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jpeg" ContentType="image/jpeg"/>
  <Override PartName="/xl/drawings/drawing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Default Extension="bin" ContentType="application/vnd.openxmlformats-officedocument.spreadsheetml.printerSettings"/>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Relationships xmlns="http://schemas.openxmlformats.org/package/2006/relationships"><Relationship Id="rId4" Type="http://schemas.openxmlformats.org/officeDocument/2006/relationships/custom-properties" Target="docProps/custom.xml" /><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bookViews>
    <workbookView xWindow="2130" yWindow="210" windowWidth="13560" windowHeight="7875" tabRatio="557" activeTab="0"/>
  </bookViews>
  <sheets>
    <sheet name="HOW TO USE" sheetId="1" r:id="rId2"/>
    <sheet name="S.D.PASTE SHEET" sheetId="2" r:id="rId3"/>
    <sheet name="DATA SHEET" sheetId="3" r:id="rId4"/>
    <sheet name="SHEET1" sheetId="4" state="hidden" r:id="rId5"/>
    <sheet name="प्रपत्र B " sheetId="5" r:id="rId6"/>
    <sheet name="प्रपत्र C" sheetId="6" r:id="rId7"/>
    <sheet name="सभी विषय सत्रांक रिपोर्ट" sheetId="7" r:id="rId8"/>
  </sheets>
  <definedNames>
    <definedName name="_xlnm.Print_Area" localSheetId="2">'DATA SHEET'!$A$1:$AL$508</definedName>
    <definedName name="_xlnm.Print_Area" localSheetId="4">'प्रपत्र B '!$A$2:$R$209</definedName>
    <definedName name="_xlnm.Print_Area" localSheetId="5">'प्रपत्र C'!$A$2:$Q$208</definedName>
    <definedName name="_xlnm.Print_Area" localSheetId="6">'सभी विषय सत्रांक रिपोर्ट'!$A$2:$N$1001</definedName>
    <definedName name="अंक">'DATA SHEET'!$G$8:$AL$507</definedName>
    <definedName name="नाम">SHEET1!$AX$2:$BN$2501</definedName>
    <definedName name="नाम1">SHEET1!$AF$2:$AV$2501</definedName>
    <definedName name="विषय">'DATA SHEET'!$BC$2:$BC$8</definedName>
    <definedName name="सत्रांक">'DATA SHEET'!$AU$8:$BA$508</definedName>
  </definedNames>
  <calcPr calcId="145621"/>
</workbook>
</file>

<file path=xl/calcChain.xml><?xml version="1.0" encoding="utf-8"?>
<calcChain xmlns="http://schemas.openxmlformats.org/spreadsheetml/2006/main">
  <c r="BA508" i="3" l="1"/>
</calcChain>
</file>

<file path=xl/sharedStrings.xml><?xml version="1.0" encoding="utf-8"?>
<sst xmlns="http://schemas.openxmlformats.org/spreadsheetml/2006/main" count="3242" uniqueCount="953">
  <si>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</si>
  <si>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</si>
  <si>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</si>
  <si>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</si>
  <si>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</si>
  <si>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</si>
  <si>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</si>
  <si>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</si>
  <si>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</si>
  <si>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</si>
  <si>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</si>
  <si>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</si>
  <si>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</si>
  <si>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</si>
  <si>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</si>
  <si>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</si>
  <si>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</si>
  <si>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</si>
  <si>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</si>
  <si>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</si>
  <si>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</si>
  <si>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</si>
  <si>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</si>
  <si>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</si>
  <si>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</si>
  <si>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</si>
  <si>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</si>
  <si>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</si>
  <si>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</si>
  <si>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</si>
  <si>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</si>
  <si>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Deependra</t>
  </si>
  <si>
    <t>Baldeva Ram</t>
  </si>
  <si>
    <t>Sunita</t>
  </si>
  <si>
    <t>M</t>
  </si>
  <si>
    <t>OBC</t>
  </si>
  <si>
    <t>Hindu</t>
  </si>
  <si>
    <t>GOVT. SENIOR SECONDARY SCHOOL DASANA KHURD (219769)</t>
  </si>
  <si>
    <t>XXXX7684</t>
  </si>
  <si>
    <t>DASANA KHURD,MAULASAR, DASANA KHURD,341506</t>
  </si>
  <si>
    <t>N</t>
  </si>
  <si>
    <t>No</t>
  </si>
  <si>
    <t>None</t>
  </si>
  <si>
    <t>Dhanpriya</t>
  </si>
  <si>
    <t>Jitendra Singh</t>
  </si>
  <si>
    <t>Om Kanwar</t>
  </si>
  <si>
    <t>F</t>
  </si>
  <si>
    <t>GEN</t>
  </si>
  <si>
    <t>DASANA KHURD,maulasar, DASANA KHURD,341506</t>
  </si>
  <si>
    <t>DINESH</t>
  </si>
  <si>
    <t>NEMA RAM</t>
  </si>
  <si>
    <t>SUNITA</t>
  </si>
  <si>
    <t>SC</t>
  </si>
  <si>
    <t>Himesh</t>
  </si>
  <si>
    <t>Mangla Ram</t>
  </si>
  <si>
    <t>Maya Devi</t>
  </si>
  <si>
    <t>XXXX1299</t>
  </si>
  <si>
    <t>Kanishka</t>
  </si>
  <si>
    <t>Kisana Ram</t>
  </si>
  <si>
    <t>Usha Devi</t>
  </si>
  <si>
    <t>XXXX6229</t>
  </si>
  <si>
    <t>Lilesh Rayka</t>
  </si>
  <si>
    <t>Bhimraj Rebari</t>
  </si>
  <si>
    <t>Sita Devi</t>
  </si>
  <si>
    <t>SBC</t>
  </si>
  <si>
    <t>XXXX2614</t>
  </si>
  <si>
    <t>MANJU</t>
  </si>
  <si>
    <t>OM PRAKASH</t>
  </si>
  <si>
    <t>BIMLA</t>
  </si>
  <si>
    <t>XXXX4514</t>
  </si>
  <si>
    <t>Omprakash,Molasar,Aakoda,341506</t>
  </si>
  <si>
    <t>Minakshi Jangid</t>
  </si>
  <si>
    <t>Parmeshwar Jangid</t>
  </si>
  <si>
    <t>Anita Jangir</t>
  </si>
  <si>
    <t>XXXX5700</t>
  </si>
  <si>
    <t>Rohit</t>
  </si>
  <si>
    <t>Radheshyam</t>
  </si>
  <si>
    <t>Suman</t>
  </si>
  <si>
    <t>DASANA KHURD,MAULASAR,DASANA KHURD,341506</t>
  </si>
  <si>
    <t>Sonakshi</t>
  </si>
  <si>
    <t>Gyana Ram</t>
  </si>
  <si>
    <t>Guddi</t>
  </si>
  <si>
    <t>Raju Ram</t>
  </si>
  <si>
    <t>Munni</t>
  </si>
  <si>
    <t>XXXX3773</t>
  </si>
  <si>
    <t>Virendra Singh</t>
  </si>
  <si>
    <t>Raju Singh</t>
  </si>
  <si>
    <t>Sunita Kanwar</t>
  </si>
  <si>
    <t>XXXX4676</t>
  </si>
  <si>
    <t>Akash</t>
  </si>
  <si>
    <t>Renwtaram Nayak</t>
  </si>
  <si>
    <t>Anju</t>
  </si>
  <si>
    <t>DASANA KHURD ,MOLASAR ,DASANA KHURD ,341506</t>
  </si>
  <si>
    <t>Bajrang Deru</t>
  </si>
  <si>
    <t>Sinjara Ram</t>
  </si>
  <si>
    <t>Parmeshvari</t>
  </si>
  <si>
    <t>XXXX3178</t>
  </si>
  <si>
    <t>KESARPURA,MAULASAR,KESARPURA,341506</t>
  </si>
  <si>
    <t>Bheru Ram</t>
  </si>
  <si>
    <t>Hansraj</t>
  </si>
  <si>
    <t>Sanju Devi</t>
  </si>
  <si>
    <t>XXXX3815</t>
  </si>
  <si>
    <t>DASANA KHURD ,MOLASAR,DASANA KHURD ,341506</t>
  </si>
  <si>
    <t>Bhupendra</t>
  </si>
  <si>
    <t>Harji Ram Mahala</t>
  </si>
  <si>
    <t>Dimpal Kumari</t>
  </si>
  <si>
    <t>XXXX5578</t>
  </si>
  <si>
    <t>Chetna</t>
  </si>
  <si>
    <t>Harji Ram</t>
  </si>
  <si>
    <t>Bhagoti</t>
  </si>
  <si>
    <t>XXXX0844</t>
  </si>
  <si>
    <t>Deepak Bhati</t>
  </si>
  <si>
    <t>Ashok</t>
  </si>
  <si>
    <t>Ragani Devi</t>
  </si>
  <si>
    <t>XXXX5512</t>
  </si>
  <si>
    <t>Gajendra</t>
  </si>
  <si>
    <t>Pema Ram</t>
  </si>
  <si>
    <t>Sayari Devi</t>
  </si>
  <si>
    <t>XXXX5521</t>
  </si>
  <si>
    <t>Kailash</t>
  </si>
  <si>
    <t>Ramdeva Ram</t>
  </si>
  <si>
    <t>XXXX1272</t>
  </si>
  <si>
    <t>DASANA KHURD ,MAULASAR,DASANA KHURD,341506</t>
  </si>
  <si>
    <t>Kavita</t>
  </si>
  <si>
    <t>Jetha Ram</t>
  </si>
  <si>
    <t>Chhoti Devi</t>
  </si>
  <si>
    <t>XXXX9908</t>
  </si>
  <si>
    <t>VILLAGE DASANA KHURD,MOLASAR,DASANA KHURD,341506</t>
  </si>
  <si>
    <t>Manisha</t>
  </si>
  <si>
    <t>Mularam</t>
  </si>
  <si>
    <t>Ganeshi</t>
  </si>
  <si>
    <t>XXXX7178</t>
  </si>
  <si>
    <t>VILL-DASANA KHURD,MAULASAR,KHOJAS,341506</t>
  </si>
  <si>
    <t>Nitesh</t>
  </si>
  <si>
    <t>Nanda Ram Gurjar</t>
  </si>
  <si>
    <t>Munni Devi</t>
  </si>
  <si>
    <t>XXXX5623</t>
  </si>
  <si>
    <t>Palak</t>
  </si>
  <si>
    <t>Lichhaman Ram</t>
  </si>
  <si>
    <t>XXXX1518</t>
  </si>
  <si>
    <t>Poonam</t>
  </si>
  <si>
    <t>Chena Ram</t>
  </si>
  <si>
    <t>Hira Devi</t>
  </si>
  <si>
    <t>XXXX7365</t>
  </si>
  <si>
    <t>Priyal Soni</t>
  </si>
  <si>
    <t>Raj Mohan Soni</t>
  </si>
  <si>
    <t>Dimpal</t>
  </si>
  <si>
    <t>XXXX3860</t>
  </si>
  <si>
    <t>PRIYAL SONI D/O RAJ MOHAN SONI,MOLASAR,DASANA KHURD,341506</t>
  </si>
  <si>
    <t>Punam Swami</t>
  </si>
  <si>
    <t>Mukesh Swami</t>
  </si>
  <si>
    <t>XXXX6618</t>
  </si>
  <si>
    <t>DASANA KHURD ,MOLASAR ,DASANA HURD ,341506</t>
  </si>
  <si>
    <t>Rajveer</t>
  </si>
  <si>
    <t>Gajendra Meghwal</t>
  </si>
  <si>
    <t>Chhotu Devi</t>
  </si>
  <si>
    <t>XXXX2610</t>
  </si>
  <si>
    <t>RAJVEER S/O GAJENDRA,MOLASAR,DASANA KHURD,341506</t>
  </si>
  <si>
    <t>Y</t>
  </si>
  <si>
    <t>Ranveer</t>
  </si>
  <si>
    <t>Sukha Ram</t>
  </si>
  <si>
    <t>Prem Devi</t>
  </si>
  <si>
    <t>XXXX0023</t>
  </si>
  <si>
    <t>Riddhi Kanwar</t>
  </si>
  <si>
    <t>XXXX9620</t>
  </si>
  <si>
    <t>Sandhya Kanwar</t>
  </si>
  <si>
    <t>Satu Singh</t>
  </si>
  <si>
    <t>Sajana Kanwar</t>
  </si>
  <si>
    <t>XXXX5008</t>
  </si>
  <si>
    <t>Vandana</t>
  </si>
  <si>
    <t>Jagdish Nayak</t>
  </si>
  <si>
    <t>XXXX1025</t>
  </si>
  <si>
    <t>DASANA KHURD,Molasar,DASANA KHURD,341506</t>
  </si>
  <si>
    <t>Yashpal</t>
  </si>
  <si>
    <t>Gopal Ram</t>
  </si>
  <si>
    <t>Sharda</t>
  </si>
  <si>
    <t>XXXX8427</t>
  </si>
  <si>
    <t>Yashveer Singh</t>
  </si>
  <si>
    <t>Jagroop Singh</t>
  </si>
  <si>
    <t>Suman Kanwar</t>
  </si>
  <si>
    <t>XXXX9045</t>
  </si>
  <si>
    <t>Akshita</t>
  </si>
  <si>
    <t>Mukesh Bijarniya</t>
  </si>
  <si>
    <t>Monika Devi</t>
  </si>
  <si>
    <t>XXXX0959</t>
  </si>
  <si>
    <t>VILLAGE TELIYA KUAA KI DHANI ,MOLASAR,MOLASAR,341506</t>
  </si>
  <si>
    <t>Anjali</t>
  </si>
  <si>
    <t>XXXX1970</t>
  </si>
  <si>
    <t>VVHCHPT</t>
  </si>
  <si>
    <t>DASANA KHURD POST DIKAWA,MOLASAR,DASANA KHURD,341506</t>
  </si>
  <si>
    <t>Ankit Netar</t>
  </si>
  <si>
    <t>Chenaram</t>
  </si>
  <si>
    <t>Sushila</t>
  </si>
  <si>
    <t>XXXX0431</t>
  </si>
  <si>
    <t>DASANA KHURD,MOLASAR,DASANA KHURD,341506</t>
  </si>
  <si>
    <t>Bharat</t>
  </si>
  <si>
    <t>Amara Ram</t>
  </si>
  <si>
    <t>Patasi Devi</t>
  </si>
  <si>
    <t>XXXX3946</t>
  </si>
  <si>
    <t>VILLAGE DASANA KHURD POST DIKAWA,MOLASAR,DASANA KHURD ,341506</t>
  </si>
  <si>
    <t>Bharti</t>
  </si>
  <si>
    <t>XXXX7247</t>
  </si>
  <si>
    <t>VTOXPPJ</t>
  </si>
  <si>
    <t>Dana Ram</t>
  </si>
  <si>
    <t>XXXX6207</t>
  </si>
  <si>
    <t>VPHKXRH</t>
  </si>
  <si>
    <t>Deepika</t>
  </si>
  <si>
    <t>Pusa Ram</t>
  </si>
  <si>
    <t>Santosh</t>
  </si>
  <si>
    <t>XXXX4904</t>
  </si>
  <si>
    <t>Dinesh</t>
  </si>
  <si>
    <t>XXXX9995</t>
  </si>
  <si>
    <t>Gunjan Bhati</t>
  </si>
  <si>
    <t>XXXX2594</t>
  </si>
  <si>
    <t>BASBUQC</t>
  </si>
  <si>
    <t>DASANA KHURD DIDWANA DIST NAGAUR,MOULASAR,DASANA KHURD,341506</t>
  </si>
  <si>
    <t>Kaavya</t>
  </si>
  <si>
    <t>Lala Ram</t>
  </si>
  <si>
    <t>Sumitra</t>
  </si>
  <si>
    <t>XXXX4387</t>
  </si>
  <si>
    <t>YKFMFQK</t>
  </si>
  <si>
    <t>KHATIYO KA BAS,MOLASAR,DASANA KHURD,341506</t>
  </si>
  <si>
    <t>Krish</t>
  </si>
  <si>
    <t>Anita Devi</t>
  </si>
  <si>
    <t>XXXX9242</t>
  </si>
  <si>
    <t>YKBUQYS</t>
  </si>
  <si>
    <t>VILLAGE DASANA KHURD ,MOLASAR,DASANA KHURD ,341506</t>
  </si>
  <si>
    <t>Mohit</t>
  </si>
  <si>
    <t>Awatar Ram</t>
  </si>
  <si>
    <t>Kiran Devi</t>
  </si>
  <si>
    <t>XXXX1919</t>
  </si>
  <si>
    <t>Norta Ram</t>
  </si>
  <si>
    <t>XXXX5682</t>
  </si>
  <si>
    <t>VILLAGE DASNA KHURD ,MOLASAR,DASANA KHURD,341506</t>
  </si>
  <si>
    <t>Prema Ram</t>
  </si>
  <si>
    <t>Jagu Ram</t>
  </si>
  <si>
    <t>Baju Devi</t>
  </si>
  <si>
    <t>XXXX6377</t>
  </si>
  <si>
    <t>Rampyari</t>
  </si>
  <si>
    <t>Radhyeshyam</t>
  </si>
  <si>
    <t>XXXX7368</t>
  </si>
  <si>
    <t>Rishabh Chaudhary</t>
  </si>
  <si>
    <t>Narendra Bhakar</t>
  </si>
  <si>
    <t>Saroj</t>
  </si>
  <si>
    <t>XXXX9290</t>
  </si>
  <si>
    <t>DASANA KHURD ,MOLASAR,DASANA KHURD,341506</t>
  </si>
  <si>
    <t>Siya Kanwar</t>
  </si>
  <si>
    <t>XXXX9380</t>
  </si>
  <si>
    <t>Subhash</t>
  </si>
  <si>
    <t>XXXX3471</t>
  </si>
  <si>
    <t>DASANA KHURD MOLASAR,MOLASAR,DASANA KHURD,341506</t>
  </si>
  <si>
    <t>Bhanu Kanwar</t>
  </si>
  <si>
    <t>Pappu Singh</t>
  </si>
  <si>
    <t>Saroj Kanwar</t>
  </si>
  <si>
    <t>XXXX0106</t>
  </si>
  <si>
    <t>VSCBJPH</t>
  </si>
  <si>
    <t>VILL DASANA KHURD POST DIKAWA TEH DEEDWANA,MAULASAR,DASANA KHURD ,341506</t>
  </si>
  <si>
    <t>Ditya choudhary</t>
  </si>
  <si>
    <t>Mula Ram</t>
  </si>
  <si>
    <t>Manohari</t>
  </si>
  <si>
    <t>XXXX9122</t>
  </si>
  <si>
    <t>YUYCKKB</t>
  </si>
  <si>
    <t>DASANA KHURD POST DIKAWA,MAULASAR,DASANA KHURD,341506</t>
  </si>
  <si>
    <t>Gunjan</t>
  </si>
  <si>
    <t>Budha Ram</t>
  </si>
  <si>
    <t>Bhanwari Devi</t>
  </si>
  <si>
    <t>XXXX9407</t>
  </si>
  <si>
    <t>YUSFUKF</t>
  </si>
  <si>
    <t>VILL. DASANA KHURD POST DIKAWA,MAULASAR,DASANA KHURD,341506</t>
  </si>
  <si>
    <t>Harish</t>
  </si>
  <si>
    <t>XXXX5803</t>
  </si>
  <si>
    <t>S/O BALDEVA RAM,MOLASAR,DASANA KHURD POST - DIKAWA,341506</t>
  </si>
  <si>
    <t>Harshita</t>
  </si>
  <si>
    <t>Kamla Devi</t>
  </si>
  <si>
    <t>XXXX4163</t>
  </si>
  <si>
    <t>Hemant Bhakar</t>
  </si>
  <si>
    <t>Bhoma Ram</t>
  </si>
  <si>
    <t>Rupa Devi</t>
  </si>
  <si>
    <t>XXXX1466</t>
  </si>
  <si>
    <t>YFSUSMS</t>
  </si>
  <si>
    <t>Jitu Meghwal</t>
  </si>
  <si>
    <t>XXXX4693</t>
  </si>
  <si>
    <t>YKBBIFC</t>
  </si>
  <si>
    <t>VILLAGE-DASANA KHURD ,POST DIKAWA,MAULASAR,-DASANA KHURD,341506</t>
  </si>
  <si>
    <t>Mahendra</t>
  </si>
  <si>
    <t>Hanumana Ram</t>
  </si>
  <si>
    <t>Manju Devi</t>
  </si>
  <si>
    <t>XXXX6319</t>
  </si>
  <si>
    <t>Manish Kumar</t>
  </si>
  <si>
    <t>Setha Ram</t>
  </si>
  <si>
    <t>Pooja Devi</t>
  </si>
  <si>
    <t>XXXX2845</t>
  </si>
  <si>
    <t>VTTJRKR</t>
  </si>
  <si>
    <t>VILL DASANA KHURD POST DIKAWA ,MOLASAR ,DASANA KHURD ,341506</t>
  </si>
  <si>
    <t>Neetika</t>
  </si>
  <si>
    <t>Dayala Ram Meghwal</t>
  </si>
  <si>
    <t>XXXX5597</t>
  </si>
  <si>
    <t>VSZBOZX</t>
  </si>
  <si>
    <t>VILL DASANA KHURD POST DIKAWA TEH DEEDWANA,MAULASAR,DASANA KHURD,341506</t>
  </si>
  <si>
    <t>Pappu Ram Thori</t>
  </si>
  <si>
    <t>Jadav Devi</t>
  </si>
  <si>
    <t>XXXX7820</t>
  </si>
  <si>
    <t>ywmbauo</t>
  </si>
  <si>
    <t>post dikawa,MAULASAR,DASANA KHURD,341506</t>
  </si>
  <si>
    <t>Jagdish</t>
  </si>
  <si>
    <t>YSCYFDW</t>
  </si>
  <si>
    <t>VILL-DASANA KHURD,POST-DIKAWA,TEHSIL-DEEDWANA,MAULASAR,DASANA KHURD,341506</t>
  </si>
  <si>
    <t>PRAMOD SINGH</t>
  </si>
  <si>
    <t>CHEN SINGH</t>
  </si>
  <si>
    <t>LALITA KANWAR</t>
  </si>
  <si>
    <t>XXXX0408</t>
  </si>
  <si>
    <t>YRSTBXX</t>
  </si>
  <si>
    <t>Sundar Kumari</t>
  </si>
  <si>
    <t>XXXX8711</t>
  </si>
  <si>
    <t>BCAGBUW</t>
  </si>
  <si>
    <t>VILL DASANA KHURD POST DIKAWA TEH DEEDWANA DIST NAGAUR ,MOULASAR ,DASANA KHURD ,341506</t>
  </si>
  <si>
    <t>Tanu</t>
  </si>
  <si>
    <t>Lichaman Ram</t>
  </si>
  <si>
    <t>XXXX1048</t>
  </si>
  <si>
    <t>VKJSBJV</t>
  </si>
  <si>
    <t>VILL DASANA KHURD POST DIKAWA TEH DEEDWANA,MOLASAR,DASANA KHURD,341506</t>
  </si>
  <si>
    <t>Vishnu</t>
  </si>
  <si>
    <t>Bajrang</t>
  </si>
  <si>
    <t>Jetu</t>
  </si>
  <si>
    <t>XXXX5034</t>
  </si>
  <si>
    <t>YUODMMG</t>
  </si>
  <si>
    <t>VILL.DASANA KHURD,POST DIKAWA, TEHSIL DEEDWANA,MAULASAR,DASANA KHURD,341506</t>
  </si>
  <si>
    <t>Yuvraj Bhakar</t>
  </si>
  <si>
    <t>Ganesha Ram</t>
  </si>
  <si>
    <t>XXXX9924</t>
  </si>
  <si>
    <t>VZKZZPR</t>
  </si>
  <si>
    <t>DASANA KHURD,MOLASAR,DASANA KHURD ,341506</t>
  </si>
  <si>
    <t>Ananya</t>
  </si>
  <si>
    <t>XXXX6734</t>
  </si>
  <si>
    <t>Arpita</t>
  </si>
  <si>
    <t>XXXX9956</t>
  </si>
  <si>
    <t>Chetan</t>
  </si>
  <si>
    <t>XXXX9837</t>
  </si>
  <si>
    <t>VKBBIFC</t>
  </si>
  <si>
    <t>DEV KISHAN</t>
  </si>
  <si>
    <t>PEMA RAM</t>
  </si>
  <si>
    <t>SAYARI DEVI</t>
  </si>
  <si>
    <t>XXXX0134</t>
  </si>
  <si>
    <t>YUQIOQF</t>
  </si>
  <si>
    <t>DASANA KHURD,MOULASR,DASANA KHURD,341506</t>
  </si>
  <si>
    <t>Giriraj Singh</t>
  </si>
  <si>
    <t>Ram Ratan Singh</t>
  </si>
  <si>
    <t>XXXX9137</t>
  </si>
  <si>
    <t>YUQSACB</t>
  </si>
  <si>
    <t>HARI RAM</t>
  </si>
  <si>
    <t>NARSA RAM</t>
  </si>
  <si>
    <t>CHANDA DEVI</t>
  </si>
  <si>
    <t>XXXX4440</t>
  </si>
  <si>
    <t>YODAKMB</t>
  </si>
  <si>
    <t>XXXX1289</t>
  </si>
  <si>
    <t>VTNCJPJ</t>
  </si>
  <si>
    <t>Hemlata</t>
  </si>
  <si>
    <t>XXXX0165</t>
  </si>
  <si>
    <t>Himanshi</t>
  </si>
  <si>
    <t>XXXX8202</t>
  </si>
  <si>
    <t>Himanshi Kanwar</t>
  </si>
  <si>
    <t>Balraj Singh Rajpoot</t>
  </si>
  <si>
    <t>Rachna Kanwar</t>
  </si>
  <si>
    <t>XXXX6862</t>
  </si>
  <si>
    <t>Jyoti</t>
  </si>
  <si>
    <t>Jodha Ram</t>
  </si>
  <si>
    <t>Sohani Devi</t>
  </si>
  <si>
    <t>XXXX0395</t>
  </si>
  <si>
    <t>9999-LG</t>
  </si>
  <si>
    <t>KALPANA</t>
  </si>
  <si>
    <t>LALA RAM</t>
  </si>
  <si>
    <t>VIMLA DEVI</t>
  </si>
  <si>
    <t>XXXX4793</t>
  </si>
  <si>
    <t>KOMITA RAYKA</t>
  </si>
  <si>
    <t>BHEEMRAJ REBARI</t>
  </si>
  <si>
    <t>SITA REBARI</t>
  </si>
  <si>
    <t>XXXX9374</t>
  </si>
  <si>
    <t>YWUYDCW</t>
  </si>
  <si>
    <t>DHANI BHAVSAGAR ,SHAHPURA ,DHANI BHAVSAGAR ,311404</t>
  </si>
  <si>
    <t>Krishana Jangir</t>
  </si>
  <si>
    <t>Keshar Ram Jangir</t>
  </si>
  <si>
    <t>Sajjan Jangir</t>
  </si>
  <si>
    <t>XXXX9767</t>
  </si>
  <si>
    <t>VILL-DASANA KHURD POST- DIKAWA,MAULASAR,DASANA KHURD,341506</t>
  </si>
  <si>
    <t>KRISHNA</t>
  </si>
  <si>
    <t>RAMNIWAS RAM</t>
  </si>
  <si>
    <t>CHENA DEVI</t>
  </si>
  <si>
    <t>XXXX4835</t>
  </si>
  <si>
    <t>YMAMOFC</t>
  </si>
  <si>
    <t>Lichhama</t>
  </si>
  <si>
    <t>Hanuman Ram</t>
  </si>
  <si>
    <t>XXXX1479</t>
  </si>
  <si>
    <t>Lucky Bhunwal</t>
  </si>
  <si>
    <t>XXXX1957</t>
  </si>
  <si>
    <t>S/O KISANA RAM BHUNWAL,MOLASAR,DASANA KHURD POST - DIKAWA,341506</t>
  </si>
  <si>
    <t>MANISHA</t>
  </si>
  <si>
    <t>PANNA RAM</t>
  </si>
  <si>
    <t>SUKHI DEVI</t>
  </si>
  <si>
    <t>XXXX7859</t>
  </si>
  <si>
    <t>VZXNGJP</t>
  </si>
  <si>
    <t>Monika</t>
  </si>
  <si>
    <t>Birada Ram</t>
  </si>
  <si>
    <t>Sarita Devi</t>
  </si>
  <si>
    <t>XXXX0479</t>
  </si>
  <si>
    <t>YUOUQDO</t>
  </si>
  <si>
    <t>NARENDRA</t>
  </si>
  <si>
    <t>BANSHI RAM</t>
  </si>
  <si>
    <t>GOURA DEVI</t>
  </si>
  <si>
    <t>XXXX3530</t>
  </si>
  <si>
    <t>YUQMQSK</t>
  </si>
  <si>
    <t>Nikita</t>
  </si>
  <si>
    <t>XXXX9923</t>
  </si>
  <si>
    <t>Nimisha Jangir</t>
  </si>
  <si>
    <t>Hari Ram</t>
  </si>
  <si>
    <t>Muli Devi</t>
  </si>
  <si>
    <t>XXXX2041</t>
  </si>
  <si>
    <t>Pawan Gurjar</t>
  </si>
  <si>
    <t>XXXX9167</t>
  </si>
  <si>
    <t>POOJA</t>
  </si>
  <si>
    <t>GANPAT RAM</t>
  </si>
  <si>
    <t>REKHA</t>
  </si>
  <si>
    <t>XXXX3363</t>
  </si>
  <si>
    <t>VWRVRCX</t>
  </si>
  <si>
    <t>nayko ki dhani mundi,jayal,mundi,341301</t>
  </si>
  <si>
    <t>PRADEEP</t>
  </si>
  <si>
    <t>RAJU NATH</t>
  </si>
  <si>
    <t>SONI DEVI</t>
  </si>
  <si>
    <t>XXXX4973</t>
  </si>
  <si>
    <t>VTNJCRP</t>
  </si>
  <si>
    <t>RAMESH BHAKAR</t>
  </si>
  <si>
    <t>DEEPA RAM</t>
  </si>
  <si>
    <t>ARATI DEVI</t>
  </si>
  <si>
    <t>XXXX5175</t>
  </si>
  <si>
    <t>Rohit Singh</t>
  </si>
  <si>
    <t>Sukh Singh</t>
  </si>
  <si>
    <t>XXXX5125</t>
  </si>
  <si>
    <t>SARITA</t>
  </si>
  <si>
    <t>REVATA RAM</t>
  </si>
  <si>
    <t>ANJU DEVI</t>
  </si>
  <si>
    <t>XXXX3208</t>
  </si>
  <si>
    <t>VVWHZKJ</t>
  </si>
  <si>
    <t>Shyam Singh</t>
  </si>
  <si>
    <t>Datar Singh</t>
  </si>
  <si>
    <t>Son Kanwar</t>
  </si>
  <si>
    <t>XXXX7791</t>
  </si>
  <si>
    <t>S/O DATAR SINGH,MOLASAR,DASANA KHURD, POST - DIKAWA,341506</t>
  </si>
  <si>
    <t>Sumeet Bhunwal</t>
  </si>
  <si>
    <t>Harendra Ram</t>
  </si>
  <si>
    <t>XXXX8840</t>
  </si>
  <si>
    <t>Vinod Netar</t>
  </si>
  <si>
    <t>Deva Ram</t>
  </si>
  <si>
    <t>XXXX5204</t>
  </si>
  <si>
    <t>Vivek Soni</t>
  </si>
  <si>
    <t>XXXX9219</t>
  </si>
  <si>
    <t>VKXCHBT</t>
  </si>
  <si>
    <t>VILL DASANA KHURD POST DIKAWA TEH DEEDWANA NAGAUR ,MOULASAR ,DASANA KHURD ,341506</t>
  </si>
  <si>
    <t>Yogendra</t>
  </si>
  <si>
    <t>Babluram Gurjar</t>
  </si>
  <si>
    <t>Divya</t>
  </si>
  <si>
    <t>XXXX3390</t>
  </si>
  <si>
    <t>VTBBJRX</t>
  </si>
  <si>
    <t>YUVRAJ BHAKAR</t>
  </si>
  <si>
    <t>BHAGU RAM</t>
  </si>
  <si>
    <t>CHUKA DEVI</t>
  </si>
  <si>
    <t>XXXX2507</t>
  </si>
  <si>
    <t>YDEQAKO</t>
  </si>
  <si>
    <t>ARTI JANGIR</t>
  </si>
  <si>
    <t>MULA RAM</t>
  </si>
  <si>
    <t>BHAGOTI</t>
  </si>
  <si>
    <t>XXXX1356</t>
  </si>
  <si>
    <t>BABKSSF</t>
  </si>
  <si>
    <t>Astha Jangir</t>
  </si>
  <si>
    <t>XXXX8233</t>
  </si>
  <si>
    <t>BABALI</t>
  </si>
  <si>
    <t>JHODHARAM</t>
  </si>
  <si>
    <t>SOHNI DEVI</t>
  </si>
  <si>
    <t>XXXX7810</t>
  </si>
  <si>
    <t>Post dikawa,Molasar,DASANA khurd,341506</t>
  </si>
  <si>
    <t>Dashrath</t>
  </si>
  <si>
    <t>Setha ram</t>
  </si>
  <si>
    <t>XXXX7862</t>
  </si>
  <si>
    <t>dasana khurd ,MOLASAR ,DASANA KHURD ,341506</t>
  </si>
  <si>
    <t>HARSHIT JANGIR</t>
  </si>
  <si>
    <t>SANJAY JANGIR</t>
  </si>
  <si>
    <t>URMILA DEVI</t>
  </si>
  <si>
    <t>XXXX2521</t>
  </si>
  <si>
    <t>ywfokkc</t>
  </si>
  <si>
    <t>dasana khurd,molasar,dasana khurd,341506</t>
  </si>
  <si>
    <t>Karishma</t>
  </si>
  <si>
    <t>Teja Ram</t>
  </si>
  <si>
    <t>Rekha Devi</t>
  </si>
  <si>
    <t>XXXX9522</t>
  </si>
  <si>
    <t>KOMAL</t>
  </si>
  <si>
    <t>NEMICHAND</t>
  </si>
  <si>
    <t>CHOOTUDI</t>
  </si>
  <si>
    <t>XXXX3819</t>
  </si>
  <si>
    <t>VPHPRVH</t>
  </si>
  <si>
    <t>LICHHMA</t>
  </si>
  <si>
    <t>RAMU RAM</t>
  </si>
  <si>
    <t>DURGA DEVI</t>
  </si>
  <si>
    <t>XXXX0987</t>
  </si>
  <si>
    <t>YUMQCQC</t>
  </si>
  <si>
    <t>Mumal Kanwar</t>
  </si>
  <si>
    <t>Mahendra Singh</t>
  </si>
  <si>
    <t>Dariyav Kanwar</t>
  </si>
  <si>
    <t>XXXX9455</t>
  </si>
  <si>
    <t>VTTJBCR</t>
  </si>
  <si>
    <t>Post dikawa,Moulasar,Fasana khurd,341506</t>
  </si>
  <si>
    <t>PANKAJ</t>
  </si>
  <si>
    <t>GITA DEVI</t>
  </si>
  <si>
    <t>XXXX5618</t>
  </si>
  <si>
    <t>YMAKDQC</t>
  </si>
  <si>
    <t>AARTI DEVI</t>
  </si>
  <si>
    <t>XXXX5420</t>
  </si>
  <si>
    <t>PRAVEEN CHOUDHARY</t>
  </si>
  <si>
    <t>HARJIRAM</t>
  </si>
  <si>
    <t>MANJUDEVI</t>
  </si>
  <si>
    <t>XXXX1905</t>
  </si>
  <si>
    <t>Vwozkkr</t>
  </si>
  <si>
    <t>PRIYANKA</t>
  </si>
  <si>
    <t>KAILASH CHAND</t>
  </si>
  <si>
    <t>GANPATI</t>
  </si>
  <si>
    <t>XXXX1382</t>
  </si>
  <si>
    <t>YUAOKEF</t>
  </si>
  <si>
    <t>Ravi</t>
  </si>
  <si>
    <t>Gokul Ram</t>
  </si>
  <si>
    <t>Gita Devi</t>
  </si>
  <si>
    <t>XXXX3236</t>
  </si>
  <si>
    <t>VVGJBXT</t>
  </si>
  <si>
    <t>XXXX7516</t>
  </si>
  <si>
    <t>SHYAM PRATAP</t>
  </si>
  <si>
    <t>XXXX2366</t>
  </si>
  <si>
    <t>Sunil</t>
  </si>
  <si>
    <t>XXXX4840</t>
  </si>
  <si>
    <t>Kani Devi</t>
  </si>
  <si>
    <t>XXXX2465</t>
  </si>
  <si>
    <t>SURAJ SONI</t>
  </si>
  <si>
    <t>BABULAL SONI</t>
  </si>
  <si>
    <t>RUKMA DEVI SONI</t>
  </si>
  <si>
    <t>XXXX7318</t>
  </si>
  <si>
    <t>YUQMMBF</t>
  </si>
  <si>
    <t>SURYA PRATAP</t>
  </si>
  <si>
    <t>SUKHA RAM</t>
  </si>
  <si>
    <t>PREM DEVI</t>
  </si>
  <si>
    <t>XXXX6320</t>
  </si>
  <si>
    <t>TAMNNA NETAR</t>
  </si>
  <si>
    <t>CHENA RAM</t>
  </si>
  <si>
    <t>SUSHILA</t>
  </si>
  <si>
    <t>XXXX4042</t>
  </si>
  <si>
    <t>AARTI PRAJAPAT</t>
  </si>
  <si>
    <t>JETHA RAM</t>
  </si>
  <si>
    <t>SANTOSH</t>
  </si>
  <si>
    <t>XXXX1327</t>
  </si>
  <si>
    <t>DASANA KHURD,DIDWANA,DASANA KHURD,341303</t>
  </si>
  <si>
    <t>Amit Singh</t>
  </si>
  <si>
    <t>Chain Singh</t>
  </si>
  <si>
    <t>Lalita Kanwar</t>
  </si>
  <si>
    <t>Heerwana,Udaipurwati,Heerwana,333053</t>
  </si>
  <si>
    <t>DEEPAK JANGIR</t>
  </si>
  <si>
    <t>NATHU RAM JANGIR</t>
  </si>
  <si>
    <t>SANTOSH DEVI</t>
  </si>
  <si>
    <t>XXXX6151</t>
  </si>
  <si>
    <t>Vkjkjhj</t>
  </si>
  <si>
    <t>DIKSHITA SHARMA</t>
  </si>
  <si>
    <t>PREMRAJ SHARMA</t>
  </si>
  <si>
    <t>MAINA DEVI</t>
  </si>
  <si>
    <t>XXXX6169</t>
  </si>
  <si>
    <t>VTPVJCT</t>
  </si>
  <si>
    <t>VPO DASANA KHURD,MOLASAR,TEHSIL DIDWANA,341506</t>
  </si>
  <si>
    <t>DIPIKA</t>
  </si>
  <si>
    <t>XXXX2970</t>
  </si>
  <si>
    <t>Dikawa,Molasar,Dasanakhurd,341506</t>
  </si>
  <si>
    <t>Harshit Bhunwal</t>
  </si>
  <si>
    <t>XXXX4376</t>
  </si>
  <si>
    <t>JITENDRA SINGH</t>
  </si>
  <si>
    <t>MADAN SINGH</t>
  </si>
  <si>
    <t>GEETA KANWAR</t>
  </si>
  <si>
    <t>XXXX1968</t>
  </si>
  <si>
    <t>VTNPGCJ</t>
  </si>
  <si>
    <t>KARAN</t>
  </si>
  <si>
    <t>XXXX0186</t>
  </si>
  <si>
    <t>Kartik</t>
  </si>
  <si>
    <t>Jaisa Ram</t>
  </si>
  <si>
    <t>Anju Devi</t>
  </si>
  <si>
    <t>XXXX6896</t>
  </si>
  <si>
    <t>S/O JAISA RAM,MOLASAR,DASANA KHURD POST-DIKAWA,341506</t>
  </si>
  <si>
    <t>KHUSHBU</t>
  </si>
  <si>
    <t>BIRDA RAM</t>
  </si>
  <si>
    <t>SARITA DEVI</t>
  </si>
  <si>
    <t>XXXX4525</t>
  </si>
  <si>
    <t>XXXX6234</t>
  </si>
  <si>
    <t>KRISHNA SHARMA</t>
  </si>
  <si>
    <t>SITARAM</t>
  </si>
  <si>
    <t>LIPIKA</t>
  </si>
  <si>
    <t>XXXX1729</t>
  </si>
  <si>
    <t>YSCYFDB</t>
  </si>
  <si>
    <t>VPO DASANA KHURD,MOLASAR,DASANA KHURD,341506</t>
  </si>
  <si>
    <t>LAXMI PRAJAPAT</t>
  </si>
  <si>
    <t>JETHARAM</t>
  </si>
  <si>
    <t>XXXX0277</t>
  </si>
  <si>
    <t>MANOJ</t>
  </si>
  <si>
    <t>GANPATI DEVI</t>
  </si>
  <si>
    <t>XXXX1352</t>
  </si>
  <si>
    <t>MINAXI</t>
  </si>
  <si>
    <t>JAGU RAM</t>
  </si>
  <si>
    <t>BAJU DEVI</t>
  </si>
  <si>
    <t>XXXX2628</t>
  </si>
  <si>
    <t>NISHA NATH</t>
  </si>
  <si>
    <t>RAJU RAM</t>
  </si>
  <si>
    <t>XXXX2724</t>
  </si>
  <si>
    <t>XXXX8902</t>
  </si>
  <si>
    <t>PRIYANKA JAKHAR</t>
  </si>
  <si>
    <t>TULACHHA RAM</t>
  </si>
  <si>
    <t>XXXX3116</t>
  </si>
  <si>
    <t>VROOJCT</t>
  </si>
  <si>
    <t>Dikawa,Molasar,Dasana khurd,341506</t>
  </si>
  <si>
    <t>Rahul Singh</t>
  </si>
  <si>
    <t>XXXX1041</t>
  </si>
  <si>
    <t>RAJVEER SINGH</t>
  </si>
  <si>
    <t>PAPPU SINGH</t>
  </si>
  <si>
    <t>SAROJ KANWAR</t>
  </si>
  <si>
    <t>Vscdjph</t>
  </si>
  <si>
    <t>SHIVRAJ SINGH</t>
  </si>
  <si>
    <t>GIRDHARI SINGH</t>
  </si>
  <si>
    <t>MANJU KANWAR</t>
  </si>
  <si>
    <t>XXXX6480</t>
  </si>
  <si>
    <t>SUMAN BHATI</t>
  </si>
  <si>
    <t>ASHOK</t>
  </si>
  <si>
    <t>RAGANI</t>
  </si>
  <si>
    <t>XXXX9919</t>
  </si>
  <si>
    <t>AJAY</t>
  </si>
  <si>
    <t>GIRDHARI</t>
  </si>
  <si>
    <t>KHETURI</t>
  </si>
  <si>
    <t>XXXX2660</t>
  </si>
  <si>
    <t>YUMMWCW</t>
  </si>
  <si>
    <t>POST DIKAWA,MAUASAR,DASANA KHURD,341506</t>
  </si>
  <si>
    <t>Bhawna Kanwar</t>
  </si>
  <si>
    <t>Anand Singh</t>
  </si>
  <si>
    <t>Rohitash Kanwar</t>
  </si>
  <si>
    <t>XXXX3912</t>
  </si>
  <si>
    <t>CHHATRAPAL</t>
  </si>
  <si>
    <t>BABLU RAM GURJAR</t>
  </si>
  <si>
    <t>DIVYA</t>
  </si>
  <si>
    <t>XXXX8365</t>
  </si>
  <si>
    <t>DEVRAJ SINGH</t>
  </si>
  <si>
    <t>MAHAVEER SINGH</t>
  </si>
  <si>
    <t>KIRAN KANWAR</t>
  </si>
  <si>
    <t>XXXX3609</t>
  </si>
  <si>
    <t>YWWACMO</t>
  </si>
  <si>
    <t>POST DIKAWA,MOLASAR,DASANA KHURD,341506</t>
  </si>
  <si>
    <t>DILIP</t>
  </si>
  <si>
    <t>BANSI RAM</t>
  </si>
  <si>
    <t>GORA DEVI</t>
  </si>
  <si>
    <t>XXXX8820</t>
  </si>
  <si>
    <t>Dikawa,Molasar,DASANA khurd,341506</t>
  </si>
  <si>
    <t>HARENDRA GURJAR</t>
  </si>
  <si>
    <t>BUDHA RAM</t>
  </si>
  <si>
    <t>BHANWARI DEVI</t>
  </si>
  <si>
    <t>XXXX9750</t>
  </si>
  <si>
    <t>Khushi</t>
  </si>
  <si>
    <t>KISAN BHAKAR</t>
  </si>
  <si>
    <t>SATYNARAYAN</t>
  </si>
  <si>
    <t>VIMALA</t>
  </si>
  <si>
    <t>XXXX4866</t>
  </si>
  <si>
    <t>YUMMUSS</t>
  </si>
  <si>
    <t>Kuldeep Singh</t>
  </si>
  <si>
    <t>Gopal Singh</t>
  </si>
  <si>
    <t>Sajan Kanwar</t>
  </si>
  <si>
    <t>XXXX0712</t>
  </si>
  <si>
    <t>MANISH NATH</t>
  </si>
  <si>
    <t>XXXX8307</t>
  </si>
  <si>
    <t>MANOJ SAIN</t>
  </si>
  <si>
    <t>MOHANA RAM</t>
  </si>
  <si>
    <t>RUKAMA DEVI</t>
  </si>
  <si>
    <t>XXXX9625</t>
  </si>
  <si>
    <t>VBBGOZN</t>
  </si>
  <si>
    <t>MOHIT SAIN</t>
  </si>
  <si>
    <t>RAMNIWAS</t>
  </si>
  <si>
    <t>XXXX0750</t>
  </si>
  <si>
    <t>NEHA KANWAR</t>
  </si>
  <si>
    <t>DHANNA RAM</t>
  </si>
  <si>
    <t>XXXX7003</t>
  </si>
  <si>
    <t>YUYKFCB</t>
  </si>
  <si>
    <t>XXXX0535</t>
  </si>
  <si>
    <t>NISHA KANWAR</t>
  </si>
  <si>
    <t>BALVEER SINGH</t>
  </si>
  <si>
    <t>LAD KANWAR</t>
  </si>
  <si>
    <t>XXXX8728</t>
  </si>
  <si>
    <t>VPHOPGV</t>
  </si>
  <si>
    <t>NISHA THORY</t>
  </si>
  <si>
    <t>RAMSWAROOP THORY</t>
  </si>
  <si>
    <t>XXXX0598</t>
  </si>
  <si>
    <t>YWOFBOB</t>
  </si>
  <si>
    <t>OMPRAKASH LORA</t>
  </si>
  <si>
    <t>PURNA RAM</t>
  </si>
  <si>
    <t>XXXX3671</t>
  </si>
  <si>
    <t>VTZVZZN</t>
  </si>
  <si>
    <t>VILL DASANA KHURD POST DIKAWA DEEDWANA,MOULASAR ,DASANA KHURD ,341506</t>
  </si>
  <si>
    <t>PUNAM KANWAR</t>
  </si>
  <si>
    <t>VIKRAM SINGH</t>
  </si>
  <si>
    <t>PRAKASH KANWAR</t>
  </si>
  <si>
    <t>XXXX4988</t>
  </si>
  <si>
    <t>VILLAGE DASANA KHURD POST DIKAWA ,MOLASAR ,DASANA KHURD ,341506</t>
  </si>
  <si>
    <t>Rinu Thalore</t>
  </si>
  <si>
    <t>Sohana Ram</t>
  </si>
  <si>
    <t>Reshmi</t>
  </si>
  <si>
    <t>XXXX1393</t>
  </si>
  <si>
    <t>D/O SOHANA RAM,MOLASAR,DASANA KHURD POST - DIKAWA,341506</t>
  </si>
  <si>
    <t>VIKKI PAL</t>
  </si>
  <si>
    <t>BODU RAM</t>
  </si>
  <si>
    <t>DHANI DEVI</t>
  </si>
  <si>
    <t>XXXX6919</t>
  </si>
  <si>
    <t>VTRJTSY</t>
  </si>
  <si>
    <t>Post Dikawa,Molasar,DASANA khurd,341506</t>
  </si>
  <si>
    <t>Vishal</t>
  </si>
  <si>
    <t>Balkishan</t>
  </si>
  <si>
    <t>Pana Devi</t>
  </si>
  <si>
    <t>XXXX9531</t>
  </si>
  <si>
    <t>DASANA KHURD,MOLASAR,,341506</t>
  </si>
  <si>
    <t>KAMLESH</t>
  </si>
  <si>
    <t>BHANWAR LAL</t>
  </si>
  <si>
    <t>GODAWARI</t>
  </si>
  <si>
    <t>XXXX4925</t>
  </si>
  <si>
    <t>YOBKUAO</t>
  </si>
  <si>
    <t>VILL-DASANA KHURD,MAULASAR,POST-DIKAWA,341506</t>
  </si>
  <si>
    <t>KRISHAN KUMAR</t>
  </si>
  <si>
    <t>CHAINA RAM</t>
  </si>
  <si>
    <t>SOHANI DEVI</t>
  </si>
  <si>
    <t>XXXX8716</t>
  </si>
  <si>
    <t>vrxsbrt</t>
  </si>
  <si>
    <t>MONIKA CHOUDHARY</t>
  </si>
  <si>
    <t>PARMA RAM</t>
  </si>
  <si>
    <t>RAJU DEVI</t>
  </si>
  <si>
    <t>XXXX9645</t>
  </si>
  <si>
    <t>VILL-RAYTHALIYA,MAKRANA,TEH-MAKRANA,341319</t>
  </si>
  <si>
    <t>MONIKA SAIN</t>
  </si>
  <si>
    <t>RAMNIWAS SAIN</t>
  </si>
  <si>
    <t>XXXX3332</t>
  </si>
  <si>
    <t>MUKESH MEGHWAL</t>
  </si>
  <si>
    <t>RAMNARAYAN</t>
  </si>
  <si>
    <t>KAMLA DEVI</t>
  </si>
  <si>
    <t>XXXX2601</t>
  </si>
  <si>
    <t>VVTXCZI</t>
  </si>
  <si>
    <t>VILLAGE DASANA KHURD POST DIKAWA,MOLASAR TEH DIDWANA,DASANA KHURD,341506</t>
  </si>
  <si>
    <t>RADHA NAYAK</t>
  </si>
  <si>
    <t>JODHARAM</t>
  </si>
  <si>
    <t>XXXX9200</t>
  </si>
  <si>
    <t>RUKMA NAYAK</t>
  </si>
  <si>
    <t>XXXX0788</t>
  </si>
  <si>
    <t>SAPNA BAWARI</t>
  </si>
  <si>
    <t>BABU LAL</t>
  </si>
  <si>
    <t>MAYA DEVI</t>
  </si>
  <si>
    <t>XXXX2335</t>
  </si>
  <si>
    <t>YUMMIIF</t>
  </si>
  <si>
    <t>Sapna Bhunwal</t>
  </si>
  <si>
    <t>Chena Ram Bhunwal</t>
  </si>
  <si>
    <t>XXXX2478</t>
  </si>
  <si>
    <t>RAJURAM</t>
  </si>
  <si>
    <t>SUMAN DEVI</t>
  </si>
  <si>
    <t>XXXX7931</t>
  </si>
  <si>
    <t>VHSJHCH</t>
  </si>
  <si>
    <t>SUNTHALI,MAKARANA,KOOKRODH,341319</t>
  </si>
  <si>
    <t>SHIVRAJ</t>
  </si>
  <si>
    <t>XXXX3690</t>
  </si>
  <si>
    <t>babkssf</t>
  </si>
  <si>
    <t>Dasana khurd,Molasar,Dasana khurd,341506</t>
  </si>
  <si>
    <t>XXXX2812</t>
  </si>
  <si>
    <t>TAMANNA RATHORE</t>
  </si>
  <si>
    <t>XXXX4390</t>
  </si>
  <si>
    <t>VKFDUQB</t>
  </si>
  <si>
    <t>DIKAWA,MOLASAR,DASANA KHURD,341306</t>
  </si>
  <si>
    <t>YASHPAL BHAKAR</t>
  </si>
  <si>
    <t>BHAGWANI DEVI</t>
  </si>
  <si>
    <t>XXXX0386</t>
  </si>
  <si>
    <t>YBJYDCW</t>
  </si>
  <si>
    <t>Deepu Kanwar</t>
  </si>
  <si>
    <t>Shimbhu Singh</t>
  </si>
  <si>
    <t>XXXX6221</t>
  </si>
  <si>
    <t>YSCYODG</t>
  </si>
  <si>
    <t>Devendra Pratap Singh</t>
  </si>
  <si>
    <t>Surjan Singh</t>
  </si>
  <si>
    <t>Acharaj Kanwar</t>
  </si>
  <si>
    <t>XXXX1753</t>
  </si>
  <si>
    <t>S/O SURJAN SINGH ,MOLASAR,DASANA KHURD POST- DIKAWA,341506</t>
  </si>
  <si>
    <t>Devraj Singh</t>
  </si>
  <si>
    <t>Vikaram Singh</t>
  </si>
  <si>
    <t>Prakash Kanwar</t>
  </si>
  <si>
    <t>XXXX9730</t>
  </si>
  <si>
    <t>VILLAGE DASANA KHURD POST DIKAWA,MOLASAR ,DASANA KHURD ,341506</t>
  </si>
  <si>
    <t>HEMYATI</t>
  </si>
  <si>
    <t>JAGDISH</t>
  </si>
  <si>
    <t>SUPYAR DEVI</t>
  </si>
  <si>
    <t>XXXX6381</t>
  </si>
  <si>
    <t>VVWTBBH</t>
  </si>
  <si>
    <t>PRAKASH DERU</t>
  </si>
  <si>
    <t>XXXX9150</t>
  </si>
  <si>
    <t>PRITAM SINGH</t>
  </si>
  <si>
    <t>RAJENDRA SINGH</t>
  </si>
  <si>
    <t>XXXX7043</t>
  </si>
  <si>
    <t>VRVBJHI</t>
  </si>
  <si>
    <t>RAKESH NAYAK</t>
  </si>
  <si>
    <t>NARAYAN RAM</t>
  </si>
  <si>
    <t>KAMALA DEVI</t>
  </si>
  <si>
    <t>XXXX1156</t>
  </si>
  <si>
    <t>RAVINDRA BHAKAR</t>
  </si>
  <si>
    <t>RAMNIWAS BHAKAR</t>
  </si>
  <si>
    <t>BHAGAWANI DEVI</t>
  </si>
  <si>
    <t>XXXX0861</t>
  </si>
  <si>
    <t>YBGYDCW</t>
  </si>
  <si>
    <t>Sahil</t>
  </si>
  <si>
    <t>Birda Ram</t>
  </si>
  <si>
    <t>XXXX3639</t>
  </si>
  <si>
    <t>SHIVRAJ BAWARI</t>
  </si>
  <si>
    <t>BIRBAL RAM BAWARI</t>
  </si>
  <si>
    <t>XXXX3443</t>
  </si>
  <si>
    <t>VTRPPBX</t>
  </si>
  <si>
    <t>Ujjawal Jakhar</t>
  </si>
  <si>
    <t>Late</t>
  </si>
  <si>
    <t>Mohani Devi</t>
  </si>
  <si>
    <t>XXXX5004</t>
  </si>
  <si>
    <t>YYCAIUD</t>
  </si>
  <si>
    <t>JAKHARO KI DHANNI,MOLASAR ,DASANA KHURD ,341506</t>
  </si>
  <si>
    <t>USHA KANWAR</t>
  </si>
  <si>
    <t>RAJU KANWAR</t>
  </si>
  <si>
    <t>XXXX1810</t>
  </si>
  <si>
    <t>YUVRAJ SINGH</t>
  </si>
  <si>
    <t>XXXX4103</t>
  </si>
  <si>
    <t>Anil</t>
  </si>
  <si>
    <t>XXXX3046</t>
  </si>
  <si>
    <t>BHARATI</t>
  </si>
  <si>
    <t>VIMLA</t>
  </si>
  <si>
    <t>XXXX0511</t>
  </si>
  <si>
    <t>GYAN KANWAR</t>
  </si>
  <si>
    <t>XXXX5285</t>
  </si>
  <si>
    <t>VRVBJHT</t>
  </si>
  <si>
    <t>LICHHAMAN LORA</t>
  </si>
  <si>
    <t>RAMESHWAR LORA</t>
  </si>
  <si>
    <t>SHANTI DEVI</t>
  </si>
  <si>
    <t>XXXX4269</t>
  </si>
  <si>
    <t>YDOBFSW</t>
  </si>
  <si>
    <t>MANISHA KANWAR</t>
  </si>
  <si>
    <t>XXXX8076</t>
  </si>
  <si>
    <t>VRYBJHT</t>
  </si>
  <si>
    <t>NARAYAN</t>
  </si>
  <si>
    <t>SHRAWAN RAM GURJAR</t>
  </si>
  <si>
    <t>LALI DEVI</t>
  </si>
  <si>
    <t>XXXX0923</t>
  </si>
  <si>
    <t>VTZCPPR</t>
  </si>
  <si>
    <t>Pradeep Singh</t>
  </si>
  <si>
    <t>XXXX9576</t>
  </si>
  <si>
    <t>RENU</t>
  </si>
  <si>
    <t>DHARMA RAM</t>
  </si>
  <si>
    <t>INDRA DEVI</t>
  </si>
  <si>
    <t>XXXX1925</t>
  </si>
  <si>
    <t>SHOPAL SINGH</t>
  </si>
  <si>
    <t>BHAWANI SINGH</t>
  </si>
  <si>
    <t>XXXX0936</t>
  </si>
  <si>
    <t>YUBDFOK</t>
  </si>
  <si>
    <t>POSTDIKAWA,MOLASAR,DASANA KHURD,341506</t>
  </si>
  <si>
    <t>SHYOPAL GURJAR</t>
  </si>
  <si>
    <t>SITA DEVI</t>
  </si>
  <si>
    <t>XXXX1432</t>
  </si>
  <si>
    <t>YYDCQYO</t>
  </si>
  <si>
    <t>USHA LORA</t>
  </si>
  <si>
    <t>NANURAM LORA</t>
  </si>
  <si>
    <t>XXXX0804</t>
  </si>
  <si>
    <t>VORCCWH</t>
  </si>
  <si>
    <t>VIKAS LORA</t>
  </si>
  <si>
    <t>GODAVARI DEVI</t>
  </si>
  <si>
    <t>XXXX9383</t>
  </si>
  <si>
    <t>yobkuao</t>
  </si>
  <si>
    <t>Dasana khurd ,POST DIKAWA ,MAULASAR,Dasana khurd,341506</t>
  </si>
  <si>
    <t>Yogesh Ram</t>
  </si>
  <si>
    <t>Lichhman Ram</t>
  </si>
  <si>
    <t>Dallu Devi</t>
  </si>
  <si>
    <t>XXXX1807</t>
  </si>
  <si>
    <t>VILL DASANA KHURD,MOLASAR,DASANA KHURD,341506</t>
  </si>
  <si>
    <t>AMIT MEGHWAL</t>
  </si>
  <si>
    <t>SWAI RAM</t>
  </si>
  <si>
    <t>NANI DEVI</t>
  </si>
  <si>
    <t>XXXX3667</t>
  </si>
  <si>
    <t>VPCNHJX</t>
  </si>
  <si>
    <t>DASANA KHURD,MOULASAR,DASANA KHURD,341506</t>
  </si>
  <si>
    <t>ANITA KANWAR</t>
  </si>
  <si>
    <t>XXXX2328</t>
  </si>
  <si>
    <t>HANS KANWAR</t>
  </si>
  <si>
    <t>DATAR SINGH</t>
  </si>
  <si>
    <t>SON KANWAR</t>
  </si>
  <si>
    <t>XXXX6012</t>
  </si>
  <si>
    <t>YQWCQGF</t>
  </si>
  <si>
    <t>LALITA JANGIR</t>
  </si>
  <si>
    <t>GOKUL RAM</t>
  </si>
  <si>
    <t>GEETA DEVI</t>
  </si>
  <si>
    <t>XXXX6625</t>
  </si>
  <si>
    <t>MANJU NAYAK</t>
  </si>
  <si>
    <t>UGMA RAM</t>
  </si>
  <si>
    <t>XXXX6572</t>
  </si>
  <si>
    <t>VTVXGWR</t>
  </si>
  <si>
    <t>NIRMALA SAIN</t>
  </si>
  <si>
    <t>MOHANA RAM SAIN</t>
  </si>
  <si>
    <t>RUKMA DEVI</t>
  </si>
  <si>
    <t>XXXX4379</t>
  </si>
  <si>
    <t>PAYAL</t>
  </si>
  <si>
    <t>XXXX2177</t>
  </si>
  <si>
    <t>XXXX7410</t>
  </si>
  <si>
    <t>PRIYANKA KANWAR</t>
  </si>
  <si>
    <t>MAL SINGH</t>
  </si>
  <si>
    <t>BASU KANWAR</t>
  </si>
  <si>
    <t>XXXX0687</t>
  </si>
  <si>
    <t>YUMMKSG</t>
  </si>
  <si>
    <t>RENU NETAR</t>
  </si>
  <si>
    <t>MUKESH NETAR</t>
  </si>
  <si>
    <t>XXXX0418</t>
  </si>
  <si>
    <t>YUIQOQS</t>
  </si>
  <si>
    <t>Dasana Kurd,Moulasar,Dasana Kurd,341506</t>
  </si>
  <si>
    <t>Sharwan</t>
  </si>
  <si>
    <t>Bhanwara Ram</t>
  </si>
  <si>
    <t>Shanti Devi</t>
  </si>
  <si>
    <t>XXXX9776</t>
  </si>
  <si>
    <t>VTRNKGT</t>
  </si>
  <si>
    <t>Vasundhara Gurjar</t>
  </si>
  <si>
    <t>Ramniwas</t>
  </si>
  <si>
    <t>Baudi Devi</t>
  </si>
  <si>
    <t>VRRWGRP</t>
  </si>
  <si>
    <t>क्र. स .</t>
  </si>
  <si>
    <t>राजकीय उच्च माध्यमिक विद्यालय डसाणा खुर्द (मौलासर) डीडवाना-कुचामन</t>
  </si>
  <si>
    <t>GOVT.SEN.SEC.SCHOOL DASANA KHURD (MOULASAR) DEEDWANA-KUCHAMAN</t>
  </si>
  <si>
    <t>हस्ताक्षर परीक्षा प्रभारी</t>
  </si>
  <si>
    <r>
      <rPr>
        <b/>
        <sz val="16"/>
        <color rgb="FFFF0000"/>
        <rFont val="Calibri"/>
        <family val="2"/>
      </rPr>
      <t xml:space="preserve">   </t>
    </r>
    <r>
      <rPr>
        <b/>
        <sz val="16"/>
        <rFont val="Calibri"/>
        <family val="2"/>
      </rPr>
      <t>निर्माणकर्ता</t>
    </r>
    <r>
      <rPr>
        <sz val="16"/>
        <rFont val="Calibri"/>
        <family val="2"/>
      </rPr>
      <t xml:space="preserve"> :--</t>
    </r>
    <r>
      <rPr>
        <b/>
        <sz val="16"/>
        <rFont val="Calibri"/>
        <family val="2"/>
      </rPr>
      <t>भागीरथ मल TEACHER L-1 9828789204</t>
    </r>
    <r>
      <rPr>
        <b/>
        <sz val="16"/>
        <color rgb="FFFF0000"/>
        <rFont val="Calibri"/>
        <family val="2"/>
      </rPr>
      <t xml:space="preserve"> </t>
    </r>
    <r>
      <rPr>
        <sz val="16"/>
        <color rgb="FFFF0000"/>
        <rFont val="Calibri"/>
        <family val="2"/>
      </rPr>
      <t xml:space="preserve">                                 </t>
    </r>
    <r>
      <rPr>
        <b/>
        <sz val="16"/>
        <color rgb="FFC8089F"/>
        <rFont val="Calibri"/>
        <family val="2"/>
      </rPr>
      <t>G.S.S.SCHOOL DASANA KHURD(MOULASAR) DEEDWANA-KUCHAMAN</t>
    </r>
  </si>
  <si>
    <t>2.सबसे पहले शाला दर्पण से आप DOWNLOAD TAB से STUDENT RECORD DOWNLOAD कर उस डाटा को CONTROL A से COPY कर इस प्रोग्राम की S.D.PASTE SHEET के A-1 CELL में PASTE SPECIAL से PASTE IN VALUE से PASTE कर देl</t>
  </si>
  <si>
    <t>संस्कृत</t>
  </si>
  <si>
    <t>उर्दू</t>
  </si>
  <si>
    <t>पंजाबी</t>
  </si>
  <si>
    <t>गुजराती</t>
  </si>
  <si>
    <t>सिन्धी</t>
  </si>
  <si>
    <t>SUBJECT</t>
  </si>
  <si>
    <t>HINDI</t>
  </si>
  <si>
    <r>
      <t>निर्माणकर्ता:--भागीरथ मल अध्यापक L-1 G.S.S.SCHOOL  DASANA KHURD (MOULASAR) डीडवाना-कुचामन मोब.न.</t>
    </r>
    <r>
      <rPr>
        <b/>
        <i/>
        <u val="single"/>
        <sz val="14"/>
        <color rgb="FFFF0000"/>
        <rFont val="Calibri"/>
        <family val="2"/>
      </rPr>
      <t>9828789204</t>
    </r>
  </si>
  <si>
    <t xml:space="preserve">सत्र 2023-24परीक्षा हेतु कक्षा 08 के सत्रांक निर्धारण प्रोग्राम उपयोग के  संबंध में जानकारी </t>
  </si>
  <si>
    <t>6. सभी विषय सत्रांक शीट  पूर्णत लॉक है इसमें भी आप BLANK ROW को HIDE कर अपने डाटा के अनुसार प्रिंट ले  कर विद्यालय में अभिलेख संधारण के रूप में सुरक्षित रख सकते है।</t>
  </si>
  <si>
    <t xml:space="preserve">1.जिस भी SHEET का प्रिंट लेना है उसमे BLANK ROW को HIDE करने के बाद ही प्रिंट लेवे </t>
  </si>
  <si>
    <t>हस्ताक्षर संस्था प्रधान</t>
  </si>
  <si>
    <t>SANSKRIT</t>
  </si>
  <si>
    <t>URDU</t>
  </si>
  <si>
    <t>GUJRATI</t>
  </si>
  <si>
    <t>PANJABI</t>
  </si>
  <si>
    <t>SINDHI</t>
  </si>
  <si>
    <t>हिंदी</t>
  </si>
  <si>
    <t xml:space="preserve">तृतीय भाषा </t>
  </si>
  <si>
    <t>3.DATA शीटमें आप अपनी SCHOOL का नाम हिंदी और ENGLISH में UNLOCK CELL में लिखे और ईस शीट में आप अपना माध्यम DROP DOWN से चयन कर ले आप जिस भाषा में आप सत्रांक शीट बनाना चाहते है HINDI या ENGLISH में   वो भाषा CHANGE कर सकते है भाषा चेंज के बाद प्रपत्र ब और प्रपत्र स में ड्रॉप डाउन से विषय FORMATE की भाषा अनुसार सिलेक्ट करना आवश्यक है नही तो डाटा SHOW NAHI होंगे इसी शीट में आप जितने छात्रों के LEFT SIDE में नाम है उन सभी छात्रों के सामने सभी के कुल कार्य दिवस और कितनी उपस्थिति प्रत्येक छात्र की भर दे और आगे उनके सभी विषयों के प्राप्त अंक भर दे(WHITE कलर के UNLOCKCELL में) इस शीट में अधिकतम 500 छात्रो के DATA आयेंगे कक्षा 8 केआप अगर प्रिन्ट लेना चाहे तो आप BLANK रो को HIDE कर प्रिंट ले सकते है जो कॉलम आवश्यक नहीं है वो LOCK हैl</t>
  </si>
  <si>
    <t xml:space="preserve">5.प्रपत्र स शीट में भी अगर आपने डाटा शीटमें भाषा चेंज की है तो आप सब्जेक्ट का चयन भी ड्रॉप डाउन से select कर blank row को hide कर प्रिंट ले </t>
  </si>
  <si>
    <t xml:space="preserve">4.प्रपत्र B सत्रांकअगर आपके शाला दर्पण PASTE SHEET में  कक्षा 8 में स्टूडेंट अगर A से ज्यादा B,C,D इत्यादि सेक्शन  है तो यंहा सैक्शन चेंज करे नही तो डिफॉल्ट A ही रहने दे। ,आप अपने जिस विषय के सत्रांक शीट चाहते है उस विषय को ड्राप डाउन से YELLOW COLOUR CELL से ड्राप डाउन से SELECT कर प्रिंट ले सकते है BLANK रो को HIDE कर ले सकते है </t>
  </si>
  <si>
    <t>यह प्रोग्राम आपकी सहायता के लिए बनाया है अन्तिम  रूप से विभागीय निर्देश ही मान्य होगी निर्माणकर्ता की कोई जवाबदेही नहीं होगी</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</si>
</sst>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m/d/yyyy"/>
    <numFmt numFmtId="165" formatCode="d/m/yyyy"/>
    <numFmt numFmtId="166" formatCode="0.00\ &quot;%&quot;"/>
    <numFmt numFmtId="167" formatCode="d/mm/yyyy"/>
  </numFmts>
  <fonts count="52">
    <font>
      <sz val="11"/>
      <name val="Calibri"/>
      <family val="2"/>
    </font>
    <font>
      <sz val="10"/>
      <color theme="1"/>
      <name val="Arial"/>
      <family val="2"/>
    </font>
    <font>
      <sz val="11"/>
      <color rgb="FF000000"/>
      <name val="Calibri"/>
      <family val="2"/>
    </font>
    <font>
      <b/>
      <sz val="16"/>
      <color rgb="FFFF0000"/>
      <name val="Calibri"/>
      <family val="2"/>
    </font>
    <font>
      <sz val="16"/>
      <color rgb="FFFF0000"/>
      <name val="Calibri"/>
      <family val="2"/>
    </font>
    <font>
      <sz val="10"/>
      <color rgb="FF000000"/>
      <name val="Calibri"/>
      <family val="2"/>
    </font>
    <font>
      <b/>
      <i/>
      <u val="single"/>
      <sz val="14"/>
      <color rgb="FF000000"/>
      <name val="Calibri"/>
      <family val="2"/>
    </font>
    <font>
      <b/>
      <sz val="14"/>
      <color rgb="FF000000"/>
      <name val="Calibri"/>
      <family val="2"/>
    </font>
    <font>
      <b/>
      <sz val="12"/>
      <color rgb="FF000000"/>
      <name val="Calibri"/>
      <family val="2"/>
    </font>
    <font>
      <b/>
      <sz val="11"/>
      <color rgb="FFFF0000"/>
      <name val="Calibri"/>
      <family val="2"/>
    </font>
    <font>
      <sz val="14"/>
      <name val="Kruti Dev 010"/>
      <family val="2"/>
    </font>
    <font>
      <sz val="14"/>
      <name val="Calibri"/>
      <family val="2"/>
    </font>
    <font>
      <b/>
      <sz val="10"/>
      <name val="Calibri"/>
      <family val="2"/>
    </font>
    <font>
      <b/>
      <sz val="13"/>
      <name val="Calibri"/>
      <family val="2"/>
    </font>
    <font>
      <b/>
      <sz val="14"/>
      <color rgb="FFFF0000"/>
      <name val="Calibri"/>
      <family val="2"/>
    </font>
    <font>
      <b/>
      <sz val="12"/>
      <color rgb="FF002060"/>
      <name val="Calibri"/>
      <family val="2"/>
    </font>
    <font>
      <b/>
      <sz val="16"/>
      <color rgb="FF000000"/>
      <name val="Calibri"/>
      <family val="2"/>
    </font>
    <font>
      <b/>
      <sz val="12"/>
      <color rgb="FFFFFFFF"/>
      <name val="Calibri"/>
      <family val="2"/>
    </font>
    <font>
      <sz val="11"/>
      <color rgb="FFFFFFFF"/>
      <name val="Calibri"/>
      <family val="2"/>
    </font>
    <font>
      <b/>
      <sz val="13"/>
      <color rgb="FF000000"/>
      <name val="Calibri"/>
      <family val="2"/>
    </font>
    <font>
      <b/>
      <sz val="12"/>
      <name val="Calibri"/>
      <family val="2"/>
    </font>
    <font>
      <b/>
      <sz val="16"/>
      <name val="Calibri"/>
      <family val="2"/>
    </font>
    <font>
      <b/>
      <sz val="16"/>
      <name val="Kruti Dev 010"/>
      <family val="2"/>
    </font>
    <font>
      <b/>
      <sz val="11"/>
      <color rgb="FF000000"/>
      <name val="Calibri"/>
      <family val="2"/>
    </font>
    <font>
      <b/>
      <sz val="10"/>
      <color rgb="FF000000"/>
      <name val="Calibri"/>
      <family val="2"/>
    </font>
    <font>
      <sz val="12"/>
      <name val="Calibri"/>
      <family val="2"/>
    </font>
    <font>
      <b/>
      <sz val="12"/>
      <color rgb="FFFF0000"/>
      <name val="Calibri"/>
      <family val="2"/>
    </font>
    <font>
      <b/>
      <sz val="9"/>
      <name val="Cambria"/>
      <family val="2"/>
    </font>
    <font>
      <b/>
      <sz val="11"/>
      <name val="Calibri"/>
      <family val="2"/>
    </font>
    <font>
      <b/>
      <sz val="11"/>
      <color rgb="FFFF00FF"/>
      <name val="Calibri"/>
      <family val="2"/>
    </font>
    <font>
      <sz val="14"/>
      <name val="Kruti dev 010"/>
      <family val="2"/>
    </font>
    <font>
      <b/>
      <i/>
      <sz val="12"/>
      <name val="Calibri"/>
      <family val="2"/>
    </font>
    <font>
      <b/>
      <u val="single"/>
      <sz val="14"/>
      <name val="Calibri"/>
      <family val="2"/>
    </font>
    <font>
      <b/>
      <sz val="14"/>
      <name val="Calibri"/>
      <family val="2"/>
    </font>
    <font>
      <b/>
      <sz val="11"/>
      <color rgb="FFCC00CC"/>
      <name val="Calibri"/>
      <family val="2"/>
    </font>
    <font>
      <sz val="14"/>
      <color rgb="FF000000"/>
      <name val="Kruti Dev 010"/>
      <family val="2"/>
    </font>
    <font>
      <sz val="10"/>
      <color rgb="FF000000"/>
      <name val="Kruti Dev 010"/>
      <family val="2"/>
    </font>
    <font>
      <sz val="11"/>
      <color rgb="FFFF0000"/>
      <name val="Calibri"/>
      <family val="2"/>
    </font>
    <font>
      <b/>
      <sz val="12"/>
      <color rgb="FF9900FF"/>
      <name val="Calibri"/>
      <family val="2"/>
    </font>
    <font>
      <b/>
      <sz val="10"/>
      <color rgb="FF800000"/>
      <name val="Calibri"/>
      <family val="2"/>
    </font>
    <font>
      <b/>
      <sz val="11"/>
      <color rgb="FF000000"/>
      <name val="Cambria"/>
      <family val="2"/>
    </font>
    <font>
      <b/>
      <sz val="12"/>
      <color rgb="FF000000"/>
      <name val="Cambria"/>
      <family val="2"/>
    </font>
    <font>
      <b/>
      <sz val="10"/>
      <color rgb="FFFF0000"/>
      <name val="Calibri"/>
      <family val="2"/>
    </font>
    <font>
      <b/>
      <i/>
      <u val="single"/>
      <sz val="12"/>
      <color rgb="FF000000"/>
      <name val="Calibri"/>
      <family val="2"/>
    </font>
    <font>
      <b/>
      <sz val="10"/>
      <color rgb="FF7030A0"/>
      <name val="Calibri"/>
      <family val="2"/>
    </font>
    <font>
      <b/>
      <sz val="10"/>
      <color rgb="FF000000"/>
      <name val="Cambria"/>
      <family val="2"/>
    </font>
    <font>
      <sz val="14"/>
      <color rgb="FFFF0000"/>
      <name val="Calibri"/>
      <family val="2"/>
    </font>
    <font>
      <sz val="13"/>
      <name val="Calibri"/>
      <family val="2"/>
    </font>
    <font>
      <sz val="16"/>
      <name val="Calibri"/>
      <family val="2"/>
    </font>
    <font>
      <b/>
      <sz val="16"/>
      <color rgb="FFC8089F"/>
      <name val="Calibri"/>
      <family val="2"/>
    </font>
    <font>
      <b/>
      <i/>
      <u val="single"/>
      <sz val="14"/>
      <color rgb="FFFF0000"/>
      <name val="Calibri"/>
      <family val="2"/>
    </font>
    <font>
      <b/>
      <sz val="14"/>
      <name val="Calibri"/>
      <family val="2"/>
      <scheme val="minor"/>
    </font>
  </fonts>
  <fills count="25">
    <fill>
      <patternFill patternType="none"/>
    </fill>
    <fill>
      <patternFill patternType="gray125"/>
    </fill>
    <fill>
      <patternFill patternType="solid">
        <fgColor rgb="FFFFFF00"/>
        <bgColor indexed="64"/>
      </patternFill>
    </fill>
    <fill>
      <patternFill patternType="solid">
        <fgColor rgb="FFF2F2F2"/>
        <bgColor indexed="64"/>
      </patternFill>
    </fill>
    <fill>
      <patternFill patternType="solid">
        <fgColor rgb="FFD8D8D8"/>
        <bgColor indexed="64"/>
      </patternFill>
    </fill>
    <fill>
      <patternFill patternType="solid">
        <fgColor rgb="FFF7CAAC"/>
        <bgColor indexed="64"/>
      </patternFill>
    </fill>
    <fill>
      <patternFill patternType="solid">
        <fgColor rgb="FFF4B083"/>
        <bgColor indexed="64"/>
      </patternFill>
    </fill>
    <fill>
      <patternFill patternType="solid">
        <fgColor rgb="FFFFFFFF"/>
        <bgColor indexed="64"/>
      </patternFill>
    </fill>
    <fill>
      <patternFill patternType="solid">
        <fgColor rgb="FFBED6EE"/>
        <bgColor indexed="64"/>
      </patternFill>
    </fill>
    <fill>
      <patternFill patternType="solid">
        <fgColor rgb="FF9DC3E5"/>
        <bgColor indexed="64"/>
      </patternFill>
    </fill>
    <fill>
      <patternFill patternType="solid">
        <fgColor rgb="FFFFF2CB"/>
        <bgColor indexed="64"/>
      </patternFill>
    </fill>
    <fill>
      <patternFill patternType="solid">
        <fgColor rgb="FFE2EFD9"/>
        <bgColor indexed="64"/>
      </patternFill>
    </fill>
    <fill>
      <patternFill patternType="solid">
        <fgColor rgb="FFD9E3F3"/>
        <bgColor indexed="64"/>
      </patternFill>
    </fill>
    <fill>
      <patternFill patternType="solid">
        <fgColor rgb="FFDEEAF6"/>
        <bgColor indexed="64"/>
      </patternFill>
    </fill>
    <fill>
      <patternFill patternType="solid">
        <fgColor rgb="FF000000"/>
        <bgColor indexed="64"/>
      </patternFill>
    </fill>
    <fill>
      <patternFill patternType="solid">
        <fgColor rgb="FFFBE4D5"/>
        <bgColor indexed="64"/>
      </patternFill>
    </fill>
    <fill>
      <patternFill patternType="solid">
        <fgColor rgb="FFC5E0B3"/>
        <bgColor indexed="64"/>
      </patternFill>
    </fill>
    <fill>
      <patternFill patternType="solid">
        <fgColor rgb="FFFFD865"/>
        <bgColor indexed="64"/>
      </patternFill>
    </fill>
    <fill>
      <patternFill patternType="solid">
        <fgColor rgb="FFDBDBDB"/>
        <bgColor indexed="64"/>
      </patternFill>
    </fill>
    <fill>
      <patternFill patternType="solid">
        <fgColor rgb="FF0070C0"/>
        <bgColor indexed="64"/>
      </patternFill>
    </fill>
    <fill>
      <patternFill patternType="solid">
        <fgColor rgb="FFFFFF66"/>
        <bgColor indexed="64"/>
      </patternFill>
    </fill>
    <fill>
      <patternFill patternType="solid">
        <fgColor theme="0"/>
        <bgColor indexed="64"/>
      </patternFill>
    </fill>
    <fill>
      <patternFill patternType="solid">
        <fgColor rgb="FFFFE598"/>
        <bgColor indexed="64"/>
      </patternFill>
    </fill>
    <fill>
      <patternFill patternType="solid">
        <fgColor rgb="FFB4C7E7"/>
        <bgColor indexed="64"/>
      </patternFill>
    </fill>
    <fill>
      <patternFill patternType="solid">
        <fgColor rgb="FF00B0F0"/>
        <bgColor indexed="64"/>
      </patternFill>
    </fill>
  </fills>
  <borders count="82">
    <border>
      <left/>
      <right/>
      <top/>
      <bottom/>
      <diagonal/>
    </border>
    <border>
      <left style="thin">
        <color auto="1"/>
      </left>
      <right/>
      <top/>
      <bottom/>
    </border>
    <border>
      <left/>
      <right style="thin">
        <color auto="1"/>
      </right>
      <top style="thin">
        <color auto="1"/>
      </top>
      <bottom style="thin">
        <color auto="1"/>
      </bottom>
    </border>
    <border>
      <left/>
      <right/>
      <top style="thin">
        <color auto="1"/>
      </top>
      <bottom style="thin">
        <color auto="1"/>
      </bottom>
    </border>
    <border>
      <left style="thin">
        <color auto="1"/>
      </left>
      <right/>
      <top style="thin">
        <color auto="1"/>
      </top>
      <bottom style="thin">
        <color auto="1"/>
      </bottom>
    </border>
    <border>
      <left/>
      <right/>
      <top style="thin">
        <color auto="1"/>
      </top>
      <bottom style="double">
        <color rgb="FF632423"/>
      </bottom>
    </border>
    <border>
      <left style="thin">
        <color auto="1"/>
      </left>
      <right/>
      <top style="thin">
        <color auto="1"/>
      </top>
      <bottom style="double">
        <color rgb="FF632423"/>
      </bottom>
    </border>
    <border>
      <left/>
      <right style="thin">
        <color auto="1"/>
      </right>
      <top/>
      <bottom/>
    </border>
    <border>
      <left style="hair">
        <color rgb="FFCC00CC"/>
      </left>
      <right/>
      <top/>
      <bottom/>
    </border>
    <border>
      <left style="thin">
        <color auto="1"/>
      </left>
      <right style="thin">
        <color auto="1"/>
      </right>
      <top style="thin">
        <color auto="1"/>
      </top>
      <bottom/>
    </border>
    <border>
      <left style="thin">
        <color auto="1"/>
      </left>
      <right style="thin">
        <color auto="1"/>
      </right>
      <top/>
      <bottom/>
    </border>
    <border>
      <left style="thin">
        <color auto="1"/>
      </left>
      <right style="thin">
        <color auto="1"/>
      </right>
      <top/>
      <bottom style="thin">
        <color auto="1"/>
      </bottom>
    </border>
    <border>
      <left style="thin">
        <color auto="1"/>
      </left>
      <right style="thin">
        <color auto="1"/>
      </right>
      <top style="thin">
        <color auto="1"/>
      </top>
      <bottom style="thin">
        <color auto="1"/>
      </bottom>
    </border>
    <border>
      <left style="double">
        <color rgb="FF632423"/>
      </left>
      <right style="double">
        <color rgb="FF632423"/>
      </right>
      <top style="thin">
        <color auto="1"/>
      </top>
      <bottom style="double">
        <color rgb="FF632423"/>
      </bottom>
    </border>
    <border>
      <left style="double">
        <color rgb="FF632423"/>
      </left>
      <right/>
      <top style="thin">
        <color auto="1"/>
      </top>
      <bottom style="double">
        <color rgb="FF632423"/>
      </bottom>
    </border>
    <border>
      <left style="double">
        <color rgb="FF974806"/>
      </left>
      <right style="double">
        <color rgb="FF632423"/>
      </right>
      <top style="double">
        <color rgb="FF974806"/>
      </top>
      <bottom style="double">
        <color rgb="FF632423"/>
      </bottom>
    </border>
    <border>
      <left style="double">
        <color rgb="FF632423"/>
      </left>
      <right style="double">
        <color rgb="FF632423"/>
      </right>
      <top/>
      <bottom style="double">
        <color rgb="FF632423"/>
      </bottom>
    </border>
    <border>
      <left style="double">
        <color rgb="FF974806"/>
      </left>
      <right style="double">
        <color rgb="FF632423"/>
      </right>
      <top style="double">
        <color rgb="FF632423"/>
      </top>
      <bottom style="double">
        <color rgb="FF974806"/>
      </bottom>
    </border>
    <border>
      <left style="double">
        <color rgb="FF632423"/>
      </left>
      <right style="double">
        <color rgb="FF632423"/>
      </right>
      <top style="double">
        <color rgb="FF632423"/>
      </top>
      <bottom/>
    </border>
    <border>
      <left style="thick">
        <color rgb="FF00B0F0"/>
      </left>
      <right style="thin">
        <color auto="1"/>
      </right>
      <top style="thick">
        <color rgb="FF00B0F0"/>
      </top>
      <bottom style="thick">
        <color rgb="FF00B0F0"/>
      </bottom>
    </border>
    <border>
      <left/>
      <right style="double">
        <color rgb="FF632423"/>
      </right>
      <top style="double">
        <color rgb="FF632423"/>
      </top>
      <bottom/>
    </border>
    <border>
      <left style="thin">
        <color auto="1"/>
      </left>
      <right/>
      <top/>
      <bottom style="thin">
        <color rgb="FF000000"/>
      </bottom>
    </border>
    <border>
      <left style="thin">
        <color rgb="FF000000"/>
      </left>
      <right/>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double">
        <color rgb="FF974806"/>
      </top>
      <bottom style="thin">
        <color rgb="FF000000"/>
      </bottom>
    </border>
    <border>
      <left/>
      <right/>
      <top/>
      <bottom style="thin">
        <color rgb="FF000000"/>
      </bottom>
    </border>
    <border>
      <left style="thin">
        <color rgb="FF000000"/>
      </left>
      <right style="thin">
        <color rgb="FF000000"/>
      </right>
      <top style="medium">
        <color rgb="FFC00000"/>
      </top>
      <bottom style="thin">
        <color rgb="FF000000"/>
      </bottom>
    </border>
    <border>
      <left style="thin">
        <color rgb="FF000000"/>
      </left>
      <right/>
      <top style="medium">
        <color rgb="FFC00000"/>
      </top>
      <bottom style="thin">
        <color rgb="FF000000"/>
      </bottom>
    </border>
    <border>
      <left/>
      <right style="thin">
        <color rgb="FF000000"/>
      </right>
      <top style="medium">
        <color rgb="FFC00000"/>
      </top>
      <bottom style="thin">
        <color rgb="FF000000"/>
      </bottom>
    </border>
    <border>
      <left style="medium">
        <color rgb="FFC00000"/>
      </left>
      <right style="thin">
        <color rgb="FF000000"/>
      </right>
      <top style="medium">
        <color rgb="FFC00000"/>
      </top>
      <bottom style="thin">
        <color rgb="FF000000"/>
      </bottom>
    </border>
    <border>
      <left/>
      <right/>
      <top style="medium">
        <color rgb="FFC00000"/>
      </top>
      <bottom style="thin">
        <color rgb="FF000000"/>
      </bottom>
    </border>
    <border>
      <left style="thin">
        <color rgb="FF000000"/>
      </left>
      <right style="thin">
        <color rgb="FF000000"/>
      </right>
      <top style="thin">
        <color rgb="FF000000"/>
      </top>
      <bottom style="thin">
        <color rgb="FF000000"/>
      </bottom>
    </border>
    <border>
      <left/>
      <right style="thin">
        <color rgb="FF000000"/>
      </right>
      <top style="thin">
        <color rgb="FF000000"/>
      </top>
      <bottom style="thin">
        <color rgb="FF000000"/>
      </bottom>
    </border>
    <border>
      <left style="medium">
        <color rgb="FFC00000"/>
      </left>
      <right style="thin">
        <color rgb="FF000000"/>
      </right>
      <top style="thin">
        <color rgb="FF000000"/>
      </top>
      <bottom style="thin">
        <color rgb="FF000000"/>
      </bottom>
    </border>
    <border>
      <left/>
      <right/>
      <top style="thin">
        <color rgb="FF000000"/>
      </top>
      <bottom style="thin">
        <color rgb="FF000000"/>
      </bottom>
    </border>
    <border>
      <left style="thin">
        <color rgb="FF000000"/>
      </left>
      <right style="thick">
        <color rgb="FF0070C0"/>
      </right>
      <top style="thin">
        <color rgb="FF000000"/>
      </top>
      <bottom style="thin">
        <color rgb="FF000000"/>
      </bottom>
    </border>
    <border>
      <left style="thin">
        <color auto="1"/>
      </left>
      <right/>
      <top/>
      <bottom style="thin">
        <color auto="1"/>
      </bottom>
    </border>
    <border>
      <left style="thin">
        <color rgb="FF000000"/>
      </left>
      <right/>
      <top/>
      <bottom style="thin">
        <color auto="1"/>
      </bottom>
    </border>
    <border>
      <left style="thin">
        <color rgb="FF000000"/>
      </left>
      <right style="thin">
        <color rgb="FF000000"/>
      </right>
      <top/>
      <bottom style="thin">
        <color auto="1"/>
      </bottom>
    </border>
    <border>
      <left style="thin">
        <color rgb="FF000000"/>
      </left>
      <right style="thin">
        <color rgb="FF000000"/>
      </right>
      <top style="thin">
        <color rgb="FF000000"/>
      </top>
      <bottom style="thin">
        <color auto="1"/>
      </bottom>
    </border>
    <border>
      <left/>
      <right/>
      <top/>
      <bottom style="thin">
        <color auto="1"/>
      </bottom>
    </border>
    <border>
      <left style="medium">
        <color rgb="FFC00000"/>
      </left>
      <right style="thin">
        <color rgb="FF000000"/>
      </right>
      <top style="thin">
        <color rgb="FF000000"/>
      </top>
      <bottom style="thin">
        <color auto="1"/>
      </bottom>
    </border>
    <border>
      <left/>
      <right style="thin">
        <color rgb="FF000000"/>
      </right>
      <top style="thin">
        <color rgb="FF000000"/>
      </top>
      <bottom style="thin">
        <color auto="1"/>
      </bottom>
    </border>
    <border>
      <left style="thick">
        <color rgb="FF00B0F0"/>
      </left>
      <right style="thin">
        <color auto="1"/>
      </right>
      <top style="thick">
        <color rgb="FF00B0F0"/>
      </top>
      <bottom style="thin">
        <color auto="1"/>
      </bottom>
    </border>
    <border>
      <left style="thin">
        <color rgb="FF000000"/>
      </left>
      <right style="thin">
        <color rgb="FF000000"/>
      </right>
      <top style="thin">
        <color auto="1"/>
      </top>
      <bottom/>
    </border>
    <border>
      <left style="thin">
        <color rgb="FF000000"/>
      </left>
      <right style="thin">
        <color auto="1"/>
      </right>
      <top style="thin">
        <color auto="1"/>
      </top>
      <bottom/>
    </border>
    <border>
      <left style="thin">
        <color auto="1"/>
      </left>
      <right/>
      <top style="thin">
        <color rgb="FF000000"/>
      </top>
      <bottom style="thin">
        <color rgb="FF000000"/>
      </bottom>
    </border>
    <border>
      <left style="thin">
        <color rgb="FF000000"/>
      </left>
      <right/>
      <top style="thin">
        <color rgb="FF000000"/>
      </top>
      <bottom style="thin">
        <color rgb="FF000000"/>
      </bottom>
    </border>
    <border>
      <left style="thin">
        <color rgb="FF000000"/>
      </left>
      <right style="thin">
        <color auto="1"/>
      </right>
      <top/>
      <bottom style="thin">
        <color rgb="FF000000"/>
      </bottom>
    </border>
    <border>
      <left/>
      <right style="thin">
        <color rgb="FF000000"/>
      </right>
      <top/>
      <bottom style="thin">
        <color rgb="FF000000"/>
      </bottom>
    </border>
    <border>
      <left/>
      <right style="thin">
        <color auto="1"/>
      </right>
      <top/>
      <bottom style="thin">
        <color rgb="FF000000"/>
      </bottom>
    </border>
    <border>
      <left style="thin">
        <color rgb="FF000000"/>
      </left>
      <right style="thin">
        <color auto="1"/>
      </right>
      <top style="thin">
        <color rgb="FF000000"/>
      </top>
      <bottom style="thin">
        <color rgb="FF000000"/>
      </bottom>
    </border>
    <border>
      <left style="thin">
        <color rgb="FF000000"/>
      </left>
      <right style="thin">
        <color auto="1"/>
      </right>
      <top style="thin">
        <color rgb="FF000000"/>
      </top>
      <bottom/>
    </border>
    <border>
      <left style="thin">
        <color auto="1"/>
      </left>
      <right style="thin">
        <color auto="1"/>
      </right>
      <top style="thin">
        <color rgb="FF000000"/>
      </top>
      <bottom style="thin">
        <color rgb="FF000000"/>
      </bottom>
    </border>
    <border>
      <left style="thin">
        <color auto="1"/>
      </left>
      <right/>
      <top style="thin">
        <color rgb="FF000000"/>
      </top>
      <bottom style="thin">
        <color auto="1"/>
      </bottom>
    </border>
    <border>
      <left style="thin">
        <color rgb="FF000000"/>
      </left>
      <right/>
      <top style="thin">
        <color rgb="FF000000"/>
      </top>
      <bottom style="thin">
        <color auto="1"/>
      </bottom>
    </border>
    <border>
      <left/>
      <right style="thin">
        <color auto="1"/>
      </right>
      <top/>
      <bottom style="thin">
        <color auto="1"/>
      </bottom>
    </border>
    <border>
      <left/>
      <right style="thin">
        <color auto="1"/>
      </right>
      <top style="thin">
        <color auto="1"/>
      </top>
      <bottom/>
    </border>
    <border>
      <left style="thin">
        <color auto="1"/>
      </left>
      <right/>
      <top style="thin">
        <color auto="1"/>
      </top>
      <bottom/>
    </border>
    <border>
      <left/>
      <right style="thin">
        <color auto="1"/>
      </right>
      <top style="thin">
        <color rgb="FF000000"/>
      </top>
      <bottom style="thin">
        <color rgb="FF000000"/>
      </bottom>
    </border>
    <border>
      <left/>
      <right style="thin">
        <color rgb="FF000000"/>
      </right>
      <top style="thin">
        <color auto="1"/>
      </top>
      <bottom/>
    </border>
    <border>
      <left style="double">
        <color rgb="FF632423"/>
      </left>
      <right/>
      <top style="thin">
        <color auto="1"/>
      </top>
      <bottom/>
    </border>
    <border>
      <left/>
      <right/>
      <top style="thin">
        <color auto="1"/>
      </top>
      <bottom/>
    </border>
    <border>
      <left style="hair">
        <color rgb="FFCC00CC"/>
      </left>
      <right/>
      <top/>
      <bottom style="thin">
        <color auto="1"/>
      </bottom>
    </border>
    <border>
      <left style="thin">
        <color auto="1"/>
      </left>
      <right style="double">
        <color rgb="FF632423"/>
      </right>
      <top style="double">
        <color rgb="FF632423"/>
      </top>
      <bottom/>
    </border>
    <border>
      <left style="thin">
        <color auto="1"/>
      </left>
      <right style="double">
        <color rgb="FF632423"/>
      </right>
      <top/>
      <bottom style="double">
        <color rgb="FF632423"/>
      </bottom>
    </border>
    <border>
      <left style="double">
        <color rgb="FF632423"/>
      </left>
      <right style="double">
        <color rgb="FF974806"/>
      </right>
      <top style="double">
        <color rgb="FF974806"/>
      </top>
      <bottom/>
    </border>
    <border>
      <left style="double">
        <color rgb="FF632423"/>
      </left>
      <right style="double">
        <color rgb="FF974806"/>
      </right>
      <top/>
      <bottom style="double">
        <color rgb="FF974806"/>
      </bottom>
    </border>
    <border>
      <left/>
      <right style="double">
        <color rgb="FF632423"/>
      </right>
      <top style="thin">
        <color auto="1"/>
      </top>
      <bottom style="double">
        <color rgb="FF632423"/>
      </bottom>
    </border>
    <border>
      <left style="double">
        <color rgb="FF632423"/>
      </left>
      <right/>
      <top style="double">
        <color rgb="FF632423"/>
      </top>
      <bottom/>
    </border>
    <border>
      <left style="double">
        <color rgb="FF632423"/>
      </left>
      <right/>
      <top/>
      <bottom style="double">
        <color rgb="FF632423"/>
      </bottom>
    </border>
    <border>
      <left/>
      <right/>
      <top/>
      <bottom style="double">
        <color rgb="FF632423"/>
      </bottom>
    </border>
    <border>
      <left style="thin">
        <color rgb="FF000000"/>
      </left>
      <right style="thin">
        <color rgb="FF000000"/>
      </right>
      <top/>
      <bottom/>
    </border>
    <border>
      <left/>
      <right style="thin">
        <color rgb="FF000000"/>
      </right>
      <top/>
      <bottom/>
    </border>
    <border>
      <left/>
      <right style="thin">
        <color rgb="FF000000"/>
      </right>
      <top/>
      <bottom style="thin">
        <color auto="1"/>
      </bottom>
    </border>
    <border>
      <left style="thin">
        <color rgb="FF000000"/>
      </left>
      <right/>
      <top/>
      <bottom/>
    </border>
    <border>
      <left style="thin">
        <color auto="1"/>
      </left>
      <right style="thin">
        <color rgb="FF000000"/>
      </right>
      <top/>
      <bottom/>
    </border>
    <border>
      <left style="thin">
        <color auto="1"/>
      </left>
      <right style="thin">
        <color rgb="FF000000"/>
      </right>
      <top/>
      <bottom style="thin">
        <color rgb="FF000000"/>
      </bottom>
    </border>
    <border>
      <left style="thin">
        <color auto="1"/>
      </left>
      <right style="thin">
        <color rgb="FF000000"/>
      </right>
      <top style="thin">
        <color auto="1"/>
      </top>
      <bottom/>
    </border>
    <border>
      <left/>
      <right style="thin">
        <color auto="1"/>
      </right>
      <top style="thin">
        <color auto="1"/>
      </top>
      <bottom style="thin">
        <color rgb="FF000000"/>
      </bottom>
    </border>
    <border>
      <left style="thin">
        <color rgb="FF000000"/>
      </left>
      <right/>
      <top style="thin">
        <color auto="1"/>
      </top>
      <bottom/>
    </border>
    <border>
      <left style="thin">
        <color auto="1"/>
      </left>
      <right style="thin">
        <color rgb="FF000000"/>
      </right>
      <top/>
      <bottom style="thin">
        <color auto="1"/>
      </bottom>
    </border>
  </borders>
  <cellStyleXfs count="20">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98">
    <xf numFmtId="0" fontId="0" fillId="0" borderId="0" xfId="0" applyAlignment="1">
      <alignment vertical="center"/>
    </xf>
    <xf numFmtId="0" fontId="7" fillId="2" borderId="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3" borderId="2" xfId="0" applyFont="1" applyFill="1" applyBorder="1" applyAlignment="1" applyProtection="1">
      <alignment horizontal="center" vertical="center" wrapText="1"/>
      <protection locked="0"/>
    </xf>
    <xf numFmtId="0" fontId="7" fillId="3" borderId="3" xfId="0" applyFont="1" applyFill="1" applyBorder="1" applyAlignment="1" applyProtection="1">
      <alignment horizontal="center" vertical="center" wrapText="1"/>
      <protection locked="0"/>
    </xf>
    <xf numFmtId="0" fontId="7" fillId="3" borderId="4" xfId="0" applyFont="1" applyFill="1" applyBorder="1" applyAlignment="1" applyProtection="1">
      <alignment horizontal="center" vertical="center" wrapText="1"/>
      <protection locked="0"/>
    </xf>
    <xf numFmtId="0" fontId="20" fillId="4" borderId="5" xfId="0" applyFont="1" applyFill="1" applyBorder="1" applyAlignment="1">
      <alignment horizontal="center" vertical="center" wrapText="1"/>
    </xf>
    <xf numFmtId="0" fontId="20" fillId="4" borderId="6"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2" borderId="7"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6" fillId="6" borderId="0" xfId="0" applyFont="1" applyFill="1" applyAlignment="1">
      <alignment horizontal="center" vertical="center"/>
    </xf>
    <xf numFmtId="0" fontId="2" fillId="7" borderId="0" xfId="0" applyFont="1" applyFill="1" applyAlignment="1">
      <alignment vertical="center"/>
    </xf>
    <xf numFmtId="0" fontId="2" fillId="8" borderId="0" xfId="0" applyFont="1" applyFill="1" applyAlignment="1">
      <alignment vertical="center"/>
    </xf>
    <xf numFmtId="0" fontId="2" fillId="9" borderId="0" xfId="0" applyFont="1" applyFill="1" applyAlignment="1">
      <alignment vertical="center"/>
    </xf>
    <xf numFmtId="0" fontId="3" fillId="2" borderId="9" xfId="0" applyFont="1" applyFill="1" applyBorder="1" applyAlignment="1">
      <alignment horizontal="center" vertical="center" wrapText="1"/>
    </xf>
    <xf numFmtId="0" fontId="2" fillId="10" borderId="10" xfId="0" applyFont="1" applyFill="1" applyBorder="1" applyAlignment="1">
      <alignment vertical="center" wrapText="1"/>
    </xf>
    <xf numFmtId="0" fontId="2" fillId="11" borderId="10" xfId="0" applyFont="1" applyFill="1" applyBorder="1" applyAlignment="1">
      <alignment horizontal="left" vertical="center" wrapText="1"/>
    </xf>
    <xf numFmtId="0" fontId="2" fillId="9" borderId="0" xfId="0" applyFont="1" applyFill="1" applyAlignment="1">
      <alignment horizontal="left" vertical="center" wrapText="1"/>
    </xf>
    <xf numFmtId="0" fontId="2" fillId="12" borderId="10" xfId="0" applyFont="1" applyFill="1" applyBorder="1" applyAlignment="1">
      <alignment vertical="center" wrapText="1"/>
    </xf>
    <xf numFmtId="0" fontId="2" fillId="9" borderId="0" xfId="0" applyFont="1" applyFill="1" applyAlignment="1">
      <alignment vertical="center" wrapText="1"/>
    </xf>
    <xf numFmtId="0" fontId="4" fillId="2" borderId="11" xfId="0" applyFont="1" applyFill="1" applyBorder="1" applyAlignment="1">
      <alignment horizontal="center" vertical="center" wrapText="1"/>
    </xf>
    <xf numFmtId="0" fontId="4" fillId="9" borderId="0" xfId="0" applyFont="1" applyFill="1" applyAlignment="1">
      <alignment horizontal="center" vertical="center" wrapText="1"/>
    </xf>
    <xf numFmtId="0" fontId="2" fillId="0" borderId="0" xfId="0" applyFont="1" applyBorder="1" applyAlignment="1" applyProtection="1">
      <alignment horizontal="center" wrapText="1"/>
      <protection locked="0"/>
    </xf>
    <xf numFmtId="164" fontId="2" fillId="0" borderId="0" xfId="0" applyNumberFormat="1" applyFont="1" applyBorder="1" applyAlignment="1" applyProtection="1">
      <alignment horizontal="center" wrapText="1"/>
      <protection locked="0"/>
    </xf>
    <xf numFmtId="0" fontId="2" fillId="0" borderId="0" xfId="0" applyFont="1" applyBorder="1" applyAlignment="1">
      <alignment horizontal="center" wrapText="1"/>
    </xf>
    <xf numFmtId="0" fontId="2" fillId="0" borderId="0" xfId="0" applyFont="1" applyAlignment="1">
      <alignment horizontal="center" wrapText="1"/>
    </xf>
    <xf numFmtId="0" fontId="2" fillId="0" borderId="12" xfId="0" applyFont="1" applyBorder="1" applyAlignment="1" applyProtection="1">
      <alignment horizontal="center" wrapText="1"/>
      <protection locked="0"/>
    </xf>
    <xf numFmtId="164" fontId="2" fillId="0" borderId="12" xfId="0" applyNumberFormat="1" applyFont="1" applyBorder="1" applyAlignment="1" applyProtection="1">
      <alignment horizontal="center" wrapText="1"/>
      <protection locked="0"/>
    </xf>
    <xf numFmtId="0" fontId="2" fillId="0" borderId="0" xfId="0" applyFont="1" applyAlignment="1" applyProtection="1">
      <alignment horizontal="center" wrapText="1"/>
      <protection locked="0"/>
    </xf>
    <xf numFmtId="0" fontId="2" fillId="0" borderId="0" xfId="0" applyFont="1" applyAlignment="1">
      <alignment/>
    </xf>
    <xf numFmtId="0" fontId="5" fillId="0" borderId="0" xfId="0" applyFont="1" applyAlignment="1">
      <alignment/>
    </xf>
    <xf numFmtId="0" fontId="0" fillId="7" borderId="0" xfId="0" applyFont="1" applyFill="1" applyAlignment="1" applyProtection="1">
      <alignment/>
      <protection hidden="1"/>
    </xf>
    <xf numFmtId="0" fontId="0" fillId="7" borderId="0" xfId="0" applyFont="1" applyFill="1" applyAlignment="1">
      <alignment/>
    </xf>
    <xf numFmtId="0" fontId="2" fillId="0" borderId="0" xfId="0" applyFont="1" applyAlignment="1">
      <alignment/>
    </xf>
    <xf numFmtId="0" fontId="7" fillId="13" borderId="0" xfId="0" applyFont="1" applyFill="1" applyAlignment="1">
      <alignment vertical="center" wrapText="1"/>
    </xf>
    <xf numFmtId="0" fontId="8" fillId="13" borderId="0" xfId="0" applyFont="1" applyFill="1" applyAlignment="1">
      <alignment vertical="center" wrapText="1"/>
    </xf>
    <xf numFmtId="0" fontId="9" fillId="12" borderId="0" xfId="0" applyFont="1" applyFill="1" applyBorder="1" applyAlignment="1">
      <alignment horizontal="center" vertical="center" wrapText="1"/>
    </xf>
    <xf numFmtId="0" fontId="10" fillId="12" borderId="0" xfId="0" applyFont="1" applyFill="1" applyBorder="1" applyAlignment="1">
      <alignment horizontal="center" vertical="center" wrapText="1"/>
    </xf>
    <xf numFmtId="0" fontId="11" fillId="12" borderId="0" xfId="0" applyFont="1" applyFill="1" applyBorder="1" applyAlignment="1">
      <alignment horizontal="center" vertical="center" wrapText="1"/>
    </xf>
    <xf numFmtId="0" fontId="11" fillId="7" borderId="0"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10" fillId="7" borderId="0" xfId="0" applyFont="1" applyFill="1" applyAlignment="1">
      <alignment horizontal="center" vertical="center" wrapText="1"/>
    </xf>
    <xf numFmtId="0" fontId="10" fillId="7" borderId="0" xfId="0" applyFont="1" applyFill="1" applyBorder="1" applyAlignment="1" applyProtection="1">
      <alignment horizontal="center" vertical="center" wrapText="1"/>
      <protection hidden="1"/>
    </xf>
    <xf numFmtId="0" fontId="12" fillId="7" borderId="0" xfId="0" applyFont="1" applyFill="1" applyBorder="1" applyAlignment="1" applyProtection="1">
      <alignment horizontal="center" vertical="center" wrapText="1"/>
      <protection hidden="1"/>
    </xf>
    <xf numFmtId="0" fontId="13" fillId="12" borderId="0" xfId="0" applyFont="1" applyFill="1" applyBorder="1" applyAlignment="1">
      <alignment horizontal="center" vertical="center" wrapText="1"/>
    </xf>
    <xf numFmtId="0" fontId="15" fillId="0" borderId="13" xfId="0" applyFont="1" applyBorder="1" applyAlignment="1">
      <alignment horizontal="center" vertical="center" wrapText="1"/>
    </xf>
    <xf numFmtId="0" fontId="16" fillId="2" borderId="14" xfId="0" applyFont="1" applyFill="1" applyBorder="1" applyAlignment="1">
      <alignment horizontal="center" vertical="center" wrapText="1"/>
    </xf>
    <xf numFmtId="0" fontId="21" fillId="7" borderId="0" xfId="0" applyFont="1" applyFill="1" applyBorder="1" applyAlignment="1">
      <alignment horizontal="center" vertical="center" wrapText="1"/>
    </xf>
    <xf numFmtId="0" fontId="22" fillId="7" borderId="0" xfId="0" applyFont="1" applyFill="1" applyBorder="1" applyAlignment="1">
      <alignment horizontal="center" vertical="center" wrapText="1"/>
    </xf>
    <xf numFmtId="0" fontId="22" fillId="7" borderId="0" xfId="0" applyFont="1" applyFill="1" applyAlignment="1">
      <alignment horizontal="center" vertical="center" wrapText="1"/>
    </xf>
    <xf numFmtId="0" fontId="22" fillId="7" borderId="0" xfId="0" applyFont="1" applyFill="1" applyBorder="1" applyAlignment="1" applyProtection="1">
      <alignment horizontal="center" vertical="center" wrapText="1"/>
      <protection hidden="1"/>
    </xf>
    <xf numFmtId="0" fontId="17" fillId="14" borderId="15" xfId="0" applyFont="1" applyFill="1" applyBorder="1" applyAlignment="1">
      <alignment horizontal="center" vertical="center" textRotation="90" wrapText="1"/>
    </xf>
    <xf numFmtId="0" fontId="24" fillId="15" borderId="16" xfId="0" applyFont="1" applyFill="1" applyBorder="1" applyAlignment="1">
      <alignment horizontal="center" vertical="center" textRotation="90" wrapText="1"/>
    </xf>
    <xf numFmtId="0" fontId="24" fillId="9" borderId="16" xfId="0" applyFont="1" applyFill="1" applyBorder="1" applyAlignment="1">
      <alignment horizontal="center" vertical="center" textRotation="90" wrapText="1"/>
    </xf>
    <xf numFmtId="0" fontId="24" fillId="16" borderId="16" xfId="0" applyFont="1" applyFill="1" applyBorder="1" applyAlignment="1">
      <alignment horizontal="center" vertical="center" textRotation="90" wrapText="1"/>
    </xf>
    <xf numFmtId="0" fontId="24" fillId="17" borderId="16" xfId="0" applyFont="1" applyFill="1" applyBorder="1" applyAlignment="1">
      <alignment horizontal="center" vertical="center" textRotation="90" wrapText="1"/>
    </xf>
    <xf numFmtId="0" fontId="24" fillId="18" borderId="16" xfId="0" applyFont="1" applyFill="1" applyBorder="1" applyAlignment="1">
      <alignment horizontal="center" vertical="center" textRotation="90" wrapText="1"/>
    </xf>
    <xf numFmtId="0" fontId="24" fillId="19" borderId="16" xfId="0" applyFont="1" applyFill="1" applyBorder="1" applyAlignment="1">
      <alignment horizontal="center" vertical="center" textRotation="90" wrapText="1"/>
    </xf>
    <xf numFmtId="0" fontId="24" fillId="19" borderId="16" xfId="0" applyFont="1" applyFill="1" applyBorder="1" applyAlignment="1">
      <alignment horizontal="center" vertical="center" textRotation="90" wrapText="1"/>
    </xf>
    <xf numFmtId="0" fontId="26" fillId="7" borderId="17" xfId="0" applyFont="1" applyFill="1" applyBorder="1" applyAlignment="1" applyProtection="1">
      <alignment horizontal="center" vertical="center" wrapText="1"/>
      <protection locked="0"/>
    </xf>
    <xf numFmtId="0" fontId="26" fillId="20" borderId="18"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26" fillId="20" borderId="20" xfId="0" applyFont="1" applyFill="1" applyBorder="1" applyAlignment="1">
      <alignment horizontal="center" vertical="center" wrapText="1"/>
    </xf>
    <xf numFmtId="0" fontId="26" fillId="20" borderId="20" xfId="0" applyFont="1" applyFill="1" applyBorder="1" applyAlignment="1">
      <alignment horizontal="center" vertical="center" wrapText="1"/>
    </xf>
    <xf numFmtId="0" fontId="0" fillId="7" borderId="0" xfId="0" applyFont="1" applyFill="1" applyBorder="1" applyAlignment="1">
      <alignment/>
    </xf>
    <xf numFmtId="0" fontId="2" fillId="0" borderId="0" xfId="0" applyFont="1" applyAlignment="1">
      <alignment horizontal="center"/>
    </xf>
    <xf numFmtId="0" fontId="24" fillId="11" borderId="21" xfId="0" applyFont="1" applyFill="1" applyBorder="1" applyAlignment="1">
      <alignment horizontal="center" vertical="center" wrapText="1"/>
    </xf>
    <xf numFmtId="0" fontId="23" fillId="11" borderId="22" xfId="0" applyFont="1" applyFill="1" applyBorder="1" applyAlignment="1">
      <alignment horizontal="center" vertical="center" wrapText="1"/>
    </xf>
    <xf numFmtId="0" fontId="26" fillId="11" borderId="22" xfId="0" applyFont="1" applyFill="1" applyBorder="1" applyAlignment="1">
      <alignment horizontal="center" vertical="center" wrapText="1"/>
    </xf>
    <xf numFmtId="165" fontId="12" fillId="11" borderId="22" xfId="0" applyNumberFormat="1" applyFont="1" applyFill="1" applyBorder="1" applyAlignment="1">
      <alignment horizontal="center" vertical="center" wrapText="1"/>
    </xf>
    <xf numFmtId="0" fontId="27" fillId="11" borderId="23" xfId="0" applyFont="1" applyFill="1" applyBorder="1" applyAlignment="1">
      <alignment horizontal="left" vertical="center" wrapText="1"/>
    </xf>
    <xf numFmtId="0" fontId="20" fillId="11" borderId="23" xfId="0" applyFont="1" applyFill="1" applyBorder="1" applyAlignment="1">
      <alignment horizontal="center" vertical="center" wrapText="1"/>
    </xf>
    <xf numFmtId="0" fontId="28" fillId="11" borderId="22" xfId="0" applyFont="1" applyFill="1" applyBorder="1" applyAlignment="1">
      <alignment horizontal="center" vertical="center"/>
    </xf>
    <xf numFmtId="0" fontId="9" fillId="0" borderId="23" xfId="0" applyFont="1" applyFill="1" applyBorder="1" applyAlignment="1" applyProtection="1">
      <alignment horizontal="center" vertical="center"/>
      <protection locked="0"/>
    </xf>
    <xf numFmtId="0" fontId="28" fillId="3" borderId="24" xfId="0" applyFont="1" applyFill="1" applyBorder="1" applyAlignment="1" applyProtection="1">
      <alignment horizontal="center" vertical="center"/>
      <protection locked="0"/>
    </xf>
    <xf numFmtId="166" fontId="29" fillId="13" borderId="25" xfId="0" applyNumberFormat="1" applyFont="1" applyFill="1" applyBorder="1" applyAlignment="1">
      <alignment horizontal="center" vertical="center"/>
    </xf>
    <xf numFmtId="0" fontId="8" fillId="3" borderId="26" xfId="0" applyFont="1" applyFill="1" applyBorder="1" applyAlignment="1" applyProtection="1">
      <alignment horizontal="center" vertical="center" wrapText="1"/>
      <protection locked="0"/>
    </xf>
    <xf numFmtId="0" fontId="8" fillId="3" borderId="27" xfId="0" applyFont="1" applyFill="1" applyBorder="1" applyAlignment="1" applyProtection="1">
      <alignment horizontal="center" vertical="center" wrapText="1"/>
      <protection locked="0"/>
    </xf>
    <xf numFmtId="0" fontId="8" fillId="3" borderId="28" xfId="0" applyFont="1" applyFill="1" applyBorder="1" applyAlignment="1" applyProtection="1">
      <alignment horizontal="center" vertical="center" wrapText="1"/>
      <protection locked="0"/>
    </xf>
    <xf numFmtId="0" fontId="8" fillId="3" borderId="29" xfId="0" applyFont="1" applyFill="1" applyBorder="1" applyAlignment="1" applyProtection="1">
      <alignment horizontal="center" vertical="center" wrapText="1"/>
      <protection locked="0"/>
    </xf>
    <xf numFmtId="0" fontId="8" fillId="3" borderId="19" xfId="0" applyFont="1" applyFill="1" applyBorder="1" applyAlignment="1" applyProtection="1">
      <alignment horizontal="center" vertical="center" wrapText="1"/>
      <protection locked="0"/>
    </xf>
    <xf numFmtId="0" fontId="8" fillId="3" borderId="30" xfId="0" applyFont="1" applyFill="1" applyBorder="1" applyAlignment="1" applyProtection="1">
      <alignment horizontal="center" vertical="center" wrapText="1"/>
      <protection locked="0"/>
    </xf>
    <xf numFmtId="0" fontId="20" fillId="3" borderId="12" xfId="0" applyFont="1" applyFill="1" applyBorder="1" applyAlignment="1">
      <alignment horizontal="center" vertical="center" wrapText="1"/>
    </xf>
    <xf numFmtId="0" fontId="20" fillId="7" borderId="12" xfId="0" applyFont="1" applyFill="1" applyBorder="1" applyAlignment="1">
      <alignment horizontal="center" vertical="center" wrapText="1"/>
    </xf>
    <xf numFmtId="0" fontId="0" fillId="7" borderId="0" xfId="0" applyFont="1" applyFill="1" applyBorder="1" applyAlignment="1">
      <alignment horizontal="center" vertical="center"/>
    </xf>
    <xf numFmtId="0" fontId="11" fillId="7" borderId="0" xfId="0" applyNumberFormat="1" applyFont="1" applyFill="1" applyAlignment="1">
      <alignment horizontal="center" vertical="center" wrapText="1"/>
    </xf>
    <xf numFmtId="0" fontId="25" fillId="7" borderId="0" xfId="0" applyFont="1" applyFill="1" applyBorder="1" applyAlignment="1" applyProtection="1">
      <alignment horizontal="center" vertical="center" wrapText="1"/>
      <protection hidden="1"/>
    </xf>
    <xf numFmtId="0" fontId="30" fillId="7" borderId="0" xfId="0" applyFont="1" applyFill="1" applyBorder="1" applyAlignment="1">
      <alignment horizontal="center" vertical="center" wrapText="1"/>
    </xf>
    <xf numFmtId="0" fontId="25" fillId="7" borderId="0" xfId="0" applyFont="1" applyFill="1" applyBorder="1" applyAlignment="1">
      <alignment horizontal="center" vertical="center" wrapText="1"/>
    </xf>
    <xf numFmtId="0" fontId="11" fillId="7" borderId="0" xfId="0" applyFont="1" applyFill="1" applyBorder="1" applyAlignment="1" applyProtection="1">
      <alignment horizontal="center" vertical="center" wrapText="1"/>
      <protection hidden="1"/>
    </xf>
    <xf numFmtId="0" fontId="9" fillId="3" borderId="31" xfId="0" applyFont="1" applyFill="1" applyBorder="1" applyAlignment="1" applyProtection="1">
      <alignment horizontal="center" vertical="center"/>
      <protection locked="0"/>
    </xf>
    <xf numFmtId="0" fontId="28" fillId="3" borderId="31" xfId="0" applyFont="1" applyFill="1" applyBorder="1" applyAlignment="1" applyProtection="1">
      <alignment horizontal="center" vertical="center"/>
      <protection locked="0"/>
    </xf>
    <xf numFmtId="0" fontId="8" fillId="3" borderId="31" xfId="0" applyFont="1" applyFill="1" applyBorder="1" applyAlignment="1" applyProtection="1">
      <alignment horizontal="center" vertical="center" wrapText="1"/>
      <protection locked="0"/>
    </xf>
    <xf numFmtId="0" fontId="8" fillId="3" borderId="32" xfId="0" applyFont="1" applyFill="1" applyBorder="1" applyAlignment="1" applyProtection="1">
      <alignment horizontal="center" vertical="center" wrapText="1"/>
      <protection locked="0"/>
    </xf>
    <xf numFmtId="0" fontId="8" fillId="3" borderId="33" xfId="0" applyFont="1" applyFill="1" applyBorder="1" applyAlignment="1" applyProtection="1">
      <alignment horizontal="center" vertical="center" wrapText="1"/>
      <protection locked="0"/>
    </xf>
    <xf numFmtId="0" fontId="8" fillId="3" borderId="34" xfId="0" applyFont="1" applyFill="1" applyBorder="1" applyAlignment="1" applyProtection="1">
      <alignment horizontal="center" vertical="center" wrapText="1"/>
      <protection locked="0"/>
    </xf>
    <xf numFmtId="0" fontId="8" fillId="3" borderId="35" xfId="0" applyFont="1" applyFill="1" applyBorder="1" applyAlignment="1" applyProtection="1">
      <alignment horizontal="center" vertical="center" wrapText="1"/>
      <protection locked="0"/>
    </xf>
    <xf numFmtId="0" fontId="0" fillId="7" borderId="0" xfId="0" applyFont="1" applyFill="1" applyBorder="1" applyAlignment="1">
      <alignment/>
    </xf>
    <xf numFmtId="0" fontId="28" fillId="0" borderId="31" xfId="0" applyFont="1" applyFill="1" applyBorder="1" applyAlignment="1" applyProtection="1">
      <alignment horizontal="center" vertical="center"/>
      <protection locked="0"/>
    </xf>
    <xf numFmtId="0" fontId="31" fillId="7" borderId="12" xfId="0" applyFont="1" applyFill="1" applyBorder="1" applyAlignment="1">
      <alignment horizontal="center" vertical="center"/>
    </xf>
    <xf numFmtId="0" fontId="20" fillId="7" borderId="12" xfId="0" applyFont="1" applyFill="1" applyBorder="1" applyAlignment="1">
      <alignment horizontal="center" vertical="center"/>
    </xf>
    <xf numFmtId="0" fontId="20" fillId="7" borderId="12" xfId="0" applyFont="1" applyFill="1" applyBorder="1" applyAlignment="1" applyProtection="1">
      <alignment horizontal="center" vertical="center"/>
      <protection locked="0"/>
    </xf>
    <xf numFmtId="0" fontId="0" fillId="7" borderId="0" xfId="0" applyFont="1" applyFill="1" applyBorder="1" applyAlignment="1" applyProtection="1">
      <alignment/>
      <protection locked="0"/>
    </xf>
    <xf numFmtId="0" fontId="13" fillId="7" borderId="12" xfId="0" applyFont="1" applyFill="1" applyBorder="1" applyAlignment="1">
      <alignment horizontal="center" vertical="center" wrapText="1"/>
    </xf>
    <xf numFmtId="0" fontId="13" fillId="7" borderId="23" xfId="0" applyFont="1" applyFill="1" applyBorder="1" applyAlignment="1">
      <alignment horizontal="center" vertical="center"/>
    </xf>
    <xf numFmtId="0" fontId="20" fillId="7" borderId="12" xfId="0" applyFont="1" applyFill="1" applyBorder="1" applyAlignment="1" applyProtection="1">
      <alignment horizontal="center" vertical="center" wrapText="1"/>
      <protection locked="0"/>
    </xf>
    <xf numFmtId="0" fontId="13" fillId="7" borderId="31" xfId="0" applyFont="1" applyFill="1" applyBorder="1" applyAlignment="1">
      <alignment horizontal="center" vertical="center"/>
    </xf>
    <xf numFmtId="0" fontId="11" fillId="7" borderId="0"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xf numFmtId="0" fontId="32" fillId="7" borderId="0" xfId="0" applyFont="1" applyFill="1" applyBorder="1" applyAlignment="1" applyProtection="1">
      <alignment horizontal="center" vertical="center" wrapText="1"/>
      <protection locked="0"/>
    </xf>
    <xf numFmtId="0" fontId="20" fillId="3" borderId="9" xfId="0" applyFont="1" applyFill="1" applyBorder="1" applyAlignment="1">
      <alignment horizontal="center" vertical="center" wrapText="1"/>
    </xf>
    <xf numFmtId="0" fontId="20" fillId="7" borderId="9" xfId="0" applyFont="1" applyFill="1" applyBorder="1" applyAlignment="1" applyProtection="1">
      <alignment horizontal="center" vertical="center" wrapText="1"/>
      <protection locked="0"/>
    </xf>
    <xf numFmtId="0" fontId="20" fillId="3" borderId="0" xfId="0" applyFont="1" applyFill="1" applyBorder="1" applyAlignment="1">
      <alignment horizontal="center" vertical="center" wrapText="1"/>
    </xf>
    <xf numFmtId="0" fontId="20" fillId="7" borderId="0" xfId="0" applyFont="1" applyFill="1" applyBorder="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0" fontId="34" fillId="3" borderId="31" xfId="0" applyFont="1" applyFill="1" applyBorder="1" applyAlignment="1" applyProtection="1">
      <alignment horizontal="center" vertical="center"/>
      <protection locked="0"/>
    </xf>
    <xf numFmtId="0" fontId="20" fillId="7" borderId="0" xfId="0" applyFont="1" applyFill="1" applyBorder="1" applyAlignment="1">
      <alignment horizontal="center" vertical="center" wrapText="1"/>
    </xf>
    <xf numFmtId="0" fontId="24" fillId="11" borderId="36" xfId="0" applyFont="1" applyFill="1" applyBorder="1" applyAlignment="1">
      <alignment horizontal="center" vertical="center" wrapText="1"/>
    </xf>
    <xf numFmtId="0" fontId="23" fillId="11" borderId="37" xfId="0" applyFont="1" applyFill="1" applyBorder="1" applyAlignment="1">
      <alignment horizontal="center" vertical="center" wrapText="1"/>
    </xf>
    <xf numFmtId="0" fontId="26" fillId="11" borderId="37" xfId="0" applyFont="1" applyFill="1" applyBorder="1" applyAlignment="1">
      <alignment horizontal="center" vertical="center" wrapText="1"/>
    </xf>
    <xf numFmtId="165" fontId="12" fillId="11" borderId="37" xfId="0" applyNumberFormat="1" applyFont="1" applyFill="1" applyBorder="1" applyAlignment="1">
      <alignment horizontal="center" vertical="center" wrapText="1"/>
    </xf>
    <xf numFmtId="0" fontId="27" fillId="11" borderId="38" xfId="0" applyFont="1" applyFill="1" applyBorder="1" applyAlignment="1">
      <alignment horizontal="left" vertical="center" wrapText="1"/>
    </xf>
    <xf numFmtId="0" fontId="20" fillId="11" borderId="38" xfId="0" applyFont="1" applyFill="1" applyBorder="1" applyAlignment="1">
      <alignment horizontal="center" vertical="center" wrapText="1"/>
    </xf>
    <xf numFmtId="0" fontId="28" fillId="11" borderId="37" xfId="0" applyFont="1" applyFill="1" applyBorder="1" applyAlignment="1">
      <alignment horizontal="center" vertical="center"/>
    </xf>
    <xf numFmtId="0" fontId="34" fillId="3" borderId="39" xfId="0" applyFont="1" applyFill="1" applyBorder="1" applyAlignment="1" applyProtection="1">
      <alignment horizontal="center" vertical="center"/>
      <protection locked="0"/>
    </xf>
    <xf numFmtId="0" fontId="9" fillId="3" borderId="39" xfId="0" applyFont="1" applyFill="1" applyBorder="1" applyAlignment="1" applyProtection="1">
      <alignment horizontal="center" vertical="center"/>
      <protection locked="0"/>
    </xf>
    <xf numFmtId="166" fontId="29" fillId="13" borderId="40" xfId="0" applyNumberFormat="1" applyFont="1" applyFill="1" applyBorder="1" applyAlignment="1">
      <alignment horizontal="center" vertical="center"/>
    </xf>
    <xf numFmtId="0" fontId="8" fillId="3" borderId="39" xfId="0" applyFont="1" applyFill="1" applyBorder="1" applyAlignment="1" applyProtection="1">
      <alignment horizontal="center" vertical="center" wrapText="1"/>
      <protection locked="0"/>
    </xf>
    <xf numFmtId="0" fontId="8" fillId="3" borderId="41" xfId="0" applyFont="1" applyFill="1" applyBorder="1" applyAlignment="1" applyProtection="1">
      <alignment horizontal="center" vertical="center" wrapText="1"/>
      <protection locked="0"/>
    </xf>
    <xf numFmtId="0" fontId="8" fillId="3" borderId="42" xfId="0" applyFont="1" applyFill="1" applyBorder="1" applyAlignment="1" applyProtection="1">
      <alignment horizontal="center" vertical="center" wrapText="1"/>
      <protection locked="0"/>
    </xf>
    <xf numFmtId="0" fontId="8" fillId="3" borderId="43" xfId="0" applyFont="1" applyFill="1" applyBorder="1" applyAlignment="1" applyProtection="1">
      <alignment horizontal="center" vertical="center" wrapText="1"/>
      <protection locked="0"/>
    </xf>
    <xf numFmtId="0" fontId="35" fillId="5" borderId="0" xfId="0" applyFont="1" applyFill="1" applyBorder="1" applyAlignment="1">
      <alignment horizontal="center" vertical="center" wrapText="1"/>
    </xf>
    <xf numFmtId="0" fontId="36" fillId="5" borderId="0" xfId="0" applyFont="1" applyFill="1" applyBorder="1" applyAlignment="1">
      <alignment horizontal="center" vertical="center" wrapText="1"/>
    </xf>
    <xf numFmtId="0" fontId="35" fillId="5" borderId="0" xfId="0" applyFont="1" applyFill="1" applyBorder="1" applyAlignment="1" applyProtection="1">
      <alignment horizontal="center" vertical="center" wrapText="1"/>
      <protection locked="0"/>
    </xf>
    <xf numFmtId="0" fontId="5" fillId="0" borderId="0" xfId="0" applyFont="1" applyAlignment="1">
      <alignment horizontal="center" vertical="center"/>
    </xf>
    <xf numFmtId="165" fontId="5" fillId="0" borderId="0" xfId="0" applyNumberFormat="1" applyFont="1" applyAlignment="1">
      <alignment horizontal="center" vertical="center"/>
    </xf>
    <xf numFmtId="0" fontId="2" fillId="0" borderId="0" xfId="0" applyFont="1" applyAlignment="1">
      <alignment/>
    </xf>
    <xf numFmtId="165" fontId="2" fillId="0" borderId="0" xfId="0" applyNumberFormat="1" applyFont="1" applyAlignment="1">
      <alignment horizontal="left" vertical="center"/>
    </xf>
    <xf numFmtId="167" fontId="2" fillId="0" borderId="0" xfId="0" applyNumberFormat="1" applyFont="1" applyAlignment="1">
      <alignment horizontal="left" vertical="center"/>
    </xf>
    <xf numFmtId="0" fontId="2" fillId="0" borderId="0" xfId="0" applyFont="1" applyAlignment="1">
      <alignment horizontal="center" vertical="center"/>
    </xf>
    <xf numFmtId="0" fontId="24" fillId="0" borderId="31" xfId="0" applyFont="1" applyBorder="1" applyAlignment="1">
      <alignment horizontal="center" vertical="center" wrapText="1"/>
    </xf>
    <xf numFmtId="165" fontId="24" fillId="0" borderId="31" xfId="0" applyNumberFormat="1" applyFont="1" applyBorder="1" applyAlignment="1">
      <alignment horizontal="center" vertical="center" wrapText="1"/>
    </xf>
    <xf numFmtId="0" fontId="23" fillId="0" borderId="0" xfId="0" applyFont="1" applyAlignment="1">
      <alignment horizontal="center" vertical="center" wrapText="1"/>
    </xf>
    <xf numFmtId="0" fontId="9" fillId="2" borderId="31" xfId="0" applyNumberFormat="1" applyFont="1" applyFill="1" applyBorder="1" applyAlignment="1">
      <alignment horizontal="center" vertical="center" wrapText="1"/>
    </xf>
    <xf numFmtId="0" fontId="37" fillId="7" borderId="0" xfId="0" applyFont="1" applyFill="1" applyBorder="1" applyAlignment="1">
      <alignment/>
    </xf>
    <xf numFmtId="0" fontId="23" fillId="0" borderId="31" xfId="0" applyNumberFormat="1" applyFont="1" applyBorder="1" applyAlignment="1">
      <alignment horizontal="left" vertical="center" wrapText="1"/>
    </xf>
    <xf numFmtId="0" fontId="37" fillId="2" borderId="0" xfId="0" applyNumberFormat="1" applyFont="1" applyFill="1" applyBorder="1" applyAlignment="1">
      <alignment horizontal="center" vertical="center"/>
    </xf>
    <xf numFmtId="0" fontId="37" fillId="2" borderId="0" xfId="0" applyFont="1" applyFill="1" applyBorder="1" applyAlignment="1">
      <alignment horizontal="center" vertical="center"/>
    </xf>
    <xf numFmtId="0" fontId="0" fillId="7" borderId="0" xfId="0" applyNumberFormat="1" applyFont="1" applyFill="1" applyBorder="1" applyAlignment="1">
      <alignment horizontal="left" vertical="center"/>
    </xf>
    <xf numFmtId="0" fontId="5" fillId="0" borderId="31" xfId="0" applyFont="1" applyBorder="1" applyAlignment="1">
      <alignment horizontal="center" vertical="center" wrapText="1"/>
    </xf>
    <xf numFmtId="165" fontId="5" fillId="0" borderId="31" xfId="0" applyNumberFormat="1" applyFont="1" applyBorder="1" applyAlignment="1">
      <alignment horizontal="center" vertical="center" wrapText="1"/>
    </xf>
    <xf numFmtId="0" fontId="2" fillId="0" borderId="0" xfId="0" applyFont="1" applyAlignment="1">
      <alignment wrapText="1"/>
    </xf>
    <xf numFmtId="0" fontId="2" fillId="0" borderId="0" xfId="0" applyFont="1" applyAlignment="1">
      <alignment/>
    </xf>
    <xf numFmtId="0" fontId="2" fillId="0" borderId="31" xfId="0" applyFont="1" applyBorder="1" applyAlignment="1">
      <alignment/>
    </xf>
    <xf numFmtId="167" fontId="2" fillId="0" borderId="31" xfId="0" applyNumberFormat="1" applyFont="1" applyBorder="1" applyAlignment="1">
      <alignment/>
    </xf>
    <xf numFmtId="0" fontId="2" fillId="0" borderId="31" xfId="0" applyFont="1" applyBorder="1" applyAlignment="1">
      <alignment horizontal="center" vertical="center"/>
    </xf>
    <xf numFmtId="0" fontId="2" fillId="0" borderId="0" xfId="0" applyFont="1" applyAlignment="1">
      <alignment/>
    </xf>
    <xf numFmtId="0" fontId="5" fillId="0" borderId="0" xfId="0" applyFont="1" applyAlignment="1">
      <alignment vertical="center"/>
    </xf>
    <xf numFmtId="0" fontId="37" fillId="0" borderId="0" xfId="0" applyFont="1" applyAlignment="1">
      <alignment vertical="center"/>
    </xf>
    <xf numFmtId="0" fontId="38" fillId="0" borderId="44" xfId="0" applyFont="1" applyBorder="1" applyAlignment="1">
      <alignment horizontal="center" vertical="center" wrapText="1"/>
    </xf>
    <xf numFmtId="0" fontId="26" fillId="0" borderId="44" xfId="0" applyFont="1" applyBorder="1" applyAlignment="1">
      <alignment horizontal="center" vertical="center" wrapText="1"/>
    </xf>
    <xf numFmtId="0" fontId="26" fillId="0" borderId="45" xfId="0" applyFont="1" applyBorder="1" applyAlignment="1">
      <alignment horizontal="center" vertical="center" wrapText="1"/>
    </xf>
    <xf numFmtId="0" fontId="23" fillId="0" borderId="46" xfId="0" applyFont="1" applyBorder="1" applyAlignment="1" applyProtection="1">
      <alignment horizontal="center" vertical="center" wrapText="1"/>
      <protection locked="0"/>
    </xf>
    <xf numFmtId="0" fontId="9" fillId="0" borderId="47" xfId="0" applyFont="1" applyBorder="1" applyAlignment="1">
      <alignment horizontal="center" vertical="center" wrapText="1"/>
    </xf>
    <xf numFmtId="167" fontId="39" fillId="0" borderId="47" xfId="0" applyNumberFormat="1" applyFont="1" applyBorder="1" applyAlignment="1">
      <alignment horizontal="center" vertical="center" wrapText="1"/>
    </xf>
    <xf numFmtId="0" fontId="23" fillId="7" borderId="31" xfId="0" applyFont="1" applyFill="1" applyBorder="1" applyAlignment="1">
      <alignment horizontal="left" vertical="center" wrapText="1"/>
    </xf>
    <xf numFmtId="0" fontId="23" fillId="7" borderId="31" xfId="0" applyFont="1" applyFill="1" applyBorder="1" applyAlignment="1">
      <alignment horizontal="center" vertical="center" wrapText="1"/>
    </xf>
    <xf numFmtId="0" fontId="40" fillId="7" borderId="47" xfId="0" applyFont="1" applyFill="1" applyBorder="1" applyAlignment="1">
      <alignment horizontal="center" vertical="center"/>
    </xf>
    <xf numFmtId="0" fontId="8"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9" xfId="0" applyFont="1" applyBorder="1" applyAlignment="1">
      <alignment horizontal="center" vertical="center"/>
    </xf>
    <xf numFmtId="0" fontId="8" fillId="0" borderId="46" xfId="0" applyFont="1" applyBorder="1" applyAlignment="1" applyProtection="1">
      <alignment horizontal="center" vertical="center" wrapText="1"/>
      <protection locked="0"/>
    </xf>
    <xf numFmtId="0" fontId="26" fillId="0" borderId="47" xfId="0" applyFont="1" applyBorder="1" applyAlignment="1">
      <alignment horizontal="center" vertical="center" wrapText="1"/>
    </xf>
    <xf numFmtId="0" fontId="8" fillId="7" borderId="31" xfId="0" applyFont="1" applyFill="1" applyBorder="1" applyAlignment="1">
      <alignment horizontal="center" vertical="center" wrapText="1"/>
    </xf>
    <xf numFmtId="0" fontId="26" fillId="7" borderId="31" xfId="0" applyFont="1" applyFill="1" applyBorder="1" applyAlignment="1">
      <alignment horizontal="center" vertical="center" wrapText="1"/>
    </xf>
    <xf numFmtId="0" fontId="41" fillId="7" borderId="47" xfId="0" applyFont="1" applyFill="1" applyBorder="1" applyAlignment="1">
      <alignment horizontal="center" vertical="center"/>
    </xf>
    <xf numFmtId="0" fontId="0" fillId="0" borderId="0" xfId="0" applyFont="1" applyBorder="1" applyAlignment="1">
      <alignment/>
    </xf>
    <xf numFmtId="0" fontId="35" fillId="7" borderId="0" xfId="0" applyFont="1" applyFill="1" applyBorder="1" applyAlignment="1">
      <alignment wrapText="1"/>
    </xf>
    <xf numFmtId="0" fontId="37" fillId="0" borderId="0" xfId="0" applyFont="1" applyAlignment="1">
      <alignment/>
    </xf>
    <xf numFmtId="0" fontId="2" fillId="0" borderId="0" xfId="0" applyFont="1" applyAlignment="1">
      <alignment vertical="center" wrapText="1"/>
    </xf>
    <xf numFmtId="0" fontId="5" fillId="0" borderId="0" xfId="0" applyFont="1" applyAlignment="1">
      <alignment vertical="center" wrapText="1"/>
    </xf>
    <xf numFmtId="0" fontId="23" fillId="2" borderId="12" xfId="0" applyFont="1" applyFill="1" applyBorder="1" applyAlignment="1">
      <alignment horizontal="center" vertical="center" wrapText="1"/>
    </xf>
    <xf numFmtId="0" fontId="23" fillId="0" borderId="0" xfId="0" applyFont="1" applyBorder="1" applyAlignment="1">
      <alignment horizontal="center" vertical="center" textRotation="90" wrapText="1"/>
    </xf>
    <xf numFmtId="0" fontId="9" fillId="0" borderId="0" xfId="0" applyFont="1" applyBorder="1" applyAlignment="1">
      <alignment horizontal="center" vertical="center" textRotation="90" wrapText="1"/>
    </xf>
    <xf numFmtId="0" fontId="26" fillId="2" borderId="2" xfId="0" applyFont="1" applyFill="1" applyBorder="1" applyAlignment="1">
      <alignment horizontal="center" vertical="center"/>
    </xf>
    <xf numFmtId="0" fontId="26" fillId="2" borderId="12" xfId="0" applyFont="1" applyFill="1" applyBorder="1" applyAlignment="1">
      <alignment horizontal="center" vertical="center"/>
    </xf>
    <xf numFmtId="0" fontId="26" fillId="2" borderId="4" xfId="0" applyFont="1" applyFill="1" applyBorder="1" applyAlignment="1">
      <alignment horizontal="center" vertical="center"/>
    </xf>
    <xf numFmtId="167" fontId="44" fillId="0" borderId="47" xfId="0" applyNumberFormat="1" applyFont="1" applyBorder="1" applyAlignment="1">
      <alignment horizontal="center" vertical="center" wrapText="1"/>
    </xf>
    <xf numFmtId="0" fontId="45" fillId="7" borderId="22" xfId="0" applyFont="1" applyFill="1" applyBorder="1" applyAlignment="1">
      <alignment horizontal="center" vertical="center" wrapText="1"/>
    </xf>
    <xf numFmtId="0" fontId="24" fillId="0" borderId="46" xfId="0" applyFont="1" applyBorder="1" applyAlignment="1" applyProtection="1">
      <alignment horizontal="center" vertical="center" wrapText="1"/>
      <protection locked="0"/>
    </xf>
    <xf numFmtId="0" fontId="45" fillId="7" borderId="47" xfId="0" applyFont="1" applyFill="1" applyBorder="1" applyAlignment="1">
      <alignment horizontal="center" vertical="center" wrapText="1"/>
    </xf>
    <xf numFmtId="0" fontId="24" fillId="0" borderId="7"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0" fillId="0" borderId="0" xfId="0" applyFont="1" applyBorder="1" applyAlignment="1">
      <alignment/>
    </xf>
    <xf numFmtId="0" fontId="35" fillId="7" borderId="0" xfId="0" applyFont="1" applyFill="1" applyBorder="1" applyAlignment="1">
      <alignment horizontal="center" wrapText="1"/>
    </xf>
    <xf numFmtId="0" fontId="23" fillId="0" borderId="48" xfId="0" applyFont="1" applyBorder="1" applyAlignment="1">
      <alignment horizontal="center" vertical="center" textRotation="90" wrapText="1"/>
    </xf>
    <xf numFmtId="0" fontId="23" fillId="0" borderId="49" xfId="0" applyFont="1" applyBorder="1" applyAlignment="1">
      <alignment horizontal="center" vertical="center" textRotation="90" wrapText="1"/>
    </xf>
    <xf numFmtId="0" fontId="9" fillId="0" borderId="49" xfId="0" applyFont="1" applyBorder="1" applyAlignment="1">
      <alignment horizontal="center" vertical="center" wrapText="1"/>
    </xf>
    <xf numFmtId="0" fontId="9" fillId="0" borderId="5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51" xfId="0" applyFont="1" applyBorder="1" applyAlignment="1">
      <alignment horizontal="center" vertical="center" wrapText="1"/>
    </xf>
    <xf numFmtId="0" fontId="42" fillId="0" borderId="47" xfId="0" applyFont="1" applyBorder="1" applyAlignment="1">
      <alignment horizontal="center" vertical="center" wrapText="1"/>
    </xf>
    <xf numFmtId="0" fontId="8" fillId="0" borderId="52" xfId="0" applyFont="1" applyBorder="1" applyAlignment="1">
      <alignment horizontal="center" vertical="center" wrapText="1"/>
    </xf>
    <xf numFmtId="0" fontId="23" fillId="7" borderId="47" xfId="0" applyFont="1" applyFill="1" applyBorder="1" applyAlignment="1">
      <alignment horizontal="center" vertical="center" wrapText="1"/>
    </xf>
    <xf numFmtId="0" fontId="40" fillId="7" borderId="53" xfId="0" applyFont="1" applyFill="1" applyBorder="1" applyAlignment="1">
      <alignment horizontal="center" vertical="center"/>
    </xf>
    <xf numFmtId="0" fontId="8" fillId="0" borderId="34" xfId="0" applyFont="1" applyBorder="1" applyAlignment="1">
      <alignment horizontal="center" vertical="center" wrapText="1"/>
    </xf>
    <xf numFmtId="0" fontId="8" fillId="0" borderId="9" xfId="0" applyFont="1" applyBorder="1" applyAlignment="1">
      <alignment horizontal="center" vertical="center" wrapText="1"/>
    </xf>
    <xf numFmtId="0" fontId="35" fillId="7" borderId="36" xfId="0" applyFont="1" applyFill="1" applyBorder="1" applyAlignment="1">
      <alignment horizontal="center" vertical="center" wrapText="1"/>
    </xf>
    <xf numFmtId="0" fontId="35" fillId="7" borderId="40" xfId="0" applyFont="1" applyFill="1" applyBorder="1" applyAlignment="1">
      <alignment horizontal="center" vertical="center" wrapText="1"/>
    </xf>
    <xf numFmtId="165" fontId="35" fillId="7" borderId="40" xfId="0" applyNumberFormat="1" applyFont="1" applyFill="1" applyBorder="1" applyAlignment="1">
      <alignment horizontal="center" vertical="center" wrapText="1"/>
    </xf>
    <xf numFmtId="0" fontId="35" fillId="0" borderId="40" xfId="0" applyFont="1" applyBorder="1" applyAlignment="1">
      <alignment horizontal="center" vertical="center" wrapText="1"/>
    </xf>
    <xf numFmtId="0" fontId="35" fillId="7" borderId="0" xfId="0" applyFont="1" applyFill="1" applyBorder="1" applyAlignment="1">
      <alignment horizontal="center" vertical="center" wrapText="1"/>
    </xf>
    <xf numFmtId="0" fontId="35" fillId="7" borderId="0" xfId="0" applyFont="1" applyFill="1" applyBorder="1" applyAlignment="1">
      <alignment vertical="center" wrapText="1"/>
    </xf>
    <xf numFmtId="0" fontId="6" fillId="6" borderId="0" xfId="0" applyFont="1" applyFill="1" applyAlignment="1">
      <alignment horizontal="center" vertical="center" wrapText="1"/>
    </xf>
    <xf numFmtId="165" fontId="44" fillId="0" borderId="47" xfId="0" applyNumberFormat="1" applyFont="1" applyBorder="1" applyAlignment="1">
      <alignment horizontal="center" vertical="center" wrapText="1"/>
    </xf>
    <xf numFmtId="0" fontId="23" fillId="0" borderId="23" xfId="0" applyFont="1" applyBorder="1" applyAlignment="1">
      <alignment horizontal="center" vertical="center" textRotation="90" wrapText="1"/>
    </xf>
    <xf numFmtId="0" fontId="8" fillId="2" borderId="12" xfId="0" applyFont="1" applyFill="1" applyBorder="1" applyAlignment="1">
      <alignment horizontal="center" vertical="center" wrapText="1"/>
    </xf>
    <xf numFmtId="0" fontId="43" fillId="6" borderId="0" xfId="0" applyFont="1" applyFill="1" applyAlignment="1">
      <alignment horizontal="center" vertical="center" wrapText="1"/>
    </xf>
    <xf numFmtId="0" fontId="26" fillId="0" borderId="0" xfId="0" applyFont="1" applyBorder="1" applyAlignment="1">
      <alignment horizontal="center" vertical="center" wrapText="1"/>
    </xf>
    <xf numFmtId="0" fontId="24" fillId="0" borderId="54" xfId="0" applyFont="1" applyBorder="1" applyAlignment="1" applyProtection="1">
      <alignment horizontal="center" vertical="center" wrapText="1"/>
      <protection locked="0"/>
    </xf>
    <xf numFmtId="0" fontId="9" fillId="0" borderId="55" xfId="0" applyFont="1" applyBorder="1" applyAlignment="1">
      <alignment horizontal="center" vertical="center" wrapText="1"/>
    </xf>
    <xf numFmtId="167" fontId="44" fillId="0" borderId="55" xfId="0" applyNumberFormat="1" applyFont="1" applyBorder="1" applyAlignment="1">
      <alignment horizontal="center" vertical="center" wrapText="1"/>
    </xf>
    <xf numFmtId="0" fontId="23" fillId="7" borderId="39" xfId="0" applyFont="1" applyFill="1" applyBorder="1" applyAlignment="1">
      <alignment horizontal="left" vertical="center" wrapText="1"/>
    </xf>
    <xf numFmtId="0" fontId="23" fillId="7" borderId="39" xfId="0" applyFont="1" applyFill="1" applyBorder="1" applyAlignment="1">
      <alignment horizontal="center" vertical="center" wrapText="1"/>
    </xf>
    <xf numFmtId="0" fontId="45" fillId="7" borderId="55" xfId="0" applyFont="1" applyFill="1" applyBorder="1" applyAlignment="1">
      <alignment horizontal="center" vertical="center" wrapText="1"/>
    </xf>
    <xf numFmtId="0" fontId="8" fillId="0" borderId="56" xfId="0" applyFont="1" applyBorder="1" applyAlignment="1" applyProtection="1">
      <alignment horizontal="center" vertical="center" wrapText="1"/>
      <protection locked="0"/>
    </xf>
    <xf numFmtId="0" fontId="8" fillId="0" borderId="40" xfId="0" applyFont="1" applyBorder="1" applyAlignment="1" applyProtection="1">
      <alignment horizontal="center" vertical="center" wrapText="1"/>
      <protection locked="0"/>
    </xf>
    <xf numFmtId="0" fontId="2" fillId="2" borderId="12" xfId="0" applyFont="1" applyFill="1" applyBorder="1" applyAlignment="1">
      <alignment vertical="center" wrapText="1"/>
    </xf>
    <xf numFmtId="0" fontId="26" fillId="0" borderId="4" xfId="0" applyFont="1" applyBorder="1" applyAlignment="1">
      <alignment horizontal="center" vertical="center"/>
    </xf>
    <xf numFmtId="0" fontId="19" fillId="0" borderId="57" xfId="0" applyFont="1" applyBorder="1" applyAlignment="1">
      <alignment horizontal="center" vertical="center" wrapText="1"/>
    </xf>
    <xf numFmtId="0" fontId="26" fillId="0" borderId="58" xfId="0" applyFont="1" applyBorder="1" applyAlignment="1">
      <alignment horizontal="center" vertical="center"/>
    </xf>
    <xf numFmtId="0" fontId="26" fillId="0" borderId="22" xfId="0" applyFont="1" applyBorder="1" applyAlignment="1">
      <alignment horizontal="center" vertical="center" wrapText="1"/>
    </xf>
    <xf numFmtId="0" fontId="23" fillId="0" borderId="21" xfId="0" applyFont="1" applyBorder="1" applyAlignment="1" applyProtection="1">
      <alignment horizontal="center" vertical="center" wrapText="1"/>
      <protection locked="0"/>
    </xf>
    <xf numFmtId="0" fontId="9" fillId="0" borderId="22" xfId="0" applyFont="1" applyBorder="1" applyAlignment="1">
      <alignment horizontal="center" vertical="center" wrapText="1"/>
    </xf>
    <xf numFmtId="167" fontId="39" fillId="0" borderId="22" xfId="0" applyNumberFormat="1" applyFont="1" applyBorder="1" applyAlignment="1">
      <alignment horizontal="center" vertical="center" wrapText="1"/>
    </xf>
    <xf numFmtId="0" fontId="23" fillId="7" borderId="23" xfId="0" applyFont="1" applyFill="1" applyBorder="1" applyAlignment="1">
      <alignment horizontal="left" vertical="center" wrapText="1"/>
    </xf>
    <xf numFmtId="0" fontId="23" fillId="7" borderId="23" xfId="0" applyFont="1" applyFill="1" applyBorder="1" applyAlignment="1">
      <alignment horizontal="center" vertical="center" wrapText="1"/>
    </xf>
    <xf numFmtId="0" fontId="40" fillId="7" borderId="22" xfId="0" applyFont="1" applyFill="1" applyBorder="1" applyAlignment="1">
      <alignment horizontal="center" vertical="center"/>
    </xf>
    <xf numFmtId="0" fontId="26" fillId="0" borderId="11" xfId="0" applyFont="1" applyBorder="1" applyAlignment="1">
      <alignment horizontal="center" vertical="center"/>
    </xf>
    <xf numFmtId="0" fontId="26" fillId="0" borderId="36" xfId="0" applyFont="1" applyBorder="1" applyAlignment="1">
      <alignment horizontal="center" vertical="center"/>
    </xf>
    <xf numFmtId="0" fontId="23" fillId="0" borderId="12" xfId="0" applyFont="1" applyBorder="1" applyAlignment="1" applyProtection="1">
      <alignment horizontal="center" vertical="center" wrapText="1"/>
      <protection locked="0"/>
    </xf>
    <xf numFmtId="0" fontId="9" fillId="0" borderId="12" xfId="0" applyFont="1" applyBorder="1" applyAlignment="1">
      <alignment horizontal="center" vertical="center" wrapText="1"/>
    </xf>
    <xf numFmtId="167" fontId="39" fillId="0" borderId="12" xfId="0" applyNumberFormat="1" applyFont="1" applyBorder="1" applyAlignment="1">
      <alignment horizontal="center" vertical="center" wrapText="1"/>
    </xf>
    <xf numFmtId="0" fontId="23" fillId="7" borderId="12" xfId="0" applyFont="1" applyFill="1" applyBorder="1" applyAlignment="1">
      <alignment horizontal="left" vertical="center" wrapText="1"/>
    </xf>
    <xf numFmtId="0" fontId="23" fillId="7" borderId="12" xfId="0" applyFont="1" applyFill="1" applyBorder="1" applyAlignment="1">
      <alignment horizontal="center" vertical="center" wrapText="1"/>
    </xf>
    <xf numFmtId="0" fontId="40" fillId="7" borderId="12" xfId="0" applyFont="1" applyFill="1" applyBorder="1" applyAlignment="1">
      <alignment horizontal="center" vertical="center"/>
    </xf>
    <xf numFmtId="0" fontId="2" fillId="7" borderId="0" xfId="0" applyFont="1" applyFill="1" applyBorder="1" applyAlignment="1">
      <alignment horizontal="center"/>
    </xf>
    <xf numFmtId="0" fontId="8" fillId="0" borderId="59" xfId="0" applyFont="1" applyBorder="1" applyAlignment="1">
      <alignment horizontal="center" vertical="center" wrapText="1"/>
    </xf>
    <xf numFmtId="0" fontId="35" fillId="0" borderId="56" xfId="0" applyFont="1" applyBorder="1" applyAlignment="1">
      <alignment horizontal="center" vertical="center" wrapText="1"/>
    </xf>
    <xf numFmtId="0" fontId="35" fillId="7" borderId="1" xfId="0" applyFont="1" applyFill="1" applyBorder="1" applyAlignment="1">
      <alignment horizontal="center" vertical="center" wrapText="1"/>
    </xf>
    <xf numFmtId="0" fontId="35" fillId="0" borderId="0" xfId="0" applyFont="1" applyBorder="1" applyAlignment="1">
      <alignment horizontal="center" vertical="center" wrapText="1"/>
    </xf>
    <xf numFmtId="0" fontId="2" fillId="0" borderId="7" xfId="0" applyFont="1" applyBorder="1" applyAlignment="1">
      <alignment/>
    </xf>
    <xf numFmtId="0" fontId="2" fillId="0" borderId="0" xfId="0" applyFont="1" applyBorder="1" applyAlignment="1">
      <alignment/>
    </xf>
    <xf numFmtId="0" fontId="35" fillId="7" borderId="7" xfId="0" applyFont="1" applyFill="1" applyBorder="1" applyAlignment="1">
      <alignment vertical="center" wrapText="1"/>
    </xf>
    <xf numFmtId="0" fontId="2" fillId="0" borderId="1" xfId="0" applyFont="1" applyBorder="1" applyAlignment="1">
      <alignment/>
    </xf>
    <xf numFmtId="0" fontId="2" fillId="0" borderId="36" xfId="0" applyFont="1" applyBorder="1" applyAlignment="1">
      <alignment/>
    </xf>
    <xf numFmtId="0" fontId="2" fillId="0" borderId="40" xfId="0" applyFont="1" applyBorder="1" applyAlignment="1">
      <alignment/>
    </xf>
    <xf numFmtId="0" fontId="2" fillId="0" borderId="56" xfId="0" applyFont="1" applyBorder="1" applyAlignment="1">
      <alignment/>
    </xf>
    <xf numFmtId="0" fontId="7" fillId="2" borderId="12" xfId="0" applyNumberFormat="1" applyFont="1" applyFill="1" applyBorder="1" applyAlignment="1" applyProtection="1">
      <alignment horizontal="center" vertical="center" wrapText="1"/>
      <protection hidden="1"/>
    </xf>
    <xf numFmtId="0" fontId="38" fillId="0" borderId="60" xfId="0" applyFont="1" applyBorder="1" applyAlignment="1">
      <alignment horizontal="center" vertical="center" wrapText="1"/>
    </xf>
    <xf numFmtId="0" fontId="8" fillId="0" borderId="9" xfId="0" applyFont="1" applyBorder="1" applyAlignment="1">
      <alignment horizontal="center" vertical="center"/>
    </xf>
    <xf numFmtId="0" fontId="8" fillId="0" borderId="11" xfId="0" applyFont="1" applyBorder="1" applyAlignment="1">
      <alignment horizontal="center" vertical="center"/>
    </xf>
    <xf numFmtId="0" fontId="51" fillId="7" borderId="0" xfId="0" applyFont="1" applyFill="1" applyAlignment="1">
      <alignment horizontal="center" vertical="center" wrapText="1"/>
    </xf>
    <xf numFmtId="0" fontId="23" fillId="0" borderId="0" xfId="0" applyFont="1" applyAlignment="1">
      <alignment/>
    </xf>
    <xf numFmtId="0" fontId="7" fillId="2" borderId="12" xfId="0" applyFont="1" applyFill="1" applyBorder="1" applyAlignment="1" applyProtection="1">
      <alignment horizontal="center" vertical="center" wrapText="1"/>
      <protection locked="0"/>
    </xf>
    <xf numFmtId="0" fontId="2" fillId="15" borderId="10" xfId="0" applyFont="1" applyFill="1" applyBorder="1" applyAlignment="1">
      <alignment horizontal="left" vertical="center" wrapText="1"/>
    </xf>
    <xf numFmtId="0" fontId="2" fillId="12" borderId="10" xfId="0" applyFont="1" applyFill="1" applyBorder="1" applyAlignment="1">
      <alignment vertical="center" wrapText="1"/>
    </xf>
    <xf numFmtId="0" fontId="4" fillId="21" borderId="10" xfId="0" applyFont="1" applyFill="1" applyBorder="1" applyAlignment="1">
      <alignment horizontal="center" vertical="center" wrapText="1"/>
    </xf>
    <xf numFmtId="0" fontId="9" fillId="22" borderId="4" xfId="0" applyFont="1" applyFill="1" applyBorder="1" applyAlignment="1">
      <alignment horizontal="center" vertical="center" wrapText="1"/>
    </xf>
    <xf numFmtId="0" fontId="9" fillId="22" borderId="2" xfId="0" applyFont="1" applyFill="1" applyBorder="1" applyAlignment="1">
      <alignment horizontal="center" vertical="center" wrapText="1"/>
    </xf>
    <xf numFmtId="0" fontId="17" fillId="14" borderId="61" xfId="0" applyFont="1" applyFill="1" applyBorder="1" applyAlignment="1">
      <alignment horizontal="center" vertical="center" wrapText="1"/>
    </xf>
    <xf numFmtId="0" fontId="18" fillId="14" borderId="62" xfId="0" applyFont="1" applyFill="1" applyBorder="1" applyAlignment="1">
      <alignment/>
    </xf>
    <xf numFmtId="0" fontId="7" fillId="2" borderId="63" xfId="0" applyFont="1" applyFill="1" applyBorder="1" applyAlignment="1" applyProtection="1">
      <alignment horizontal="center" vertical="center" wrapText="1"/>
      <protection/>
    </xf>
    <xf numFmtId="0" fontId="7" fillId="2" borderId="40" xfId="0" applyFont="1" applyFill="1" applyBorder="1" applyAlignment="1" applyProtection="1">
      <alignment horizontal="center" vertical="center" wrapText="1"/>
      <protection/>
    </xf>
    <xf numFmtId="0" fontId="7" fillId="2" borderId="56" xfId="0" applyFont="1" applyFill="1" applyBorder="1" applyAlignment="1" applyProtection="1">
      <alignment horizontal="center" vertical="center" wrapText="1"/>
      <protection/>
    </xf>
    <xf numFmtId="0" fontId="7" fillId="2" borderId="36"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56" xfId="0" applyFont="1" applyFill="1" applyBorder="1" applyAlignment="1">
      <alignment horizontal="center" vertical="center" wrapText="1"/>
    </xf>
    <xf numFmtId="0" fontId="19" fillId="23" borderId="4" xfId="0" applyFont="1" applyFill="1" applyBorder="1" applyAlignment="1">
      <alignment horizontal="center" vertical="center" wrapText="1"/>
    </xf>
    <xf numFmtId="0" fontId="19" fillId="23" borderId="3" xfId="0" applyFont="1" applyFill="1" applyBorder="1" applyAlignment="1">
      <alignment horizontal="center" vertical="center" wrapText="1"/>
    </xf>
    <xf numFmtId="0" fontId="0" fillId="23" borderId="3" xfId="0" applyFont="1" applyFill="1" applyBorder="1" applyAlignment="1">
      <alignment/>
    </xf>
    <xf numFmtId="0" fontId="0" fillId="23" borderId="2" xfId="0" applyFont="1" applyFill="1" applyBorder="1" applyAlignment="1">
      <alignment/>
    </xf>
    <xf numFmtId="0" fontId="8" fillId="15" borderId="64" xfId="0" applyFont="1" applyFill="1" applyBorder="1" applyAlignment="1">
      <alignment horizontal="center" vertical="center" wrapText="1"/>
    </xf>
    <xf numFmtId="0" fontId="0" fillId="15" borderId="65" xfId="0" applyFont="1" applyFill="1" applyBorder="1" applyAlignment="1">
      <alignment/>
    </xf>
    <xf numFmtId="0" fontId="0" fillId="15" borderId="4" xfId="0" applyFont="1" applyFill="1" applyBorder="1" applyAlignment="1">
      <alignment horizontal="center" vertical="center" wrapText="1"/>
    </xf>
    <xf numFmtId="0" fontId="0" fillId="15" borderId="3" xfId="0" applyFont="1" applyFill="1" applyBorder="1" applyAlignment="1">
      <alignment horizontal="center" vertical="center" wrapText="1"/>
    </xf>
    <xf numFmtId="0" fontId="0" fillId="15" borderId="2" xfId="0" applyFont="1" applyFill="1" applyBorder="1" applyAlignment="1">
      <alignment horizontal="center" vertical="center" wrapText="1"/>
    </xf>
    <xf numFmtId="0" fontId="8" fillId="15" borderId="18" xfId="0" applyFont="1" applyFill="1" applyBorder="1" applyAlignment="1">
      <alignment horizontal="center" vertical="center" textRotation="90" wrapText="1"/>
    </xf>
    <xf numFmtId="0" fontId="0" fillId="15" borderId="16" xfId="0" applyFont="1" applyFill="1" applyBorder="1" applyAlignment="1">
      <alignment/>
    </xf>
    <xf numFmtId="0" fontId="17" fillId="14" borderId="66" xfId="0" applyFont="1" applyFill="1" applyBorder="1" applyAlignment="1">
      <alignment horizontal="center" vertical="center" textRotation="90" wrapText="1"/>
    </xf>
    <xf numFmtId="0" fontId="17" fillId="14" borderId="67" xfId="0" applyFont="1" applyFill="1" applyBorder="1" applyAlignment="1">
      <alignment horizontal="center" vertical="center" textRotation="90" wrapText="1"/>
    </xf>
    <xf numFmtId="0" fontId="14" fillId="2" borderId="6" xfId="0" applyFont="1" applyFill="1" applyBorder="1" applyAlignment="1">
      <alignment horizontal="center" vertical="center" wrapText="1"/>
    </xf>
    <xf numFmtId="0" fontId="11" fillId="2" borderId="5" xfId="0" applyFont="1" applyFill="1" applyBorder="1" applyAlignment="1">
      <alignment/>
    </xf>
    <xf numFmtId="0" fontId="11" fillId="2" borderId="68" xfId="0" applyFont="1" applyFill="1" applyBorder="1" applyAlignment="1">
      <alignment/>
    </xf>
    <xf numFmtId="0" fontId="25" fillId="15" borderId="16" xfId="0" applyFont="1" applyFill="1" applyBorder="1" applyAlignment="1">
      <alignment/>
    </xf>
    <xf numFmtId="0" fontId="23" fillId="15" borderId="18" xfId="0" applyFont="1" applyFill="1" applyBorder="1" applyAlignment="1">
      <alignment horizontal="center" vertical="center" wrapText="1"/>
    </xf>
    <xf numFmtId="0" fontId="18" fillId="14" borderId="67" xfId="0" applyFont="1" applyFill="1" applyBorder="1" applyAlignment="1">
      <alignment/>
    </xf>
    <xf numFmtId="0" fontId="8" fillId="15" borderId="69" xfId="0" applyFont="1" applyFill="1" applyBorder="1" applyAlignment="1">
      <alignment horizontal="center" vertical="center" textRotation="90" wrapText="1"/>
    </xf>
    <xf numFmtId="0" fontId="0" fillId="15" borderId="70" xfId="0" applyFont="1" applyFill="1" applyBorder="1" applyAlignment="1">
      <alignment/>
    </xf>
    <xf numFmtId="0" fontId="28" fillId="24" borderId="71" xfId="0" applyFont="1" applyFill="1" applyBorder="1" applyAlignment="1">
      <alignment horizontal="center" vertical="center" wrapText="1"/>
    </xf>
    <xf numFmtId="0" fontId="20" fillId="2" borderId="4" xfId="0" applyFont="1" applyFill="1" applyBorder="1" applyAlignment="1" applyProtection="1">
      <alignment horizontal="center" vertical="center" wrapText="1"/>
      <protection locked="0"/>
    </xf>
    <xf numFmtId="0" fontId="20" fillId="2" borderId="2" xfId="0" applyFont="1" applyFill="1" applyBorder="1" applyAlignment="1" applyProtection="1">
      <alignment horizontal="center" vertical="center" wrapText="1"/>
      <protection locked="0"/>
    </xf>
    <xf numFmtId="0" fontId="19" fillId="16" borderId="4" xfId="0" applyFont="1" applyFill="1" applyBorder="1" applyAlignment="1">
      <alignment horizontal="center" vertical="center" wrapText="1"/>
    </xf>
    <xf numFmtId="0" fontId="19" fillId="16" borderId="3" xfId="0" applyFont="1" applyFill="1" applyBorder="1" applyAlignment="1">
      <alignment horizontal="center" vertical="center" wrapText="1"/>
    </xf>
    <xf numFmtId="0" fontId="0" fillId="16" borderId="3" xfId="0" applyFont="1" applyFill="1" applyBorder="1" applyAlignment="1">
      <alignment/>
    </xf>
    <xf numFmtId="0" fontId="0" fillId="16" borderId="2" xfId="0" applyFont="1" applyFill="1" applyBorder="1" applyAlignment="1">
      <alignment/>
    </xf>
    <xf numFmtId="0" fontId="6" fillId="6" borderId="0" xfId="0" applyFont="1" applyFill="1" applyAlignment="1">
      <alignment horizontal="center" vertical="center" wrapText="1"/>
    </xf>
    <xf numFmtId="0" fontId="8" fillId="2" borderId="12" xfId="0" applyFont="1" applyFill="1" applyBorder="1" applyAlignment="1">
      <alignment horizontal="center" vertical="center" wrapText="1"/>
    </xf>
    <xf numFmtId="0" fontId="19" fillId="2" borderId="12" xfId="0" applyFont="1" applyFill="1" applyBorder="1" applyAlignment="1">
      <alignment horizontal="left" vertical="center" wrapText="1"/>
    </xf>
    <xf numFmtId="0" fontId="20" fillId="2" borderId="12" xfId="0" applyFont="1" applyFill="1" applyBorder="1" applyAlignment="1">
      <alignment horizontal="center" vertical="center" wrapText="1"/>
    </xf>
    <xf numFmtId="0" fontId="7" fillId="0" borderId="72" xfId="0" applyFont="1" applyBorder="1" applyAlignment="1">
      <alignment horizontal="center" vertical="center" wrapText="1"/>
    </xf>
    <xf numFmtId="0" fontId="23" fillId="0" borderId="73" xfId="0" applyFont="1" applyBorder="1" applyAlignment="1">
      <alignment horizontal="center" vertical="center" textRotation="90" wrapText="1"/>
    </xf>
    <xf numFmtId="0" fontId="23" fillId="0" borderId="74" xfId="0" applyFont="1" applyBorder="1" applyAlignment="1">
      <alignment horizontal="center" vertical="center" textRotation="90" wrapText="1"/>
    </xf>
    <xf numFmtId="0" fontId="7" fillId="0" borderId="72" xfId="0" applyFont="1" applyBorder="1" applyAlignment="1">
      <alignment horizontal="center" vertical="center" textRotation="90" wrapText="1"/>
    </xf>
    <xf numFmtId="0" fontId="9" fillId="0" borderId="73" xfId="0" applyFont="1" applyBorder="1" applyAlignment="1">
      <alignment horizontal="center" vertical="center" textRotation="90" wrapText="1"/>
    </xf>
    <xf numFmtId="0" fontId="9" fillId="0" borderId="74"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7" fillId="0" borderId="10" xfId="0" applyFont="1" applyBorder="1" applyAlignment="1">
      <alignment horizontal="center" vertical="center" textRotation="90" wrapText="1"/>
    </xf>
    <xf numFmtId="0" fontId="7" fillId="0" borderId="11" xfId="0" applyFont="1" applyBorder="1" applyAlignment="1">
      <alignment horizontal="center" vertical="center" textRotation="90" wrapText="1"/>
    </xf>
    <xf numFmtId="0" fontId="23" fillId="0" borderId="12" xfId="0" applyFont="1" applyBorder="1" applyAlignment="1">
      <alignment horizontal="center" vertical="center" textRotation="90" wrapText="1"/>
    </xf>
    <xf numFmtId="0" fontId="23" fillId="0" borderId="75" xfId="0" applyFont="1" applyBorder="1" applyAlignment="1">
      <alignment horizontal="center" vertical="center" textRotation="90" wrapText="1"/>
    </xf>
    <xf numFmtId="0" fontId="23" fillId="0" borderId="0" xfId="0" applyFont="1" applyBorder="1" applyAlignment="1">
      <alignment horizontal="center" vertical="center" textRotation="90" wrapText="1"/>
    </xf>
    <xf numFmtId="0" fontId="7" fillId="0" borderId="75" xfId="0" applyFont="1" applyBorder="1" applyAlignment="1">
      <alignment horizontal="center" vertical="center" textRotation="90" wrapText="1"/>
    </xf>
    <xf numFmtId="0" fontId="8" fillId="2" borderId="4" xfId="0" applyFont="1" applyFill="1" applyBorder="1" applyAlignment="1" applyProtection="1">
      <alignment horizontal="center" vertical="center" wrapText="1"/>
      <protection locked="0"/>
    </xf>
    <xf numFmtId="0" fontId="8" fillId="2" borderId="3" xfId="0" applyFont="1" applyFill="1" applyBorder="1" applyAlignment="1" applyProtection="1">
      <alignment horizontal="center" vertical="center" wrapText="1"/>
      <protection locked="0"/>
    </xf>
    <xf numFmtId="0" fontId="8" fillId="2" borderId="57" xfId="0" applyFont="1" applyFill="1" applyBorder="1" applyAlignment="1" applyProtection="1">
      <alignment horizontal="center" vertical="center" wrapText="1"/>
      <protection locked="0"/>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43" fillId="6" borderId="0" xfId="0" applyFont="1" applyFill="1" applyAlignment="1">
      <alignment horizontal="center" vertical="center" wrapText="1"/>
    </xf>
    <xf numFmtId="0" fontId="8" fillId="2" borderId="4" xfId="0" applyFont="1" applyFill="1" applyBorder="1" applyAlignment="1">
      <alignment horizontal="right" vertical="center" wrapText="1"/>
    </xf>
    <xf numFmtId="0" fontId="8" fillId="2" borderId="3" xfId="0" applyFont="1" applyFill="1" applyBorder="1" applyAlignment="1">
      <alignment horizontal="right" vertical="center" wrapText="1"/>
    </xf>
    <xf numFmtId="0" fontId="8" fillId="2" borderId="2" xfId="0" applyFont="1" applyFill="1" applyBorder="1" applyAlignment="1">
      <alignment horizontal="right"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3" fillId="2" borderId="4"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23" fillId="0" borderId="9" xfId="0" applyFont="1" applyBorder="1" applyAlignment="1">
      <alignment horizontal="center" vertical="center" textRotation="90" wrapText="1"/>
    </xf>
    <xf numFmtId="0" fontId="23" fillId="0" borderId="11" xfId="0" applyFont="1" applyBorder="1" applyAlignment="1">
      <alignment horizontal="center" vertical="center" textRotation="90" wrapText="1"/>
    </xf>
    <xf numFmtId="0" fontId="7" fillId="0" borderId="76" xfId="0" applyFont="1" applyBorder="1" applyAlignment="1">
      <alignment horizontal="center" vertical="center" wrapText="1"/>
    </xf>
    <xf numFmtId="0" fontId="11" fillId="0" borderId="77" xfId="0" applyFont="1" applyBorder="1" applyAlignment="1">
      <alignment wrapText="1"/>
    </xf>
    <xf numFmtId="0" fontId="7" fillId="0" borderId="23" xfId="0" applyFont="1" applyBorder="1" applyAlignment="1">
      <alignment horizontal="center" vertical="center" textRotation="90" wrapText="1"/>
    </xf>
    <xf numFmtId="0" fontId="7" fillId="0" borderId="23" xfId="0" applyFont="1" applyBorder="1" applyAlignment="1">
      <alignment horizontal="center" vertical="center" wrapText="1"/>
    </xf>
    <xf numFmtId="0" fontId="7" fillId="2" borderId="4"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wrapText="1"/>
      <protection locked="0"/>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2" xfId="0" applyFont="1" applyBorder="1" applyAlignment="1">
      <alignment horizontal="center" vertical="center" wrapText="1"/>
    </xf>
    <xf numFmtId="0" fontId="23" fillId="0" borderId="10" xfId="0" applyFont="1" applyBorder="1" applyAlignment="1">
      <alignment horizontal="center" vertical="center" textRotation="90" wrapText="1"/>
    </xf>
    <xf numFmtId="0" fontId="19" fillId="0" borderId="58" xfId="0" applyFont="1" applyBorder="1" applyAlignment="1">
      <alignment horizontal="center" vertical="center" wrapText="1"/>
    </xf>
    <xf numFmtId="0" fontId="19" fillId="0" borderId="62" xfId="0" applyFont="1" applyBorder="1" applyAlignment="1">
      <alignment horizontal="center" vertical="center" wrapText="1"/>
    </xf>
    <xf numFmtId="0" fontId="7" fillId="0" borderId="22" xfId="0" applyFont="1" applyBorder="1" applyAlignment="1">
      <alignment horizontal="center" vertical="center" textRotation="90" wrapText="1"/>
    </xf>
    <xf numFmtId="0" fontId="46" fillId="2" borderId="0" xfId="0" applyFont="1" applyFill="1" applyAlignment="1">
      <alignment horizontal="center" vertical="center" wrapText="1"/>
    </xf>
    <xf numFmtId="0" fontId="19" fillId="2" borderId="4" xfId="0" applyFont="1" applyFill="1" applyBorder="1" applyAlignment="1">
      <alignment horizontal="left" vertical="center" wrapText="1"/>
    </xf>
    <xf numFmtId="0" fontId="47" fillId="2" borderId="2" xfId="0" applyFont="1" applyFill="1" applyBorder="1" applyAlignment="1">
      <alignment horizontal="left"/>
    </xf>
    <xf numFmtId="0" fontId="23" fillId="0" borderId="44" xfId="0" applyFont="1" applyBorder="1" applyAlignment="1">
      <alignment horizontal="center" vertical="center" textRotation="90" wrapText="1"/>
    </xf>
    <xf numFmtId="0" fontId="0" fillId="0" borderId="23" xfId="0" applyFont="1" applyBorder="1" applyAlignment="1">
      <alignment/>
    </xf>
    <xf numFmtId="0" fontId="23" fillId="0" borderId="72" xfId="0" applyFont="1" applyBorder="1" applyAlignment="1">
      <alignment horizontal="center" vertical="center" wrapText="1"/>
    </xf>
    <xf numFmtId="0" fontId="23" fillId="0" borderId="72" xfId="0" applyFont="1" applyBorder="1" applyAlignment="1">
      <alignment horizontal="center" vertical="center" textRotation="90" wrapText="1"/>
    </xf>
    <xf numFmtId="0" fontId="23" fillId="0" borderId="78" xfId="0" applyFont="1" applyBorder="1" applyAlignment="1">
      <alignment horizontal="center" vertical="center" wrapText="1"/>
    </xf>
    <xf numFmtId="0" fontId="0" fillId="0" borderId="77" xfId="0" applyFont="1" applyBorder="1" applyAlignment="1">
      <alignment/>
    </xf>
    <xf numFmtId="0" fontId="19" fillId="0" borderId="57"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40" xfId="0" applyFont="1" applyBorder="1" applyAlignment="1">
      <alignment horizontal="center" vertical="center" wrapText="1"/>
    </xf>
    <xf numFmtId="0" fontId="8" fillId="0" borderId="56" xfId="0" applyFont="1" applyBorder="1" applyAlignment="1">
      <alignment horizontal="center" vertical="center" wrapText="1"/>
    </xf>
    <xf numFmtId="0" fontId="23" fillId="0" borderId="2" xfId="0" applyFont="1" applyBorder="1" applyAlignment="1">
      <alignment horizontal="center" vertical="center" textRotation="90" wrapText="1"/>
    </xf>
    <xf numFmtId="0" fontId="8" fillId="0" borderId="2" xfId="0" applyFont="1" applyBorder="1" applyAlignment="1">
      <alignment horizontal="center" vertical="center"/>
    </xf>
    <xf numFmtId="0" fontId="41" fillId="7" borderId="79" xfId="0" applyFont="1" applyFill="1" applyBorder="1" applyAlignment="1">
      <alignment horizontal="center" vertical="center"/>
    </xf>
    <xf numFmtId="0" fontId="41" fillId="7" borderId="59" xfId="0" applyFont="1" applyFill="1" applyBorder="1" applyAlignment="1">
      <alignment horizontal="center" vertical="center"/>
    </xf>
    <xf numFmtId="0" fontId="24" fillId="0" borderId="21" xfId="0" applyFont="1" applyBorder="1" applyAlignment="1" applyProtection="1">
      <alignment horizontal="center" wrapText="1"/>
      <protection locked="0"/>
    </xf>
    <xf numFmtId="0" fontId="42" fillId="0" borderId="22" xfId="0" applyFont="1" applyBorder="1" applyAlignment="1">
      <alignment horizontal="center" wrapText="1"/>
    </xf>
    <xf numFmtId="0" fontId="41" fillId="7" borderId="22" xfId="0" applyFont="1" applyFill="1" applyBorder="1" applyAlignment="1">
      <alignment horizontal="center" vertical="center"/>
    </xf>
    <xf numFmtId="0" fontId="8" fillId="0" borderId="21" xfId="0"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8" fillId="0" borderId="0" xfId="0" applyFont="1" applyBorder="1" applyAlignment="1">
      <alignment horizontal="center" vertical="center" wrapText="1"/>
    </xf>
    <xf numFmtId="0" fontId="8" fillId="0" borderId="7" xfId="0" applyFont="1" applyBorder="1" applyAlignment="1">
      <alignment horizontal="center" vertical="center" wrapText="1"/>
    </xf>
    <xf numFmtId="0" fontId="23" fillId="0" borderId="54" xfId="0" applyFont="1" applyBorder="1" applyAlignment="1" applyProtection="1">
      <alignment horizontal="center" vertical="center" wrapText="1"/>
      <protection locked="0"/>
    </xf>
    <xf numFmtId="167" fontId="39" fillId="0" borderId="55" xfId="0" applyNumberFormat="1" applyFont="1" applyBorder="1" applyAlignment="1">
      <alignment horizontal="center" vertical="center" wrapText="1"/>
    </xf>
    <xf numFmtId="0" fontId="40" fillId="7" borderId="55" xfId="0" applyFont="1" applyFill="1" applyBorder="1" applyAlignment="1">
      <alignment horizontal="center" vertical="center"/>
    </xf>
    <xf numFmtId="0" fontId="8" fillId="0" borderId="54" xfId="0" applyFont="1" applyBorder="1" applyAlignment="1" applyProtection="1">
      <alignment horizontal="center" vertical="center" wrapText="1"/>
      <protection locked="0"/>
    </xf>
    <xf numFmtId="0" fontId="26" fillId="0" borderId="55" xfId="0" applyFont="1" applyBorder="1" applyAlignment="1">
      <alignment horizontal="center" vertical="center" wrapText="1"/>
    </xf>
    <xf numFmtId="0" fontId="8" fillId="7" borderId="39" xfId="0" applyFont="1" applyFill="1" applyBorder="1" applyAlignment="1">
      <alignment horizontal="center" vertical="center" wrapText="1"/>
    </xf>
    <xf numFmtId="0" fontId="26" fillId="7" borderId="39" xfId="0" applyFont="1" applyFill="1" applyBorder="1" applyAlignment="1">
      <alignment horizontal="center" vertical="center" wrapText="1"/>
    </xf>
    <xf numFmtId="0" fontId="41" fillId="7" borderId="55" xfId="0" applyFont="1" applyFill="1" applyBorder="1" applyAlignment="1">
      <alignment horizontal="center" vertical="center"/>
    </xf>
    <xf numFmtId="0" fontId="7" fillId="0" borderId="78" xfId="0" applyFont="1" applyBorder="1" applyAlignment="1">
      <alignment horizontal="center" vertical="center" wrapText="1"/>
    </xf>
    <xf numFmtId="0" fontId="7" fillId="0" borderId="44" xfId="0" applyFont="1" applyBorder="1" applyAlignment="1">
      <alignment horizontal="center" vertical="center" textRotation="90" wrapText="1"/>
    </xf>
    <xf numFmtId="0" fontId="7" fillId="0" borderId="44" xfId="0" applyFont="1" applyBorder="1" applyAlignment="1">
      <alignment horizontal="center" vertical="center" wrapText="1"/>
    </xf>
    <xf numFmtId="0" fontId="7" fillId="0" borderId="80" xfId="0" applyFont="1" applyBorder="1" applyAlignment="1">
      <alignment horizontal="center" vertical="center" textRotation="90" wrapText="1"/>
    </xf>
    <xf numFmtId="0" fontId="11" fillId="0" borderId="81" xfId="0" applyFont="1" applyBorder="1" applyAlignment="1">
      <alignment/>
    </xf>
    <xf numFmtId="0" fontId="7" fillId="0" borderId="38" xfId="0" applyFont="1" applyBorder="1" applyAlignment="1">
      <alignment horizontal="center" vertical="center" textRotation="90" wrapText="1"/>
    </xf>
    <xf numFmtId="0" fontId="7" fillId="0" borderId="38" xfId="0" applyFont="1" applyBorder="1" applyAlignment="1">
      <alignment horizontal="center" vertical="center" wrapText="1"/>
    </xf>
    <xf numFmtId="0" fontId="7" fillId="0" borderId="37" xfId="0" applyFont="1" applyBorder="1" applyAlignment="1">
      <alignment horizontal="center" vertical="center" textRotation="90" wrapText="1"/>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dxfs count="31">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F2F2F2"/>
      </font>
      <fill>
        <patternFill patternType="solid">
          <fgColor rgb="FFF2F2F2"/>
        </patternFill>
      </fill>
      <border>
        <left/>
        <right/>
        <top/>
        <bottom/>
      </border>
    </dxf>
    <dxf>
      <font>
        <color rgb="FFC5E0B3"/>
      </font>
      <fill>
        <patternFill patternType="solid">
          <fgColor rgb="FFC5E0B3"/>
          <bgColor rgb="FFC5E0B3"/>
        </patternFill>
      </fill>
    </dxf>
    <dxf>
      <font>
        <color rgb="FFF2F2F2"/>
      </font>
      <fill>
        <patternFill patternType="solid">
          <fgColor rgb="FFF2F2F2"/>
        </patternFill>
      </fill>
      <border>
        <left style="thin">
          <color rgb="FFFFFFFF"/>
        </left>
        <right style="thin">
          <color rgb="FFFFFFFF"/>
        </right>
        <top style="thin">
          <color rgb="FFFFFFFF"/>
        </top>
        <bottom style="thin">
          <color rgb="FFFFFFFF"/>
        </bottom>
      </border>
    </dxf>
    <dxf>
      <font>
        <color rgb="FFC5E0B3"/>
      </font>
      <fill>
        <patternFill patternType="solid">
          <fgColor rgb="FFC5E0B3"/>
          <bgColor rgb="FFC5E0B3"/>
        </patternFill>
      </fill>
    </dxf>
    <dxf>
      <font>
        <color rgb="FFF2F2F2"/>
      </font>
      <fill>
        <patternFill patternType="solid">
          <fgColor rgb="FFF2F2F2"/>
        </patternFill>
      </fill>
      <border>
        <left style="thin">
          <color rgb="FFFFFFFF"/>
        </left>
        <right style="thin">
          <color rgb="FFFFFFFF"/>
        </right>
        <top style="thin">
          <color rgb="FFFFFFFF"/>
        </top>
        <bottom style="thin">
          <color rgb="FFFFFFFF"/>
        </bottom>
      </border>
    </dxf>
    <dxf>
      <fill>
        <patternFill patternType="solid">
          <fgColor rgb="FF70AD46"/>
          <bgColor rgb="FF70AD46"/>
        </patternFill>
      </fill>
    </dxf>
    <dxf>
      <fill>
        <patternFill patternType="solid">
          <fgColor rgb="FFE36C09"/>
          <bgColor rgb="FFE36C09"/>
        </patternFill>
      </fill>
    </dxf>
    <dxf>
      <fill>
        <patternFill patternType="solid">
          <fgColor rgb="FF000000"/>
          <bgColor rgb="FF000000"/>
        </patternFill>
      </fill>
    </dxf>
  </dxfs>
  <tableStyles count="1" defaultTableStyle="TableStyleMedium2" defaultPivotStyle="PivotStyleLight16">
    <tableStyle name="DATA SHEET-style" pivot="0" count="3">
      <tableStyleElement type="headerRow" dxfId="30"/>
      <tableStyleElement type="firstRowStripe" dxfId="29"/>
      <tableStyleElement type="secondRowStripe" dxfId="28"/>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4" Type="http://schemas.openxmlformats.org/officeDocument/2006/relationships/worksheet" Target="worksheets/sheet3.xml" /><Relationship Id="rId2" Type="http://schemas.openxmlformats.org/officeDocument/2006/relationships/worksheet" Target="worksheets/sheet1.xml" /><Relationship Id="rId9" Type="http://schemas.openxmlformats.org/officeDocument/2006/relationships/styles" Target="styles.xml" /><Relationship Id="rId1" Type="http://schemas.openxmlformats.org/officeDocument/2006/relationships/theme" Target="theme/theme1.xml" /><Relationship Id="rId8" Type="http://schemas.openxmlformats.org/officeDocument/2006/relationships/worksheet" Target="worksheets/sheet7.xml" /><Relationship Id="rId6" Type="http://schemas.openxmlformats.org/officeDocument/2006/relationships/worksheet" Target="worksheets/sheet5.xml" /><Relationship Id="rId7" Type="http://schemas.openxmlformats.org/officeDocument/2006/relationships/worksheet" Target="worksheets/sheet6.xml" /><Relationship Id="rId11" Type="http://schemas.openxmlformats.org/officeDocument/2006/relationships/calcChain" Target="calcChain.xml" /><Relationship Id="rId10" Type="http://schemas.openxmlformats.org/officeDocument/2006/relationships/sharedStrings" Target="sharedStrings.xml" /><Relationship Id="rId5" Type="http://schemas.openxmlformats.org/officeDocument/2006/relationships/worksheet" Target="worksheets/sheet4.xml" /></Relationships>
</file>

<file path=xl/drawings/_rels/drawing1.xml.rels><?xml version="1.0" encoding="UTF-8" standalone="yes"?><Relationships xmlns="http://schemas.openxmlformats.org/package/2006/relationships"><Relationship Id="rId2" Type="http://schemas.openxmlformats.org/officeDocument/2006/relationships/image" Target="../media/image2.jpeg" /><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1</xdr:col>
      <xdr:colOff>3973799</xdr:colOff>
      <xdr:row>8</xdr:row>
      <xdr:rowOff>29914</xdr:rowOff>
    </xdr:from>
    <xdr:to>
      <xdr:col>1</xdr:col>
      <xdr:colOff>5762625</xdr:colOff>
      <xdr:row>9</xdr:row>
      <xdr:rowOff>80486</xdr:rowOff>
    </xdr:to>
    <xdr:pic>
      <xdr:nvPicPr>
        <xdr:cNvPr id="2" name="Picture 2" descr=" "/>
        <xdr:cNvPicPr>
          <a:picLocks noChangeAspect="1"/>
        </xdr:cNvPicPr>
      </xdr:nvPicPr>
      <xdr:blipFill>
        <a:blip r:embed="rId1"/>
        <a:stretch>
          <a:fillRect/>
        </a:stretch>
      </xdr:blipFill>
      <xdr:spPr>
        <a:xfrm>
          <a:off x="4248150" y="4467225"/>
          <a:ext cx="1790700" cy="914400"/>
        </a:xfrm>
        <a:prstGeom prst="rect"/>
        <a:noFill/>
        <a:ln w="9525" cap="flat" cmpd="sng">
          <a:noFill/>
          <a:prstDash val="solid"/>
          <a:miter lim="800000"/>
        </a:ln>
      </xdr:spPr>
    </xdr:pic>
    <xdr:clientData/>
  </xdr:twoCellAnchor>
  <xdr:twoCellAnchor>
    <xdr:from>
      <xdr:col>1</xdr:col>
      <xdr:colOff>11099</xdr:colOff>
      <xdr:row>8</xdr:row>
      <xdr:rowOff>19050</xdr:rowOff>
    </xdr:from>
    <xdr:to>
      <xdr:col>1</xdr:col>
      <xdr:colOff>3990975</xdr:colOff>
      <xdr:row>9</xdr:row>
      <xdr:rowOff>118883</xdr:rowOff>
    </xdr:to>
    <xdr:pic>
      <xdr:nvPicPr>
        <xdr:cNvPr id="3" name="Picture 1" descr=" "/>
        <xdr:cNvPicPr>
          <a:picLocks noChangeAspect="1"/>
        </xdr:cNvPicPr>
      </xdr:nvPicPr>
      <xdr:blipFill>
        <a:blip r:embed="rId2"/>
        <a:stretch>
          <a:fillRect/>
        </a:stretch>
      </xdr:blipFill>
      <xdr:spPr>
        <a:xfrm>
          <a:off x="285750" y="4457700"/>
          <a:ext cx="3981450" cy="962025"/>
        </a:xfrm>
        <a:prstGeom prst="rect"/>
        <a:noFill/>
        <a:ln w="9525" cap="flat" cmpd="sng">
          <a:noFill/>
          <a:prstDash val="solid"/>
          <a:miter lim="800000"/>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1.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6.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0000"/>
  </sheetPr>
  <dimension ref="A1:C12"/>
  <sheetViews>
    <sheetView tabSelected="1" workbookViewId="0" topLeftCell="A1">
      <selection pane="topLeft" activeCell="B2" sqref="B2"/>
    </sheetView>
  </sheetViews>
  <sheetFormatPr defaultColWidth="0" defaultRowHeight="15" zeroHeight="1"/>
  <cols>
    <col min="1" max="1" width="4.14285714285714" style="15" customWidth="1"/>
    <col min="2" max="2" width="86.5714285714286" customWidth="1"/>
    <col min="3" max="3" width="3.14285714285714" customWidth="1"/>
    <col min="4" max="16384" width="9.14285714285714" hidden="1"/>
  </cols>
  <sheetData>
    <row r="1" spans="1:3" ht="15">
      <c r="A1" s="16"/>
      <c s="17"/>
      <c s="17"/>
    </row>
    <row r="2" spans="1:3" ht="39.75" customHeight="1">
      <c r="A2" s="16"/>
      <c s="18" t="s">
        <v>938</v>
      </c>
      <c s="17"/>
    </row>
    <row r="3" spans="1:3" ht="15">
      <c r="A3" s="16"/>
      <c s="19" t="s">
        <v>940</v>
      </c>
      <c s="17"/>
    </row>
    <row r="4" spans="1:3" ht="45.6" customHeight="1">
      <c r="A4" s="16"/>
      <c s="20" t="s">
        <v>929</v>
      </c>
      <c s="21"/>
    </row>
    <row r="5" spans="1:3" ht="120" customHeight="1">
      <c r="A5" s="16"/>
      <c s="270" t="s">
        <v>949</v>
      </c>
      <c s="21"/>
    </row>
    <row r="6" spans="1:3" ht="54.75" customHeight="1">
      <c r="A6" s="16"/>
      <c s="271" t="s">
        <v>951</v>
      </c>
      <c s="23"/>
    </row>
    <row r="7" spans="1:3" ht="30">
      <c r="A7" s="16"/>
      <c s="271" t="s">
        <v>950</v>
      </c>
      <c s="23"/>
    </row>
    <row r="8" spans="1:3" ht="30">
      <c r="A8" s="16"/>
      <c s="22" t="s">
        <v>939</v>
      </c>
      <c s="23"/>
    </row>
    <row r="9" spans="1:3" ht="68.25" customHeight="1">
      <c r="A9" s="16"/>
      <c s="22"/>
      <c s="23"/>
    </row>
    <row r="10" spans="1:3" ht="51.6" customHeight="1">
      <c r="A10" s="16"/>
      <c s="272" t="s">
        <v>952</v>
      </c>
      <c s="23"/>
    </row>
    <row r="11" spans="1:3" ht="70.5" customHeight="1">
      <c r="A11" s="16"/>
      <c s="24" t="s">
        <v>928</v>
      </c>
      <c s="25"/>
    </row>
    <row r="12" spans="1:3" ht="15">
      <c r="A12" s="16"/>
      <c s="17"/>
      <c s="17"/>
    </row>
    <row r="13" ht="15"/>
    <row r="14" ht="15"/>
    <row r="15" ht="15"/>
    <row r="16" ht="15"/>
    <row r="17" ht="15"/>
    <row r="18" ht="15" hidden="1"/>
    <row r="19" ht="15" hidden="1"/>
  </sheetData>
  <sheetProtection password="CDA0" sheet="1" objects="1" scenarios="1"/>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FF00"/>
  </sheetPr>
  <dimension ref="A1:AH220"/>
  <sheetViews>
    <sheetView workbookViewId="0" topLeftCell="M2487">
      <selection pane="topLeft" activeCell="X2493" sqref="X2493"/>
    </sheetView>
  </sheetViews>
  <sheetFormatPr defaultColWidth="0" defaultRowHeight="15" customHeight="1" zeroHeight="1"/>
  <cols>
    <col min="1" max="1" width="7.71428571428571" style="26" customWidth="1"/>
    <col min="2" max="3" width="10" style="26" customWidth="1"/>
    <col min="4" max="4" width="12" style="27" customWidth="1"/>
    <col min="5" max="5" width="11.7142857142857" style="26" customWidth="1"/>
    <col min="6" max="6" width="10" style="26" customWidth="1"/>
    <col min="7" max="7" width="13.1428571428571" style="26" customWidth="1"/>
    <col min="8" max="9" width="10" style="26" customWidth="1"/>
    <col min="10" max="10" width="12" style="27" customWidth="1"/>
    <col min="11" max="18" width="10" style="26" customWidth="1"/>
    <col min="19" max="24" width="14.4285714285714" style="26" customWidth="1"/>
    <col min="25" max="25" width="10.5714285714286" style="26" customWidth="1"/>
    <col min="26" max="27" width="10.4285714285714" style="26" customWidth="1"/>
    <col min="28" max="28" width="11" style="26" customWidth="1"/>
    <col min="29" max="29" width="12.7142857142857" style="26" customWidth="1"/>
    <col min="30" max="30" width="11.4285714285714" style="26" customWidth="1"/>
    <col min="31" max="34" width="14.4285714285714" style="26" customWidth="1"/>
    <col min="35" max="16384" width="14.4285714285714" style="28" hidden="1"/>
  </cols>
  <sheetData>
    <row r="1" spans="1:34" s="29" customFormat="1" ht="42" customHeight="1">
      <c r="A1" s="30" t="s">
        <v>0</v>
      </c>
      <c s="30" t="s">
        <v>1</v>
      </c>
      <c s="30" t="s">
        <v>2</v>
      </c>
      <c s="31" t="s">
        <v>3</v>
      </c>
      <c s="30" t="s">
        <v>4</v>
      </c>
      <c s="30" t="s">
        <v>5</v>
      </c>
      <c s="30" t="s">
        <v>6</v>
      </c>
      <c s="30" t="s">
        <v>7</v>
      </c>
      <c s="30" t="s">
        <v>8</v>
      </c>
      <c s="31" t="s">
        <v>9</v>
      </c>
      <c s="30" t="s">
        <v>10</v>
      </c>
      <c s="30" t="s">
        <v>11</v>
      </c>
      <c s="30" t="s">
        <v>12</v>
      </c>
      <c s="30" t="s">
        <v>13</v>
      </c>
      <c s="30" t="s">
        <v>14</v>
      </c>
      <c s="30" t="s">
        <v>15</v>
      </c>
      <c s="30" t="s">
        <v>16</v>
      </c>
      <c s="30" t="s">
        <v>17</v>
      </c>
      <c s="30" t="s">
        <v>18</v>
      </c>
      <c s="30" t="s">
        <v>19</v>
      </c>
      <c s="30" t="s">
        <v>20</v>
      </c>
      <c s="30" t="s">
        <v>21</v>
      </c>
      <c s="30" t="s">
        <v>22</v>
      </c>
      <c s="30" t="s">
        <v>23</v>
      </c>
      <c s="30" t="s">
        <v>24</v>
      </c>
      <c s="30" t="s">
        <v>25</v>
      </c>
      <c s="30" t="s">
        <v>26</v>
      </c>
      <c s="30" t="s">
        <v>27</v>
      </c>
      <c s="30" t="s">
        <v>28</v>
      </c>
      <c s="30" t="s">
        <v>29</v>
      </c>
      <c s="32"/>
      <c s="32"/>
      <c s="32"/>
      <c s="32"/>
    </row>
    <row r="2" spans="1:34" s="29" customFormat="1" ht="15.75" customHeight="1">
      <c r="A2" s="30">
        <v>1</v>
      </c>
      <c s="30" t="s">
        <v>30</v>
      </c>
      <c s="30">
        <v>655</v>
      </c>
      <c s="31">
        <v>45117</v>
      </c>
      <c s="30" t="s">
        <v>31</v>
      </c>
      <c s="30"/>
      <c s="30" t="s">
        <v>32</v>
      </c>
      <c s="30" t="s">
        <v>33</v>
      </c>
      <c s="30" t="s">
        <v>34</v>
      </c>
      <c s="31">
        <v>43203</v>
      </c>
      <c s="30">
        <v>147</v>
      </c>
      <c s="30"/>
      <c s="30">
        <v>138</v>
      </c>
      <c s="30">
        <v>117</v>
      </c>
      <c s="30" t="s">
        <v>35</v>
      </c>
      <c s="30" t="s">
        <v>36</v>
      </c>
      <c s="30"/>
      <c s="30" t="s">
        <v>37</v>
      </c>
      <c s="30">
        <v>8141302602</v>
      </c>
      <c s="30" t="s">
        <v>38</v>
      </c>
      <c s="30"/>
      <c s="30">
        <v>9660615837</v>
      </c>
      <c s="30" t="s">
        <v>39</v>
      </c>
      <c s="30">
        <v>60000</v>
      </c>
      <c s="30" t="s">
        <v>40</v>
      </c>
      <c s="30" t="s">
        <v>40</v>
      </c>
      <c s="30" t="s">
        <v>41</v>
      </c>
      <c s="30">
        <v>6</v>
      </c>
      <c s="30" t="s">
        <v>42</v>
      </c>
      <c s="30">
        <v>3</v>
      </c>
      <c s="32"/>
      <c s="32"/>
      <c s="32"/>
      <c s="32"/>
    </row>
    <row r="3" spans="1:34" s="29" customFormat="1" ht="15.75" customHeight="1">
      <c r="A3" s="30">
        <v>1</v>
      </c>
      <c s="30" t="s">
        <v>30</v>
      </c>
      <c s="30">
        <v>667</v>
      </c>
      <c s="31">
        <v>45129</v>
      </c>
      <c s="30" t="s">
        <v>43</v>
      </c>
      <c s="30"/>
      <c s="30" t="s">
        <v>44</v>
      </c>
      <c s="30" t="s">
        <v>45</v>
      </c>
      <c s="30" t="s">
        <v>46</v>
      </c>
      <c s="31">
        <v>43170</v>
      </c>
      <c s="30">
        <v>148</v>
      </c>
      <c s="30"/>
      <c s="30">
        <v>138</v>
      </c>
      <c s="30">
        <v>107</v>
      </c>
      <c s="30" t="s">
        <v>47</v>
      </c>
      <c s="30" t="s">
        <v>36</v>
      </c>
      <c s="30"/>
      <c s="30" t="s">
        <v>37</v>
      </c>
      <c s="30">
        <v>8141302602</v>
      </c>
      <c s="30"/>
      <c s="30"/>
      <c s="30">
        <v>9588082972</v>
      </c>
      <c s="30" t="s">
        <v>48</v>
      </c>
      <c s="30">
        <v>60000</v>
      </c>
      <c s="30" t="s">
        <v>40</v>
      </c>
      <c s="30" t="s">
        <v>40</v>
      </c>
      <c s="30" t="s">
        <v>41</v>
      </c>
      <c s="30">
        <v>6</v>
      </c>
      <c s="30" t="s">
        <v>42</v>
      </c>
      <c s="30">
        <v>3</v>
      </c>
      <c s="32"/>
      <c s="32"/>
      <c s="32"/>
      <c s="32"/>
    </row>
    <row r="4" spans="1:34" s="29" customFormat="1" ht="15.75" customHeight="1">
      <c r="A4" s="30">
        <v>1</v>
      </c>
      <c s="30" t="s">
        <v>30</v>
      </c>
      <c s="30">
        <v>660</v>
      </c>
      <c s="31">
        <v>45121</v>
      </c>
      <c s="30" t="s">
        <v>49</v>
      </c>
      <c s="30"/>
      <c s="30" t="s">
        <v>50</v>
      </c>
      <c s="30" t="s">
        <v>51</v>
      </c>
      <c s="30" t="s">
        <v>34</v>
      </c>
      <c s="31">
        <v>43132</v>
      </c>
      <c s="30">
        <v>149</v>
      </c>
      <c s="30"/>
      <c s="30">
        <v>138</v>
      </c>
      <c s="30">
        <v>104</v>
      </c>
      <c s="30" t="s">
        <v>52</v>
      </c>
      <c s="30" t="s">
        <v>36</v>
      </c>
      <c s="30"/>
      <c s="30" t="s">
        <v>37</v>
      </c>
      <c s="30">
        <v>8141302602</v>
      </c>
      <c s="30"/>
      <c s="30"/>
      <c s="30">
        <v>9352281968</v>
      </c>
      <c s="30" t="s">
        <v>48</v>
      </c>
      <c s="30">
        <v>40000</v>
      </c>
      <c s="30" t="s">
        <v>40</v>
      </c>
      <c s="30" t="s">
        <v>40</v>
      </c>
      <c s="30" t="s">
        <v>41</v>
      </c>
      <c s="30">
        <v>6</v>
      </c>
      <c s="30" t="s">
        <v>42</v>
      </c>
      <c s="30">
        <v>3</v>
      </c>
      <c s="32"/>
      <c s="32"/>
      <c s="32"/>
      <c s="32"/>
    </row>
    <row r="5" spans="1:34" s="29" customFormat="1" ht="15.75" customHeight="1">
      <c r="A5" s="30">
        <v>1</v>
      </c>
      <c s="30" t="s">
        <v>30</v>
      </c>
      <c s="30">
        <v>656</v>
      </c>
      <c s="31">
        <v>45117</v>
      </c>
      <c s="30" t="s">
        <v>53</v>
      </c>
      <c s="30"/>
      <c s="30" t="s">
        <v>54</v>
      </c>
      <c s="30" t="s">
        <v>55</v>
      </c>
      <c s="30" t="s">
        <v>34</v>
      </c>
      <c s="31">
        <v>43239</v>
      </c>
      <c s="30">
        <v>150</v>
      </c>
      <c s="30"/>
      <c s="30">
        <v>138</v>
      </c>
      <c s="30">
        <v>117</v>
      </c>
      <c s="30" t="s">
        <v>52</v>
      </c>
      <c s="30" t="s">
        <v>36</v>
      </c>
      <c s="30"/>
      <c s="30" t="s">
        <v>37</v>
      </c>
      <c s="30">
        <v>8141302602</v>
      </c>
      <c s="30" t="s">
        <v>56</v>
      </c>
      <c s="30"/>
      <c s="30">
        <v>9587763127</v>
      </c>
      <c s="30" t="s">
        <v>39</v>
      </c>
      <c s="30">
        <v>400000</v>
      </c>
      <c s="30" t="s">
        <v>40</v>
      </c>
      <c s="30" t="s">
        <v>40</v>
      </c>
      <c s="30" t="s">
        <v>41</v>
      </c>
      <c s="30">
        <v>6</v>
      </c>
      <c s="30" t="s">
        <v>42</v>
      </c>
      <c s="30">
        <v>1</v>
      </c>
      <c s="32"/>
      <c s="32"/>
      <c s="32"/>
      <c s="32"/>
    </row>
    <row r="6" spans="1:34" s="29" customFormat="1" ht="15.75" customHeight="1">
      <c r="A6" s="30">
        <v>1</v>
      </c>
      <c s="30" t="s">
        <v>30</v>
      </c>
      <c s="30">
        <v>654</v>
      </c>
      <c s="31">
        <v>45117</v>
      </c>
      <c s="30" t="s">
        <v>57</v>
      </c>
      <c s="30"/>
      <c s="30" t="s">
        <v>58</v>
      </c>
      <c s="30" t="s">
        <v>59</v>
      </c>
      <c s="30" t="s">
        <v>46</v>
      </c>
      <c s="31">
        <v>43211</v>
      </c>
      <c s="30">
        <v>151</v>
      </c>
      <c s="30"/>
      <c s="30">
        <v>138</v>
      </c>
      <c s="30">
        <v>117</v>
      </c>
      <c s="30" t="s">
        <v>35</v>
      </c>
      <c s="30" t="s">
        <v>36</v>
      </c>
      <c s="30"/>
      <c s="30" t="s">
        <v>37</v>
      </c>
      <c s="30">
        <v>8141302602</v>
      </c>
      <c s="30" t="s">
        <v>60</v>
      </c>
      <c s="30"/>
      <c s="30">
        <v>9649970447</v>
      </c>
      <c s="30" t="s">
        <v>39</v>
      </c>
      <c s="30">
        <v>60000</v>
      </c>
      <c s="30" t="s">
        <v>40</v>
      </c>
      <c s="30" t="s">
        <v>40</v>
      </c>
      <c s="30" t="s">
        <v>41</v>
      </c>
      <c s="30">
        <v>6</v>
      </c>
      <c s="30" t="s">
        <v>42</v>
      </c>
      <c s="30">
        <v>3</v>
      </c>
      <c s="32"/>
      <c s="32"/>
      <c s="32"/>
      <c s="32"/>
    </row>
    <row r="7" spans="1:34" s="29" customFormat="1" ht="15.75" customHeight="1">
      <c r="A7" s="30">
        <v>1</v>
      </c>
      <c s="30" t="s">
        <v>30</v>
      </c>
      <c s="30">
        <v>670</v>
      </c>
      <c s="31">
        <v>45131</v>
      </c>
      <c s="30" t="s">
        <v>61</v>
      </c>
      <c s="30"/>
      <c s="30" t="s">
        <v>62</v>
      </c>
      <c s="30" t="s">
        <v>63</v>
      </c>
      <c s="30" t="s">
        <v>34</v>
      </c>
      <c s="31">
        <v>43003</v>
      </c>
      <c s="30">
        <v>152</v>
      </c>
      <c s="30"/>
      <c s="30">
        <v>138</v>
      </c>
      <c s="30">
        <v>102</v>
      </c>
      <c s="30" t="s">
        <v>64</v>
      </c>
      <c s="30" t="s">
        <v>36</v>
      </c>
      <c s="30"/>
      <c s="30" t="s">
        <v>37</v>
      </c>
      <c s="30">
        <v>8141302602</v>
      </c>
      <c s="30" t="s">
        <v>65</v>
      </c>
      <c s="30"/>
      <c s="30">
        <v>9351563329</v>
      </c>
      <c s="30" t="s">
        <v>48</v>
      </c>
      <c s="30">
        <v>60000</v>
      </c>
      <c s="30" t="s">
        <v>40</v>
      </c>
      <c s="30" t="s">
        <v>40</v>
      </c>
      <c s="30" t="s">
        <v>41</v>
      </c>
      <c s="30">
        <v>7</v>
      </c>
      <c s="30" t="s">
        <v>42</v>
      </c>
      <c s="30">
        <v>3</v>
      </c>
      <c s="32"/>
      <c s="32"/>
      <c s="32"/>
      <c s="32"/>
    </row>
    <row r="8" spans="1:34" s="29" customFormat="1" ht="15.75" customHeight="1">
      <c r="A8" s="30">
        <v>1</v>
      </c>
      <c s="30" t="s">
        <v>30</v>
      </c>
      <c s="30">
        <v>659</v>
      </c>
      <c s="31">
        <v>45120</v>
      </c>
      <c s="30" t="s">
        <v>66</v>
      </c>
      <c s="30"/>
      <c s="30" t="s">
        <v>67</v>
      </c>
      <c s="30" t="s">
        <v>68</v>
      </c>
      <c s="30" t="s">
        <v>46</v>
      </c>
      <c s="31">
        <v>42641</v>
      </c>
      <c s="30">
        <v>153</v>
      </c>
      <c s="30"/>
      <c s="30">
        <v>138</v>
      </c>
      <c s="30">
        <v>108</v>
      </c>
      <c s="30" t="s">
        <v>52</v>
      </c>
      <c s="30" t="s">
        <v>36</v>
      </c>
      <c s="30"/>
      <c s="30" t="s">
        <v>37</v>
      </c>
      <c s="30">
        <v>8141302602</v>
      </c>
      <c s="30" t="s">
        <v>69</v>
      </c>
      <c s="30"/>
      <c s="30">
        <v>8078673338</v>
      </c>
      <c s="30" t="s">
        <v>70</v>
      </c>
      <c s="30">
        <v>0</v>
      </c>
      <c s="30" t="s">
        <v>40</v>
      </c>
      <c s="30" t="s">
        <v>40</v>
      </c>
      <c s="30" t="s">
        <v>41</v>
      </c>
      <c s="30">
        <v>8</v>
      </c>
      <c s="30" t="s">
        <v>42</v>
      </c>
      <c s="30">
        <v>2</v>
      </c>
      <c s="32"/>
      <c s="32"/>
      <c s="32"/>
      <c s="32"/>
    </row>
    <row r="9" spans="1:34" s="29" customFormat="1" ht="15.75" customHeight="1">
      <c r="A9" s="30">
        <v>1</v>
      </c>
      <c s="30" t="s">
        <v>30</v>
      </c>
      <c s="30">
        <v>674</v>
      </c>
      <c s="31">
        <v>45174</v>
      </c>
      <c s="30" t="s">
        <v>71</v>
      </c>
      <c s="30"/>
      <c s="30" t="s">
        <v>72</v>
      </c>
      <c s="30" t="s">
        <v>73</v>
      </c>
      <c s="30" t="s">
        <v>46</v>
      </c>
      <c s="31">
        <v>43297</v>
      </c>
      <c s="30">
        <v>154</v>
      </c>
      <c s="30"/>
      <c s="30">
        <v>138</v>
      </c>
      <c s="30">
        <v>68</v>
      </c>
      <c s="30" t="s">
        <v>35</v>
      </c>
      <c s="30" t="s">
        <v>36</v>
      </c>
      <c s="30"/>
      <c s="30" t="s">
        <v>37</v>
      </c>
      <c s="30">
        <v>8141302602</v>
      </c>
      <c s="30" t="s">
        <v>74</v>
      </c>
      <c s="30"/>
      <c s="30">
        <v>9649974884</v>
      </c>
      <c s="30" t="s">
        <v>48</v>
      </c>
      <c s="30">
        <v>300000</v>
      </c>
      <c s="30" t="s">
        <v>40</v>
      </c>
      <c s="30" t="s">
        <v>40</v>
      </c>
      <c s="30" t="s">
        <v>41</v>
      </c>
      <c s="30">
        <v>6</v>
      </c>
      <c s="30" t="s">
        <v>42</v>
      </c>
      <c s="30">
        <v>0</v>
      </c>
      <c s="32"/>
      <c s="32"/>
      <c s="32"/>
      <c s="32"/>
    </row>
    <row r="10" spans="1:34" s="29" customFormat="1" ht="15.75" customHeight="1">
      <c r="A10" s="30">
        <v>1</v>
      </c>
      <c s="30" t="s">
        <v>30</v>
      </c>
      <c s="30">
        <v>653</v>
      </c>
      <c s="31">
        <v>45114</v>
      </c>
      <c s="30" t="s">
        <v>75</v>
      </c>
      <c s="30"/>
      <c s="30" t="s">
        <v>76</v>
      </c>
      <c s="30" t="s">
        <v>77</v>
      </c>
      <c s="30" t="s">
        <v>34</v>
      </c>
      <c s="31">
        <v>42782</v>
      </c>
      <c s="30">
        <v>155</v>
      </c>
      <c s="30"/>
      <c s="30">
        <v>138</v>
      </c>
      <c s="30">
        <v>115</v>
      </c>
      <c s="30" t="s">
        <v>35</v>
      </c>
      <c s="30" t="s">
        <v>36</v>
      </c>
      <c s="30"/>
      <c s="30" t="s">
        <v>37</v>
      </c>
      <c s="30">
        <v>8141302602</v>
      </c>
      <c s="30"/>
      <c s="30"/>
      <c s="30">
        <v>8306697438</v>
      </c>
      <c s="30" t="s">
        <v>78</v>
      </c>
      <c s="30">
        <v>40000</v>
      </c>
      <c s="30" t="s">
        <v>40</v>
      </c>
      <c s="30" t="s">
        <v>40</v>
      </c>
      <c s="30" t="s">
        <v>41</v>
      </c>
      <c s="30">
        <v>7</v>
      </c>
      <c s="30" t="s">
        <v>42</v>
      </c>
      <c s="30">
        <v>1</v>
      </c>
      <c s="32"/>
      <c s="32"/>
      <c s="32"/>
      <c s="32"/>
    </row>
    <row r="11" spans="1:34" s="29" customFormat="1" ht="15.75" customHeight="1">
      <c r="A11" s="30">
        <v>1</v>
      </c>
      <c s="30" t="s">
        <v>30</v>
      </c>
      <c s="30">
        <v>657</v>
      </c>
      <c s="31">
        <v>45117</v>
      </c>
      <c s="30" t="s">
        <v>79</v>
      </c>
      <c s="30"/>
      <c s="30" t="s">
        <v>80</v>
      </c>
      <c s="30" t="s">
        <v>81</v>
      </c>
      <c s="30" t="s">
        <v>46</v>
      </c>
      <c s="31">
        <v>43229</v>
      </c>
      <c s="30">
        <v>156</v>
      </c>
      <c s="30"/>
      <c s="30">
        <v>138</v>
      </c>
      <c s="30">
        <v>116</v>
      </c>
      <c s="30" t="s">
        <v>35</v>
      </c>
      <c s="30" t="s">
        <v>36</v>
      </c>
      <c s="30"/>
      <c s="30" t="s">
        <v>37</v>
      </c>
      <c s="30">
        <v>8141302602</v>
      </c>
      <c s="30"/>
      <c s="30"/>
      <c s="30">
        <v>9672325154</v>
      </c>
      <c s="30" t="s">
        <v>48</v>
      </c>
      <c s="30">
        <v>60000</v>
      </c>
      <c s="30" t="s">
        <v>40</v>
      </c>
      <c s="30" t="s">
        <v>40</v>
      </c>
      <c s="30" t="s">
        <v>41</v>
      </c>
      <c s="30">
        <v>6</v>
      </c>
      <c s="30" t="s">
        <v>42</v>
      </c>
      <c s="30">
        <v>0</v>
      </c>
      <c s="32"/>
      <c s="32"/>
      <c s="32"/>
      <c s="32"/>
    </row>
    <row r="12" spans="1:34" s="29" customFormat="1" ht="15.75" customHeight="1">
      <c r="A12" s="30">
        <v>1</v>
      </c>
      <c s="30" t="s">
        <v>30</v>
      </c>
      <c s="30">
        <v>675</v>
      </c>
      <c s="31">
        <v>45174</v>
      </c>
      <c s="30" t="s">
        <v>33</v>
      </c>
      <c s="30"/>
      <c s="30" t="s">
        <v>82</v>
      </c>
      <c s="30" t="s">
        <v>83</v>
      </c>
      <c s="30" t="s">
        <v>46</v>
      </c>
      <c s="31">
        <v>43267</v>
      </c>
      <c s="30">
        <v>157</v>
      </c>
      <c s="30"/>
      <c s="30">
        <v>138</v>
      </c>
      <c s="30">
        <v>73</v>
      </c>
      <c s="30" t="s">
        <v>52</v>
      </c>
      <c s="30" t="s">
        <v>36</v>
      </c>
      <c s="30"/>
      <c s="30" t="s">
        <v>37</v>
      </c>
      <c s="30">
        <v>8141302602</v>
      </c>
      <c s="30" t="s">
        <v>84</v>
      </c>
      <c s="30"/>
      <c s="30">
        <v>9983611410</v>
      </c>
      <c s="30" t="s">
        <v>48</v>
      </c>
      <c s="30">
        <v>40000</v>
      </c>
      <c s="30" t="s">
        <v>40</v>
      </c>
      <c s="30" t="s">
        <v>40</v>
      </c>
      <c s="30" t="s">
        <v>41</v>
      </c>
      <c s="30">
        <v>6</v>
      </c>
      <c s="30" t="s">
        <v>42</v>
      </c>
      <c s="30">
        <v>0</v>
      </c>
      <c s="32"/>
      <c s="32"/>
      <c s="32"/>
      <c s="32"/>
    </row>
    <row r="13" spans="1:34" s="29" customFormat="1" ht="15.75" customHeight="1">
      <c r="A13" s="30">
        <v>1</v>
      </c>
      <c s="30" t="s">
        <v>30</v>
      </c>
      <c s="30">
        <v>658</v>
      </c>
      <c s="31">
        <v>45118</v>
      </c>
      <c s="30" t="s">
        <v>85</v>
      </c>
      <c s="30"/>
      <c s="30" t="s">
        <v>86</v>
      </c>
      <c s="30" t="s">
        <v>87</v>
      </c>
      <c s="30" t="s">
        <v>34</v>
      </c>
      <c s="31">
        <v>43292</v>
      </c>
      <c s="30">
        <v>158</v>
      </c>
      <c s="30"/>
      <c s="30">
        <v>138</v>
      </c>
      <c s="30">
        <v>119</v>
      </c>
      <c s="30" t="s">
        <v>35</v>
      </c>
      <c s="30" t="s">
        <v>36</v>
      </c>
      <c s="30"/>
      <c s="30" t="s">
        <v>37</v>
      </c>
      <c s="30">
        <v>8141302602</v>
      </c>
      <c s="30" t="s">
        <v>88</v>
      </c>
      <c s="30"/>
      <c s="30">
        <v>9057277701</v>
      </c>
      <c s="30" t="s">
        <v>48</v>
      </c>
      <c s="30">
        <v>40000</v>
      </c>
      <c s="30" t="s">
        <v>40</v>
      </c>
      <c s="30" t="s">
        <v>40</v>
      </c>
      <c s="30" t="s">
        <v>41</v>
      </c>
      <c s="30">
        <v>6</v>
      </c>
      <c s="30" t="s">
        <v>42</v>
      </c>
      <c s="30">
        <v>0</v>
      </c>
      <c s="32"/>
      <c s="32"/>
      <c s="32"/>
      <c s="32"/>
    </row>
    <row r="14" spans="1:34" s="29" customFormat="1" ht="15.75" customHeight="1">
      <c r="A14" s="30">
        <v>2</v>
      </c>
      <c s="30" t="s">
        <v>30</v>
      </c>
      <c s="30">
        <v>640</v>
      </c>
      <c s="31"/>
      <c s="30" t="s">
        <v>89</v>
      </c>
      <c s="30"/>
      <c s="30" t="s">
        <v>90</v>
      </c>
      <c s="30" t="s">
        <v>91</v>
      </c>
      <c s="30" t="s">
        <v>34</v>
      </c>
      <c s="31">
        <v>42679</v>
      </c>
      <c s="30">
        <v>246</v>
      </c>
      <c s="30"/>
      <c s="30">
        <v>138</v>
      </c>
      <c s="30">
        <v>118</v>
      </c>
      <c s="30" t="s">
        <v>52</v>
      </c>
      <c s="30" t="s">
        <v>36</v>
      </c>
      <c s="30"/>
      <c s="30" t="s">
        <v>37</v>
      </c>
      <c s="30">
        <v>8141302602</v>
      </c>
      <c s="30"/>
      <c s="30"/>
      <c s="30">
        <v>8239254728</v>
      </c>
      <c s="30" t="s">
        <v>92</v>
      </c>
      <c s="30">
        <v>60000</v>
      </c>
      <c s="30" t="s">
        <v>40</v>
      </c>
      <c s="30" t="s">
        <v>40</v>
      </c>
      <c s="30" t="s">
        <v>41</v>
      </c>
      <c s="30">
        <v>8</v>
      </c>
      <c s="30" t="s">
        <v>42</v>
      </c>
      <c s="30">
        <v>3</v>
      </c>
      <c s="32"/>
      <c s="32"/>
      <c s="32"/>
      <c s="32"/>
    </row>
    <row r="15" spans="1:34" s="29" customFormat="1" ht="15.75" customHeight="1">
      <c r="A15" s="30">
        <v>2</v>
      </c>
      <c s="30" t="s">
        <v>30</v>
      </c>
      <c s="30">
        <v>668</v>
      </c>
      <c s="31">
        <v>45129</v>
      </c>
      <c s="30" t="s">
        <v>93</v>
      </c>
      <c s="30"/>
      <c s="30" t="s">
        <v>94</v>
      </c>
      <c s="30" t="s">
        <v>95</v>
      </c>
      <c s="30" t="s">
        <v>34</v>
      </c>
      <c s="31">
        <v>42639</v>
      </c>
      <c s="30">
        <v>247</v>
      </c>
      <c s="30"/>
      <c s="30">
        <v>138</v>
      </c>
      <c s="30">
        <v>103</v>
      </c>
      <c s="30" t="s">
        <v>35</v>
      </c>
      <c s="30" t="s">
        <v>36</v>
      </c>
      <c s="30"/>
      <c s="30" t="s">
        <v>37</v>
      </c>
      <c s="30">
        <v>8141302602</v>
      </c>
      <c s="30" t="s">
        <v>96</v>
      </c>
      <c s="30"/>
      <c s="30">
        <v>7665408139</v>
      </c>
      <c s="30" t="s">
        <v>97</v>
      </c>
      <c s="30">
        <v>0</v>
      </c>
      <c s="30" t="s">
        <v>40</v>
      </c>
      <c s="30" t="s">
        <v>40</v>
      </c>
      <c s="30" t="s">
        <v>41</v>
      </c>
      <c s="30">
        <v>8</v>
      </c>
      <c s="30" t="s">
        <v>42</v>
      </c>
      <c s="30">
        <v>3</v>
      </c>
      <c s="32"/>
      <c s="32"/>
      <c s="32"/>
      <c s="32"/>
    </row>
    <row r="16" spans="1:34" s="29" customFormat="1" ht="15.75" customHeight="1">
      <c r="A16" s="30">
        <v>2</v>
      </c>
      <c s="30" t="s">
        <v>30</v>
      </c>
      <c s="30">
        <v>624</v>
      </c>
      <c s="31"/>
      <c s="30" t="s">
        <v>98</v>
      </c>
      <c s="30"/>
      <c s="30" t="s">
        <v>99</v>
      </c>
      <c s="30" t="s">
        <v>100</v>
      </c>
      <c s="30" t="s">
        <v>34</v>
      </c>
      <c s="31">
        <v>42879</v>
      </c>
      <c s="30">
        <v>248</v>
      </c>
      <c s="30"/>
      <c s="30">
        <v>138</v>
      </c>
      <c s="30">
        <v>115</v>
      </c>
      <c s="30" t="s">
        <v>35</v>
      </c>
      <c s="30" t="s">
        <v>36</v>
      </c>
      <c s="30"/>
      <c s="30" t="s">
        <v>37</v>
      </c>
      <c s="30">
        <v>8141302602</v>
      </c>
      <c s="30" t="s">
        <v>101</v>
      </c>
      <c s="30"/>
      <c s="30">
        <v>9549096610</v>
      </c>
      <c s="30" t="s">
        <v>102</v>
      </c>
      <c s="30">
        <v>50000</v>
      </c>
      <c s="30" t="s">
        <v>40</v>
      </c>
      <c s="30" t="s">
        <v>40</v>
      </c>
      <c s="30" t="s">
        <v>41</v>
      </c>
      <c s="30">
        <v>7</v>
      </c>
      <c s="30" t="s">
        <v>42</v>
      </c>
      <c s="30">
        <v>0</v>
      </c>
      <c s="32"/>
      <c s="32"/>
      <c s="32"/>
      <c s="32"/>
    </row>
    <row r="17" spans="1:34" s="29" customFormat="1" ht="15.75" customHeight="1">
      <c r="A17" s="30">
        <v>2</v>
      </c>
      <c s="30" t="s">
        <v>30</v>
      </c>
      <c s="30">
        <v>673</v>
      </c>
      <c s="31">
        <v>45140</v>
      </c>
      <c s="30" t="s">
        <v>103</v>
      </c>
      <c s="30"/>
      <c s="30" t="s">
        <v>104</v>
      </c>
      <c s="30" t="s">
        <v>105</v>
      </c>
      <c s="30" t="s">
        <v>34</v>
      </c>
      <c s="31">
        <v>42952</v>
      </c>
      <c s="30">
        <v>249</v>
      </c>
      <c s="30"/>
      <c s="30">
        <v>138</v>
      </c>
      <c s="30">
        <v>73</v>
      </c>
      <c s="30" t="s">
        <v>35</v>
      </c>
      <c s="30"/>
      <c s="30"/>
      <c s="30" t="s">
        <v>37</v>
      </c>
      <c s="30">
        <v>8141302602</v>
      </c>
      <c s="30" t="s">
        <v>106</v>
      </c>
      <c s="30"/>
      <c s="30">
        <v>9549988714</v>
      </c>
      <c s="30" t="s">
        <v>78</v>
      </c>
      <c s="30">
        <v>60000</v>
      </c>
      <c s="30" t="s">
        <v>40</v>
      </c>
      <c s="30" t="s">
        <v>40</v>
      </c>
      <c s="30"/>
      <c s="30">
        <v>7</v>
      </c>
      <c s="30" t="s">
        <v>42</v>
      </c>
      <c s="30">
        <v>3</v>
      </c>
      <c s="32"/>
      <c s="32"/>
      <c s="32"/>
      <c s="32"/>
    </row>
    <row r="18" spans="1:34" s="29" customFormat="1" ht="15.75" customHeight="1">
      <c r="A18" s="30">
        <v>2</v>
      </c>
      <c s="30" t="s">
        <v>30</v>
      </c>
      <c s="30">
        <v>631</v>
      </c>
      <c s="31"/>
      <c s="30" t="s">
        <v>107</v>
      </c>
      <c s="30"/>
      <c s="30" t="s">
        <v>108</v>
      </c>
      <c s="30" t="s">
        <v>109</v>
      </c>
      <c s="30" t="s">
        <v>46</v>
      </c>
      <c s="31">
        <v>42933</v>
      </c>
      <c s="30">
        <v>250</v>
      </c>
      <c s="30"/>
      <c s="30">
        <v>138</v>
      </c>
      <c s="30">
        <v>132</v>
      </c>
      <c s="30" t="s">
        <v>35</v>
      </c>
      <c s="30" t="s">
        <v>36</v>
      </c>
      <c s="30"/>
      <c s="30" t="s">
        <v>37</v>
      </c>
      <c s="30">
        <v>8141302602</v>
      </c>
      <c s="30" t="s">
        <v>110</v>
      </c>
      <c s="30"/>
      <c s="30">
        <v>9783954839</v>
      </c>
      <c s="30" t="s">
        <v>92</v>
      </c>
      <c s="30">
        <v>60000</v>
      </c>
      <c s="30" t="s">
        <v>40</v>
      </c>
      <c s="30" t="s">
        <v>40</v>
      </c>
      <c s="30" t="s">
        <v>41</v>
      </c>
      <c s="30">
        <v>7</v>
      </c>
      <c s="30" t="s">
        <v>42</v>
      </c>
      <c s="30">
        <v>3</v>
      </c>
      <c s="32"/>
      <c s="32"/>
      <c s="32"/>
      <c s="32"/>
    </row>
    <row r="19" spans="1:34" s="29" customFormat="1" ht="15.75" customHeight="1">
      <c r="A19" s="30">
        <v>2</v>
      </c>
      <c s="30" t="s">
        <v>30</v>
      </c>
      <c s="30">
        <v>619</v>
      </c>
      <c s="31"/>
      <c s="30" t="s">
        <v>111</v>
      </c>
      <c s="30"/>
      <c s="30" t="s">
        <v>112</v>
      </c>
      <c s="30" t="s">
        <v>113</v>
      </c>
      <c s="30" t="s">
        <v>34</v>
      </c>
      <c s="31">
        <v>42790</v>
      </c>
      <c s="30">
        <v>251</v>
      </c>
      <c s="30"/>
      <c s="30">
        <v>138</v>
      </c>
      <c s="30">
        <v>115</v>
      </c>
      <c s="30" t="s">
        <v>52</v>
      </c>
      <c s="30" t="s">
        <v>36</v>
      </c>
      <c s="30"/>
      <c s="30" t="s">
        <v>37</v>
      </c>
      <c s="30">
        <v>8141302602</v>
      </c>
      <c s="30" t="s">
        <v>114</v>
      </c>
      <c s="30"/>
      <c s="30">
        <v>9358093519</v>
      </c>
      <c s="30" t="s">
        <v>92</v>
      </c>
      <c s="30">
        <v>50000</v>
      </c>
      <c s="30" t="s">
        <v>40</v>
      </c>
      <c s="30" t="s">
        <v>40</v>
      </c>
      <c s="30" t="s">
        <v>41</v>
      </c>
      <c s="30">
        <v>7</v>
      </c>
      <c s="30" t="s">
        <v>42</v>
      </c>
      <c s="30">
        <v>0</v>
      </c>
      <c s="32"/>
      <c s="32"/>
      <c s="32"/>
      <c s="32"/>
    </row>
    <row r="20" spans="1:34" s="29" customFormat="1" ht="15.75" customHeight="1">
      <c r="A20" s="30">
        <v>2</v>
      </c>
      <c s="30" t="s">
        <v>30</v>
      </c>
      <c s="30">
        <v>620</v>
      </c>
      <c s="31"/>
      <c s="30" t="s">
        <v>115</v>
      </c>
      <c s="30"/>
      <c s="30" t="s">
        <v>116</v>
      </c>
      <c s="30" t="s">
        <v>117</v>
      </c>
      <c s="30" t="s">
        <v>34</v>
      </c>
      <c s="31">
        <v>42005</v>
      </c>
      <c s="30">
        <v>252</v>
      </c>
      <c s="30"/>
      <c s="30">
        <v>138</v>
      </c>
      <c s="30">
        <v>125</v>
      </c>
      <c s="30" t="s">
        <v>52</v>
      </c>
      <c s="30" t="s">
        <v>36</v>
      </c>
      <c s="30"/>
      <c s="30" t="s">
        <v>37</v>
      </c>
      <c s="30">
        <v>8141302602</v>
      </c>
      <c s="30" t="s">
        <v>118</v>
      </c>
      <c s="30"/>
      <c s="30">
        <v>9587557276</v>
      </c>
      <c s="30" t="s">
        <v>92</v>
      </c>
      <c s="30">
        <v>60000</v>
      </c>
      <c s="30" t="s">
        <v>40</v>
      </c>
      <c s="30" t="s">
        <v>40</v>
      </c>
      <c s="30" t="s">
        <v>41</v>
      </c>
      <c s="30">
        <v>9</v>
      </c>
      <c s="30" t="s">
        <v>42</v>
      </c>
      <c s="30">
        <v>3</v>
      </c>
      <c s="32"/>
      <c s="32"/>
      <c s="32"/>
      <c s="32"/>
    </row>
    <row r="21" spans="1:34" s="29" customFormat="1" ht="15.75" customHeight="1">
      <c r="A21" s="30">
        <v>2</v>
      </c>
      <c s="30" t="s">
        <v>30</v>
      </c>
      <c s="30">
        <v>648</v>
      </c>
      <c s="31">
        <v>44772</v>
      </c>
      <c s="30" t="s">
        <v>119</v>
      </c>
      <c s="30"/>
      <c s="30" t="s">
        <v>120</v>
      </c>
      <c s="30" t="s">
        <v>91</v>
      </c>
      <c s="30" t="s">
        <v>34</v>
      </c>
      <c s="31">
        <v>42965</v>
      </c>
      <c s="30">
        <v>253</v>
      </c>
      <c s="30"/>
      <c s="30">
        <v>138</v>
      </c>
      <c s="30">
        <v>75</v>
      </c>
      <c s="30" t="s">
        <v>52</v>
      </c>
      <c s="30"/>
      <c s="30"/>
      <c s="30" t="s">
        <v>37</v>
      </c>
      <c s="30">
        <v>8141302602</v>
      </c>
      <c s="30" t="s">
        <v>121</v>
      </c>
      <c s="30"/>
      <c s="30">
        <v>9587790855</v>
      </c>
      <c s="30" t="s">
        <v>122</v>
      </c>
      <c s="30">
        <v>50000</v>
      </c>
      <c s="30" t="s">
        <v>40</v>
      </c>
      <c s="30" t="s">
        <v>40</v>
      </c>
      <c s="30"/>
      <c s="30">
        <v>7</v>
      </c>
      <c s="30" t="s">
        <v>42</v>
      </c>
      <c s="30">
        <v>3</v>
      </c>
      <c s="32"/>
      <c s="32"/>
      <c s="32"/>
      <c s="32"/>
    </row>
    <row r="22" spans="1:34" s="29" customFormat="1" ht="15.75" customHeight="1">
      <c r="A22" s="30">
        <v>2</v>
      </c>
      <c s="30" t="s">
        <v>30</v>
      </c>
      <c s="30">
        <v>651</v>
      </c>
      <c s="31"/>
      <c s="30" t="s">
        <v>123</v>
      </c>
      <c s="30"/>
      <c s="30" t="s">
        <v>124</v>
      </c>
      <c s="30" t="s">
        <v>125</v>
      </c>
      <c s="30" t="s">
        <v>46</v>
      </c>
      <c s="31">
        <v>42868</v>
      </c>
      <c s="30">
        <v>254</v>
      </c>
      <c s="30"/>
      <c s="30">
        <v>138</v>
      </c>
      <c s="30">
        <v>116</v>
      </c>
      <c s="30" t="s">
        <v>52</v>
      </c>
      <c s="30" t="s">
        <v>36</v>
      </c>
      <c s="30"/>
      <c s="30" t="s">
        <v>37</v>
      </c>
      <c s="30">
        <v>8141302602</v>
      </c>
      <c s="30" t="s">
        <v>126</v>
      </c>
      <c s="30"/>
      <c s="30">
        <v>7878863629</v>
      </c>
      <c s="30" t="s">
        <v>127</v>
      </c>
      <c s="30">
        <v>40000</v>
      </c>
      <c s="30" t="s">
        <v>40</v>
      </c>
      <c s="30" t="s">
        <v>40</v>
      </c>
      <c s="30" t="s">
        <v>41</v>
      </c>
      <c s="30">
        <v>7</v>
      </c>
      <c s="30" t="s">
        <v>42</v>
      </c>
      <c s="30">
        <v>3</v>
      </c>
      <c s="32"/>
      <c s="32"/>
      <c s="32"/>
      <c s="32"/>
    </row>
    <row r="23" spans="1:34" s="29" customFormat="1" ht="15.75" customHeight="1">
      <c r="A23" s="30">
        <v>2</v>
      </c>
      <c s="30" t="s">
        <v>30</v>
      </c>
      <c s="30">
        <v>666</v>
      </c>
      <c s="31">
        <v>45129</v>
      </c>
      <c s="30" t="s">
        <v>128</v>
      </c>
      <c s="30"/>
      <c s="30" t="s">
        <v>129</v>
      </c>
      <c s="30" t="s">
        <v>130</v>
      </c>
      <c s="30" t="s">
        <v>46</v>
      </c>
      <c s="31">
        <v>42751</v>
      </c>
      <c s="30">
        <v>255</v>
      </c>
      <c s="30"/>
      <c s="30">
        <v>138</v>
      </c>
      <c s="30">
        <v>103</v>
      </c>
      <c s="30" t="s">
        <v>35</v>
      </c>
      <c s="30" t="s">
        <v>36</v>
      </c>
      <c s="30"/>
      <c s="30" t="s">
        <v>37</v>
      </c>
      <c s="30">
        <v>8141302602</v>
      </c>
      <c s="30" t="s">
        <v>131</v>
      </c>
      <c s="30"/>
      <c s="30">
        <v>9672028968</v>
      </c>
      <c s="30" t="s">
        <v>132</v>
      </c>
      <c s="30">
        <v>70000</v>
      </c>
      <c s="30" t="s">
        <v>40</v>
      </c>
      <c s="30" t="s">
        <v>40</v>
      </c>
      <c s="30" t="s">
        <v>41</v>
      </c>
      <c s="30">
        <v>7</v>
      </c>
      <c s="30" t="s">
        <v>42</v>
      </c>
      <c s="30">
        <v>3</v>
      </c>
      <c s="32"/>
      <c s="32"/>
      <c s="32"/>
      <c s="32"/>
    </row>
    <row r="24" spans="1:34" s="29" customFormat="1" ht="15.75" customHeight="1">
      <c r="A24" s="30">
        <v>2</v>
      </c>
      <c s="30" t="s">
        <v>30</v>
      </c>
      <c s="30">
        <v>665</v>
      </c>
      <c s="31">
        <v>45122</v>
      </c>
      <c s="30" t="s">
        <v>133</v>
      </c>
      <c s="30"/>
      <c s="30" t="s">
        <v>134</v>
      </c>
      <c s="30" t="s">
        <v>135</v>
      </c>
      <c s="30" t="s">
        <v>34</v>
      </c>
      <c s="31">
        <v>42644</v>
      </c>
      <c s="30">
        <v>256</v>
      </c>
      <c s="30"/>
      <c s="30">
        <v>138</v>
      </c>
      <c s="30">
        <v>108</v>
      </c>
      <c s="30" t="s">
        <v>64</v>
      </c>
      <c s="30"/>
      <c s="30"/>
      <c s="30" t="s">
        <v>37</v>
      </c>
      <c s="30">
        <v>8141302602</v>
      </c>
      <c s="30" t="s">
        <v>136</v>
      </c>
      <c s="30"/>
      <c s="30">
        <v>9928149215</v>
      </c>
      <c s="30" t="s">
        <v>78</v>
      </c>
      <c s="30">
        <v>50000</v>
      </c>
      <c s="30" t="s">
        <v>40</v>
      </c>
      <c s="30" t="s">
        <v>40</v>
      </c>
      <c s="30"/>
      <c s="30">
        <v>8</v>
      </c>
      <c s="30" t="s">
        <v>42</v>
      </c>
      <c s="30">
        <v>3</v>
      </c>
      <c s="32"/>
      <c s="32"/>
      <c s="32"/>
      <c s="32"/>
    </row>
    <row r="25" spans="1:34" s="29" customFormat="1" ht="15.75" customHeight="1">
      <c r="A25" s="30">
        <v>2</v>
      </c>
      <c s="30" t="s">
        <v>30</v>
      </c>
      <c s="30">
        <v>639</v>
      </c>
      <c s="31"/>
      <c s="30" t="s">
        <v>137</v>
      </c>
      <c s="30"/>
      <c s="30" t="s">
        <v>138</v>
      </c>
      <c s="30" t="s">
        <v>63</v>
      </c>
      <c s="30" t="s">
        <v>46</v>
      </c>
      <c s="31">
        <v>43012</v>
      </c>
      <c s="30">
        <v>257</v>
      </c>
      <c s="30"/>
      <c s="30">
        <v>138</v>
      </c>
      <c s="30">
        <v>133</v>
      </c>
      <c s="30" t="s">
        <v>35</v>
      </c>
      <c s="30" t="s">
        <v>36</v>
      </c>
      <c s="30"/>
      <c s="30" t="s">
        <v>37</v>
      </c>
      <c s="30">
        <v>8141302602</v>
      </c>
      <c s="30" t="s">
        <v>139</v>
      </c>
      <c s="30"/>
      <c s="30">
        <v>9828667793</v>
      </c>
      <c s="30" t="s">
        <v>92</v>
      </c>
      <c s="30">
        <v>60000</v>
      </c>
      <c s="30" t="s">
        <v>40</v>
      </c>
      <c s="30" t="s">
        <v>40</v>
      </c>
      <c s="30" t="s">
        <v>41</v>
      </c>
      <c s="30">
        <v>7</v>
      </c>
      <c s="30" t="s">
        <v>42</v>
      </c>
      <c s="30">
        <v>0</v>
      </c>
      <c s="32"/>
      <c s="32"/>
      <c s="32"/>
      <c s="32"/>
    </row>
    <row r="26" spans="1:34" s="29" customFormat="1" ht="15.75" customHeight="1">
      <c r="A26" s="30">
        <v>2</v>
      </c>
      <c s="30" t="s">
        <v>30</v>
      </c>
      <c s="30">
        <v>632</v>
      </c>
      <c s="31"/>
      <c s="30" t="s">
        <v>140</v>
      </c>
      <c s="30"/>
      <c s="30" t="s">
        <v>141</v>
      </c>
      <c s="30" t="s">
        <v>142</v>
      </c>
      <c s="30" t="s">
        <v>46</v>
      </c>
      <c s="31">
        <v>43013</v>
      </c>
      <c s="30">
        <v>258</v>
      </c>
      <c s="30"/>
      <c s="30">
        <v>138</v>
      </c>
      <c s="30">
        <v>135</v>
      </c>
      <c s="30" t="s">
        <v>35</v>
      </c>
      <c s="30" t="s">
        <v>36</v>
      </c>
      <c s="30"/>
      <c s="30" t="s">
        <v>37</v>
      </c>
      <c s="30">
        <v>8141302602</v>
      </c>
      <c s="30" t="s">
        <v>143</v>
      </c>
      <c s="30"/>
      <c s="30">
        <v>9672939570</v>
      </c>
      <c s="30" t="s">
        <v>92</v>
      </c>
      <c s="30">
        <v>60000</v>
      </c>
      <c s="30" t="s">
        <v>40</v>
      </c>
      <c s="30" t="s">
        <v>40</v>
      </c>
      <c s="30" t="s">
        <v>41</v>
      </c>
      <c s="30">
        <v>7</v>
      </c>
      <c s="30" t="s">
        <v>42</v>
      </c>
      <c s="30">
        <v>3</v>
      </c>
      <c s="32"/>
      <c s="32"/>
      <c s="32"/>
      <c s="32"/>
    </row>
    <row r="27" spans="1:34" s="29" customFormat="1" ht="15.75" customHeight="1">
      <c r="A27" s="30">
        <v>2</v>
      </c>
      <c s="30" t="s">
        <v>30</v>
      </c>
      <c s="30">
        <v>617</v>
      </c>
      <c s="31"/>
      <c s="30" t="s">
        <v>144</v>
      </c>
      <c s="30"/>
      <c s="30" t="s">
        <v>145</v>
      </c>
      <c s="30" t="s">
        <v>146</v>
      </c>
      <c s="30" t="s">
        <v>46</v>
      </c>
      <c s="31">
        <v>42651</v>
      </c>
      <c s="30">
        <v>259</v>
      </c>
      <c s="30"/>
      <c s="30">
        <v>138</v>
      </c>
      <c s="30">
        <v>70</v>
      </c>
      <c s="30" t="s">
        <v>47</v>
      </c>
      <c s="30" t="s">
        <v>36</v>
      </c>
      <c s="30"/>
      <c s="30" t="s">
        <v>37</v>
      </c>
      <c s="30">
        <v>8141302602</v>
      </c>
      <c s="30" t="s">
        <v>147</v>
      </c>
      <c s="30"/>
      <c s="30">
        <v>9784483541</v>
      </c>
      <c s="30" t="s">
        <v>148</v>
      </c>
      <c s="30">
        <v>60000</v>
      </c>
      <c s="30" t="s">
        <v>40</v>
      </c>
      <c s="30" t="s">
        <v>40</v>
      </c>
      <c s="30" t="s">
        <v>41</v>
      </c>
      <c s="30">
        <v>8</v>
      </c>
      <c s="30" t="s">
        <v>42</v>
      </c>
      <c s="30">
        <v>0</v>
      </c>
      <c s="32"/>
      <c s="32"/>
      <c s="32"/>
      <c s="32"/>
    </row>
    <row r="28" spans="1:34" s="29" customFormat="1" ht="15.75" customHeight="1">
      <c r="A28" s="30">
        <v>2</v>
      </c>
      <c s="30" t="s">
        <v>30</v>
      </c>
      <c s="30">
        <v>645</v>
      </c>
      <c s="31"/>
      <c s="30" t="s">
        <v>149</v>
      </c>
      <c s="30"/>
      <c s="30" t="s">
        <v>150</v>
      </c>
      <c s="30" t="s">
        <v>128</v>
      </c>
      <c s="30" t="s">
        <v>46</v>
      </c>
      <c s="31">
        <v>43072</v>
      </c>
      <c s="30">
        <v>260</v>
      </c>
      <c s="30"/>
      <c s="30">
        <v>138</v>
      </c>
      <c s="30">
        <v>116</v>
      </c>
      <c s="30" t="s">
        <v>35</v>
      </c>
      <c s="30" t="s">
        <v>36</v>
      </c>
      <c s="30"/>
      <c s="30" t="s">
        <v>37</v>
      </c>
      <c s="30">
        <v>8141302602</v>
      </c>
      <c s="30" t="s">
        <v>151</v>
      </c>
      <c s="30"/>
      <c s="30">
        <v>7427005382</v>
      </c>
      <c s="30" t="s">
        <v>152</v>
      </c>
      <c s="30">
        <v>30000</v>
      </c>
      <c s="30" t="s">
        <v>40</v>
      </c>
      <c s="30" t="s">
        <v>40</v>
      </c>
      <c s="30" t="s">
        <v>41</v>
      </c>
      <c s="30">
        <v>7</v>
      </c>
      <c s="30" t="s">
        <v>42</v>
      </c>
      <c s="30">
        <v>0</v>
      </c>
      <c s="32"/>
      <c s="32"/>
      <c s="32"/>
      <c s="32"/>
    </row>
    <row r="29" spans="1:34" s="29" customFormat="1" ht="15.75" customHeight="1">
      <c r="A29" s="30">
        <v>2</v>
      </c>
      <c s="30" t="s">
        <v>30</v>
      </c>
      <c s="30">
        <v>618</v>
      </c>
      <c s="31"/>
      <c s="30" t="s">
        <v>153</v>
      </c>
      <c s="30"/>
      <c s="30" t="s">
        <v>154</v>
      </c>
      <c s="30" t="s">
        <v>155</v>
      </c>
      <c s="30" t="s">
        <v>34</v>
      </c>
      <c s="31">
        <v>42710</v>
      </c>
      <c s="30">
        <v>261</v>
      </c>
      <c s="30"/>
      <c s="30">
        <v>138</v>
      </c>
      <c s="30">
        <v>135</v>
      </c>
      <c s="30" t="s">
        <v>52</v>
      </c>
      <c s="30" t="s">
        <v>36</v>
      </c>
      <c s="30"/>
      <c s="30" t="s">
        <v>37</v>
      </c>
      <c s="30">
        <v>8141302602</v>
      </c>
      <c s="30" t="s">
        <v>156</v>
      </c>
      <c s="30"/>
      <c s="30">
        <v>7297931734</v>
      </c>
      <c s="30" t="s">
        <v>157</v>
      </c>
      <c s="30">
        <v>60000</v>
      </c>
      <c s="30" t="s">
        <v>40</v>
      </c>
      <c s="30" t="s">
        <v>158</v>
      </c>
      <c s="30" t="s">
        <v>41</v>
      </c>
      <c s="30">
        <v>8</v>
      </c>
      <c s="30" t="s">
        <v>42</v>
      </c>
      <c s="30">
        <v>0</v>
      </c>
      <c s="32"/>
      <c s="32"/>
      <c s="32"/>
      <c s="32"/>
    </row>
    <row r="30" spans="1:34" s="29" customFormat="1" ht="15.75" customHeight="1">
      <c r="A30" s="30">
        <v>2</v>
      </c>
      <c s="30" t="s">
        <v>30</v>
      </c>
      <c s="30">
        <v>638</v>
      </c>
      <c s="31"/>
      <c s="30" t="s">
        <v>159</v>
      </c>
      <c s="30"/>
      <c s="30" t="s">
        <v>160</v>
      </c>
      <c s="30" t="s">
        <v>161</v>
      </c>
      <c s="30" t="s">
        <v>34</v>
      </c>
      <c s="31">
        <v>42926</v>
      </c>
      <c s="30">
        <v>262</v>
      </c>
      <c s="30"/>
      <c s="30">
        <v>138</v>
      </c>
      <c s="30">
        <v>111</v>
      </c>
      <c s="30" t="s">
        <v>52</v>
      </c>
      <c s="30" t="s">
        <v>36</v>
      </c>
      <c s="30"/>
      <c s="30" t="s">
        <v>37</v>
      </c>
      <c s="30">
        <v>8141302602</v>
      </c>
      <c s="30" t="s">
        <v>162</v>
      </c>
      <c s="30"/>
      <c s="30">
        <v>9982671909</v>
      </c>
      <c s="30" t="s">
        <v>92</v>
      </c>
      <c s="30">
        <v>60000</v>
      </c>
      <c s="30" t="s">
        <v>40</v>
      </c>
      <c s="30" t="s">
        <v>40</v>
      </c>
      <c s="30" t="s">
        <v>41</v>
      </c>
      <c s="30">
        <v>7</v>
      </c>
      <c s="30" t="s">
        <v>42</v>
      </c>
      <c s="30">
        <v>3</v>
      </c>
      <c s="32"/>
      <c s="32"/>
      <c s="32"/>
      <c s="32"/>
    </row>
    <row r="31" spans="1:34" s="29" customFormat="1" ht="15.75" customHeight="1">
      <c r="A31" s="30">
        <v>2</v>
      </c>
      <c s="30" t="s">
        <v>30</v>
      </c>
      <c s="30">
        <v>636</v>
      </c>
      <c s="31"/>
      <c s="30" t="s">
        <v>163</v>
      </c>
      <c s="30"/>
      <c s="30" t="s">
        <v>86</v>
      </c>
      <c s="30" t="s">
        <v>87</v>
      </c>
      <c s="30" t="s">
        <v>46</v>
      </c>
      <c s="31">
        <v>42868</v>
      </c>
      <c s="30">
        <v>263</v>
      </c>
      <c s="30"/>
      <c s="30">
        <v>138</v>
      </c>
      <c s="30">
        <v>128</v>
      </c>
      <c s="30" t="s">
        <v>35</v>
      </c>
      <c s="30" t="s">
        <v>36</v>
      </c>
      <c s="30"/>
      <c s="30" t="s">
        <v>37</v>
      </c>
      <c s="30">
        <v>8141302602</v>
      </c>
      <c s="30" t="s">
        <v>164</v>
      </c>
      <c s="30"/>
      <c s="30">
        <v>9783231353</v>
      </c>
      <c s="30" t="s">
        <v>92</v>
      </c>
      <c s="30">
        <v>50000</v>
      </c>
      <c s="30" t="s">
        <v>40</v>
      </c>
      <c s="30" t="s">
        <v>40</v>
      </c>
      <c s="30" t="s">
        <v>41</v>
      </c>
      <c s="30">
        <v>7</v>
      </c>
      <c s="30" t="s">
        <v>42</v>
      </c>
      <c s="30">
        <v>0</v>
      </c>
      <c s="32"/>
      <c s="32"/>
      <c s="32"/>
      <c s="32"/>
    </row>
    <row r="32" spans="1:34" s="29" customFormat="1" ht="15.75" customHeight="1">
      <c r="A32" s="30">
        <v>2</v>
      </c>
      <c s="30" t="s">
        <v>30</v>
      </c>
      <c s="30">
        <v>646</v>
      </c>
      <c s="31"/>
      <c s="30" t="s">
        <v>165</v>
      </c>
      <c s="30"/>
      <c s="30" t="s">
        <v>166</v>
      </c>
      <c s="30" t="s">
        <v>167</v>
      </c>
      <c s="30" t="s">
        <v>46</v>
      </c>
      <c s="31">
        <v>42652</v>
      </c>
      <c s="30">
        <v>264</v>
      </c>
      <c s="30"/>
      <c s="30">
        <v>138</v>
      </c>
      <c s="30">
        <v>131</v>
      </c>
      <c s="30" t="s">
        <v>35</v>
      </c>
      <c s="30" t="s">
        <v>36</v>
      </c>
      <c s="30"/>
      <c s="30" t="s">
        <v>37</v>
      </c>
      <c s="30">
        <v>8141302602</v>
      </c>
      <c s="30" t="s">
        <v>168</v>
      </c>
      <c s="30"/>
      <c s="30">
        <v>8094208233</v>
      </c>
      <c s="30" t="s">
        <v>92</v>
      </c>
      <c s="30">
        <v>60000</v>
      </c>
      <c s="30" t="s">
        <v>40</v>
      </c>
      <c s="30" t="s">
        <v>40</v>
      </c>
      <c s="30" t="s">
        <v>41</v>
      </c>
      <c s="30">
        <v>8</v>
      </c>
      <c s="30" t="s">
        <v>42</v>
      </c>
      <c s="30">
        <v>0</v>
      </c>
      <c s="32"/>
      <c s="32"/>
      <c s="32"/>
      <c s="32"/>
    </row>
    <row r="33" spans="1:34" s="29" customFormat="1" ht="15.75" customHeight="1">
      <c r="A33" s="30">
        <v>2</v>
      </c>
      <c s="30" t="s">
        <v>30</v>
      </c>
      <c s="30">
        <v>642</v>
      </c>
      <c s="31"/>
      <c s="30" t="s">
        <v>169</v>
      </c>
      <c s="30"/>
      <c s="30" t="s">
        <v>170</v>
      </c>
      <c s="30" t="s">
        <v>100</v>
      </c>
      <c s="30" t="s">
        <v>46</v>
      </c>
      <c s="31">
        <v>43100</v>
      </c>
      <c s="30">
        <v>265</v>
      </c>
      <c s="30"/>
      <c s="30">
        <v>138</v>
      </c>
      <c s="30">
        <v>117</v>
      </c>
      <c s="30" t="s">
        <v>52</v>
      </c>
      <c s="30"/>
      <c s="30"/>
      <c s="30" t="s">
        <v>37</v>
      </c>
      <c s="30">
        <v>8141302602</v>
      </c>
      <c s="30" t="s">
        <v>171</v>
      </c>
      <c s="30"/>
      <c s="30">
        <v>9649380596</v>
      </c>
      <c s="30" t="s">
        <v>172</v>
      </c>
      <c s="30">
        <v>50000</v>
      </c>
      <c s="30" t="s">
        <v>40</v>
      </c>
      <c s="30" t="s">
        <v>40</v>
      </c>
      <c s="30"/>
      <c s="30">
        <v>7</v>
      </c>
      <c s="30" t="s">
        <v>42</v>
      </c>
      <c s="30">
        <v>3</v>
      </c>
      <c s="32"/>
      <c s="32"/>
      <c s="32"/>
      <c s="32"/>
    </row>
    <row r="34" spans="1:34" s="29" customFormat="1" ht="15.75" customHeight="1">
      <c r="A34" s="30">
        <v>2</v>
      </c>
      <c s="30" t="s">
        <v>30</v>
      </c>
      <c s="30">
        <v>641</v>
      </c>
      <c s="31"/>
      <c s="30" t="s">
        <v>173</v>
      </c>
      <c s="30"/>
      <c s="30" t="s">
        <v>174</v>
      </c>
      <c s="30" t="s">
        <v>175</v>
      </c>
      <c s="30" t="s">
        <v>34</v>
      </c>
      <c s="31">
        <v>43059</v>
      </c>
      <c s="30">
        <v>266</v>
      </c>
      <c s="30"/>
      <c s="30">
        <v>138</v>
      </c>
      <c s="30">
        <v>127</v>
      </c>
      <c s="30" t="s">
        <v>52</v>
      </c>
      <c s="30" t="s">
        <v>36</v>
      </c>
      <c s="30"/>
      <c s="30" t="s">
        <v>37</v>
      </c>
      <c s="30">
        <v>8141302602</v>
      </c>
      <c s="30" t="s">
        <v>176</v>
      </c>
      <c s="30"/>
      <c s="30">
        <v>9828783778</v>
      </c>
      <c s="30" t="s">
        <v>92</v>
      </c>
      <c s="30">
        <v>50000</v>
      </c>
      <c s="30" t="s">
        <v>40</v>
      </c>
      <c s="30" t="s">
        <v>40</v>
      </c>
      <c s="30" t="s">
        <v>41</v>
      </c>
      <c s="30">
        <v>7</v>
      </c>
      <c s="30" t="s">
        <v>42</v>
      </c>
      <c s="30">
        <v>0</v>
      </c>
      <c s="32"/>
      <c s="32"/>
      <c s="32"/>
      <c s="32"/>
    </row>
    <row r="35" spans="1:34" s="29" customFormat="1" ht="15.75" customHeight="1">
      <c r="A35" s="30">
        <v>2</v>
      </c>
      <c s="30" t="s">
        <v>30</v>
      </c>
      <c s="30">
        <v>637</v>
      </c>
      <c s="31"/>
      <c s="30" t="s">
        <v>177</v>
      </c>
      <c s="30"/>
      <c s="30" t="s">
        <v>178</v>
      </c>
      <c s="30" t="s">
        <v>179</v>
      </c>
      <c s="30" t="s">
        <v>34</v>
      </c>
      <c s="31">
        <v>42988</v>
      </c>
      <c s="30">
        <v>267</v>
      </c>
      <c s="30"/>
      <c s="30">
        <v>138</v>
      </c>
      <c s="30">
        <v>120</v>
      </c>
      <c s="30" t="s">
        <v>47</v>
      </c>
      <c s="30" t="s">
        <v>36</v>
      </c>
      <c s="30"/>
      <c s="30" t="s">
        <v>37</v>
      </c>
      <c s="30">
        <v>8141302602</v>
      </c>
      <c s="30" t="s">
        <v>180</v>
      </c>
      <c s="30"/>
      <c s="30">
        <v>9549307499</v>
      </c>
      <c s="30" t="s">
        <v>92</v>
      </c>
      <c s="30">
        <v>40000</v>
      </c>
      <c s="30" t="s">
        <v>40</v>
      </c>
      <c s="30" t="s">
        <v>40</v>
      </c>
      <c s="30" t="s">
        <v>41</v>
      </c>
      <c s="30">
        <v>7</v>
      </c>
      <c s="30" t="s">
        <v>42</v>
      </c>
      <c s="30">
        <v>0</v>
      </c>
      <c s="32"/>
      <c s="32"/>
      <c s="32"/>
      <c s="32"/>
    </row>
    <row r="36" spans="1:34" s="29" customFormat="1" ht="15.75" customHeight="1">
      <c r="A36" s="30">
        <v>3</v>
      </c>
      <c s="30" t="s">
        <v>30</v>
      </c>
      <c s="30">
        <v>608</v>
      </c>
      <c s="31"/>
      <c s="30" t="s">
        <v>181</v>
      </c>
      <c s="30"/>
      <c s="30" t="s">
        <v>182</v>
      </c>
      <c s="30" t="s">
        <v>183</v>
      </c>
      <c s="30" t="s">
        <v>46</v>
      </c>
      <c s="31">
        <v>42199</v>
      </c>
      <c s="30">
        <v>3058</v>
      </c>
      <c s="30"/>
      <c s="30">
        <v>138</v>
      </c>
      <c s="30">
        <v>138</v>
      </c>
      <c s="30" t="s">
        <v>35</v>
      </c>
      <c s="30" t="s">
        <v>36</v>
      </c>
      <c s="30"/>
      <c s="30" t="s">
        <v>37</v>
      </c>
      <c s="30">
        <v>8141302602</v>
      </c>
      <c s="30" t="s">
        <v>184</v>
      </c>
      <c s="30"/>
      <c s="30">
        <v>9983955690</v>
      </c>
      <c s="30" t="s">
        <v>185</v>
      </c>
      <c s="30">
        <v>60000</v>
      </c>
      <c s="30" t="s">
        <v>40</v>
      </c>
      <c s="30" t="s">
        <v>40</v>
      </c>
      <c s="30" t="s">
        <v>41</v>
      </c>
      <c s="30">
        <v>9</v>
      </c>
      <c s="30" t="s">
        <v>42</v>
      </c>
      <c s="30">
        <v>2</v>
      </c>
      <c s="32"/>
      <c s="32"/>
      <c s="32"/>
      <c s="32"/>
    </row>
    <row r="37" spans="1:34" s="29" customFormat="1" ht="15.75" customHeight="1">
      <c r="A37" s="30">
        <v>3</v>
      </c>
      <c s="30" t="s">
        <v>30</v>
      </c>
      <c s="30">
        <v>556</v>
      </c>
      <c s="31"/>
      <c s="30" t="s">
        <v>186</v>
      </c>
      <c s="30"/>
      <c s="30" t="s">
        <v>174</v>
      </c>
      <c s="30" t="s">
        <v>175</v>
      </c>
      <c s="30" t="s">
        <v>46</v>
      </c>
      <c s="31">
        <v>42558</v>
      </c>
      <c s="30">
        <v>3059</v>
      </c>
      <c s="30"/>
      <c s="30">
        <v>138</v>
      </c>
      <c s="30">
        <v>138</v>
      </c>
      <c s="30" t="s">
        <v>52</v>
      </c>
      <c s="30" t="s">
        <v>36</v>
      </c>
      <c s="30"/>
      <c s="30" t="s">
        <v>37</v>
      </c>
      <c s="30">
        <v>8141302602</v>
      </c>
      <c s="30" t="s">
        <v>187</v>
      </c>
      <c s="30" t="s">
        <v>188</v>
      </c>
      <c s="30">
        <v>9828783775</v>
      </c>
      <c s="30" t="s">
        <v>189</v>
      </c>
      <c s="30">
        <v>55000</v>
      </c>
      <c s="30" t="s">
        <v>40</v>
      </c>
      <c s="30" t="s">
        <v>40</v>
      </c>
      <c s="30" t="s">
        <v>41</v>
      </c>
      <c s="30">
        <v>8</v>
      </c>
      <c s="30" t="s">
        <v>42</v>
      </c>
      <c s="30">
        <v>0</v>
      </c>
      <c s="32"/>
      <c s="32"/>
      <c s="32"/>
      <c s="32"/>
    </row>
    <row r="38" spans="1:34" s="29" customFormat="1" ht="15.75" customHeight="1">
      <c r="A38" s="30">
        <v>3</v>
      </c>
      <c s="30" t="s">
        <v>30</v>
      </c>
      <c s="30">
        <v>561</v>
      </c>
      <c s="31"/>
      <c s="30" t="s">
        <v>190</v>
      </c>
      <c s="30"/>
      <c s="30" t="s">
        <v>191</v>
      </c>
      <c s="30" t="s">
        <v>192</v>
      </c>
      <c s="30" t="s">
        <v>34</v>
      </c>
      <c s="31">
        <v>42010</v>
      </c>
      <c s="30">
        <v>3060</v>
      </c>
      <c s="30"/>
      <c s="30">
        <v>138</v>
      </c>
      <c s="30">
        <v>137</v>
      </c>
      <c s="30" t="s">
        <v>35</v>
      </c>
      <c s="30" t="s">
        <v>36</v>
      </c>
      <c s="30"/>
      <c s="30" t="s">
        <v>37</v>
      </c>
      <c s="30">
        <v>8141302602</v>
      </c>
      <c s="30" t="s">
        <v>193</v>
      </c>
      <c s="30"/>
      <c s="30">
        <v>9983388168</v>
      </c>
      <c s="30" t="s">
        <v>194</v>
      </c>
      <c s="30">
        <v>60000</v>
      </c>
      <c s="30" t="s">
        <v>40</v>
      </c>
      <c s="30" t="s">
        <v>40</v>
      </c>
      <c s="30" t="s">
        <v>41</v>
      </c>
      <c s="30">
        <v>9</v>
      </c>
      <c s="30" t="s">
        <v>42</v>
      </c>
      <c s="30">
        <v>3</v>
      </c>
      <c s="32"/>
      <c s="32"/>
      <c s="32"/>
      <c s="32"/>
    </row>
    <row r="39" spans="1:34" s="29" customFormat="1" ht="15.75" customHeight="1">
      <c r="A39" s="30">
        <v>3</v>
      </c>
      <c s="30" t="s">
        <v>30</v>
      </c>
      <c s="30">
        <v>607</v>
      </c>
      <c s="31"/>
      <c s="30" t="s">
        <v>195</v>
      </c>
      <c s="30"/>
      <c s="30" t="s">
        <v>196</v>
      </c>
      <c s="30" t="s">
        <v>197</v>
      </c>
      <c s="30" t="s">
        <v>34</v>
      </c>
      <c s="31">
        <v>41766</v>
      </c>
      <c s="30">
        <v>3061</v>
      </c>
      <c s="30"/>
      <c s="30">
        <v>138</v>
      </c>
      <c s="30">
        <v>135</v>
      </c>
      <c s="30" t="s">
        <v>35</v>
      </c>
      <c s="30" t="s">
        <v>36</v>
      </c>
      <c s="30"/>
      <c s="30" t="s">
        <v>37</v>
      </c>
      <c s="30">
        <v>8141302602</v>
      </c>
      <c s="30" t="s">
        <v>198</v>
      </c>
      <c s="30"/>
      <c s="30">
        <v>8094385710</v>
      </c>
      <c s="30" t="s">
        <v>199</v>
      </c>
      <c s="30">
        <v>50000</v>
      </c>
      <c s="30" t="s">
        <v>40</v>
      </c>
      <c s="30" t="s">
        <v>40</v>
      </c>
      <c s="30" t="s">
        <v>41</v>
      </c>
      <c s="30">
        <v>10</v>
      </c>
      <c s="30" t="s">
        <v>42</v>
      </c>
      <c s="30">
        <v>3</v>
      </c>
      <c s="32"/>
      <c s="32"/>
      <c s="32"/>
      <c s="32"/>
    </row>
    <row r="40" spans="1:34" s="29" customFormat="1" ht="15.75" customHeight="1">
      <c r="A40" s="30">
        <v>3</v>
      </c>
      <c s="30" t="s">
        <v>30</v>
      </c>
      <c s="30">
        <v>582</v>
      </c>
      <c s="31"/>
      <c s="30" t="s">
        <v>200</v>
      </c>
      <c s="30"/>
      <c s="30" t="s">
        <v>120</v>
      </c>
      <c s="30" t="s">
        <v>91</v>
      </c>
      <c s="30" t="s">
        <v>46</v>
      </c>
      <c s="31">
        <v>42333</v>
      </c>
      <c s="30">
        <v>3062</v>
      </c>
      <c s="30"/>
      <c s="30">
        <v>138</v>
      </c>
      <c s="30">
        <v>95</v>
      </c>
      <c s="30" t="s">
        <v>52</v>
      </c>
      <c s="30"/>
      <c s="30"/>
      <c s="30" t="s">
        <v>37</v>
      </c>
      <c s="30">
        <v>8141302602</v>
      </c>
      <c s="30" t="s">
        <v>201</v>
      </c>
      <c s="30" t="s">
        <v>202</v>
      </c>
      <c s="30">
        <v>8696053790</v>
      </c>
      <c s="30" t="s">
        <v>127</v>
      </c>
      <c s="30">
        <v>45000</v>
      </c>
      <c s="30" t="s">
        <v>40</v>
      </c>
      <c s="30" t="s">
        <v>40</v>
      </c>
      <c s="30"/>
      <c s="30">
        <v>9</v>
      </c>
      <c s="30" t="s">
        <v>42</v>
      </c>
      <c s="30">
        <v>3</v>
      </c>
      <c s="32"/>
      <c s="32"/>
      <c s="32"/>
      <c s="32"/>
    </row>
    <row r="41" spans="1:34" s="29" customFormat="1" ht="15.75" customHeight="1">
      <c r="A41" s="30">
        <v>3</v>
      </c>
      <c s="30" t="s">
        <v>30</v>
      </c>
      <c s="30">
        <v>575</v>
      </c>
      <c s="31"/>
      <c s="30" t="s">
        <v>203</v>
      </c>
      <c s="30"/>
      <c s="30" t="s">
        <v>82</v>
      </c>
      <c s="30" t="s">
        <v>83</v>
      </c>
      <c s="30" t="s">
        <v>34</v>
      </c>
      <c s="31">
        <v>41878</v>
      </c>
      <c s="30">
        <v>3063</v>
      </c>
      <c s="30"/>
      <c s="30">
        <v>138</v>
      </c>
      <c s="30">
        <v>134</v>
      </c>
      <c s="30" t="s">
        <v>52</v>
      </c>
      <c s="30" t="s">
        <v>36</v>
      </c>
      <c s="30"/>
      <c s="30" t="s">
        <v>37</v>
      </c>
      <c s="30">
        <v>8141302602</v>
      </c>
      <c s="30" t="s">
        <v>204</v>
      </c>
      <c s="30" t="s">
        <v>205</v>
      </c>
      <c s="30">
        <v>9983611410</v>
      </c>
      <c s="30" t="s">
        <v>194</v>
      </c>
      <c s="30">
        <v>40000</v>
      </c>
      <c s="30" t="s">
        <v>40</v>
      </c>
      <c s="30" t="s">
        <v>40</v>
      </c>
      <c s="30" t="s">
        <v>41</v>
      </c>
      <c s="30">
        <v>10</v>
      </c>
      <c s="30" t="s">
        <v>42</v>
      </c>
      <c s="30">
        <v>0</v>
      </c>
      <c s="32"/>
      <c s="32"/>
      <c s="32"/>
      <c s="32"/>
    </row>
    <row r="42" spans="1:34" s="29" customFormat="1" ht="15.75" customHeight="1">
      <c r="A42" s="30">
        <v>3</v>
      </c>
      <c s="30" t="s">
        <v>30</v>
      </c>
      <c s="30">
        <v>635</v>
      </c>
      <c s="31"/>
      <c s="30" t="s">
        <v>206</v>
      </c>
      <c s="30"/>
      <c s="30" t="s">
        <v>207</v>
      </c>
      <c s="30" t="s">
        <v>208</v>
      </c>
      <c s="30" t="s">
        <v>46</v>
      </c>
      <c s="31">
        <v>42192</v>
      </c>
      <c s="30">
        <v>3064</v>
      </c>
      <c s="30"/>
      <c s="30">
        <v>138</v>
      </c>
      <c s="30">
        <v>129</v>
      </c>
      <c s="30" t="s">
        <v>35</v>
      </c>
      <c s="30" t="s">
        <v>36</v>
      </c>
      <c s="30"/>
      <c s="30" t="s">
        <v>37</v>
      </c>
      <c s="30">
        <v>8141302602</v>
      </c>
      <c s="30" t="s">
        <v>209</v>
      </c>
      <c s="30"/>
      <c s="30">
        <v>8690594081</v>
      </c>
      <c s="30" t="s">
        <v>92</v>
      </c>
      <c s="30">
        <v>40000</v>
      </c>
      <c s="30" t="s">
        <v>40</v>
      </c>
      <c s="30" t="s">
        <v>40</v>
      </c>
      <c s="30" t="s">
        <v>41</v>
      </c>
      <c s="30">
        <v>9</v>
      </c>
      <c s="30" t="s">
        <v>42</v>
      </c>
      <c s="30">
        <v>0</v>
      </c>
      <c s="32"/>
      <c s="32"/>
      <c s="32"/>
      <c s="32"/>
    </row>
    <row r="43" spans="1:34" s="29" customFormat="1" ht="15.75" customHeight="1">
      <c r="A43" s="30">
        <v>3</v>
      </c>
      <c s="30" t="s">
        <v>30</v>
      </c>
      <c s="30">
        <v>559</v>
      </c>
      <c s="31"/>
      <c s="30" t="s">
        <v>210</v>
      </c>
      <c s="30"/>
      <c s="30" t="s">
        <v>124</v>
      </c>
      <c s="30" t="s">
        <v>125</v>
      </c>
      <c s="30" t="s">
        <v>34</v>
      </c>
      <c s="31">
        <v>41648</v>
      </c>
      <c s="30">
        <v>3065</v>
      </c>
      <c s="30"/>
      <c s="30">
        <v>138</v>
      </c>
      <c s="30">
        <v>134</v>
      </c>
      <c s="30" t="s">
        <v>52</v>
      </c>
      <c s="30" t="s">
        <v>36</v>
      </c>
      <c s="30"/>
      <c s="30" t="s">
        <v>37</v>
      </c>
      <c s="30">
        <v>8141302602</v>
      </c>
      <c s="30" t="s">
        <v>211</v>
      </c>
      <c s="30"/>
      <c s="30">
        <v>9509671985</v>
      </c>
      <c s="30" t="s">
        <v>194</v>
      </c>
      <c s="30">
        <v>45000</v>
      </c>
      <c s="30" t="s">
        <v>40</v>
      </c>
      <c s="30" t="s">
        <v>40</v>
      </c>
      <c s="30" t="s">
        <v>41</v>
      </c>
      <c s="30">
        <v>10</v>
      </c>
      <c s="30" t="s">
        <v>42</v>
      </c>
      <c s="30">
        <v>3</v>
      </c>
      <c s="32"/>
      <c s="32"/>
      <c s="32"/>
      <c s="32"/>
    </row>
    <row r="44" spans="1:34" s="29" customFormat="1" ht="15.75" customHeight="1">
      <c r="A44" s="30">
        <v>3</v>
      </c>
      <c s="30" t="s">
        <v>30</v>
      </c>
      <c s="30">
        <v>558</v>
      </c>
      <c s="31"/>
      <c s="30" t="s">
        <v>212</v>
      </c>
      <c s="30"/>
      <c s="30" t="s">
        <v>112</v>
      </c>
      <c s="30" t="s">
        <v>113</v>
      </c>
      <c s="30" t="s">
        <v>46</v>
      </c>
      <c s="31">
        <v>42276</v>
      </c>
      <c s="30">
        <v>3066</v>
      </c>
      <c s="30"/>
      <c s="30">
        <v>138</v>
      </c>
      <c s="30">
        <v>136</v>
      </c>
      <c s="30" t="s">
        <v>52</v>
      </c>
      <c s="30" t="s">
        <v>36</v>
      </c>
      <c s="30"/>
      <c s="30" t="s">
        <v>37</v>
      </c>
      <c s="30">
        <v>8141302602</v>
      </c>
      <c s="30" t="s">
        <v>213</v>
      </c>
      <c s="30" t="s">
        <v>214</v>
      </c>
      <c s="30">
        <v>8696382855</v>
      </c>
      <c s="30" t="s">
        <v>215</v>
      </c>
      <c s="30">
        <v>50000</v>
      </c>
      <c s="30" t="s">
        <v>40</v>
      </c>
      <c s="30" t="s">
        <v>40</v>
      </c>
      <c s="30" t="s">
        <v>41</v>
      </c>
      <c s="30">
        <v>9</v>
      </c>
      <c s="30" t="s">
        <v>42</v>
      </c>
      <c s="30">
        <v>0</v>
      </c>
      <c s="32"/>
      <c s="32"/>
      <c s="32"/>
      <c s="32"/>
    </row>
    <row r="45" spans="1:34" s="29" customFormat="1" ht="15.75" customHeight="1">
      <c r="A45" s="30">
        <v>3</v>
      </c>
      <c s="30" t="s">
        <v>30</v>
      </c>
      <c s="30">
        <v>571</v>
      </c>
      <c s="31"/>
      <c s="30" t="s">
        <v>216</v>
      </c>
      <c s="30"/>
      <c s="30" t="s">
        <v>217</v>
      </c>
      <c s="30" t="s">
        <v>218</v>
      </c>
      <c s="30" t="s">
        <v>46</v>
      </c>
      <c s="31">
        <v>42545</v>
      </c>
      <c s="30">
        <v>3067</v>
      </c>
      <c s="30"/>
      <c s="30">
        <v>138</v>
      </c>
      <c s="30">
        <v>137</v>
      </c>
      <c s="30" t="s">
        <v>35</v>
      </c>
      <c s="30"/>
      <c s="30"/>
      <c s="30" t="s">
        <v>37</v>
      </c>
      <c s="30">
        <v>8141302602</v>
      </c>
      <c s="30" t="s">
        <v>219</v>
      </c>
      <c s="30" t="s">
        <v>220</v>
      </c>
      <c s="30">
        <v>9828012561</v>
      </c>
      <c s="30" t="s">
        <v>221</v>
      </c>
      <c s="30">
        <v>45000</v>
      </c>
      <c s="30" t="s">
        <v>40</v>
      </c>
      <c s="30" t="s">
        <v>40</v>
      </c>
      <c s="30"/>
      <c s="30">
        <v>8</v>
      </c>
      <c s="30" t="s">
        <v>42</v>
      </c>
      <c s="30">
        <v>0</v>
      </c>
      <c s="32"/>
      <c s="32"/>
      <c s="32"/>
      <c s="32"/>
    </row>
    <row r="46" spans="1:34" s="29" customFormat="1" ht="15.75" customHeight="1">
      <c r="A46" s="30">
        <v>3</v>
      </c>
      <c s="30" t="s">
        <v>30</v>
      </c>
      <c s="30">
        <v>615</v>
      </c>
      <c s="31"/>
      <c s="30" t="s">
        <v>222</v>
      </c>
      <c s="30"/>
      <c s="30" t="s">
        <v>82</v>
      </c>
      <c s="30" t="s">
        <v>223</v>
      </c>
      <c s="30" t="s">
        <v>34</v>
      </c>
      <c s="31">
        <v>42009</v>
      </c>
      <c s="30">
        <v>3068</v>
      </c>
      <c s="30"/>
      <c s="30">
        <v>138</v>
      </c>
      <c s="30">
        <v>138</v>
      </c>
      <c s="30" t="s">
        <v>35</v>
      </c>
      <c s="30" t="s">
        <v>36</v>
      </c>
      <c s="30"/>
      <c s="30" t="s">
        <v>37</v>
      </c>
      <c s="30">
        <v>8141302602</v>
      </c>
      <c s="30" t="s">
        <v>224</v>
      </c>
      <c s="30" t="s">
        <v>225</v>
      </c>
      <c s="30">
        <v>6350174597</v>
      </c>
      <c s="30" t="s">
        <v>226</v>
      </c>
      <c s="30">
        <v>60000</v>
      </c>
      <c s="30" t="s">
        <v>40</v>
      </c>
      <c s="30" t="s">
        <v>40</v>
      </c>
      <c s="30" t="s">
        <v>41</v>
      </c>
      <c s="30">
        <v>9</v>
      </c>
      <c s="30" t="s">
        <v>42</v>
      </c>
      <c s="30">
        <v>0</v>
      </c>
      <c s="32"/>
      <c s="32"/>
      <c s="32"/>
      <c s="32"/>
    </row>
    <row r="47" spans="1:34" s="29" customFormat="1" ht="15.75" customHeight="1">
      <c r="A47" s="30">
        <v>3</v>
      </c>
      <c s="30" t="s">
        <v>30</v>
      </c>
      <c s="30">
        <v>585</v>
      </c>
      <c s="31"/>
      <c s="30" t="s">
        <v>227</v>
      </c>
      <c s="30"/>
      <c s="30" t="s">
        <v>228</v>
      </c>
      <c s="30" t="s">
        <v>229</v>
      </c>
      <c s="30" t="s">
        <v>34</v>
      </c>
      <c s="31">
        <v>42378</v>
      </c>
      <c s="30">
        <v>3069</v>
      </c>
      <c s="30"/>
      <c s="30">
        <v>138</v>
      </c>
      <c s="30">
        <v>117</v>
      </c>
      <c s="30" t="s">
        <v>52</v>
      </c>
      <c s="30" t="s">
        <v>36</v>
      </c>
      <c s="30"/>
      <c s="30" t="s">
        <v>37</v>
      </c>
      <c s="30">
        <v>8141302602</v>
      </c>
      <c s="30" t="s">
        <v>230</v>
      </c>
      <c s="30"/>
      <c s="30">
        <v>9983800626</v>
      </c>
      <c s="30" t="s">
        <v>194</v>
      </c>
      <c s="30">
        <v>300000</v>
      </c>
      <c s="30" t="s">
        <v>40</v>
      </c>
      <c s="30" t="s">
        <v>40</v>
      </c>
      <c s="30" t="s">
        <v>41</v>
      </c>
      <c s="30">
        <v>8</v>
      </c>
      <c s="30" t="s">
        <v>42</v>
      </c>
      <c s="30">
        <v>3</v>
      </c>
      <c s="32"/>
      <c s="32"/>
      <c s="32"/>
      <c s="32"/>
    </row>
    <row r="48" spans="1:34" s="29" customFormat="1" ht="15.75" customHeight="1">
      <c r="A48" s="30">
        <v>3</v>
      </c>
      <c s="30" t="s">
        <v>30</v>
      </c>
      <c s="30">
        <v>583</v>
      </c>
      <c s="31"/>
      <c s="30" t="s">
        <v>231</v>
      </c>
      <c s="30"/>
      <c s="30" t="s">
        <v>120</v>
      </c>
      <c s="30" t="s">
        <v>91</v>
      </c>
      <c s="30" t="s">
        <v>34</v>
      </c>
      <c s="31">
        <v>41557</v>
      </c>
      <c s="30">
        <v>3070</v>
      </c>
      <c s="30"/>
      <c s="30">
        <v>138</v>
      </c>
      <c s="30">
        <v>136</v>
      </c>
      <c s="30" t="s">
        <v>52</v>
      </c>
      <c s="30" t="s">
        <v>36</v>
      </c>
      <c s="30"/>
      <c s="30" t="s">
        <v>37</v>
      </c>
      <c s="30">
        <v>8141302602</v>
      </c>
      <c s="30" t="s">
        <v>232</v>
      </c>
      <c s="30" t="s">
        <v>202</v>
      </c>
      <c s="30">
        <v>8696053790</v>
      </c>
      <c s="30" t="s">
        <v>233</v>
      </c>
      <c s="30">
        <v>45000</v>
      </c>
      <c s="30" t="s">
        <v>40</v>
      </c>
      <c s="30" t="s">
        <v>40</v>
      </c>
      <c s="30" t="s">
        <v>41</v>
      </c>
      <c s="30">
        <v>11</v>
      </c>
      <c s="30" t="s">
        <v>42</v>
      </c>
      <c s="30">
        <v>3</v>
      </c>
      <c s="32"/>
      <c s="32"/>
      <c s="32"/>
      <c s="32"/>
    </row>
    <row r="49" spans="1:34" s="29" customFormat="1" ht="15.75" customHeight="1">
      <c r="A49" s="30">
        <v>3</v>
      </c>
      <c s="30" t="s">
        <v>30</v>
      </c>
      <c s="30">
        <v>576</v>
      </c>
      <c s="31"/>
      <c s="30" t="s">
        <v>234</v>
      </c>
      <c s="30"/>
      <c s="30" t="s">
        <v>235</v>
      </c>
      <c s="30" t="s">
        <v>236</v>
      </c>
      <c s="30" t="s">
        <v>34</v>
      </c>
      <c s="31">
        <v>42209</v>
      </c>
      <c s="30">
        <v>3071</v>
      </c>
      <c s="30"/>
      <c s="30">
        <v>138</v>
      </c>
      <c s="30">
        <v>137</v>
      </c>
      <c s="30" t="s">
        <v>35</v>
      </c>
      <c s="30" t="s">
        <v>36</v>
      </c>
      <c s="30"/>
      <c s="30" t="s">
        <v>37</v>
      </c>
      <c s="30">
        <v>8141302602</v>
      </c>
      <c s="30" t="s">
        <v>237</v>
      </c>
      <c s="30"/>
      <c s="30">
        <v>7878384665</v>
      </c>
      <c s="30" t="s">
        <v>194</v>
      </c>
      <c s="30">
        <v>55000</v>
      </c>
      <c s="30" t="s">
        <v>40</v>
      </c>
      <c s="30" t="s">
        <v>40</v>
      </c>
      <c s="30" t="s">
        <v>41</v>
      </c>
      <c s="30">
        <v>9</v>
      </c>
      <c s="30" t="s">
        <v>42</v>
      </c>
      <c s="30">
        <v>3</v>
      </c>
      <c s="32"/>
      <c s="32"/>
      <c s="32"/>
      <c s="32"/>
    </row>
    <row r="50" spans="1:34" s="29" customFormat="1" ht="15.75" customHeight="1">
      <c r="A50" s="30">
        <v>3</v>
      </c>
      <c s="30" t="s">
        <v>30</v>
      </c>
      <c s="30">
        <v>570</v>
      </c>
      <c s="31"/>
      <c s="30" t="s">
        <v>238</v>
      </c>
      <c s="30"/>
      <c s="30" t="s">
        <v>239</v>
      </c>
      <c s="30" t="s">
        <v>77</v>
      </c>
      <c s="30" t="s">
        <v>46</v>
      </c>
      <c s="31">
        <v>42277</v>
      </c>
      <c s="30">
        <v>3072</v>
      </c>
      <c s="30"/>
      <c s="30">
        <v>138</v>
      </c>
      <c s="30">
        <v>137</v>
      </c>
      <c s="30" t="s">
        <v>64</v>
      </c>
      <c s="30" t="s">
        <v>36</v>
      </c>
      <c s="30"/>
      <c s="30" t="s">
        <v>37</v>
      </c>
      <c s="30">
        <v>8141302602</v>
      </c>
      <c s="30" t="s">
        <v>240</v>
      </c>
      <c s="30"/>
      <c s="30">
        <v>8306697438</v>
      </c>
      <c s="30" t="s">
        <v>194</v>
      </c>
      <c s="30">
        <v>40000</v>
      </c>
      <c s="30" t="s">
        <v>40</v>
      </c>
      <c s="30" t="s">
        <v>40</v>
      </c>
      <c s="30" t="s">
        <v>41</v>
      </c>
      <c s="30">
        <v>9</v>
      </c>
      <c s="30" t="s">
        <v>42</v>
      </c>
      <c s="30">
        <v>1</v>
      </c>
      <c s="32"/>
      <c s="32"/>
      <c s="32"/>
      <c s="32"/>
    </row>
    <row r="51" spans="1:34" s="29" customFormat="1" ht="15.75" customHeight="1">
      <c r="A51" s="30">
        <v>3</v>
      </c>
      <c s="30" t="s">
        <v>30</v>
      </c>
      <c s="30">
        <v>586</v>
      </c>
      <c s="31"/>
      <c s="30" t="s">
        <v>241</v>
      </c>
      <c s="30"/>
      <c s="30" t="s">
        <v>242</v>
      </c>
      <c s="30" t="s">
        <v>243</v>
      </c>
      <c s="30" t="s">
        <v>34</v>
      </c>
      <c s="31">
        <v>42590</v>
      </c>
      <c s="30">
        <v>3073</v>
      </c>
      <c s="30"/>
      <c s="30">
        <v>138</v>
      </c>
      <c s="30">
        <v>138</v>
      </c>
      <c s="30" t="s">
        <v>35</v>
      </c>
      <c s="30" t="s">
        <v>36</v>
      </c>
      <c s="30"/>
      <c s="30" t="s">
        <v>37</v>
      </c>
      <c s="30">
        <v>8141302602</v>
      </c>
      <c s="30" t="s">
        <v>244</v>
      </c>
      <c s="30"/>
      <c s="30">
        <v>9772947761</v>
      </c>
      <c s="30" t="s">
        <v>245</v>
      </c>
      <c s="30">
        <v>300000</v>
      </c>
      <c s="30" t="s">
        <v>40</v>
      </c>
      <c s="30" t="s">
        <v>40</v>
      </c>
      <c s="30" t="s">
        <v>41</v>
      </c>
      <c s="30">
        <v>8</v>
      </c>
      <c s="30" t="s">
        <v>42</v>
      </c>
      <c s="30">
        <v>3</v>
      </c>
      <c s="32"/>
      <c s="32"/>
      <c s="32"/>
      <c s="32"/>
    </row>
    <row r="52" spans="1:34" s="29" customFormat="1" ht="15.75" customHeight="1">
      <c r="A52" s="30">
        <v>3</v>
      </c>
      <c s="30" t="s">
        <v>30</v>
      </c>
      <c s="30">
        <v>606</v>
      </c>
      <c s="31"/>
      <c s="30" t="s">
        <v>246</v>
      </c>
      <c s="30"/>
      <c s="30" t="s">
        <v>178</v>
      </c>
      <c s="30" t="s">
        <v>179</v>
      </c>
      <c s="30" t="s">
        <v>46</v>
      </c>
      <c s="31">
        <v>42078</v>
      </c>
      <c s="30">
        <v>3074</v>
      </c>
      <c s="30"/>
      <c s="30">
        <v>138</v>
      </c>
      <c s="30">
        <v>136</v>
      </c>
      <c s="30" t="s">
        <v>47</v>
      </c>
      <c s="30" t="s">
        <v>36</v>
      </c>
      <c s="30"/>
      <c s="30" t="s">
        <v>37</v>
      </c>
      <c s="30">
        <v>8141302602</v>
      </c>
      <c s="30" t="s">
        <v>247</v>
      </c>
      <c s="30"/>
      <c s="30">
        <v>9549307499</v>
      </c>
      <c s="30" t="s">
        <v>102</v>
      </c>
      <c s="30">
        <v>50000</v>
      </c>
      <c s="30" t="s">
        <v>40</v>
      </c>
      <c s="30" t="s">
        <v>40</v>
      </c>
      <c s="30" t="s">
        <v>41</v>
      </c>
      <c s="30">
        <v>9</v>
      </c>
      <c s="30" t="s">
        <v>42</v>
      </c>
      <c s="30">
        <v>0</v>
      </c>
      <c s="32"/>
      <c s="32"/>
      <c s="32"/>
      <c s="32"/>
    </row>
    <row r="53" spans="1:34" s="29" customFormat="1" ht="15.75" customHeight="1">
      <c r="A53" s="30">
        <v>3</v>
      </c>
      <c s="30" t="s">
        <v>30</v>
      </c>
      <c s="30">
        <v>560</v>
      </c>
      <c s="31"/>
      <c s="30" t="s">
        <v>248</v>
      </c>
      <c s="30"/>
      <c s="30" t="s">
        <v>124</v>
      </c>
      <c s="30" t="s">
        <v>125</v>
      </c>
      <c s="30" t="s">
        <v>34</v>
      </c>
      <c s="31">
        <v>42244</v>
      </c>
      <c s="30">
        <v>3075</v>
      </c>
      <c s="30"/>
      <c s="30">
        <v>138</v>
      </c>
      <c s="30">
        <v>132</v>
      </c>
      <c s="30" t="s">
        <v>52</v>
      </c>
      <c s="30" t="s">
        <v>36</v>
      </c>
      <c s="30"/>
      <c s="30" t="s">
        <v>37</v>
      </c>
      <c s="30">
        <v>8141302602</v>
      </c>
      <c s="30" t="s">
        <v>249</v>
      </c>
      <c s="30"/>
      <c s="30">
        <v>9509671985</v>
      </c>
      <c s="30" t="s">
        <v>250</v>
      </c>
      <c s="30">
        <v>45000</v>
      </c>
      <c s="30" t="s">
        <v>40</v>
      </c>
      <c s="30" t="s">
        <v>40</v>
      </c>
      <c s="30" t="s">
        <v>41</v>
      </c>
      <c s="30">
        <v>9</v>
      </c>
      <c s="30" t="s">
        <v>42</v>
      </c>
      <c s="30">
        <v>3</v>
      </c>
      <c s="32"/>
      <c s="32"/>
      <c s="32"/>
      <c s="32"/>
    </row>
    <row r="54" spans="1:34" s="29" customFormat="1" ht="15.75" customHeight="1">
      <c r="A54" s="30">
        <v>4</v>
      </c>
      <c s="30" t="s">
        <v>30</v>
      </c>
      <c s="30">
        <v>510</v>
      </c>
      <c s="31"/>
      <c s="30" t="s">
        <v>251</v>
      </c>
      <c s="30"/>
      <c s="30" t="s">
        <v>252</v>
      </c>
      <c s="30" t="s">
        <v>253</v>
      </c>
      <c s="30" t="s">
        <v>46</v>
      </c>
      <c s="31">
        <v>41646</v>
      </c>
      <c s="30">
        <v>4058</v>
      </c>
      <c s="30"/>
      <c s="30">
        <v>138</v>
      </c>
      <c s="30">
        <v>130</v>
      </c>
      <c s="30" t="s">
        <v>47</v>
      </c>
      <c s="30" t="s">
        <v>36</v>
      </c>
      <c s="30"/>
      <c s="30" t="s">
        <v>37</v>
      </c>
      <c s="30">
        <v>8141302602</v>
      </c>
      <c s="30" t="s">
        <v>254</v>
      </c>
      <c s="30" t="s">
        <v>255</v>
      </c>
      <c s="30">
        <v>9783748734</v>
      </c>
      <c s="30" t="s">
        <v>256</v>
      </c>
      <c s="30">
        <v>0</v>
      </c>
      <c s="30" t="s">
        <v>40</v>
      </c>
      <c s="30" t="s">
        <v>40</v>
      </c>
      <c s="30" t="s">
        <v>41</v>
      </c>
      <c s="30">
        <v>10</v>
      </c>
      <c s="30" t="s">
        <v>42</v>
      </c>
      <c s="30">
        <v>0</v>
      </c>
      <c s="32"/>
      <c s="32"/>
      <c s="32"/>
      <c s="32"/>
    </row>
    <row r="55" spans="1:34" s="29" customFormat="1" ht="15.75" customHeight="1">
      <c r="A55" s="30">
        <v>4</v>
      </c>
      <c s="30" t="s">
        <v>30</v>
      </c>
      <c s="30">
        <v>518</v>
      </c>
      <c s="31"/>
      <c s="30" t="s">
        <v>257</v>
      </c>
      <c s="30"/>
      <c s="30" t="s">
        <v>258</v>
      </c>
      <c s="30" t="s">
        <v>259</v>
      </c>
      <c s="30" t="s">
        <v>46</v>
      </c>
      <c s="31">
        <v>42038</v>
      </c>
      <c s="30">
        <v>4059</v>
      </c>
      <c s="30"/>
      <c s="30">
        <v>138</v>
      </c>
      <c s="30">
        <v>138</v>
      </c>
      <c s="30" t="s">
        <v>35</v>
      </c>
      <c s="30" t="s">
        <v>36</v>
      </c>
      <c s="30"/>
      <c s="30" t="s">
        <v>37</v>
      </c>
      <c s="30">
        <v>8141302602</v>
      </c>
      <c s="30" t="s">
        <v>260</v>
      </c>
      <c s="30" t="s">
        <v>261</v>
      </c>
      <c s="30">
        <v>9783366577</v>
      </c>
      <c s="30" t="s">
        <v>262</v>
      </c>
      <c s="30">
        <v>36000</v>
      </c>
      <c s="30" t="s">
        <v>40</v>
      </c>
      <c s="30" t="s">
        <v>40</v>
      </c>
      <c s="30" t="s">
        <v>41</v>
      </c>
      <c s="30">
        <v>9</v>
      </c>
      <c s="30" t="s">
        <v>42</v>
      </c>
      <c s="30">
        <v>3</v>
      </c>
      <c s="32"/>
      <c s="32"/>
      <c s="32"/>
      <c s="32"/>
    </row>
    <row r="56" spans="1:34" s="29" customFormat="1" ht="15.75" customHeight="1">
      <c r="A56" s="30">
        <v>4</v>
      </c>
      <c s="30" t="s">
        <v>30</v>
      </c>
      <c s="30">
        <v>536</v>
      </c>
      <c s="31"/>
      <c s="30" t="s">
        <v>263</v>
      </c>
      <c s="30"/>
      <c s="30" t="s">
        <v>264</v>
      </c>
      <c s="30" t="s">
        <v>265</v>
      </c>
      <c s="30" t="s">
        <v>46</v>
      </c>
      <c s="31">
        <v>41699</v>
      </c>
      <c s="30">
        <v>4060</v>
      </c>
      <c s="30"/>
      <c s="30">
        <v>138</v>
      </c>
      <c s="30">
        <v>135</v>
      </c>
      <c s="30" t="s">
        <v>64</v>
      </c>
      <c s="30" t="s">
        <v>36</v>
      </c>
      <c s="30"/>
      <c s="30" t="s">
        <v>37</v>
      </c>
      <c s="30">
        <v>8141302602</v>
      </c>
      <c s="30" t="s">
        <v>266</v>
      </c>
      <c s="30" t="s">
        <v>267</v>
      </c>
      <c s="30">
        <v>9983087312</v>
      </c>
      <c s="30" t="s">
        <v>268</v>
      </c>
      <c s="30">
        <v>42000</v>
      </c>
      <c s="30" t="s">
        <v>40</v>
      </c>
      <c s="30" t="s">
        <v>40</v>
      </c>
      <c s="30" t="s">
        <v>41</v>
      </c>
      <c s="30">
        <v>10</v>
      </c>
      <c s="30" t="s">
        <v>42</v>
      </c>
      <c s="30">
        <v>3</v>
      </c>
      <c s="32"/>
      <c s="32"/>
      <c s="32"/>
      <c s="32"/>
    </row>
    <row r="57" spans="1:34" s="29" customFormat="1" ht="15.75" customHeight="1">
      <c r="A57" s="30">
        <v>4</v>
      </c>
      <c s="30" t="s">
        <v>30</v>
      </c>
      <c s="30">
        <v>595</v>
      </c>
      <c s="31"/>
      <c s="30" t="s">
        <v>269</v>
      </c>
      <c s="30"/>
      <c s="30" t="s">
        <v>32</v>
      </c>
      <c s="30" t="s">
        <v>33</v>
      </c>
      <c s="30" t="s">
        <v>34</v>
      </c>
      <c s="31">
        <v>42229</v>
      </c>
      <c s="30">
        <v>4061</v>
      </c>
      <c s="30"/>
      <c s="30">
        <v>138</v>
      </c>
      <c s="30">
        <v>135</v>
      </c>
      <c s="30" t="s">
        <v>35</v>
      </c>
      <c s="30" t="s">
        <v>36</v>
      </c>
      <c s="30"/>
      <c s="30" t="s">
        <v>37</v>
      </c>
      <c s="30">
        <v>8141302602</v>
      </c>
      <c s="30" t="s">
        <v>270</v>
      </c>
      <c s="30"/>
      <c s="30">
        <v>8279243889</v>
      </c>
      <c s="30" t="s">
        <v>271</v>
      </c>
      <c s="30">
        <v>50000</v>
      </c>
      <c s="30" t="s">
        <v>40</v>
      </c>
      <c s="30" t="s">
        <v>40</v>
      </c>
      <c s="30" t="s">
        <v>41</v>
      </c>
      <c s="30">
        <v>9</v>
      </c>
      <c s="30" t="s">
        <v>42</v>
      </c>
      <c s="30">
        <v>3</v>
      </c>
      <c s="32"/>
      <c s="32"/>
      <c s="32"/>
      <c s="32"/>
    </row>
    <row r="58" spans="1:34" s="29" customFormat="1" ht="15.75" customHeight="1">
      <c r="A58" s="30">
        <v>4</v>
      </c>
      <c s="30" t="s">
        <v>30</v>
      </c>
      <c s="30">
        <v>630</v>
      </c>
      <c s="31"/>
      <c s="30" t="s">
        <v>272</v>
      </c>
      <c s="30"/>
      <c s="30" t="s">
        <v>82</v>
      </c>
      <c s="30" t="s">
        <v>273</v>
      </c>
      <c s="30" t="s">
        <v>46</v>
      </c>
      <c s="31">
        <v>41709</v>
      </c>
      <c s="30">
        <v>4062</v>
      </c>
      <c s="30"/>
      <c s="30">
        <v>138</v>
      </c>
      <c s="30">
        <v>137</v>
      </c>
      <c s="30" t="s">
        <v>35</v>
      </c>
      <c s="30" t="s">
        <v>36</v>
      </c>
      <c s="30"/>
      <c s="30" t="s">
        <v>37</v>
      </c>
      <c s="30">
        <v>8141302602</v>
      </c>
      <c s="30" t="s">
        <v>274</v>
      </c>
      <c s="30"/>
      <c s="30">
        <v>9772857491</v>
      </c>
      <c s="30" t="s">
        <v>92</v>
      </c>
      <c s="30">
        <v>60000</v>
      </c>
      <c s="30" t="s">
        <v>40</v>
      </c>
      <c s="30" t="s">
        <v>40</v>
      </c>
      <c s="30" t="s">
        <v>41</v>
      </c>
      <c s="30">
        <v>10</v>
      </c>
      <c s="30" t="s">
        <v>42</v>
      </c>
      <c s="30">
        <v>3</v>
      </c>
      <c s="32"/>
      <c s="32"/>
      <c s="32"/>
      <c s="32"/>
    </row>
    <row r="59" spans="1:34" s="29" customFormat="1" ht="15.75" customHeight="1">
      <c r="A59" s="30">
        <v>4</v>
      </c>
      <c s="30" t="s">
        <v>30</v>
      </c>
      <c s="30">
        <v>567</v>
      </c>
      <c s="31"/>
      <c s="30" t="s">
        <v>275</v>
      </c>
      <c s="30"/>
      <c s="30" t="s">
        <v>276</v>
      </c>
      <c s="30" t="s">
        <v>277</v>
      </c>
      <c s="30" t="s">
        <v>34</v>
      </c>
      <c s="31">
        <v>41792</v>
      </c>
      <c s="30">
        <v>4063</v>
      </c>
      <c s="30"/>
      <c s="30">
        <v>138</v>
      </c>
      <c s="30">
        <v>137</v>
      </c>
      <c s="30" t="s">
        <v>35</v>
      </c>
      <c s="30" t="s">
        <v>36</v>
      </c>
      <c s="30"/>
      <c s="30" t="s">
        <v>37</v>
      </c>
      <c s="30">
        <v>8141302602</v>
      </c>
      <c s="30" t="s">
        <v>278</v>
      </c>
      <c s="30" t="s">
        <v>279</v>
      </c>
      <c s="30">
        <v>8094225473</v>
      </c>
      <c s="30" t="s">
        <v>194</v>
      </c>
      <c s="30">
        <v>50000</v>
      </c>
      <c s="30" t="s">
        <v>40</v>
      </c>
      <c s="30" t="s">
        <v>40</v>
      </c>
      <c s="30" t="s">
        <v>41</v>
      </c>
      <c s="30">
        <v>10</v>
      </c>
      <c s="30" t="s">
        <v>42</v>
      </c>
      <c s="30">
        <v>3</v>
      </c>
      <c s="32"/>
      <c s="32"/>
      <c s="32"/>
      <c s="32"/>
    </row>
    <row r="60" spans="1:34" s="29" customFormat="1" ht="15.75" customHeight="1">
      <c r="A60" s="30">
        <v>4</v>
      </c>
      <c s="30" t="s">
        <v>30</v>
      </c>
      <c s="30">
        <v>519</v>
      </c>
      <c s="31"/>
      <c s="30" t="s">
        <v>280</v>
      </c>
      <c s="30"/>
      <c s="30" t="s">
        <v>160</v>
      </c>
      <c s="30" t="s">
        <v>161</v>
      </c>
      <c s="30" t="s">
        <v>34</v>
      </c>
      <c s="31">
        <v>42254</v>
      </c>
      <c s="30">
        <v>4064</v>
      </c>
      <c s="30"/>
      <c s="30">
        <v>138</v>
      </c>
      <c s="30">
        <v>136</v>
      </c>
      <c s="30" t="s">
        <v>52</v>
      </c>
      <c s="30" t="s">
        <v>36</v>
      </c>
      <c s="30"/>
      <c s="30" t="s">
        <v>37</v>
      </c>
      <c s="30">
        <v>8141302602</v>
      </c>
      <c s="30" t="s">
        <v>281</v>
      </c>
      <c s="30" t="s">
        <v>282</v>
      </c>
      <c s="30">
        <v>9982671909</v>
      </c>
      <c s="30" t="s">
        <v>283</v>
      </c>
      <c s="30">
        <v>36000</v>
      </c>
      <c s="30" t="s">
        <v>40</v>
      </c>
      <c s="30" t="s">
        <v>40</v>
      </c>
      <c s="30" t="s">
        <v>41</v>
      </c>
      <c s="30">
        <v>9</v>
      </c>
      <c s="30" t="s">
        <v>42</v>
      </c>
      <c s="30">
        <v>3</v>
      </c>
      <c s="32"/>
      <c s="32"/>
      <c s="32"/>
      <c s="32"/>
    </row>
    <row r="61" spans="1:34" s="29" customFormat="1" ht="15.75" customHeight="1">
      <c r="A61" s="30">
        <v>4</v>
      </c>
      <c s="30" t="s">
        <v>30</v>
      </c>
      <c s="30">
        <v>664</v>
      </c>
      <c s="31">
        <v>45122</v>
      </c>
      <c s="30" t="s">
        <v>284</v>
      </c>
      <c s="30"/>
      <c s="30" t="s">
        <v>285</v>
      </c>
      <c s="30" t="s">
        <v>286</v>
      </c>
      <c s="30" t="s">
        <v>34</v>
      </c>
      <c s="31">
        <v>42240</v>
      </c>
      <c s="30">
        <v>4065</v>
      </c>
      <c s="30"/>
      <c s="30">
        <v>138</v>
      </c>
      <c s="30">
        <v>114</v>
      </c>
      <c s="30" t="s">
        <v>64</v>
      </c>
      <c s="30"/>
      <c s="30"/>
      <c s="30" t="s">
        <v>37</v>
      </c>
      <c s="30">
        <v>8141302602</v>
      </c>
      <c s="30" t="s">
        <v>287</v>
      </c>
      <c s="30"/>
      <c s="30">
        <v>9828455982</v>
      </c>
      <c s="30" t="s">
        <v>194</v>
      </c>
      <c s="30">
        <v>60000</v>
      </c>
      <c s="30" t="s">
        <v>40</v>
      </c>
      <c s="30" t="s">
        <v>40</v>
      </c>
      <c s="30"/>
      <c s="30">
        <v>9</v>
      </c>
      <c s="30" t="s">
        <v>42</v>
      </c>
      <c s="30">
        <v>3</v>
      </c>
      <c s="32"/>
      <c s="32"/>
      <c s="32"/>
      <c s="32"/>
    </row>
    <row r="62" spans="1:34" s="29" customFormat="1" ht="15.75" customHeight="1">
      <c r="A62" s="30">
        <v>4</v>
      </c>
      <c s="30" t="s">
        <v>30</v>
      </c>
      <c s="30">
        <v>554</v>
      </c>
      <c s="31"/>
      <c s="30" t="s">
        <v>288</v>
      </c>
      <c s="30"/>
      <c s="30" t="s">
        <v>289</v>
      </c>
      <c s="30" t="s">
        <v>290</v>
      </c>
      <c s="30" t="s">
        <v>34</v>
      </c>
      <c s="31">
        <v>42135</v>
      </c>
      <c s="30">
        <v>4066</v>
      </c>
      <c s="30"/>
      <c s="30">
        <v>138</v>
      </c>
      <c s="30">
        <v>137</v>
      </c>
      <c s="30" t="s">
        <v>52</v>
      </c>
      <c s="30" t="s">
        <v>36</v>
      </c>
      <c s="30"/>
      <c s="30" t="s">
        <v>37</v>
      </c>
      <c s="30">
        <v>8141302602</v>
      </c>
      <c s="30" t="s">
        <v>291</v>
      </c>
      <c s="30" t="s">
        <v>292</v>
      </c>
      <c s="30">
        <v>9772354057</v>
      </c>
      <c s="30" t="s">
        <v>293</v>
      </c>
      <c s="30">
        <v>40000</v>
      </c>
      <c s="30" t="s">
        <v>40</v>
      </c>
      <c s="30" t="s">
        <v>40</v>
      </c>
      <c s="30" t="s">
        <v>41</v>
      </c>
      <c s="30">
        <v>9</v>
      </c>
      <c s="30" t="s">
        <v>42</v>
      </c>
      <c s="30">
        <v>2</v>
      </c>
      <c s="32"/>
      <c s="32"/>
      <c s="32"/>
      <c s="32"/>
    </row>
    <row r="63" spans="1:34" s="29" customFormat="1" ht="15.75" customHeight="1">
      <c r="A63" s="30">
        <v>4</v>
      </c>
      <c s="30" t="s">
        <v>30</v>
      </c>
      <c s="30">
        <v>515</v>
      </c>
      <c s="31"/>
      <c s="30" t="s">
        <v>294</v>
      </c>
      <c s="30"/>
      <c s="30" t="s">
        <v>295</v>
      </c>
      <c s="30" t="s">
        <v>208</v>
      </c>
      <c s="30" t="s">
        <v>46</v>
      </c>
      <c s="31">
        <v>42130</v>
      </c>
      <c s="30">
        <v>4067</v>
      </c>
      <c s="30"/>
      <c s="30">
        <v>138</v>
      </c>
      <c s="30">
        <v>135</v>
      </c>
      <c s="30" t="s">
        <v>52</v>
      </c>
      <c s="30" t="s">
        <v>36</v>
      </c>
      <c s="30"/>
      <c s="30" t="s">
        <v>37</v>
      </c>
      <c s="30">
        <v>8141302602</v>
      </c>
      <c s="30" t="s">
        <v>296</v>
      </c>
      <c s="30" t="s">
        <v>297</v>
      </c>
      <c s="30">
        <v>9784174341</v>
      </c>
      <c s="30" t="s">
        <v>298</v>
      </c>
      <c s="30">
        <v>30000</v>
      </c>
      <c s="30" t="s">
        <v>40</v>
      </c>
      <c s="30" t="s">
        <v>40</v>
      </c>
      <c s="30" t="s">
        <v>41</v>
      </c>
      <c s="30">
        <v>9</v>
      </c>
      <c s="30" t="s">
        <v>42</v>
      </c>
      <c s="30">
        <v>0</v>
      </c>
      <c s="32"/>
      <c s="32"/>
      <c s="32"/>
      <c s="32"/>
    </row>
    <row r="64" spans="1:34" s="29" customFormat="1" ht="15.75" customHeight="1">
      <c r="A64" s="30">
        <v>4</v>
      </c>
      <c s="30" t="s">
        <v>30</v>
      </c>
      <c s="30">
        <v>549</v>
      </c>
      <c s="31"/>
      <c s="30" t="s">
        <v>299</v>
      </c>
      <c s="30"/>
      <c s="30" t="s">
        <v>108</v>
      </c>
      <c s="30" t="s">
        <v>300</v>
      </c>
      <c s="30" t="s">
        <v>34</v>
      </c>
      <c s="31">
        <v>41986</v>
      </c>
      <c s="30">
        <v>4068</v>
      </c>
      <c s="30"/>
      <c s="30">
        <v>138</v>
      </c>
      <c s="30">
        <v>136</v>
      </c>
      <c s="30" t="s">
        <v>35</v>
      </c>
      <c s="30" t="s">
        <v>36</v>
      </c>
      <c s="30"/>
      <c s="30" t="s">
        <v>37</v>
      </c>
      <c s="30">
        <v>8141302602</v>
      </c>
      <c s="30" t="s">
        <v>301</v>
      </c>
      <c s="30" t="s">
        <v>302</v>
      </c>
      <c s="30">
        <v>9610202973</v>
      </c>
      <c s="30" t="s">
        <v>303</v>
      </c>
      <c s="30">
        <v>45000</v>
      </c>
      <c s="30" t="s">
        <v>40</v>
      </c>
      <c s="30" t="s">
        <v>40</v>
      </c>
      <c s="30" t="s">
        <v>41</v>
      </c>
      <c s="30">
        <v>10</v>
      </c>
      <c s="30" t="s">
        <v>42</v>
      </c>
      <c s="30">
        <v>3</v>
      </c>
      <c s="32"/>
      <c s="32"/>
      <c s="32"/>
      <c s="32"/>
    </row>
    <row r="65" spans="1:34" s="29" customFormat="1" ht="15.75" customHeight="1">
      <c r="A65" s="30">
        <v>4</v>
      </c>
      <c s="30" t="s">
        <v>30</v>
      </c>
      <c s="30">
        <v>520</v>
      </c>
      <c s="31"/>
      <c s="30" t="s">
        <v>140</v>
      </c>
      <c s="30"/>
      <c s="30" t="s">
        <v>304</v>
      </c>
      <c s="30" t="s">
        <v>100</v>
      </c>
      <c s="30" t="s">
        <v>46</v>
      </c>
      <c s="31">
        <v>42235</v>
      </c>
      <c s="30">
        <v>4069</v>
      </c>
      <c s="30"/>
      <c s="30">
        <v>138</v>
      </c>
      <c s="30">
        <v>137</v>
      </c>
      <c s="30" t="s">
        <v>52</v>
      </c>
      <c s="30" t="s">
        <v>36</v>
      </c>
      <c s="30"/>
      <c s="30" t="s">
        <v>37</v>
      </c>
      <c s="30">
        <v>8141302602</v>
      </c>
      <c s="30" t="s">
        <v>69</v>
      </c>
      <c s="30" t="s">
        <v>305</v>
      </c>
      <c s="30">
        <v>9649380596</v>
      </c>
      <c s="30" t="s">
        <v>306</v>
      </c>
      <c s="30">
        <v>40000</v>
      </c>
      <c s="30" t="s">
        <v>40</v>
      </c>
      <c s="30" t="s">
        <v>40</v>
      </c>
      <c s="30" t="s">
        <v>41</v>
      </c>
      <c s="30">
        <v>9</v>
      </c>
      <c s="30" t="s">
        <v>42</v>
      </c>
      <c s="30">
        <v>3</v>
      </c>
      <c s="32"/>
      <c s="32"/>
      <c s="32"/>
      <c s="32"/>
    </row>
    <row r="66" spans="1:34" s="29" customFormat="1" ht="15.75" customHeight="1">
      <c r="A66" s="30">
        <v>4</v>
      </c>
      <c s="30" t="s">
        <v>30</v>
      </c>
      <c s="30">
        <v>498</v>
      </c>
      <c s="31">
        <v>45174</v>
      </c>
      <c s="30" t="s">
        <v>307</v>
      </c>
      <c s="30"/>
      <c s="30" t="s">
        <v>308</v>
      </c>
      <c s="30" t="s">
        <v>309</v>
      </c>
      <c s="30" t="s">
        <v>34</v>
      </c>
      <c s="31">
        <v>41669</v>
      </c>
      <c s="30">
        <v>4070</v>
      </c>
      <c s="30"/>
      <c s="30">
        <v>138</v>
      </c>
      <c s="30">
        <v>69</v>
      </c>
      <c s="30" t="s">
        <v>47</v>
      </c>
      <c s="30" t="s">
        <v>36</v>
      </c>
      <c s="30"/>
      <c s="30" t="s">
        <v>37</v>
      </c>
      <c s="30">
        <v>8141302602</v>
      </c>
      <c s="30" t="s">
        <v>310</v>
      </c>
      <c s="30" t="s">
        <v>311</v>
      </c>
      <c s="30">
        <v>9983108435</v>
      </c>
      <c s="30" t="s">
        <v>194</v>
      </c>
      <c s="30">
        <v>30000</v>
      </c>
      <c s="30" t="s">
        <v>40</v>
      </c>
      <c s="30" t="s">
        <v>40</v>
      </c>
      <c s="30" t="s">
        <v>41</v>
      </c>
      <c s="30">
        <v>10</v>
      </c>
      <c s="30" t="s">
        <v>42</v>
      </c>
      <c s="30">
        <v>3</v>
      </c>
      <c s="32"/>
      <c s="32"/>
      <c s="32"/>
      <c s="32"/>
    </row>
    <row r="67" spans="1:34" s="29" customFormat="1" ht="15.75" customHeight="1">
      <c r="A67" s="30">
        <v>4</v>
      </c>
      <c s="30" t="s">
        <v>30</v>
      </c>
      <c s="30">
        <v>534</v>
      </c>
      <c s="31"/>
      <c s="30" t="s">
        <v>312</v>
      </c>
      <c s="30"/>
      <c s="30" t="s">
        <v>235</v>
      </c>
      <c s="30" t="s">
        <v>236</v>
      </c>
      <c s="30" t="s">
        <v>46</v>
      </c>
      <c s="31">
        <v>41805</v>
      </c>
      <c s="30">
        <v>4071</v>
      </c>
      <c s="30"/>
      <c s="30">
        <v>138</v>
      </c>
      <c s="30">
        <v>137</v>
      </c>
      <c s="30" t="s">
        <v>35</v>
      </c>
      <c s="30" t="s">
        <v>36</v>
      </c>
      <c s="30"/>
      <c s="30" t="s">
        <v>37</v>
      </c>
      <c s="30">
        <v>8141302602</v>
      </c>
      <c s="30" t="s">
        <v>313</v>
      </c>
      <c s="30" t="s">
        <v>314</v>
      </c>
      <c s="30">
        <v>7878384665</v>
      </c>
      <c s="30" t="s">
        <v>315</v>
      </c>
      <c s="30">
        <v>36000</v>
      </c>
      <c s="30" t="s">
        <v>40</v>
      </c>
      <c s="30" t="s">
        <v>40</v>
      </c>
      <c s="30" t="s">
        <v>41</v>
      </c>
      <c s="30">
        <v>10</v>
      </c>
      <c s="30" t="s">
        <v>42</v>
      </c>
      <c s="30">
        <v>3</v>
      </c>
      <c s="32"/>
      <c s="32"/>
      <c s="32"/>
      <c s="32"/>
    </row>
    <row r="68" spans="1:34" s="29" customFormat="1" ht="15.75" customHeight="1">
      <c r="A68" s="30">
        <v>4</v>
      </c>
      <c s="30" t="s">
        <v>30</v>
      </c>
      <c s="30">
        <v>511</v>
      </c>
      <c s="31"/>
      <c s="30" t="s">
        <v>316</v>
      </c>
      <c s="30"/>
      <c s="30" t="s">
        <v>317</v>
      </c>
      <c s="30" t="s">
        <v>63</v>
      </c>
      <c s="30" t="s">
        <v>46</v>
      </c>
      <c s="31">
        <v>42101</v>
      </c>
      <c s="30">
        <v>4072</v>
      </c>
      <c s="30"/>
      <c s="30">
        <v>138</v>
      </c>
      <c s="30">
        <v>138</v>
      </c>
      <c s="30" t="s">
        <v>35</v>
      </c>
      <c s="30" t="s">
        <v>36</v>
      </c>
      <c s="30"/>
      <c s="30" t="s">
        <v>37</v>
      </c>
      <c s="30">
        <v>8141302602</v>
      </c>
      <c s="30" t="s">
        <v>318</v>
      </c>
      <c s="30" t="s">
        <v>319</v>
      </c>
      <c s="30">
        <v>8955766582</v>
      </c>
      <c s="30" t="s">
        <v>320</v>
      </c>
      <c s="30">
        <v>50000</v>
      </c>
      <c s="30" t="s">
        <v>40</v>
      </c>
      <c s="30" t="s">
        <v>40</v>
      </c>
      <c s="30" t="s">
        <v>41</v>
      </c>
      <c s="30">
        <v>9</v>
      </c>
      <c s="30" t="s">
        <v>42</v>
      </c>
      <c s="30">
        <v>0</v>
      </c>
      <c s="32"/>
      <c s="32"/>
      <c s="32"/>
      <c s="32"/>
    </row>
    <row r="69" spans="1:34" s="29" customFormat="1" ht="15.75" customHeight="1">
      <c r="A69" s="30">
        <v>4</v>
      </c>
      <c s="30" t="s">
        <v>30</v>
      </c>
      <c s="30">
        <v>521</v>
      </c>
      <c s="31"/>
      <c s="30" t="s">
        <v>321</v>
      </c>
      <c s="30"/>
      <c s="30" t="s">
        <v>322</v>
      </c>
      <c s="30" t="s">
        <v>323</v>
      </c>
      <c s="30" t="s">
        <v>34</v>
      </c>
      <c s="31">
        <v>42212</v>
      </c>
      <c s="30">
        <v>4073</v>
      </c>
      <c s="30"/>
      <c s="30">
        <v>138</v>
      </c>
      <c s="30">
        <v>103</v>
      </c>
      <c s="30" t="s">
        <v>52</v>
      </c>
      <c s="30" t="s">
        <v>36</v>
      </c>
      <c s="30"/>
      <c s="30" t="s">
        <v>37</v>
      </c>
      <c s="30">
        <v>8141302602</v>
      </c>
      <c s="30" t="s">
        <v>324</v>
      </c>
      <c s="30" t="s">
        <v>325</v>
      </c>
      <c s="30">
        <v>9783327498</v>
      </c>
      <c s="30" t="s">
        <v>326</v>
      </c>
      <c s="30">
        <v>40000</v>
      </c>
      <c s="30" t="s">
        <v>40</v>
      </c>
      <c s="30" t="s">
        <v>40</v>
      </c>
      <c s="30" t="s">
        <v>41</v>
      </c>
      <c s="30">
        <v>9</v>
      </c>
      <c s="30" t="s">
        <v>42</v>
      </c>
      <c s="30">
        <v>3</v>
      </c>
      <c s="32"/>
      <c s="32"/>
      <c s="32"/>
      <c s="32"/>
    </row>
    <row r="70" spans="1:34" s="29" customFormat="1" ht="15.75" customHeight="1">
      <c r="A70" s="30">
        <v>4</v>
      </c>
      <c s="30" t="s">
        <v>30</v>
      </c>
      <c s="30">
        <v>566</v>
      </c>
      <c s="31"/>
      <c s="30" t="s">
        <v>327</v>
      </c>
      <c s="30"/>
      <c s="30" t="s">
        <v>328</v>
      </c>
      <c s="30" t="s">
        <v>273</v>
      </c>
      <c s="30" t="s">
        <v>34</v>
      </c>
      <c s="31">
        <v>41804</v>
      </c>
      <c s="30">
        <v>4074</v>
      </c>
      <c s="30"/>
      <c s="30">
        <v>138</v>
      </c>
      <c s="30">
        <v>136</v>
      </c>
      <c s="30" t="s">
        <v>35</v>
      </c>
      <c s="30" t="s">
        <v>36</v>
      </c>
      <c s="30"/>
      <c s="30" t="s">
        <v>37</v>
      </c>
      <c s="30">
        <v>8141302602</v>
      </c>
      <c s="30" t="s">
        <v>329</v>
      </c>
      <c s="30" t="s">
        <v>330</v>
      </c>
      <c s="30">
        <v>8094225473</v>
      </c>
      <c s="30" t="s">
        <v>331</v>
      </c>
      <c s="30">
        <v>50000</v>
      </c>
      <c s="30" t="s">
        <v>40</v>
      </c>
      <c s="30" t="s">
        <v>40</v>
      </c>
      <c s="30" t="s">
        <v>41</v>
      </c>
      <c s="30">
        <v>10</v>
      </c>
      <c s="30" t="s">
        <v>42</v>
      </c>
      <c s="30">
        <v>3</v>
      </c>
      <c s="32"/>
      <c s="32"/>
      <c s="32"/>
      <c s="32"/>
    </row>
    <row r="71" spans="1:34" s="29" customFormat="1" ht="15.75" customHeight="1">
      <c r="A71" s="30">
        <v>5</v>
      </c>
      <c s="30" t="s">
        <v>30</v>
      </c>
      <c s="30">
        <v>514</v>
      </c>
      <c s="31"/>
      <c s="30" t="s">
        <v>332</v>
      </c>
      <c s="30"/>
      <c s="30" t="s">
        <v>217</v>
      </c>
      <c s="30" t="s">
        <v>218</v>
      </c>
      <c s="30" t="s">
        <v>46</v>
      </c>
      <c s="31">
        <v>41156</v>
      </c>
      <c s="30">
        <v>5045</v>
      </c>
      <c s="30"/>
      <c s="30">
        <v>138</v>
      </c>
      <c s="30">
        <v>137</v>
      </c>
      <c s="30" t="s">
        <v>35</v>
      </c>
      <c s="30" t="s">
        <v>36</v>
      </c>
      <c s="30"/>
      <c s="30" t="s">
        <v>37</v>
      </c>
      <c s="30">
        <v>8141302602</v>
      </c>
      <c s="30" t="s">
        <v>333</v>
      </c>
      <c s="30" t="s">
        <v>220</v>
      </c>
      <c s="30">
        <v>9828012561</v>
      </c>
      <c s="30" t="s">
        <v>298</v>
      </c>
      <c s="30">
        <v>30000</v>
      </c>
      <c s="30" t="s">
        <v>40</v>
      </c>
      <c s="30" t="s">
        <v>40</v>
      </c>
      <c s="30" t="s">
        <v>41</v>
      </c>
      <c s="30">
        <v>12</v>
      </c>
      <c s="30" t="s">
        <v>42</v>
      </c>
      <c s="30">
        <v>0</v>
      </c>
      <c s="32"/>
      <c s="32"/>
      <c s="32"/>
      <c s="32"/>
    </row>
    <row r="72" spans="1:34" s="29" customFormat="1" ht="15.75" customHeight="1">
      <c r="A72" s="30">
        <v>5</v>
      </c>
      <c s="30" t="s">
        <v>30</v>
      </c>
      <c s="30">
        <v>590</v>
      </c>
      <c s="31"/>
      <c s="30" t="s">
        <v>334</v>
      </c>
      <c s="30"/>
      <c s="30" t="s">
        <v>196</v>
      </c>
      <c s="30" t="s">
        <v>197</v>
      </c>
      <c s="30" t="s">
        <v>46</v>
      </c>
      <c s="31">
        <v>40695</v>
      </c>
      <c s="30">
        <v>5046</v>
      </c>
      <c s="30"/>
      <c s="30">
        <v>138</v>
      </c>
      <c s="30">
        <v>137</v>
      </c>
      <c s="30" t="s">
        <v>35</v>
      </c>
      <c s="30" t="s">
        <v>36</v>
      </c>
      <c s="30"/>
      <c s="30" t="s">
        <v>37</v>
      </c>
      <c s="30">
        <v>8141302602</v>
      </c>
      <c s="30" t="s">
        <v>335</v>
      </c>
      <c s="30"/>
      <c s="30">
        <v>8094385710</v>
      </c>
      <c s="30" t="s">
        <v>331</v>
      </c>
      <c s="30">
        <v>45000</v>
      </c>
      <c s="30" t="s">
        <v>40</v>
      </c>
      <c s="30" t="s">
        <v>40</v>
      </c>
      <c s="30" t="s">
        <v>41</v>
      </c>
      <c s="30">
        <v>13</v>
      </c>
      <c s="30" t="s">
        <v>42</v>
      </c>
      <c s="30">
        <v>3</v>
      </c>
      <c s="32"/>
      <c s="32"/>
      <c s="32"/>
      <c s="32"/>
    </row>
    <row r="73" spans="1:34" s="29" customFormat="1" ht="15.75" customHeight="1">
      <c r="A73" s="30">
        <v>5</v>
      </c>
      <c s="30" t="s">
        <v>30</v>
      </c>
      <c s="30">
        <v>505</v>
      </c>
      <c s="31"/>
      <c s="30" t="s">
        <v>336</v>
      </c>
      <c s="30"/>
      <c s="30" t="s">
        <v>160</v>
      </c>
      <c s="30" t="s">
        <v>161</v>
      </c>
      <c s="30" t="s">
        <v>34</v>
      </c>
      <c s="31">
        <v>41769</v>
      </c>
      <c s="30">
        <v>5047</v>
      </c>
      <c s="30"/>
      <c s="30">
        <v>138</v>
      </c>
      <c s="30">
        <v>129</v>
      </c>
      <c s="30" t="s">
        <v>52</v>
      </c>
      <c s="30" t="s">
        <v>36</v>
      </c>
      <c s="30"/>
      <c s="30" t="s">
        <v>37</v>
      </c>
      <c s="30">
        <v>8141302602</v>
      </c>
      <c s="30" t="s">
        <v>337</v>
      </c>
      <c s="30" t="s">
        <v>338</v>
      </c>
      <c s="30">
        <v>9982671909</v>
      </c>
      <c s="30" t="s">
        <v>194</v>
      </c>
      <c s="30">
        <v>42000</v>
      </c>
      <c s="30" t="s">
        <v>40</v>
      </c>
      <c s="30" t="s">
        <v>40</v>
      </c>
      <c s="30" t="s">
        <v>41</v>
      </c>
      <c s="30">
        <v>10</v>
      </c>
      <c s="30" t="s">
        <v>42</v>
      </c>
      <c s="30">
        <v>3</v>
      </c>
      <c s="32"/>
      <c s="32"/>
      <c s="32"/>
      <c s="32"/>
    </row>
    <row r="74" spans="1:34" s="29" customFormat="1" ht="15.75" customHeight="1">
      <c r="A74" s="30">
        <v>5</v>
      </c>
      <c s="30" t="s">
        <v>30</v>
      </c>
      <c s="30">
        <v>490</v>
      </c>
      <c s="31"/>
      <c s="30" t="s">
        <v>339</v>
      </c>
      <c s="30"/>
      <c s="30" t="s">
        <v>340</v>
      </c>
      <c s="30" t="s">
        <v>341</v>
      </c>
      <c s="30" t="s">
        <v>34</v>
      </c>
      <c s="31">
        <v>41640</v>
      </c>
      <c s="30">
        <v>5048</v>
      </c>
      <c s="30"/>
      <c s="30">
        <v>138</v>
      </c>
      <c s="30">
        <v>132</v>
      </c>
      <c s="30" t="s">
        <v>52</v>
      </c>
      <c s="30" t="s">
        <v>36</v>
      </c>
      <c s="30"/>
      <c s="30" t="s">
        <v>37</v>
      </c>
      <c s="30">
        <v>8141302602</v>
      </c>
      <c s="30" t="s">
        <v>342</v>
      </c>
      <c s="30" t="s">
        <v>343</v>
      </c>
      <c s="30">
        <v>9783977850</v>
      </c>
      <c s="30" t="s">
        <v>344</v>
      </c>
      <c s="30">
        <v>50000</v>
      </c>
      <c s="30" t="s">
        <v>40</v>
      </c>
      <c s="30" t="s">
        <v>40</v>
      </c>
      <c s="30" t="s">
        <v>41</v>
      </c>
      <c s="30">
        <v>10</v>
      </c>
      <c s="30" t="s">
        <v>42</v>
      </c>
      <c s="30">
        <v>3</v>
      </c>
      <c s="32"/>
      <c s="32"/>
      <c s="32"/>
      <c s="32"/>
    </row>
    <row r="75" spans="1:34" s="29" customFormat="1" ht="15.75" customHeight="1">
      <c r="A75" s="30">
        <v>5</v>
      </c>
      <c s="30" t="s">
        <v>30</v>
      </c>
      <c s="30">
        <v>603</v>
      </c>
      <c s="31"/>
      <c s="30" t="s">
        <v>345</v>
      </c>
      <c s="30"/>
      <c s="30" t="s">
        <v>346</v>
      </c>
      <c s="30" t="s">
        <v>100</v>
      </c>
      <c s="30" t="s">
        <v>34</v>
      </c>
      <c s="31">
        <v>41943</v>
      </c>
      <c s="30">
        <v>5049</v>
      </c>
      <c s="30"/>
      <c s="30">
        <v>138</v>
      </c>
      <c s="30">
        <v>136</v>
      </c>
      <c s="30" t="s">
        <v>35</v>
      </c>
      <c s="30" t="s">
        <v>36</v>
      </c>
      <c s="30"/>
      <c s="30" t="s">
        <v>37</v>
      </c>
      <c s="30">
        <v>8141302602</v>
      </c>
      <c s="30" t="s">
        <v>347</v>
      </c>
      <c s="30" t="s">
        <v>348</v>
      </c>
      <c s="30">
        <v>9352642864</v>
      </c>
      <c s="30" t="s">
        <v>194</v>
      </c>
      <c s="30">
        <v>60000</v>
      </c>
      <c s="30" t="s">
        <v>40</v>
      </c>
      <c s="30" t="s">
        <v>40</v>
      </c>
      <c s="30" t="s">
        <v>41</v>
      </c>
      <c s="30">
        <v>10</v>
      </c>
      <c s="30" t="s">
        <v>42</v>
      </c>
      <c s="30">
        <v>0</v>
      </c>
      <c s="32"/>
      <c s="32"/>
      <c s="32"/>
      <c s="32"/>
    </row>
    <row r="76" spans="1:34" s="29" customFormat="1" ht="15.75" customHeight="1">
      <c r="A76" s="30">
        <v>5</v>
      </c>
      <c s="30" t="s">
        <v>30</v>
      </c>
      <c s="30">
        <v>480</v>
      </c>
      <c s="31"/>
      <c s="30" t="s">
        <v>349</v>
      </c>
      <c s="30"/>
      <c s="30" t="s">
        <v>350</v>
      </c>
      <c s="30" t="s">
        <v>351</v>
      </c>
      <c s="30" t="s">
        <v>34</v>
      </c>
      <c s="31">
        <v>41682</v>
      </c>
      <c s="30">
        <v>5050</v>
      </c>
      <c s="30"/>
      <c s="30">
        <v>138</v>
      </c>
      <c s="30">
        <v>138</v>
      </c>
      <c s="30" t="s">
        <v>35</v>
      </c>
      <c s="30"/>
      <c s="30"/>
      <c s="30" t="s">
        <v>37</v>
      </c>
      <c s="30">
        <v>8141302602</v>
      </c>
      <c s="30" t="s">
        <v>352</v>
      </c>
      <c s="30" t="s">
        <v>353</v>
      </c>
      <c s="30">
        <v>9982505148</v>
      </c>
      <c s="30" t="s">
        <v>194</v>
      </c>
      <c s="30">
        <v>40000</v>
      </c>
      <c s="30" t="s">
        <v>40</v>
      </c>
      <c s="30" t="s">
        <v>40</v>
      </c>
      <c s="30"/>
      <c s="30">
        <v>10</v>
      </c>
      <c s="30" t="s">
        <v>42</v>
      </c>
      <c s="30">
        <v>3</v>
      </c>
      <c s="32"/>
      <c s="32"/>
      <c s="32"/>
      <c s="32"/>
    </row>
    <row r="77" spans="1:34" s="29" customFormat="1" ht="15.75" customHeight="1">
      <c r="A77" s="30">
        <v>5</v>
      </c>
      <c s="30" t="s">
        <v>30</v>
      </c>
      <c s="30">
        <v>574</v>
      </c>
      <c s="31"/>
      <c s="30" t="s">
        <v>269</v>
      </c>
      <c s="30"/>
      <c s="30" t="s">
        <v>141</v>
      </c>
      <c s="30" t="s">
        <v>142</v>
      </c>
      <c s="30" t="s">
        <v>34</v>
      </c>
      <c s="31">
        <v>41448</v>
      </c>
      <c s="30">
        <v>5051</v>
      </c>
      <c s="30"/>
      <c s="30">
        <v>138</v>
      </c>
      <c s="30">
        <v>136</v>
      </c>
      <c s="30" t="s">
        <v>35</v>
      </c>
      <c s="30" t="s">
        <v>36</v>
      </c>
      <c s="30"/>
      <c s="30" t="s">
        <v>37</v>
      </c>
      <c s="30">
        <v>8141302602</v>
      </c>
      <c s="30" t="s">
        <v>354</v>
      </c>
      <c s="30" t="s">
        <v>355</v>
      </c>
      <c s="30">
        <v>9672939570</v>
      </c>
      <c s="30" t="s">
        <v>194</v>
      </c>
      <c s="30">
        <v>60000</v>
      </c>
      <c s="30" t="s">
        <v>40</v>
      </c>
      <c s="30" t="s">
        <v>40</v>
      </c>
      <c s="30" t="s">
        <v>41</v>
      </c>
      <c s="30">
        <v>11</v>
      </c>
      <c s="30" t="s">
        <v>42</v>
      </c>
      <c s="30">
        <v>3</v>
      </c>
      <c s="32"/>
      <c s="32"/>
      <c s="32"/>
      <c s="32"/>
    </row>
    <row r="78" spans="1:34" s="29" customFormat="1" ht="15.75" customHeight="1">
      <c r="A78" s="30">
        <v>5</v>
      </c>
      <c s="30" t="s">
        <v>30</v>
      </c>
      <c s="30">
        <v>568</v>
      </c>
      <c s="31"/>
      <c s="30" t="s">
        <v>356</v>
      </c>
      <c s="30"/>
      <c s="30" t="s">
        <v>276</v>
      </c>
      <c s="30" t="s">
        <v>277</v>
      </c>
      <c s="30" t="s">
        <v>46</v>
      </c>
      <c s="31">
        <v>41411</v>
      </c>
      <c s="30">
        <v>5052</v>
      </c>
      <c s="30"/>
      <c s="30">
        <v>138</v>
      </c>
      <c s="30">
        <v>132</v>
      </c>
      <c s="30" t="s">
        <v>35</v>
      </c>
      <c s="30" t="s">
        <v>36</v>
      </c>
      <c s="30"/>
      <c s="30" t="s">
        <v>37</v>
      </c>
      <c s="30">
        <v>8141302602</v>
      </c>
      <c s="30" t="s">
        <v>357</v>
      </c>
      <c s="30" t="s">
        <v>279</v>
      </c>
      <c s="30">
        <v>8094225473</v>
      </c>
      <c s="30" t="s">
        <v>245</v>
      </c>
      <c s="30">
        <v>50000</v>
      </c>
      <c s="30" t="s">
        <v>40</v>
      </c>
      <c s="30" t="s">
        <v>40</v>
      </c>
      <c s="30" t="s">
        <v>41</v>
      </c>
      <c s="30">
        <v>11</v>
      </c>
      <c s="30" t="s">
        <v>42</v>
      </c>
      <c s="30">
        <v>3</v>
      </c>
      <c s="32"/>
      <c s="32"/>
      <c s="32"/>
      <c s="32"/>
    </row>
    <row r="79" spans="1:34" s="29" customFormat="1" ht="15.75" customHeight="1">
      <c r="A79" s="30">
        <v>5</v>
      </c>
      <c s="30" t="s">
        <v>30</v>
      </c>
      <c s="30">
        <v>614</v>
      </c>
      <c s="31"/>
      <c s="30" t="s">
        <v>358</v>
      </c>
      <c s="30"/>
      <c s="30" t="s">
        <v>82</v>
      </c>
      <c s="30" t="s">
        <v>223</v>
      </c>
      <c s="30" t="s">
        <v>46</v>
      </c>
      <c s="31">
        <v>41029</v>
      </c>
      <c s="30">
        <v>5053</v>
      </c>
      <c s="30"/>
      <c s="30">
        <v>138</v>
      </c>
      <c s="30">
        <v>138</v>
      </c>
      <c s="30" t="s">
        <v>35</v>
      </c>
      <c s="30" t="s">
        <v>36</v>
      </c>
      <c s="30"/>
      <c s="30" t="s">
        <v>37</v>
      </c>
      <c s="30">
        <v>8141302602</v>
      </c>
      <c s="30" t="s">
        <v>359</v>
      </c>
      <c s="30" t="s">
        <v>225</v>
      </c>
      <c s="30">
        <v>6350174597</v>
      </c>
      <c s="30" t="s">
        <v>194</v>
      </c>
      <c s="30">
        <v>60000</v>
      </c>
      <c s="30" t="s">
        <v>40</v>
      </c>
      <c s="30" t="s">
        <v>40</v>
      </c>
      <c s="30" t="s">
        <v>41</v>
      </c>
      <c s="30">
        <v>12</v>
      </c>
      <c s="30" t="s">
        <v>42</v>
      </c>
      <c s="30">
        <v>0</v>
      </c>
      <c s="32"/>
      <c s="32"/>
      <c s="32"/>
      <c s="32"/>
    </row>
    <row r="80" spans="1:34" s="29" customFormat="1" ht="15.75" customHeight="1">
      <c r="A80" s="30">
        <v>5</v>
      </c>
      <c s="30" t="s">
        <v>30</v>
      </c>
      <c s="30">
        <v>578</v>
      </c>
      <c s="31"/>
      <c s="30" t="s">
        <v>360</v>
      </c>
      <c s="30"/>
      <c s="30" t="s">
        <v>361</v>
      </c>
      <c s="30" t="s">
        <v>362</v>
      </c>
      <c s="30" t="s">
        <v>46</v>
      </c>
      <c s="31">
        <v>41640</v>
      </c>
      <c s="30">
        <v>5054</v>
      </c>
      <c s="30"/>
      <c s="30">
        <v>138</v>
      </c>
      <c s="30">
        <v>135</v>
      </c>
      <c s="30" t="s">
        <v>47</v>
      </c>
      <c s="30" t="s">
        <v>36</v>
      </c>
      <c s="30"/>
      <c s="30" t="s">
        <v>37</v>
      </c>
      <c s="30">
        <v>8141302602</v>
      </c>
      <c s="30" t="s">
        <v>363</v>
      </c>
      <c s="30"/>
      <c s="30">
        <v>9711538948</v>
      </c>
      <c s="30" t="s">
        <v>194</v>
      </c>
      <c s="30">
        <v>60000</v>
      </c>
      <c s="30" t="s">
        <v>40</v>
      </c>
      <c s="30" t="s">
        <v>40</v>
      </c>
      <c s="30" t="s">
        <v>41</v>
      </c>
      <c s="30">
        <v>10</v>
      </c>
      <c s="30" t="s">
        <v>42</v>
      </c>
      <c s="30">
        <v>0</v>
      </c>
      <c s="32"/>
      <c s="32"/>
      <c s="32"/>
      <c s="32"/>
    </row>
    <row r="81" spans="1:34" s="29" customFormat="1" ht="15.75" customHeight="1">
      <c r="A81" s="30">
        <v>5</v>
      </c>
      <c s="30" t="s">
        <v>30</v>
      </c>
      <c s="30">
        <v>502</v>
      </c>
      <c s="31"/>
      <c s="30" t="s">
        <v>364</v>
      </c>
      <c s="30"/>
      <c s="30" t="s">
        <v>365</v>
      </c>
      <c s="30" t="s">
        <v>366</v>
      </c>
      <c s="30" t="s">
        <v>46</v>
      </c>
      <c s="31">
        <v>41756</v>
      </c>
      <c s="30">
        <v>5055</v>
      </c>
      <c s="30"/>
      <c s="30">
        <v>138</v>
      </c>
      <c s="30">
        <v>114</v>
      </c>
      <c s="30" t="s">
        <v>52</v>
      </c>
      <c s="30" t="s">
        <v>36</v>
      </c>
      <c s="30"/>
      <c s="30" t="s">
        <v>37</v>
      </c>
      <c s="30">
        <v>8141302602</v>
      </c>
      <c s="30" t="s">
        <v>367</v>
      </c>
      <c s="30" t="s">
        <v>368</v>
      </c>
      <c s="30">
        <v>9783385367</v>
      </c>
      <c s="30" t="s">
        <v>194</v>
      </c>
      <c s="30">
        <v>45000</v>
      </c>
      <c s="30" t="s">
        <v>40</v>
      </c>
      <c s="30" t="s">
        <v>40</v>
      </c>
      <c s="30" t="s">
        <v>41</v>
      </c>
      <c s="30">
        <v>10</v>
      </c>
      <c s="30" t="s">
        <v>42</v>
      </c>
      <c s="30">
        <v>0</v>
      </c>
      <c s="32"/>
      <c s="32"/>
      <c s="32"/>
      <c s="32"/>
    </row>
    <row r="82" spans="1:34" s="29" customFormat="1" ht="15.75" customHeight="1">
      <c r="A82" s="30">
        <v>5</v>
      </c>
      <c s="30" t="s">
        <v>30</v>
      </c>
      <c s="30">
        <v>493</v>
      </c>
      <c s="31"/>
      <c s="30" t="s">
        <v>369</v>
      </c>
      <c s="30"/>
      <c s="30" t="s">
        <v>370</v>
      </c>
      <c s="30" t="s">
        <v>371</v>
      </c>
      <c s="30" t="s">
        <v>46</v>
      </c>
      <c s="31">
        <v>41724</v>
      </c>
      <c s="30">
        <v>5056</v>
      </c>
      <c s="30"/>
      <c s="30">
        <v>138</v>
      </c>
      <c s="30">
        <v>136</v>
      </c>
      <c s="30" t="s">
        <v>35</v>
      </c>
      <c s="30" t="s">
        <v>36</v>
      </c>
      <c s="30"/>
      <c s="30" t="s">
        <v>37</v>
      </c>
      <c s="30">
        <v>8141302602</v>
      </c>
      <c s="30" t="s">
        <v>372</v>
      </c>
      <c s="30" t="s">
        <v>368</v>
      </c>
      <c s="30">
        <v>8875073208</v>
      </c>
      <c s="30" t="s">
        <v>194</v>
      </c>
      <c s="30">
        <v>60000</v>
      </c>
      <c s="30" t="s">
        <v>40</v>
      </c>
      <c s="30" t="s">
        <v>40</v>
      </c>
      <c s="30" t="s">
        <v>41</v>
      </c>
      <c s="30">
        <v>10</v>
      </c>
      <c s="30" t="s">
        <v>42</v>
      </c>
      <c s="30">
        <v>3</v>
      </c>
      <c s="32"/>
      <c s="32"/>
      <c s="32"/>
      <c s="32"/>
    </row>
    <row r="83" spans="1:34" s="29" customFormat="1" ht="15.75" customHeight="1">
      <c r="A83" s="30">
        <v>5</v>
      </c>
      <c s="30" t="s">
        <v>30</v>
      </c>
      <c s="30">
        <v>669</v>
      </c>
      <c s="31">
        <v>45131</v>
      </c>
      <c s="30" t="s">
        <v>373</v>
      </c>
      <c s="30"/>
      <c s="30" t="s">
        <v>374</v>
      </c>
      <c s="30" t="s">
        <v>375</v>
      </c>
      <c s="30" t="s">
        <v>46</v>
      </c>
      <c s="31">
        <v>41917</v>
      </c>
      <c s="30">
        <v>5057</v>
      </c>
      <c s="30"/>
      <c s="30">
        <v>138</v>
      </c>
      <c s="30">
        <v>105</v>
      </c>
      <c s="30" t="s">
        <v>64</v>
      </c>
      <c s="30"/>
      <c s="30"/>
      <c s="30" t="s">
        <v>37</v>
      </c>
      <c s="30">
        <v>8141302602</v>
      </c>
      <c s="30" t="s">
        <v>376</v>
      </c>
      <c s="30" t="s">
        <v>377</v>
      </c>
      <c s="30">
        <v>9772984418</v>
      </c>
      <c s="30" t="s">
        <v>378</v>
      </c>
      <c s="30">
        <v>0</v>
      </c>
      <c s="30" t="s">
        <v>40</v>
      </c>
      <c s="30" t="s">
        <v>40</v>
      </c>
      <c s="30"/>
      <c s="30">
        <v>10</v>
      </c>
      <c s="30" t="s">
        <v>42</v>
      </c>
      <c s="30">
        <v>3</v>
      </c>
      <c s="32"/>
      <c s="32"/>
      <c s="32"/>
      <c s="32"/>
    </row>
    <row r="84" spans="1:34" s="29" customFormat="1" ht="15.75" customHeight="1">
      <c r="A84" s="30">
        <v>5</v>
      </c>
      <c s="30" t="s">
        <v>30</v>
      </c>
      <c s="30">
        <v>524</v>
      </c>
      <c s="31"/>
      <c s="30" t="s">
        <v>379</v>
      </c>
      <c s="30"/>
      <c s="30" t="s">
        <v>380</v>
      </c>
      <c s="30" t="s">
        <v>381</v>
      </c>
      <c s="30" t="s">
        <v>34</v>
      </c>
      <c s="31">
        <v>41927</v>
      </c>
      <c s="30">
        <v>5058</v>
      </c>
      <c s="30"/>
      <c s="30">
        <v>138</v>
      </c>
      <c s="30">
        <v>135</v>
      </c>
      <c s="30" t="s">
        <v>35</v>
      </c>
      <c s="30" t="s">
        <v>36</v>
      </c>
      <c s="30"/>
      <c s="30" t="s">
        <v>37</v>
      </c>
      <c s="30">
        <v>8141302602</v>
      </c>
      <c s="30" t="s">
        <v>382</v>
      </c>
      <c s="30"/>
      <c s="30">
        <v>8875319266</v>
      </c>
      <c s="30" t="s">
        <v>383</v>
      </c>
      <c s="30">
        <v>50000</v>
      </c>
      <c s="30" t="s">
        <v>40</v>
      </c>
      <c s="30" t="s">
        <v>40</v>
      </c>
      <c s="30" t="s">
        <v>41</v>
      </c>
      <c s="30">
        <v>10</v>
      </c>
      <c s="30" t="s">
        <v>42</v>
      </c>
      <c s="30">
        <v>0</v>
      </c>
      <c s="32"/>
      <c s="32"/>
      <c s="32"/>
      <c s="32"/>
    </row>
    <row r="85" spans="1:34" s="29" customFormat="1" ht="15.75" customHeight="1">
      <c r="A85" s="30">
        <v>5</v>
      </c>
      <c s="30" t="s">
        <v>30</v>
      </c>
      <c s="30">
        <v>500</v>
      </c>
      <c s="31"/>
      <c s="30" t="s">
        <v>384</v>
      </c>
      <c s="30"/>
      <c s="30" t="s">
        <v>385</v>
      </c>
      <c s="30" t="s">
        <v>386</v>
      </c>
      <c s="30" t="s">
        <v>34</v>
      </c>
      <c s="31">
        <v>41844</v>
      </c>
      <c s="30">
        <v>5059</v>
      </c>
      <c s="30"/>
      <c s="30">
        <v>138</v>
      </c>
      <c s="30">
        <v>133</v>
      </c>
      <c s="30" t="s">
        <v>35</v>
      </c>
      <c s="30" t="s">
        <v>36</v>
      </c>
      <c s="30"/>
      <c s="30" t="s">
        <v>37</v>
      </c>
      <c s="30">
        <v>8141302602</v>
      </c>
      <c s="30" t="s">
        <v>387</v>
      </c>
      <c s="30" t="s">
        <v>388</v>
      </c>
      <c s="30">
        <v>9509207248</v>
      </c>
      <c s="30" t="s">
        <v>194</v>
      </c>
      <c s="30">
        <v>50000</v>
      </c>
      <c s="30" t="s">
        <v>40</v>
      </c>
      <c s="30" t="s">
        <v>40</v>
      </c>
      <c s="30" t="s">
        <v>41</v>
      </c>
      <c s="30">
        <v>10</v>
      </c>
      <c s="30" t="s">
        <v>42</v>
      </c>
      <c s="30">
        <v>0</v>
      </c>
      <c s="32"/>
      <c s="32"/>
      <c s="32"/>
      <c s="32"/>
    </row>
    <row r="86" spans="1:34" s="29" customFormat="1" ht="15.75" customHeight="1">
      <c r="A86" s="30">
        <v>5</v>
      </c>
      <c s="30" t="s">
        <v>30</v>
      </c>
      <c s="30">
        <v>662</v>
      </c>
      <c s="31">
        <v>45122</v>
      </c>
      <c s="30" t="s">
        <v>389</v>
      </c>
      <c s="30"/>
      <c s="30" t="s">
        <v>390</v>
      </c>
      <c s="30" t="s">
        <v>286</v>
      </c>
      <c s="30" t="s">
        <v>46</v>
      </c>
      <c s="31">
        <v>40848</v>
      </c>
      <c s="30">
        <v>5060</v>
      </c>
      <c s="30"/>
      <c s="30">
        <v>138</v>
      </c>
      <c s="30">
        <v>111</v>
      </c>
      <c s="30" t="s">
        <v>64</v>
      </c>
      <c s="30" t="s">
        <v>36</v>
      </c>
      <c s="30"/>
      <c s="30" t="s">
        <v>37</v>
      </c>
      <c s="30">
        <v>8141302602</v>
      </c>
      <c s="30" t="s">
        <v>391</v>
      </c>
      <c s="30"/>
      <c s="30">
        <v>9828455982</v>
      </c>
      <c s="30" t="s">
        <v>194</v>
      </c>
      <c s="30">
        <v>60000</v>
      </c>
      <c s="30" t="s">
        <v>40</v>
      </c>
      <c s="30" t="s">
        <v>40</v>
      </c>
      <c s="30" t="s">
        <v>41</v>
      </c>
      <c s="30">
        <v>13</v>
      </c>
      <c s="30" t="s">
        <v>42</v>
      </c>
      <c s="30">
        <v>3</v>
      </c>
      <c s="32"/>
      <c s="32"/>
      <c s="32"/>
      <c s="32"/>
    </row>
    <row r="87" spans="1:34" s="29" customFormat="1" ht="15.75" customHeight="1">
      <c r="A87" s="30">
        <v>5</v>
      </c>
      <c s="30" t="s">
        <v>30</v>
      </c>
      <c s="30">
        <v>594</v>
      </c>
      <c s="31"/>
      <c s="30" t="s">
        <v>392</v>
      </c>
      <c s="30"/>
      <c s="30" t="s">
        <v>58</v>
      </c>
      <c s="30" t="s">
        <v>59</v>
      </c>
      <c s="30" t="s">
        <v>34</v>
      </c>
      <c s="31">
        <v>41348</v>
      </c>
      <c s="30">
        <v>5061</v>
      </c>
      <c s="30"/>
      <c s="30">
        <v>138</v>
      </c>
      <c s="30">
        <v>137</v>
      </c>
      <c s="30" t="s">
        <v>35</v>
      </c>
      <c s="30" t="s">
        <v>36</v>
      </c>
      <c s="30"/>
      <c s="30" t="s">
        <v>37</v>
      </c>
      <c s="30">
        <v>8141302602</v>
      </c>
      <c s="30" t="s">
        <v>393</v>
      </c>
      <c s="30"/>
      <c s="30">
        <v>9649970447</v>
      </c>
      <c s="30" t="s">
        <v>394</v>
      </c>
      <c s="30">
        <v>50000</v>
      </c>
      <c s="30" t="s">
        <v>40</v>
      </c>
      <c s="30" t="s">
        <v>40</v>
      </c>
      <c s="30" t="s">
        <v>41</v>
      </c>
      <c s="30">
        <v>11</v>
      </c>
      <c s="30" t="s">
        <v>42</v>
      </c>
      <c s="30">
        <v>3</v>
      </c>
      <c s="32"/>
      <c s="32"/>
      <c s="32"/>
      <c s="32"/>
    </row>
    <row r="88" spans="1:34" s="29" customFormat="1" ht="15.75" customHeight="1">
      <c r="A88" s="30">
        <v>5</v>
      </c>
      <c s="30" t="s">
        <v>30</v>
      </c>
      <c s="30">
        <v>494</v>
      </c>
      <c s="31"/>
      <c s="30" t="s">
        <v>395</v>
      </c>
      <c s="30"/>
      <c s="30" t="s">
        <v>396</v>
      </c>
      <c s="30" t="s">
        <v>397</v>
      </c>
      <c s="30" t="s">
        <v>46</v>
      </c>
      <c s="31">
        <v>41623</v>
      </c>
      <c s="30">
        <v>5062</v>
      </c>
      <c s="30"/>
      <c s="30">
        <v>138</v>
      </c>
      <c s="30">
        <v>131</v>
      </c>
      <c s="30" t="s">
        <v>52</v>
      </c>
      <c s="30" t="s">
        <v>36</v>
      </c>
      <c s="30"/>
      <c s="30" t="s">
        <v>37</v>
      </c>
      <c s="30">
        <v>8141302602</v>
      </c>
      <c s="30" t="s">
        <v>398</v>
      </c>
      <c s="30" t="s">
        <v>399</v>
      </c>
      <c s="30">
        <v>9982671909</v>
      </c>
      <c s="30" t="s">
        <v>194</v>
      </c>
      <c s="30">
        <v>50000</v>
      </c>
      <c s="30" t="s">
        <v>40</v>
      </c>
      <c s="30" t="s">
        <v>40</v>
      </c>
      <c s="30" t="s">
        <v>41</v>
      </c>
      <c s="30">
        <v>11</v>
      </c>
      <c s="30" t="s">
        <v>42</v>
      </c>
      <c s="30">
        <v>3</v>
      </c>
      <c s="32"/>
      <c s="32"/>
      <c s="32"/>
      <c s="32"/>
    </row>
    <row r="89" spans="1:34" s="29" customFormat="1" ht="15.75" customHeight="1">
      <c r="A89" s="30">
        <v>5</v>
      </c>
      <c s="30" t="s">
        <v>30</v>
      </c>
      <c s="30">
        <v>529</v>
      </c>
      <c s="31"/>
      <c s="30" t="s">
        <v>400</v>
      </c>
      <c s="30"/>
      <c s="30" t="s">
        <v>401</v>
      </c>
      <c s="30" t="s">
        <v>402</v>
      </c>
      <c s="30" t="s">
        <v>46</v>
      </c>
      <c s="31">
        <v>41766</v>
      </c>
      <c s="30">
        <v>5063</v>
      </c>
      <c s="30"/>
      <c s="30">
        <v>138</v>
      </c>
      <c s="30">
        <v>135</v>
      </c>
      <c s="30" t="s">
        <v>35</v>
      </c>
      <c s="30" t="s">
        <v>36</v>
      </c>
      <c s="30"/>
      <c s="30" t="s">
        <v>37</v>
      </c>
      <c s="30">
        <v>8141302602</v>
      </c>
      <c s="30" t="s">
        <v>403</v>
      </c>
      <c s="30" t="s">
        <v>404</v>
      </c>
      <c s="30">
        <v>8875073199</v>
      </c>
      <c s="30" t="s">
        <v>383</v>
      </c>
      <c s="30">
        <v>50000</v>
      </c>
      <c s="30" t="s">
        <v>40</v>
      </c>
      <c s="30" t="s">
        <v>40</v>
      </c>
      <c s="30" t="s">
        <v>41</v>
      </c>
      <c s="30">
        <v>10</v>
      </c>
      <c s="30" t="s">
        <v>42</v>
      </c>
      <c s="30">
        <v>0</v>
      </c>
      <c s="32"/>
      <c s="32"/>
      <c s="32"/>
      <c s="32"/>
    </row>
    <row r="90" spans="1:34" s="29" customFormat="1" ht="15.75" customHeight="1">
      <c r="A90" s="30">
        <v>5</v>
      </c>
      <c s="30" t="s">
        <v>30</v>
      </c>
      <c s="30">
        <v>489</v>
      </c>
      <c s="31"/>
      <c s="30" t="s">
        <v>405</v>
      </c>
      <c s="30"/>
      <c s="30" t="s">
        <v>406</v>
      </c>
      <c s="30" t="s">
        <v>407</v>
      </c>
      <c s="30" t="s">
        <v>34</v>
      </c>
      <c s="31">
        <v>41640</v>
      </c>
      <c s="30">
        <v>5064</v>
      </c>
      <c s="30"/>
      <c s="30">
        <v>138</v>
      </c>
      <c s="30">
        <v>137</v>
      </c>
      <c s="30" t="s">
        <v>52</v>
      </c>
      <c s="30" t="s">
        <v>36</v>
      </c>
      <c s="30"/>
      <c s="30" t="s">
        <v>37</v>
      </c>
      <c s="30">
        <v>8141302602</v>
      </c>
      <c s="30" t="s">
        <v>408</v>
      </c>
      <c s="30" t="s">
        <v>409</v>
      </c>
      <c s="30">
        <v>9783977850</v>
      </c>
      <c s="30" t="s">
        <v>194</v>
      </c>
      <c s="30">
        <v>50000</v>
      </c>
      <c s="30" t="s">
        <v>40</v>
      </c>
      <c s="30" t="s">
        <v>40</v>
      </c>
      <c s="30" t="s">
        <v>41</v>
      </c>
      <c s="30">
        <v>10</v>
      </c>
      <c s="30" t="s">
        <v>42</v>
      </c>
      <c s="30">
        <v>3</v>
      </c>
      <c s="32"/>
      <c s="32"/>
      <c s="32"/>
      <c s="32"/>
    </row>
    <row r="91" spans="1:34" s="29" customFormat="1" ht="15.75" customHeight="1">
      <c r="A91" s="30">
        <v>5</v>
      </c>
      <c s="30" t="s">
        <v>30</v>
      </c>
      <c s="30">
        <v>663</v>
      </c>
      <c s="31">
        <v>45122</v>
      </c>
      <c s="30" t="s">
        <v>410</v>
      </c>
      <c s="30"/>
      <c s="30" t="s">
        <v>285</v>
      </c>
      <c s="30" t="s">
        <v>286</v>
      </c>
      <c s="30" t="s">
        <v>46</v>
      </c>
      <c s="31">
        <v>41407</v>
      </c>
      <c s="30">
        <v>5065</v>
      </c>
      <c s="30"/>
      <c s="30">
        <v>138</v>
      </c>
      <c s="30">
        <v>114</v>
      </c>
      <c s="30" t="s">
        <v>64</v>
      </c>
      <c s="30"/>
      <c s="30"/>
      <c s="30" t="s">
        <v>37</v>
      </c>
      <c s="30">
        <v>8141302602</v>
      </c>
      <c s="30" t="s">
        <v>411</v>
      </c>
      <c s="30"/>
      <c s="30">
        <v>9828455982</v>
      </c>
      <c s="30" t="s">
        <v>194</v>
      </c>
      <c s="30">
        <v>60000</v>
      </c>
      <c s="30" t="s">
        <v>40</v>
      </c>
      <c s="30" t="s">
        <v>40</v>
      </c>
      <c s="30"/>
      <c s="30">
        <v>11</v>
      </c>
      <c s="30" t="s">
        <v>42</v>
      </c>
      <c s="30">
        <v>3</v>
      </c>
      <c s="32"/>
      <c s="32"/>
      <c s="32"/>
      <c s="32"/>
    </row>
    <row r="92" spans="1:34" s="29" customFormat="1" ht="15.75" customHeight="1">
      <c r="A92" s="30">
        <v>5</v>
      </c>
      <c s="30" t="s">
        <v>30</v>
      </c>
      <c s="30">
        <v>508</v>
      </c>
      <c s="31"/>
      <c s="30" t="s">
        <v>412</v>
      </c>
      <c s="30"/>
      <c s="30" t="s">
        <v>413</v>
      </c>
      <c s="30" t="s">
        <v>414</v>
      </c>
      <c s="30" t="s">
        <v>46</v>
      </c>
      <c s="31">
        <v>41510</v>
      </c>
      <c s="30">
        <v>5066</v>
      </c>
      <c s="30"/>
      <c s="30">
        <v>138</v>
      </c>
      <c s="30">
        <v>137</v>
      </c>
      <c s="30" t="s">
        <v>35</v>
      </c>
      <c s="30" t="s">
        <v>36</v>
      </c>
      <c s="30"/>
      <c s="30" t="s">
        <v>37</v>
      </c>
      <c s="30">
        <v>8141302602</v>
      </c>
      <c s="30" t="s">
        <v>415</v>
      </c>
      <c s="30"/>
      <c s="30">
        <v>9982084003</v>
      </c>
      <c s="30" t="s">
        <v>194</v>
      </c>
      <c s="30">
        <v>36000</v>
      </c>
      <c s="30" t="s">
        <v>40</v>
      </c>
      <c s="30" t="s">
        <v>40</v>
      </c>
      <c s="30" t="s">
        <v>41</v>
      </c>
      <c s="30">
        <v>11</v>
      </c>
      <c s="30" t="s">
        <v>42</v>
      </c>
      <c s="30">
        <v>3</v>
      </c>
      <c s="32"/>
      <c s="32"/>
      <c s="32"/>
      <c s="32"/>
    </row>
    <row r="93" spans="1:34" s="29" customFormat="1" ht="15.75" customHeight="1">
      <c r="A93" s="30">
        <v>5</v>
      </c>
      <c s="30" t="s">
        <v>30</v>
      </c>
      <c s="30">
        <v>537</v>
      </c>
      <c s="31"/>
      <c s="30" t="s">
        <v>416</v>
      </c>
      <c s="30"/>
      <c s="30" t="s">
        <v>264</v>
      </c>
      <c s="30" t="s">
        <v>265</v>
      </c>
      <c s="30" t="s">
        <v>34</v>
      </c>
      <c s="31">
        <v>41014</v>
      </c>
      <c s="30">
        <v>5067</v>
      </c>
      <c s="30"/>
      <c s="30">
        <v>138</v>
      </c>
      <c s="30">
        <v>136</v>
      </c>
      <c s="30" t="s">
        <v>64</v>
      </c>
      <c s="30" t="s">
        <v>36</v>
      </c>
      <c s="30"/>
      <c s="30" t="s">
        <v>37</v>
      </c>
      <c s="30">
        <v>8141302602</v>
      </c>
      <c s="30" t="s">
        <v>417</v>
      </c>
      <c s="30" t="s">
        <v>267</v>
      </c>
      <c s="30">
        <v>9983087312</v>
      </c>
      <c s="30" t="s">
        <v>268</v>
      </c>
      <c s="30">
        <v>42000</v>
      </c>
      <c s="30" t="s">
        <v>40</v>
      </c>
      <c s="30" t="s">
        <v>40</v>
      </c>
      <c s="30" t="s">
        <v>41</v>
      </c>
      <c s="30">
        <v>12</v>
      </c>
      <c s="30" t="s">
        <v>42</v>
      </c>
      <c s="30">
        <v>3</v>
      </c>
      <c s="32"/>
      <c s="32"/>
      <c s="32"/>
      <c s="32"/>
    </row>
    <row r="94" spans="1:34" s="29" customFormat="1" ht="15.75" customHeight="1">
      <c r="A94" s="30">
        <v>5</v>
      </c>
      <c s="30" t="s">
        <v>30</v>
      </c>
      <c s="30">
        <v>661</v>
      </c>
      <c s="31">
        <v>45121</v>
      </c>
      <c s="30" t="s">
        <v>418</v>
      </c>
      <c s="30"/>
      <c s="30" t="s">
        <v>419</v>
      </c>
      <c s="30" t="s">
        <v>420</v>
      </c>
      <c s="30" t="s">
        <v>46</v>
      </c>
      <c s="31">
        <v>41275</v>
      </c>
      <c s="30">
        <v>5068</v>
      </c>
      <c s="30"/>
      <c s="30">
        <v>138</v>
      </c>
      <c s="30">
        <v>113</v>
      </c>
      <c s="30" t="s">
        <v>52</v>
      </c>
      <c s="30" t="s">
        <v>36</v>
      </c>
      <c s="30"/>
      <c s="30" t="s">
        <v>37</v>
      </c>
      <c s="30">
        <v>8141302602</v>
      </c>
      <c s="30" t="s">
        <v>421</v>
      </c>
      <c s="30" t="s">
        <v>422</v>
      </c>
      <c s="30">
        <v>9672314259</v>
      </c>
      <c s="30" t="s">
        <v>423</v>
      </c>
      <c s="30">
        <v>34000</v>
      </c>
      <c s="30" t="s">
        <v>40</v>
      </c>
      <c s="30" t="s">
        <v>40</v>
      </c>
      <c s="30" t="s">
        <v>41</v>
      </c>
      <c s="30">
        <v>11</v>
      </c>
      <c s="30" t="s">
        <v>42</v>
      </c>
      <c s="30">
        <v>3</v>
      </c>
      <c s="32"/>
      <c s="32"/>
      <c s="32"/>
      <c s="32"/>
    </row>
    <row r="95" spans="1:34" s="29" customFormat="1" ht="15.75" customHeight="1">
      <c r="A95" s="30">
        <v>5</v>
      </c>
      <c s="30" t="s">
        <v>30</v>
      </c>
      <c s="30">
        <v>482</v>
      </c>
      <c s="31"/>
      <c s="30" t="s">
        <v>424</v>
      </c>
      <c s="30"/>
      <c s="30" t="s">
        <v>425</v>
      </c>
      <c s="30" t="s">
        <v>426</v>
      </c>
      <c s="30" t="s">
        <v>34</v>
      </c>
      <c s="31">
        <v>41760</v>
      </c>
      <c s="30">
        <v>5069</v>
      </c>
      <c s="30"/>
      <c s="30">
        <v>138</v>
      </c>
      <c s="30">
        <v>136</v>
      </c>
      <c s="30" t="s">
        <v>35</v>
      </c>
      <c s="30" t="s">
        <v>36</v>
      </c>
      <c s="30"/>
      <c s="30" t="s">
        <v>37</v>
      </c>
      <c s="30">
        <v>8141302602</v>
      </c>
      <c s="30" t="s">
        <v>427</v>
      </c>
      <c s="30" t="s">
        <v>428</v>
      </c>
      <c s="30">
        <v>9649157559</v>
      </c>
      <c s="30" t="s">
        <v>194</v>
      </c>
      <c s="30">
        <v>30000</v>
      </c>
      <c s="30" t="s">
        <v>40</v>
      </c>
      <c s="30" t="s">
        <v>40</v>
      </c>
      <c s="30" t="s">
        <v>41</v>
      </c>
      <c s="30">
        <v>10</v>
      </c>
      <c s="30" t="s">
        <v>42</v>
      </c>
      <c s="30">
        <v>0</v>
      </c>
      <c s="32"/>
      <c s="32"/>
      <c s="32"/>
      <c s="32"/>
    </row>
    <row r="96" spans="1:34" s="29" customFormat="1" ht="15.75" customHeight="1">
      <c r="A96" s="30">
        <v>5</v>
      </c>
      <c s="30" t="s">
        <v>30</v>
      </c>
      <c s="30">
        <v>485</v>
      </c>
      <c s="31"/>
      <c s="30" t="s">
        <v>429</v>
      </c>
      <c s="30"/>
      <c s="30" t="s">
        <v>430</v>
      </c>
      <c s="30" t="s">
        <v>431</v>
      </c>
      <c s="30" t="s">
        <v>34</v>
      </c>
      <c s="31">
        <v>41675</v>
      </c>
      <c s="30">
        <v>5070</v>
      </c>
      <c s="30"/>
      <c s="30">
        <v>138</v>
      </c>
      <c s="30">
        <v>134</v>
      </c>
      <c s="30" t="s">
        <v>35</v>
      </c>
      <c s="30" t="s">
        <v>36</v>
      </c>
      <c s="30"/>
      <c s="30" t="s">
        <v>37</v>
      </c>
      <c s="30">
        <v>8141302602</v>
      </c>
      <c s="30" t="s">
        <v>432</v>
      </c>
      <c s="30"/>
      <c s="30">
        <v>9610688744</v>
      </c>
      <c s="30" t="s">
        <v>194</v>
      </c>
      <c s="30">
        <v>50000</v>
      </c>
      <c s="30" t="s">
        <v>40</v>
      </c>
      <c s="30" t="s">
        <v>40</v>
      </c>
      <c s="30" t="s">
        <v>41</v>
      </c>
      <c s="30">
        <v>10</v>
      </c>
      <c s="30" t="s">
        <v>42</v>
      </c>
      <c s="30">
        <v>2</v>
      </c>
      <c s="32"/>
      <c s="32"/>
      <c s="32"/>
      <c s="32"/>
    </row>
    <row r="97" spans="1:34" s="29" customFormat="1" ht="15.75" customHeight="1">
      <c r="A97" s="30">
        <v>5</v>
      </c>
      <c s="30" t="s">
        <v>30</v>
      </c>
      <c s="30">
        <v>610</v>
      </c>
      <c s="31"/>
      <c s="30" t="s">
        <v>433</v>
      </c>
      <c s="30"/>
      <c s="30" t="s">
        <v>434</v>
      </c>
      <c s="30" t="s">
        <v>179</v>
      </c>
      <c s="30" t="s">
        <v>34</v>
      </c>
      <c s="31">
        <v>41389</v>
      </c>
      <c s="30">
        <v>5071</v>
      </c>
      <c s="30"/>
      <c s="30">
        <v>138</v>
      </c>
      <c s="30">
        <v>121</v>
      </c>
      <c s="30" t="s">
        <v>35</v>
      </c>
      <c s="30" t="s">
        <v>36</v>
      </c>
      <c s="30"/>
      <c s="30" t="s">
        <v>37</v>
      </c>
      <c s="30">
        <v>8141302602</v>
      </c>
      <c s="30" t="s">
        <v>435</v>
      </c>
      <c s="30"/>
      <c s="30">
        <v>8769888198</v>
      </c>
      <c s="30" t="s">
        <v>127</v>
      </c>
      <c s="30">
        <v>60000</v>
      </c>
      <c s="30" t="s">
        <v>40</v>
      </c>
      <c s="30" t="s">
        <v>40</v>
      </c>
      <c s="30" t="s">
        <v>41</v>
      </c>
      <c s="30">
        <v>11</v>
      </c>
      <c s="30" t="s">
        <v>42</v>
      </c>
      <c s="30">
        <v>3</v>
      </c>
      <c s="32"/>
      <c s="32"/>
      <c s="32"/>
      <c s="32"/>
    </row>
    <row r="98" spans="1:34" s="29" customFormat="1" ht="15.75" customHeight="1">
      <c r="A98" s="30">
        <v>5</v>
      </c>
      <c s="30" t="s">
        <v>30</v>
      </c>
      <c s="30">
        <v>501</v>
      </c>
      <c s="31"/>
      <c s="30" t="s">
        <v>436</v>
      </c>
      <c s="30"/>
      <c s="30" t="s">
        <v>437</v>
      </c>
      <c s="30" t="s">
        <v>438</v>
      </c>
      <c s="30" t="s">
        <v>46</v>
      </c>
      <c s="31">
        <v>41618</v>
      </c>
      <c s="30">
        <v>5072</v>
      </c>
      <c s="30"/>
      <c s="30">
        <v>138</v>
      </c>
      <c s="30">
        <v>135</v>
      </c>
      <c s="30" t="s">
        <v>52</v>
      </c>
      <c s="30" t="s">
        <v>36</v>
      </c>
      <c s="30"/>
      <c s="30" t="s">
        <v>37</v>
      </c>
      <c s="30">
        <v>8141302602</v>
      </c>
      <c s="30" t="s">
        <v>439</v>
      </c>
      <c s="30" t="s">
        <v>440</v>
      </c>
      <c s="30">
        <v>8239254728</v>
      </c>
      <c s="30" t="s">
        <v>194</v>
      </c>
      <c s="30">
        <v>40000</v>
      </c>
      <c s="30" t="s">
        <v>40</v>
      </c>
      <c s="30" t="s">
        <v>40</v>
      </c>
      <c s="30" t="s">
        <v>41</v>
      </c>
      <c s="30">
        <v>11</v>
      </c>
      <c s="30" t="s">
        <v>42</v>
      </c>
      <c s="30">
        <v>3</v>
      </c>
      <c s="32"/>
      <c s="32"/>
      <c s="32"/>
      <c s="32"/>
    </row>
    <row r="99" spans="1:34" s="29" customFormat="1" ht="15.75" customHeight="1">
      <c r="A99" s="30">
        <v>5</v>
      </c>
      <c s="30" t="s">
        <v>30</v>
      </c>
      <c s="30">
        <v>599</v>
      </c>
      <c s="31"/>
      <c s="30" t="s">
        <v>441</v>
      </c>
      <c s="30"/>
      <c s="30" t="s">
        <v>442</v>
      </c>
      <c s="30" t="s">
        <v>443</v>
      </c>
      <c s="30" t="s">
        <v>34</v>
      </c>
      <c s="31">
        <v>41740</v>
      </c>
      <c s="30">
        <v>5073</v>
      </c>
      <c s="30"/>
      <c s="30">
        <v>138</v>
      </c>
      <c s="30">
        <v>138</v>
      </c>
      <c s="30" t="s">
        <v>47</v>
      </c>
      <c s="30" t="s">
        <v>36</v>
      </c>
      <c s="30"/>
      <c s="30" t="s">
        <v>37</v>
      </c>
      <c s="30">
        <v>8141302602</v>
      </c>
      <c s="30" t="s">
        <v>444</v>
      </c>
      <c s="30"/>
      <c s="30">
        <v>7023733839</v>
      </c>
      <c s="30" t="s">
        <v>445</v>
      </c>
      <c s="30">
        <v>60000</v>
      </c>
      <c s="30" t="s">
        <v>40</v>
      </c>
      <c s="30" t="s">
        <v>40</v>
      </c>
      <c s="30" t="s">
        <v>41</v>
      </c>
      <c s="30">
        <v>10</v>
      </c>
      <c s="30" t="s">
        <v>42</v>
      </c>
      <c s="30">
        <v>0</v>
      </c>
      <c s="32"/>
      <c s="32"/>
      <c s="32"/>
      <c s="32"/>
    </row>
    <row r="100" spans="1:34" s="29" customFormat="1" ht="15.75" customHeight="1">
      <c r="A100" s="30">
        <v>5</v>
      </c>
      <c s="30" t="s">
        <v>30</v>
      </c>
      <c s="30">
        <v>589</v>
      </c>
      <c s="31"/>
      <c s="30" t="s">
        <v>446</v>
      </c>
      <c s="30"/>
      <c s="30" t="s">
        <v>447</v>
      </c>
      <c s="30" t="s">
        <v>286</v>
      </c>
      <c s="30" t="s">
        <v>34</v>
      </c>
      <c s="31">
        <v>42048</v>
      </c>
      <c s="30">
        <v>5074</v>
      </c>
      <c s="30"/>
      <c s="30">
        <v>138</v>
      </c>
      <c s="30">
        <v>134</v>
      </c>
      <c s="30" t="s">
        <v>35</v>
      </c>
      <c s="30" t="s">
        <v>36</v>
      </c>
      <c s="30"/>
      <c s="30" t="s">
        <v>37</v>
      </c>
      <c s="30">
        <v>8141302602</v>
      </c>
      <c s="30" t="s">
        <v>448</v>
      </c>
      <c s="30"/>
      <c s="30">
        <v>9982133407</v>
      </c>
      <c s="30" t="s">
        <v>127</v>
      </c>
      <c s="30">
        <v>42000</v>
      </c>
      <c s="30" t="s">
        <v>40</v>
      </c>
      <c s="30" t="s">
        <v>40</v>
      </c>
      <c s="30" t="s">
        <v>41</v>
      </c>
      <c s="30">
        <v>9</v>
      </c>
      <c s="30" t="s">
        <v>42</v>
      </c>
      <c s="30">
        <v>3</v>
      </c>
      <c s="32"/>
      <c s="32"/>
      <c s="32"/>
      <c s="32"/>
    </row>
    <row r="101" spans="1:34" s="29" customFormat="1" ht="15.75" customHeight="1">
      <c r="A101" s="30">
        <v>5</v>
      </c>
      <c s="30" t="s">
        <v>30</v>
      </c>
      <c s="30">
        <v>503</v>
      </c>
      <c s="31"/>
      <c s="30" t="s">
        <v>449</v>
      </c>
      <c s="30"/>
      <c s="30" t="s">
        <v>450</v>
      </c>
      <c s="30" t="s">
        <v>277</v>
      </c>
      <c s="30" t="s">
        <v>34</v>
      </c>
      <c s="31">
        <v>41813</v>
      </c>
      <c s="30">
        <v>5075</v>
      </c>
      <c s="30"/>
      <c s="30">
        <v>138</v>
      </c>
      <c s="30">
        <v>134</v>
      </c>
      <c s="30" t="s">
        <v>35</v>
      </c>
      <c s="30" t="s">
        <v>36</v>
      </c>
      <c s="30"/>
      <c s="30" t="s">
        <v>37</v>
      </c>
      <c s="30">
        <v>8141302602</v>
      </c>
      <c s="30" t="s">
        <v>451</v>
      </c>
      <c s="30"/>
      <c s="30">
        <v>9783466512</v>
      </c>
      <c s="30" t="s">
        <v>194</v>
      </c>
      <c s="30">
        <v>50000</v>
      </c>
      <c s="30" t="s">
        <v>40</v>
      </c>
      <c s="30" t="s">
        <v>40</v>
      </c>
      <c s="30" t="s">
        <v>41</v>
      </c>
      <c s="30">
        <v>10</v>
      </c>
      <c s="30" t="s">
        <v>42</v>
      </c>
      <c s="30">
        <v>3</v>
      </c>
      <c s="32"/>
      <c s="32"/>
      <c s="32"/>
      <c s="32"/>
    </row>
    <row r="102" spans="1:34" s="29" customFormat="1" ht="15.75" customHeight="1">
      <c r="A102" s="30">
        <v>5</v>
      </c>
      <c s="30" t="s">
        <v>30</v>
      </c>
      <c s="30">
        <v>533</v>
      </c>
      <c s="31">
        <v>44140</v>
      </c>
      <c s="30" t="s">
        <v>452</v>
      </c>
      <c s="30"/>
      <c s="30" t="s">
        <v>145</v>
      </c>
      <c s="30" t="s">
        <v>146</v>
      </c>
      <c s="30" t="s">
        <v>34</v>
      </c>
      <c s="31">
        <v>41105</v>
      </c>
      <c s="30">
        <v>5076</v>
      </c>
      <c s="30"/>
      <c s="30">
        <v>138</v>
      </c>
      <c s="30">
        <v>122</v>
      </c>
      <c s="30" t="s">
        <v>47</v>
      </c>
      <c s="30" t="s">
        <v>36</v>
      </c>
      <c s="30"/>
      <c s="30" t="s">
        <v>37</v>
      </c>
      <c s="30">
        <v>8141302602</v>
      </c>
      <c s="30" t="s">
        <v>453</v>
      </c>
      <c s="30" t="s">
        <v>454</v>
      </c>
      <c s="30">
        <v>9784483541</v>
      </c>
      <c s="30" t="s">
        <v>455</v>
      </c>
      <c s="30">
        <v>40000</v>
      </c>
      <c s="30" t="s">
        <v>40</v>
      </c>
      <c s="30" t="s">
        <v>40</v>
      </c>
      <c s="30" t="s">
        <v>41</v>
      </c>
      <c s="30">
        <v>12</v>
      </c>
      <c s="30" t="s">
        <v>42</v>
      </c>
      <c s="30">
        <v>0</v>
      </c>
      <c s="32"/>
      <c s="32"/>
      <c s="32"/>
      <c s="32"/>
    </row>
    <row r="103" spans="1:34" s="29" customFormat="1" ht="15.75" customHeight="1">
      <c r="A103" s="30">
        <v>5</v>
      </c>
      <c s="30" t="s">
        <v>30</v>
      </c>
      <c s="30">
        <v>509</v>
      </c>
      <c s="31"/>
      <c s="30" t="s">
        <v>456</v>
      </c>
      <c s="30"/>
      <c s="30" t="s">
        <v>457</v>
      </c>
      <c s="30" t="s">
        <v>458</v>
      </c>
      <c s="30" t="s">
        <v>34</v>
      </c>
      <c s="31">
        <v>41970</v>
      </c>
      <c s="30">
        <v>5077</v>
      </c>
      <c s="30"/>
      <c s="30">
        <v>138</v>
      </c>
      <c s="30">
        <v>135</v>
      </c>
      <c s="30" t="s">
        <v>64</v>
      </c>
      <c s="30" t="s">
        <v>36</v>
      </c>
      <c s="30"/>
      <c s="30" t="s">
        <v>37</v>
      </c>
      <c s="30">
        <v>8141302602</v>
      </c>
      <c s="30" t="s">
        <v>459</v>
      </c>
      <c s="30" t="s">
        <v>460</v>
      </c>
      <c s="30">
        <v>8239282566</v>
      </c>
      <c s="30" t="s">
        <v>194</v>
      </c>
      <c s="30">
        <v>45000</v>
      </c>
      <c s="30" t="s">
        <v>40</v>
      </c>
      <c s="30" t="s">
        <v>40</v>
      </c>
      <c s="30" t="s">
        <v>41</v>
      </c>
      <c s="30">
        <v>10</v>
      </c>
      <c s="30" t="s">
        <v>42</v>
      </c>
      <c s="30">
        <v>3</v>
      </c>
      <c s="32"/>
      <c s="32"/>
      <c s="32"/>
      <c s="32"/>
    </row>
    <row r="104" spans="1:34" s="29" customFormat="1" ht="15.75" customHeight="1">
      <c r="A104" s="30">
        <v>5</v>
      </c>
      <c s="30" t="s">
        <v>30</v>
      </c>
      <c s="30">
        <v>486</v>
      </c>
      <c s="31"/>
      <c s="30" t="s">
        <v>461</v>
      </c>
      <c s="30"/>
      <c s="30" t="s">
        <v>462</v>
      </c>
      <c s="30" t="s">
        <v>463</v>
      </c>
      <c s="30" t="s">
        <v>34</v>
      </c>
      <c s="31">
        <v>41695</v>
      </c>
      <c s="30">
        <v>5078</v>
      </c>
      <c s="30"/>
      <c s="30">
        <v>138</v>
      </c>
      <c s="30">
        <v>110</v>
      </c>
      <c s="30" t="s">
        <v>35</v>
      </c>
      <c s="30" t="s">
        <v>36</v>
      </c>
      <c s="30"/>
      <c s="30" t="s">
        <v>37</v>
      </c>
      <c s="30">
        <v>8141302602</v>
      </c>
      <c s="30" t="s">
        <v>464</v>
      </c>
      <c s="30" t="s">
        <v>465</v>
      </c>
      <c s="30">
        <v>7352322797</v>
      </c>
      <c s="30" t="s">
        <v>194</v>
      </c>
      <c s="30">
        <v>50000</v>
      </c>
      <c s="30" t="s">
        <v>40</v>
      </c>
      <c s="30" t="s">
        <v>40</v>
      </c>
      <c s="30" t="s">
        <v>41</v>
      </c>
      <c s="30">
        <v>10</v>
      </c>
      <c s="30" t="s">
        <v>42</v>
      </c>
      <c s="30">
        <v>2</v>
      </c>
      <c s="32"/>
      <c s="32"/>
      <c s="32"/>
      <c s="32"/>
    </row>
    <row r="105" spans="1:34" s="29" customFormat="1" ht="15.75" customHeight="1">
      <c r="A105" s="30">
        <v>6</v>
      </c>
      <c s="30" t="s">
        <v>30</v>
      </c>
      <c s="30">
        <v>487</v>
      </c>
      <c s="31"/>
      <c s="30" t="s">
        <v>466</v>
      </c>
      <c s="30"/>
      <c s="30" t="s">
        <v>467</v>
      </c>
      <c s="30" t="s">
        <v>468</v>
      </c>
      <c s="30" t="s">
        <v>46</v>
      </c>
      <c s="31">
        <v>40062</v>
      </c>
      <c s="30">
        <v>6061</v>
      </c>
      <c s="30"/>
      <c s="30">
        <v>137</v>
      </c>
      <c s="30">
        <v>115</v>
      </c>
      <c s="30" t="s">
        <v>35</v>
      </c>
      <c s="30" t="s">
        <v>36</v>
      </c>
      <c s="30"/>
      <c s="30" t="s">
        <v>37</v>
      </c>
      <c s="30">
        <v>8141302602</v>
      </c>
      <c s="30" t="s">
        <v>469</v>
      </c>
      <c s="30" t="s">
        <v>470</v>
      </c>
      <c s="30">
        <v>8003747659</v>
      </c>
      <c s="30" t="s">
        <v>194</v>
      </c>
      <c s="30">
        <v>50000</v>
      </c>
      <c s="30" t="s">
        <v>40</v>
      </c>
      <c s="30" t="s">
        <v>40</v>
      </c>
      <c s="30" t="s">
        <v>41</v>
      </c>
      <c s="30">
        <v>15</v>
      </c>
      <c s="30" t="s">
        <v>42</v>
      </c>
      <c s="30">
        <v>0</v>
      </c>
      <c s="32"/>
      <c s="32"/>
      <c s="32"/>
      <c s="32"/>
    </row>
    <row r="106" spans="1:34" s="29" customFormat="1" ht="15.75" customHeight="1">
      <c r="A106" s="30">
        <v>6</v>
      </c>
      <c s="30" t="s">
        <v>30</v>
      </c>
      <c s="30">
        <v>523</v>
      </c>
      <c s="31"/>
      <c s="30" t="s">
        <v>471</v>
      </c>
      <c s="30"/>
      <c s="30" t="s">
        <v>380</v>
      </c>
      <c s="30" t="s">
        <v>381</v>
      </c>
      <c s="30" t="s">
        <v>46</v>
      </c>
      <c s="31">
        <v>41339</v>
      </c>
      <c s="30">
        <v>6062</v>
      </c>
      <c s="30"/>
      <c s="30">
        <v>137</v>
      </c>
      <c s="30">
        <v>111</v>
      </c>
      <c s="30" t="s">
        <v>35</v>
      </c>
      <c s="30" t="s">
        <v>36</v>
      </c>
      <c s="30"/>
      <c s="30" t="s">
        <v>37</v>
      </c>
      <c s="30">
        <v>8141302602</v>
      </c>
      <c s="30" t="s">
        <v>472</v>
      </c>
      <c s="30"/>
      <c s="30">
        <v>8875319266</v>
      </c>
      <c s="30" t="s">
        <v>383</v>
      </c>
      <c s="30">
        <v>50000</v>
      </c>
      <c s="30" t="s">
        <v>40</v>
      </c>
      <c s="30" t="s">
        <v>40</v>
      </c>
      <c s="30" t="s">
        <v>41</v>
      </c>
      <c s="30">
        <v>11</v>
      </c>
      <c s="30" t="s">
        <v>42</v>
      </c>
      <c s="30">
        <v>0</v>
      </c>
      <c s="32"/>
      <c s="32"/>
      <c s="32"/>
      <c s="32"/>
    </row>
    <row r="107" spans="1:34" s="29" customFormat="1" ht="15.75" customHeight="1">
      <c r="A107" s="30">
        <v>6</v>
      </c>
      <c s="30" t="s">
        <v>30</v>
      </c>
      <c s="30">
        <v>459</v>
      </c>
      <c s="31"/>
      <c s="30" t="s">
        <v>473</v>
      </c>
      <c s="30"/>
      <c s="30" t="s">
        <v>474</v>
      </c>
      <c s="30" t="s">
        <v>475</v>
      </c>
      <c s="30" t="s">
        <v>46</v>
      </c>
      <c s="31">
        <v>40664</v>
      </c>
      <c s="30">
        <v>6063</v>
      </c>
      <c s="30"/>
      <c s="30">
        <v>137</v>
      </c>
      <c s="30">
        <v>87</v>
      </c>
      <c s="30" t="s">
        <v>52</v>
      </c>
      <c s="30" t="s">
        <v>36</v>
      </c>
      <c s="30"/>
      <c s="30" t="s">
        <v>37</v>
      </c>
      <c s="30">
        <v>8141302602</v>
      </c>
      <c s="30" t="s">
        <v>476</v>
      </c>
      <c s="30" t="s">
        <v>368</v>
      </c>
      <c s="30">
        <v>7665929328</v>
      </c>
      <c s="30" t="s">
        <v>477</v>
      </c>
      <c s="30">
        <v>25000</v>
      </c>
      <c s="30" t="s">
        <v>40</v>
      </c>
      <c s="30" t="s">
        <v>40</v>
      </c>
      <c s="30" t="s">
        <v>41</v>
      </c>
      <c s="30">
        <v>13</v>
      </c>
      <c s="30" t="s">
        <v>42</v>
      </c>
      <c s="30">
        <v>0</v>
      </c>
      <c s="32"/>
      <c s="32"/>
      <c s="32"/>
      <c s="32"/>
    </row>
    <row r="108" spans="1:34" s="29" customFormat="1" ht="15.75" customHeight="1">
      <c r="A108" s="30">
        <v>6</v>
      </c>
      <c s="30" t="s">
        <v>30</v>
      </c>
      <c s="30">
        <v>553</v>
      </c>
      <c s="31"/>
      <c s="30" t="s">
        <v>478</v>
      </c>
      <c s="30"/>
      <c s="30" t="s">
        <v>479</v>
      </c>
      <c s="30" t="s">
        <v>290</v>
      </c>
      <c s="30" t="s">
        <v>34</v>
      </c>
      <c s="31">
        <v>41103</v>
      </c>
      <c s="30">
        <v>6064</v>
      </c>
      <c s="30"/>
      <c s="30">
        <v>137</v>
      </c>
      <c s="30">
        <v>120</v>
      </c>
      <c s="30" t="s">
        <v>52</v>
      </c>
      <c s="30" t="s">
        <v>36</v>
      </c>
      <c s="30"/>
      <c s="30" t="s">
        <v>37</v>
      </c>
      <c s="30">
        <v>8141302602</v>
      </c>
      <c s="30" t="s">
        <v>480</v>
      </c>
      <c s="30" t="s">
        <v>292</v>
      </c>
      <c s="30">
        <v>7852091195</v>
      </c>
      <c s="30" t="s">
        <v>481</v>
      </c>
      <c s="30">
        <v>40000</v>
      </c>
      <c s="30" t="s">
        <v>40</v>
      </c>
      <c s="30" t="s">
        <v>40</v>
      </c>
      <c s="30" t="s">
        <v>41</v>
      </c>
      <c s="30">
        <v>12</v>
      </c>
      <c s="30" t="s">
        <v>42</v>
      </c>
      <c s="30">
        <v>2</v>
      </c>
      <c s="32"/>
      <c s="32"/>
      <c s="32"/>
      <c s="32"/>
    </row>
    <row r="109" spans="1:34" s="29" customFormat="1" ht="15.75" customHeight="1">
      <c r="A109" s="30">
        <v>6</v>
      </c>
      <c s="30" t="s">
        <v>30</v>
      </c>
      <c s="30">
        <v>477</v>
      </c>
      <c s="31"/>
      <c s="30" t="s">
        <v>482</v>
      </c>
      <c s="30"/>
      <c s="30" t="s">
        <v>483</v>
      </c>
      <c s="30" t="s">
        <v>484</v>
      </c>
      <c s="30" t="s">
        <v>34</v>
      </c>
      <c s="31">
        <v>41330</v>
      </c>
      <c s="30">
        <v>6065</v>
      </c>
      <c s="30"/>
      <c s="30">
        <v>137</v>
      </c>
      <c s="30">
        <v>22</v>
      </c>
      <c s="30" t="s">
        <v>35</v>
      </c>
      <c s="30" t="s">
        <v>36</v>
      </c>
      <c s="30"/>
      <c s="30" t="s">
        <v>37</v>
      </c>
      <c s="30">
        <v>8141302602</v>
      </c>
      <c s="30" t="s">
        <v>485</v>
      </c>
      <c s="30" t="s">
        <v>486</v>
      </c>
      <c s="30">
        <v>9137099423</v>
      </c>
      <c s="30" t="s">
        <v>487</v>
      </c>
      <c s="30">
        <v>36000</v>
      </c>
      <c s="30" t="s">
        <v>40</v>
      </c>
      <c s="30" t="s">
        <v>40</v>
      </c>
      <c s="30" t="s">
        <v>41</v>
      </c>
      <c s="30">
        <v>11</v>
      </c>
      <c s="30" t="s">
        <v>42</v>
      </c>
      <c s="30">
        <v>3</v>
      </c>
      <c s="32"/>
      <c s="32"/>
      <c s="32"/>
      <c s="32"/>
    </row>
    <row r="110" spans="1:34" s="29" customFormat="1" ht="15.75" customHeight="1">
      <c r="A110" s="30">
        <v>6</v>
      </c>
      <c s="30" t="s">
        <v>30</v>
      </c>
      <c s="30">
        <v>563</v>
      </c>
      <c s="31"/>
      <c s="30" t="s">
        <v>488</v>
      </c>
      <c s="30"/>
      <c s="30" t="s">
        <v>489</v>
      </c>
      <c s="30" t="s">
        <v>490</v>
      </c>
      <c s="30" t="s">
        <v>46</v>
      </c>
      <c s="31">
        <v>41473</v>
      </c>
      <c s="30">
        <v>6066</v>
      </c>
      <c s="30"/>
      <c s="30">
        <v>137</v>
      </c>
      <c s="30">
        <v>114</v>
      </c>
      <c s="30" t="s">
        <v>35</v>
      </c>
      <c s="30" t="s">
        <v>36</v>
      </c>
      <c s="30"/>
      <c s="30" t="s">
        <v>37</v>
      </c>
      <c s="30">
        <v>8141302602</v>
      </c>
      <c s="30" t="s">
        <v>491</v>
      </c>
      <c s="30"/>
      <c s="30">
        <v>8619272413</v>
      </c>
      <c s="30" t="s">
        <v>102</v>
      </c>
      <c s="30">
        <v>50000</v>
      </c>
      <c s="30" t="s">
        <v>40</v>
      </c>
      <c s="30" t="s">
        <v>40</v>
      </c>
      <c s="30" t="s">
        <v>41</v>
      </c>
      <c s="30">
        <v>11</v>
      </c>
      <c s="30" t="s">
        <v>42</v>
      </c>
      <c s="30">
        <v>3</v>
      </c>
      <c s="32"/>
      <c s="32"/>
      <c s="32"/>
      <c s="32"/>
    </row>
    <row r="111" spans="1:34" s="29" customFormat="1" ht="15.75" customHeight="1">
      <c r="A111" s="30">
        <v>6</v>
      </c>
      <c s="30" t="s">
        <v>30</v>
      </c>
      <c s="30">
        <v>473</v>
      </c>
      <c s="31"/>
      <c s="30" t="s">
        <v>492</v>
      </c>
      <c s="30"/>
      <c s="30" t="s">
        <v>493</v>
      </c>
      <c s="30" t="s">
        <v>494</v>
      </c>
      <c s="30" t="s">
        <v>46</v>
      </c>
      <c s="31">
        <v>41162</v>
      </c>
      <c s="30">
        <v>6067</v>
      </c>
      <c s="30"/>
      <c s="30">
        <v>137</v>
      </c>
      <c s="30">
        <v>112</v>
      </c>
      <c s="30" t="s">
        <v>52</v>
      </c>
      <c s="30" t="s">
        <v>36</v>
      </c>
      <c s="30"/>
      <c s="30" t="s">
        <v>37</v>
      </c>
      <c s="30">
        <v>8141302602</v>
      </c>
      <c s="30" t="s">
        <v>495</v>
      </c>
      <c s="30" t="s">
        <v>496</v>
      </c>
      <c s="30">
        <v>9983086201</v>
      </c>
      <c s="30" t="s">
        <v>194</v>
      </c>
      <c s="30">
        <v>36000</v>
      </c>
      <c s="30" t="s">
        <v>40</v>
      </c>
      <c s="30" t="s">
        <v>40</v>
      </c>
      <c s="30" t="s">
        <v>41</v>
      </c>
      <c s="30">
        <v>12</v>
      </c>
      <c s="30" t="s">
        <v>42</v>
      </c>
      <c s="30">
        <v>3</v>
      </c>
      <c s="32"/>
      <c s="32"/>
      <c s="32"/>
      <c s="32"/>
    </row>
    <row r="112" spans="1:34" s="29" customFormat="1" ht="15.75" customHeight="1">
      <c r="A112" s="30">
        <v>6</v>
      </c>
      <c s="30" t="s">
        <v>30</v>
      </c>
      <c s="30">
        <v>472</v>
      </c>
      <c s="31"/>
      <c s="30" t="s">
        <v>497</v>
      </c>
      <c s="30"/>
      <c s="30" t="s">
        <v>498</v>
      </c>
      <c s="30" t="s">
        <v>499</v>
      </c>
      <c s="30" t="s">
        <v>46</v>
      </c>
      <c s="31">
        <v>41263</v>
      </c>
      <c s="30">
        <v>6068</v>
      </c>
      <c s="30"/>
      <c s="30">
        <v>137</v>
      </c>
      <c s="30">
        <v>93</v>
      </c>
      <c s="30" t="s">
        <v>52</v>
      </c>
      <c s="30" t="s">
        <v>36</v>
      </c>
      <c s="30"/>
      <c s="30" t="s">
        <v>37</v>
      </c>
      <c s="30">
        <v>8141302602</v>
      </c>
      <c s="30" t="s">
        <v>500</v>
      </c>
      <c s="30" t="s">
        <v>501</v>
      </c>
      <c s="30">
        <v>6378826053</v>
      </c>
      <c s="30" t="s">
        <v>194</v>
      </c>
      <c s="30">
        <v>36000</v>
      </c>
      <c s="30" t="s">
        <v>40</v>
      </c>
      <c s="30" t="s">
        <v>158</v>
      </c>
      <c s="30" t="s">
        <v>41</v>
      </c>
      <c s="30">
        <v>12</v>
      </c>
      <c s="30" t="s">
        <v>42</v>
      </c>
      <c s="30">
        <v>3</v>
      </c>
      <c s="32"/>
      <c s="32"/>
      <c s="32"/>
      <c s="32"/>
    </row>
    <row r="113" spans="1:34" s="29" customFormat="1" ht="15.75" customHeight="1">
      <c r="A113" s="30">
        <v>6</v>
      </c>
      <c s="30" t="s">
        <v>30</v>
      </c>
      <c s="30">
        <v>545</v>
      </c>
      <c s="31"/>
      <c s="30" t="s">
        <v>502</v>
      </c>
      <c s="30"/>
      <c s="30" t="s">
        <v>503</v>
      </c>
      <c s="30" t="s">
        <v>504</v>
      </c>
      <c s="30" t="s">
        <v>46</v>
      </c>
      <c s="31">
        <v>41482</v>
      </c>
      <c s="30">
        <v>6069</v>
      </c>
      <c s="30"/>
      <c s="30">
        <v>137</v>
      </c>
      <c s="30">
        <v>117</v>
      </c>
      <c s="30" t="s">
        <v>47</v>
      </c>
      <c s="30" t="s">
        <v>36</v>
      </c>
      <c s="30"/>
      <c s="30" t="s">
        <v>37</v>
      </c>
      <c s="30">
        <v>8141302602</v>
      </c>
      <c s="30" t="s">
        <v>505</v>
      </c>
      <c s="30" t="s">
        <v>506</v>
      </c>
      <c s="30">
        <v>7665610139</v>
      </c>
      <c s="30" t="s">
        <v>507</v>
      </c>
      <c s="30">
        <v>48000</v>
      </c>
      <c s="30" t="s">
        <v>40</v>
      </c>
      <c s="30" t="s">
        <v>40</v>
      </c>
      <c s="30" t="s">
        <v>41</v>
      </c>
      <c s="30">
        <v>11</v>
      </c>
      <c s="30" t="s">
        <v>42</v>
      </c>
      <c s="30">
        <v>0</v>
      </c>
      <c s="32"/>
      <c s="32"/>
      <c s="32"/>
      <c s="32"/>
    </row>
    <row r="114" spans="1:34" s="29" customFormat="1" ht="15.75" customHeight="1">
      <c r="A114" s="30">
        <v>6</v>
      </c>
      <c s="30" t="s">
        <v>30</v>
      </c>
      <c s="30">
        <v>471</v>
      </c>
      <c s="31"/>
      <c s="30" t="s">
        <v>508</v>
      </c>
      <c s="30"/>
      <c s="30" t="s">
        <v>396</v>
      </c>
      <c s="30" t="s">
        <v>509</v>
      </c>
      <c s="30" t="s">
        <v>34</v>
      </c>
      <c s="31">
        <v>41438</v>
      </c>
      <c s="30">
        <v>6070</v>
      </c>
      <c s="30"/>
      <c s="30">
        <v>137</v>
      </c>
      <c s="30">
        <v>112</v>
      </c>
      <c s="30" t="s">
        <v>52</v>
      </c>
      <c s="30" t="s">
        <v>36</v>
      </c>
      <c s="30"/>
      <c s="30" t="s">
        <v>37</v>
      </c>
      <c s="30">
        <v>8141302602</v>
      </c>
      <c s="30" t="s">
        <v>510</v>
      </c>
      <c s="30" t="s">
        <v>511</v>
      </c>
      <c s="30">
        <v>9610717471</v>
      </c>
      <c s="30" t="s">
        <v>194</v>
      </c>
      <c s="30">
        <v>36000</v>
      </c>
      <c s="30" t="s">
        <v>40</v>
      </c>
      <c s="30" t="s">
        <v>40</v>
      </c>
      <c s="30" t="s">
        <v>41</v>
      </c>
      <c s="30">
        <v>11</v>
      </c>
      <c s="30" t="s">
        <v>42</v>
      </c>
      <c s="30">
        <v>3</v>
      </c>
      <c s="32"/>
      <c s="32"/>
      <c s="32"/>
      <c s="32"/>
    </row>
    <row r="115" spans="1:34" s="29" customFormat="1" ht="15.75" customHeight="1">
      <c r="A115" s="30">
        <v>6</v>
      </c>
      <c s="30" t="s">
        <v>30</v>
      </c>
      <c s="30">
        <v>452</v>
      </c>
      <c s="31"/>
      <c s="30" t="s">
        <v>418</v>
      </c>
      <c s="30"/>
      <c s="30" t="s">
        <v>430</v>
      </c>
      <c s="30" t="s">
        <v>512</v>
      </c>
      <c s="30" t="s">
        <v>46</v>
      </c>
      <c s="31">
        <v>41100</v>
      </c>
      <c s="30">
        <v>6071</v>
      </c>
      <c s="30"/>
      <c s="30">
        <v>137</v>
      </c>
      <c s="30">
        <v>111</v>
      </c>
      <c s="30" t="s">
        <v>35</v>
      </c>
      <c s="30" t="s">
        <v>36</v>
      </c>
      <c s="30"/>
      <c s="30" t="s">
        <v>37</v>
      </c>
      <c s="30">
        <v>8141302602</v>
      </c>
      <c s="30" t="s">
        <v>513</v>
      </c>
      <c s="30"/>
      <c s="30">
        <v>9610688744</v>
      </c>
      <c s="30" t="s">
        <v>477</v>
      </c>
      <c s="30">
        <v>35000</v>
      </c>
      <c s="30" t="s">
        <v>40</v>
      </c>
      <c s="30" t="s">
        <v>40</v>
      </c>
      <c s="30" t="s">
        <v>41</v>
      </c>
      <c s="30">
        <v>12</v>
      </c>
      <c s="30" t="s">
        <v>42</v>
      </c>
      <c s="30">
        <v>2</v>
      </c>
      <c s="32"/>
      <c s="32"/>
      <c s="32"/>
      <c s="32"/>
    </row>
    <row r="116" spans="1:34" s="29" customFormat="1" ht="15.75" customHeight="1">
      <c r="A116" s="30">
        <v>6</v>
      </c>
      <c s="30" t="s">
        <v>30</v>
      </c>
      <c s="30">
        <v>462</v>
      </c>
      <c s="31"/>
      <c s="30" t="s">
        <v>514</v>
      </c>
      <c s="30"/>
      <c s="30" t="s">
        <v>515</v>
      </c>
      <c s="30" t="s">
        <v>516</v>
      </c>
      <c s="30" t="s">
        <v>34</v>
      </c>
      <c s="31">
        <v>41287</v>
      </c>
      <c s="30">
        <v>6072</v>
      </c>
      <c s="30"/>
      <c s="30">
        <v>137</v>
      </c>
      <c s="30">
        <v>118</v>
      </c>
      <c s="30" t="s">
        <v>35</v>
      </c>
      <c s="30" t="s">
        <v>36</v>
      </c>
      <c s="30"/>
      <c s="30" t="s">
        <v>37</v>
      </c>
      <c s="30">
        <v>8141302602</v>
      </c>
      <c s="30" t="s">
        <v>517</v>
      </c>
      <c s="30" t="s">
        <v>518</v>
      </c>
      <c s="30">
        <v>7073831248</v>
      </c>
      <c s="30" t="s">
        <v>477</v>
      </c>
      <c s="30">
        <v>35000</v>
      </c>
      <c s="30" t="s">
        <v>158</v>
      </c>
      <c s="30" t="s">
        <v>40</v>
      </c>
      <c s="30" t="s">
        <v>41</v>
      </c>
      <c s="30">
        <v>11</v>
      </c>
      <c s="30" t="s">
        <v>42</v>
      </c>
      <c s="30">
        <v>3</v>
      </c>
      <c s="32"/>
      <c s="32"/>
      <c s="32"/>
      <c s="32"/>
    </row>
    <row r="117" spans="1:34" s="29" customFormat="1" ht="15.75" customHeight="1">
      <c r="A117" s="30">
        <v>6</v>
      </c>
      <c s="30" t="s">
        <v>30</v>
      </c>
      <c s="30">
        <v>479</v>
      </c>
      <c s="31"/>
      <c s="30" t="s">
        <v>519</v>
      </c>
      <c s="30"/>
      <c s="30" t="s">
        <v>520</v>
      </c>
      <c s="30" t="s">
        <v>521</v>
      </c>
      <c s="30" t="s">
        <v>46</v>
      </c>
      <c s="31">
        <v>41420</v>
      </c>
      <c s="30">
        <v>6073</v>
      </c>
      <c s="30"/>
      <c s="30">
        <v>137</v>
      </c>
      <c s="30">
        <v>112</v>
      </c>
      <c s="30" t="s">
        <v>52</v>
      </c>
      <c s="30" t="s">
        <v>36</v>
      </c>
      <c s="30"/>
      <c s="30" t="s">
        <v>37</v>
      </c>
      <c s="30">
        <v>8141302602</v>
      </c>
      <c s="30" t="s">
        <v>522</v>
      </c>
      <c s="30" t="s">
        <v>523</v>
      </c>
      <c s="30">
        <v>7850947691</v>
      </c>
      <c s="30" t="s">
        <v>194</v>
      </c>
      <c s="30">
        <v>35000</v>
      </c>
      <c s="30" t="s">
        <v>40</v>
      </c>
      <c s="30" t="s">
        <v>40</v>
      </c>
      <c s="30" t="s">
        <v>41</v>
      </c>
      <c s="30">
        <v>11</v>
      </c>
      <c s="30" t="s">
        <v>42</v>
      </c>
      <c s="30">
        <v>3</v>
      </c>
      <c s="32"/>
      <c s="32"/>
      <c s="32"/>
      <c s="32"/>
    </row>
    <row r="118" spans="1:34" s="29" customFormat="1" ht="15.75" customHeight="1">
      <c r="A118" s="30">
        <v>6</v>
      </c>
      <c s="30" t="s">
        <v>30</v>
      </c>
      <c s="30">
        <v>525</v>
      </c>
      <c s="31"/>
      <c s="30" t="s">
        <v>524</v>
      </c>
      <c s="30"/>
      <c s="30" t="s">
        <v>525</v>
      </c>
      <c s="30" t="s">
        <v>526</v>
      </c>
      <c s="30" t="s">
        <v>34</v>
      </c>
      <c s="31">
        <v>40760</v>
      </c>
      <c s="30">
        <v>6074</v>
      </c>
      <c s="30"/>
      <c s="30">
        <v>137</v>
      </c>
      <c s="30">
        <v>116</v>
      </c>
      <c s="30" t="s">
        <v>35</v>
      </c>
      <c s="30" t="s">
        <v>36</v>
      </c>
      <c s="30"/>
      <c s="30" t="s">
        <v>37</v>
      </c>
      <c s="30">
        <v>8141302602</v>
      </c>
      <c s="30" t="s">
        <v>527</v>
      </c>
      <c s="30" t="s">
        <v>528</v>
      </c>
      <c s="30">
        <v>8875319266</v>
      </c>
      <c s="30" t="s">
        <v>383</v>
      </c>
      <c s="30">
        <v>50000</v>
      </c>
      <c s="30" t="s">
        <v>40</v>
      </c>
      <c s="30" t="s">
        <v>40</v>
      </c>
      <c s="30" t="s">
        <v>41</v>
      </c>
      <c s="30">
        <v>13</v>
      </c>
      <c s="30" t="s">
        <v>42</v>
      </c>
      <c s="30">
        <v>0</v>
      </c>
      <c s="32"/>
      <c s="32"/>
      <c s="32"/>
      <c s="32"/>
    </row>
    <row r="119" spans="1:34" s="29" customFormat="1" ht="15.75" customHeight="1">
      <c r="A119" s="30">
        <v>6</v>
      </c>
      <c s="30" t="s">
        <v>30</v>
      </c>
      <c s="30">
        <v>453</v>
      </c>
      <c s="31"/>
      <c s="30" t="s">
        <v>436</v>
      </c>
      <c s="30"/>
      <c s="30" t="s">
        <v>462</v>
      </c>
      <c s="30" t="s">
        <v>463</v>
      </c>
      <c s="30" t="s">
        <v>46</v>
      </c>
      <c s="31">
        <v>41047</v>
      </c>
      <c s="30">
        <v>6075</v>
      </c>
      <c s="30"/>
      <c s="30">
        <v>137</v>
      </c>
      <c s="30">
        <v>95</v>
      </c>
      <c s="30" t="s">
        <v>35</v>
      </c>
      <c s="30" t="s">
        <v>36</v>
      </c>
      <c s="30"/>
      <c s="30" t="s">
        <v>37</v>
      </c>
      <c s="30">
        <v>8141302602</v>
      </c>
      <c s="30" t="s">
        <v>529</v>
      </c>
      <c s="30" t="s">
        <v>465</v>
      </c>
      <c s="30">
        <v>7357322797</v>
      </c>
      <c s="30" t="s">
        <v>477</v>
      </c>
      <c s="30">
        <v>30000</v>
      </c>
      <c s="30" t="s">
        <v>40</v>
      </c>
      <c s="30" t="s">
        <v>40</v>
      </c>
      <c s="30" t="s">
        <v>41</v>
      </c>
      <c s="30">
        <v>12</v>
      </c>
      <c s="30" t="s">
        <v>42</v>
      </c>
      <c s="30">
        <v>2</v>
      </c>
      <c s="32"/>
      <c s="32"/>
      <c s="32"/>
      <c s="32"/>
    </row>
    <row r="120" spans="1:34" s="29" customFormat="1" ht="15.75" customHeight="1">
      <c r="A120" s="30">
        <v>6</v>
      </c>
      <c s="30" t="s">
        <v>30</v>
      </c>
      <c s="30">
        <v>469</v>
      </c>
      <c s="31"/>
      <c s="30" t="s">
        <v>530</v>
      </c>
      <c s="30"/>
      <c s="30" t="s">
        <v>396</v>
      </c>
      <c s="30" t="s">
        <v>397</v>
      </c>
      <c s="30" t="s">
        <v>34</v>
      </c>
      <c s="31">
        <v>40899</v>
      </c>
      <c s="30">
        <v>6076</v>
      </c>
      <c s="30"/>
      <c s="30">
        <v>137</v>
      </c>
      <c s="30">
        <v>116</v>
      </c>
      <c s="30" t="s">
        <v>52</v>
      </c>
      <c s="30" t="s">
        <v>36</v>
      </c>
      <c s="30"/>
      <c s="30" t="s">
        <v>37</v>
      </c>
      <c s="30">
        <v>8141302602</v>
      </c>
      <c s="30" t="s">
        <v>531</v>
      </c>
      <c s="30" t="s">
        <v>399</v>
      </c>
      <c s="30">
        <v>9982671909</v>
      </c>
      <c s="30" t="s">
        <v>194</v>
      </c>
      <c s="30">
        <v>30000</v>
      </c>
      <c s="30" t="s">
        <v>40</v>
      </c>
      <c s="30" t="s">
        <v>40</v>
      </c>
      <c s="30" t="s">
        <v>41</v>
      </c>
      <c s="30">
        <v>13</v>
      </c>
      <c s="30" t="s">
        <v>42</v>
      </c>
      <c s="30">
        <v>3</v>
      </c>
      <c s="32"/>
      <c s="32"/>
      <c s="32"/>
      <c s="32"/>
    </row>
    <row r="121" spans="1:34" s="29" customFormat="1" ht="15.75" customHeight="1">
      <c r="A121" s="30">
        <v>6</v>
      </c>
      <c s="30" t="s">
        <v>30</v>
      </c>
      <c s="30">
        <v>562</v>
      </c>
      <c s="31"/>
      <c s="30" t="s">
        <v>532</v>
      </c>
      <c s="30"/>
      <c s="30" t="s">
        <v>489</v>
      </c>
      <c s="30" t="s">
        <v>490</v>
      </c>
      <c s="30" t="s">
        <v>34</v>
      </c>
      <c s="31">
        <v>41142</v>
      </c>
      <c s="30">
        <v>6078</v>
      </c>
      <c s="30"/>
      <c s="30">
        <v>137</v>
      </c>
      <c s="30">
        <v>111</v>
      </c>
      <c s="30" t="s">
        <v>35</v>
      </c>
      <c s="30" t="s">
        <v>36</v>
      </c>
      <c s="30"/>
      <c s="30" t="s">
        <v>37</v>
      </c>
      <c s="30">
        <v>8141302602</v>
      </c>
      <c s="30" t="s">
        <v>533</v>
      </c>
      <c s="30"/>
      <c s="30">
        <v>8619272413</v>
      </c>
      <c s="30" t="s">
        <v>102</v>
      </c>
      <c s="30">
        <v>50000</v>
      </c>
      <c s="30" t="s">
        <v>40</v>
      </c>
      <c s="30" t="s">
        <v>40</v>
      </c>
      <c s="30" t="s">
        <v>41</v>
      </c>
      <c s="30">
        <v>12</v>
      </c>
      <c s="30" t="s">
        <v>42</v>
      </c>
      <c s="30">
        <v>3</v>
      </c>
      <c s="32"/>
      <c s="32"/>
      <c s="32"/>
      <c s="32"/>
    </row>
    <row r="122" spans="1:34" s="29" customFormat="1" ht="15.75" customHeight="1">
      <c r="A122" s="30">
        <v>6</v>
      </c>
      <c s="30" t="s">
        <v>30</v>
      </c>
      <c s="30">
        <v>626</v>
      </c>
      <c s="31">
        <v>44753</v>
      </c>
      <c s="30" t="s">
        <v>532</v>
      </c>
      <c s="30"/>
      <c s="30" t="s">
        <v>141</v>
      </c>
      <c s="30" t="s">
        <v>534</v>
      </c>
      <c s="30" t="s">
        <v>34</v>
      </c>
      <c s="31">
        <v>41275</v>
      </c>
      <c s="30">
        <v>6077</v>
      </c>
      <c s="30"/>
      <c s="30">
        <v>137</v>
      </c>
      <c s="30">
        <v>110</v>
      </c>
      <c s="30" t="s">
        <v>35</v>
      </c>
      <c s="30" t="s">
        <v>36</v>
      </c>
      <c s="30"/>
      <c s="30" t="s">
        <v>37</v>
      </c>
      <c s="30">
        <v>8141302602</v>
      </c>
      <c s="30" t="s">
        <v>535</v>
      </c>
      <c s="30"/>
      <c s="30">
        <v>8696566273</v>
      </c>
      <c s="30" t="s">
        <v>194</v>
      </c>
      <c s="30">
        <v>60000</v>
      </c>
      <c s="30" t="s">
        <v>40</v>
      </c>
      <c s="30" t="s">
        <v>40</v>
      </c>
      <c s="30" t="s">
        <v>41</v>
      </c>
      <c s="30">
        <v>11</v>
      </c>
      <c s="30" t="s">
        <v>42</v>
      </c>
      <c s="30">
        <v>3</v>
      </c>
      <c s="32"/>
      <c s="32"/>
      <c s="32"/>
      <c s="32"/>
    </row>
    <row r="123" spans="1:34" s="29" customFormat="1" ht="15.75" customHeight="1">
      <c r="A123" s="30">
        <v>6</v>
      </c>
      <c s="30" t="s">
        <v>30</v>
      </c>
      <c s="30">
        <v>463</v>
      </c>
      <c s="31"/>
      <c s="30" t="s">
        <v>536</v>
      </c>
      <c s="30"/>
      <c s="30" t="s">
        <v>537</v>
      </c>
      <c s="30" t="s">
        <v>538</v>
      </c>
      <c s="30" t="s">
        <v>34</v>
      </c>
      <c s="31">
        <v>41305</v>
      </c>
      <c s="30">
        <v>6079</v>
      </c>
      <c s="30"/>
      <c s="30">
        <v>137</v>
      </c>
      <c s="30">
        <v>116</v>
      </c>
      <c s="30" t="s">
        <v>47</v>
      </c>
      <c s="30" t="s">
        <v>36</v>
      </c>
      <c s="30"/>
      <c s="30" t="s">
        <v>37</v>
      </c>
      <c s="30">
        <v>8141302602</v>
      </c>
      <c s="30" t="s">
        <v>539</v>
      </c>
      <c s="30" t="s">
        <v>540</v>
      </c>
      <c s="30">
        <v>9672735298</v>
      </c>
      <c s="30" t="s">
        <v>127</v>
      </c>
      <c s="30">
        <v>36000</v>
      </c>
      <c s="30" t="s">
        <v>40</v>
      </c>
      <c s="30" t="s">
        <v>40</v>
      </c>
      <c s="30" t="s">
        <v>41</v>
      </c>
      <c s="30">
        <v>11</v>
      </c>
      <c s="30" t="s">
        <v>42</v>
      </c>
      <c s="30">
        <v>0</v>
      </c>
      <c s="32"/>
      <c s="32"/>
      <c s="32"/>
      <c s="32"/>
    </row>
    <row r="124" spans="1:34" s="29" customFormat="1" ht="15.75" customHeight="1">
      <c r="A124" s="30">
        <v>6</v>
      </c>
      <c s="30" t="s">
        <v>30</v>
      </c>
      <c s="30">
        <v>468</v>
      </c>
      <c s="31"/>
      <c s="30" t="s">
        <v>541</v>
      </c>
      <c s="30"/>
      <c s="30" t="s">
        <v>542</v>
      </c>
      <c s="30" t="s">
        <v>543</v>
      </c>
      <c s="30" t="s">
        <v>34</v>
      </c>
      <c s="31">
        <v>41066</v>
      </c>
      <c s="30">
        <v>6080</v>
      </c>
      <c s="30"/>
      <c s="30">
        <v>137</v>
      </c>
      <c s="30">
        <v>106</v>
      </c>
      <c s="30" t="s">
        <v>52</v>
      </c>
      <c s="30" t="s">
        <v>36</v>
      </c>
      <c s="30"/>
      <c s="30" t="s">
        <v>37</v>
      </c>
      <c s="30">
        <v>8141302602</v>
      </c>
      <c s="30" t="s">
        <v>544</v>
      </c>
      <c s="30" t="s">
        <v>282</v>
      </c>
      <c s="30">
        <v>9982671909</v>
      </c>
      <c s="30" t="s">
        <v>194</v>
      </c>
      <c s="30">
        <v>30000</v>
      </c>
      <c s="30" t="s">
        <v>40</v>
      </c>
      <c s="30" t="s">
        <v>40</v>
      </c>
      <c s="30" t="s">
        <v>41</v>
      </c>
      <c s="30">
        <v>12</v>
      </c>
      <c s="30" t="s">
        <v>42</v>
      </c>
      <c s="30">
        <v>3</v>
      </c>
      <c s="32"/>
      <c s="32"/>
      <c s="32"/>
      <c s="32"/>
    </row>
    <row r="125" spans="1:34" s="29" customFormat="1" ht="15.75" customHeight="1">
      <c r="A125" s="30">
        <v>6</v>
      </c>
      <c s="30" t="s">
        <v>30</v>
      </c>
      <c s="30">
        <v>478</v>
      </c>
      <c s="31"/>
      <c s="30" t="s">
        <v>545</v>
      </c>
      <c s="30"/>
      <c s="30" t="s">
        <v>546</v>
      </c>
      <c s="30" t="s">
        <v>547</v>
      </c>
      <c s="30" t="s">
        <v>46</v>
      </c>
      <c s="31">
        <v>41500</v>
      </c>
      <c s="30">
        <v>6081</v>
      </c>
      <c s="30"/>
      <c s="30">
        <v>137</v>
      </c>
      <c s="30">
        <v>119</v>
      </c>
      <c s="30" t="s">
        <v>35</v>
      </c>
      <c s="30" t="s">
        <v>36</v>
      </c>
      <c s="30"/>
      <c s="30" t="s">
        <v>37</v>
      </c>
      <c s="30">
        <v>8141302602</v>
      </c>
      <c s="30" t="s">
        <v>548</v>
      </c>
      <c s="30"/>
      <c s="30">
        <v>9983388168</v>
      </c>
      <c s="30" t="s">
        <v>487</v>
      </c>
      <c s="30">
        <v>36000</v>
      </c>
      <c s="30" t="s">
        <v>40</v>
      </c>
      <c s="30" t="s">
        <v>40</v>
      </c>
      <c s="30" t="s">
        <v>41</v>
      </c>
      <c s="30">
        <v>11</v>
      </c>
      <c s="30" t="s">
        <v>42</v>
      </c>
      <c s="30">
        <v>3</v>
      </c>
      <c s="32"/>
      <c s="32"/>
      <c s="32"/>
      <c s="32"/>
    </row>
    <row r="126" spans="1:34" s="29" customFormat="1" ht="15.75" customHeight="1">
      <c r="A126" s="30">
        <v>7</v>
      </c>
      <c s="30" t="s">
        <v>30</v>
      </c>
      <c s="30">
        <v>627</v>
      </c>
      <c s="31"/>
      <c s="30" t="s">
        <v>549</v>
      </c>
      <c s="30"/>
      <c s="30" t="s">
        <v>550</v>
      </c>
      <c s="30" t="s">
        <v>551</v>
      </c>
      <c s="30" t="s">
        <v>46</v>
      </c>
      <c s="31">
        <v>40470</v>
      </c>
      <c s="30">
        <v>7059</v>
      </c>
      <c s="30"/>
      <c s="30">
        <v>137</v>
      </c>
      <c s="30">
        <v>125</v>
      </c>
      <c s="30" t="s">
        <v>35</v>
      </c>
      <c s="30" t="s">
        <v>36</v>
      </c>
      <c s="30"/>
      <c s="30" t="s">
        <v>37</v>
      </c>
      <c s="30">
        <v>8141302602</v>
      </c>
      <c s="30" t="s">
        <v>552</v>
      </c>
      <c s="30"/>
      <c s="30">
        <v>9828273030</v>
      </c>
      <c s="30" t="s">
        <v>553</v>
      </c>
      <c s="30">
        <v>30000</v>
      </c>
      <c s="30" t="s">
        <v>40</v>
      </c>
      <c s="30" t="s">
        <v>40</v>
      </c>
      <c s="30" t="s">
        <v>41</v>
      </c>
      <c s="30">
        <v>14</v>
      </c>
      <c s="30" t="s">
        <v>42</v>
      </c>
      <c s="30">
        <v>3</v>
      </c>
      <c s="32"/>
      <c s="32"/>
      <c s="32"/>
      <c s="32"/>
    </row>
    <row r="127" spans="1:34" s="29" customFormat="1" ht="15.75" customHeight="1">
      <c r="A127" s="30">
        <v>7</v>
      </c>
      <c s="30" t="s">
        <v>30</v>
      </c>
      <c s="30">
        <v>672</v>
      </c>
      <c s="31">
        <v>45140</v>
      </c>
      <c s="30" t="s">
        <v>554</v>
      </c>
      <c s="30"/>
      <c s="30" t="s">
        <v>555</v>
      </c>
      <c s="30" t="s">
        <v>556</v>
      </c>
      <c s="30" t="s">
        <v>34</v>
      </c>
      <c s="31">
        <v>40204</v>
      </c>
      <c s="30">
        <v>7060</v>
      </c>
      <c s="30"/>
      <c s="30">
        <v>137</v>
      </c>
      <c s="30">
        <v>74</v>
      </c>
      <c s="30" t="s">
        <v>47</v>
      </c>
      <c s="30"/>
      <c s="30"/>
      <c s="30" t="s">
        <v>37</v>
      </c>
      <c s="30">
        <v>8141302602</v>
      </c>
      <c s="30"/>
      <c s="30"/>
      <c s="30">
        <v>9057357551</v>
      </c>
      <c s="30" t="s">
        <v>557</v>
      </c>
      <c s="30">
        <v>35000</v>
      </c>
      <c s="30" t="s">
        <v>40</v>
      </c>
      <c s="30" t="s">
        <v>40</v>
      </c>
      <c s="30"/>
      <c s="30">
        <v>14</v>
      </c>
      <c s="30" t="s">
        <v>42</v>
      </c>
      <c s="30">
        <v>3</v>
      </c>
      <c s="32"/>
      <c s="32"/>
      <c s="32"/>
      <c s="32"/>
    </row>
    <row r="128" spans="1:34" s="29" customFormat="1" ht="15.75" customHeight="1">
      <c r="A128" s="30">
        <v>7</v>
      </c>
      <c s="30" t="s">
        <v>30</v>
      </c>
      <c s="30">
        <v>441</v>
      </c>
      <c s="31"/>
      <c s="30" t="s">
        <v>558</v>
      </c>
      <c s="30"/>
      <c s="30" t="s">
        <v>559</v>
      </c>
      <c s="30" t="s">
        <v>560</v>
      </c>
      <c s="30" t="s">
        <v>34</v>
      </c>
      <c s="31">
        <v>40717</v>
      </c>
      <c s="30">
        <v>7061</v>
      </c>
      <c s="30"/>
      <c s="30">
        <v>137</v>
      </c>
      <c s="30">
        <v>121</v>
      </c>
      <c s="30" t="s">
        <v>35</v>
      </c>
      <c s="30" t="s">
        <v>36</v>
      </c>
      <c s="30"/>
      <c s="30" t="s">
        <v>37</v>
      </c>
      <c s="30">
        <v>8141302602</v>
      </c>
      <c s="30" t="s">
        <v>561</v>
      </c>
      <c s="30" t="s">
        <v>562</v>
      </c>
      <c s="30">
        <v>9352312388</v>
      </c>
      <c s="30" t="s">
        <v>477</v>
      </c>
      <c s="30">
        <v>36000</v>
      </c>
      <c s="30" t="s">
        <v>40</v>
      </c>
      <c s="30" t="s">
        <v>40</v>
      </c>
      <c s="30" t="s">
        <v>41</v>
      </c>
      <c s="30">
        <v>13</v>
      </c>
      <c s="30" t="s">
        <v>42</v>
      </c>
      <c s="30">
        <v>0</v>
      </c>
      <c s="32"/>
      <c s="32"/>
      <c s="32"/>
      <c s="32"/>
    </row>
    <row r="129" spans="1:34" s="29" customFormat="1" ht="15.75" customHeight="1">
      <c r="A129" s="30">
        <v>7</v>
      </c>
      <c s="30" t="s">
        <v>30</v>
      </c>
      <c s="30">
        <v>401</v>
      </c>
      <c s="31"/>
      <c s="30" t="s">
        <v>563</v>
      </c>
      <c s="30"/>
      <c s="30" t="s">
        <v>564</v>
      </c>
      <c s="30" t="s">
        <v>565</v>
      </c>
      <c s="30" t="s">
        <v>46</v>
      </c>
      <c s="31">
        <v>41165</v>
      </c>
      <c s="30">
        <v>7062</v>
      </c>
      <c s="30"/>
      <c s="30">
        <v>137</v>
      </c>
      <c s="30">
        <v>130</v>
      </c>
      <c s="30" t="s">
        <v>47</v>
      </c>
      <c s="30"/>
      <c s="30"/>
      <c s="30" t="s">
        <v>37</v>
      </c>
      <c s="30">
        <v>8141302602</v>
      </c>
      <c s="30" t="s">
        <v>566</v>
      </c>
      <c s="30" t="s">
        <v>567</v>
      </c>
      <c s="30">
        <v>6350026579</v>
      </c>
      <c s="30" t="s">
        <v>568</v>
      </c>
      <c s="30">
        <v>30000</v>
      </c>
      <c s="30" t="s">
        <v>40</v>
      </c>
      <c s="30" t="s">
        <v>40</v>
      </c>
      <c s="30"/>
      <c s="30">
        <v>12</v>
      </c>
      <c s="30" t="s">
        <v>42</v>
      </c>
      <c s="30">
        <v>0</v>
      </c>
      <c s="32"/>
      <c s="32"/>
      <c s="32"/>
      <c s="32"/>
    </row>
    <row r="130" spans="1:34" s="29" customFormat="1" ht="15.75" customHeight="1">
      <c r="A130" s="30">
        <v>7</v>
      </c>
      <c s="30" t="s">
        <v>30</v>
      </c>
      <c s="30">
        <v>438</v>
      </c>
      <c s="31"/>
      <c s="30" t="s">
        <v>569</v>
      </c>
      <c s="30"/>
      <c s="30" t="s">
        <v>370</v>
      </c>
      <c s="30" t="s">
        <v>371</v>
      </c>
      <c s="30" t="s">
        <v>46</v>
      </c>
      <c s="31">
        <v>41181</v>
      </c>
      <c s="30">
        <v>7063</v>
      </c>
      <c s="30"/>
      <c s="30">
        <v>137</v>
      </c>
      <c s="30">
        <v>118</v>
      </c>
      <c s="30" t="s">
        <v>35</v>
      </c>
      <c s="30"/>
      <c s="30"/>
      <c s="30" t="s">
        <v>37</v>
      </c>
      <c s="30">
        <v>8141302602</v>
      </c>
      <c s="30" t="s">
        <v>570</v>
      </c>
      <c s="30" t="s">
        <v>368</v>
      </c>
      <c s="30">
        <v>9783954839</v>
      </c>
      <c s="30" t="s">
        <v>571</v>
      </c>
      <c s="30">
        <v>40000</v>
      </c>
      <c s="30" t="s">
        <v>40</v>
      </c>
      <c s="30" t="s">
        <v>40</v>
      </c>
      <c s="30"/>
      <c s="30">
        <v>12</v>
      </c>
      <c s="30" t="s">
        <v>42</v>
      </c>
      <c s="30">
        <v>3</v>
      </c>
      <c s="32"/>
      <c s="32"/>
      <c s="32"/>
      <c s="32"/>
    </row>
    <row r="131" spans="1:34" s="29" customFormat="1" ht="15.75" customHeight="1">
      <c r="A131" s="30">
        <v>7</v>
      </c>
      <c s="30" t="s">
        <v>30</v>
      </c>
      <c s="30">
        <v>588</v>
      </c>
      <c s="31"/>
      <c s="30" t="s">
        <v>572</v>
      </c>
      <c s="30"/>
      <c s="30" t="s">
        <v>447</v>
      </c>
      <c s="30" t="s">
        <v>286</v>
      </c>
      <c s="30" t="s">
        <v>34</v>
      </c>
      <c s="31">
        <v>41152</v>
      </c>
      <c s="30">
        <v>7064</v>
      </c>
      <c s="30"/>
      <c s="30">
        <v>137</v>
      </c>
      <c s="30">
        <v>131</v>
      </c>
      <c s="30" t="s">
        <v>35</v>
      </c>
      <c s="30" t="s">
        <v>36</v>
      </c>
      <c s="30"/>
      <c s="30" t="s">
        <v>37</v>
      </c>
      <c s="30">
        <v>8141302602</v>
      </c>
      <c s="30" t="s">
        <v>573</v>
      </c>
      <c s="30"/>
      <c s="30">
        <v>9982133407</v>
      </c>
      <c s="30" t="s">
        <v>127</v>
      </c>
      <c s="30">
        <v>42000</v>
      </c>
      <c s="30" t="s">
        <v>40</v>
      </c>
      <c s="30" t="s">
        <v>40</v>
      </c>
      <c s="30" t="s">
        <v>41</v>
      </c>
      <c s="30">
        <v>12</v>
      </c>
      <c s="30" t="s">
        <v>42</v>
      </c>
      <c s="30">
        <v>3</v>
      </c>
      <c s="32"/>
      <c s="32"/>
      <c s="32"/>
      <c s="32"/>
    </row>
    <row r="132" spans="1:34" s="29" customFormat="1" ht="15.75" customHeight="1">
      <c r="A132" s="30">
        <v>7</v>
      </c>
      <c s="30" t="s">
        <v>30</v>
      </c>
      <c s="30">
        <v>413</v>
      </c>
      <c s="31"/>
      <c s="30" t="s">
        <v>574</v>
      </c>
      <c s="30"/>
      <c s="30" t="s">
        <v>575</v>
      </c>
      <c s="30" t="s">
        <v>576</v>
      </c>
      <c s="30" t="s">
        <v>34</v>
      </c>
      <c s="31">
        <v>40998</v>
      </c>
      <c s="30">
        <v>7065</v>
      </c>
      <c s="30"/>
      <c s="30">
        <v>137</v>
      </c>
      <c s="30">
        <v>130</v>
      </c>
      <c s="30" t="s">
        <v>35</v>
      </c>
      <c s="30"/>
      <c s="30"/>
      <c s="30" t="s">
        <v>37</v>
      </c>
      <c s="30">
        <v>8141302602</v>
      </c>
      <c s="30" t="s">
        <v>577</v>
      </c>
      <c s="30" t="s">
        <v>578</v>
      </c>
      <c s="30">
        <v>7851912570</v>
      </c>
      <c s="30" t="s">
        <v>571</v>
      </c>
      <c s="30">
        <v>40000</v>
      </c>
      <c s="30" t="s">
        <v>40</v>
      </c>
      <c s="30" t="s">
        <v>40</v>
      </c>
      <c s="30"/>
      <c s="30">
        <v>12</v>
      </c>
      <c s="30" t="s">
        <v>42</v>
      </c>
      <c s="30">
        <v>0</v>
      </c>
      <c s="32"/>
      <c s="32"/>
      <c s="32"/>
      <c s="32"/>
    </row>
    <row r="133" spans="1:34" s="29" customFormat="1" ht="15.75" customHeight="1">
      <c r="A133" s="30">
        <v>7</v>
      </c>
      <c s="30" t="s">
        <v>30</v>
      </c>
      <c s="30">
        <v>439</v>
      </c>
      <c s="31"/>
      <c s="30" t="s">
        <v>579</v>
      </c>
      <c s="30"/>
      <c s="30" t="s">
        <v>396</v>
      </c>
      <c s="30" t="s">
        <v>509</v>
      </c>
      <c s="30" t="s">
        <v>34</v>
      </c>
      <c s="31">
        <v>40987</v>
      </c>
      <c s="30">
        <v>7066</v>
      </c>
      <c s="30"/>
      <c s="30">
        <v>137</v>
      </c>
      <c s="30">
        <v>122</v>
      </c>
      <c s="30" t="s">
        <v>52</v>
      </c>
      <c s="30" t="s">
        <v>36</v>
      </c>
      <c s="30"/>
      <c s="30" t="s">
        <v>37</v>
      </c>
      <c s="30">
        <v>8141302602</v>
      </c>
      <c s="30" t="s">
        <v>580</v>
      </c>
      <c s="30" t="s">
        <v>511</v>
      </c>
      <c s="30">
        <v>9610717471</v>
      </c>
      <c s="30" t="s">
        <v>571</v>
      </c>
      <c s="30">
        <v>36000</v>
      </c>
      <c s="30" t="s">
        <v>40</v>
      </c>
      <c s="30" t="s">
        <v>40</v>
      </c>
      <c s="30" t="s">
        <v>41</v>
      </c>
      <c s="30">
        <v>12</v>
      </c>
      <c s="30" t="s">
        <v>42</v>
      </c>
      <c s="30">
        <v>3</v>
      </c>
      <c s="32"/>
      <c s="32"/>
      <c s="32"/>
      <c s="32"/>
    </row>
    <row r="134" spans="1:34" s="29" customFormat="1" ht="15.75" customHeight="1">
      <c r="A134" s="30">
        <v>7</v>
      </c>
      <c s="30" t="s">
        <v>30</v>
      </c>
      <c s="30">
        <v>596</v>
      </c>
      <c s="31"/>
      <c s="30" t="s">
        <v>581</v>
      </c>
      <c s="30"/>
      <c s="30" t="s">
        <v>582</v>
      </c>
      <c s="30" t="s">
        <v>583</v>
      </c>
      <c s="30" t="s">
        <v>34</v>
      </c>
      <c s="31">
        <v>41294</v>
      </c>
      <c s="30">
        <v>7067</v>
      </c>
      <c s="30"/>
      <c s="30">
        <v>137</v>
      </c>
      <c s="30">
        <v>124</v>
      </c>
      <c s="30" t="s">
        <v>35</v>
      </c>
      <c s="30" t="s">
        <v>36</v>
      </c>
      <c s="30"/>
      <c s="30" t="s">
        <v>37</v>
      </c>
      <c s="30">
        <v>8141302602</v>
      </c>
      <c s="30" t="s">
        <v>584</v>
      </c>
      <c s="30"/>
      <c s="30">
        <v>7073831248</v>
      </c>
      <c s="30" t="s">
        <v>585</v>
      </c>
      <c s="30">
        <v>45000</v>
      </c>
      <c s="30" t="s">
        <v>40</v>
      </c>
      <c s="30" t="s">
        <v>40</v>
      </c>
      <c s="30" t="s">
        <v>41</v>
      </c>
      <c s="30">
        <v>11</v>
      </c>
      <c s="30" t="s">
        <v>42</v>
      </c>
      <c s="30">
        <v>3</v>
      </c>
      <c s="32"/>
      <c s="32"/>
      <c s="32"/>
      <c s="32"/>
    </row>
    <row r="135" spans="1:34" s="29" customFormat="1" ht="15.75" customHeight="1">
      <c r="A135" s="30">
        <v>7</v>
      </c>
      <c s="30" t="s">
        <v>30</v>
      </c>
      <c s="30">
        <v>528</v>
      </c>
      <c s="31"/>
      <c s="30" t="s">
        <v>586</v>
      </c>
      <c s="30"/>
      <c s="30" t="s">
        <v>587</v>
      </c>
      <c s="30" t="s">
        <v>588</v>
      </c>
      <c s="30" t="s">
        <v>46</v>
      </c>
      <c s="31">
        <v>40818</v>
      </c>
      <c s="30">
        <v>7068</v>
      </c>
      <c s="30"/>
      <c s="30">
        <v>137</v>
      </c>
      <c s="30">
        <v>126</v>
      </c>
      <c s="30" t="s">
        <v>35</v>
      </c>
      <c s="30"/>
      <c s="30"/>
      <c s="30" t="s">
        <v>37</v>
      </c>
      <c s="30">
        <v>8141302602</v>
      </c>
      <c s="30" t="s">
        <v>589</v>
      </c>
      <c s="30" t="s">
        <v>404</v>
      </c>
      <c s="30">
        <v>8875073199</v>
      </c>
      <c s="30" t="s">
        <v>383</v>
      </c>
      <c s="30">
        <v>50000</v>
      </c>
      <c s="30" t="s">
        <v>40</v>
      </c>
      <c s="30" t="s">
        <v>40</v>
      </c>
      <c s="30"/>
      <c s="30">
        <v>13</v>
      </c>
      <c s="30" t="s">
        <v>42</v>
      </c>
      <c s="30">
        <v>0</v>
      </c>
      <c s="32"/>
      <c s="32"/>
      <c s="32"/>
      <c s="32"/>
    </row>
    <row r="136" spans="1:34" s="29" customFormat="1" ht="15.75" customHeight="1">
      <c r="A136" s="30">
        <v>7</v>
      </c>
      <c s="30" t="s">
        <v>30</v>
      </c>
      <c s="30">
        <v>412</v>
      </c>
      <c s="31"/>
      <c s="30" t="s">
        <v>492</v>
      </c>
      <c s="30"/>
      <c s="30" t="s">
        <v>350</v>
      </c>
      <c s="30" t="s">
        <v>351</v>
      </c>
      <c s="30" t="s">
        <v>46</v>
      </c>
      <c s="31">
        <v>40915</v>
      </c>
      <c s="30">
        <v>7069</v>
      </c>
      <c s="30"/>
      <c s="30">
        <v>137</v>
      </c>
      <c s="30">
        <v>127</v>
      </c>
      <c s="30" t="s">
        <v>35</v>
      </c>
      <c s="30"/>
      <c s="30"/>
      <c s="30" t="s">
        <v>37</v>
      </c>
      <c s="30">
        <v>8141302602</v>
      </c>
      <c s="30" t="s">
        <v>590</v>
      </c>
      <c s="30" t="s">
        <v>353</v>
      </c>
      <c s="30">
        <v>6375673818</v>
      </c>
      <c s="30" t="s">
        <v>571</v>
      </c>
      <c s="30">
        <v>40000</v>
      </c>
      <c s="30" t="s">
        <v>40</v>
      </c>
      <c s="30" t="s">
        <v>40</v>
      </c>
      <c s="30"/>
      <c s="30">
        <v>12</v>
      </c>
      <c s="30" t="s">
        <v>42</v>
      </c>
      <c s="30">
        <v>3</v>
      </c>
      <c s="32"/>
      <c s="32"/>
      <c s="32"/>
      <c s="32"/>
    </row>
    <row r="137" spans="1:34" s="29" customFormat="1" ht="15.75" customHeight="1">
      <c r="A137" s="30">
        <v>7</v>
      </c>
      <c s="30" t="s">
        <v>30</v>
      </c>
      <c s="30">
        <v>400</v>
      </c>
      <c s="31"/>
      <c s="30" t="s">
        <v>591</v>
      </c>
      <c s="30"/>
      <c s="30" t="s">
        <v>592</v>
      </c>
      <c s="30" t="s">
        <v>593</v>
      </c>
      <c s="30" t="s">
        <v>34</v>
      </c>
      <c s="31">
        <v>41197</v>
      </c>
      <c s="30">
        <v>7070</v>
      </c>
      <c s="30"/>
      <c s="30">
        <v>137</v>
      </c>
      <c s="30">
        <v>97</v>
      </c>
      <c s="30" t="s">
        <v>47</v>
      </c>
      <c s="30" t="s">
        <v>36</v>
      </c>
      <c s="30"/>
      <c s="30" t="s">
        <v>37</v>
      </c>
      <c s="30">
        <v>8141302602</v>
      </c>
      <c s="30" t="s">
        <v>594</v>
      </c>
      <c s="30" t="s">
        <v>595</v>
      </c>
      <c s="30">
        <v>6375099063</v>
      </c>
      <c s="30" t="s">
        <v>596</v>
      </c>
      <c s="30">
        <v>24000</v>
      </c>
      <c s="30" t="s">
        <v>40</v>
      </c>
      <c s="30" t="s">
        <v>158</v>
      </c>
      <c s="30" t="s">
        <v>41</v>
      </c>
      <c s="30">
        <v>12</v>
      </c>
      <c s="30" t="s">
        <v>42</v>
      </c>
      <c s="30">
        <v>0</v>
      </c>
      <c s="32"/>
      <c s="32"/>
      <c s="32"/>
      <c s="32"/>
    </row>
    <row r="138" spans="1:34" s="29" customFormat="1" ht="15.75" customHeight="1">
      <c r="A138" s="30">
        <v>7</v>
      </c>
      <c s="30" t="s">
        <v>30</v>
      </c>
      <c s="30">
        <v>628</v>
      </c>
      <c s="31"/>
      <c s="30" t="s">
        <v>597</v>
      </c>
      <c s="30"/>
      <c s="30" t="s">
        <v>598</v>
      </c>
      <c s="30" t="s">
        <v>551</v>
      </c>
      <c s="30" t="s">
        <v>46</v>
      </c>
      <c s="31">
        <v>40470</v>
      </c>
      <c s="30">
        <v>7071</v>
      </c>
      <c s="30"/>
      <c s="30">
        <v>137</v>
      </c>
      <c s="30">
        <v>118</v>
      </c>
      <c s="30" t="s">
        <v>35</v>
      </c>
      <c s="30" t="s">
        <v>36</v>
      </c>
      <c s="30"/>
      <c s="30" t="s">
        <v>37</v>
      </c>
      <c s="30">
        <v>8141302602</v>
      </c>
      <c s="30" t="s">
        <v>599</v>
      </c>
      <c s="30"/>
      <c s="30">
        <v>9460273030</v>
      </c>
      <c s="30" t="s">
        <v>553</v>
      </c>
      <c s="30">
        <v>30000</v>
      </c>
      <c s="30" t="s">
        <v>40</v>
      </c>
      <c s="30" t="s">
        <v>40</v>
      </c>
      <c s="30" t="s">
        <v>41</v>
      </c>
      <c s="30">
        <v>14</v>
      </c>
      <c s="30" t="s">
        <v>42</v>
      </c>
      <c s="30">
        <v>3</v>
      </c>
      <c s="32"/>
      <c s="32"/>
      <c s="32"/>
      <c s="32"/>
    </row>
    <row r="139" spans="1:34" s="29" customFormat="1" ht="15.75" customHeight="1">
      <c r="A139" s="30">
        <v>7</v>
      </c>
      <c s="30" t="s">
        <v>30</v>
      </c>
      <c s="30">
        <v>450</v>
      </c>
      <c s="31"/>
      <c s="30" t="s">
        <v>600</v>
      </c>
      <c s="30"/>
      <c s="30" t="s">
        <v>520</v>
      </c>
      <c s="30" t="s">
        <v>601</v>
      </c>
      <c s="30" t="s">
        <v>34</v>
      </c>
      <c s="31">
        <v>40796</v>
      </c>
      <c s="30">
        <v>7072</v>
      </c>
      <c s="30"/>
      <c s="30">
        <v>137</v>
      </c>
      <c s="30">
        <v>113</v>
      </c>
      <c s="30" t="s">
        <v>52</v>
      </c>
      <c s="30" t="s">
        <v>36</v>
      </c>
      <c s="30"/>
      <c s="30" t="s">
        <v>37</v>
      </c>
      <c s="30">
        <v>8141302602</v>
      </c>
      <c s="30" t="s">
        <v>602</v>
      </c>
      <c s="30" t="s">
        <v>523</v>
      </c>
      <c s="30">
        <v>7850947691</v>
      </c>
      <c s="30" t="s">
        <v>477</v>
      </c>
      <c s="30">
        <v>34000</v>
      </c>
      <c s="30" t="s">
        <v>40</v>
      </c>
      <c s="30" t="s">
        <v>40</v>
      </c>
      <c s="30" t="s">
        <v>41</v>
      </c>
      <c s="30">
        <v>13</v>
      </c>
      <c s="30" t="s">
        <v>42</v>
      </c>
      <c s="30">
        <v>3</v>
      </c>
      <c s="32"/>
      <c s="32"/>
      <c s="32"/>
      <c s="32"/>
    </row>
    <row r="140" spans="1:34" s="29" customFormat="1" ht="15.75" customHeight="1">
      <c r="A140" s="30">
        <v>7</v>
      </c>
      <c s="30" t="s">
        <v>30</v>
      </c>
      <c s="30">
        <v>460</v>
      </c>
      <c s="31"/>
      <c s="30" t="s">
        <v>603</v>
      </c>
      <c s="30"/>
      <c s="30" t="s">
        <v>604</v>
      </c>
      <c s="30" t="s">
        <v>605</v>
      </c>
      <c s="30" t="s">
        <v>46</v>
      </c>
      <c s="31">
        <v>41075</v>
      </c>
      <c s="30">
        <v>7073</v>
      </c>
      <c s="30"/>
      <c s="30">
        <v>137</v>
      </c>
      <c s="30">
        <v>126</v>
      </c>
      <c s="30" t="s">
        <v>35</v>
      </c>
      <c s="30" t="s">
        <v>36</v>
      </c>
      <c s="30"/>
      <c s="30" t="s">
        <v>37</v>
      </c>
      <c s="30">
        <v>8141302602</v>
      </c>
      <c s="30" t="s">
        <v>606</v>
      </c>
      <c s="30" t="s">
        <v>314</v>
      </c>
      <c s="30">
        <v>9587758441</v>
      </c>
      <c s="30" t="s">
        <v>477</v>
      </c>
      <c s="30">
        <v>35000</v>
      </c>
      <c s="30" t="s">
        <v>40</v>
      </c>
      <c s="30" t="s">
        <v>40</v>
      </c>
      <c s="30" t="s">
        <v>41</v>
      </c>
      <c s="30">
        <v>12</v>
      </c>
      <c s="30" t="s">
        <v>42</v>
      </c>
      <c s="30">
        <v>3</v>
      </c>
      <c s="32"/>
      <c s="32"/>
      <c s="32"/>
      <c s="32"/>
    </row>
    <row r="141" spans="1:34" s="29" customFormat="1" ht="15.75" customHeight="1">
      <c r="A141" s="30">
        <v>7</v>
      </c>
      <c s="30" t="s">
        <v>30</v>
      </c>
      <c s="30">
        <v>442</v>
      </c>
      <c s="31"/>
      <c s="30" t="s">
        <v>607</v>
      </c>
      <c s="30"/>
      <c s="30" t="s">
        <v>608</v>
      </c>
      <c s="30" t="s">
        <v>426</v>
      </c>
      <c s="30" t="s">
        <v>46</v>
      </c>
      <c s="31">
        <v>40462</v>
      </c>
      <c s="30">
        <v>7074</v>
      </c>
      <c s="30"/>
      <c s="30">
        <v>137</v>
      </c>
      <c s="30">
        <v>94</v>
      </c>
      <c s="30" t="s">
        <v>35</v>
      </c>
      <c s="30" t="s">
        <v>36</v>
      </c>
      <c s="30"/>
      <c s="30" t="s">
        <v>37</v>
      </c>
      <c s="30">
        <v>8141302602</v>
      </c>
      <c s="30" t="s">
        <v>609</v>
      </c>
      <c s="30" t="s">
        <v>428</v>
      </c>
      <c s="30">
        <v>9649157559</v>
      </c>
      <c s="30" t="s">
        <v>477</v>
      </c>
      <c s="30">
        <v>36000</v>
      </c>
      <c s="30" t="s">
        <v>40</v>
      </c>
      <c s="30" t="s">
        <v>40</v>
      </c>
      <c s="30" t="s">
        <v>41</v>
      </c>
      <c s="30">
        <v>14</v>
      </c>
      <c s="30" t="s">
        <v>42</v>
      </c>
      <c s="30">
        <v>0</v>
      </c>
      <c s="32"/>
      <c s="32"/>
      <c s="32"/>
      <c s="32"/>
    </row>
    <row r="142" spans="1:34" s="29" customFormat="1" ht="15.75" customHeight="1">
      <c r="A142" s="30">
        <v>7</v>
      </c>
      <c s="30" t="s">
        <v>30</v>
      </c>
      <c s="30">
        <v>470</v>
      </c>
      <c s="31"/>
      <c s="30" t="s">
        <v>519</v>
      </c>
      <c s="30"/>
      <c s="30" t="s">
        <v>396</v>
      </c>
      <c s="30" t="s">
        <v>397</v>
      </c>
      <c s="30" t="s">
        <v>46</v>
      </c>
      <c s="31">
        <v>40065</v>
      </c>
      <c s="30">
        <v>7075</v>
      </c>
      <c s="30"/>
      <c s="30">
        <v>137</v>
      </c>
      <c s="30">
        <v>123</v>
      </c>
      <c s="30" t="s">
        <v>52</v>
      </c>
      <c s="30" t="s">
        <v>36</v>
      </c>
      <c s="30"/>
      <c s="30" t="s">
        <v>37</v>
      </c>
      <c s="30">
        <v>8141302602</v>
      </c>
      <c s="30" t="s">
        <v>610</v>
      </c>
      <c s="30" t="s">
        <v>399</v>
      </c>
      <c s="30">
        <v>9982671909</v>
      </c>
      <c s="30" t="s">
        <v>194</v>
      </c>
      <c s="30">
        <v>30000</v>
      </c>
      <c s="30" t="s">
        <v>40</v>
      </c>
      <c s="30" t="s">
        <v>40</v>
      </c>
      <c s="30" t="s">
        <v>41</v>
      </c>
      <c s="30">
        <v>15</v>
      </c>
      <c s="30" t="s">
        <v>42</v>
      </c>
      <c s="30">
        <v>3</v>
      </c>
      <c s="32"/>
      <c s="32"/>
      <c s="32"/>
      <c s="32"/>
    </row>
    <row r="143" spans="1:34" s="29" customFormat="1" ht="15.75" customHeight="1">
      <c r="A143" s="30">
        <v>7</v>
      </c>
      <c s="30" t="s">
        <v>30</v>
      </c>
      <c s="30">
        <v>436</v>
      </c>
      <c s="31"/>
      <c s="30" t="s">
        <v>611</v>
      </c>
      <c s="30"/>
      <c s="30" t="s">
        <v>612</v>
      </c>
      <c s="30" t="s">
        <v>551</v>
      </c>
      <c s="30" t="s">
        <v>46</v>
      </c>
      <c s="31">
        <v>41065</v>
      </c>
      <c s="30">
        <v>7076</v>
      </c>
      <c s="30"/>
      <c s="30">
        <v>137</v>
      </c>
      <c s="30">
        <v>129</v>
      </c>
      <c s="30" t="s">
        <v>35</v>
      </c>
      <c s="30"/>
      <c s="30"/>
      <c s="30" t="s">
        <v>37</v>
      </c>
      <c s="30">
        <v>8141302602</v>
      </c>
      <c s="30" t="s">
        <v>613</v>
      </c>
      <c s="30" t="s">
        <v>614</v>
      </c>
      <c s="30">
        <v>6350524305</v>
      </c>
      <c s="30" t="s">
        <v>615</v>
      </c>
      <c s="30">
        <v>40000</v>
      </c>
      <c s="30" t="s">
        <v>40</v>
      </c>
      <c s="30" t="s">
        <v>40</v>
      </c>
      <c s="30"/>
      <c s="30">
        <v>12</v>
      </c>
      <c s="30" t="s">
        <v>42</v>
      </c>
      <c s="30">
        <v>3</v>
      </c>
      <c s="32"/>
      <c s="32"/>
      <c s="32"/>
      <c s="32"/>
    </row>
    <row r="144" spans="1:34" s="29" customFormat="1" ht="15.75" customHeight="1">
      <c r="A144" s="30">
        <v>7</v>
      </c>
      <c s="30" t="s">
        <v>30</v>
      </c>
      <c s="30">
        <v>609</v>
      </c>
      <c s="31"/>
      <c s="30" t="s">
        <v>616</v>
      </c>
      <c s="30"/>
      <c s="30" t="s">
        <v>434</v>
      </c>
      <c s="30" t="s">
        <v>179</v>
      </c>
      <c s="30" t="s">
        <v>34</v>
      </c>
      <c s="31">
        <v>40844</v>
      </c>
      <c s="30">
        <v>7077</v>
      </c>
      <c s="30"/>
      <c s="30">
        <v>137</v>
      </c>
      <c s="30">
        <v>100</v>
      </c>
      <c s="30" t="s">
        <v>35</v>
      </c>
      <c s="30" t="s">
        <v>36</v>
      </c>
      <c s="30"/>
      <c s="30" t="s">
        <v>37</v>
      </c>
      <c s="30">
        <v>8141302602</v>
      </c>
      <c s="30" t="s">
        <v>617</v>
      </c>
      <c s="30"/>
      <c s="30">
        <v>9610432569</v>
      </c>
      <c s="30" t="s">
        <v>226</v>
      </c>
      <c s="30">
        <v>60000</v>
      </c>
      <c s="30" t="s">
        <v>40</v>
      </c>
      <c s="30" t="s">
        <v>40</v>
      </c>
      <c s="30" t="s">
        <v>41</v>
      </c>
      <c s="30">
        <v>13</v>
      </c>
      <c s="30" t="s">
        <v>42</v>
      </c>
      <c s="30">
        <v>3</v>
      </c>
      <c s="32"/>
      <c s="32"/>
      <c s="32"/>
      <c s="32"/>
    </row>
    <row r="145" spans="1:34" s="29" customFormat="1" ht="15.75" customHeight="1">
      <c r="A145" s="30">
        <v>7</v>
      </c>
      <c s="30" t="s">
        <v>30</v>
      </c>
      <c s="30">
        <v>449</v>
      </c>
      <c s="31"/>
      <c s="30" t="s">
        <v>618</v>
      </c>
      <c s="30"/>
      <c s="30" t="s">
        <v>619</v>
      </c>
      <c s="30" t="s">
        <v>620</v>
      </c>
      <c s="30" t="s">
        <v>34</v>
      </c>
      <c s="31">
        <v>41235</v>
      </c>
      <c s="30">
        <v>7078</v>
      </c>
      <c s="30"/>
      <c s="30">
        <v>137</v>
      </c>
      <c s="30">
        <v>107</v>
      </c>
      <c s="30" t="s">
        <v>47</v>
      </c>
      <c s="30" t="s">
        <v>36</v>
      </c>
      <c s="30"/>
      <c s="30" t="s">
        <v>37</v>
      </c>
      <c s="30">
        <v>8141302602</v>
      </c>
      <c s="30" t="s">
        <v>211</v>
      </c>
      <c s="30" t="s">
        <v>621</v>
      </c>
      <c s="30">
        <v>9783748734</v>
      </c>
      <c s="30" t="s">
        <v>477</v>
      </c>
      <c s="30">
        <v>25000</v>
      </c>
      <c s="30" t="s">
        <v>40</v>
      </c>
      <c s="30" t="s">
        <v>40</v>
      </c>
      <c s="30" t="s">
        <v>41</v>
      </c>
      <c s="30">
        <v>12</v>
      </c>
      <c s="30" t="s">
        <v>42</v>
      </c>
      <c s="30">
        <v>0</v>
      </c>
      <c s="32"/>
      <c s="32"/>
      <c s="32"/>
      <c s="32"/>
    </row>
    <row r="146" spans="1:34" s="29" customFormat="1" ht="15.75" customHeight="1">
      <c r="A146" s="30">
        <v>7</v>
      </c>
      <c s="30" t="s">
        <v>30</v>
      </c>
      <c s="30">
        <v>411</v>
      </c>
      <c s="31"/>
      <c s="30" t="s">
        <v>622</v>
      </c>
      <c s="30"/>
      <c s="30" t="s">
        <v>623</v>
      </c>
      <c s="30" t="s">
        <v>624</v>
      </c>
      <c s="30" t="s">
        <v>34</v>
      </c>
      <c s="31">
        <v>40690</v>
      </c>
      <c s="30">
        <v>7079</v>
      </c>
      <c s="30"/>
      <c s="30">
        <v>137</v>
      </c>
      <c s="30">
        <v>105</v>
      </c>
      <c s="30" t="s">
        <v>47</v>
      </c>
      <c s="30"/>
      <c s="30"/>
      <c s="30" t="s">
        <v>37</v>
      </c>
      <c s="30">
        <v>8141302602</v>
      </c>
      <c s="30" t="s">
        <v>625</v>
      </c>
      <c s="30" t="s">
        <v>578</v>
      </c>
      <c s="30">
        <v>9649569727</v>
      </c>
      <c s="30" t="s">
        <v>571</v>
      </c>
      <c s="30">
        <v>0</v>
      </c>
      <c s="30" t="s">
        <v>40</v>
      </c>
      <c s="30" t="s">
        <v>40</v>
      </c>
      <c s="30"/>
      <c s="30">
        <v>13</v>
      </c>
      <c s="30" t="s">
        <v>42</v>
      </c>
      <c s="30">
        <v>0</v>
      </c>
      <c s="32"/>
      <c s="32"/>
      <c s="32"/>
      <c s="32"/>
    </row>
    <row r="147" spans="1:34" s="29" customFormat="1" ht="15.75" customHeight="1">
      <c r="A147" s="30">
        <v>7</v>
      </c>
      <c s="30" t="s">
        <v>30</v>
      </c>
      <c s="30">
        <v>437</v>
      </c>
      <c s="31"/>
      <c s="30" t="s">
        <v>626</v>
      </c>
      <c s="30"/>
      <c s="30" t="s">
        <v>627</v>
      </c>
      <c s="30" t="s">
        <v>628</v>
      </c>
      <c s="30" t="s">
        <v>46</v>
      </c>
      <c s="31">
        <v>40907</v>
      </c>
      <c s="30">
        <v>7080</v>
      </c>
      <c s="30"/>
      <c s="30">
        <v>137</v>
      </c>
      <c s="30">
        <v>117</v>
      </c>
      <c s="30" t="s">
        <v>52</v>
      </c>
      <c s="30"/>
      <c s="30"/>
      <c s="30" t="s">
        <v>37</v>
      </c>
      <c s="30">
        <v>8141302602</v>
      </c>
      <c s="30" t="s">
        <v>629</v>
      </c>
      <c s="30" t="s">
        <v>214</v>
      </c>
      <c s="30">
        <v>9587753928</v>
      </c>
      <c s="30" t="s">
        <v>571</v>
      </c>
      <c s="30">
        <v>0</v>
      </c>
      <c s="30" t="s">
        <v>40</v>
      </c>
      <c s="30" t="s">
        <v>40</v>
      </c>
      <c s="30"/>
      <c s="30">
        <v>13</v>
      </c>
      <c s="30" t="s">
        <v>42</v>
      </c>
      <c s="30">
        <v>0</v>
      </c>
      <c s="32"/>
      <c s="32"/>
      <c s="32"/>
      <c s="32"/>
    </row>
    <row r="148" spans="1:34" s="29" customFormat="1" ht="15.75" customHeight="1">
      <c r="A148" s="30">
        <v>8</v>
      </c>
      <c s="30" t="s">
        <v>30</v>
      </c>
      <c s="30">
        <v>550</v>
      </c>
      <c s="31"/>
      <c s="30" t="s">
        <v>630</v>
      </c>
      <c s="30"/>
      <c s="30" t="s">
        <v>631</v>
      </c>
      <c s="30" t="s">
        <v>632</v>
      </c>
      <c s="30" t="s">
        <v>34</v>
      </c>
      <c s="31">
        <v>40523</v>
      </c>
      <c s="30">
        <v>8049</v>
      </c>
      <c s="30"/>
      <c s="30">
        <v>137</v>
      </c>
      <c s="30">
        <v>132</v>
      </c>
      <c s="30" t="s">
        <v>52</v>
      </c>
      <c s="30" t="s">
        <v>36</v>
      </c>
      <c s="30"/>
      <c s="30" t="s">
        <v>37</v>
      </c>
      <c s="30">
        <v>8141302602</v>
      </c>
      <c s="30" t="s">
        <v>633</v>
      </c>
      <c s="30" t="s">
        <v>634</v>
      </c>
      <c s="30">
        <v>6376874150</v>
      </c>
      <c s="30" t="s">
        <v>635</v>
      </c>
      <c s="30">
        <v>45000</v>
      </c>
      <c s="30" t="s">
        <v>40</v>
      </c>
      <c s="30" t="s">
        <v>40</v>
      </c>
      <c s="30" t="s">
        <v>41</v>
      </c>
      <c s="30">
        <v>14</v>
      </c>
      <c s="30" t="s">
        <v>42</v>
      </c>
      <c s="30">
        <v>1</v>
      </c>
      <c s="32"/>
      <c s="32"/>
      <c s="32"/>
      <c s="32"/>
    </row>
    <row r="149" spans="1:34" s="29" customFormat="1" ht="15.75" customHeight="1">
      <c r="A149" s="30">
        <v>8</v>
      </c>
      <c s="30" t="s">
        <v>30</v>
      </c>
      <c s="30">
        <v>604</v>
      </c>
      <c s="31"/>
      <c s="30" t="s">
        <v>636</v>
      </c>
      <c s="30"/>
      <c s="30" t="s">
        <v>637</v>
      </c>
      <c s="30" t="s">
        <v>638</v>
      </c>
      <c s="30" t="s">
        <v>46</v>
      </c>
      <c s="31">
        <v>40409</v>
      </c>
      <c s="30">
        <v>8050</v>
      </c>
      <c s="30"/>
      <c s="30">
        <v>137</v>
      </c>
      <c s="30">
        <v>131</v>
      </c>
      <c s="30" t="s">
        <v>47</v>
      </c>
      <c s="30" t="s">
        <v>36</v>
      </c>
      <c s="30"/>
      <c s="30" t="s">
        <v>37</v>
      </c>
      <c s="30">
        <v>8141302602</v>
      </c>
      <c s="30" t="s">
        <v>639</v>
      </c>
      <c s="30"/>
      <c s="30">
        <v>9828941897</v>
      </c>
      <c s="30" t="s">
        <v>194</v>
      </c>
      <c s="30">
        <v>60000</v>
      </c>
      <c s="30" t="s">
        <v>40</v>
      </c>
      <c s="30" t="s">
        <v>40</v>
      </c>
      <c s="30" t="s">
        <v>41</v>
      </c>
      <c s="30">
        <v>14</v>
      </c>
      <c s="30" t="s">
        <v>42</v>
      </c>
      <c s="30">
        <v>0</v>
      </c>
      <c s="32"/>
      <c s="32"/>
      <c s="32"/>
      <c s="32"/>
    </row>
    <row r="150" spans="1:34" s="29" customFormat="1" ht="15.75" customHeight="1">
      <c r="A150" s="30">
        <v>8</v>
      </c>
      <c s="30" t="s">
        <v>30</v>
      </c>
      <c s="30">
        <v>495</v>
      </c>
      <c s="31"/>
      <c s="30" t="s">
        <v>640</v>
      </c>
      <c s="30"/>
      <c s="30" t="s">
        <v>641</v>
      </c>
      <c s="30" t="s">
        <v>642</v>
      </c>
      <c s="30" t="s">
        <v>34</v>
      </c>
      <c s="31">
        <v>40882</v>
      </c>
      <c s="30">
        <v>8051</v>
      </c>
      <c s="30"/>
      <c s="30">
        <v>137</v>
      </c>
      <c s="30">
        <v>127</v>
      </c>
      <c s="30" t="s">
        <v>64</v>
      </c>
      <c s="30" t="s">
        <v>36</v>
      </c>
      <c s="30"/>
      <c s="30" t="s">
        <v>37</v>
      </c>
      <c s="30">
        <v>8141302602</v>
      </c>
      <c s="30" t="s">
        <v>643</v>
      </c>
      <c s="30" t="s">
        <v>460</v>
      </c>
      <c s="30">
        <v>8239282566</v>
      </c>
      <c s="30" t="s">
        <v>194</v>
      </c>
      <c s="30">
        <v>50000</v>
      </c>
      <c s="30" t="s">
        <v>40</v>
      </c>
      <c s="30" t="s">
        <v>40</v>
      </c>
      <c s="30" t="s">
        <v>41</v>
      </c>
      <c s="30">
        <v>13</v>
      </c>
      <c s="30" t="s">
        <v>42</v>
      </c>
      <c s="30">
        <v>3</v>
      </c>
      <c s="32"/>
      <c s="32"/>
      <c s="32"/>
      <c s="32"/>
    </row>
    <row r="151" spans="1:34" s="29" customFormat="1" ht="15.75" customHeight="1">
      <c r="A151" s="30">
        <v>8</v>
      </c>
      <c s="30" t="s">
        <v>30</v>
      </c>
      <c s="30">
        <v>392</v>
      </c>
      <c s="31"/>
      <c s="30" t="s">
        <v>644</v>
      </c>
      <c s="30"/>
      <c s="30" t="s">
        <v>645</v>
      </c>
      <c s="30" t="s">
        <v>646</v>
      </c>
      <c s="30" t="s">
        <v>34</v>
      </c>
      <c s="31">
        <v>40825</v>
      </c>
      <c s="30">
        <v>8052</v>
      </c>
      <c s="30"/>
      <c s="30">
        <v>137</v>
      </c>
      <c s="30">
        <v>129</v>
      </c>
      <c s="30" t="s">
        <v>35</v>
      </c>
      <c s="30" t="s">
        <v>36</v>
      </c>
      <c s="30"/>
      <c s="30" t="s">
        <v>37</v>
      </c>
      <c s="30">
        <v>8141302602</v>
      </c>
      <c s="30" t="s">
        <v>647</v>
      </c>
      <c s="30" t="s">
        <v>648</v>
      </c>
      <c s="30">
        <v>8302135597</v>
      </c>
      <c s="30" t="s">
        <v>649</v>
      </c>
      <c s="30">
        <v>32000</v>
      </c>
      <c s="30" t="s">
        <v>40</v>
      </c>
      <c s="30" t="s">
        <v>40</v>
      </c>
      <c s="30" t="s">
        <v>41</v>
      </c>
      <c s="30">
        <v>13</v>
      </c>
      <c s="30" t="s">
        <v>42</v>
      </c>
      <c s="30">
        <v>1</v>
      </c>
      <c s="32"/>
      <c s="32"/>
      <c s="32"/>
      <c s="32"/>
    </row>
    <row r="152" spans="1:34" s="29" customFormat="1" ht="15.75" customHeight="1">
      <c r="A152" s="30">
        <v>8</v>
      </c>
      <c s="30" t="s">
        <v>30</v>
      </c>
      <c s="30">
        <v>443</v>
      </c>
      <c s="31"/>
      <c s="30" t="s">
        <v>650</v>
      </c>
      <c s="30"/>
      <c s="30" t="s">
        <v>651</v>
      </c>
      <c s="30" t="s">
        <v>652</v>
      </c>
      <c s="30" t="s">
        <v>34</v>
      </c>
      <c s="31">
        <v>40308</v>
      </c>
      <c s="30">
        <v>8053</v>
      </c>
      <c s="30"/>
      <c s="30">
        <v>137</v>
      </c>
      <c s="30">
        <v>117</v>
      </c>
      <c s="30" t="s">
        <v>52</v>
      </c>
      <c s="30" t="s">
        <v>36</v>
      </c>
      <c s="30"/>
      <c s="30" t="s">
        <v>37</v>
      </c>
      <c s="30">
        <v>8141302602</v>
      </c>
      <c s="30" t="s">
        <v>653</v>
      </c>
      <c s="30" t="s">
        <v>409</v>
      </c>
      <c s="30">
        <v>9079334217</v>
      </c>
      <c s="30" t="s">
        <v>654</v>
      </c>
      <c s="30">
        <v>40000</v>
      </c>
      <c s="30" t="s">
        <v>40</v>
      </c>
      <c s="30" t="s">
        <v>40</v>
      </c>
      <c s="30" t="s">
        <v>41</v>
      </c>
      <c s="30">
        <v>14</v>
      </c>
      <c s="30" t="s">
        <v>42</v>
      </c>
      <c s="30">
        <v>3</v>
      </c>
      <c s="32"/>
      <c s="32"/>
      <c s="32"/>
      <c s="32"/>
    </row>
    <row r="153" spans="1:34" s="29" customFormat="1" ht="15.75" customHeight="1">
      <c r="A153" s="30">
        <v>8</v>
      </c>
      <c s="30" t="s">
        <v>30</v>
      </c>
      <c s="30">
        <v>535</v>
      </c>
      <c s="31"/>
      <c s="30" t="s">
        <v>655</v>
      </c>
      <c s="30"/>
      <c s="30" t="s">
        <v>656</v>
      </c>
      <c s="30" t="s">
        <v>657</v>
      </c>
      <c s="30" t="s">
        <v>34</v>
      </c>
      <c s="31">
        <v>39918</v>
      </c>
      <c s="30">
        <v>8054</v>
      </c>
      <c s="30"/>
      <c s="30">
        <v>137</v>
      </c>
      <c s="30">
        <v>124</v>
      </c>
      <c s="30" t="s">
        <v>64</v>
      </c>
      <c s="30" t="s">
        <v>36</v>
      </c>
      <c s="30"/>
      <c s="30" t="s">
        <v>37</v>
      </c>
      <c s="30">
        <v>8141302602</v>
      </c>
      <c s="30" t="s">
        <v>658</v>
      </c>
      <c s="30" t="s">
        <v>267</v>
      </c>
      <c s="30">
        <v>9983087312</v>
      </c>
      <c s="30" t="s">
        <v>268</v>
      </c>
      <c s="30">
        <v>42000</v>
      </c>
      <c s="30" t="s">
        <v>40</v>
      </c>
      <c s="30" t="s">
        <v>40</v>
      </c>
      <c s="30" t="s">
        <v>41</v>
      </c>
      <c s="30">
        <v>15</v>
      </c>
      <c s="30" t="s">
        <v>42</v>
      </c>
      <c s="30">
        <v>3</v>
      </c>
      <c s="32"/>
      <c s="32"/>
      <c s="32"/>
      <c s="32"/>
    </row>
    <row r="154" spans="1:34" s="29" customFormat="1" ht="15.75" customHeight="1">
      <c r="A154" s="30">
        <v>8</v>
      </c>
      <c s="30" t="s">
        <v>30</v>
      </c>
      <c s="30">
        <v>629</v>
      </c>
      <c s="31"/>
      <c s="30" t="s">
        <v>659</v>
      </c>
      <c s="30"/>
      <c s="30" t="s">
        <v>82</v>
      </c>
      <c s="30" t="s">
        <v>273</v>
      </c>
      <c s="30" t="s">
        <v>46</v>
      </c>
      <c s="31">
        <v>41104</v>
      </c>
      <c s="30">
        <v>8055</v>
      </c>
      <c s="30"/>
      <c s="30">
        <v>137</v>
      </c>
      <c s="30">
        <v>124</v>
      </c>
      <c s="30" t="s">
        <v>35</v>
      </c>
      <c s="30" t="s">
        <v>36</v>
      </c>
      <c s="30"/>
      <c s="30" t="s">
        <v>37</v>
      </c>
      <c s="30">
        <v>8141302602</v>
      </c>
      <c s="30" t="s">
        <v>209</v>
      </c>
      <c s="30"/>
      <c s="30">
        <v>9772857491</v>
      </c>
      <c s="30" t="s">
        <v>92</v>
      </c>
      <c s="30">
        <v>60000</v>
      </c>
      <c s="30" t="s">
        <v>40</v>
      </c>
      <c s="30" t="s">
        <v>40</v>
      </c>
      <c s="30" t="s">
        <v>41</v>
      </c>
      <c s="30">
        <v>12</v>
      </c>
      <c s="30" t="s">
        <v>42</v>
      </c>
      <c s="30">
        <v>3</v>
      </c>
      <c s="32"/>
      <c s="32"/>
      <c s="32"/>
      <c s="32"/>
    </row>
    <row r="155" spans="1:34" s="29" customFormat="1" ht="15.75" customHeight="1">
      <c r="A155" s="30">
        <v>8</v>
      </c>
      <c s="30" t="s">
        <v>30</v>
      </c>
      <c s="30">
        <v>602</v>
      </c>
      <c s="31"/>
      <c s="30" t="s">
        <v>660</v>
      </c>
      <c s="30"/>
      <c s="30" t="s">
        <v>661</v>
      </c>
      <c s="30" t="s">
        <v>662</v>
      </c>
      <c s="30" t="s">
        <v>34</v>
      </c>
      <c s="31">
        <v>40637</v>
      </c>
      <c s="30">
        <v>8056</v>
      </c>
      <c s="30"/>
      <c s="30">
        <v>137</v>
      </c>
      <c s="30">
        <v>125</v>
      </c>
      <c s="30" t="s">
        <v>35</v>
      </c>
      <c s="30" t="s">
        <v>36</v>
      </c>
      <c s="30"/>
      <c s="30" t="s">
        <v>37</v>
      </c>
      <c s="30">
        <v>8141302602</v>
      </c>
      <c s="30" t="s">
        <v>663</v>
      </c>
      <c s="30" t="s">
        <v>664</v>
      </c>
      <c s="30">
        <v>9982551587</v>
      </c>
      <c s="30" t="s">
        <v>194</v>
      </c>
      <c s="30">
        <v>60000</v>
      </c>
      <c s="30" t="s">
        <v>40</v>
      </c>
      <c s="30" t="s">
        <v>40</v>
      </c>
      <c s="30" t="s">
        <v>41</v>
      </c>
      <c s="30">
        <v>13</v>
      </c>
      <c s="30" t="s">
        <v>42</v>
      </c>
      <c s="30">
        <v>3</v>
      </c>
      <c s="32"/>
      <c s="32"/>
      <c s="32"/>
      <c s="32"/>
    </row>
    <row r="156" spans="1:34" s="29" customFormat="1" ht="15.75" customHeight="1">
      <c r="A156" s="30">
        <v>8</v>
      </c>
      <c s="30" t="s">
        <v>30</v>
      </c>
      <c s="30">
        <v>581</v>
      </c>
      <c s="31"/>
      <c s="30" t="s">
        <v>665</v>
      </c>
      <c s="30"/>
      <c s="30" t="s">
        <v>666</v>
      </c>
      <c s="30" t="s">
        <v>667</v>
      </c>
      <c s="30" t="s">
        <v>34</v>
      </c>
      <c s="31">
        <v>40544</v>
      </c>
      <c s="30">
        <v>8057</v>
      </c>
      <c s="30"/>
      <c s="30">
        <v>137</v>
      </c>
      <c s="30">
        <v>123</v>
      </c>
      <c s="30" t="s">
        <v>47</v>
      </c>
      <c s="30" t="s">
        <v>36</v>
      </c>
      <c s="30"/>
      <c s="30" t="s">
        <v>37</v>
      </c>
      <c s="30">
        <v>8141302602</v>
      </c>
      <c s="30" t="s">
        <v>668</v>
      </c>
      <c s="30"/>
      <c s="30">
        <v>9982187284</v>
      </c>
      <c s="30" t="s">
        <v>194</v>
      </c>
      <c s="30">
        <v>60000</v>
      </c>
      <c s="30" t="s">
        <v>40</v>
      </c>
      <c s="30" t="s">
        <v>40</v>
      </c>
      <c s="30" t="s">
        <v>41</v>
      </c>
      <c s="30">
        <v>13</v>
      </c>
      <c s="30" t="s">
        <v>42</v>
      </c>
      <c s="30">
        <v>3</v>
      </c>
      <c s="32"/>
      <c s="32"/>
      <c s="32"/>
      <c s="32"/>
    </row>
    <row r="157" spans="1:34" s="29" customFormat="1" ht="15.75" customHeight="1">
      <c r="A157" s="30">
        <v>8</v>
      </c>
      <c s="30" t="s">
        <v>30</v>
      </c>
      <c s="30">
        <v>444</v>
      </c>
      <c s="31"/>
      <c s="30" t="s">
        <v>669</v>
      </c>
      <c s="30"/>
      <c s="30" t="s">
        <v>608</v>
      </c>
      <c s="30" t="s">
        <v>426</v>
      </c>
      <c s="30" t="s">
        <v>34</v>
      </c>
      <c s="31">
        <v>40040</v>
      </c>
      <c s="30">
        <v>8058</v>
      </c>
      <c s="30"/>
      <c s="30">
        <v>137</v>
      </c>
      <c s="30">
        <v>120</v>
      </c>
      <c s="30" t="s">
        <v>35</v>
      </c>
      <c s="30" t="s">
        <v>36</v>
      </c>
      <c s="30"/>
      <c s="30" t="s">
        <v>37</v>
      </c>
      <c s="30">
        <v>8141302602</v>
      </c>
      <c s="30" t="s">
        <v>670</v>
      </c>
      <c s="30" t="s">
        <v>428</v>
      </c>
      <c s="30">
        <v>9649157559</v>
      </c>
      <c s="30" t="s">
        <v>477</v>
      </c>
      <c s="30">
        <v>40000</v>
      </c>
      <c s="30" t="s">
        <v>40</v>
      </c>
      <c s="30" t="s">
        <v>40</v>
      </c>
      <c s="30" t="s">
        <v>41</v>
      </c>
      <c s="30">
        <v>15</v>
      </c>
      <c s="30" t="s">
        <v>42</v>
      </c>
      <c s="30">
        <v>1</v>
      </c>
      <c s="32"/>
      <c s="32"/>
      <c s="32"/>
      <c s="32"/>
    </row>
    <row r="158" spans="1:34" s="29" customFormat="1" ht="15.75" customHeight="1">
      <c r="A158" s="30">
        <v>8</v>
      </c>
      <c s="30" t="s">
        <v>30</v>
      </c>
      <c s="30">
        <v>387</v>
      </c>
      <c s="31"/>
      <c s="30" t="s">
        <v>671</v>
      </c>
      <c s="30"/>
      <c s="30" t="s">
        <v>672</v>
      </c>
      <c s="30" t="s">
        <v>673</v>
      </c>
      <c s="30" t="s">
        <v>34</v>
      </c>
      <c s="31">
        <v>40502</v>
      </c>
      <c s="30">
        <v>8059</v>
      </c>
      <c s="30"/>
      <c s="30">
        <v>137</v>
      </c>
      <c s="30">
        <v>121</v>
      </c>
      <c s="30" t="s">
        <v>35</v>
      </c>
      <c s="30" t="s">
        <v>36</v>
      </c>
      <c s="30"/>
      <c s="30" t="s">
        <v>37</v>
      </c>
      <c s="30">
        <v>8141302602</v>
      </c>
      <c s="30" t="s">
        <v>674</v>
      </c>
      <c s="30" t="s">
        <v>675</v>
      </c>
      <c s="30">
        <v>8278699171</v>
      </c>
      <c s="30" t="s">
        <v>649</v>
      </c>
      <c s="30">
        <v>30000</v>
      </c>
      <c s="30" t="s">
        <v>40</v>
      </c>
      <c s="30" t="s">
        <v>40</v>
      </c>
      <c s="30" t="s">
        <v>41</v>
      </c>
      <c s="30">
        <v>14</v>
      </c>
      <c s="30" t="s">
        <v>42</v>
      </c>
      <c s="30">
        <v>0</v>
      </c>
      <c s="32"/>
      <c s="32"/>
      <c s="32"/>
      <c s="32"/>
    </row>
    <row r="159" spans="1:34" s="29" customFormat="1" ht="15.75" customHeight="1">
      <c r="A159" s="30">
        <v>8</v>
      </c>
      <c s="30" t="s">
        <v>30</v>
      </c>
      <c s="30">
        <v>353</v>
      </c>
      <c s="31"/>
      <c s="30" t="s">
        <v>676</v>
      </c>
      <c s="30"/>
      <c s="30" t="s">
        <v>677</v>
      </c>
      <c s="30" t="s">
        <v>386</v>
      </c>
      <c s="30" t="s">
        <v>34</v>
      </c>
      <c s="31">
        <v>40795</v>
      </c>
      <c s="30">
        <v>8060</v>
      </c>
      <c s="30"/>
      <c s="30">
        <v>137</v>
      </c>
      <c s="30">
        <v>110</v>
      </c>
      <c s="30" t="s">
        <v>35</v>
      </c>
      <c s="30" t="s">
        <v>36</v>
      </c>
      <c s="30"/>
      <c s="30" t="s">
        <v>37</v>
      </c>
      <c s="30">
        <v>8141302602</v>
      </c>
      <c s="30" t="s">
        <v>678</v>
      </c>
      <c s="30" t="s">
        <v>388</v>
      </c>
      <c s="30">
        <v>7878410594</v>
      </c>
      <c s="30" t="s">
        <v>194</v>
      </c>
      <c s="30">
        <v>20000</v>
      </c>
      <c s="30" t="s">
        <v>40</v>
      </c>
      <c s="30" t="s">
        <v>40</v>
      </c>
      <c s="30" t="s">
        <v>41</v>
      </c>
      <c s="30">
        <v>13</v>
      </c>
      <c s="30" t="s">
        <v>42</v>
      </c>
      <c s="30">
        <v>0</v>
      </c>
      <c s="32"/>
      <c s="32"/>
      <c s="32"/>
      <c s="32"/>
    </row>
    <row r="160" spans="1:34" s="29" customFormat="1" ht="15.75" customHeight="1">
      <c r="A160" s="30">
        <v>8</v>
      </c>
      <c s="30" t="s">
        <v>30</v>
      </c>
      <c s="30">
        <v>504</v>
      </c>
      <c s="31"/>
      <c s="30" t="s">
        <v>679</v>
      </c>
      <c s="30"/>
      <c s="30" t="s">
        <v>680</v>
      </c>
      <c s="30" t="s">
        <v>624</v>
      </c>
      <c s="30" t="s">
        <v>46</v>
      </c>
      <c s="31">
        <v>40571</v>
      </c>
      <c s="30">
        <v>8061</v>
      </c>
      <c s="30"/>
      <c s="30">
        <v>137</v>
      </c>
      <c s="30">
        <v>118</v>
      </c>
      <c s="30" t="s">
        <v>35</v>
      </c>
      <c s="30" t="s">
        <v>36</v>
      </c>
      <c s="30"/>
      <c s="30" t="s">
        <v>37</v>
      </c>
      <c s="30">
        <v>8141302602</v>
      </c>
      <c s="30" t="s">
        <v>681</v>
      </c>
      <c s="30" t="s">
        <v>682</v>
      </c>
      <c s="30">
        <v>9828860332</v>
      </c>
      <c s="30" t="s">
        <v>649</v>
      </c>
      <c s="30">
        <v>30000</v>
      </c>
      <c s="30" t="s">
        <v>40</v>
      </c>
      <c s="30" t="s">
        <v>40</v>
      </c>
      <c s="30" t="s">
        <v>41</v>
      </c>
      <c s="30">
        <v>13</v>
      </c>
      <c s="30" t="s">
        <v>42</v>
      </c>
      <c s="30">
        <v>0</v>
      </c>
      <c s="32"/>
      <c s="32"/>
      <c s="32"/>
      <c s="32"/>
    </row>
    <row r="161" spans="1:34" s="29" customFormat="1" ht="15.75" customHeight="1">
      <c r="A161" s="30">
        <v>8</v>
      </c>
      <c s="30" t="s">
        <v>30</v>
      </c>
      <c s="30">
        <v>613</v>
      </c>
      <c s="31"/>
      <c s="30" t="s">
        <v>410</v>
      </c>
      <c s="30"/>
      <c s="30" t="s">
        <v>82</v>
      </c>
      <c s="30" t="s">
        <v>223</v>
      </c>
      <c s="30" t="s">
        <v>46</v>
      </c>
      <c s="31">
        <v>40190</v>
      </c>
      <c s="30">
        <v>8062</v>
      </c>
      <c s="30"/>
      <c s="30">
        <v>137</v>
      </c>
      <c s="30">
        <v>136</v>
      </c>
      <c s="30" t="s">
        <v>35</v>
      </c>
      <c s="30" t="s">
        <v>36</v>
      </c>
      <c s="30"/>
      <c s="30" t="s">
        <v>37</v>
      </c>
      <c s="30">
        <v>8141302602</v>
      </c>
      <c s="30" t="s">
        <v>683</v>
      </c>
      <c s="30" t="s">
        <v>225</v>
      </c>
      <c s="30">
        <v>6350174597</v>
      </c>
      <c s="30" t="s">
        <v>194</v>
      </c>
      <c s="30">
        <v>60000</v>
      </c>
      <c s="30" t="s">
        <v>40</v>
      </c>
      <c s="30" t="s">
        <v>40</v>
      </c>
      <c s="30" t="s">
        <v>41</v>
      </c>
      <c s="30">
        <v>14</v>
      </c>
      <c s="30" t="s">
        <v>42</v>
      </c>
      <c s="30">
        <v>0</v>
      </c>
      <c s="32"/>
      <c s="32"/>
      <c s="32"/>
      <c s="32"/>
    </row>
    <row r="162" spans="1:34" s="29" customFormat="1" ht="15.75" customHeight="1">
      <c r="A162" s="30">
        <v>8</v>
      </c>
      <c s="30" t="s">
        <v>30</v>
      </c>
      <c s="30">
        <v>389</v>
      </c>
      <c s="31"/>
      <c s="30" t="s">
        <v>684</v>
      </c>
      <c s="30"/>
      <c s="30" t="s">
        <v>685</v>
      </c>
      <c s="30" t="s">
        <v>686</v>
      </c>
      <c s="30" t="s">
        <v>46</v>
      </c>
      <c s="31">
        <v>40544</v>
      </c>
      <c s="30">
        <v>8063</v>
      </c>
      <c s="30"/>
      <c s="30">
        <v>137</v>
      </c>
      <c s="30">
        <v>129</v>
      </c>
      <c s="30" t="s">
        <v>47</v>
      </c>
      <c s="30" t="s">
        <v>36</v>
      </c>
      <c s="30"/>
      <c s="30" t="s">
        <v>37</v>
      </c>
      <c s="30">
        <v>8141302602</v>
      </c>
      <c s="30" t="s">
        <v>687</v>
      </c>
      <c s="30" t="s">
        <v>688</v>
      </c>
      <c s="30">
        <v>9549957038</v>
      </c>
      <c s="30" t="s">
        <v>649</v>
      </c>
      <c s="30">
        <v>30000</v>
      </c>
      <c s="30" t="s">
        <v>40</v>
      </c>
      <c s="30" t="s">
        <v>40</v>
      </c>
      <c s="30" t="s">
        <v>41</v>
      </c>
      <c s="30">
        <v>13</v>
      </c>
      <c s="30" t="s">
        <v>42</v>
      </c>
      <c s="30">
        <v>1</v>
      </c>
      <c s="32"/>
      <c s="32"/>
      <c s="32"/>
      <c s="32"/>
    </row>
    <row r="163" spans="1:34" s="29" customFormat="1" ht="15.75" customHeight="1">
      <c r="A163" s="30">
        <v>8</v>
      </c>
      <c s="30" t="s">
        <v>30</v>
      </c>
      <c s="30">
        <v>368</v>
      </c>
      <c s="31"/>
      <c s="30" t="s">
        <v>689</v>
      </c>
      <c s="30"/>
      <c s="30" t="s">
        <v>690</v>
      </c>
      <c s="30" t="s">
        <v>560</v>
      </c>
      <c s="30" t="s">
        <v>46</v>
      </c>
      <c s="31">
        <v>40878</v>
      </c>
      <c s="30">
        <v>8064</v>
      </c>
      <c s="30"/>
      <c s="30">
        <v>137</v>
      </c>
      <c s="30">
        <v>122</v>
      </c>
      <c s="30" t="s">
        <v>35</v>
      </c>
      <c s="30" t="s">
        <v>36</v>
      </c>
      <c s="30"/>
      <c s="30" t="s">
        <v>37</v>
      </c>
      <c s="30">
        <v>8141302602</v>
      </c>
      <c s="30" t="s">
        <v>691</v>
      </c>
      <c s="30" t="s">
        <v>692</v>
      </c>
      <c s="30">
        <v>9982659538</v>
      </c>
      <c s="30" t="s">
        <v>649</v>
      </c>
      <c s="30">
        <v>20000</v>
      </c>
      <c s="30" t="s">
        <v>158</v>
      </c>
      <c s="30" t="s">
        <v>40</v>
      </c>
      <c s="30" t="s">
        <v>41</v>
      </c>
      <c s="30">
        <v>13</v>
      </c>
      <c s="30" t="s">
        <v>42</v>
      </c>
      <c s="30">
        <v>3</v>
      </c>
      <c s="32"/>
      <c s="32"/>
      <c s="32"/>
      <c s="32"/>
    </row>
    <row r="164" spans="1:34" s="29" customFormat="1" ht="15.75" customHeight="1">
      <c r="A164" s="30">
        <v>8</v>
      </c>
      <c s="30" t="s">
        <v>30</v>
      </c>
      <c s="30">
        <v>541</v>
      </c>
      <c s="31"/>
      <c s="30" t="s">
        <v>693</v>
      </c>
      <c s="30"/>
      <c s="30" t="s">
        <v>694</v>
      </c>
      <c s="30" t="s">
        <v>509</v>
      </c>
      <c s="30" t="s">
        <v>34</v>
      </c>
      <c s="31">
        <v>41061</v>
      </c>
      <c s="30">
        <v>8065</v>
      </c>
      <c s="30"/>
      <c s="30">
        <v>137</v>
      </c>
      <c s="30">
        <v>136</v>
      </c>
      <c s="30" t="s">
        <v>35</v>
      </c>
      <c s="30" t="s">
        <v>36</v>
      </c>
      <c s="30"/>
      <c s="30" t="s">
        <v>37</v>
      </c>
      <c s="30">
        <v>8141302602</v>
      </c>
      <c s="30" t="s">
        <v>695</v>
      </c>
      <c s="30" t="s">
        <v>696</v>
      </c>
      <c s="30">
        <v>9587942380</v>
      </c>
      <c s="30" t="s">
        <v>697</v>
      </c>
      <c s="30">
        <v>36000</v>
      </c>
      <c s="30" t="s">
        <v>40</v>
      </c>
      <c s="30" t="s">
        <v>40</v>
      </c>
      <c s="30" t="s">
        <v>41</v>
      </c>
      <c s="30">
        <v>12</v>
      </c>
      <c s="30" t="s">
        <v>42</v>
      </c>
      <c s="30">
        <v>3</v>
      </c>
      <c s="32"/>
      <c s="32"/>
      <c s="32"/>
      <c s="32"/>
    </row>
    <row r="165" spans="1:34" s="29" customFormat="1" ht="15.75" customHeight="1">
      <c r="A165" s="30">
        <v>8</v>
      </c>
      <c s="30" t="s">
        <v>30</v>
      </c>
      <c s="30">
        <v>548</v>
      </c>
      <c s="31"/>
      <c s="30" t="s">
        <v>698</v>
      </c>
      <c s="30"/>
      <c s="30" t="s">
        <v>699</v>
      </c>
      <c s="30" t="s">
        <v>700</v>
      </c>
      <c s="30" t="s">
        <v>46</v>
      </c>
      <c s="31">
        <v>40739</v>
      </c>
      <c s="30">
        <v>8066</v>
      </c>
      <c s="30"/>
      <c s="30">
        <v>137</v>
      </c>
      <c s="30">
        <v>133</v>
      </c>
      <c s="30" t="s">
        <v>47</v>
      </c>
      <c s="30" t="s">
        <v>36</v>
      </c>
      <c s="30"/>
      <c s="30" t="s">
        <v>37</v>
      </c>
      <c s="30">
        <v>8141302602</v>
      </c>
      <c s="30" t="s">
        <v>701</v>
      </c>
      <c s="30"/>
      <c s="30">
        <v>9983767536</v>
      </c>
      <c s="30" t="s">
        <v>702</v>
      </c>
      <c s="30">
        <v>45000</v>
      </c>
      <c s="30" t="s">
        <v>40</v>
      </c>
      <c s="30" t="s">
        <v>40</v>
      </c>
      <c s="30" t="s">
        <v>41</v>
      </c>
      <c s="30">
        <v>13</v>
      </c>
      <c s="30" t="s">
        <v>42</v>
      </c>
      <c s="30">
        <v>0</v>
      </c>
      <c s="32"/>
      <c s="32"/>
      <c s="32"/>
      <c s="32"/>
    </row>
    <row r="166" spans="1:34" s="29" customFormat="1" ht="15.75" customHeight="1">
      <c r="A166" s="30">
        <v>8</v>
      </c>
      <c s="30" t="s">
        <v>30</v>
      </c>
      <c s="30">
        <v>592</v>
      </c>
      <c s="31"/>
      <c s="30" t="s">
        <v>703</v>
      </c>
      <c s="30"/>
      <c s="30" t="s">
        <v>704</v>
      </c>
      <c s="30" t="s">
        <v>705</v>
      </c>
      <c s="30" t="s">
        <v>46</v>
      </c>
      <c s="31">
        <v>41130</v>
      </c>
      <c s="30">
        <v>8067</v>
      </c>
      <c s="30"/>
      <c s="30">
        <v>137</v>
      </c>
      <c s="30">
        <v>128</v>
      </c>
      <c s="30" t="s">
        <v>35</v>
      </c>
      <c s="30" t="s">
        <v>36</v>
      </c>
      <c s="30"/>
      <c s="30" t="s">
        <v>37</v>
      </c>
      <c s="30">
        <v>8141302602</v>
      </c>
      <c s="30" t="s">
        <v>706</v>
      </c>
      <c s="30"/>
      <c s="30">
        <v>9587293382</v>
      </c>
      <c s="30" t="s">
        <v>707</v>
      </c>
      <c s="30">
        <v>50000</v>
      </c>
      <c s="30" t="s">
        <v>40</v>
      </c>
      <c s="30" t="s">
        <v>40</v>
      </c>
      <c s="30" t="s">
        <v>41</v>
      </c>
      <c s="30">
        <v>12</v>
      </c>
      <c s="30" t="s">
        <v>42</v>
      </c>
      <c s="30">
        <v>3</v>
      </c>
      <c s="32"/>
      <c s="32"/>
      <c s="32"/>
      <c s="32"/>
    </row>
    <row r="167" spans="1:34" s="29" customFormat="1" ht="15.75" customHeight="1">
      <c r="A167" s="30">
        <v>8</v>
      </c>
      <c s="30" t="s">
        <v>30</v>
      </c>
      <c s="30">
        <v>446</v>
      </c>
      <c s="31"/>
      <c s="30" t="s">
        <v>708</v>
      </c>
      <c s="30"/>
      <c s="30" t="s">
        <v>709</v>
      </c>
      <c s="30" t="s">
        <v>710</v>
      </c>
      <c s="30" t="s">
        <v>34</v>
      </c>
      <c s="31">
        <v>40205</v>
      </c>
      <c s="30">
        <v>8068</v>
      </c>
      <c s="30"/>
      <c s="30">
        <v>137</v>
      </c>
      <c s="30">
        <v>115</v>
      </c>
      <c s="30" t="s">
        <v>35</v>
      </c>
      <c s="30" t="s">
        <v>36</v>
      </c>
      <c s="30"/>
      <c s="30" t="s">
        <v>37</v>
      </c>
      <c s="30">
        <v>8141302602</v>
      </c>
      <c s="30" t="s">
        <v>711</v>
      </c>
      <c s="30" t="s">
        <v>712</v>
      </c>
      <c s="30">
        <v>9509207248</v>
      </c>
      <c s="30" t="s">
        <v>713</v>
      </c>
      <c s="30">
        <v>36000</v>
      </c>
      <c s="30" t="s">
        <v>40</v>
      </c>
      <c s="30" t="s">
        <v>40</v>
      </c>
      <c s="30" t="s">
        <v>41</v>
      </c>
      <c s="30">
        <v>14</v>
      </c>
      <c s="30" t="s">
        <v>42</v>
      </c>
      <c s="30">
        <v>0</v>
      </c>
      <c s="32"/>
      <c s="32"/>
      <c s="32"/>
      <c s="32"/>
    </row>
    <row r="168" spans="1:34" s="29" customFormat="1" ht="15.75" customHeight="1">
      <c r="A168" s="30">
        <v>8</v>
      </c>
      <c s="30" t="s">
        <v>30</v>
      </c>
      <c s="30">
        <v>650</v>
      </c>
      <c s="31"/>
      <c s="30" t="s">
        <v>714</v>
      </c>
      <c s="30"/>
      <c s="30" t="s">
        <v>715</v>
      </c>
      <c s="30" t="s">
        <v>716</v>
      </c>
      <c s="30" t="s">
        <v>34</v>
      </c>
      <c s="31">
        <v>40371</v>
      </c>
      <c s="30">
        <v>8069</v>
      </c>
      <c s="30"/>
      <c s="30">
        <v>137</v>
      </c>
      <c s="30">
        <v>133</v>
      </c>
      <c s="30" t="s">
        <v>47</v>
      </c>
      <c s="30"/>
      <c s="30"/>
      <c s="30" t="s">
        <v>37</v>
      </c>
      <c s="30">
        <v>8141302602</v>
      </c>
      <c s="30" t="s">
        <v>717</v>
      </c>
      <c s="30"/>
      <c s="30">
        <v>8696105918</v>
      </c>
      <c s="30" t="s">
        <v>718</v>
      </c>
      <c s="30">
        <v>0</v>
      </c>
      <c s="30" t="s">
        <v>40</v>
      </c>
      <c s="30" t="s">
        <v>40</v>
      </c>
      <c s="30"/>
      <c s="30">
        <v>14</v>
      </c>
      <c s="30" t="s">
        <v>42</v>
      </c>
      <c s="30">
        <v>3</v>
      </c>
      <c s="32"/>
      <c s="32"/>
      <c s="32"/>
      <c s="32"/>
    </row>
    <row r="169" spans="1:34" s="29" customFormat="1" ht="15.75" customHeight="1">
      <c r="A169" s="30">
        <v>9</v>
      </c>
      <c s="30" t="s">
        <v>30</v>
      </c>
      <c s="30">
        <v>341</v>
      </c>
      <c s="31"/>
      <c s="30" t="s">
        <v>719</v>
      </c>
      <c s="30"/>
      <c s="30" t="s">
        <v>720</v>
      </c>
      <c s="30" t="s">
        <v>721</v>
      </c>
      <c s="30" t="s">
        <v>46</v>
      </c>
      <c s="31">
        <v>40004</v>
      </c>
      <c s="30">
        <v>9055</v>
      </c>
      <c s="30"/>
      <c s="30">
        <v>137</v>
      </c>
      <c s="30">
        <v>100</v>
      </c>
      <c s="30" t="s">
        <v>35</v>
      </c>
      <c s="30" t="s">
        <v>36</v>
      </c>
      <c s="30"/>
      <c s="30" t="s">
        <v>37</v>
      </c>
      <c s="30">
        <v>8141302602</v>
      </c>
      <c s="30" t="s">
        <v>722</v>
      </c>
      <c s="30" t="s">
        <v>723</v>
      </c>
      <c s="30">
        <v>9131817140</v>
      </c>
      <c s="30" t="s">
        <v>724</v>
      </c>
      <c s="30">
        <v>45000</v>
      </c>
      <c s="30" t="s">
        <v>40</v>
      </c>
      <c s="30" t="s">
        <v>40</v>
      </c>
      <c s="30" t="s">
        <v>41</v>
      </c>
      <c s="30">
        <v>15</v>
      </c>
      <c s="30" t="s">
        <v>42</v>
      </c>
      <c s="30">
        <v>2</v>
      </c>
      <c s="32"/>
      <c s="32"/>
      <c s="32"/>
      <c s="32"/>
    </row>
    <row r="170" spans="1:34" s="29" customFormat="1" ht="15.75" customHeight="1">
      <c r="A170" s="30">
        <v>9</v>
      </c>
      <c s="30" t="s">
        <v>30</v>
      </c>
      <c s="30">
        <v>426</v>
      </c>
      <c s="31"/>
      <c s="30" t="s">
        <v>725</v>
      </c>
      <c s="30"/>
      <c s="30" t="s">
        <v>726</v>
      </c>
      <c s="30" t="s">
        <v>727</v>
      </c>
      <c s="30" t="s">
        <v>34</v>
      </c>
      <c s="31">
        <v>40544</v>
      </c>
      <c s="30">
        <v>9056</v>
      </c>
      <c s="30"/>
      <c s="30">
        <v>137</v>
      </c>
      <c s="30">
        <v>92</v>
      </c>
      <c s="30" t="s">
        <v>35</v>
      </c>
      <c s="30"/>
      <c s="30"/>
      <c s="30" t="s">
        <v>37</v>
      </c>
      <c s="30">
        <v>8141302602</v>
      </c>
      <c s="30" t="s">
        <v>728</v>
      </c>
      <c s="30" t="s">
        <v>729</v>
      </c>
      <c s="30">
        <v>9772408909</v>
      </c>
      <c s="30" t="s">
        <v>571</v>
      </c>
      <c s="30">
        <v>36000</v>
      </c>
      <c s="30" t="s">
        <v>40</v>
      </c>
      <c s="30" t="s">
        <v>40</v>
      </c>
      <c s="30"/>
      <c s="30">
        <v>13</v>
      </c>
      <c s="30" t="s">
        <v>42</v>
      </c>
      <c s="30">
        <v>2</v>
      </c>
      <c s="32"/>
      <c s="32"/>
      <c s="32"/>
      <c s="32"/>
    </row>
    <row r="171" spans="1:34" s="29" customFormat="1" ht="15.75" customHeight="1">
      <c r="A171" s="30">
        <v>9</v>
      </c>
      <c s="30" t="s">
        <v>30</v>
      </c>
      <c s="30">
        <v>346</v>
      </c>
      <c s="31"/>
      <c s="30" t="s">
        <v>730</v>
      </c>
      <c s="30"/>
      <c s="30" t="s">
        <v>731</v>
      </c>
      <c s="30" t="s">
        <v>732</v>
      </c>
      <c s="30" t="s">
        <v>46</v>
      </c>
      <c s="31">
        <v>40179</v>
      </c>
      <c s="30">
        <v>9057</v>
      </c>
      <c s="30"/>
      <c s="30">
        <v>137</v>
      </c>
      <c s="30">
        <v>100</v>
      </c>
      <c s="30" t="s">
        <v>35</v>
      </c>
      <c s="30" t="s">
        <v>36</v>
      </c>
      <c s="30"/>
      <c s="30" t="s">
        <v>37</v>
      </c>
      <c s="30">
        <v>8141302602</v>
      </c>
      <c s="30" t="s">
        <v>733</v>
      </c>
      <c s="30"/>
      <c s="30">
        <v>9649915291</v>
      </c>
      <c s="30" t="s">
        <v>734</v>
      </c>
      <c s="30">
        <v>25000</v>
      </c>
      <c s="30" t="s">
        <v>40</v>
      </c>
      <c s="30" t="s">
        <v>158</v>
      </c>
      <c s="30" t="s">
        <v>41</v>
      </c>
      <c s="30">
        <v>14</v>
      </c>
      <c s="30" t="s">
        <v>42</v>
      </c>
      <c s="30">
        <v>2</v>
      </c>
      <c s="32"/>
      <c s="32"/>
      <c s="32"/>
      <c s="32"/>
    </row>
    <row r="172" spans="1:34" s="29" customFormat="1" ht="15.75" customHeight="1">
      <c r="A172" s="30">
        <v>9</v>
      </c>
      <c s="30" t="s">
        <v>30</v>
      </c>
      <c s="30">
        <v>351</v>
      </c>
      <c s="31"/>
      <c s="30" t="s">
        <v>735</v>
      </c>
      <c s="30"/>
      <c s="30" t="s">
        <v>736</v>
      </c>
      <c s="30" t="s">
        <v>386</v>
      </c>
      <c s="30" t="s">
        <v>46</v>
      </c>
      <c s="31">
        <v>40080</v>
      </c>
      <c s="30">
        <v>9058</v>
      </c>
      <c s="30"/>
      <c s="30">
        <v>137</v>
      </c>
      <c s="30">
        <v>97</v>
      </c>
      <c s="30" t="s">
        <v>35</v>
      </c>
      <c s="30" t="s">
        <v>36</v>
      </c>
      <c s="30"/>
      <c s="30" t="s">
        <v>37</v>
      </c>
      <c s="30">
        <v>8141302602</v>
      </c>
      <c s="30" t="s">
        <v>737</v>
      </c>
      <c s="30" t="s">
        <v>388</v>
      </c>
      <c s="30">
        <v>9509207248</v>
      </c>
      <c s="30" t="s">
        <v>724</v>
      </c>
      <c s="30">
        <v>40000</v>
      </c>
      <c s="30" t="s">
        <v>40</v>
      </c>
      <c s="30" t="s">
        <v>40</v>
      </c>
      <c s="30" t="s">
        <v>41</v>
      </c>
      <c s="30">
        <v>15</v>
      </c>
      <c s="30" t="s">
        <v>42</v>
      </c>
      <c s="30">
        <v>0</v>
      </c>
      <c s="32"/>
      <c s="32"/>
      <c s="32"/>
      <c s="32"/>
    </row>
    <row r="173" spans="1:34" s="29" customFormat="1" ht="15.75" customHeight="1">
      <c r="A173" s="30">
        <v>9</v>
      </c>
      <c s="30" t="s">
        <v>30</v>
      </c>
      <c s="30">
        <v>447</v>
      </c>
      <c s="31"/>
      <c s="30" t="s">
        <v>738</v>
      </c>
      <c s="30"/>
      <c s="30" t="s">
        <v>739</v>
      </c>
      <c s="30" t="s">
        <v>740</v>
      </c>
      <c s="30" t="s">
        <v>34</v>
      </c>
      <c s="31">
        <v>40071</v>
      </c>
      <c s="30">
        <v>9059</v>
      </c>
      <c s="30"/>
      <c s="30">
        <v>137</v>
      </c>
      <c s="30">
        <v>95</v>
      </c>
      <c s="30" t="s">
        <v>52</v>
      </c>
      <c s="30" t="s">
        <v>36</v>
      </c>
      <c s="30"/>
      <c s="30" t="s">
        <v>37</v>
      </c>
      <c s="30">
        <v>8141302602</v>
      </c>
      <c s="30" t="s">
        <v>741</v>
      </c>
      <c s="30" t="s">
        <v>742</v>
      </c>
      <c s="30">
        <v>9983408168</v>
      </c>
      <c s="30" t="s">
        <v>743</v>
      </c>
      <c s="30">
        <v>25000</v>
      </c>
      <c s="30" t="s">
        <v>40</v>
      </c>
      <c s="30" t="s">
        <v>40</v>
      </c>
      <c s="30" t="s">
        <v>41</v>
      </c>
      <c s="30">
        <v>15</v>
      </c>
      <c s="30" t="s">
        <v>42</v>
      </c>
      <c s="30">
        <v>3</v>
      </c>
      <c s="32"/>
      <c s="32"/>
      <c s="32"/>
      <c s="32"/>
    </row>
    <row r="174" spans="1:34" s="29" customFormat="1" ht="15.75" customHeight="1">
      <c r="A174" s="30">
        <v>9</v>
      </c>
      <c s="30" t="s">
        <v>30</v>
      </c>
      <c s="30">
        <v>342</v>
      </c>
      <c s="31"/>
      <c s="30" t="s">
        <v>744</v>
      </c>
      <c s="30"/>
      <c s="30" t="s">
        <v>745</v>
      </c>
      <c s="30" t="s">
        <v>727</v>
      </c>
      <c s="30" t="s">
        <v>46</v>
      </c>
      <c s="31">
        <v>40367</v>
      </c>
      <c s="30">
        <v>9060</v>
      </c>
      <c s="30"/>
      <c s="30">
        <v>137</v>
      </c>
      <c s="30">
        <v>74</v>
      </c>
      <c s="30" t="s">
        <v>52</v>
      </c>
      <c s="30" t="s">
        <v>36</v>
      </c>
      <c s="30"/>
      <c s="30" t="s">
        <v>37</v>
      </c>
      <c s="30">
        <v>8141302602</v>
      </c>
      <c s="30" t="s">
        <v>746</v>
      </c>
      <c s="30"/>
      <c s="30">
        <v>7665929328</v>
      </c>
      <c s="30" t="s">
        <v>724</v>
      </c>
      <c s="30">
        <v>60000</v>
      </c>
      <c s="30" t="s">
        <v>40</v>
      </c>
      <c s="30" t="s">
        <v>40</v>
      </c>
      <c s="30" t="s">
        <v>41</v>
      </c>
      <c s="30">
        <v>14</v>
      </c>
      <c s="30" t="s">
        <v>42</v>
      </c>
      <c s="30">
        <v>0</v>
      </c>
      <c s="32"/>
      <c s="32"/>
      <c s="32"/>
      <c s="32"/>
    </row>
    <row r="175" spans="1:34" s="29" customFormat="1" ht="15.75" customHeight="1">
      <c r="A175" s="30">
        <v>9</v>
      </c>
      <c s="30" t="s">
        <v>30</v>
      </c>
      <c s="30">
        <v>344</v>
      </c>
      <c s="31"/>
      <c s="30" t="s">
        <v>747</v>
      </c>
      <c s="30"/>
      <c s="30" t="s">
        <v>745</v>
      </c>
      <c s="30" t="s">
        <v>727</v>
      </c>
      <c s="30" t="s">
        <v>46</v>
      </c>
      <c s="31">
        <v>40367</v>
      </c>
      <c s="30">
        <v>9061</v>
      </c>
      <c s="30"/>
      <c s="30">
        <v>137</v>
      </c>
      <c s="30">
        <v>91</v>
      </c>
      <c s="30" t="s">
        <v>52</v>
      </c>
      <c s="30" t="s">
        <v>36</v>
      </c>
      <c s="30"/>
      <c s="30" t="s">
        <v>37</v>
      </c>
      <c s="30">
        <v>8141302602</v>
      </c>
      <c s="30" t="s">
        <v>748</v>
      </c>
      <c s="30"/>
      <c s="30">
        <v>7665929328</v>
      </c>
      <c s="30" t="s">
        <v>724</v>
      </c>
      <c s="30">
        <v>60000</v>
      </c>
      <c s="30" t="s">
        <v>40</v>
      </c>
      <c s="30" t="s">
        <v>40</v>
      </c>
      <c s="30" t="s">
        <v>41</v>
      </c>
      <c s="30">
        <v>14</v>
      </c>
      <c s="30" t="s">
        <v>42</v>
      </c>
      <c s="30">
        <v>0</v>
      </c>
      <c s="32"/>
      <c s="32"/>
      <c s="32"/>
      <c s="32"/>
    </row>
    <row r="176" spans="1:34" s="29" customFormat="1" ht="15.75" customHeight="1">
      <c r="A176" s="30">
        <v>9</v>
      </c>
      <c s="30" t="s">
        <v>30</v>
      </c>
      <c s="30">
        <v>343</v>
      </c>
      <c s="31"/>
      <c s="30" t="s">
        <v>749</v>
      </c>
      <c s="30"/>
      <c s="30" t="s">
        <v>750</v>
      </c>
      <c s="30" t="s">
        <v>751</v>
      </c>
      <c s="30" t="s">
        <v>46</v>
      </c>
      <c s="31">
        <v>40308</v>
      </c>
      <c s="30">
        <v>9062</v>
      </c>
      <c s="30"/>
      <c s="30">
        <v>137</v>
      </c>
      <c s="30">
        <v>95</v>
      </c>
      <c s="30" t="s">
        <v>52</v>
      </c>
      <c s="30" t="s">
        <v>36</v>
      </c>
      <c s="30"/>
      <c s="30" t="s">
        <v>37</v>
      </c>
      <c s="30">
        <v>8141302602</v>
      </c>
      <c s="30" t="s">
        <v>752</v>
      </c>
      <c s="30" t="s">
        <v>753</v>
      </c>
      <c s="30">
        <v>9587753928</v>
      </c>
      <c s="30" t="s">
        <v>724</v>
      </c>
      <c s="30">
        <v>40000</v>
      </c>
      <c s="30" t="s">
        <v>40</v>
      </c>
      <c s="30" t="s">
        <v>40</v>
      </c>
      <c s="30" t="s">
        <v>41</v>
      </c>
      <c s="30">
        <v>14</v>
      </c>
      <c s="30" t="s">
        <v>42</v>
      </c>
      <c s="30">
        <v>0</v>
      </c>
      <c s="32"/>
      <c s="32"/>
      <c s="32"/>
      <c s="32"/>
    </row>
    <row r="177" spans="1:34" s="29" customFormat="1" ht="15.75" customHeight="1">
      <c r="A177" s="30">
        <v>9</v>
      </c>
      <c s="30" t="s">
        <v>30</v>
      </c>
      <c s="30">
        <v>587</v>
      </c>
      <c s="31"/>
      <c s="30" t="s">
        <v>754</v>
      </c>
      <c s="30"/>
      <c s="30" t="s">
        <v>755</v>
      </c>
      <c s="30" t="s">
        <v>286</v>
      </c>
      <c s="30" t="s">
        <v>46</v>
      </c>
      <c s="31">
        <v>40592</v>
      </c>
      <c s="30">
        <v>9063</v>
      </c>
      <c s="30"/>
      <c s="30">
        <v>137</v>
      </c>
      <c s="30">
        <v>100</v>
      </c>
      <c s="30" t="s">
        <v>35</v>
      </c>
      <c s="30" t="s">
        <v>36</v>
      </c>
      <c s="30"/>
      <c s="30" t="s">
        <v>37</v>
      </c>
      <c s="30">
        <v>8141302602</v>
      </c>
      <c s="30" t="s">
        <v>756</v>
      </c>
      <c s="30"/>
      <c s="30">
        <v>6350567012</v>
      </c>
      <c s="30" t="s">
        <v>194</v>
      </c>
      <c s="30">
        <v>42000</v>
      </c>
      <c s="30" t="s">
        <v>40</v>
      </c>
      <c s="30" t="s">
        <v>40</v>
      </c>
      <c s="30" t="s">
        <v>41</v>
      </c>
      <c s="30">
        <v>13</v>
      </c>
      <c s="30" t="s">
        <v>42</v>
      </c>
      <c s="30">
        <v>3</v>
      </c>
      <c s="32"/>
      <c s="32"/>
      <c s="32"/>
      <c s="32"/>
    </row>
    <row r="178" spans="1:34" s="29" customFormat="1" ht="15.75" customHeight="1">
      <c r="A178" s="30">
        <v>9</v>
      </c>
      <c s="30" t="s">
        <v>30</v>
      </c>
      <c s="30">
        <v>427</v>
      </c>
      <c s="31"/>
      <c s="30" t="s">
        <v>436</v>
      </c>
      <c s="30"/>
      <c s="30" t="s">
        <v>757</v>
      </c>
      <c s="30" t="s">
        <v>758</v>
      </c>
      <c s="30" t="s">
        <v>46</v>
      </c>
      <c s="31">
        <v>40179</v>
      </c>
      <c s="30">
        <v>9064</v>
      </c>
      <c s="30"/>
      <c s="30">
        <v>137</v>
      </c>
      <c s="30">
        <v>90</v>
      </c>
      <c s="30" t="s">
        <v>35</v>
      </c>
      <c s="30" t="s">
        <v>36</v>
      </c>
      <c s="30"/>
      <c s="30" t="s">
        <v>37</v>
      </c>
      <c s="30">
        <v>8141302602</v>
      </c>
      <c s="30" t="s">
        <v>759</v>
      </c>
      <c s="30" t="s">
        <v>760</v>
      </c>
      <c s="30">
        <v>8278699171</v>
      </c>
      <c s="30" t="s">
        <v>761</v>
      </c>
      <c s="30">
        <v>40000</v>
      </c>
      <c s="30" t="s">
        <v>40</v>
      </c>
      <c s="30" t="s">
        <v>158</v>
      </c>
      <c s="30" t="s">
        <v>41</v>
      </c>
      <c s="30">
        <v>14</v>
      </c>
      <c s="30" t="s">
        <v>42</v>
      </c>
      <c s="30">
        <v>0</v>
      </c>
      <c s="32"/>
      <c s="32"/>
      <c s="32"/>
      <c s="32"/>
    </row>
    <row r="179" spans="1:34" s="29" customFormat="1" ht="15.75" customHeight="1">
      <c r="A179" s="30">
        <v>9</v>
      </c>
      <c s="30" t="s">
        <v>30</v>
      </c>
      <c s="30">
        <v>497</v>
      </c>
      <c s="31"/>
      <c s="30" t="s">
        <v>762</v>
      </c>
      <c s="30"/>
      <c s="30" t="s">
        <v>467</v>
      </c>
      <c s="30" t="s">
        <v>468</v>
      </c>
      <c s="30" t="s">
        <v>34</v>
      </c>
      <c s="31">
        <v>39636</v>
      </c>
      <c s="30">
        <v>9065</v>
      </c>
      <c s="30"/>
      <c s="30">
        <v>137</v>
      </c>
      <c s="30">
        <v>90</v>
      </c>
      <c s="30" t="s">
        <v>35</v>
      </c>
      <c s="30" t="s">
        <v>36</v>
      </c>
      <c s="30"/>
      <c s="30" t="s">
        <v>37</v>
      </c>
      <c s="30">
        <v>8141302602</v>
      </c>
      <c s="30" t="s">
        <v>763</v>
      </c>
      <c s="30" t="s">
        <v>764</v>
      </c>
      <c s="30">
        <v>8003747659</v>
      </c>
      <c s="30" t="s">
        <v>765</v>
      </c>
      <c s="30">
        <v>40000</v>
      </c>
      <c s="30" t="s">
        <v>40</v>
      </c>
      <c s="30" t="s">
        <v>40</v>
      </c>
      <c s="30" t="s">
        <v>41</v>
      </c>
      <c s="30">
        <v>16</v>
      </c>
      <c s="30" t="s">
        <v>42</v>
      </c>
      <c s="30">
        <v>0</v>
      </c>
      <c s="32"/>
      <c s="32"/>
      <c s="32"/>
      <c s="32"/>
    </row>
    <row r="180" spans="1:34" s="29" customFormat="1" ht="15.75" customHeight="1">
      <c r="A180" s="30">
        <v>9</v>
      </c>
      <c s="30" t="s">
        <v>30</v>
      </c>
      <c s="30">
        <v>526</v>
      </c>
      <c s="31"/>
      <c s="30" t="s">
        <v>192</v>
      </c>
      <c s="30"/>
      <c s="30" t="s">
        <v>525</v>
      </c>
      <c s="30" t="s">
        <v>526</v>
      </c>
      <c s="30" t="s">
        <v>46</v>
      </c>
      <c s="31">
        <v>39989</v>
      </c>
      <c s="30">
        <v>9066</v>
      </c>
      <c s="30"/>
      <c s="30">
        <v>137</v>
      </c>
      <c s="30">
        <v>90</v>
      </c>
      <c s="30" t="s">
        <v>35</v>
      </c>
      <c s="30" t="s">
        <v>36</v>
      </c>
      <c s="30"/>
      <c s="30" t="s">
        <v>37</v>
      </c>
      <c s="30">
        <v>8141302602</v>
      </c>
      <c s="30" t="s">
        <v>766</v>
      </c>
      <c s="30" t="s">
        <v>528</v>
      </c>
      <c s="30">
        <v>8875319266</v>
      </c>
      <c s="30" t="s">
        <v>383</v>
      </c>
      <c s="30">
        <v>46000</v>
      </c>
      <c s="30" t="s">
        <v>40</v>
      </c>
      <c s="30" t="s">
        <v>40</v>
      </c>
      <c s="30" t="s">
        <v>41</v>
      </c>
      <c s="30">
        <v>15</v>
      </c>
      <c s="30" t="s">
        <v>42</v>
      </c>
      <c s="30">
        <v>0</v>
      </c>
      <c s="32"/>
      <c s="32"/>
      <c s="32"/>
      <c s="32"/>
    </row>
    <row r="181" spans="1:34" s="29" customFormat="1" ht="15.75" customHeight="1">
      <c r="A181" s="30">
        <v>9</v>
      </c>
      <c s="30" t="s">
        <v>30</v>
      </c>
      <c s="30">
        <v>381</v>
      </c>
      <c s="31"/>
      <c s="30" t="s">
        <v>767</v>
      </c>
      <c s="30"/>
      <c s="30" t="s">
        <v>623</v>
      </c>
      <c s="30" t="s">
        <v>624</v>
      </c>
      <c s="30" t="s">
        <v>46</v>
      </c>
      <c s="31">
        <v>39451</v>
      </c>
      <c s="30">
        <v>9067</v>
      </c>
      <c s="30"/>
      <c s="30">
        <v>137</v>
      </c>
      <c s="30">
        <v>92</v>
      </c>
      <c s="30" t="s">
        <v>47</v>
      </c>
      <c s="30" t="s">
        <v>36</v>
      </c>
      <c s="30"/>
      <c s="30" t="s">
        <v>37</v>
      </c>
      <c s="30">
        <v>8141302602</v>
      </c>
      <c s="30" t="s">
        <v>768</v>
      </c>
      <c s="30" t="s">
        <v>769</v>
      </c>
      <c s="30">
        <v>9649569727</v>
      </c>
      <c s="30" t="s">
        <v>770</v>
      </c>
      <c s="30">
        <v>30000</v>
      </c>
      <c s="30" t="s">
        <v>40</v>
      </c>
      <c s="30" t="s">
        <v>40</v>
      </c>
      <c s="30" t="s">
        <v>41</v>
      </c>
      <c s="30">
        <v>16</v>
      </c>
      <c s="30" t="s">
        <v>42</v>
      </c>
      <c s="30">
        <v>0</v>
      </c>
      <c s="32"/>
      <c s="32"/>
      <c s="32"/>
      <c s="32"/>
    </row>
    <row r="182" spans="1:34" s="29" customFormat="1" ht="15.75" customHeight="1">
      <c r="A182" s="30">
        <v>9</v>
      </c>
      <c s="30" t="s">
        <v>30</v>
      </c>
      <c s="30">
        <v>348</v>
      </c>
      <c s="31"/>
      <c s="30" t="s">
        <v>771</v>
      </c>
      <c s="30"/>
      <c s="30" t="s">
        <v>677</v>
      </c>
      <c s="30" t="s">
        <v>772</v>
      </c>
      <c s="30" t="s">
        <v>34</v>
      </c>
      <c s="31">
        <v>40044</v>
      </c>
      <c s="30">
        <v>9068</v>
      </c>
      <c s="30"/>
      <c s="30">
        <v>137</v>
      </c>
      <c s="30">
        <v>80</v>
      </c>
      <c s="30" t="s">
        <v>35</v>
      </c>
      <c s="30" t="s">
        <v>36</v>
      </c>
      <c s="30"/>
      <c s="30" t="s">
        <v>37</v>
      </c>
      <c s="30">
        <v>8141302602</v>
      </c>
      <c s="30" t="s">
        <v>773</v>
      </c>
      <c s="30" t="s">
        <v>774</v>
      </c>
      <c s="30">
        <v>9982131998</v>
      </c>
      <c s="30" t="s">
        <v>724</v>
      </c>
      <c s="30">
        <v>30000</v>
      </c>
      <c s="30" t="s">
        <v>158</v>
      </c>
      <c s="30" t="s">
        <v>40</v>
      </c>
      <c s="30" t="s">
        <v>41</v>
      </c>
      <c s="30">
        <v>15</v>
      </c>
      <c s="30" t="s">
        <v>42</v>
      </c>
      <c s="30">
        <v>2</v>
      </c>
      <c s="32"/>
      <c s="32"/>
      <c s="32"/>
      <c s="32"/>
    </row>
    <row r="183" spans="1:34" s="29" customFormat="1" ht="15.75" customHeight="1">
      <c r="A183" s="30">
        <v>10</v>
      </c>
      <c s="30" t="s">
        <v>30</v>
      </c>
      <c s="30">
        <v>605</v>
      </c>
      <c s="31"/>
      <c s="30" t="s">
        <v>775</v>
      </c>
      <c s="30"/>
      <c s="30" t="s">
        <v>776</v>
      </c>
      <c s="30" t="s">
        <v>502</v>
      </c>
      <c s="30" t="s">
        <v>46</v>
      </c>
      <c s="31">
        <v>40475</v>
      </c>
      <c s="30">
        <v>10060</v>
      </c>
      <c s="30">
        <v>1726483</v>
      </c>
      <c s="30">
        <v>137</v>
      </c>
      <c s="30">
        <v>117</v>
      </c>
      <c s="30" t="s">
        <v>47</v>
      </c>
      <c s="30" t="s">
        <v>36</v>
      </c>
      <c s="30"/>
      <c s="30" t="s">
        <v>37</v>
      </c>
      <c s="30">
        <v>8141302602</v>
      </c>
      <c s="30" t="s">
        <v>777</v>
      </c>
      <c s="30" t="s">
        <v>778</v>
      </c>
      <c s="30">
        <v>7877682425</v>
      </c>
      <c s="30" t="s">
        <v>194</v>
      </c>
      <c s="30">
        <v>60000</v>
      </c>
      <c s="30" t="s">
        <v>40</v>
      </c>
      <c s="30" t="s">
        <v>40</v>
      </c>
      <c s="30" t="s">
        <v>41</v>
      </c>
      <c s="30">
        <v>14</v>
      </c>
      <c s="30" t="s">
        <v>42</v>
      </c>
      <c s="30">
        <v>3</v>
      </c>
      <c s="32"/>
      <c s="32"/>
      <c s="32"/>
      <c s="32"/>
    </row>
    <row r="184" spans="1:34" s="29" customFormat="1" ht="15.75" customHeight="1">
      <c r="A184" s="30">
        <v>10</v>
      </c>
      <c s="30" t="s">
        <v>30</v>
      </c>
      <c s="30">
        <v>598</v>
      </c>
      <c s="31"/>
      <c s="30" t="s">
        <v>779</v>
      </c>
      <c s="30"/>
      <c s="30" t="s">
        <v>780</v>
      </c>
      <c s="30" t="s">
        <v>781</v>
      </c>
      <c s="30" t="s">
        <v>34</v>
      </c>
      <c s="31">
        <v>39869</v>
      </c>
      <c s="30">
        <v>10061</v>
      </c>
      <c s="30">
        <v>1726484</v>
      </c>
      <c s="30">
        <v>137</v>
      </c>
      <c s="30">
        <v>120</v>
      </c>
      <c s="30" t="s">
        <v>47</v>
      </c>
      <c s="30" t="s">
        <v>36</v>
      </c>
      <c s="30"/>
      <c s="30" t="s">
        <v>37</v>
      </c>
      <c s="30">
        <v>8141302602</v>
      </c>
      <c s="30" t="s">
        <v>782</v>
      </c>
      <c s="30"/>
      <c s="30">
        <v>7852057798</v>
      </c>
      <c s="30" t="s">
        <v>783</v>
      </c>
      <c s="30">
        <v>48000</v>
      </c>
      <c s="30" t="s">
        <v>40</v>
      </c>
      <c s="30" t="s">
        <v>40</v>
      </c>
      <c s="30" t="s">
        <v>41</v>
      </c>
      <c s="30">
        <v>15</v>
      </c>
      <c s="30" t="s">
        <v>42</v>
      </c>
      <c s="30">
        <v>2</v>
      </c>
      <c s="32"/>
      <c s="32"/>
      <c s="32"/>
      <c s="32"/>
    </row>
    <row r="185" spans="1:34" s="29" customFormat="1" ht="15.75" customHeight="1">
      <c r="A185" s="30">
        <v>10</v>
      </c>
      <c s="30" t="s">
        <v>30</v>
      </c>
      <c s="30">
        <v>547</v>
      </c>
      <c s="31"/>
      <c s="30" t="s">
        <v>784</v>
      </c>
      <c s="30"/>
      <c s="30" t="s">
        <v>785</v>
      </c>
      <c s="30" t="s">
        <v>786</v>
      </c>
      <c s="30" t="s">
        <v>34</v>
      </c>
      <c s="31">
        <v>39930</v>
      </c>
      <c s="30">
        <v>10062</v>
      </c>
      <c s="30">
        <v>1726485</v>
      </c>
      <c s="30">
        <v>137</v>
      </c>
      <c s="30">
        <v>131</v>
      </c>
      <c s="30" t="s">
        <v>47</v>
      </c>
      <c s="30" t="s">
        <v>36</v>
      </c>
      <c s="30"/>
      <c s="30" t="s">
        <v>37</v>
      </c>
      <c s="30">
        <v>8141302602</v>
      </c>
      <c s="30" t="s">
        <v>787</v>
      </c>
      <c s="30"/>
      <c s="30">
        <v>9828949520</v>
      </c>
      <c s="30" t="s">
        <v>788</v>
      </c>
      <c s="30">
        <v>45000</v>
      </c>
      <c s="30" t="s">
        <v>40</v>
      </c>
      <c s="30" t="s">
        <v>40</v>
      </c>
      <c s="30" t="s">
        <v>41</v>
      </c>
      <c s="30">
        <v>15</v>
      </c>
      <c s="30" t="s">
        <v>42</v>
      </c>
      <c s="30">
        <v>0</v>
      </c>
      <c s="32"/>
      <c s="32"/>
      <c s="32"/>
      <c s="32"/>
    </row>
    <row r="186" spans="1:34" s="29" customFormat="1" ht="15.75" customHeight="1">
      <c r="A186" s="30">
        <v>10</v>
      </c>
      <c s="30" t="s">
        <v>30</v>
      </c>
      <c s="30">
        <v>406</v>
      </c>
      <c s="31"/>
      <c s="30" t="s">
        <v>789</v>
      </c>
      <c s="30"/>
      <c s="30" t="s">
        <v>790</v>
      </c>
      <c s="30" t="s">
        <v>791</v>
      </c>
      <c s="30" t="s">
        <v>46</v>
      </c>
      <c s="31">
        <v>39969</v>
      </c>
      <c s="30">
        <v>10063</v>
      </c>
      <c s="30">
        <v>1726486</v>
      </c>
      <c s="30">
        <v>137</v>
      </c>
      <c s="30">
        <v>122</v>
      </c>
      <c s="30" t="s">
        <v>52</v>
      </c>
      <c s="30"/>
      <c s="30"/>
      <c s="30" t="s">
        <v>37</v>
      </c>
      <c s="30">
        <v>8141302602</v>
      </c>
      <c s="30" t="s">
        <v>792</v>
      </c>
      <c s="30" t="s">
        <v>793</v>
      </c>
      <c s="30">
        <v>9772517640</v>
      </c>
      <c s="30" t="s">
        <v>571</v>
      </c>
      <c s="30">
        <v>36000</v>
      </c>
      <c s="30" t="s">
        <v>40</v>
      </c>
      <c s="30" t="s">
        <v>40</v>
      </c>
      <c s="30"/>
      <c s="30">
        <v>15</v>
      </c>
      <c s="30" t="s">
        <v>42</v>
      </c>
      <c s="30">
        <v>0</v>
      </c>
      <c s="32"/>
      <c s="32"/>
      <c s="32"/>
      <c s="32"/>
    </row>
    <row r="187" spans="1:34" s="29" customFormat="1" ht="15.75" customHeight="1">
      <c r="A187" s="30">
        <v>10</v>
      </c>
      <c s="30" t="s">
        <v>30</v>
      </c>
      <c s="30">
        <v>311</v>
      </c>
      <c s="31"/>
      <c s="30" t="s">
        <v>794</v>
      </c>
      <c s="30"/>
      <c s="30" t="s">
        <v>604</v>
      </c>
      <c s="30" t="s">
        <v>605</v>
      </c>
      <c s="30" t="s">
        <v>34</v>
      </c>
      <c s="31">
        <v>40214</v>
      </c>
      <c s="30">
        <v>10064</v>
      </c>
      <c s="30">
        <v>1726487</v>
      </c>
      <c s="30">
        <v>137</v>
      </c>
      <c s="30">
        <v>122</v>
      </c>
      <c s="30" t="s">
        <v>35</v>
      </c>
      <c s="30" t="s">
        <v>36</v>
      </c>
      <c s="30"/>
      <c s="30" t="s">
        <v>37</v>
      </c>
      <c s="30">
        <v>8141302602</v>
      </c>
      <c s="30" t="s">
        <v>795</v>
      </c>
      <c s="30" t="s">
        <v>314</v>
      </c>
      <c s="30">
        <v>7878384665</v>
      </c>
      <c s="30" t="s">
        <v>724</v>
      </c>
      <c s="30">
        <v>46000</v>
      </c>
      <c s="30" t="s">
        <v>40</v>
      </c>
      <c s="30" t="s">
        <v>40</v>
      </c>
      <c s="30" t="s">
        <v>41</v>
      </c>
      <c s="30">
        <v>14</v>
      </c>
      <c s="30" t="s">
        <v>42</v>
      </c>
      <c s="30">
        <v>2.1000000000000001</v>
      </c>
      <c s="32"/>
      <c s="32"/>
      <c s="32"/>
      <c s="32"/>
    </row>
    <row r="188" spans="1:34" s="29" customFormat="1" ht="15.75" customHeight="1">
      <c r="A188" s="30">
        <v>10</v>
      </c>
      <c s="30" t="s">
        <v>30</v>
      </c>
      <c s="30">
        <v>379</v>
      </c>
      <c s="31"/>
      <c s="30" t="s">
        <v>796</v>
      </c>
      <c s="30"/>
      <c s="30" t="s">
        <v>797</v>
      </c>
      <c s="30" t="s">
        <v>700</v>
      </c>
      <c s="30" t="s">
        <v>34</v>
      </c>
      <c s="31">
        <v>39552</v>
      </c>
      <c s="30">
        <v>10065</v>
      </c>
      <c s="30">
        <v>1726488</v>
      </c>
      <c s="30">
        <v>137</v>
      </c>
      <c s="30">
        <v>119</v>
      </c>
      <c s="30" t="s">
        <v>47</v>
      </c>
      <c s="30" t="s">
        <v>36</v>
      </c>
      <c s="30"/>
      <c s="30" t="s">
        <v>37</v>
      </c>
      <c s="30">
        <v>8141302602</v>
      </c>
      <c s="30" t="s">
        <v>798</v>
      </c>
      <c s="30" t="s">
        <v>799</v>
      </c>
      <c s="30">
        <v>8094053619</v>
      </c>
      <c s="30" t="s">
        <v>194</v>
      </c>
      <c s="30">
        <v>36000</v>
      </c>
      <c s="30" t="s">
        <v>40</v>
      </c>
      <c s="30" t="s">
        <v>40</v>
      </c>
      <c s="30" t="s">
        <v>41</v>
      </c>
      <c s="30">
        <v>16</v>
      </c>
      <c s="30" t="s">
        <v>42</v>
      </c>
      <c s="30">
        <v>2.1000000000000001</v>
      </c>
      <c s="32"/>
      <c s="32"/>
      <c s="32"/>
      <c s="32"/>
    </row>
    <row r="189" spans="1:34" s="29" customFormat="1" ht="15.75" customHeight="1">
      <c r="A189" s="30">
        <v>10</v>
      </c>
      <c s="30" t="s">
        <v>30</v>
      </c>
      <c s="30">
        <v>356</v>
      </c>
      <c s="31"/>
      <c s="30" t="s">
        <v>800</v>
      </c>
      <c s="30"/>
      <c s="30" t="s">
        <v>801</v>
      </c>
      <c s="30" t="s">
        <v>802</v>
      </c>
      <c s="30" t="s">
        <v>34</v>
      </c>
      <c s="31">
        <v>37987</v>
      </c>
      <c s="30">
        <v>10066</v>
      </c>
      <c s="30">
        <v>1726489</v>
      </c>
      <c s="30">
        <v>137</v>
      </c>
      <c s="30">
        <v>108</v>
      </c>
      <c s="30" t="s">
        <v>52</v>
      </c>
      <c s="30" t="s">
        <v>36</v>
      </c>
      <c s="30"/>
      <c s="30" t="s">
        <v>37</v>
      </c>
      <c s="30">
        <v>8141302602</v>
      </c>
      <c s="30" t="s">
        <v>803</v>
      </c>
      <c s="30" t="s">
        <v>440</v>
      </c>
      <c s="30">
        <v>9828659459</v>
      </c>
      <c s="30" t="s">
        <v>194</v>
      </c>
      <c s="30">
        <v>60000</v>
      </c>
      <c s="30" t="s">
        <v>40</v>
      </c>
      <c s="30" t="s">
        <v>40</v>
      </c>
      <c s="30" t="s">
        <v>41</v>
      </c>
      <c s="30">
        <v>20</v>
      </c>
      <c s="30" t="s">
        <v>42</v>
      </c>
      <c s="30">
        <v>2.1000000000000001</v>
      </c>
      <c s="32"/>
      <c s="32"/>
      <c s="32"/>
      <c s="32"/>
    </row>
    <row r="190" spans="1:34" s="29" customFormat="1" ht="15.75" customHeight="1">
      <c r="A190" s="30">
        <v>10</v>
      </c>
      <c s="30" t="s">
        <v>30</v>
      </c>
      <c s="30">
        <v>325</v>
      </c>
      <c s="31"/>
      <c s="30" t="s">
        <v>804</v>
      </c>
      <c s="30"/>
      <c s="30" t="s">
        <v>805</v>
      </c>
      <c s="30" t="s">
        <v>806</v>
      </c>
      <c s="30" t="s">
        <v>34</v>
      </c>
      <c s="31">
        <v>39335</v>
      </c>
      <c s="30">
        <v>10067</v>
      </c>
      <c s="30">
        <v>1726490</v>
      </c>
      <c s="30">
        <v>137</v>
      </c>
      <c s="30">
        <v>118</v>
      </c>
      <c s="30" t="s">
        <v>35</v>
      </c>
      <c s="30" t="s">
        <v>36</v>
      </c>
      <c s="30"/>
      <c s="30" t="s">
        <v>37</v>
      </c>
      <c s="30">
        <v>8141302602</v>
      </c>
      <c s="30" t="s">
        <v>807</v>
      </c>
      <c s="30" t="s">
        <v>808</v>
      </c>
      <c s="30">
        <v>9982131998</v>
      </c>
      <c s="30" t="s">
        <v>724</v>
      </c>
      <c s="30">
        <v>30000</v>
      </c>
      <c s="30" t="s">
        <v>158</v>
      </c>
      <c s="30" t="s">
        <v>40</v>
      </c>
      <c s="30" t="s">
        <v>41</v>
      </c>
      <c s="30">
        <v>17</v>
      </c>
      <c s="30" t="s">
        <v>42</v>
      </c>
      <c s="30">
        <v>3</v>
      </c>
      <c s="32"/>
      <c s="32"/>
      <c s="32"/>
      <c s="32"/>
    </row>
    <row r="191" spans="1:34" s="29" customFormat="1" ht="15.75" customHeight="1">
      <c r="A191" s="30">
        <v>10</v>
      </c>
      <c s="30" t="s">
        <v>30</v>
      </c>
      <c s="30">
        <v>527</v>
      </c>
      <c s="31"/>
      <c s="30" t="s">
        <v>809</v>
      </c>
      <c s="30"/>
      <c s="30" t="s">
        <v>810</v>
      </c>
      <c s="30" t="s">
        <v>402</v>
      </c>
      <c s="30" t="s">
        <v>34</v>
      </c>
      <c s="31">
        <v>39751</v>
      </c>
      <c s="30">
        <v>10068</v>
      </c>
      <c s="30">
        <v>1726491</v>
      </c>
      <c s="30">
        <v>137</v>
      </c>
      <c s="30">
        <v>129</v>
      </c>
      <c s="30" t="s">
        <v>35</v>
      </c>
      <c s="30" t="s">
        <v>36</v>
      </c>
      <c s="30"/>
      <c s="30" t="s">
        <v>37</v>
      </c>
      <c s="30">
        <v>8141302602</v>
      </c>
      <c s="30" t="s">
        <v>811</v>
      </c>
      <c s="30" t="s">
        <v>404</v>
      </c>
      <c s="30">
        <v>8875073199</v>
      </c>
      <c s="30" t="s">
        <v>383</v>
      </c>
      <c s="30">
        <v>50000</v>
      </c>
      <c s="30" t="s">
        <v>40</v>
      </c>
      <c s="30" t="s">
        <v>40</v>
      </c>
      <c s="30" t="s">
        <v>41</v>
      </c>
      <c s="30">
        <v>16</v>
      </c>
      <c s="30" t="s">
        <v>42</v>
      </c>
      <c s="30">
        <v>0</v>
      </c>
      <c s="32"/>
      <c s="32"/>
      <c s="32"/>
      <c s="32"/>
    </row>
    <row r="192" spans="1:34" s="29" customFormat="1" ht="15.75" customHeight="1">
      <c r="A192" s="30">
        <v>10</v>
      </c>
      <c s="30" t="s">
        <v>30</v>
      </c>
      <c s="30">
        <v>326</v>
      </c>
      <c s="31"/>
      <c s="30" t="s">
        <v>812</v>
      </c>
      <c s="30"/>
      <c s="30" t="s">
        <v>813</v>
      </c>
      <c s="30" t="s">
        <v>732</v>
      </c>
      <c s="30" t="s">
        <v>34</v>
      </c>
      <c s="31">
        <v>39937</v>
      </c>
      <c s="30">
        <v>10069</v>
      </c>
      <c s="30">
        <v>1726492</v>
      </c>
      <c s="30">
        <v>137</v>
      </c>
      <c s="30">
        <v>120</v>
      </c>
      <c s="30" t="s">
        <v>52</v>
      </c>
      <c s="30" t="s">
        <v>36</v>
      </c>
      <c s="30"/>
      <c s="30" t="s">
        <v>37</v>
      </c>
      <c s="30">
        <v>8141302602</v>
      </c>
      <c s="30" t="s">
        <v>814</v>
      </c>
      <c s="30" t="s">
        <v>815</v>
      </c>
      <c s="30">
        <v>9549411623</v>
      </c>
      <c s="30" t="s">
        <v>724</v>
      </c>
      <c s="30">
        <v>36000</v>
      </c>
      <c s="30" t="s">
        <v>40</v>
      </c>
      <c s="30" t="s">
        <v>158</v>
      </c>
      <c s="30" t="s">
        <v>41</v>
      </c>
      <c s="30">
        <v>15</v>
      </c>
      <c s="30" t="s">
        <v>42</v>
      </c>
      <c s="30">
        <v>2.5</v>
      </c>
      <c s="32"/>
      <c s="32"/>
      <c s="32"/>
      <c s="32"/>
    </row>
    <row r="193" spans="1:34" s="29" customFormat="1" ht="15.75" customHeight="1">
      <c r="A193" s="30">
        <v>10</v>
      </c>
      <c s="30" t="s">
        <v>30</v>
      </c>
      <c s="30">
        <v>543</v>
      </c>
      <c s="31"/>
      <c s="30" t="s">
        <v>816</v>
      </c>
      <c s="30" t="s">
        <v>817</v>
      </c>
      <c s="30" t="s">
        <v>116</v>
      </c>
      <c s="30" t="s">
        <v>818</v>
      </c>
      <c s="30" t="s">
        <v>34</v>
      </c>
      <c s="31">
        <v>40193</v>
      </c>
      <c s="30">
        <v>10070</v>
      </c>
      <c s="30">
        <v>1726493</v>
      </c>
      <c s="30">
        <v>137</v>
      </c>
      <c s="30">
        <v>129</v>
      </c>
      <c s="30" t="s">
        <v>35</v>
      </c>
      <c s="30" t="s">
        <v>36</v>
      </c>
      <c s="30"/>
      <c s="30" t="s">
        <v>37</v>
      </c>
      <c s="30">
        <v>8141302602</v>
      </c>
      <c s="30" t="s">
        <v>819</v>
      </c>
      <c s="30" t="s">
        <v>820</v>
      </c>
      <c s="30">
        <v>9829302451</v>
      </c>
      <c s="30" t="s">
        <v>821</v>
      </c>
      <c s="30">
        <v>0</v>
      </c>
      <c s="30" t="s">
        <v>40</v>
      </c>
      <c s="30" t="s">
        <v>40</v>
      </c>
      <c s="30" t="s">
        <v>41</v>
      </c>
      <c s="30">
        <v>14</v>
      </c>
      <c s="30" t="s">
        <v>42</v>
      </c>
      <c s="30">
        <v>1</v>
      </c>
      <c s="32"/>
      <c s="32"/>
      <c s="32"/>
      <c s="32"/>
    </row>
    <row r="194" spans="1:34" s="29" customFormat="1" ht="15.75" customHeight="1">
      <c r="A194" s="30">
        <v>10</v>
      </c>
      <c s="30" t="s">
        <v>30</v>
      </c>
      <c s="30">
        <v>317</v>
      </c>
      <c s="31"/>
      <c s="30" t="s">
        <v>822</v>
      </c>
      <c s="30"/>
      <c s="30" t="s">
        <v>685</v>
      </c>
      <c s="30" t="s">
        <v>823</v>
      </c>
      <c s="30" t="s">
        <v>46</v>
      </c>
      <c s="31">
        <v>39833</v>
      </c>
      <c s="30">
        <v>10071</v>
      </c>
      <c s="30">
        <v>1726494</v>
      </c>
      <c s="30">
        <v>137</v>
      </c>
      <c s="30">
        <v>120</v>
      </c>
      <c s="30" t="s">
        <v>47</v>
      </c>
      <c s="30" t="s">
        <v>36</v>
      </c>
      <c s="30"/>
      <c s="30" t="s">
        <v>37</v>
      </c>
      <c s="30">
        <v>8141302602</v>
      </c>
      <c s="30" t="s">
        <v>824</v>
      </c>
      <c s="30" t="s">
        <v>688</v>
      </c>
      <c s="30">
        <v>9549957038</v>
      </c>
      <c s="30" t="s">
        <v>724</v>
      </c>
      <c s="30">
        <v>30000</v>
      </c>
      <c s="30" t="s">
        <v>40</v>
      </c>
      <c s="30" t="s">
        <v>40</v>
      </c>
      <c s="30" t="s">
        <v>41</v>
      </c>
      <c s="30">
        <v>15</v>
      </c>
      <c s="30" t="s">
        <v>42</v>
      </c>
      <c s="30">
        <v>0.5</v>
      </c>
      <c s="32"/>
      <c s="32"/>
      <c s="32"/>
      <c s="32"/>
    </row>
    <row r="195" spans="1:34" s="29" customFormat="1" ht="15.75" customHeight="1">
      <c r="A195" s="30">
        <v>10</v>
      </c>
      <c s="30" t="s">
        <v>30</v>
      </c>
      <c s="30">
        <v>308</v>
      </c>
      <c s="31"/>
      <c s="30" t="s">
        <v>825</v>
      </c>
      <c s="30"/>
      <c s="30" t="s">
        <v>645</v>
      </c>
      <c s="30" t="s">
        <v>646</v>
      </c>
      <c s="30" t="s">
        <v>34</v>
      </c>
      <c s="31">
        <v>39861</v>
      </c>
      <c s="30">
        <v>10072</v>
      </c>
      <c s="30">
        <v>1726495</v>
      </c>
      <c s="30">
        <v>137</v>
      </c>
      <c s="30">
        <v>124</v>
      </c>
      <c s="30" t="s">
        <v>35</v>
      </c>
      <c s="30" t="s">
        <v>36</v>
      </c>
      <c s="30"/>
      <c s="30" t="s">
        <v>37</v>
      </c>
      <c s="30">
        <v>8141302602</v>
      </c>
      <c s="30" t="s">
        <v>826</v>
      </c>
      <c s="30" t="s">
        <v>648</v>
      </c>
      <c s="30">
        <v>8094466658</v>
      </c>
      <c s="30" t="s">
        <v>724</v>
      </c>
      <c s="30">
        <v>36000</v>
      </c>
      <c s="30" t="s">
        <v>40</v>
      </c>
      <c s="30" t="s">
        <v>40</v>
      </c>
      <c s="30" t="s">
        <v>41</v>
      </c>
      <c s="30">
        <v>15</v>
      </c>
      <c s="30" t="s">
        <v>42</v>
      </c>
      <c s="30">
        <v>0</v>
      </c>
      <c s="32"/>
      <c s="32"/>
      <c s="32"/>
      <c s="32"/>
    </row>
    <row r="196" spans="1:34" s="29" customFormat="1" ht="15.75" customHeight="1">
      <c r="A196" s="30">
        <v>11</v>
      </c>
      <c s="30" t="s">
        <v>30</v>
      </c>
      <c s="30">
        <v>625</v>
      </c>
      <c s="31"/>
      <c s="30" t="s">
        <v>827</v>
      </c>
      <c s="30"/>
      <c s="30" t="s">
        <v>141</v>
      </c>
      <c s="30" t="s">
        <v>534</v>
      </c>
      <c s="30" t="s">
        <v>34</v>
      </c>
      <c s="31">
        <v>39269</v>
      </c>
      <c s="30">
        <v>11015</v>
      </c>
      <c s="30"/>
      <c s="30">
        <v>137</v>
      </c>
      <c s="30">
        <v>105</v>
      </c>
      <c s="30" t="s">
        <v>35</v>
      </c>
      <c s="30" t="s">
        <v>36</v>
      </c>
      <c s="30"/>
      <c s="30" t="s">
        <v>37</v>
      </c>
      <c s="30">
        <v>8141302602</v>
      </c>
      <c s="30" t="s">
        <v>828</v>
      </c>
      <c s="30"/>
      <c s="30">
        <v>8696566273</v>
      </c>
      <c s="30" t="s">
        <v>92</v>
      </c>
      <c s="30">
        <v>60000</v>
      </c>
      <c s="30" t="s">
        <v>40</v>
      </c>
      <c s="30" t="s">
        <v>40</v>
      </c>
      <c s="30" t="s">
        <v>41</v>
      </c>
      <c s="30">
        <v>17</v>
      </c>
      <c s="30" t="s">
        <v>42</v>
      </c>
      <c s="30">
        <v>2</v>
      </c>
      <c s="32"/>
      <c s="32"/>
      <c s="32"/>
      <c s="32"/>
    </row>
    <row r="197" spans="1:34" s="29" customFormat="1" ht="15.75" customHeight="1">
      <c r="A197" s="30">
        <v>11</v>
      </c>
      <c s="30" t="s">
        <v>30</v>
      </c>
      <c s="30">
        <v>298</v>
      </c>
      <c s="31"/>
      <c s="30" t="s">
        <v>829</v>
      </c>
      <c s="30"/>
      <c s="30" t="s">
        <v>370</v>
      </c>
      <c s="30" t="s">
        <v>830</v>
      </c>
      <c s="30" t="s">
        <v>46</v>
      </c>
      <c s="31">
        <v>39887</v>
      </c>
      <c s="30">
        <v>11016</v>
      </c>
      <c s="30"/>
      <c s="30">
        <v>137</v>
      </c>
      <c s="30">
        <v>116</v>
      </c>
      <c s="30" t="s">
        <v>35</v>
      </c>
      <c s="30" t="s">
        <v>36</v>
      </c>
      <c s="30"/>
      <c s="30" t="s">
        <v>37</v>
      </c>
      <c s="30">
        <v>8141302602</v>
      </c>
      <c s="30" t="s">
        <v>831</v>
      </c>
      <c s="30"/>
      <c s="30">
        <v>8875073208</v>
      </c>
      <c s="30" t="s">
        <v>724</v>
      </c>
      <c s="30">
        <v>40000</v>
      </c>
      <c s="30" t="s">
        <v>40</v>
      </c>
      <c s="30" t="s">
        <v>40</v>
      </c>
      <c s="30" t="s">
        <v>41</v>
      </c>
      <c s="30">
        <v>15</v>
      </c>
      <c s="30" t="s">
        <v>42</v>
      </c>
      <c s="30">
        <v>2.1000000000000001</v>
      </c>
      <c s="32"/>
      <c s="32"/>
      <c s="32"/>
      <c s="32"/>
    </row>
    <row r="198" spans="1:34" s="29" customFormat="1" ht="15.75" customHeight="1">
      <c r="A198" s="30">
        <v>11</v>
      </c>
      <c s="30" t="s">
        <v>30</v>
      </c>
      <c s="30">
        <v>380</v>
      </c>
      <c s="31"/>
      <c s="30" t="s">
        <v>832</v>
      </c>
      <c s="30"/>
      <c s="30" t="s">
        <v>797</v>
      </c>
      <c s="30" t="s">
        <v>700</v>
      </c>
      <c s="30" t="s">
        <v>46</v>
      </c>
      <c s="31">
        <v>39583</v>
      </c>
      <c s="30">
        <v>11017</v>
      </c>
      <c s="30"/>
      <c s="30">
        <v>137</v>
      </c>
      <c s="30">
        <v>109</v>
      </c>
      <c s="30" t="s">
        <v>47</v>
      </c>
      <c s="30" t="s">
        <v>36</v>
      </c>
      <c s="30"/>
      <c s="30" t="s">
        <v>37</v>
      </c>
      <c s="30">
        <v>8141302602</v>
      </c>
      <c s="30" t="s">
        <v>833</v>
      </c>
      <c s="30" t="s">
        <v>834</v>
      </c>
      <c s="30">
        <v>8094053619</v>
      </c>
      <c s="30" t="s">
        <v>649</v>
      </c>
      <c s="30">
        <v>40000</v>
      </c>
      <c s="30" t="s">
        <v>40</v>
      </c>
      <c s="30" t="s">
        <v>40</v>
      </c>
      <c s="30" t="s">
        <v>41</v>
      </c>
      <c s="30">
        <v>16</v>
      </c>
      <c s="30" t="s">
        <v>42</v>
      </c>
      <c s="30">
        <v>3</v>
      </c>
      <c s="32"/>
      <c s="32"/>
      <c s="32"/>
      <c s="32"/>
    </row>
    <row r="199" spans="1:34" s="29" customFormat="1" ht="15.75" customHeight="1">
      <c r="A199" s="30">
        <v>11</v>
      </c>
      <c s="30" t="s">
        <v>30</v>
      </c>
      <c s="30">
        <v>300</v>
      </c>
      <c s="31"/>
      <c s="30" t="s">
        <v>835</v>
      </c>
      <c s="30"/>
      <c s="30" t="s">
        <v>836</v>
      </c>
      <c s="30" t="s">
        <v>837</v>
      </c>
      <c s="30" t="s">
        <v>34</v>
      </c>
      <c s="31">
        <v>39670</v>
      </c>
      <c s="30">
        <v>11018</v>
      </c>
      <c s="30"/>
      <c s="30">
        <v>137</v>
      </c>
      <c s="30">
        <v>117</v>
      </c>
      <c s="30" t="s">
        <v>35</v>
      </c>
      <c s="30" t="s">
        <v>36</v>
      </c>
      <c s="30"/>
      <c s="30" t="s">
        <v>37</v>
      </c>
      <c s="30">
        <v>8141302602</v>
      </c>
      <c s="30" t="s">
        <v>838</v>
      </c>
      <c s="30" t="s">
        <v>839</v>
      </c>
      <c s="30">
        <v>6350010736</v>
      </c>
      <c s="30" t="s">
        <v>724</v>
      </c>
      <c s="30">
        <v>42000</v>
      </c>
      <c s="30" t="s">
        <v>40</v>
      </c>
      <c s="30" t="s">
        <v>40</v>
      </c>
      <c s="30" t="s">
        <v>41</v>
      </c>
      <c s="30">
        <v>16</v>
      </c>
      <c s="30" t="s">
        <v>42</v>
      </c>
      <c s="30">
        <v>2.1000000000000001</v>
      </c>
      <c s="32"/>
      <c s="32"/>
      <c s="32"/>
      <c s="32"/>
    </row>
    <row r="200" spans="1:34" s="29" customFormat="1" ht="15.75" customHeight="1">
      <c r="A200" s="30">
        <v>11</v>
      </c>
      <c s="30" t="s">
        <v>30</v>
      </c>
      <c s="30">
        <v>301</v>
      </c>
      <c s="31"/>
      <c s="30" t="s">
        <v>840</v>
      </c>
      <c s="30"/>
      <c s="30" t="s">
        <v>797</v>
      </c>
      <c s="30" t="s">
        <v>700</v>
      </c>
      <c s="30" t="s">
        <v>46</v>
      </c>
      <c s="31">
        <v>38486</v>
      </c>
      <c s="30">
        <v>11019</v>
      </c>
      <c s="30"/>
      <c s="30">
        <v>137</v>
      </c>
      <c s="30">
        <v>105</v>
      </c>
      <c s="30" t="s">
        <v>47</v>
      </c>
      <c s="30" t="s">
        <v>36</v>
      </c>
      <c s="30"/>
      <c s="30" t="s">
        <v>37</v>
      </c>
      <c s="30">
        <v>8141302602</v>
      </c>
      <c s="30" t="s">
        <v>841</v>
      </c>
      <c s="30" t="s">
        <v>842</v>
      </c>
      <c s="30">
        <v>8094053619</v>
      </c>
      <c s="30" t="s">
        <v>724</v>
      </c>
      <c s="30">
        <v>35000</v>
      </c>
      <c s="30" t="s">
        <v>40</v>
      </c>
      <c s="30" t="s">
        <v>40</v>
      </c>
      <c s="30" t="s">
        <v>41</v>
      </c>
      <c s="30">
        <v>19</v>
      </c>
      <c s="30" t="s">
        <v>42</v>
      </c>
      <c s="30">
        <v>3</v>
      </c>
      <c s="32"/>
      <c s="32"/>
      <c s="32"/>
      <c s="32"/>
    </row>
    <row r="201" spans="1:34" s="29" customFormat="1" ht="15.75" customHeight="1">
      <c r="A201" s="30">
        <v>11</v>
      </c>
      <c s="30" t="s">
        <v>30</v>
      </c>
      <c s="30">
        <v>302</v>
      </c>
      <c s="31"/>
      <c s="30" t="s">
        <v>843</v>
      </c>
      <c s="30"/>
      <c s="30" t="s">
        <v>844</v>
      </c>
      <c s="30" t="s">
        <v>845</v>
      </c>
      <c s="30" t="s">
        <v>34</v>
      </c>
      <c s="31">
        <v>39966</v>
      </c>
      <c s="30">
        <v>11020</v>
      </c>
      <c s="30"/>
      <c s="30">
        <v>137</v>
      </c>
      <c s="30">
        <v>116</v>
      </c>
      <c s="30" t="s">
        <v>64</v>
      </c>
      <c s="30" t="s">
        <v>36</v>
      </c>
      <c s="30"/>
      <c s="30" t="s">
        <v>37</v>
      </c>
      <c s="30">
        <v>8141302602</v>
      </c>
      <c s="30" t="s">
        <v>846</v>
      </c>
      <c s="30" t="s">
        <v>847</v>
      </c>
      <c s="30">
        <v>9828791719</v>
      </c>
      <c s="30" t="s">
        <v>724</v>
      </c>
      <c s="30">
        <v>40000</v>
      </c>
      <c s="30" t="s">
        <v>40</v>
      </c>
      <c s="30" t="s">
        <v>40</v>
      </c>
      <c s="30" t="s">
        <v>41</v>
      </c>
      <c s="30">
        <v>15</v>
      </c>
      <c s="30" t="s">
        <v>42</v>
      </c>
      <c s="30">
        <v>2.2000000000000002</v>
      </c>
      <c s="32"/>
      <c s="32"/>
      <c s="32"/>
      <c s="32"/>
    </row>
    <row r="202" spans="1:34" s="29" customFormat="1" ht="15.75" customHeight="1">
      <c r="A202" s="30">
        <v>11</v>
      </c>
      <c s="30" t="s">
        <v>30</v>
      </c>
      <c s="30">
        <v>580</v>
      </c>
      <c s="31"/>
      <c s="30" t="s">
        <v>848</v>
      </c>
      <c s="30"/>
      <c s="30" t="s">
        <v>666</v>
      </c>
      <c s="30" t="s">
        <v>667</v>
      </c>
      <c s="30" t="s">
        <v>34</v>
      </c>
      <c s="31">
        <v>39682</v>
      </c>
      <c s="30">
        <v>11021</v>
      </c>
      <c s="30"/>
      <c s="30">
        <v>137</v>
      </c>
      <c s="30">
        <v>113</v>
      </c>
      <c s="30" t="s">
        <v>47</v>
      </c>
      <c s="30" t="s">
        <v>36</v>
      </c>
      <c s="30"/>
      <c s="30" t="s">
        <v>37</v>
      </c>
      <c s="30">
        <v>8141302602</v>
      </c>
      <c s="30" t="s">
        <v>849</v>
      </c>
      <c s="30"/>
      <c s="30">
        <v>9982187284</v>
      </c>
      <c s="30" t="s">
        <v>194</v>
      </c>
      <c s="30">
        <v>60000</v>
      </c>
      <c s="30" t="s">
        <v>40</v>
      </c>
      <c s="30" t="s">
        <v>40</v>
      </c>
      <c s="30" t="s">
        <v>41</v>
      </c>
      <c s="30">
        <v>16</v>
      </c>
      <c s="30" t="s">
        <v>42</v>
      </c>
      <c s="30">
        <v>3</v>
      </c>
      <c s="32"/>
      <c s="32"/>
      <c s="32"/>
      <c s="32"/>
    </row>
    <row r="203" spans="1:34" s="29" customFormat="1" ht="15.75" customHeight="1">
      <c r="A203" s="30">
        <v>11</v>
      </c>
      <c s="30" t="s">
        <v>30</v>
      </c>
      <c s="30">
        <v>623</v>
      </c>
      <c s="31"/>
      <c s="30" t="s">
        <v>850</v>
      </c>
      <c s="30"/>
      <c s="30" t="s">
        <v>851</v>
      </c>
      <c s="30" t="s">
        <v>852</v>
      </c>
      <c s="30" t="s">
        <v>46</v>
      </c>
      <c s="31">
        <v>39887</v>
      </c>
      <c s="30">
        <v>11022</v>
      </c>
      <c s="30"/>
      <c s="30">
        <v>137</v>
      </c>
      <c s="30">
        <v>117</v>
      </c>
      <c s="30" t="s">
        <v>35</v>
      </c>
      <c s="30" t="s">
        <v>36</v>
      </c>
      <c s="30"/>
      <c s="30" t="s">
        <v>37</v>
      </c>
      <c s="30">
        <v>8141302602</v>
      </c>
      <c s="30" t="s">
        <v>853</v>
      </c>
      <c s="30"/>
      <c s="30">
        <v>9549681069</v>
      </c>
      <c s="30" t="s">
        <v>102</v>
      </c>
      <c s="30">
        <v>50000</v>
      </c>
      <c s="30" t="s">
        <v>40</v>
      </c>
      <c s="30" t="s">
        <v>40</v>
      </c>
      <c s="30" t="s">
        <v>41</v>
      </c>
      <c s="30">
        <v>15</v>
      </c>
      <c s="30" t="s">
        <v>42</v>
      </c>
      <c s="30">
        <v>3</v>
      </c>
      <c s="32"/>
      <c s="32"/>
      <c s="32"/>
      <c s="32"/>
    </row>
    <row r="204" spans="1:34" s="29" customFormat="1" ht="15.75" customHeight="1">
      <c r="A204" s="30">
        <v>11</v>
      </c>
      <c s="30" t="s">
        <v>30</v>
      </c>
      <c s="30">
        <v>396</v>
      </c>
      <c s="31"/>
      <c s="30" t="s">
        <v>854</v>
      </c>
      <c s="30"/>
      <c s="30" t="s">
        <v>855</v>
      </c>
      <c s="30" t="s">
        <v>823</v>
      </c>
      <c s="30" t="s">
        <v>34</v>
      </c>
      <c s="31">
        <v>37987</v>
      </c>
      <c s="30">
        <v>11023</v>
      </c>
      <c s="30"/>
      <c s="30">
        <v>137</v>
      </c>
      <c s="30">
        <v>94</v>
      </c>
      <c s="30" t="s">
        <v>47</v>
      </c>
      <c s="30" t="s">
        <v>36</v>
      </c>
      <c s="30"/>
      <c s="30" t="s">
        <v>37</v>
      </c>
      <c s="30">
        <v>8141302602</v>
      </c>
      <c s="30" t="s">
        <v>856</v>
      </c>
      <c s="30" t="s">
        <v>857</v>
      </c>
      <c s="30">
        <v>7878536271</v>
      </c>
      <c s="30" t="s">
        <v>858</v>
      </c>
      <c s="30">
        <v>40000</v>
      </c>
      <c s="30" t="s">
        <v>40</v>
      </c>
      <c s="30" t="s">
        <v>40</v>
      </c>
      <c s="30" t="s">
        <v>41</v>
      </c>
      <c s="30">
        <v>20</v>
      </c>
      <c s="30" t="s">
        <v>42</v>
      </c>
      <c s="30">
        <v>2</v>
      </c>
      <c s="32"/>
      <c s="32"/>
      <c s="32"/>
      <c s="32"/>
    </row>
    <row r="205" spans="1:34" s="29" customFormat="1" ht="15.75" customHeight="1">
      <c r="A205" s="30">
        <v>11</v>
      </c>
      <c s="30" t="s">
        <v>30</v>
      </c>
      <c s="30">
        <v>304</v>
      </c>
      <c s="31"/>
      <c s="30" t="s">
        <v>859</v>
      </c>
      <c s="30"/>
      <c s="30" t="s">
        <v>608</v>
      </c>
      <c s="30" t="s">
        <v>860</v>
      </c>
      <c s="30" t="s">
        <v>34</v>
      </c>
      <c s="31">
        <v>38490</v>
      </c>
      <c s="30">
        <v>11024</v>
      </c>
      <c s="30"/>
      <c s="30">
        <v>137</v>
      </c>
      <c s="30">
        <v>93</v>
      </c>
      <c s="30" t="s">
        <v>64</v>
      </c>
      <c s="30" t="s">
        <v>36</v>
      </c>
      <c s="30"/>
      <c s="30" t="s">
        <v>37</v>
      </c>
      <c s="30">
        <v>8141302602</v>
      </c>
      <c s="30" t="s">
        <v>861</v>
      </c>
      <c s="30" t="s">
        <v>862</v>
      </c>
      <c s="30">
        <v>9982669072</v>
      </c>
      <c s="30" t="s">
        <v>724</v>
      </c>
      <c s="30">
        <v>40000</v>
      </c>
      <c s="30" t="s">
        <v>40</v>
      </c>
      <c s="30" t="s">
        <v>40</v>
      </c>
      <c s="30" t="s">
        <v>41</v>
      </c>
      <c s="30">
        <v>19</v>
      </c>
      <c s="30" t="s">
        <v>42</v>
      </c>
      <c s="30">
        <v>2.1000000000000001</v>
      </c>
      <c s="32"/>
      <c s="32"/>
      <c s="32"/>
      <c s="32"/>
    </row>
    <row r="206" spans="1:34" s="29" customFormat="1" ht="15.75" customHeight="1">
      <c r="A206" s="30">
        <v>11</v>
      </c>
      <c s="30" t="s">
        <v>30</v>
      </c>
      <c s="30">
        <v>306</v>
      </c>
      <c s="31"/>
      <c s="30" t="s">
        <v>863</v>
      </c>
      <c s="30"/>
      <c s="30" t="s">
        <v>864</v>
      </c>
      <c s="30" t="s">
        <v>397</v>
      </c>
      <c s="30" t="s">
        <v>46</v>
      </c>
      <c s="31">
        <v>39937</v>
      </c>
      <c s="30">
        <v>11025</v>
      </c>
      <c s="30"/>
      <c s="30">
        <v>137</v>
      </c>
      <c s="30">
        <v>120</v>
      </c>
      <c s="30" t="s">
        <v>35</v>
      </c>
      <c s="30" t="s">
        <v>36</v>
      </c>
      <c s="30"/>
      <c s="30" t="s">
        <v>37</v>
      </c>
      <c s="30">
        <v>8141302602</v>
      </c>
      <c s="30" t="s">
        <v>865</v>
      </c>
      <c s="30" t="s">
        <v>866</v>
      </c>
      <c s="30">
        <v>9610176129</v>
      </c>
      <c s="30" t="s">
        <v>724</v>
      </c>
      <c s="30">
        <v>40000</v>
      </c>
      <c s="30" t="s">
        <v>40</v>
      </c>
      <c s="30" t="s">
        <v>40</v>
      </c>
      <c s="30" t="s">
        <v>41</v>
      </c>
      <c s="30">
        <v>15</v>
      </c>
      <c s="30" t="s">
        <v>42</v>
      </c>
      <c s="30">
        <v>2.1000000000000001</v>
      </c>
      <c s="32"/>
      <c s="32"/>
      <c s="32"/>
      <c s="32"/>
    </row>
    <row r="207" spans="1:34" s="29" customFormat="1" ht="15.75" customHeight="1">
      <c r="A207" s="30">
        <v>11</v>
      </c>
      <c s="30" t="s">
        <v>30</v>
      </c>
      <c s="30">
        <v>542</v>
      </c>
      <c s="31"/>
      <c s="30" t="s">
        <v>867</v>
      </c>
      <c s="30"/>
      <c s="30" t="s">
        <v>720</v>
      </c>
      <c s="30" t="s">
        <v>868</v>
      </c>
      <c s="30" t="s">
        <v>34</v>
      </c>
      <c s="31">
        <v>38426</v>
      </c>
      <c s="30">
        <v>11026</v>
      </c>
      <c s="30"/>
      <c s="30">
        <v>137</v>
      </c>
      <c s="30">
        <v>118</v>
      </c>
      <c s="30" t="s">
        <v>35</v>
      </c>
      <c s="30" t="s">
        <v>36</v>
      </c>
      <c s="30"/>
      <c s="30" t="s">
        <v>37</v>
      </c>
      <c s="30">
        <v>8141302602</v>
      </c>
      <c s="30" t="s">
        <v>869</v>
      </c>
      <c s="30" t="s">
        <v>870</v>
      </c>
      <c s="30">
        <v>9672801049</v>
      </c>
      <c s="30" t="s">
        <v>871</v>
      </c>
      <c s="30">
        <v>36000</v>
      </c>
      <c s="30" t="s">
        <v>40</v>
      </c>
      <c s="30" t="s">
        <v>40</v>
      </c>
      <c s="30" t="s">
        <v>41</v>
      </c>
      <c s="30">
        <v>19</v>
      </c>
      <c s="30" t="s">
        <v>42</v>
      </c>
      <c s="30">
        <v>3</v>
      </c>
      <c s="32"/>
      <c s="32"/>
      <c s="32"/>
      <c s="32"/>
    </row>
    <row r="208" spans="1:34" s="29" customFormat="1" ht="15.75" customHeight="1">
      <c r="A208" s="30">
        <v>11</v>
      </c>
      <c s="30" t="s">
        <v>30</v>
      </c>
      <c s="30">
        <v>647</v>
      </c>
      <c s="31"/>
      <c s="30" t="s">
        <v>872</v>
      </c>
      <c s="30"/>
      <c s="30" t="s">
        <v>873</v>
      </c>
      <c s="30" t="s">
        <v>874</v>
      </c>
      <c s="30" t="s">
        <v>34</v>
      </c>
      <c s="31">
        <v>39273</v>
      </c>
      <c s="30">
        <v>11027</v>
      </c>
      <c s="30"/>
      <c s="30">
        <v>137</v>
      </c>
      <c s="30">
        <v>100</v>
      </c>
      <c s="30" t="s">
        <v>35</v>
      </c>
      <c s="30" t="s">
        <v>36</v>
      </c>
      <c s="30"/>
      <c s="30" t="s">
        <v>37</v>
      </c>
      <c s="30">
        <v>8141302602</v>
      </c>
      <c s="30" t="s">
        <v>875</v>
      </c>
      <c s="30"/>
      <c s="30">
        <v>7878748341</v>
      </c>
      <c s="30" t="s">
        <v>876</v>
      </c>
      <c s="30">
        <v>40000</v>
      </c>
      <c s="30" t="s">
        <v>40</v>
      </c>
      <c s="30" t="s">
        <v>40</v>
      </c>
      <c s="30" t="s">
        <v>41</v>
      </c>
      <c s="30">
        <v>17</v>
      </c>
      <c s="30" t="s">
        <v>42</v>
      </c>
      <c s="30">
        <v>3</v>
      </c>
      <c s="32"/>
      <c s="32"/>
      <c s="32"/>
      <c s="32"/>
    </row>
    <row r="209" spans="1:34" s="29" customFormat="1" ht="15.75" customHeight="1">
      <c r="A209" s="30">
        <v>12</v>
      </c>
      <c s="30" t="s">
        <v>30</v>
      </c>
      <c s="30">
        <v>285</v>
      </c>
      <c s="31"/>
      <c s="30" t="s">
        <v>877</v>
      </c>
      <c s="30"/>
      <c s="30" t="s">
        <v>878</v>
      </c>
      <c s="30" t="s">
        <v>879</v>
      </c>
      <c s="30" t="s">
        <v>34</v>
      </c>
      <c s="31">
        <v>39828</v>
      </c>
      <c s="30">
        <v>12001</v>
      </c>
      <c s="30">
        <v>3265916</v>
      </c>
      <c s="30">
        <v>137</v>
      </c>
      <c s="30">
        <v>118</v>
      </c>
      <c s="30" t="s">
        <v>52</v>
      </c>
      <c s="30" t="s">
        <v>36</v>
      </c>
      <c s="30"/>
      <c s="30" t="s">
        <v>37</v>
      </c>
      <c s="30">
        <v>8141302602</v>
      </c>
      <c s="30" t="s">
        <v>880</v>
      </c>
      <c s="30" t="s">
        <v>881</v>
      </c>
      <c s="30">
        <v>9672196330</v>
      </c>
      <c s="30" t="s">
        <v>882</v>
      </c>
      <c s="30">
        <v>40000</v>
      </c>
      <c s="30" t="s">
        <v>40</v>
      </c>
      <c s="30" t="s">
        <v>158</v>
      </c>
      <c s="30" t="s">
        <v>41</v>
      </c>
      <c s="30">
        <v>15</v>
      </c>
      <c s="30" t="s">
        <v>42</v>
      </c>
      <c s="30">
        <v>0</v>
      </c>
      <c s="32"/>
      <c s="32"/>
      <c s="32"/>
      <c s="32"/>
    </row>
    <row r="210" spans="1:34" s="29" customFormat="1" ht="15.75" customHeight="1">
      <c r="A210" s="30">
        <v>12</v>
      </c>
      <c s="30" t="s">
        <v>30</v>
      </c>
      <c s="30">
        <v>372</v>
      </c>
      <c s="31"/>
      <c s="30" t="s">
        <v>883</v>
      </c>
      <c s="30"/>
      <c s="30" t="s">
        <v>619</v>
      </c>
      <c s="30" t="s">
        <v>620</v>
      </c>
      <c s="30" t="s">
        <v>46</v>
      </c>
      <c s="31">
        <v>38701</v>
      </c>
      <c s="30">
        <v>12002</v>
      </c>
      <c s="30">
        <v>3265917</v>
      </c>
      <c s="30">
        <v>137</v>
      </c>
      <c s="30">
        <v>114</v>
      </c>
      <c s="30" t="s">
        <v>47</v>
      </c>
      <c s="30" t="s">
        <v>36</v>
      </c>
      <c s="30"/>
      <c s="30" t="s">
        <v>37</v>
      </c>
      <c s="30">
        <v>8141302602</v>
      </c>
      <c s="30" t="s">
        <v>884</v>
      </c>
      <c s="30" t="s">
        <v>255</v>
      </c>
      <c s="30">
        <v>9982479585</v>
      </c>
      <c s="30" t="s">
        <v>194</v>
      </c>
      <c s="30">
        <v>25000</v>
      </c>
      <c s="30" t="s">
        <v>40</v>
      </c>
      <c s="30" t="s">
        <v>40</v>
      </c>
      <c s="30" t="s">
        <v>41</v>
      </c>
      <c s="30">
        <v>19</v>
      </c>
      <c s="30" t="s">
        <v>42</v>
      </c>
      <c s="30">
        <v>0</v>
      </c>
      <c s="32"/>
      <c s="32"/>
      <c s="32"/>
      <c s="32"/>
    </row>
    <row r="211" spans="1:34" s="29" customFormat="1" ht="15.75" customHeight="1">
      <c r="A211" s="30">
        <v>12</v>
      </c>
      <c s="30" t="s">
        <v>30</v>
      </c>
      <c s="30">
        <v>652</v>
      </c>
      <c s="31">
        <v>45111</v>
      </c>
      <c s="30" t="s">
        <v>885</v>
      </c>
      <c s="30"/>
      <c s="30" t="s">
        <v>886</v>
      </c>
      <c s="30" t="s">
        <v>887</v>
      </c>
      <c s="30" t="s">
        <v>46</v>
      </c>
      <c s="31">
        <v>39026</v>
      </c>
      <c s="30">
        <v>12003</v>
      </c>
      <c s="30">
        <v>3265918</v>
      </c>
      <c s="30">
        <v>137</v>
      </c>
      <c s="30">
        <v>122</v>
      </c>
      <c s="30" t="s">
        <v>47</v>
      </c>
      <c s="30" t="s">
        <v>36</v>
      </c>
      <c s="30"/>
      <c s="30" t="s">
        <v>37</v>
      </c>
      <c s="30">
        <v>8141302602</v>
      </c>
      <c s="30" t="s">
        <v>888</v>
      </c>
      <c s="30" t="s">
        <v>889</v>
      </c>
      <c s="30">
        <v>7023733839</v>
      </c>
      <c s="30" t="s">
        <v>882</v>
      </c>
      <c s="30">
        <v>25000</v>
      </c>
      <c s="30" t="s">
        <v>40</v>
      </c>
      <c s="30" t="s">
        <v>40</v>
      </c>
      <c s="30" t="s">
        <v>41</v>
      </c>
      <c s="30">
        <v>18</v>
      </c>
      <c s="30" t="s">
        <v>42</v>
      </c>
      <c s="30">
        <v>0</v>
      </c>
      <c s="32"/>
      <c s="32"/>
      <c s="32"/>
      <c s="32"/>
    </row>
    <row r="212" spans="1:34" s="29" customFormat="1" ht="15.75" customHeight="1">
      <c r="A212" s="30">
        <v>12</v>
      </c>
      <c s="30" t="s">
        <v>30</v>
      </c>
      <c s="30">
        <v>293</v>
      </c>
      <c s="31"/>
      <c s="30" t="s">
        <v>890</v>
      </c>
      <c s="30"/>
      <c s="30" t="s">
        <v>891</v>
      </c>
      <c s="30" t="s">
        <v>892</v>
      </c>
      <c s="30" t="s">
        <v>46</v>
      </c>
      <c s="31">
        <v>38444</v>
      </c>
      <c s="30">
        <v>12004</v>
      </c>
      <c s="30">
        <v>3265919</v>
      </c>
      <c s="30">
        <v>137</v>
      </c>
      <c s="30">
        <v>108</v>
      </c>
      <c s="30" t="s">
        <v>35</v>
      </c>
      <c s="30" t="s">
        <v>36</v>
      </c>
      <c s="30"/>
      <c s="30" t="s">
        <v>37</v>
      </c>
      <c s="30">
        <v>8141302602</v>
      </c>
      <c s="30" t="s">
        <v>893</v>
      </c>
      <c s="30" t="s">
        <v>528</v>
      </c>
      <c s="30">
        <v>8875657809</v>
      </c>
      <c s="30" t="s">
        <v>882</v>
      </c>
      <c s="30">
        <v>46000</v>
      </c>
      <c s="30" t="s">
        <v>40</v>
      </c>
      <c s="30" t="s">
        <v>40</v>
      </c>
      <c s="30" t="s">
        <v>41</v>
      </c>
      <c s="30">
        <v>19</v>
      </c>
      <c s="30" t="s">
        <v>42</v>
      </c>
      <c s="30">
        <v>0</v>
      </c>
      <c s="32"/>
      <c s="32"/>
      <c s="32"/>
      <c s="32"/>
    </row>
    <row r="213" spans="1:34" s="29" customFormat="1" ht="15.75" customHeight="1">
      <c r="A213" s="30">
        <v>12</v>
      </c>
      <c s="30" t="s">
        <v>30</v>
      </c>
      <c s="30">
        <v>291</v>
      </c>
      <c s="31"/>
      <c s="30" t="s">
        <v>894</v>
      </c>
      <c s="30"/>
      <c s="30" t="s">
        <v>895</v>
      </c>
      <c s="30" t="s">
        <v>837</v>
      </c>
      <c s="30" t="s">
        <v>46</v>
      </c>
      <c s="31">
        <v>38817</v>
      </c>
      <c s="30">
        <v>12005</v>
      </c>
      <c s="30">
        <v>3265920</v>
      </c>
      <c s="30">
        <v>137</v>
      </c>
      <c s="30">
        <v>101</v>
      </c>
      <c s="30" t="s">
        <v>52</v>
      </c>
      <c s="30" t="s">
        <v>36</v>
      </c>
      <c s="30"/>
      <c s="30" t="s">
        <v>37</v>
      </c>
      <c s="30">
        <v>8141302602</v>
      </c>
      <c s="30" t="s">
        <v>896</v>
      </c>
      <c s="30" t="s">
        <v>897</v>
      </c>
      <c s="30">
        <v>9772313770</v>
      </c>
      <c s="30" t="s">
        <v>882</v>
      </c>
      <c s="30">
        <v>46000</v>
      </c>
      <c s="30" t="s">
        <v>40</v>
      </c>
      <c s="30" t="s">
        <v>40</v>
      </c>
      <c s="30" t="s">
        <v>41</v>
      </c>
      <c s="30">
        <v>18</v>
      </c>
      <c s="30" t="s">
        <v>42</v>
      </c>
      <c s="30">
        <v>2.1000000000000001</v>
      </c>
      <c s="32"/>
      <c s="32"/>
      <c s="32"/>
      <c s="32"/>
    </row>
    <row r="214" spans="1:34" s="29" customFormat="1" ht="15.75" customHeight="1">
      <c r="A214" s="30">
        <v>12</v>
      </c>
      <c s="30" t="s">
        <v>30</v>
      </c>
      <c s="30">
        <v>283</v>
      </c>
      <c s="31"/>
      <c s="30" t="s">
        <v>898</v>
      </c>
      <c s="30"/>
      <c s="30" t="s">
        <v>899</v>
      </c>
      <c s="30" t="s">
        <v>900</v>
      </c>
      <c s="30" t="s">
        <v>46</v>
      </c>
      <c s="31">
        <v>39778</v>
      </c>
      <c s="30">
        <v>12006</v>
      </c>
      <c s="30">
        <v>3265921</v>
      </c>
      <c s="30">
        <v>137</v>
      </c>
      <c s="30">
        <v>110</v>
      </c>
      <c s="30" t="s">
        <v>35</v>
      </c>
      <c s="30" t="s">
        <v>36</v>
      </c>
      <c s="30"/>
      <c s="30" t="s">
        <v>37</v>
      </c>
      <c s="30">
        <v>8141302602</v>
      </c>
      <c s="30" t="s">
        <v>901</v>
      </c>
      <c s="30" t="s">
        <v>675</v>
      </c>
      <c s="30">
        <v>9783314301</v>
      </c>
      <c s="30" t="s">
        <v>882</v>
      </c>
      <c s="30">
        <v>50000</v>
      </c>
      <c s="30" t="s">
        <v>40</v>
      </c>
      <c s="30" t="s">
        <v>40</v>
      </c>
      <c s="30" t="s">
        <v>41</v>
      </c>
      <c s="30">
        <v>16</v>
      </c>
      <c s="30" t="s">
        <v>42</v>
      </c>
      <c s="30">
        <v>0</v>
      </c>
      <c s="32"/>
      <c s="32"/>
      <c s="32"/>
      <c s="32"/>
    </row>
    <row r="215" spans="1:34" s="29" customFormat="1" ht="15.75" customHeight="1">
      <c r="A215" s="30">
        <v>12</v>
      </c>
      <c s="30" t="s">
        <v>30</v>
      </c>
      <c s="30">
        <v>288</v>
      </c>
      <c s="31"/>
      <c s="30" t="s">
        <v>902</v>
      </c>
      <c s="30"/>
      <c s="30" t="s">
        <v>750</v>
      </c>
      <c s="30" t="s">
        <v>900</v>
      </c>
      <c s="30" t="s">
        <v>46</v>
      </c>
      <c s="31">
        <v>40078</v>
      </c>
      <c s="30">
        <v>12007</v>
      </c>
      <c s="30">
        <v>3265922</v>
      </c>
      <c s="30">
        <v>137</v>
      </c>
      <c s="30">
        <v>118</v>
      </c>
      <c s="30" t="s">
        <v>47</v>
      </c>
      <c s="30" t="s">
        <v>36</v>
      </c>
      <c s="30"/>
      <c s="30" t="s">
        <v>37</v>
      </c>
      <c s="30">
        <v>8141302602</v>
      </c>
      <c s="30" t="s">
        <v>903</v>
      </c>
      <c s="30" t="s">
        <v>540</v>
      </c>
      <c s="30">
        <v>9672735298</v>
      </c>
      <c s="30" t="s">
        <v>882</v>
      </c>
      <c s="30">
        <v>20000</v>
      </c>
      <c s="30" t="s">
        <v>40</v>
      </c>
      <c s="30" t="s">
        <v>40</v>
      </c>
      <c s="30" t="s">
        <v>41</v>
      </c>
      <c s="30">
        <v>15</v>
      </c>
      <c s="30" t="s">
        <v>42</v>
      </c>
      <c s="30">
        <v>0</v>
      </c>
      <c s="32"/>
      <c s="32"/>
      <c s="32"/>
      <c s="32"/>
    </row>
    <row r="216" spans="1:34" s="29" customFormat="1" ht="15.75" customHeight="1">
      <c r="A216" s="30">
        <v>12</v>
      </c>
      <c s="30" t="s">
        <v>30</v>
      </c>
      <c s="30">
        <v>405</v>
      </c>
      <c s="31"/>
      <c s="30" t="s">
        <v>519</v>
      </c>
      <c s="30"/>
      <c s="30" t="s">
        <v>790</v>
      </c>
      <c s="30" t="s">
        <v>791</v>
      </c>
      <c s="30" t="s">
        <v>46</v>
      </c>
      <c s="31">
        <v>39398</v>
      </c>
      <c s="30">
        <v>12008</v>
      </c>
      <c s="30">
        <v>3265923</v>
      </c>
      <c s="30">
        <v>137</v>
      </c>
      <c s="30">
        <v>122</v>
      </c>
      <c s="30" t="s">
        <v>52</v>
      </c>
      <c s="30" t="s">
        <v>36</v>
      </c>
      <c s="30"/>
      <c s="30" t="s">
        <v>37</v>
      </c>
      <c s="30">
        <v>8141302602</v>
      </c>
      <c s="30" t="s">
        <v>904</v>
      </c>
      <c s="30" t="s">
        <v>793</v>
      </c>
      <c s="30">
        <v>9772517640</v>
      </c>
      <c s="30" t="s">
        <v>571</v>
      </c>
      <c s="30">
        <v>36000</v>
      </c>
      <c s="30" t="s">
        <v>40</v>
      </c>
      <c s="30" t="s">
        <v>40</v>
      </c>
      <c s="30" t="s">
        <v>41</v>
      </c>
      <c s="30">
        <v>17</v>
      </c>
      <c s="30" t="s">
        <v>42</v>
      </c>
      <c s="30">
        <v>0</v>
      </c>
      <c s="32"/>
      <c s="32"/>
      <c s="32"/>
      <c s="32"/>
    </row>
    <row r="217" spans="1:34" s="29" customFormat="1" ht="15.75" customHeight="1">
      <c r="A217" s="30">
        <v>12</v>
      </c>
      <c s="30" t="s">
        <v>30</v>
      </c>
      <c s="30">
        <v>622</v>
      </c>
      <c s="31"/>
      <c s="30" t="s">
        <v>905</v>
      </c>
      <c s="30"/>
      <c s="30" t="s">
        <v>906</v>
      </c>
      <c s="30" t="s">
        <v>907</v>
      </c>
      <c s="30" t="s">
        <v>46</v>
      </c>
      <c s="31">
        <v>39268</v>
      </c>
      <c s="30">
        <v>12009</v>
      </c>
      <c s="30">
        <v>3265924</v>
      </c>
      <c s="30">
        <v>137</v>
      </c>
      <c s="30">
        <v>120</v>
      </c>
      <c s="30" t="s">
        <v>47</v>
      </c>
      <c s="30" t="s">
        <v>36</v>
      </c>
      <c s="30"/>
      <c s="30" t="s">
        <v>37</v>
      </c>
      <c s="30">
        <v>8141302602</v>
      </c>
      <c s="30" t="s">
        <v>908</v>
      </c>
      <c s="30" t="s">
        <v>909</v>
      </c>
      <c s="30">
        <v>9783116989</v>
      </c>
      <c s="30" t="s">
        <v>649</v>
      </c>
      <c s="30">
        <v>36000</v>
      </c>
      <c s="30" t="s">
        <v>40</v>
      </c>
      <c s="30" t="s">
        <v>40</v>
      </c>
      <c s="30" t="s">
        <v>41</v>
      </c>
      <c s="30">
        <v>17</v>
      </c>
      <c s="30" t="s">
        <v>42</v>
      </c>
      <c s="30">
        <v>0</v>
      </c>
      <c s="32"/>
      <c s="32"/>
      <c s="32"/>
      <c s="32"/>
    </row>
    <row r="218" spans="1:34" s="29" customFormat="1" ht="15.75" customHeight="1">
      <c r="A218" s="30">
        <v>12</v>
      </c>
      <c s="30" t="s">
        <v>30</v>
      </c>
      <c s="30">
        <v>496</v>
      </c>
      <c s="31"/>
      <c s="30" t="s">
        <v>910</v>
      </c>
      <c s="30"/>
      <c s="30" t="s">
        <v>911</v>
      </c>
      <c s="30" t="s">
        <v>758</v>
      </c>
      <c s="30" t="s">
        <v>46</v>
      </c>
      <c s="31">
        <v>39042</v>
      </c>
      <c s="30">
        <v>12010</v>
      </c>
      <c s="30">
        <v>3265925</v>
      </c>
      <c s="30">
        <v>137</v>
      </c>
      <c s="30">
        <v>120</v>
      </c>
      <c s="30" t="s">
        <v>35</v>
      </c>
      <c s="30" t="s">
        <v>36</v>
      </c>
      <c s="30"/>
      <c s="30" t="s">
        <v>37</v>
      </c>
      <c s="30">
        <v>8141302602</v>
      </c>
      <c s="30" t="s">
        <v>912</v>
      </c>
      <c s="30" t="s">
        <v>913</v>
      </c>
      <c s="30">
        <v>9509512170</v>
      </c>
      <c s="30" t="s">
        <v>914</v>
      </c>
      <c s="30">
        <v>46000</v>
      </c>
      <c s="30" t="s">
        <v>40</v>
      </c>
      <c s="30" t="s">
        <v>40</v>
      </c>
      <c s="30" t="s">
        <v>41</v>
      </c>
      <c s="30">
        <v>18</v>
      </c>
      <c s="30" t="s">
        <v>42</v>
      </c>
      <c s="30">
        <v>2.2000000000000002</v>
      </c>
      <c s="32"/>
      <c s="32"/>
      <c s="32"/>
      <c s="32"/>
    </row>
    <row r="219" spans="1:34" s="29" customFormat="1" ht="15.75" customHeight="1">
      <c r="A219" s="30">
        <v>12</v>
      </c>
      <c s="30" t="s">
        <v>30</v>
      </c>
      <c s="30">
        <v>564</v>
      </c>
      <c s="31"/>
      <c s="30" t="s">
        <v>915</v>
      </c>
      <c s="30"/>
      <c s="30" t="s">
        <v>916</v>
      </c>
      <c s="30" t="s">
        <v>917</v>
      </c>
      <c s="30" t="s">
        <v>34</v>
      </c>
      <c s="31">
        <v>38718</v>
      </c>
      <c s="30">
        <v>12011</v>
      </c>
      <c s="30">
        <v>3265926</v>
      </c>
      <c s="30">
        <v>137</v>
      </c>
      <c s="30">
        <v>108</v>
      </c>
      <c s="30" t="s">
        <v>35</v>
      </c>
      <c s="30" t="s">
        <v>36</v>
      </c>
      <c s="30"/>
      <c s="30" t="s">
        <v>37</v>
      </c>
      <c s="30">
        <v>8141302602</v>
      </c>
      <c s="30" t="s">
        <v>918</v>
      </c>
      <c s="30" t="s">
        <v>919</v>
      </c>
      <c s="30">
        <v>9649220856</v>
      </c>
      <c s="30" t="s">
        <v>92</v>
      </c>
      <c s="30">
        <v>40000</v>
      </c>
      <c s="30" t="s">
        <v>40</v>
      </c>
      <c s="30" t="s">
        <v>40</v>
      </c>
      <c s="30" t="s">
        <v>41</v>
      </c>
      <c s="30">
        <v>18</v>
      </c>
      <c s="30" t="s">
        <v>42</v>
      </c>
      <c s="30">
        <v>0</v>
      </c>
      <c s="32"/>
      <c s="32"/>
      <c s="32"/>
      <c s="32"/>
    </row>
    <row r="220" spans="1:34" s="29" customFormat="1" ht="15.75" customHeight="1">
      <c r="A220" s="30">
        <v>12</v>
      </c>
      <c s="30" t="s">
        <v>30</v>
      </c>
      <c s="30">
        <v>671</v>
      </c>
      <c s="31">
        <v>45138</v>
      </c>
      <c s="30" t="s">
        <v>920</v>
      </c>
      <c s="30"/>
      <c s="30" t="s">
        <v>921</v>
      </c>
      <c s="30" t="s">
        <v>922</v>
      </c>
      <c s="30" t="s">
        <v>46</v>
      </c>
      <c s="31">
        <v>39087</v>
      </c>
      <c s="30">
        <v>12012</v>
      </c>
      <c s="30"/>
      <c s="30">
        <v>137</v>
      </c>
      <c s="30">
        <v>99</v>
      </c>
      <c s="30" t="s">
        <v>64</v>
      </c>
      <c s="30" t="s">
        <v>36</v>
      </c>
      <c s="30"/>
      <c s="30" t="s">
        <v>37</v>
      </c>
      <c s="30">
        <v>8141302602</v>
      </c>
      <c s="30" t="s">
        <v>408</v>
      </c>
      <c s="30" t="s">
        <v>923</v>
      </c>
      <c s="30">
        <v>9783212528</v>
      </c>
      <c s="30" t="s">
        <v>882</v>
      </c>
      <c s="30">
        <v>45000</v>
      </c>
      <c s="30" t="s">
        <v>40</v>
      </c>
      <c s="30" t="s">
        <v>40</v>
      </c>
      <c s="30" t="s">
        <v>41</v>
      </c>
      <c s="30">
        <v>17</v>
      </c>
      <c s="30" t="s">
        <v>42</v>
      </c>
      <c s="30">
        <v>2.2000000000000002</v>
      </c>
      <c s="32"/>
      <c s="32"/>
      <c s="32"/>
      <c s="32"/>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sheetData>
  <pageMargins left="0.7" right="0.7" top="0.75" bottom="0.75" header="0" footer="0"/>
  <pageSetup fitToHeight="0" fitToWidth="0" orientation="landscape" paperSize="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A1:BC508"/>
  <sheetViews>
    <sheetView zoomScale="110" zoomScaleNormal="110" workbookViewId="0" topLeftCell="A1">
      <selection pane="topLeft" activeCell="L4" sqref="L4:N4"/>
    </sheetView>
  </sheetViews>
  <sheetFormatPr defaultColWidth="0" defaultRowHeight="15" zeroHeight="1"/>
  <cols>
    <col min="1" max="2" width="3.57142857142857" style="33" customWidth="1"/>
    <col min="3" max="3" width="6.71428571428571" style="33" customWidth="1"/>
    <col min="4" max="4" width="13.1428571428571" style="34" customWidth="1"/>
    <col min="5" max="5" width="25.5714285714286" style="33" customWidth="1"/>
    <col min="6" max="6" width="20.8571428571429" style="33" hidden="1" customWidth="1"/>
    <col min="7" max="7" width="9.14285714285714" style="33" customWidth="1"/>
    <col min="8" max="8" width="10" style="33" customWidth="1"/>
    <col min="9" max="10" width="6.14285714285714" style="33" customWidth="1"/>
    <col min="11" max="11" width="8.57142857142857" style="33" customWidth="1"/>
    <col min="12" max="38" width="4" style="33" customWidth="1"/>
    <col min="39" max="39" width="6.71428571428571" style="33" customWidth="1"/>
    <col min="40" max="44" width="6.71428571428571" style="33" hidden="1" customWidth="1"/>
    <col min="45" max="52" width="6.71428571428571" style="35" hidden="1" customWidth="1"/>
    <col min="53" max="55" width="6.71428571428571" style="36" hidden="1" customWidth="1"/>
    <col min="56" max="16384" width="6.71428571428571" style="33" hidden="1"/>
  </cols>
  <sheetData>
    <row r="1" spans="1:55" s="37" customFormat="1" ht="22.5" customHeight="1">
      <c r="A1" s="14" t="s">
        <v>937</v>
      </c>
      <c s="14"/>
      <c s="14"/>
      <c s="14"/>
      <c s="14"/>
      <c s="14"/>
      <c s="14"/>
      <c s="14"/>
      <c s="14"/>
      <c s="14"/>
      <c s="14"/>
      <c s="14"/>
      <c s="14"/>
      <c s="14"/>
      <c s="14"/>
      <c s="14"/>
      <c s="14"/>
      <c s="14"/>
      <c s="14"/>
      <c s="14"/>
      <c s="14"/>
      <c s="14"/>
      <c s="14"/>
      <c s="14"/>
      <c s="14"/>
      <c s="14"/>
      <c s="14"/>
      <c s="14"/>
      <c s="14"/>
      <c s="14"/>
      <c s="14"/>
      <c s="14"/>
      <c s="14"/>
      <c s="14"/>
      <c s="14"/>
      <c s="14"/>
      <c s="14"/>
      <c s="14"/>
      <c r="AS1" s="35"/>
      <c s="35"/>
      <c s="35"/>
      <c s="35"/>
      <c s="35"/>
      <c s="35"/>
      <c s="35"/>
      <c s="35"/>
      <c s="36"/>
      <c s="36"/>
      <c s="36"/>
    </row>
    <row r="2" spans="1:55" ht="21.75" customHeight="1">
      <c r="A2" s="13" t="s">
        <v>925</v>
      </c>
      <c s="12"/>
      <c s="12"/>
      <c s="12"/>
      <c s="12"/>
      <c s="12"/>
      <c s="12"/>
      <c s="12"/>
      <c s="12"/>
      <c s="12"/>
      <c s="11"/>
      <c s="38"/>
      <c s="38"/>
      <c s="38"/>
      <c s="38"/>
      <c s="38"/>
      <c s="38"/>
      <c s="38"/>
      <c s="38"/>
      <c s="38"/>
      <c s="38"/>
      <c s="39"/>
      <c s="39"/>
      <c s="39"/>
      <c s="39"/>
      <c s="39"/>
      <c s="39"/>
      <c s="39"/>
      <c s="39"/>
      <c s="39"/>
      <c s="39"/>
      <c s="39"/>
      <c s="39"/>
      <c s="39"/>
      <c s="39"/>
      <c s="40"/>
      <c s="41"/>
      <c s="42"/>
      <c s="43"/>
      <c s="44"/>
      <c s="44"/>
      <c s="45"/>
      <c s="45"/>
      <c s="45"/>
      <c s="46"/>
      <c s="46"/>
      <c s="46"/>
      <c s="46"/>
      <c s="46"/>
      <c s="46"/>
      <c s="46"/>
      <c s="33"/>
      <c s="44"/>
      <c s="44"/>
      <c s="47" t="str">
        <f>L5</f>
        <v>हिंदी</v>
      </c>
    </row>
    <row r="3" spans="1:55" ht="29.25" customHeight="1">
      <c r="A3" s="13" t="s">
        <v>926</v>
      </c>
      <c s="12"/>
      <c s="12"/>
      <c s="12"/>
      <c s="12"/>
      <c s="12"/>
      <c s="12"/>
      <c s="12"/>
      <c s="12"/>
      <c s="12"/>
      <c s="11"/>
      <c s="10" t="str">
        <f>IF($L$4="Hindi","माध्यम","MEDIUM")</f>
        <v>माध्यम</v>
      </c>
      <c s="9"/>
      <c s="8"/>
      <c s="38"/>
      <c s="38"/>
      <c s="38"/>
      <c s="38"/>
      <c s="38"/>
      <c s="38"/>
      <c s="38"/>
      <c s="39"/>
      <c s="39"/>
      <c s="39"/>
      <c s="39"/>
      <c s="39"/>
      <c s="39"/>
      <c s="39"/>
      <c s="39"/>
      <c s="39"/>
      <c s="39"/>
      <c s="39"/>
      <c s="39"/>
      <c s="39"/>
      <c s="39"/>
      <c s="48"/>
      <c s="41"/>
      <c s="42"/>
      <c s="43"/>
      <c s="44"/>
      <c s="44"/>
      <c s="45"/>
      <c s="45"/>
      <c s="45"/>
      <c s="46"/>
      <c s="46"/>
      <c s="46"/>
      <c s="46"/>
      <c s="46"/>
      <c s="46"/>
      <c s="46"/>
      <c s="33"/>
      <c s="44"/>
      <c s="44"/>
      <c s="33"/>
    </row>
    <row r="4" spans="1:55" ht="24.75" customHeight="1">
      <c r="A4" s="277" t="str">
        <f>IF($L$4="Hindi","सत्रांक वर्कशीट 2023-2024","SESSIONAL WORKSHEET 2023-24")</f>
        <v>सत्रांक वर्कशीट 2023-2024</v>
      </c>
      <c s="278"/>
      <c s="278"/>
      <c s="278"/>
      <c s="278"/>
      <c s="278"/>
      <c s="278"/>
      <c s="278"/>
      <c s="278"/>
      <c s="278"/>
      <c s="279"/>
      <c s="5" t="s">
        <v>936</v>
      </c>
      <c s="4"/>
      <c s="3"/>
      <c s="280" t="str">
        <f>IF(L4="HINDI","प्रपत्र:--2 ब","PRAPTRA:--2B")</f>
        <v>प्रपत्र:--2 ब</v>
      </c>
      <c s="281"/>
      <c s="281"/>
      <c s="281"/>
      <c s="281"/>
      <c s="281"/>
      <c s="281"/>
      <c s="281"/>
      <c s="281"/>
      <c s="281"/>
      <c s="281"/>
      <c s="282"/>
      <c s="2" t="str">
        <f>IF(L4="HINDI","प्रपत्र:--2 स","PRAPTRA:--2C")</f>
        <v>प्रपत्र:--2 स</v>
      </c>
      <c s="1"/>
      <c s="1"/>
      <c s="1"/>
      <c s="1"/>
      <c s="1"/>
      <c s="1"/>
      <c s="1"/>
      <c s="1"/>
      <c s="1"/>
      <c s="1"/>
      <c s="1"/>
      <c s="43"/>
      <c s="44"/>
      <c s="44"/>
      <c s="45"/>
      <c s="45"/>
      <c s="45"/>
      <c s="46"/>
      <c s="46"/>
      <c s="46"/>
      <c s="46"/>
      <c s="46"/>
      <c s="46"/>
      <c s="46"/>
      <c s="33"/>
      <c s="44"/>
      <c s="44"/>
      <c s="47" t="str">
        <f>Q5</f>
        <v xml:space="preserve">अंग्रेजी </v>
      </c>
    </row>
    <row r="5" spans="1:55" ht="28.5" customHeight="1" thickBot="1">
      <c r="A5" s="296" t="str">
        <f>IF($K$4="HINDI","विधार्थी विवरण","STUDENT DETAIL")</f>
        <v>STUDENT DETAIL</v>
      </c>
      <c s="297"/>
      <c s="297"/>
      <c s="297"/>
      <c s="297"/>
      <c s="298"/>
      <c s="49" t="str">
        <f>IF($L$4="HINDI","कक्षा :-","CLASS :- ")</f>
        <v>कक्षा :-</v>
      </c>
      <c s="50">
        <v>8</v>
      </c>
      <c s="275" t="str">
        <f>IF($L$4="Hindi","उपस्थिति","Attendance")</f>
        <v>उपस्थिति</v>
      </c>
      <c s="276"/>
      <c s="276"/>
      <c s="289" t="str">
        <f>IF($L$4="HINDI","हिंदी","HINDI")</f>
        <v>हिंदी</v>
      </c>
      <c s="290"/>
      <c s="290"/>
      <c s="290"/>
      <c s="291"/>
      <c s="283" t="str">
        <f>IF($L$4="HINDI","अंग्रेजी ","ENGLISH")</f>
        <v xml:space="preserve">अंग्रेजी </v>
      </c>
      <c s="284"/>
      <c s="285"/>
      <c s="285"/>
      <c s="286"/>
      <c s="307" t="str">
        <f>IF($L$4="HINDI","गणित","MATHS")</f>
        <v>गणित</v>
      </c>
      <c s="308"/>
      <c s="309"/>
      <c s="309"/>
      <c s="310"/>
      <c s="273" t="str">
        <f>IF($L$4="HINDI","तृतीय भाषा ","THIRD LANG")</f>
        <v xml:space="preserve">तृतीय भाषा </v>
      </c>
      <c s="274"/>
      <c s="305" t="s">
        <v>930</v>
      </c>
      <c s="306"/>
      <c s="7" t="str">
        <f>IF($L$4="HINDI","विज्ञान","SCIENCE")</f>
        <v>विज्ञान</v>
      </c>
      <c s="6"/>
      <c s="6"/>
      <c s="6"/>
      <c s="304" t="str">
        <f>IF($L$4="HINDI","सामाजिक.विज्ञान","SOCIAL.SCIENCE")</f>
        <v>सामाजिक.विज्ञान</v>
      </c>
      <c s="304"/>
      <c s="304"/>
      <c s="304"/>
      <c s="51"/>
      <c s="52"/>
      <c s="52"/>
      <c s="53"/>
      <c s="53"/>
      <c s="53"/>
      <c s="54"/>
      <c s="54"/>
      <c s="54"/>
      <c s="54"/>
      <c s="54"/>
      <c s="54"/>
      <c s="54"/>
      <c s="33"/>
      <c s="52"/>
      <c s="52"/>
      <c s="47" t="str">
        <f>V5</f>
        <v>गणित</v>
      </c>
    </row>
    <row r="6" spans="1:55" ht="161.25" customHeight="1" thickTop="1" thickBot="1">
      <c r="A6" s="287" t="s">
        <v>924</v>
      </c>
      <c s="292" t="str">
        <f>IF($L$4="Hindi","सेक्शन","Section ")</f>
        <v>सेक्शन</v>
      </c>
      <c s="292" t="str">
        <f>IF($L$4="Hindi","प्रवेशांक","SR. NO.")</f>
        <v>प्रवेशांक</v>
      </c>
      <c s="292" t="str">
        <f>IF($L$4="Hindi","जन्म दिनांक","Date of Birth")</f>
        <v>जन्म दिनांक</v>
      </c>
      <c s="300" t="str">
        <f>IF($L$4="Hindi","विद्यार्थी का नाम","Student's Name")</f>
        <v>विद्यार्थी का नाम</v>
      </c>
      <c s="300" t="str">
        <f>IF($L$4="Hindi","पिता का नाम","Father's Name")</f>
        <v>पिता का नाम</v>
      </c>
      <c s="292" t="str">
        <f>IF($L$4="Hindi","कक्षा रोल न. ","Class Roll No.")</f>
        <v xml:space="preserve">कक्षा रोल न. </v>
      </c>
      <c s="302" t="str">
        <f>IF($L$4="Hindi","बोर्ड रोल न. ","Board Roll No.")</f>
        <v xml:space="preserve">बोर्ड रोल न. </v>
      </c>
      <c s="55" t="str">
        <f>IF($L$4="Hindi","कुल कार्य दिवस","Total Meeting")</f>
        <v>कुल कार्य दिवस</v>
      </c>
      <c s="294" t="str">
        <f>IF($L$4="Hindi","कुल उपस्थिति","Total Attendance")</f>
        <v>कुल उपस्थिति</v>
      </c>
      <c s="294" t="str">
        <f>IF($L$4="Hindi","उपस्थिति प्रतिशत","Attendance percentage")</f>
        <v>उपस्थिति प्रतिशत</v>
      </c>
      <c s="56" t="str">
        <f>IF($L$4="HINDI","आरकेएसएमबीके-1के अंक","RKSMBK-1 MARKS")</f>
        <v>आरकेएसएमबीके-1के अंक</v>
      </c>
      <c s="56" t="str">
        <f>IF($L$4="HINDI","आरकेएसएमबीके- 2 के अंक","RKSMBK-2 MARKS")</f>
        <v>आरकेएसएमबीके- 2 के अंक</v>
      </c>
      <c s="56" t="str">
        <f>IF($L$4="Hindi","अर्ध वार्षिक परीशा के अंक","HAILF YEARLY EXAM MARKS")</f>
        <v>अर्ध वार्षिक परीशा के अंक</v>
      </c>
      <c s="56" t="str">
        <f>IF($L$4="HINDI","प्रथम परख","FIRST TEST")</f>
        <v>प्रथम परख</v>
      </c>
      <c s="56" t="str">
        <f>IF($L$4="HINDI","प्रथम परख","SECOND TEST")</f>
        <v>प्रथम परख</v>
      </c>
      <c s="57" t="str">
        <f>IF($L$4="HINDI","आरकेएसएमबीके-1के अंक","RKSMBK-1 MARKS")</f>
        <v>आरकेएसएमबीके-1के अंक</v>
      </c>
      <c s="57" t="str">
        <f>IF($L$4="HINDI","आरकेएसएमबीके- 2 के अंक","RKSMBK-2 MARKS")</f>
        <v>आरकेएसएमबीके- 2 के अंक</v>
      </c>
      <c s="57" t="str">
        <f>IF($L$4="Hindi","अर्ध वार्षिक परीशा के अंक","HAILF YEARLY EXAM MARKS")</f>
        <v>अर्ध वार्षिक परीशा के अंक</v>
      </c>
      <c s="57" t="str">
        <f>IF($L$4="HINDI","प्रथम परख","FIRST TEST")</f>
        <v>प्रथम परख</v>
      </c>
      <c s="57" t="str">
        <f>IF($L$4="HINDI","प्रथम परख","SECOND TEST")</f>
        <v>प्रथम परख</v>
      </c>
      <c s="58" t="str">
        <f>IF($L$4="HINDI","आरकेएसएमबीके-1के अंक","RKSMBK-1 MARKS")</f>
        <v>आरकेएसएमबीके-1के अंक</v>
      </c>
      <c s="58" t="str">
        <f>IF($L$4="HINDI","आरकेएसएमबीके- 2 के अंक","RKSMBK-2 MARKS")</f>
        <v>आरकेएसएमबीके- 2 के अंक</v>
      </c>
      <c s="58" t="str">
        <f>IF($L$4="Hindi","अर्ध वार्षिक परीशा के अंक","HAILF YEARLY EXAM MARKS")</f>
        <v>अर्ध वार्षिक परीशा के अंक</v>
      </c>
      <c s="58" t="str">
        <f>IF($L$4="HINDI","प्रथम परख","FIRST TEST")</f>
        <v>प्रथम परख</v>
      </c>
      <c s="58" t="str">
        <f>IF($L$4="HINDI","प्रथम परख","SECOND TEST")</f>
        <v>प्रथम परख</v>
      </c>
      <c s="59" t="str">
        <f>IF($L$4="HINDI","प्रथम परख","FIRST TEST")</f>
        <v>प्रथम परख</v>
      </c>
      <c s="59" t="str">
        <f>IF($L$4="HINDI","द्वितीय परख","SECOND TEST")</f>
        <v>द्वितीय परख</v>
      </c>
      <c s="59" t="str">
        <f>IF($L$4="HINDI","अर्धवार्षिक परीक्षा","HALF YEARLY")</f>
        <v>अर्धवार्षिक परीक्षा</v>
      </c>
      <c s="59" t="str">
        <f>IF($L$4="HINDI","नो बैग डे गतिविधियाँ","NO BAG DAY ACTIVITIES")</f>
        <v>नो बैग डे गतिविधियाँ</v>
      </c>
      <c s="60" t="str">
        <f>IF($L$4="HINDI","प्रथम परख","FIRST TEST")</f>
        <v>प्रथम परख</v>
      </c>
      <c s="60" t="str">
        <f>IF($L$4="HINDI","द्वितीय परख","SECOND TEST")</f>
        <v>द्वितीय परख</v>
      </c>
      <c s="60" t="str">
        <f>IF($L$4="HINDI","अर्धवार्षिक परीक्षा","HALF YEARLY")</f>
        <v>अर्धवार्षिक परीक्षा</v>
      </c>
      <c s="60" t="str">
        <f>IF($L$4="HINDI","नो बैग डे गतिविधियाँ","NO BAG DAY ACTIVITIES")</f>
        <v>नो बैग डे गतिविधियाँ</v>
      </c>
      <c s="61" t="str">
        <f>IF($L$4="HINDI","प्रथम परख","FIRST TEST")</f>
        <v>प्रथम परख</v>
      </c>
      <c s="61" t="str">
        <f>IF($L$4="HINDI","द्वितीय परख","SECOND TEST")</f>
        <v>द्वितीय परख</v>
      </c>
      <c s="61" t="str">
        <f>IF($L$4="HINDI","अर्धवार्षिक परीक्षा","HALF YEARLY")</f>
        <v>अर्धवार्षिक परीक्षा</v>
      </c>
      <c s="62" t="str">
        <f>IF($L$4="HINDI","नो बैग डे गतिविधियाँ","NO BAG DAY ACTIVITIES")</f>
        <v>नो बैग डे गतिविधियाँ</v>
      </c>
      <c s="43"/>
      <c s="44"/>
      <c s="44"/>
      <c s="45"/>
      <c s="45"/>
      <c s="45"/>
      <c s="46"/>
      <c s="46"/>
      <c s="46"/>
      <c s="46"/>
      <c s="46"/>
      <c s="46"/>
      <c s="46"/>
      <c s="33"/>
      <c s="44"/>
      <c s="44"/>
      <c s="47" t="str">
        <f>AA5</f>
        <v xml:space="preserve">तृतीय भाषा </v>
      </c>
    </row>
    <row r="7" spans="1:55" ht="21" customHeight="1" thickTop="1" thickBot="1">
      <c r="A7" s="288"/>
      <c s="293"/>
      <c s="293"/>
      <c s="299"/>
      <c s="293"/>
      <c s="293"/>
      <c s="293"/>
      <c s="303"/>
      <c s="63">
        <v>375</v>
      </c>
      <c s="301"/>
      <c s="295"/>
      <c s="64">
        <v>15</v>
      </c>
      <c s="64">
        <v>15</v>
      </c>
      <c s="64">
        <v>50</v>
      </c>
      <c s="64">
        <v>10</v>
      </c>
      <c s="64">
        <v>10</v>
      </c>
      <c s="64">
        <v>15</v>
      </c>
      <c s="64">
        <v>15</v>
      </c>
      <c s="64">
        <v>50</v>
      </c>
      <c s="64">
        <v>10</v>
      </c>
      <c s="64">
        <v>10</v>
      </c>
      <c s="64">
        <v>15</v>
      </c>
      <c s="64">
        <v>15</v>
      </c>
      <c s="64">
        <v>50</v>
      </c>
      <c s="64">
        <v>10</v>
      </c>
      <c s="64">
        <v>10</v>
      </c>
      <c s="64">
        <v>10</v>
      </c>
      <c s="64">
        <v>10</v>
      </c>
      <c s="64">
        <v>70</v>
      </c>
      <c s="64">
        <v>10</v>
      </c>
      <c s="64">
        <v>10</v>
      </c>
      <c s="64">
        <v>10</v>
      </c>
      <c s="64">
        <v>70</v>
      </c>
      <c s="64">
        <v>10</v>
      </c>
      <c s="65">
        <v>10</v>
      </c>
      <c s="66">
        <v>10</v>
      </c>
      <c s="66">
        <v>70</v>
      </c>
      <c s="67">
        <v>10</v>
      </c>
      <c s="68"/>
      <c s="69"/>
      <c s="44"/>
      <c s="45"/>
      <c s="45"/>
      <c s="45"/>
      <c s="46"/>
      <c s="33"/>
      <c s="33"/>
      <c s="46">
        <v>1</v>
      </c>
      <c s="46">
        <v>2</v>
      </c>
      <c s="46">
        <v>3</v>
      </c>
      <c s="46">
        <v>4</v>
      </c>
      <c s="46">
        <v>5</v>
      </c>
      <c s="46">
        <v>6</v>
      </c>
      <c s="44"/>
      <c s="47" t="str">
        <f>AE5</f>
        <v>विज्ञान</v>
      </c>
    </row>
    <row r="8" spans="1:55" ht="21.75" customHeight="1" thickTop="1" thickBot="1">
      <c r="A8" s="70">
        <v>1</v>
      </c>
      <c s="71" t="str">
        <f t="shared" si="0" ref="B8:B71">IFERROR(VLOOKUP(A8,नाम1,3,0),"")</f>
        <v>A</v>
      </c>
      <c s="72">
        <f t="shared" si="1" ref="C8:C71">IFERROR(VLOOKUP(A8,नाम1,4,0),"")</f>
        <v>550</v>
      </c>
      <c s="73">
        <f t="shared" si="2" ref="D8:D71">IFERROR(VLOOKUP(A8,नाम1,11,0),"")</f>
        <v>40523</v>
      </c>
      <c s="74" t="str">
        <f t="shared" si="3" ref="E8:E71">IFERROR(VLOOKUP(A8,नाम1,6,0),"")</f>
        <v>AJAY</v>
      </c>
      <c s="74" t="str">
        <f t="shared" si="4" ref="F8:F71">IFERROR(VLOOKUP(A8,नाम1,8,0),"")</f>
        <v>GIRDHARI</v>
      </c>
      <c s="75">
        <f t="shared" si="5" ref="G8:G71">IFERROR(VLOOKUP(A8,नाम1,12,0),"")</f>
        <v>8049</v>
      </c>
      <c s="76" t="str">
        <f t="shared" si="6" ref="H8:H71">IFERROR(VLOOKUP(A8,नाम1,13,0),"")</f>
        <v/>
      </c>
      <c s="77">
        <v>300</v>
      </c>
      <c s="78">
        <v>250</v>
      </c>
      <c s="79">
        <f t="shared" si="7" ref="K8:K71">IFERROR(IF(I8="","",IF(J8="","",SUM(J8/I8*100,0))),"")</f>
        <v>83.333333333333343</v>
      </c>
      <c s="80">
        <v>14</v>
      </c>
      <c s="80">
        <v>14</v>
      </c>
      <c s="80">
        <v>50</v>
      </c>
      <c s="80">
        <v>10</v>
      </c>
      <c s="81">
        <v>10</v>
      </c>
      <c s="82">
        <v>12</v>
      </c>
      <c s="82">
        <v>11</v>
      </c>
      <c s="80">
        <v>48</v>
      </c>
      <c s="80">
        <v>9</v>
      </c>
      <c s="80">
        <v>10</v>
      </c>
      <c s="83">
        <v>12</v>
      </c>
      <c s="82">
        <v>14</v>
      </c>
      <c s="80">
        <v>50</v>
      </c>
      <c s="80">
        <v>9</v>
      </c>
      <c s="80">
        <v>10</v>
      </c>
      <c s="83">
        <v>9</v>
      </c>
      <c s="80">
        <v>10</v>
      </c>
      <c s="80">
        <v>60</v>
      </c>
      <c s="80">
        <v>9</v>
      </c>
      <c s="80">
        <v>9</v>
      </c>
      <c s="80">
        <v>10</v>
      </c>
      <c s="80">
        <v>65</v>
      </c>
      <c s="80">
        <v>9</v>
      </c>
      <c s="84">
        <v>7</v>
      </c>
      <c s="85">
        <v>9</v>
      </c>
      <c s="86">
        <v>66</v>
      </c>
      <c s="87">
        <v>10</v>
      </c>
      <c s="43"/>
      <c s="88"/>
      <c s="52"/>
      <c s="45"/>
      <c s="45"/>
      <c s="45"/>
      <c s="89">
        <f>IFERROR(ROUNDUP(SUM(L8:P8)*15%,0),"")</f>
        <v>15</v>
      </c>
      <c s="90"/>
      <c s="91">
        <f t="shared" si="8" ref="AU8:AU262">G8</f>
        <v>8049</v>
      </c>
      <c s="92">
        <f t="shared" si="9" ref="AV8:AV71">IFERROR(IF(G8="","",IF(K8="","",IF(AND(VLOOKUP(G8,अंक,5,0)&gt;=86),5,IF(AND(VLOOKUP(G8,अंक,5,0)&gt;=76),4,IF(AND(VLOOKUP(G8,अंक,5,0)&gt;=65),3,0)))))+ROUNDUP((SUM(L8:P8))*15%,0),"")</f>
        <v>19</v>
      </c>
      <c s="91">
        <f t="shared" si="10" ref="AW8:AW71">IFERROR(IF(G8="","",IF(K8="","",IF(AND(VLOOKUP(G8,अंक,5,0)&gt;=86),5,IF(AND(VLOOKUP(G8,अंक,5,0)&gt;=76),4,IF(AND(VLOOKUP(G8,अंक,5,0)&gt;=65),3,0)))))+ROUNDUP((SUM(Q8:U8))*15%,0),"")</f>
        <v>18</v>
      </c>
      <c s="91">
        <f t="shared" si="11" ref="AX8:AX71">IFERROR(IF(G8="","",IF(K8="","",IF(AND(VLOOKUP(G8,अंक,5,0)&gt;=86),5,IF(AND(VLOOKUP(G8,अंक,5,0)&gt;=76),4,IF(AND(VLOOKUP(G8,अंक,5,0)&gt;=65),3,0)))))+ROUNDUP((SUM(V8:Z8))*15%,0),"")</f>
        <v>19</v>
      </c>
      <c s="91">
        <f t="shared" si="12" ref="AY8:AY71">IFERROR(IF(G8="","",IF(K8="","",IF(AND(VLOOKUP(G8,अंक,5,0)&gt;=86),5,IF(AND(VLOOKUP(G8,अंक,5,0)&gt;=76),4,IF(AND(VLOOKUP(G8,अंक,5,0)&gt;=65),3,0)))))+ROUNDUP((SUM(AA8:AD8))*15%,0),"")</f>
        <v>18</v>
      </c>
      <c s="91">
        <f t="shared" si="13" ref="AZ8:AZ71">IFERROR(IF(G8="","",IF(K8="","",IF(AND(VLOOKUP(G8,अंक,5,0)&gt;=86),5,IF(AND(VLOOKUP(G8,अंक,5,0)&gt;=76),4,IF(AND(VLOOKUP(G8,अंक,5,0)&gt;=65),3,0)))))+ROUNDUP((SUM(AE8:AH8))*15%,0),"")</f>
        <v>18</v>
      </c>
      <c s="91">
        <f t="shared" si="14" ref="BA8:BA71">IFERROR(IF(G8="","",IF(K8="","",IF(AND(VLOOKUP(G8,अंक,5,0)&gt;=86),5,IF(AND(VLOOKUP(G8,अंक,5,0)&gt;=76),4,IF(AND(VLOOKUP(G8,अंक,5,0)&gt;=65),3,0)))))+ROUNDUP((SUM(AI8:AL8))*15%,0),"")</f>
        <v>18</v>
      </c>
      <c s="44"/>
      <c s="93" t="str">
        <f>AI5</f>
        <v>सामाजिक.विज्ञान</v>
      </c>
    </row>
    <row r="9" spans="1:55" ht="21.75" customHeight="1" thickTop="1" thickBot="1">
      <c r="A9" s="70">
        <f t="shared" si="15" ref="A9:A72">IF($A8="","",IF(B8="","",$A8+1))</f>
        <v>2</v>
      </c>
      <c s="71" t="str">
        <f t="shared" si="0"/>
        <v>A</v>
      </c>
      <c s="72">
        <f t="shared" si="1"/>
        <v>604</v>
      </c>
      <c s="73">
        <f t="shared" si="2"/>
        <v>40409</v>
      </c>
      <c s="74" t="str">
        <f t="shared" si="3"/>
        <v>BHAWNA KANWAR</v>
      </c>
      <c s="74" t="str">
        <f t="shared" si="4"/>
        <v>ANAND SINGH</v>
      </c>
      <c s="75">
        <f t="shared" si="5"/>
        <v>8050</v>
      </c>
      <c s="76" t="str">
        <f t="shared" si="6"/>
        <v/>
      </c>
      <c s="94">
        <v>350</v>
      </c>
      <c s="95">
        <v>280</v>
      </c>
      <c s="79">
        <f t="shared" si="7"/>
        <v>80</v>
      </c>
      <c s="96">
        <v>10</v>
      </c>
      <c s="96">
        <v>15</v>
      </c>
      <c s="96">
        <v>46</v>
      </c>
      <c s="80">
        <v>9</v>
      </c>
      <c s="81">
        <v>10</v>
      </c>
      <c s="97">
        <v>10</v>
      </c>
      <c s="97">
        <v>15</v>
      </c>
      <c s="96">
        <v>46</v>
      </c>
      <c s="80">
        <v>9</v>
      </c>
      <c s="80">
        <v>10</v>
      </c>
      <c s="98">
        <v>10</v>
      </c>
      <c s="99">
        <v>10</v>
      </c>
      <c s="100">
        <v>49</v>
      </c>
      <c s="96">
        <v>9</v>
      </c>
      <c s="96">
        <v>10</v>
      </c>
      <c s="98">
        <v>8</v>
      </c>
      <c s="96">
        <v>8</v>
      </c>
      <c s="96">
        <v>65</v>
      </c>
      <c s="96">
        <v>8</v>
      </c>
      <c s="96">
        <v>8</v>
      </c>
      <c s="96">
        <v>8</v>
      </c>
      <c s="96">
        <v>66</v>
      </c>
      <c s="96">
        <v>9</v>
      </c>
      <c s="84">
        <v>5</v>
      </c>
      <c s="99">
        <v>7</v>
      </c>
      <c s="86">
        <v>68</v>
      </c>
      <c s="87">
        <v>7</v>
      </c>
      <c s="101"/>
      <c s="88"/>
      <c s="44"/>
      <c s="45"/>
      <c s="45"/>
      <c s="45"/>
      <c s="89">
        <f t="shared" si="16" ref="AS9:AS72">IFERROR(ROUNDUP(SUM(L9:P9)*15%,0),"")</f>
        <v>14</v>
      </c>
      <c s="90"/>
      <c s="91">
        <f t="shared" si="8"/>
        <v>8050</v>
      </c>
      <c s="92">
        <f t="shared" si="9"/>
        <v>18</v>
      </c>
      <c s="91">
        <f t="shared" si="10"/>
        <v>18</v>
      </c>
      <c s="91">
        <f t="shared" si="11"/>
        <v>18</v>
      </c>
      <c s="91">
        <f t="shared" si="12"/>
        <v>18</v>
      </c>
      <c s="91">
        <f t="shared" si="13"/>
        <v>18</v>
      </c>
      <c s="91">
        <f t="shared" si="14"/>
        <v>18</v>
      </c>
      <c s="44"/>
      <c s="45"/>
    </row>
    <row r="10" spans="1:55" ht="21.75" customHeight="1" thickTop="1" thickBot="1">
      <c r="A10" s="70">
        <f t="shared" si="15"/>
        <v>3</v>
      </c>
      <c s="71" t="str">
        <f t="shared" si="0"/>
        <v>A</v>
      </c>
      <c s="72">
        <f t="shared" si="1"/>
        <v>495</v>
      </c>
      <c s="73">
        <f t="shared" si="2"/>
        <v>40882</v>
      </c>
      <c s="74" t="str">
        <f t="shared" si="3"/>
        <v>CHHATRAPAL</v>
      </c>
      <c s="74" t="str">
        <f t="shared" si="4"/>
        <v>BABLU RAM GURJAR</v>
      </c>
      <c s="75">
        <f t="shared" si="5"/>
        <v>8051</v>
      </c>
      <c s="76" t="str">
        <f t="shared" si="6"/>
        <v/>
      </c>
      <c s="94">
        <v>350</v>
      </c>
      <c s="102">
        <v>278</v>
      </c>
      <c s="79">
        <f t="shared" si="7"/>
        <v>79.428571428571431</v>
      </c>
      <c s="96">
        <v>15</v>
      </c>
      <c s="96">
        <v>10</v>
      </c>
      <c s="96">
        <v>46</v>
      </c>
      <c s="96">
        <v>10</v>
      </c>
      <c s="96">
        <v>10</v>
      </c>
      <c s="97">
        <v>15</v>
      </c>
      <c s="97">
        <v>10</v>
      </c>
      <c s="96">
        <v>46</v>
      </c>
      <c s="80">
        <v>10</v>
      </c>
      <c s="80">
        <v>10</v>
      </c>
      <c s="98">
        <v>10</v>
      </c>
      <c s="97">
        <v>9</v>
      </c>
      <c s="96">
        <v>44</v>
      </c>
      <c s="96">
        <v>10</v>
      </c>
      <c s="96">
        <v>10</v>
      </c>
      <c s="98">
        <v>7</v>
      </c>
      <c s="96">
        <v>9</v>
      </c>
      <c s="96">
        <v>64</v>
      </c>
      <c s="96">
        <v>9</v>
      </c>
      <c s="96">
        <v>7</v>
      </c>
      <c s="96">
        <v>9</v>
      </c>
      <c s="96">
        <v>70</v>
      </c>
      <c s="96">
        <v>9</v>
      </c>
      <c s="84">
        <v>8</v>
      </c>
      <c s="99">
        <v>8</v>
      </c>
      <c s="86">
        <v>67</v>
      </c>
      <c s="87">
        <v>8</v>
      </c>
      <c s="43"/>
      <c s="88"/>
      <c s="44"/>
      <c s="45"/>
      <c s="45"/>
      <c s="45"/>
      <c s="89">
        <f t="shared" si="16"/>
        <v>14</v>
      </c>
      <c s="90"/>
      <c s="91">
        <f t="shared" si="8"/>
        <v>8051</v>
      </c>
      <c s="92">
        <f t="shared" si="9"/>
        <v>18</v>
      </c>
      <c s="91">
        <f t="shared" si="10"/>
        <v>18</v>
      </c>
      <c s="91">
        <f t="shared" si="11"/>
        <v>17</v>
      </c>
      <c s="91">
        <f t="shared" si="12"/>
        <v>18</v>
      </c>
      <c s="91">
        <f t="shared" si="13"/>
        <v>19</v>
      </c>
      <c s="91">
        <f t="shared" si="14"/>
        <v>18</v>
      </c>
      <c s="44"/>
      <c s="45"/>
    </row>
    <row r="11" spans="1:55" ht="21.75" customHeight="1" thickTop="1" thickBot="1">
      <c r="A11" s="70">
        <f t="shared" si="15"/>
        <v>4</v>
      </c>
      <c s="71" t="str">
        <f t="shared" si="0"/>
        <v>A</v>
      </c>
      <c s="72">
        <f t="shared" si="1"/>
        <v>392</v>
      </c>
      <c s="73">
        <f t="shared" si="2"/>
        <v>40825</v>
      </c>
      <c s="74" t="str">
        <f t="shared" si="3"/>
        <v>DEVRAJ SINGH</v>
      </c>
      <c s="74" t="str">
        <f t="shared" si="4"/>
        <v>MAHAVEER SINGH</v>
      </c>
      <c s="75">
        <f t="shared" si="5"/>
        <v>8052</v>
      </c>
      <c s="76" t="str">
        <f t="shared" si="6"/>
        <v/>
      </c>
      <c s="94">
        <v>350</v>
      </c>
      <c s="95">
        <v>270</v>
      </c>
      <c s="79">
        <f t="shared" si="7"/>
        <v>77.142857142857153</v>
      </c>
      <c s="96">
        <v>12</v>
      </c>
      <c s="96">
        <v>12</v>
      </c>
      <c s="96">
        <v>48</v>
      </c>
      <c s="96">
        <v>10</v>
      </c>
      <c s="96">
        <v>10</v>
      </c>
      <c s="97">
        <v>12</v>
      </c>
      <c s="97">
        <v>12</v>
      </c>
      <c s="96">
        <v>48</v>
      </c>
      <c s="80">
        <v>10</v>
      </c>
      <c s="80">
        <v>10</v>
      </c>
      <c s="98">
        <v>10</v>
      </c>
      <c s="97">
        <v>15</v>
      </c>
      <c s="96">
        <v>46</v>
      </c>
      <c s="96">
        <v>10</v>
      </c>
      <c s="96">
        <v>10</v>
      </c>
      <c s="98">
        <v>5</v>
      </c>
      <c s="96">
        <v>7</v>
      </c>
      <c s="96">
        <v>63</v>
      </c>
      <c s="96">
        <v>7</v>
      </c>
      <c s="96">
        <v>5</v>
      </c>
      <c s="96">
        <v>7</v>
      </c>
      <c s="96">
        <v>65</v>
      </c>
      <c s="96">
        <v>9</v>
      </c>
      <c s="84">
        <v>9</v>
      </c>
      <c s="99">
        <v>8</v>
      </c>
      <c s="86">
        <v>66</v>
      </c>
      <c s="103">
        <v>9</v>
      </c>
      <c s="68"/>
      <c s="88"/>
      <c s="44"/>
      <c s="45"/>
      <c s="45"/>
      <c s="110" t="s">
        <v>935</v>
      </c>
      <c s="89">
        <f t="shared" si="16"/>
        <v>14</v>
      </c>
      <c s="90"/>
      <c s="91">
        <f t="shared" si="8"/>
        <v>8052</v>
      </c>
      <c s="92">
        <f t="shared" si="9"/>
        <v>18</v>
      </c>
      <c s="91">
        <f t="shared" si="10"/>
        <v>18</v>
      </c>
      <c s="91">
        <f t="shared" si="11"/>
        <v>18</v>
      </c>
      <c s="91">
        <f t="shared" si="12"/>
        <v>17</v>
      </c>
      <c s="91">
        <f t="shared" si="13"/>
        <v>17</v>
      </c>
      <c s="91">
        <f t="shared" si="14"/>
        <v>18</v>
      </c>
      <c s="44"/>
      <c s="45"/>
    </row>
    <row r="12" spans="1:55" ht="21.75" customHeight="1" thickTop="1" thickBot="1">
      <c r="A12" s="70">
        <f t="shared" si="15"/>
        <v>5</v>
      </c>
      <c s="71" t="str">
        <f t="shared" si="0"/>
        <v>A</v>
      </c>
      <c s="72">
        <f t="shared" si="1"/>
        <v>443</v>
      </c>
      <c s="73">
        <f t="shared" si="2"/>
        <v>40308</v>
      </c>
      <c s="74" t="str">
        <f t="shared" si="3"/>
        <v>DILIP</v>
      </c>
      <c s="74" t="str">
        <f t="shared" si="4"/>
        <v>BANSI RAM</v>
      </c>
      <c s="75">
        <f t="shared" si="5"/>
        <v>8053</v>
      </c>
      <c s="76" t="str">
        <f t="shared" si="6"/>
        <v/>
      </c>
      <c s="94">
        <v>350</v>
      </c>
      <c s="95">
        <v>320</v>
      </c>
      <c s="79">
        <f t="shared" si="7"/>
        <v>91.428571428571431</v>
      </c>
      <c s="96">
        <v>15</v>
      </c>
      <c s="96">
        <v>15</v>
      </c>
      <c s="96">
        <v>48</v>
      </c>
      <c s="96">
        <v>9</v>
      </c>
      <c s="96">
        <v>10</v>
      </c>
      <c s="98">
        <v>15</v>
      </c>
      <c s="97">
        <v>15</v>
      </c>
      <c s="96">
        <v>48</v>
      </c>
      <c s="96">
        <v>9</v>
      </c>
      <c s="96">
        <v>10</v>
      </c>
      <c s="98">
        <v>15</v>
      </c>
      <c s="97">
        <v>10</v>
      </c>
      <c s="96">
        <v>46</v>
      </c>
      <c s="96">
        <v>9</v>
      </c>
      <c s="96">
        <v>10</v>
      </c>
      <c s="98">
        <v>8</v>
      </c>
      <c s="96">
        <v>8</v>
      </c>
      <c s="96">
        <v>62</v>
      </c>
      <c s="96">
        <v>8</v>
      </c>
      <c s="96">
        <v>8</v>
      </c>
      <c s="96">
        <v>8</v>
      </c>
      <c s="96">
        <v>62</v>
      </c>
      <c s="96">
        <v>9</v>
      </c>
      <c s="84">
        <v>7</v>
      </c>
      <c s="99">
        <v>9</v>
      </c>
      <c s="86">
        <v>64</v>
      </c>
      <c s="104">
        <v>10</v>
      </c>
      <c s="68"/>
      <c s="88"/>
      <c s="44"/>
      <c s="45"/>
      <c s="45"/>
      <c s="110" t="s">
        <v>930</v>
      </c>
      <c s="89">
        <f t="shared" si="16"/>
        <v>15</v>
      </c>
      <c s="90"/>
      <c s="91">
        <f t="shared" si="8"/>
        <v>8053</v>
      </c>
      <c s="92">
        <f t="shared" si="9"/>
        <v>20</v>
      </c>
      <c s="91">
        <f t="shared" si="10"/>
        <v>20</v>
      </c>
      <c s="91">
        <f t="shared" si="11"/>
        <v>19</v>
      </c>
      <c s="91">
        <f t="shared" si="12"/>
        <v>18</v>
      </c>
      <c s="91">
        <f t="shared" si="13"/>
        <v>19</v>
      </c>
      <c s="91">
        <f t="shared" si="14"/>
        <v>19</v>
      </c>
      <c s="44"/>
      <c s="45"/>
    </row>
    <row r="13" spans="1:55" ht="21.75" customHeight="1" thickTop="1" thickBot="1">
      <c r="A13" s="70">
        <f t="shared" si="15"/>
        <v>6</v>
      </c>
      <c s="71" t="str">
        <f t="shared" si="0"/>
        <v>A</v>
      </c>
      <c s="72">
        <f t="shared" si="1"/>
        <v>535</v>
      </c>
      <c s="73">
        <f t="shared" si="2"/>
        <v>39918</v>
      </c>
      <c s="74" t="str">
        <f t="shared" si="3"/>
        <v>HARENDRA GURJAR</v>
      </c>
      <c s="74" t="str">
        <f t="shared" si="4"/>
        <v>BUDHA RAM</v>
      </c>
      <c s="75">
        <f t="shared" si="5"/>
        <v>8054</v>
      </c>
      <c s="76" t="str">
        <f t="shared" si="6"/>
        <v/>
      </c>
      <c s="94">
        <v>350</v>
      </c>
      <c s="95">
        <v>340</v>
      </c>
      <c s="79">
        <f t="shared" si="7"/>
        <v>97.142857142857139</v>
      </c>
      <c s="96">
        <v>11</v>
      </c>
      <c s="96">
        <v>11</v>
      </c>
      <c s="96">
        <v>49</v>
      </c>
      <c s="96">
        <v>10</v>
      </c>
      <c s="96">
        <v>10</v>
      </c>
      <c s="98">
        <v>11</v>
      </c>
      <c s="97">
        <v>11</v>
      </c>
      <c s="96">
        <v>49</v>
      </c>
      <c s="96">
        <v>10</v>
      </c>
      <c s="96">
        <v>10</v>
      </c>
      <c s="98">
        <v>12</v>
      </c>
      <c s="97">
        <v>12</v>
      </c>
      <c s="96">
        <v>48</v>
      </c>
      <c s="96">
        <v>10</v>
      </c>
      <c s="96">
        <v>10</v>
      </c>
      <c s="98">
        <v>9</v>
      </c>
      <c s="96">
        <v>8</v>
      </c>
      <c s="96">
        <v>64</v>
      </c>
      <c s="96">
        <v>8</v>
      </c>
      <c s="96">
        <v>9</v>
      </c>
      <c s="96">
        <v>8</v>
      </c>
      <c s="96">
        <v>63</v>
      </c>
      <c s="96">
        <v>9</v>
      </c>
      <c s="84">
        <v>8</v>
      </c>
      <c s="99">
        <v>10</v>
      </c>
      <c s="86">
        <v>63</v>
      </c>
      <c s="105">
        <v>8</v>
      </c>
      <c s="106"/>
      <c s="88"/>
      <c s="44"/>
      <c s="45"/>
      <c s="45"/>
      <c s="107" t="s">
        <v>931</v>
      </c>
      <c s="89">
        <f t="shared" si="16"/>
        <v>14</v>
      </c>
      <c s="90"/>
      <c s="91">
        <f t="shared" si="8"/>
        <v>8054</v>
      </c>
      <c s="92">
        <f t="shared" si="9"/>
        <v>19</v>
      </c>
      <c s="91">
        <f t="shared" si="10"/>
        <v>19</v>
      </c>
      <c s="91">
        <f t="shared" si="11"/>
        <v>19</v>
      </c>
      <c s="91">
        <f t="shared" si="12"/>
        <v>19</v>
      </c>
      <c s="91">
        <f t="shared" si="13"/>
        <v>19</v>
      </c>
      <c s="91">
        <f t="shared" si="14"/>
        <v>19</v>
      </c>
      <c s="44"/>
      <c s="45"/>
    </row>
    <row r="14" spans="1:55" ht="21.75" customHeight="1" thickTop="1" thickBot="1">
      <c r="A14" s="70">
        <f t="shared" si="15"/>
        <v>7</v>
      </c>
      <c s="71" t="str">
        <f t="shared" si="0"/>
        <v>A</v>
      </c>
      <c s="72">
        <f t="shared" si="1"/>
        <v>629</v>
      </c>
      <c s="73">
        <f t="shared" si="2"/>
        <v>41104</v>
      </c>
      <c s="74" t="str">
        <f t="shared" si="3"/>
        <v>KHUSHI</v>
      </c>
      <c s="74" t="str">
        <f t="shared" si="4"/>
        <v>RAJU RAM</v>
      </c>
      <c s="75">
        <f t="shared" si="5"/>
        <v>8055</v>
      </c>
      <c s="76" t="str">
        <f t="shared" si="6"/>
        <v/>
      </c>
      <c s="94">
        <v>350</v>
      </c>
      <c s="95">
        <v>342</v>
      </c>
      <c s="79">
        <f t="shared" si="7"/>
        <v>97.714285714285708</v>
      </c>
      <c s="96">
        <v>8</v>
      </c>
      <c s="96">
        <v>8</v>
      </c>
      <c s="96">
        <v>48</v>
      </c>
      <c s="96">
        <v>8</v>
      </c>
      <c s="96">
        <v>8</v>
      </c>
      <c s="98">
        <v>8</v>
      </c>
      <c s="97">
        <v>8</v>
      </c>
      <c s="96">
        <v>48</v>
      </c>
      <c s="96">
        <v>8</v>
      </c>
      <c s="96">
        <v>8</v>
      </c>
      <c s="98">
        <v>15</v>
      </c>
      <c s="97">
        <v>15</v>
      </c>
      <c s="96">
        <v>48</v>
      </c>
      <c s="96">
        <v>8</v>
      </c>
      <c s="96">
        <v>8</v>
      </c>
      <c s="98">
        <v>7</v>
      </c>
      <c s="96">
        <v>9</v>
      </c>
      <c s="96">
        <v>67</v>
      </c>
      <c s="96">
        <v>9</v>
      </c>
      <c s="96">
        <v>7</v>
      </c>
      <c s="96">
        <v>9</v>
      </c>
      <c s="96">
        <v>61</v>
      </c>
      <c s="96">
        <v>9</v>
      </c>
      <c s="84">
        <v>9</v>
      </c>
      <c s="99">
        <v>9</v>
      </c>
      <c s="86">
        <v>63</v>
      </c>
      <c s="105">
        <v>8</v>
      </c>
      <c s="106"/>
      <c s="88"/>
      <c s="44"/>
      <c s="45"/>
      <c s="45"/>
      <c s="108" t="s">
        <v>932</v>
      </c>
      <c s="89">
        <f t="shared" si="16"/>
        <v>12</v>
      </c>
      <c s="90"/>
      <c s="91">
        <f t="shared" si="8"/>
        <v>8055</v>
      </c>
      <c s="92">
        <f t="shared" si="9"/>
        <v>17</v>
      </c>
      <c s="91">
        <f t="shared" si="10"/>
        <v>17</v>
      </c>
      <c s="91">
        <f t="shared" si="11"/>
        <v>20</v>
      </c>
      <c s="91">
        <f t="shared" si="12"/>
        <v>19</v>
      </c>
      <c s="91">
        <f t="shared" si="13"/>
        <v>18</v>
      </c>
      <c s="91">
        <f t="shared" si="14"/>
        <v>19</v>
      </c>
      <c s="44"/>
      <c s="45"/>
    </row>
    <row r="15" spans="1:55" ht="21.75" customHeight="1" thickTop="1" thickBot="1">
      <c r="A15" s="70">
        <f t="shared" si="15"/>
        <v>8</v>
      </c>
      <c s="71" t="str">
        <f t="shared" si="0"/>
        <v>A</v>
      </c>
      <c s="72">
        <f t="shared" si="1"/>
        <v>602</v>
      </c>
      <c s="73">
        <f t="shared" si="2"/>
        <v>40637</v>
      </c>
      <c s="74" t="str">
        <f t="shared" si="3"/>
        <v>KISAN BHAKAR</v>
      </c>
      <c s="74" t="str">
        <f t="shared" si="4"/>
        <v>SATYNARAYAN</v>
      </c>
      <c s="75">
        <f t="shared" si="5"/>
        <v>8056</v>
      </c>
      <c s="76" t="str">
        <f t="shared" si="6"/>
        <v/>
      </c>
      <c s="94">
        <v>350</v>
      </c>
      <c s="95">
        <v>296</v>
      </c>
      <c s="79">
        <f t="shared" si="7"/>
        <v>84.571428571428569</v>
      </c>
      <c s="96">
        <v>9</v>
      </c>
      <c s="96">
        <v>9</v>
      </c>
      <c s="96">
        <v>49</v>
      </c>
      <c s="96">
        <v>9</v>
      </c>
      <c s="96">
        <v>9</v>
      </c>
      <c s="98">
        <v>9</v>
      </c>
      <c s="97">
        <v>9</v>
      </c>
      <c s="96">
        <v>49</v>
      </c>
      <c s="96">
        <v>9</v>
      </c>
      <c s="96">
        <v>9</v>
      </c>
      <c s="98">
        <v>11</v>
      </c>
      <c s="97">
        <v>11</v>
      </c>
      <c s="96">
        <v>49</v>
      </c>
      <c s="96">
        <v>9</v>
      </c>
      <c s="96">
        <v>9</v>
      </c>
      <c s="98">
        <v>8</v>
      </c>
      <c s="96">
        <v>10</v>
      </c>
      <c s="96">
        <v>65</v>
      </c>
      <c s="96">
        <v>10</v>
      </c>
      <c s="96">
        <v>8</v>
      </c>
      <c s="96">
        <v>10</v>
      </c>
      <c s="96">
        <v>64</v>
      </c>
      <c s="96">
        <v>9</v>
      </c>
      <c s="84">
        <v>10</v>
      </c>
      <c s="99">
        <v>10</v>
      </c>
      <c s="86">
        <v>65</v>
      </c>
      <c s="109">
        <v>9</v>
      </c>
      <c s="106"/>
      <c s="88"/>
      <c s="44"/>
      <c s="45"/>
      <c s="45"/>
      <c s="110" t="s">
        <v>933</v>
      </c>
      <c s="89">
        <f t="shared" si="16"/>
        <v>13</v>
      </c>
      <c s="90"/>
      <c s="91">
        <f t="shared" si="8"/>
        <v>8056</v>
      </c>
      <c s="92">
        <f t="shared" si="9"/>
        <v>17</v>
      </c>
      <c s="91">
        <f t="shared" si="10"/>
        <v>17</v>
      </c>
      <c s="91">
        <f t="shared" si="11"/>
        <v>18</v>
      </c>
      <c s="91">
        <f t="shared" si="12"/>
        <v>18</v>
      </c>
      <c s="91">
        <f t="shared" si="13"/>
        <v>18</v>
      </c>
      <c s="91">
        <f t="shared" si="14"/>
        <v>19</v>
      </c>
      <c s="44"/>
      <c s="45"/>
    </row>
    <row r="16" spans="1:55" ht="21.75" customHeight="1" thickTop="1" thickBot="1">
      <c r="A16" s="70">
        <f t="shared" si="15"/>
        <v>9</v>
      </c>
      <c s="71" t="str">
        <f t="shared" si="0"/>
        <v>A</v>
      </c>
      <c s="72">
        <f t="shared" si="1"/>
        <v>581</v>
      </c>
      <c s="73">
        <f t="shared" si="2"/>
        <v>40544</v>
      </c>
      <c s="74" t="str">
        <f t="shared" si="3"/>
        <v>KULDEEP SINGH</v>
      </c>
      <c s="74" t="str">
        <f t="shared" si="4"/>
        <v>GOPAL SINGH</v>
      </c>
      <c s="75">
        <f t="shared" si="5"/>
        <v>8057</v>
      </c>
      <c s="76" t="str">
        <f t="shared" si="6"/>
        <v/>
      </c>
      <c s="94">
        <v>276</v>
      </c>
      <c s="95">
        <v>274</v>
      </c>
      <c s="79">
        <f t="shared" si="7"/>
        <v>99.275362318840578</v>
      </c>
      <c s="96">
        <v>12</v>
      </c>
      <c s="96">
        <v>12</v>
      </c>
      <c s="96">
        <v>48</v>
      </c>
      <c s="96">
        <v>9</v>
      </c>
      <c s="96">
        <v>10</v>
      </c>
      <c s="98">
        <v>12</v>
      </c>
      <c s="97">
        <v>12</v>
      </c>
      <c s="96">
        <v>48</v>
      </c>
      <c s="96">
        <v>9</v>
      </c>
      <c s="96">
        <v>10</v>
      </c>
      <c s="98">
        <v>8</v>
      </c>
      <c s="97">
        <v>8</v>
      </c>
      <c s="96">
        <v>48</v>
      </c>
      <c s="96">
        <v>9</v>
      </c>
      <c s="96">
        <v>10</v>
      </c>
      <c s="98">
        <v>9</v>
      </c>
      <c s="96">
        <v>10</v>
      </c>
      <c s="96">
        <v>66</v>
      </c>
      <c s="96">
        <v>9</v>
      </c>
      <c s="96">
        <v>9</v>
      </c>
      <c s="96">
        <v>9</v>
      </c>
      <c s="96">
        <v>65</v>
      </c>
      <c s="96">
        <v>9</v>
      </c>
      <c s="84">
        <v>7</v>
      </c>
      <c s="99">
        <v>9</v>
      </c>
      <c s="86">
        <v>66</v>
      </c>
      <c s="105">
        <v>10</v>
      </c>
      <c s="106"/>
      <c s="88"/>
      <c s="44"/>
      <c s="45"/>
      <c s="45"/>
      <c s="110" t="s">
        <v>934</v>
      </c>
      <c s="89">
        <f t="shared" si="16"/>
        <v>14</v>
      </c>
      <c s="90"/>
      <c s="91">
        <f t="shared" si="8"/>
        <v>8057</v>
      </c>
      <c s="92">
        <f t="shared" si="9"/>
        <v>19</v>
      </c>
      <c s="91">
        <f t="shared" si="10"/>
        <v>19</v>
      </c>
      <c s="91">
        <f t="shared" si="11"/>
        <v>18</v>
      </c>
      <c s="91">
        <f t="shared" si="12"/>
        <v>20</v>
      </c>
      <c s="91">
        <f t="shared" si="13"/>
        <v>19</v>
      </c>
      <c s="91">
        <f t="shared" si="14"/>
        <v>19</v>
      </c>
      <c s="44"/>
      <c s="45"/>
    </row>
    <row r="17" spans="1:55" ht="21.75" customHeight="1" thickTop="1" thickBot="1">
      <c r="A17" s="70">
        <f t="shared" si="15"/>
        <v>10</v>
      </c>
      <c s="71" t="str">
        <f t="shared" si="0"/>
        <v>A</v>
      </c>
      <c s="72">
        <f t="shared" si="1"/>
        <v>444</v>
      </c>
      <c s="73">
        <f t="shared" si="2"/>
        <v>40040</v>
      </c>
      <c s="74" t="str">
        <f t="shared" si="3"/>
        <v>MANISH NATH</v>
      </c>
      <c s="74" t="str">
        <f t="shared" si="4"/>
        <v>RAJU RAM</v>
      </c>
      <c s="75">
        <f t="shared" si="5"/>
        <v>8058</v>
      </c>
      <c s="76" t="str">
        <f t="shared" si="6"/>
        <v/>
      </c>
      <c s="94">
        <v>300</v>
      </c>
      <c s="95">
        <v>290</v>
      </c>
      <c s="79">
        <f t="shared" si="7"/>
        <v>96.666666666666671</v>
      </c>
      <c s="96">
        <v>10</v>
      </c>
      <c s="96">
        <v>10</v>
      </c>
      <c s="96">
        <v>49</v>
      </c>
      <c s="96">
        <v>10</v>
      </c>
      <c s="96">
        <v>10</v>
      </c>
      <c s="98">
        <v>10</v>
      </c>
      <c s="97">
        <v>10</v>
      </c>
      <c s="96">
        <v>49</v>
      </c>
      <c s="96">
        <v>10</v>
      </c>
      <c s="96">
        <v>10</v>
      </c>
      <c s="98">
        <v>9</v>
      </c>
      <c s="97">
        <v>9</v>
      </c>
      <c s="96">
        <v>49</v>
      </c>
      <c s="96">
        <v>10</v>
      </c>
      <c s="96">
        <v>10</v>
      </c>
      <c s="98">
        <v>9</v>
      </c>
      <c s="96">
        <v>10</v>
      </c>
      <c s="96">
        <v>70</v>
      </c>
      <c s="96">
        <v>10</v>
      </c>
      <c s="96">
        <v>10</v>
      </c>
      <c s="96">
        <v>10</v>
      </c>
      <c s="96">
        <v>66</v>
      </c>
      <c s="96">
        <v>9</v>
      </c>
      <c s="84">
        <v>8</v>
      </c>
      <c s="99">
        <v>10</v>
      </c>
      <c s="86">
        <v>70</v>
      </c>
      <c s="109">
        <v>9</v>
      </c>
      <c s="106"/>
      <c s="88"/>
      <c s="44"/>
      <c s="45"/>
      <c s="45"/>
      <c s="110" t="s">
        <v>942</v>
      </c>
      <c s="89">
        <f t="shared" si="16"/>
        <v>14</v>
      </c>
      <c s="90"/>
      <c s="91">
        <f t="shared" si="8"/>
        <v>8058</v>
      </c>
      <c s="92">
        <f t="shared" si="9"/>
        <v>19</v>
      </c>
      <c s="91">
        <f t="shared" si="10"/>
        <v>19</v>
      </c>
      <c s="91">
        <f t="shared" si="11"/>
        <v>19</v>
      </c>
      <c s="91">
        <f t="shared" si="12"/>
        <v>20</v>
      </c>
      <c s="91">
        <f t="shared" si="13"/>
        <v>20</v>
      </c>
      <c s="91">
        <f t="shared" si="14"/>
        <v>20</v>
      </c>
      <c s="44"/>
      <c s="45"/>
    </row>
    <row r="18" spans="1:55" ht="21.75" customHeight="1" thickTop="1" thickBot="1">
      <c r="A18" s="70">
        <f t="shared" si="15"/>
        <v>11</v>
      </c>
      <c s="71" t="str">
        <f t="shared" si="0"/>
        <v>A</v>
      </c>
      <c s="72">
        <f t="shared" si="1"/>
        <v>387</v>
      </c>
      <c s="73">
        <f t="shared" si="2"/>
        <v>40502</v>
      </c>
      <c s="74" t="str">
        <f t="shared" si="3"/>
        <v>MANOJ SAIN</v>
      </c>
      <c s="74" t="str">
        <f t="shared" si="4"/>
        <v>MOHANA RAM</v>
      </c>
      <c s="75">
        <f t="shared" si="5"/>
        <v>8059</v>
      </c>
      <c s="76" t="str">
        <f t="shared" si="6"/>
        <v/>
      </c>
      <c s="94">
        <v>300</v>
      </c>
      <c s="95">
        <v>296</v>
      </c>
      <c s="79">
        <f t="shared" si="7"/>
        <v>98.666666666666671</v>
      </c>
      <c s="96">
        <v>10</v>
      </c>
      <c s="96">
        <v>9</v>
      </c>
      <c s="96">
        <v>44</v>
      </c>
      <c s="96">
        <v>9</v>
      </c>
      <c s="96">
        <v>10</v>
      </c>
      <c s="98">
        <v>10</v>
      </c>
      <c s="97">
        <v>9</v>
      </c>
      <c s="96">
        <v>44</v>
      </c>
      <c s="96">
        <v>9</v>
      </c>
      <c s="96">
        <v>10</v>
      </c>
      <c s="98">
        <v>12</v>
      </c>
      <c s="97">
        <v>12</v>
      </c>
      <c s="96">
        <v>48</v>
      </c>
      <c s="96">
        <v>10</v>
      </c>
      <c s="96">
        <v>10</v>
      </c>
      <c s="98">
        <v>10</v>
      </c>
      <c s="96">
        <v>10</v>
      </c>
      <c s="96">
        <v>65</v>
      </c>
      <c s="96">
        <v>7</v>
      </c>
      <c s="96">
        <v>9</v>
      </c>
      <c s="96">
        <v>7</v>
      </c>
      <c s="96">
        <v>68</v>
      </c>
      <c s="96">
        <v>9</v>
      </c>
      <c s="84">
        <v>9</v>
      </c>
      <c s="99">
        <v>9</v>
      </c>
      <c s="86">
        <v>65</v>
      </c>
      <c s="105">
        <v>10</v>
      </c>
      <c s="106"/>
      <c s="88"/>
      <c s="44"/>
      <c s="45"/>
      <c s="45"/>
      <c s="110" t="s">
        <v>943</v>
      </c>
      <c s="89">
        <f t="shared" si="16"/>
        <v>13</v>
      </c>
      <c s="90"/>
      <c s="91">
        <f t="shared" si="8"/>
        <v>8059</v>
      </c>
      <c s="92">
        <f t="shared" si="9"/>
        <v>18</v>
      </c>
      <c s="91">
        <f t="shared" si="10"/>
        <v>18</v>
      </c>
      <c s="91">
        <f t="shared" si="11"/>
        <v>19</v>
      </c>
      <c s="91">
        <f t="shared" si="12"/>
        <v>19</v>
      </c>
      <c s="91">
        <f t="shared" si="13"/>
        <v>19</v>
      </c>
      <c s="91">
        <f t="shared" si="14"/>
        <v>19</v>
      </c>
      <c s="44"/>
      <c s="45"/>
    </row>
    <row r="19" spans="1:55" ht="21.75" customHeight="1" thickTop="1" thickBot="1">
      <c r="A19" s="70">
        <f t="shared" si="15"/>
        <v>12</v>
      </c>
      <c s="71" t="str">
        <f t="shared" si="0"/>
        <v>A</v>
      </c>
      <c s="72">
        <f t="shared" si="1"/>
        <v>353</v>
      </c>
      <c s="73">
        <f t="shared" si="2"/>
        <v>40795</v>
      </c>
      <c s="74" t="str">
        <f t="shared" si="3"/>
        <v>MOHIT SAIN</v>
      </c>
      <c s="74" t="str">
        <f t="shared" si="4"/>
        <v>RAMNIWAS</v>
      </c>
      <c s="75">
        <f t="shared" si="5"/>
        <v>8060</v>
      </c>
      <c s="76" t="str">
        <f t="shared" si="6"/>
        <v/>
      </c>
      <c s="94">
        <v>300</v>
      </c>
      <c s="95">
        <v>298</v>
      </c>
      <c s="79">
        <f t="shared" si="7"/>
        <v>99.333333333333329</v>
      </c>
      <c s="96">
        <v>10</v>
      </c>
      <c s="96">
        <v>15</v>
      </c>
      <c s="96">
        <v>46</v>
      </c>
      <c s="96">
        <v>10</v>
      </c>
      <c s="96">
        <v>10</v>
      </c>
      <c s="98">
        <v>10</v>
      </c>
      <c s="97">
        <v>15</v>
      </c>
      <c s="96">
        <v>46</v>
      </c>
      <c s="96">
        <v>8</v>
      </c>
      <c s="96">
        <v>8</v>
      </c>
      <c s="98">
        <v>10</v>
      </c>
      <c s="97">
        <v>10</v>
      </c>
      <c s="96">
        <v>49</v>
      </c>
      <c s="96">
        <v>10</v>
      </c>
      <c s="96">
        <v>10</v>
      </c>
      <c s="98">
        <v>10</v>
      </c>
      <c s="96">
        <v>10</v>
      </c>
      <c s="96">
        <v>62</v>
      </c>
      <c s="96">
        <v>5</v>
      </c>
      <c s="96">
        <v>7</v>
      </c>
      <c s="96">
        <v>7</v>
      </c>
      <c s="96">
        <v>67</v>
      </c>
      <c s="96">
        <v>9</v>
      </c>
      <c s="84">
        <v>10</v>
      </c>
      <c s="99">
        <v>10</v>
      </c>
      <c s="86">
        <v>62</v>
      </c>
      <c s="109">
        <v>9</v>
      </c>
      <c s="111"/>
      <c s="88"/>
      <c s="44"/>
      <c s="45"/>
      <c s="45"/>
      <c s="268" t="s">
        <v>945</v>
      </c>
      <c s="89">
        <f t="shared" si="16"/>
        <v>14</v>
      </c>
      <c s="90"/>
      <c s="91">
        <f t="shared" si="8"/>
        <v>8060</v>
      </c>
      <c s="92">
        <f t="shared" si="9"/>
        <v>19</v>
      </c>
      <c s="91">
        <f t="shared" si="10"/>
        <v>19</v>
      </c>
      <c s="91">
        <f t="shared" si="11"/>
        <v>19</v>
      </c>
      <c s="91">
        <f t="shared" si="12"/>
        <v>19</v>
      </c>
      <c s="91">
        <f t="shared" si="13"/>
        <v>19</v>
      </c>
      <c s="91">
        <f t="shared" si="14"/>
        <v>19</v>
      </c>
      <c s="44"/>
      <c s="45"/>
    </row>
    <row r="20" spans="1:55" ht="21.75" customHeight="1" thickTop="1" thickBot="1">
      <c r="A20" s="70">
        <f t="shared" si="15"/>
        <v>13</v>
      </c>
      <c s="71" t="str">
        <f t="shared" si="0"/>
        <v>A</v>
      </c>
      <c s="72">
        <f t="shared" si="1"/>
        <v>504</v>
      </c>
      <c s="73">
        <f t="shared" si="2"/>
        <v>40571</v>
      </c>
      <c s="74" t="str">
        <f t="shared" si="3"/>
        <v>NEHA KANWAR</v>
      </c>
      <c s="74" t="str">
        <f t="shared" si="4"/>
        <v>DHANNA RAM</v>
      </c>
      <c s="75">
        <f t="shared" si="5"/>
        <v>8061</v>
      </c>
      <c s="76" t="str">
        <f t="shared" si="6"/>
        <v/>
      </c>
      <c s="94">
        <v>300</v>
      </c>
      <c s="95">
        <v>296</v>
      </c>
      <c s="79">
        <f t="shared" si="7"/>
        <v>98.666666666666671</v>
      </c>
      <c s="96">
        <v>15</v>
      </c>
      <c s="96">
        <v>10</v>
      </c>
      <c s="96">
        <v>46</v>
      </c>
      <c s="96">
        <v>10</v>
      </c>
      <c s="96">
        <v>10</v>
      </c>
      <c s="98">
        <v>15</v>
      </c>
      <c s="97">
        <v>10</v>
      </c>
      <c s="96">
        <v>46</v>
      </c>
      <c s="96">
        <v>9</v>
      </c>
      <c s="96">
        <v>9</v>
      </c>
      <c s="98">
        <v>8</v>
      </c>
      <c s="97">
        <v>8</v>
      </c>
      <c s="96">
        <v>50</v>
      </c>
      <c s="96">
        <v>9</v>
      </c>
      <c s="96">
        <v>10</v>
      </c>
      <c s="98">
        <v>9</v>
      </c>
      <c s="96">
        <v>10</v>
      </c>
      <c s="96">
        <v>63</v>
      </c>
      <c s="96">
        <v>8</v>
      </c>
      <c s="96">
        <v>8</v>
      </c>
      <c s="96">
        <v>7</v>
      </c>
      <c s="96">
        <v>66</v>
      </c>
      <c s="96">
        <v>9</v>
      </c>
      <c s="84">
        <v>8</v>
      </c>
      <c s="99">
        <v>8</v>
      </c>
      <c s="86">
        <v>63</v>
      </c>
      <c s="109">
        <v>10</v>
      </c>
      <c s="111"/>
      <c s="88"/>
      <c s="44"/>
      <c s="45"/>
      <c s="45"/>
      <c s="267" t="s">
        <v>944</v>
      </c>
      <c s="89">
        <f t="shared" si="16"/>
        <v>14</v>
      </c>
      <c s="90"/>
      <c s="91">
        <f t="shared" si="8"/>
        <v>8061</v>
      </c>
      <c s="92">
        <f t="shared" si="9"/>
        <v>19</v>
      </c>
      <c s="91">
        <f t="shared" si="10"/>
        <v>19</v>
      </c>
      <c s="91">
        <f t="shared" si="11"/>
        <v>18</v>
      </c>
      <c s="91">
        <f t="shared" si="12"/>
        <v>19</v>
      </c>
      <c s="91">
        <f t="shared" si="13"/>
        <v>19</v>
      </c>
      <c s="91">
        <f t="shared" si="14"/>
        <v>19</v>
      </c>
      <c s="44"/>
      <c s="45"/>
    </row>
    <row r="21" spans="1:55" ht="21.75" customHeight="1" thickTop="1" thickBot="1">
      <c r="A21" s="70">
        <f t="shared" si="15"/>
        <v>14</v>
      </c>
      <c s="71" t="str">
        <f t="shared" si="0"/>
        <v>A</v>
      </c>
      <c s="72">
        <f t="shared" si="1"/>
        <v>613</v>
      </c>
      <c s="73">
        <f t="shared" si="2"/>
        <v>40190</v>
      </c>
      <c s="74" t="str">
        <f t="shared" si="3"/>
        <v>NIKITA</v>
      </c>
      <c s="74" t="str">
        <f t="shared" si="4"/>
        <v>RAJU RAM</v>
      </c>
      <c s="75">
        <f t="shared" si="5"/>
        <v>8062</v>
      </c>
      <c s="76" t="str">
        <f t="shared" si="6"/>
        <v/>
      </c>
      <c s="94">
        <v>300</v>
      </c>
      <c s="95">
        <v>298</v>
      </c>
      <c s="79">
        <f t="shared" si="7"/>
        <v>99.333333333333329</v>
      </c>
      <c s="96">
        <v>12</v>
      </c>
      <c s="96">
        <v>12</v>
      </c>
      <c s="96">
        <v>48</v>
      </c>
      <c s="96">
        <v>9</v>
      </c>
      <c s="96">
        <v>10</v>
      </c>
      <c s="98">
        <v>12</v>
      </c>
      <c s="97">
        <v>12</v>
      </c>
      <c s="96">
        <v>48</v>
      </c>
      <c s="96">
        <v>9</v>
      </c>
      <c s="96">
        <v>10</v>
      </c>
      <c s="98">
        <v>6</v>
      </c>
      <c s="97">
        <v>6</v>
      </c>
      <c s="96">
        <v>50</v>
      </c>
      <c s="96">
        <v>9</v>
      </c>
      <c s="96">
        <v>10</v>
      </c>
      <c s="98">
        <v>10</v>
      </c>
      <c s="96">
        <v>10</v>
      </c>
      <c s="96">
        <v>61</v>
      </c>
      <c s="96">
        <v>9</v>
      </c>
      <c s="96">
        <v>8</v>
      </c>
      <c s="96">
        <v>7</v>
      </c>
      <c s="96">
        <v>64</v>
      </c>
      <c s="96">
        <v>9</v>
      </c>
      <c s="84">
        <v>8</v>
      </c>
      <c s="99">
        <v>9</v>
      </c>
      <c s="112">
        <v>61</v>
      </c>
      <c s="112">
        <v>9</v>
      </c>
      <c s="113"/>
      <c s="88"/>
      <c s="44"/>
      <c s="45"/>
      <c s="45"/>
      <c s="267" t="s">
        <v>946</v>
      </c>
      <c s="89">
        <f t="shared" si="16"/>
        <v>14</v>
      </c>
      <c s="90"/>
      <c s="91">
        <f t="shared" si="8"/>
        <v>8062</v>
      </c>
      <c s="92">
        <f t="shared" si="9"/>
        <v>19</v>
      </c>
      <c s="91">
        <f t="shared" si="10"/>
        <v>19</v>
      </c>
      <c s="91">
        <f t="shared" si="11"/>
        <v>18</v>
      </c>
      <c s="91">
        <f t="shared" si="12"/>
        <v>19</v>
      </c>
      <c s="91">
        <f t="shared" si="13"/>
        <v>19</v>
      </c>
      <c s="91">
        <f t="shared" si="14"/>
        <v>19</v>
      </c>
      <c s="44"/>
      <c s="45"/>
    </row>
    <row r="22" spans="1:55" ht="21.75" customHeight="1" thickTop="1" thickBot="1">
      <c r="A22" s="70">
        <f t="shared" si="15"/>
        <v>15</v>
      </c>
      <c s="71" t="str">
        <f t="shared" si="0"/>
        <v>A</v>
      </c>
      <c s="72">
        <f t="shared" si="1"/>
        <v>389</v>
      </c>
      <c s="73">
        <f t="shared" si="2"/>
        <v>40544</v>
      </c>
      <c s="74" t="str">
        <f t="shared" si="3"/>
        <v>NISHA KANWAR</v>
      </c>
      <c s="74" t="str">
        <f t="shared" si="4"/>
        <v>BALVEER SINGH</v>
      </c>
      <c s="75">
        <f t="shared" si="5"/>
        <v>8063</v>
      </c>
      <c s="76" t="str">
        <f t="shared" si="6"/>
        <v/>
      </c>
      <c s="94">
        <v>300</v>
      </c>
      <c s="95">
        <v>294</v>
      </c>
      <c s="79">
        <f t="shared" si="7"/>
        <v>98</v>
      </c>
      <c s="96">
        <v>15</v>
      </c>
      <c s="96">
        <v>15</v>
      </c>
      <c s="96">
        <v>48</v>
      </c>
      <c s="96">
        <v>10</v>
      </c>
      <c s="96">
        <v>9</v>
      </c>
      <c s="98">
        <v>15</v>
      </c>
      <c s="97">
        <v>15</v>
      </c>
      <c s="96">
        <v>48</v>
      </c>
      <c s="96">
        <v>10</v>
      </c>
      <c s="96">
        <v>10</v>
      </c>
      <c s="98">
        <v>15</v>
      </c>
      <c s="97">
        <v>15</v>
      </c>
      <c s="96">
        <v>48</v>
      </c>
      <c s="96">
        <v>10</v>
      </c>
      <c s="96">
        <v>10</v>
      </c>
      <c s="98">
        <v>8</v>
      </c>
      <c s="96">
        <v>8</v>
      </c>
      <c s="96">
        <v>64</v>
      </c>
      <c s="96">
        <v>7</v>
      </c>
      <c s="96">
        <v>9</v>
      </c>
      <c s="96">
        <v>7</v>
      </c>
      <c s="96">
        <v>63</v>
      </c>
      <c s="96">
        <v>9</v>
      </c>
      <c s="84">
        <v>9</v>
      </c>
      <c s="99">
        <v>10</v>
      </c>
      <c s="112">
        <v>64</v>
      </c>
      <c s="112">
        <v>10</v>
      </c>
      <c s="111"/>
      <c s="88"/>
      <c s="44"/>
      <c s="45"/>
      <c s="45"/>
      <c s="267"/>
      <c s="89">
        <f t="shared" si="16"/>
        <v>15</v>
      </c>
      <c s="90"/>
      <c s="91">
        <f t="shared" si="8"/>
        <v>8063</v>
      </c>
      <c s="92">
        <f t="shared" si="9"/>
        <v>20</v>
      </c>
      <c s="91">
        <f t="shared" si="10"/>
        <v>20</v>
      </c>
      <c s="91">
        <f t="shared" si="11"/>
        <v>20</v>
      </c>
      <c s="91">
        <f t="shared" si="12"/>
        <v>19</v>
      </c>
      <c s="91">
        <f t="shared" si="13"/>
        <v>19</v>
      </c>
      <c s="91">
        <f t="shared" si="14"/>
        <v>19</v>
      </c>
      <c s="44"/>
      <c s="45"/>
    </row>
    <row r="23" spans="1:55" ht="21.75" customHeight="1" thickTop="1" thickBot="1">
      <c r="A23" s="70">
        <f t="shared" si="15"/>
        <v>16</v>
      </c>
      <c s="71" t="str">
        <f t="shared" si="0"/>
        <v>A</v>
      </c>
      <c s="72">
        <f t="shared" si="1"/>
        <v>368</v>
      </c>
      <c s="73">
        <f t="shared" si="2"/>
        <v>40878</v>
      </c>
      <c s="74" t="str">
        <f t="shared" si="3"/>
        <v>NISHA THORY</v>
      </c>
      <c s="74" t="str">
        <f t="shared" si="4"/>
        <v>RAMSWAROOP THORY</v>
      </c>
      <c s="75">
        <f t="shared" si="5"/>
        <v>8064</v>
      </c>
      <c s="76" t="str">
        <f t="shared" si="6"/>
        <v/>
      </c>
      <c s="94">
        <v>300</v>
      </c>
      <c s="95">
        <v>292</v>
      </c>
      <c s="79">
        <f t="shared" si="7"/>
        <v>97.333333333333343</v>
      </c>
      <c s="96">
        <v>11</v>
      </c>
      <c s="96">
        <v>11</v>
      </c>
      <c s="96">
        <v>49</v>
      </c>
      <c s="96">
        <v>10</v>
      </c>
      <c s="96">
        <v>10</v>
      </c>
      <c s="98">
        <v>11</v>
      </c>
      <c s="97">
        <v>11</v>
      </c>
      <c s="96">
        <v>49</v>
      </c>
      <c s="96">
        <v>9</v>
      </c>
      <c s="96">
        <v>10</v>
      </c>
      <c s="98">
        <v>11</v>
      </c>
      <c s="97">
        <v>11</v>
      </c>
      <c s="96">
        <v>49</v>
      </c>
      <c s="96">
        <v>10</v>
      </c>
      <c s="96">
        <v>10</v>
      </c>
      <c s="98">
        <v>9</v>
      </c>
      <c s="96">
        <v>9</v>
      </c>
      <c s="96">
        <v>65</v>
      </c>
      <c s="96">
        <v>8</v>
      </c>
      <c s="96">
        <v>10</v>
      </c>
      <c s="96">
        <v>7</v>
      </c>
      <c s="96">
        <v>66</v>
      </c>
      <c s="96">
        <v>9</v>
      </c>
      <c s="84">
        <v>10</v>
      </c>
      <c s="99">
        <v>9</v>
      </c>
      <c s="112">
        <v>65</v>
      </c>
      <c s="112">
        <v>9</v>
      </c>
      <c s="111"/>
      <c s="88"/>
      <c s="44"/>
      <c s="45"/>
      <c s="45"/>
      <c s="267"/>
      <c s="89">
        <f t="shared" si="16"/>
        <v>14</v>
      </c>
      <c s="90"/>
      <c s="91">
        <f t="shared" si="8"/>
        <v>8064</v>
      </c>
      <c s="92">
        <f t="shared" si="9"/>
        <v>19</v>
      </c>
      <c s="91">
        <f t="shared" si="10"/>
        <v>19</v>
      </c>
      <c s="91">
        <f t="shared" si="11"/>
        <v>19</v>
      </c>
      <c s="91">
        <f t="shared" si="12"/>
        <v>19</v>
      </c>
      <c s="91">
        <f t="shared" si="13"/>
        <v>19</v>
      </c>
      <c s="91">
        <f t="shared" si="14"/>
        <v>19</v>
      </c>
      <c s="44"/>
      <c s="45"/>
    </row>
    <row r="24" spans="1:55" ht="21.75" customHeight="1" thickTop="1" thickBot="1">
      <c r="A24" s="70">
        <f t="shared" si="15"/>
        <v>17</v>
      </c>
      <c s="71" t="str">
        <f t="shared" si="0"/>
        <v>A</v>
      </c>
      <c s="72">
        <f t="shared" si="1"/>
        <v>541</v>
      </c>
      <c s="73">
        <f t="shared" si="2"/>
        <v>41061</v>
      </c>
      <c s="74" t="str">
        <f t="shared" si="3"/>
        <v>OMPRAKASH LORA</v>
      </c>
      <c s="74" t="str">
        <f t="shared" si="4"/>
        <v>PURNA RAM</v>
      </c>
      <c s="75">
        <f t="shared" si="5"/>
        <v>8065</v>
      </c>
      <c s="76" t="str">
        <f t="shared" si="6"/>
        <v/>
      </c>
      <c s="94">
        <v>300</v>
      </c>
      <c s="95">
        <v>280</v>
      </c>
      <c s="79">
        <f t="shared" si="7"/>
        <v>93.333333333333329</v>
      </c>
      <c s="96">
        <v>8</v>
      </c>
      <c s="96">
        <v>8</v>
      </c>
      <c s="96">
        <v>48</v>
      </c>
      <c s="96">
        <v>8</v>
      </c>
      <c s="96">
        <v>8</v>
      </c>
      <c s="98">
        <v>8</v>
      </c>
      <c s="97">
        <v>8</v>
      </c>
      <c s="96">
        <v>48</v>
      </c>
      <c s="96">
        <v>8</v>
      </c>
      <c s="96">
        <v>8</v>
      </c>
      <c s="98">
        <v>8</v>
      </c>
      <c s="97">
        <v>8</v>
      </c>
      <c s="96">
        <v>48</v>
      </c>
      <c s="96">
        <v>9</v>
      </c>
      <c s="96">
        <v>10</v>
      </c>
      <c s="98">
        <v>9</v>
      </c>
      <c s="96">
        <v>10</v>
      </c>
      <c s="96">
        <v>66</v>
      </c>
      <c s="96">
        <v>9</v>
      </c>
      <c s="96">
        <v>9</v>
      </c>
      <c s="96">
        <v>7</v>
      </c>
      <c s="96">
        <v>68</v>
      </c>
      <c s="96">
        <v>9</v>
      </c>
      <c s="84">
        <v>9</v>
      </c>
      <c s="99">
        <v>10</v>
      </c>
      <c s="112">
        <v>66</v>
      </c>
      <c s="112">
        <v>10</v>
      </c>
      <c s="111"/>
      <c s="88"/>
      <c s="44"/>
      <c s="45"/>
      <c s="45"/>
      <c s="267"/>
      <c s="89">
        <f t="shared" si="16"/>
        <v>12</v>
      </c>
      <c s="90"/>
      <c s="91">
        <f t="shared" si="8"/>
        <v>8065</v>
      </c>
      <c s="92">
        <f t="shared" si="9"/>
        <v>17</v>
      </c>
      <c s="91">
        <f t="shared" si="10"/>
        <v>17</v>
      </c>
      <c s="91">
        <f t="shared" si="11"/>
        <v>18</v>
      </c>
      <c s="91">
        <f t="shared" si="12"/>
        <v>20</v>
      </c>
      <c s="91">
        <f t="shared" si="13"/>
        <v>19</v>
      </c>
      <c s="91">
        <f t="shared" si="14"/>
        <v>20</v>
      </c>
      <c s="44"/>
      <c s="45"/>
    </row>
    <row r="25" spans="1:55" ht="21.75" customHeight="1" thickTop="1" thickBot="1">
      <c r="A25" s="70">
        <f t="shared" si="15"/>
        <v>18</v>
      </c>
      <c s="71" t="str">
        <f t="shared" si="0"/>
        <v>A</v>
      </c>
      <c s="72">
        <f t="shared" si="1"/>
        <v>548</v>
      </c>
      <c s="73">
        <f t="shared" si="2"/>
        <v>40739</v>
      </c>
      <c s="74" t="str">
        <f t="shared" si="3"/>
        <v>PUNAM KANWAR</v>
      </c>
      <c s="74" t="str">
        <f t="shared" si="4"/>
        <v>VIKRAM SINGH</v>
      </c>
      <c s="75">
        <f t="shared" si="5"/>
        <v>8066</v>
      </c>
      <c s="76" t="str">
        <f t="shared" si="6"/>
        <v/>
      </c>
      <c s="94">
        <v>300</v>
      </c>
      <c s="95">
        <v>300</v>
      </c>
      <c s="79">
        <f t="shared" si="7"/>
        <v>100</v>
      </c>
      <c s="96">
        <v>9</v>
      </c>
      <c s="96">
        <v>9</v>
      </c>
      <c s="96">
        <v>49</v>
      </c>
      <c s="96">
        <v>9</v>
      </c>
      <c s="96">
        <v>9</v>
      </c>
      <c s="98">
        <v>9</v>
      </c>
      <c s="97">
        <v>9</v>
      </c>
      <c s="96">
        <v>49</v>
      </c>
      <c s="96">
        <v>9</v>
      </c>
      <c s="96">
        <v>9</v>
      </c>
      <c s="98">
        <v>9</v>
      </c>
      <c s="97">
        <v>9</v>
      </c>
      <c s="96">
        <v>49</v>
      </c>
      <c s="96">
        <v>10</v>
      </c>
      <c s="96">
        <v>10</v>
      </c>
      <c s="98">
        <v>10</v>
      </c>
      <c s="96">
        <v>10</v>
      </c>
      <c s="96">
        <v>68</v>
      </c>
      <c s="96">
        <v>10</v>
      </c>
      <c s="96">
        <v>10</v>
      </c>
      <c s="96">
        <v>7</v>
      </c>
      <c s="96">
        <v>67</v>
      </c>
      <c s="96">
        <v>9</v>
      </c>
      <c s="84">
        <v>10</v>
      </c>
      <c s="99">
        <v>9</v>
      </c>
      <c s="86">
        <v>68</v>
      </c>
      <c s="109">
        <v>9</v>
      </c>
      <c s="111"/>
      <c s="88"/>
      <c s="44"/>
      <c s="45"/>
      <c s="45"/>
      <c s="45"/>
      <c s="89">
        <f t="shared" si="16"/>
        <v>13</v>
      </c>
      <c s="90"/>
      <c s="91">
        <f t="shared" si="8"/>
        <v>8066</v>
      </c>
      <c s="92">
        <f t="shared" si="9"/>
        <v>18</v>
      </c>
      <c s="91">
        <f t="shared" si="10"/>
        <v>18</v>
      </c>
      <c s="91">
        <f t="shared" si="11"/>
        <v>19</v>
      </c>
      <c s="91">
        <f t="shared" si="12"/>
        <v>20</v>
      </c>
      <c s="91">
        <f t="shared" si="13"/>
        <v>19</v>
      </c>
      <c s="91">
        <f t="shared" si="14"/>
        <v>20</v>
      </c>
      <c s="44"/>
      <c s="45"/>
    </row>
    <row r="26" spans="1:55" ht="21.75" customHeight="1" thickTop="1" thickBot="1">
      <c r="A26" s="70">
        <f t="shared" si="15"/>
        <v>19</v>
      </c>
      <c s="71" t="str">
        <f t="shared" si="0"/>
        <v>A</v>
      </c>
      <c s="72">
        <f t="shared" si="1"/>
        <v>592</v>
      </c>
      <c s="73">
        <f t="shared" si="2"/>
        <v>41130</v>
      </c>
      <c s="74" t="str">
        <f t="shared" si="3"/>
        <v>RINU THALORE</v>
      </c>
      <c s="74" t="str">
        <f t="shared" si="4"/>
        <v>SOHANA RAM</v>
      </c>
      <c s="75">
        <f t="shared" si="5"/>
        <v>8067</v>
      </c>
      <c s="76" t="str">
        <f t="shared" si="6"/>
        <v/>
      </c>
      <c s="94">
        <v>280</v>
      </c>
      <c s="95">
        <v>270</v>
      </c>
      <c s="79">
        <f t="shared" si="7"/>
        <v>96.428571428571431</v>
      </c>
      <c s="96">
        <v>12</v>
      </c>
      <c s="96">
        <v>12</v>
      </c>
      <c s="96">
        <v>48</v>
      </c>
      <c s="96">
        <v>10</v>
      </c>
      <c s="96">
        <v>10</v>
      </c>
      <c s="98">
        <v>12</v>
      </c>
      <c s="97">
        <v>12</v>
      </c>
      <c s="96">
        <v>48</v>
      </c>
      <c s="96">
        <v>9</v>
      </c>
      <c s="96">
        <v>9</v>
      </c>
      <c s="98">
        <v>12</v>
      </c>
      <c s="97">
        <v>12</v>
      </c>
      <c s="96">
        <v>48</v>
      </c>
      <c s="96">
        <v>8</v>
      </c>
      <c s="96">
        <v>8</v>
      </c>
      <c s="98">
        <v>7</v>
      </c>
      <c s="96">
        <v>9</v>
      </c>
      <c s="96">
        <v>67</v>
      </c>
      <c s="96">
        <v>7</v>
      </c>
      <c s="96">
        <v>9</v>
      </c>
      <c s="96">
        <v>7</v>
      </c>
      <c s="96">
        <v>66</v>
      </c>
      <c s="96">
        <v>9</v>
      </c>
      <c s="84">
        <v>9</v>
      </c>
      <c s="99">
        <v>10</v>
      </c>
      <c s="86">
        <v>67</v>
      </c>
      <c s="109">
        <v>10</v>
      </c>
      <c s="111"/>
      <c s="88"/>
      <c s="44"/>
      <c s="45"/>
      <c s="45"/>
      <c s="45"/>
      <c s="89">
        <f t="shared" si="16"/>
        <v>14</v>
      </c>
      <c s="90"/>
      <c s="91">
        <f t="shared" si="8"/>
        <v>8067</v>
      </c>
      <c s="92">
        <f t="shared" si="9"/>
        <v>19</v>
      </c>
      <c s="91">
        <f t="shared" si="10"/>
        <v>19</v>
      </c>
      <c s="91">
        <f t="shared" si="11"/>
        <v>19</v>
      </c>
      <c s="91">
        <f t="shared" si="12"/>
        <v>19</v>
      </c>
      <c s="91">
        <f t="shared" si="13"/>
        <v>19</v>
      </c>
      <c s="91">
        <f t="shared" si="14"/>
        <v>20</v>
      </c>
      <c s="44"/>
      <c s="45"/>
    </row>
    <row r="27" spans="1:55" ht="21.75" customHeight="1" thickTop="1" thickBot="1">
      <c r="A27" s="70">
        <f t="shared" si="15"/>
        <v>20</v>
      </c>
      <c s="71" t="str">
        <f t="shared" si="0"/>
        <v>A</v>
      </c>
      <c s="72">
        <f t="shared" si="1"/>
        <v>446</v>
      </c>
      <c s="73">
        <f t="shared" si="2"/>
        <v>40205</v>
      </c>
      <c s="74" t="str">
        <f t="shared" si="3"/>
        <v>VIKKI PAL</v>
      </c>
      <c s="74" t="str">
        <f t="shared" si="4"/>
        <v>BODU RAM</v>
      </c>
      <c s="75">
        <f t="shared" si="5"/>
        <v>8068</v>
      </c>
      <c s="76" t="str">
        <f t="shared" si="6"/>
        <v/>
      </c>
      <c s="94">
        <v>282</v>
      </c>
      <c s="95">
        <v>272</v>
      </c>
      <c s="79">
        <f t="shared" si="7"/>
        <v>96.453900709219852</v>
      </c>
      <c s="96">
        <v>10</v>
      </c>
      <c s="96">
        <v>10</v>
      </c>
      <c s="96">
        <v>49</v>
      </c>
      <c s="96">
        <v>10</v>
      </c>
      <c s="96">
        <v>10</v>
      </c>
      <c s="98">
        <v>10</v>
      </c>
      <c s="97">
        <v>10</v>
      </c>
      <c s="96">
        <v>49</v>
      </c>
      <c s="96">
        <v>10</v>
      </c>
      <c s="96">
        <v>10</v>
      </c>
      <c s="98">
        <v>10</v>
      </c>
      <c s="97">
        <v>10</v>
      </c>
      <c s="96">
        <v>49</v>
      </c>
      <c s="96">
        <v>9</v>
      </c>
      <c s="96">
        <v>9</v>
      </c>
      <c s="98">
        <v>8</v>
      </c>
      <c s="96">
        <v>10</v>
      </c>
      <c s="96">
        <v>66</v>
      </c>
      <c s="96">
        <v>8</v>
      </c>
      <c s="96">
        <v>10</v>
      </c>
      <c s="96">
        <v>7</v>
      </c>
      <c s="96">
        <v>64</v>
      </c>
      <c s="96">
        <v>9</v>
      </c>
      <c s="84">
        <v>10</v>
      </c>
      <c s="99">
        <v>9</v>
      </c>
      <c s="86">
        <v>66</v>
      </c>
      <c s="109">
        <v>9</v>
      </c>
      <c s="111"/>
      <c s="88"/>
      <c s="44"/>
      <c s="45"/>
      <c s="45"/>
      <c s="45"/>
      <c s="89">
        <f t="shared" si="16"/>
        <v>14</v>
      </c>
      <c s="90"/>
      <c s="91">
        <f t="shared" si="8"/>
        <v>8068</v>
      </c>
      <c s="92">
        <f t="shared" si="9"/>
        <v>19</v>
      </c>
      <c s="91">
        <f t="shared" si="10"/>
        <v>19</v>
      </c>
      <c s="91">
        <f t="shared" si="11"/>
        <v>19</v>
      </c>
      <c s="91">
        <f t="shared" si="12"/>
        <v>19</v>
      </c>
      <c s="91">
        <f t="shared" si="13"/>
        <v>19</v>
      </c>
      <c s="91">
        <f t="shared" si="14"/>
        <v>20</v>
      </c>
      <c s="44"/>
      <c s="45"/>
    </row>
    <row r="28" spans="1:55" ht="21.75" customHeight="1" thickTop="1" thickBot="1">
      <c r="A28" s="70">
        <f t="shared" si="15"/>
        <v>21</v>
      </c>
      <c s="71" t="str">
        <f t="shared" si="0"/>
        <v>A</v>
      </c>
      <c s="72">
        <f t="shared" si="1"/>
        <v>650</v>
      </c>
      <c s="73">
        <f t="shared" si="2"/>
        <v>40371</v>
      </c>
      <c s="74" t="str">
        <f t="shared" si="3"/>
        <v>VISHAL</v>
      </c>
      <c s="74" t="str">
        <f t="shared" si="4"/>
        <v>BALKISHAN</v>
      </c>
      <c s="75">
        <f t="shared" si="5"/>
        <v>8069</v>
      </c>
      <c s="76" t="str">
        <f t="shared" si="6"/>
        <v/>
      </c>
      <c s="94">
        <v>284</v>
      </c>
      <c s="95">
        <v>274</v>
      </c>
      <c s="79">
        <f t="shared" si="7"/>
        <v>96.478873239436624</v>
      </c>
      <c s="96">
        <v>8</v>
      </c>
      <c s="96">
        <v>8</v>
      </c>
      <c s="96">
        <v>50</v>
      </c>
      <c s="96">
        <v>8</v>
      </c>
      <c s="96">
        <v>8</v>
      </c>
      <c s="98">
        <v>12</v>
      </c>
      <c s="97">
        <v>12</v>
      </c>
      <c s="96">
        <v>50</v>
      </c>
      <c s="96">
        <v>8</v>
      </c>
      <c s="96">
        <v>8</v>
      </c>
      <c s="98">
        <v>8</v>
      </c>
      <c s="97">
        <v>8</v>
      </c>
      <c s="96">
        <v>50</v>
      </c>
      <c s="96">
        <v>9</v>
      </c>
      <c s="96">
        <v>10</v>
      </c>
      <c s="98">
        <v>9</v>
      </c>
      <c s="96">
        <v>9</v>
      </c>
      <c s="96">
        <v>64</v>
      </c>
      <c s="96">
        <v>9</v>
      </c>
      <c s="96">
        <v>9</v>
      </c>
      <c s="96">
        <v>7</v>
      </c>
      <c s="96">
        <v>63</v>
      </c>
      <c s="96">
        <v>9</v>
      </c>
      <c s="84">
        <v>9</v>
      </c>
      <c s="99">
        <v>10</v>
      </c>
      <c s="86">
        <v>64</v>
      </c>
      <c s="109">
        <v>10</v>
      </c>
      <c s="111"/>
      <c s="88"/>
      <c s="44"/>
      <c s="45"/>
      <c s="45"/>
      <c s="45"/>
      <c s="89">
        <f t="shared" si="16"/>
        <v>13</v>
      </c>
      <c s="90"/>
      <c s="91">
        <f t="shared" si="8"/>
        <v>8069</v>
      </c>
      <c s="92">
        <f t="shared" si="9"/>
        <v>18</v>
      </c>
      <c s="91">
        <f t="shared" si="10"/>
        <v>19</v>
      </c>
      <c s="91">
        <f t="shared" si="11"/>
        <v>18</v>
      </c>
      <c s="91">
        <f t="shared" si="12"/>
        <v>19</v>
      </c>
      <c s="91">
        <f t="shared" si="13"/>
        <v>19</v>
      </c>
      <c s="91">
        <f t="shared" si="14"/>
        <v>19</v>
      </c>
      <c s="44"/>
      <c s="45"/>
    </row>
    <row r="29" spans="1:55" ht="21.75" customHeight="1" thickTop="1" thickBot="1">
      <c r="A29" s="70">
        <f t="shared" si="15"/>
        <v>22</v>
      </c>
      <c s="71" t="str">
        <f t="shared" si="0"/>
        <v/>
      </c>
      <c s="72" t="str">
        <f t="shared" si="1"/>
        <v/>
      </c>
      <c s="73" t="str">
        <f t="shared" si="2"/>
        <v/>
      </c>
      <c s="74" t="str">
        <f t="shared" si="3"/>
        <v/>
      </c>
      <c s="74" t="str">
        <f t="shared" si="4"/>
        <v/>
      </c>
      <c s="75" t="str">
        <f t="shared" si="5"/>
        <v/>
      </c>
      <c s="76" t="str">
        <f t="shared" si="6"/>
        <v/>
      </c>
      <c s="94"/>
      <c s="95"/>
      <c s="79" t="str">
        <f t="shared" si="7"/>
        <v/>
      </c>
      <c s="96"/>
      <c s="96"/>
      <c s="96"/>
      <c s="96"/>
      <c s="96"/>
      <c s="98"/>
      <c s="97"/>
      <c s="96"/>
      <c s="96"/>
      <c s="96"/>
      <c s="98"/>
      <c s="97"/>
      <c s="96"/>
      <c s="96"/>
      <c s="96"/>
      <c s="98"/>
      <c s="96"/>
      <c s="96"/>
      <c s="96"/>
      <c s="96"/>
      <c s="96"/>
      <c s="96"/>
      <c s="96"/>
      <c s="84"/>
      <c s="99"/>
      <c s="114"/>
      <c s="115"/>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30" spans="1:55" ht="21.75" customHeight="1" thickTop="1" thickBot="1">
      <c r="A30" s="70" t="str">
        <f t="shared" si="15"/>
        <v/>
      </c>
      <c s="71" t="str">
        <f t="shared" si="0"/>
        <v/>
      </c>
      <c s="72" t="str">
        <f t="shared" si="1"/>
        <v/>
      </c>
      <c s="73" t="str">
        <f t="shared" si="2"/>
        <v/>
      </c>
      <c s="74" t="str">
        <f t="shared" si="3"/>
        <v/>
      </c>
      <c s="74" t="str">
        <f t="shared" si="4"/>
        <v/>
      </c>
      <c s="75" t="str">
        <f t="shared" si="5"/>
        <v/>
      </c>
      <c s="76" t="str">
        <f t="shared" si="6"/>
        <v/>
      </c>
      <c s="94">
        <v>288</v>
      </c>
      <c s="95">
        <v>278</v>
      </c>
      <c s="79">
        <f t="shared" si="7"/>
        <v>96.527777777777786</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31" spans="1:55" ht="21.75" customHeight="1" thickTop="1" thickBot="1">
      <c r="A31" s="70" t="str">
        <f t="shared" si="15"/>
        <v/>
      </c>
      <c s="71" t="str">
        <f t="shared" si="0"/>
        <v/>
      </c>
      <c s="72" t="str">
        <f t="shared" si="1"/>
        <v/>
      </c>
      <c s="73" t="str">
        <f t="shared" si="2"/>
        <v/>
      </c>
      <c s="74" t="str">
        <f t="shared" si="3"/>
        <v/>
      </c>
      <c s="74" t="str">
        <f t="shared" si="4"/>
        <v/>
      </c>
      <c s="75" t="str">
        <f t="shared" si="5"/>
        <v/>
      </c>
      <c s="76" t="str">
        <f t="shared" si="6"/>
        <v/>
      </c>
      <c s="94"/>
      <c s="95"/>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32" spans="1:55" ht="21.75" customHeight="1" thickTop="1" thickBot="1">
      <c r="A32" s="70" t="str">
        <f t="shared" si="15"/>
        <v/>
      </c>
      <c s="71" t="str">
        <f t="shared" si="0"/>
        <v/>
      </c>
      <c s="72" t="str">
        <f t="shared" si="1"/>
        <v/>
      </c>
      <c s="73" t="str">
        <f t="shared" si="2"/>
        <v/>
      </c>
      <c s="74" t="str">
        <f t="shared" si="3"/>
        <v/>
      </c>
      <c s="74" t="str">
        <f t="shared" si="4"/>
        <v/>
      </c>
      <c s="75" t="str">
        <f t="shared" si="5"/>
        <v/>
      </c>
      <c s="76" t="str">
        <f t="shared" si="6"/>
        <v/>
      </c>
      <c s="94"/>
      <c s="95"/>
      <c s="79" t="str">
        <f t="shared" si="7"/>
        <v/>
      </c>
      <c s="96"/>
      <c s="96"/>
      <c s="96"/>
      <c s="96"/>
      <c s="96"/>
      <c s="98"/>
      <c s="97"/>
      <c s="96"/>
      <c s="96"/>
      <c s="96"/>
      <c s="98"/>
      <c s="97"/>
      <c s="96"/>
      <c s="96"/>
      <c s="96"/>
      <c s="98"/>
      <c s="96"/>
      <c s="96"/>
      <c s="96"/>
      <c s="96"/>
      <c s="96"/>
      <c s="96"/>
      <c s="96"/>
      <c s="84"/>
      <c s="99"/>
      <c s="116"/>
      <c s="117"/>
      <c s="118"/>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33" spans="1:55" ht="21.75" customHeight="1" thickTop="1" thickBot="1">
      <c r="A33" s="70" t="str">
        <f t="shared" si="15"/>
        <v/>
      </c>
      <c s="71" t="str">
        <f t="shared" si="0"/>
        <v/>
      </c>
      <c s="72" t="str">
        <f t="shared" si="1"/>
        <v/>
      </c>
      <c s="73" t="str">
        <f t="shared" si="2"/>
        <v/>
      </c>
      <c s="74" t="str">
        <f t="shared" si="3"/>
        <v/>
      </c>
      <c s="74" t="str">
        <f t="shared" si="4"/>
        <v/>
      </c>
      <c s="75" t="str">
        <f t="shared" si="5"/>
        <v/>
      </c>
      <c s="76" t="str">
        <f t="shared" si="6"/>
        <v/>
      </c>
      <c s="94"/>
      <c s="95"/>
      <c s="79" t="str">
        <f t="shared" si="7"/>
        <v/>
      </c>
      <c s="96"/>
      <c s="96"/>
      <c s="96"/>
      <c s="96"/>
      <c s="96"/>
      <c s="98"/>
      <c s="97"/>
      <c s="96"/>
      <c s="96"/>
      <c s="96"/>
      <c s="98"/>
      <c s="97"/>
      <c s="96"/>
      <c s="96"/>
      <c s="96"/>
      <c s="98"/>
      <c s="96"/>
      <c s="96"/>
      <c s="96"/>
      <c s="96"/>
      <c s="96"/>
      <c s="96"/>
      <c s="96"/>
      <c s="84"/>
      <c s="99"/>
      <c s="116"/>
      <c s="117"/>
      <c s="118"/>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34" spans="1:55" ht="21.75" customHeight="1" thickTop="1" thickBot="1">
      <c r="A34" s="70" t="str">
        <f t="shared" si="15"/>
        <v/>
      </c>
      <c s="71" t="str">
        <f t="shared" si="0"/>
        <v/>
      </c>
      <c s="72" t="str">
        <f t="shared" si="1"/>
        <v/>
      </c>
      <c s="73" t="str">
        <f t="shared" si="2"/>
        <v/>
      </c>
      <c s="74" t="str">
        <f t="shared" si="3"/>
        <v/>
      </c>
      <c s="74" t="str">
        <f t="shared" si="4"/>
        <v/>
      </c>
      <c s="75" t="str">
        <f t="shared" si="5"/>
        <v/>
      </c>
      <c s="76" t="str">
        <f t="shared" si="6"/>
        <v/>
      </c>
      <c s="94"/>
      <c s="95"/>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35" spans="1:55" ht="21.75" customHeight="1" thickTop="1" thickBot="1">
      <c r="A35" s="70" t="str">
        <f t="shared" si="15"/>
        <v/>
      </c>
      <c s="71" t="str">
        <f t="shared" si="0"/>
        <v/>
      </c>
      <c s="72" t="str">
        <f t="shared" si="1"/>
        <v/>
      </c>
      <c s="73" t="str">
        <f t="shared" si="2"/>
        <v/>
      </c>
      <c s="74" t="str">
        <f t="shared" si="3"/>
        <v/>
      </c>
      <c s="74" t="str">
        <f t="shared" si="4"/>
        <v/>
      </c>
      <c s="75" t="str">
        <f t="shared" si="5"/>
        <v/>
      </c>
      <c s="76" t="str">
        <f t="shared" si="6"/>
        <v/>
      </c>
      <c s="94"/>
      <c s="95"/>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36" spans="1:55" ht="21.75" customHeight="1" thickTop="1" thickBot="1">
      <c r="A36" s="70" t="str">
        <f t="shared" si="15"/>
        <v/>
      </c>
      <c s="71" t="str">
        <f t="shared" si="0"/>
        <v/>
      </c>
      <c s="72" t="str">
        <f t="shared" si="1"/>
        <v/>
      </c>
      <c s="73" t="str">
        <f t="shared" si="2"/>
        <v/>
      </c>
      <c s="74" t="str">
        <f t="shared" si="3"/>
        <v/>
      </c>
      <c s="74" t="str">
        <f t="shared" si="4"/>
        <v/>
      </c>
      <c s="75" t="str">
        <f t="shared" si="5"/>
        <v/>
      </c>
      <c s="76" t="str">
        <f t="shared" si="6"/>
        <v/>
      </c>
      <c s="94"/>
      <c s="95"/>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37" spans="1:55" ht="21.75" customHeight="1" thickTop="1" thickBot="1">
      <c r="A37" s="70" t="str">
        <f t="shared" si="15"/>
        <v/>
      </c>
      <c s="71" t="str">
        <f t="shared" si="0"/>
        <v/>
      </c>
      <c s="72" t="str">
        <f t="shared" si="1"/>
        <v/>
      </c>
      <c s="73" t="str">
        <f t="shared" si="2"/>
        <v/>
      </c>
      <c s="74" t="str">
        <f t="shared" si="3"/>
        <v/>
      </c>
      <c s="74" t="str">
        <f t="shared" si="4"/>
        <v/>
      </c>
      <c s="75" t="str">
        <f t="shared" si="5"/>
        <v/>
      </c>
      <c s="76" t="str">
        <f t="shared" si="6"/>
        <v/>
      </c>
      <c s="94"/>
      <c s="95"/>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38" spans="1:55" ht="21.75" customHeight="1" thickTop="1" thickBot="1">
      <c r="A38" s="70" t="str">
        <f t="shared" si="15"/>
        <v/>
      </c>
      <c s="71" t="str">
        <f t="shared" si="0"/>
        <v/>
      </c>
      <c s="72" t="str">
        <f t="shared" si="1"/>
        <v/>
      </c>
      <c s="73" t="str">
        <f t="shared" si="2"/>
        <v/>
      </c>
      <c s="74" t="str">
        <f t="shared" si="3"/>
        <v/>
      </c>
      <c s="74" t="str">
        <f t="shared" si="4"/>
        <v/>
      </c>
      <c s="75" t="str">
        <f t="shared" si="5"/>
        <v/>
      </c>
      <c s="76" t="str">
        <f t="shared" si="6"/>
        <v/>
      </c>
      <c s="94"/>
      <c s="95"/>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39" spans="1:55" ht="21.75" customHeight="1" thickTop="1" thickBot="1">
      <c r="A39" s="70" t="str">
        <f t="shared" si="15"/>
        <v/>
      </c>
      <c s="71" t="str">
        <f t="shared" si="0"/>
        <v/>
      </c>
      <c s="72" t="str">
        <f t="shared" si="1"/>
        <v/>
      </c>
      <c s="73" t="str">
        <f t="shared" si="2"/>
        <v/>
      </c>
      <c s="74" t="str">
        <f t="shared" si="3"/>
        <v/>
      </c>
      <c s="74" t="str">
        <f t="shared" si="4"/>
        <v/>
      </c>
      <c s="75" t="str">
        <f t="shared" si="5"/>
        <v/>
      </c>
      <c s="76" t="str">
        <f t="shared" si="6"/>
        <v/>
      </c>
      <c s="94"/>
      <c s="95"/>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40" spans="1:55" ht="21.75" customHeight="1" thickTop="1" thickBot="1">
      <c r="A40" s="70" t="str">
        <f t="shared" si="15"/>
        <v/>
      </c>
      <c s="71" t="str">
        <f t="shared" si="0"/>
        <v/>
      </c>
      <c s="72" t="str">
        <f t="shared" si="1"/>
        <v/>
      </c>
      <c s="73" t="str">
        <f t="shared" si="2"/>
        <v/>
      </c>
      <c s="74" t="str">
        <f t="shared" si="3"/>
        <v/>
      </c>
      <c s="74" t="str">
        <f t="shared" si="4"/>
        <v/>
      </c>
      <c s="75" t="str">
        <f t="shared" si="5"/>
        <v/>
      </c>
      <c s="76" t="str">
        <f t="shared" si="6"/>
        <v/>
      </c>
      <c s="94"/>
      <c s="95"/>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41" spans="1:55" ht="21.75" customHeight="1" thickTop="1" thickBot="1">
      <c r="A41" s="70" t="str">
        <f t="shared" si="15"/>
        <v/>
      </c>
      <c s="71" t="str">
        <f t="shared" si="0"/>
        <v/>
      </c>
      <c s="72" t="str">
        <f t="shared" si="1"/>
        <v/>
      </c>
      <c s="73" t="str">
        <f t="shared" si="2"/>
        <v/>
      </c>
      <c s="74" t="str">
        <f t="shared" si="3"/>
        <v/>
      </c>
      <c s="74" t="str">
        <f t="shared" si="4"/>
        <v/>
      </c>
      <c s="75" t="str">
        <f t="shared" si="5"/>
        <v/>
      </c>
      <c s="76" t="str">
        <f t="shared" si="6"/>
        <v/>
      </c>
      <c s="94"/>
      <c s="95"/>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42" spans="1:55" ht="21.75" customHeight="1" thickTop="1" thickBot="1">
      <c r="A42"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43" spans="1:55" ht="21.75" customHeight="1" thickTop="1" thickBot="1">
      <c r="A43"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44" spans="1:55" ht="21.75" customHeight="1" thickTop="1" thickBot="1">
      <c r="A44"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45" spans="1:55" ht="21.75" customHeight="1" thickTop="1" thickBot="1">
      <c r="A45"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46" spans="1:55" ht="21.75" customHeight="1" thickTop="1" thickBot="1">
      <c r="A46"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47" spans="1:55" ht="21.75" customHeight="1" thickTop="1" thickBot="1">
      <c r="A47"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48" spans="1:55" ht="21.75" customHeight="1" thickTop="1" thickBot="1">
      <c r="A48"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49" spans="1:55" ht="21.75" customHeight="1" thickTop="1" thickBot="1">
      <c r="A49"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50" spans="1:55" ht="21.75" customHeight="1" thickTop="1" thickBot="1">
      <c r="A50"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51" spans="1:55" ht="21.75" customHeight="1" thickTop="1" thickBot="1">
      <c r="A51"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52" spans="1:55" ht="21.75" customHeight="1" thickTop="1" thickBot="1">
      <c r="A52"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53" spans="1:55" ht="21.75" customHeight="1" thickTop="1" thickBot="1">
      <c r="A53"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17"/>
      <c s="111"/>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54" spans="1:55" ht="21.75" customHeight="1" thickTop="1" thickBot="1">
      <c r="A54"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55" spans="1:55" ht="21.75" customHeight="1" thickTop="1" thickBot="1">
      <c r="A55"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56" spans="1:55" ht="21.75" customHeight="1" thickTop="1" thickBot="1">
      <c r="A56"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57" spans="1:55" ht="21.75" customHeight="1" thickTop="1" thickBot="1">
      <c r="A57"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58" spans="1:55" ht="21.75" customHeight="1" thickTop="1" thickBot="1">
      <c r="A58"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59" spans="1:55" ht="21.75" customHeight="1" thickTop="1" thickBot="1">
      <c r="A59"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60" spans="1:55" ht="21.75" customHeight="1" thickTop="1" thickBot="1">
      <c r="A60"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61" spans="1:55" ht="21.75" customHeight="1" thickTop="1" thickBot="1">
      <c r="A61"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62" spans="1:55" ht="21.75" customHeight="1" thickTop="1" thickBot="1">
      <c r="A62"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63" spans="1:55" ht="21.75" customHeight="1" thickTop="1" thickBot="1">
      <c r="A63"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64" spans="1:55" ht="21.75" customHeight="1" thickTop="1" thickBot="1">
      <c r="A64"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65" spans="1:55" ht="21.75" customHeight="1" thickTop="1" thickBot="1">
      <c r="A65"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66" spans="1:55" ht="21.75" customHeight="1" thickTop="1" thickBot="1">
      <c r="A66"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67" spans="1:55" ht="21.75" customHeight="1" thickTop="1" thickBot="1">
      <c r="A67"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68" spans="1:55" ht="21.75" customHeight="1" thickTop="1" thickBot="1">
      <c r="A68"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69" spans="1:55" ht="21.75" customHeight="1" thickTop="1" thickBot="1">
      <c r="A69"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70" spans="1:55" ht="21.75" customHeight="1" thickTop="1" thickBot="1">
      <c r="A70"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71" spans="1:55" ht="21.75" customHeight="1" thickTop="1" thickBot="1">
      <c r="A71" s="70" t="str">
        <f t="shared" si="15"/>
        <v/>
      </c>
      <c s="71" t="str">
        <f t="shared" si="0"/>
        <v/>
      </c>
      <c s="72" t="str">
        <f t="shared" si="1"/>
        <v/>
      </c>
      <c s="73" t="str">
        <f t="shared" si="2"/>
        <v/>
      </c>
      <c s="74" t="str">
        <f t="shared" si="3"/>
        <v/>
      </c>
      <c s="74" t="str">
        <f t="shared" si="4"/>
        <v/>
      </c>
      <c s="75" t="str">
        <f t="shared" si="5"/>
        <v/>
      </c>
      <c s="76" t="str">
        <f t="shared" si="6"/>
        <v/>
      </c>
      <c s="119"/>
      <c s="94"/>
      <c s="79" t="str">
        <f t="shared" si="7"/>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9"/>
        <v/>
      </c>
      <c s="91" t="str">
        <f t="shared" si="10"/>
        <v/>
      </c>
      <c s="91" t="str">
        <f t="shared" si="11"/>
        <v/>
      </c>
      <c s="91" t="str">
        <f t="shared" si="12"/>
        <v/>
      </c>
      <c s="91" t="str">
        <f t="shared" si="13"/>
        <v/>
      </c>
      <c s="91" t="str">
        <f t="shared" si="14"/>
        <v/>
      </c>
      <c s="44"/>
      <c s="45"/>
    </row>
    <row r="72" spans="1:55" ht="21.75" customHeight="1" thickTop="1" thickBot="1">
      <c r="A72" s="70" t="str">
        <f t="shared" si="15"/>
        <v/>
      </c>
      <c s="71" t="str">
        <f t="shared" si="17" ref="B72:B135">IFERROR(VLOOKUP(A72,नाम1,3,0),"")</f>
        <v/>
      </c>
      <c s="72" t="str">
        <f t="shared" si="18" ref="C72:C135">IFERROR(VLOOKUP(A72,नाम1,4,0),"")</f>
        <v/>
      </c>
      <c s="73" t="str">
        <f t="shared" si="19" ref="D72:D135">IFERROR(VLOOKUP(A72,नाम1,11,0),"")</f>
        <v/>
      </c>
      <c s="74" t="str">
        <f t="shared" si="20" ref="E72:E135">IFERROR(VLOOKUP(A72,नाम1,6,0),"")</f>
        <v/>
      </c>
      <c s="74" t="str">
        <f t="shared" si="21" ref="F72:F135">IFERROR(VLOOKUP(A72,नाम1,8,0),"")</f>
        <v/>
      </c>
      <c s="75" t="str">
        <f t="shared" si="22" ref="G72:G135">IFERROR(VLOOKUP(A72,नाम1,12,0),"")</f>
        <v/>
      </c>
      <c s="76" t="str">
        <f t="shared" si="23" ref="H72:H135">IFERROR(VLOOKUP(A72,नाम1,13,0),"")</f>
        <v/>
      </c>
      <c s="119"/>
      <c s="94"/>
      <c s="79" t="str">
        <f t="shared" si="24" ref="K72:K135">IFERROR(IF(I72="","",IF(J72="","",SUM(J72/I72*100,0))),"")</f>
        <v/>
      </c>
      <c s="96"/>
      <c s="96"/>
      <c s="96"/>
      <c s="96"/>
      <c s="96"/>
      <c s="98"/>
      <c s="97"/>
      <c s="96"/>
      <c s="96"/>
      <c s="96"/>
      <c s="98"/>
      <c s="97"/>
      <c s="96"/>
      <c s="96"/>
      <c s="96"/>
      <c s="98"/>
      <c s="96"/>
      <c s="96"/>
      <c s="96"/>
      <c s="96"/>
      <c s="96"/>
      <c s="96"/>
      <c s="96"/>
      <c s="84"/>
      <c s="99"/>
      <c s="116"/>
      <c s="120"/>
      <c s="43"/>
      <c s="88"/>
      <c s="44"/>
      <c s="45"/>
      <c s="45"/>
      <c s="45"/>
      <c s="89">
        <f t="shared" si="16"/>
        <v>0</v>
      </c>
      <c s="90"/>
      <c s="91" t="str">
        <f t="shared" si="8"/>
        <v/>
      </c>
      <c s="92" t="str">
        <f t="shared" si="25" ref="AV72:AV135">IFERROR(IF(G72="","",IF(K72="","",IF(AND(VLOOKUP(G72,अंक,5,0)&gt;=86),5,IF(AND(VLOOKUP(G72,अंक,5,0)&gt;=76),4,IF(AND(VLOOKUP(G72,अंक,5,0)&gt;=65),3,0)))))+ROUNDUP((SUM(L72:P72))*15%,0),"")</f>
        <v/>
      </c>
      <c s="91" t="str">
        <f t="shared" si="26" ref="AW72:AW135">IFERROR(IF(G72="","",IF(K72="","",IF(AND(VLOOKUP(G72,अंक,5,0)&gt;=86),5,IF(AND(VLOOKUP(G72,अंक,5,0)&gt;=76),4,IF(AND(VLOOKUP(G72,अंक,5,0)&gt;=65),3,0)))))+ROUNDUP((SUM(Q72:U72))*15%,0),"")</f>
        <v/>
      </c>
      <c s="91" t="str">
        <f t="shared" si="27" ref="AX72:AX135">IFERROR(IF(G72="","",IF(K72="","",IF(AND(VLOOKUP(G72,अंक,5,0)&gt;=86),5,IF(AND(VLOOKUP(G72,अंक,5,0)&gt;=76),4,IF(AND(VLOOKUP(G72,अंक,5,0)&gt;=65),3,0)))))+ROUNDUP((SUM(V72:Z72))*15%,0),"")</f>
        <v/>
      </c>
      <c s="91" t="str">
        <f t="shared" si="28" ref="AY72:AY135">IFERROR(IF(G72="","",IF(K72="","",IF(AND(VLOOKUP(G72,अंक,5,0)&gt;=86),5,IF(AND(VLOOKUP(G72,अंक,5,0)&gt;=76),4,IF(AND(VLOOKUP(G72,अंक,5,0)&gt;=65),3,0)))))+ROUNDUP((SUM(AA72:AD72))*15%,0),"")</f>
        <v/>
      </c>
      <c s="91" t="str">
        <f t="shared" si="29" ref="AZ72:AZ135">IFERROR(IF(G72="","",IF(K72="","",IF(AND(VLOOKUP(G72,अंक,5,0)&gt;=86),5,IF(AND(VLOOKUP(G72,अंक,5,0)&gt;=76),4,IF(AND(VLOOKUP(G72,अंक,5,0)&gt;=65),3,0)))))+ROUNDUP((SUM(AE72:AH72))*15%,0),"")</f>
        <v/>
      </c>
      <c s="91" t="str">
        <f t="shared" si="30" ref="BA72:BA135">IFERROR(IF(G72="","",IF(K72="","",IF(AND(VLOOKUP(G72,अंक,5,0)&gt;=86),5,IF(AND(VLOOKUP(G72,अंक,5,0)&gt;=76),4,IF(AND(VLOOKUP(G72,अंक,5,0)&gt;=65),3,0)))))+ROUNDUP((SUM(AI72:AL72))*15%,0),"")</f>
        <v/>
      </c>
      <c s="44"/>
      <c s="45"/>
    </row>
    <row r="73" spans="1:55" ht="21.75" customHeight="1" thickTop="1" thickBot="1">
      <c r="A73" s="70" t="str">
        <f t="shared" si="31" ref="A73:A136">IF($A72="","",IF(B72="","",$A72+1))</f>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ref="AS73:AS136">IFERROR(ROUNDUP(SUM(L73:P73)*15%,0),"")</f>
        <v>0</v>
      </c>
      <c s="90"/>
      <c s="91" t="str">
        <f t="shared" si="8"/>
        <v/>
      </c>
      <c s="92" t="str">
        <f t="shared" si="25"/>
        <v/>
      </c>
      <c s="91" t="str">
        <f t="shared" si="26"/>
        <v/>
      </c>
      <c s="91" t="str">
        <f t="shared" si="27"/>
        <v/>
      </c>
      <c s="91" t="str">
        <f t="shared" si="28"/>
        <v/>
      </c>
      <c s="91" t="str">
        <f t="shared" si="29"/>
        <v/>
      </c>
      <c s="91" t="str">
        <f t="shared" si="30"/>
        <v/>
      </c>
      <c s="44"/>
      <c s="45"/>
    </row>
    <row r="74" spans="1:55" ht="21.75" customHeight="1" thickTop="1" thickBot="1">
      <c r="A74"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75" spans="1:55" ht="21.75" customHeight="1" thickTop="1" thickBot="1">
      <c r="A75"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76" spans="1:55" ht="21.75" customHeight="1" thickTop="1" thickBot="1">
      <c r="A76"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77" spans="1:55" ht="21.75" customHeight="1" thickTop="1" thickBot="1">
      <c r="A77"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78" spans="1:55" ht="21.75" customHeight="1" thickTop="1" thickBot="1">
      <c r="A78"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79" spans="1:55" ht="21.75" customHeight="1" thickTop="1" thickBot="1">
      <c r="A79"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80" spans="1:55" ht="21.75" customHeight="1" thickTop="1" thickBot="1">
      <c r="A80"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81" spans="1:55" ht="21.75" customHeight="1" thickTop="1" thickBot="1">
      <c r="A81"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82" spans="1:55" ht="21.75" customHeight="1" thickTop="1" thickBot="1">
      <c r="A82"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83" spans="1:55" ht="21.75" customHeight="1" thickTop="1" thickBot="1">
      <c r="A83"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84" spans="1:55" ht="21.75" customHeight="1" thickTop="1" thickBot="1">
      <c r="A84"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85" spans="1:55" ht="21.75" customHeight="1" thickTop="1" thickBot="1">
      <c r="A85"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86" spans="1:55" ht="21.75" customHeight="1" thickTop="1" thickBot="1">
      <c r="A86"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87" spans="1:55" ht="21.75" customHeight="1" thickTop="1" thickBot="1">
      <c r="A87"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88" spans="1:55" ht="21.75" customHeight="1" thickTop="1" thickBot="1">
      <c r="A88"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89" spans="1:55" ht="21.75" customHeight="1" thickTop="1" thickBot="1">
      <c r="A89"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90" spans="1:55" ht="21.75" customHeight="1" thickTop="1" thickBot="1">
      <c r="A90"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91" spans="1:55" ht="21.75" customHeight="1" thickTop="1" thickBot="1">
      <c r="A91"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92" spans="1:55" ht="21.75" customHeight="1" thickTop="1" thickBot="1">
      <c r="A92"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93" spans="1:55" ht="21.75" customHeight="1" thickTop="1" thickBot="1">
      <c r="A93"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94" spans="1:55" ht="21.75" customHeight="1" thickTop="1" thickBot="1">
      <c r="A94"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95" spans="1:55" ht="21.75" customHeight="1" thickTop="1" thickBot="1">
      <c r="A95"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96" spans="1:55" ht="21.75" customHeight="1" thickTop="1" thickBot="1">
      <c r="A96"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97" spans="1:55" ht="21.75" customHeight="1" thickTop="1" thickBot="1">
      <c r="A97"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98" spans="1:55" ht="21.75" customHeight="1" thickTop="1" thickBot="1">
      <c r="A98"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99" spans="1:55" ht="21.75" customHeight="1" thickTop="1" thickBot="1">
      <c r="A99"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00" spans="1:55" ht="21.75" customHeight="1" thickTop="1" thickBot="1">
      <c r="A100"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01" spans="1:55" ht="21.75" customHeight="1" thickTop="1" thickBot="1">
      <c r="A101"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02" spans="1:55" ht="21.75" customHeight="1" thickTop="1" thickBot="1">
      <c r="A102"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03" spans="1:55" ht="21.75" customHeight="1" thickTop="1" thickBot="1">
      <c r="A103"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04" spans="1:55" ht="21.75" customHeight="1" thickTop="1" thickBot="1">
      <c r="A104"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05" spans="1:55" ht="21.75" customHeight="1" thickTop="1" thickBot="1">
      <c r="A105"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06" spans="1:55" ht="21.75" customHeight="1" thickTop="1" thickBot="1">
      <c r="A106"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07" spans="1:55" ht="21.75" customHeight="1" thickTop="1" thickBot="1">
      <c r="A107"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08" spans="1:55" ht="21.75" customHeight="1" thickTop="1" thickBot="1">
      <c r="A108"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09" spans="1:55" ht="21.75" customHeight="1" thickTop="1" thickBot="1">
      <c r="A109"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10" spans="1:55" ht="21.75" customHeight="1" thickTop="1" thickBot="1">
      <c r="A110"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11" spans="1:55" ht="21.75" customHeight="1" thickTop="1" thickBot="1">
      <c r="A111"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12" spans="1:55" ht="21.75" customHeight="1" thickTop="1" thickBot="1">
      <c r="A112"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13" spans="1:55" ht="21.75" customHeight="1" thickTop="1" thickBot="1">
      <c r="A113"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14" spans="1:55" ht="21.75" customHeight="1" thickTop="1" thickBot="1">
      <c r="A114"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15" spans="1:55" ht="21.75" customHeight="1" thickTop="1" thickBot="1">
      <c r="A115"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16" spans="1:55" ht="21.75" customHeight="1" thickTop="1" thickBot="1">
      <c r="A116"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17" spans="1:55" ht="21.75" customHeight="1" thickTop="1" thickBot="1">
      <c r="A117"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18" spans="1:55" ht="21.75" customHeight="1" thickTop="1" thickBot="1">
      <c r="A118"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19" spans="1:55" ht="21.75" customHeight="1" thickTop="1" thickBot="1">
      <c r="A119"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20" spans="1:55" ht="21.75" customHeight="1" thickTop="1" thickBot="1">
      <c r="A120"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21" spans="1:55" ht="21.75" customHeight="1" thickTop="1" thickBot="1">
      <c r="A121"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22" spans="1:55" ht="21.75" customHeight="1" thickTop="1" thickBot="1">
      <c r="A122"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23" spans="1:55" ht="21.75" customHeight="1" thickTop="1" thickBot="1">
      <c r="A123"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24" spans="1:55" ht="21.75" customHeight="1" thickTop="1" thickBot="1">
      <c r="A124"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25" spans="1:55" ht="21.75" customHeight="1" thickTop="1" thickBot="1">
      <c r="A125"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26" spans="1:55" ht="21.75" customHeight="1" thickTop="1" thickBot="1">
      <c r="A126"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27" spans="1:55" ht="21.75" customHeight="1" thickTop="1" thickBot="1">
      <c r="A127"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28" spans="1:55" ht="21.75" customHeight="1" thickTop="1" thickBot="1">
      <c r="A128"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29" spans="1:55" ht="21.75" customHeight="1" thickTop="1" thickBot="1">
      <c r="A129"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30" spans="1:55" ht="21.75" customHeight="1" thickTop="1" thickBot="1">
      <c r="A130"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31" spans="1:55" ht="21.75" customHeight="1" thickTop="1" thickBot="1">
      <c r="A131"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32" spans="1:55" ht="21.75" customHeight="1" thickTop="1" thickBot="1">
      <c r="A132"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33" spans="1:55" ht="21.75" customHeight="1" thickTop="1" thickBot="1">
      <c r="A133"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34" spans="1:55" ht="21.75" customHeight="1" thickTop="1" thickBot="1">
      <c r="A134"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35" spans="1:55" ht="21.75" customHeight="1" thickTop="1" thickBot="1">
      <c r="A135" s="70" t="str">
        <f t="shared" si="31"/>
        <v/>
      </c>
      <c s="71" t="str">
        <f t="shared" si="17"/>
        <v/>
      </c>
      <c s="72" t="str">
        <f t="shared" si="18"/>
        <v/>
      </c>
      <c s="73" t="str">
        <f t="shared" si="19"/>
        <v/>
      </c>
      <c s="74" t="str">
        <f t="shared" si="20"/>
        <v/>
      </c>
      <c s="74" t="str">
        <f t="shared" si="21"/>
        <v/>
      </c>
      <c s="75" t="str">
        <f t="shared" si="22"/>
        <v/>
      </c>
      <c s="76" t="str">
        <f t="shared" si="23"/>
        <v/>
      </c>
      <c s="119"/>
      <c s="94"/>
      <c s="79" t="str">
        <f t="shared" si="24"/>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25"/>
        <v/>
      </c>
      <c s="91" t="str">
        <f t="shared" si="26"/>
        <v/>
      </c>
      <c s="91" t="str">
        <f t="shared" si="27"/>
        <v/>
      </c>
      <c s="91" t="str">
        <f t="shared" si="28"/>
        <v/>
      </c>
      <c s="91" t="str">
        <f t="shared" si="29"/>
        <v/>
      </c>
      <c s="91" t="str">
        <f t="shared" si="30"/>
        <v/>
      </c>
      <c s="44"/>
      <c s="45"/>
    </row>
    <row r="136" spans="1:55" ht="21.75" customHeight="1" thickTop="1" thickBot="1">
      <c r="A136" s="70" t="str">
        <f t="shared" si="31"/>
        <v/>
      </c>
      <c s="71" t="str">
        <f t="shared" si="33" ref="B136:B199">IFERROR(VLOOKUP(A136,नाम1,3,0),"")</f>
        <v/>
      </c>
      <c s="72" t="str">
        <f t="shared" si="34" ref="C136:C199">IFERROR(VLOOKUP(A136,नाम1,4,0),"")</f>
        <v/>
      </c>
      <c s="73" t="str">
        <f t="shared" si="35" ref="D136:D199">IFERROR(VLOOKUP(A136,नाम1,11,0),"")</f>
        <v/>
      </c>
      <c s="74" t="str">
        <f t="shared" si="36" ref="E136:E199">IFERROR(VLOOKUP(A136,नाम1,6,0),"")</f>
        <v/>
      </c>
      <c s="74" t="str">
        <f t="shared" si="37" ref="F136:F199">IFERROR(VLOOKUP(A136,नाम1,8,0),"")</f>
        <v/>
      </c>
      <c s="75" t="str">
        <f t="shared" si="38" ref="G136:G199">IFERROR(VLOOKUP(A136,नाम1,12,0),"")</f>
        <v/>
      </c>
      <c s="76" t="str">
        <f t="shared" si="39" ref="H136:H199">IFERROR(VLOOKUP(A136,नाम1,13,0),"")</f>
        <v/>
      </c>
      <c s="119"/>
      <c s="94"/>
      <c s="79" t="str">
        <f t="shared" si="40" ref="K136:K199">IFERROR(IF(I136="","",IF(J136="","",SUM(J136/I136*100,0))),"")</f>
        <v/>
      </c>
      <c s="96"/>
      <c s="96"/>
      <c s="96"/>
      <c s="96"/>
      <c s="96"/>
      <c s="98"/>
      <c s="97"/>
      <c s="96"/>
      <c s="96"/>
      <c s="96"/>
      <c s="98"/>
      <c s="97"/>
      <c s="96"/>
      <c s="96"/>
      <c s="96"/>
      <c s="98"/>
      <c s="96"/>
      <c s="96"/>
      <c s="96"/>
      <c s="96"/>
      <c s="96"/>
      <c s="96"/>
      <c s="96"/>
      <c s="84"/>
      <c s="99"/>
      <c s="116"/>
      <c s="120"/>
      <c s="43"/>
      <c s="88"/>
      <c s="44"/>
      <c s="45"/>
      <c s="45"/>
      <c s="45"/>
      <c s="89">
        <f t="shared" si="32"/>
        <v>0</v>
      </c>
      <c s="90"/>
      <c s="91" t="str">
        <f t="shared" si="8"/>
        <v/>
      </c>
      <c s="92" t="str">
        <f t="shared" si="41" ref="AV136:AV199">IFERROR(IF(G136="","",IF(K136="","",IF(AND(VLOOKUP(G136,अंक,5,0)&gt;=86),5,IF(AND(VLOOKUP(G136,अंक,5,0)&gt;=76),4,IF(AND(VLOOKUP(G136,अंक,5,0)&gt;=65),3,0)))))+ROUNDUP((SUM(L136:P136))*15%,0),"")</f>
        <v/>
      </c>
      <c s="91" t="str">
        <f t="shared" si="42" ref="AW136:AW199">IFERROR(IF(G136="","",IF(K136="","",IF(AND(VLOOKUP(G136,अंक,5,0)&gt;=86),5,IF(AND(VLOOKUP(G136,अंक,5,0)&gt;=76),4,IF(AND(VLOOKUP(G136,अंक,5,0)&gt;=65),3,0)))))+ROUNDUP((SUM(Q136:U136))*15%,0),"")</f>
        <v/>
      </c>
      <c s="91" t="str">
        <f t="shared" si="43" ref="AX136:AX199">IFERROR(IF(G136="","",IF(K136="","",IF(AND(VLOOKUP(G136,अंक,5,0)&gt;=86),5,IF(AND(VLOOKUP(G136,अंक,5,0)&gt;=76),4,IF(AND(VLOOKUP(G136,अंक,5,0)&gt;=65),3,0)))))+ROUNDUP((SUM(V136:Z136))*15%,0),"")</f>
        <v/>
      </c>
      <c s="91" t="str">
        <f t="shared" si="44" ref="AY136:AY199">IFERROR(IF(G136="","",IF(K136="","",IF(AND(VLOOKUP(G136,अंक,5,0)&gt;=86),5,IF(AND(VLOOKUP(G136,अंक,5,0)&gt;=76),4,IF(AND(VLOOKUP(G136,अंक,5,0)&gt;=65),3,0)))))+ROUNDUP((SUM(AA136:AD136))*15%,0),"")</f>
        <v/>
      </c>
      <c s="91" t="str">
        <f t="shared" si="45" ref="AZ136:AZ199">IFERROR(IF(G136="","",IF(K136="","",IF(AND(VLOOKUP(G136,अंक,5,0)&gt;=86),5,IF(AND(VLOOKUP(G136,अंक,5,0)&gt;=76),4,IF(AND(VLOOKUP(G136,अंक,5,0)&gt;=65),3,0)))))+ROUNDUP((SUM(AE136:AH136))*15%,0),"")</f>
        <v/>
      </c>
      <c s="91" t="str">
        <f t="shared" si="46" ref="BA136:BA199">IFERROR(IF(G136="","",IF(K136="","",IF(AND(VLOOKUP(G136,अंक,5,0)&gt;=86),5,IF(AND(VLOOKUP(G136,अंक,5,0)&gt;=76),4,IF(AND(VLOOKUP(G136,अंक,5,0)&gt;=65),3,0)))))+ROUNDUP((SUM(AI136:AL136))*15%,0),"")</f>
        <v/>
      </c>
      <c s="44"/>
      <c s="45"/>
    </row>
    <row r="137" spans="1:55" ht="21.75" customHeight="1" thickTop="1" thickBot="1">
      <c r="A137" s="70" t="str">
        <f t="shared" si="47" ref="A137:A200">IF($A136="","",IF(B136="","",$A136+1))</f>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ref="AS137:AS200">IFERROR(ROUNDUP(SUM(L137:P137)*15%,0),"")</f>
        <v>0</v>
      </c>
      <c s="90"/>
      <c s="91" t="str">
        <f t="shared" si="8"/>
        <v/>
      </c>
      <c s="92" t="str">
        <f t="shared" si="41"/>
        <v/>
      </c>
      <c s="91" t="str">
        <f t="shared" si="42"/>
        <v/>
      </c>
      <c s="91" t="str">
        <f t="shared" si="43"/>
        <v/>
      </c>
      <c s="91" t="str">
        <f t="shared" si="44"/>
        <v/>
      </c>
      <c s="91" t="str">
        <f t="shared" si="45"/>
        <v/>
      </c>
      <c s="91" t="str">
        <f t="shared" si="46"/>
        <v/>
      </c>
      <c s="44"/>
      <c s="45"/>
    </row>
    <row r="138" spans="1:55" ht="21.75" customHeight="1" thickTop="1" thickBot="1">
      <c r="A138"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39" spans="1:55" ht="21.75" customHeight="1" thickTop="1" thickBot="1">
      <c r="A139"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40" spans="1:55" ht="21.75" customHeight="1" thickTop="1" thickBot="1">
      <c r="A140"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41" spans="1:55" ht="21.75" customHeight="1" thickTop="1" thickBot="1">
      <c r="A141"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42" spans="1:55" ht="21.75" customHeight="1" thickTop="1" thickBot="1">
      <c r="A142"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43" spans="1:55" ht="21.75" customHeight="1" thickTop="1" thickBot="1">
      <c r="A143"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44" spans="1:55" ht="21.75" customHeight="1" thickTop="1" thickBot="1">
      <c r="A144"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45" spans="1:55" ht="21.75" customHeight="1" thickTop="1" thickBot="1">
      <c r="A145"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46" spans="1:55" ht="21.75" customHeight="1" thickTop="1" thickBot="1">
      <c r="A146"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47" spans="1:55" ht="21.75" customHeight="1" thickTop="1" thickBot="1">
      <c r="A147"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48" spans="1:55" ht="21.75" customHeight="1" thickTop="1" thickBot="1">
      <c r="A148"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49" spans="1:55" ht="21.75" customHeight="1" thickTop="1" thickBot="1">
      <c r="A149"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50" spans="1:55" ht="21.75" customHeight="1" thickTop="1" thickBot="1">
      <c r="A150"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51" spans="1:55" ht="21.75" customHeight="1" thickTop="1" thickBot="1">
      <c r="A151"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52" spans="1:55" ht="21.75" customHeight="1" thickTop="1" thickBot="1">
      <c r="A152"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53" spans="1:55" ht="21.75" customHeight="1" thickTop="1" thickBot="1">
      <c r="A153"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54" spans="1:55" ht="21.75" customHeight="1" thickTop="1" thickBot="1">
      <c r="A154"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55" spans="1:55" ht="21.75" customHeight="1" thickTop="1" thickBot="1">
      <c r="A155"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56" spans="1:55" ht="21.75" customHeight="1" thickTop="1" thickBot="1">
      <c r="A156"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57" spans="1:55" ht="21.75" customHeight="1" thickTop="1" thickBot="1">
      <c r="A157"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58" spans="1:55" ht="21.75" customHeight="1" thickTop="1" thickBot="1">
      <c r="A158"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59" spans="1:55" ht="21.75" customHeight="1" thickTop="1" thickBot="1">
      <c r="A159"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60" spans="1:55" ht="21.75" customHeight="1" thickTop="1" thickBot="1">
      <c r="A160"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61" spans="1:55" ht="21.75" customHeight="1" thickTop="1" thickBot="1">
      <c r="A161"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62" spans="1:55" ht="21.75" customHeight="1" thickTop="1" thickBot="1">
      <c r="A162"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63" spans="1:55" ht="21.75" customHeight="1" thickTop="1" thickBot="1">
      <c r="A163"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64" spans="1:55" ht="21.75" customHeight="1" thickTop="1" thickBot="1">
      <c r="A164"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65" spans="1:55" ht="21.75" customHeight="1" thickTop="1" thickBot="1">
      <c r="A165"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66" spans="1:55" ht="21.75" customHeight="1" thickTop="1" thickBot="1">
      <c r="A166"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67" spans="1:55" ht="21.75" customHeight="1" thickTop="1" thickBot="1">
      <c r="A167"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68" spans="1:55" ht="21.75" customHeight="1" thickTop="1" thickBot="1">
      <c r="A168"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69" spans="1:55" ht="21.75" customHeight="1" thickTop="1" thickBot="1">
      <c r="A169"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70" spans="1:55" ht="21.75" customHeight="1" thickTop="1" thickBot="1">
      <c r="A170"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71" spans="1:55" ht="21.75" customHeight="1" thickTop="1" thickBot="1">
      <c r="A171"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72" spans="1:55" ht="21.75" customHeight="1" thickTop="1" thickBot="1">
      <c r="A172"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73" spans="1:55" ht="21.75" customHeight="1" thickTop="1" thickBot="1">
      <c r="A173"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74" spans="1:55" ht="21.75" customHeight="1" thickTop="1" thickBot="1">
      <c r="A174"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75" spans="1:55" ht="21.75" customHeight="1" thickTop="1" thickBot="1">
      <c r="A175"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76" spans="1:55" ht="21.75" customHeight="1" thickTop="1" thickBot="1">
      <c r="A176"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77" spans="1:55" ht="21.75" customHeight="1" thickTop="1" thickBot="1">
      <c r="A177"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78" spans="1:55" ht="21.75" customHeight="1" thickTop="1" thickBot="1">
      <c r="A178"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79" spans="1:55" ht="21.75" customHeight="1" thickTop="1" thickBot="1">
      <c r="A179"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80" spans="1:55" ht="21.75" customHeight="1" thickTop="1" thickBot="1">
      <c r="A180"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81" spans="1:55" ht="21.75" customHeight="1" thickTop="1" thickBot="1">
      <c r="A181"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82" spans="1:55" ht="21.75" customHeight="1" thickTop="1" thickBot="1">
      <c r="A182"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83" spans="1:55" ht="21.75" customHeight="1" thickTop="1" thickBot="1">
      <c r="A183"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84" spans="1:55" ht="21.75" customHeight="1" thickTop="1" thickBot="1">
      <c r="A184"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85" spans="1:55" ht="21.75" customHeight="1" thickTop="1" thickBot="1">
      <c r="A185"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86" spans="1:55" ht="21.75" customHeight="1" thickTop="1" thickBot="1">
      <c r="A186"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87" spans="1:55" ht="21.75" customHeight="1" thickTop="1" thickBot="1">
      <c r="A187"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88" spans="1:55" ht="21.75" customHeight="1" thickTop="1" thickBot="1">
      <c r="A188"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89" spans="1:55" ht="21.75" customHeight="1" thickTop="1" thickBot="1">
      <c r="A189"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90" spans="1:55" ht="21.75" customHeight="1" thickTop="1" thickBot="1">
      <c r="A190"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91" spans="1:55" ht="21.75" customHeight="1" thickTop="1" thickBot="1">
      <c r="A191"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92" spans="1:55" ht="21.75" customHeight="1" thickTop="1" thickBot="1">
      <c r="A192"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93" spans="1:55" ht="21.75" customHeight="1" thickTop="1" thickBot="1">
      <c r="A193"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94" spans="1:55" ht="21.75" customHeight="1" thickTop="1" thickBot="1">
      <c r="A194"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95" spans="1:55" ht="21.75" customHeight="1" thickTop="1" thickBot="1">
      <c r="A195"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96" spans="1:55" ht="21.75" customHeight="1" thickTop="1" thickBot="1">
      <c r="A196"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97" spans="1:55" ht="21.75" customHeight="1" thickTop="1" thickBot="1">
      <c r="A197"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98" spans="1:55" ht="21.75" customHeight="1" thickTop="1" thickBot="1">
      <c r="A198"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199" spans="1:55" ht="21.75" customHeight="1" thickTop="1" thickBot="1">
      <c r="A199" s="70" t="str">
        <f t="shared" si="47"/>
        <v/>
      </c>
      <c s="71" t="str">
        <f t="shared" si="33"/>
        <v/>
      </c>
      <c s="72" t="str">
        <f t="shared" si="34"/>
        <v/>
      </c>
      <c s="73" t="str">
        <f t="shared" si="35"/>
        <v/>
      </c>
      <c s="74" t="str">
        <f t="shared" si="36"/>
        <v/>
      </c>
      <c s="74" t="str">
        <f t="shared" si="37"/>
        <v/>
      </c>
      <c s="75" t="str">
        <f t="shared" si="38"/>
        <v/>
      </c>
      <c s="76" t="str">
        <f t="shared" si="39"/>
        <v/>
      </c>
      <c s="119"/>
      <c s="94"/>
      <c s="79" t="str">
        <f t="shared" si="40"/>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41"/>
        <v/>
      </c>
      <c s="91" t="str">
        <f t="shared" si="42"/>
        <v/>
      </c>
      <c s="91" t="str">
        <f t="shared" si="43"/>
        <v/>
      </c>
      <c s="91" t="str">
        <f t="shared" si="44"/>
        <v/>
      </c>
      <c s="91" t="str">
        <f t="shared" si="45"/>
        <v/>
      </c>
      <c s="91" t="str">
        <f t="shared" si="46"/>
        <v/>
      </c>
      <c s="44"/>
      <c s="45"/>
    </row>
    <row r="200" spans="1:55" ht="21.75" customHeight="1" thickTop="1" thickBot="1">
      <c r="A200" s="70" t="str">
        <f t="shared" si="47"/>
        <v/>
      </c>
      <c s="71" t="str">
        <f t="shared" si="49" ref="B200:B263">IFERROR(VLOOKUP(A200,नाम1,3,0),"")</f>
        <v/>
      </c>
      <c s="72" t="str">
        <f t="shared" si="50" ref="C200:C263">IFERROR(VLOOKUP(A200,नाम1,4,0),"")</f>
        <v/>
      </c>
      <c s="73" t="str">
        <f t="shared" si="51" ref="D200:D263">IFERROR(VLOOKUP(A200,नाम1,11,0),"")</f>
        <v/>
      </c>
      <c s="74" t="str">
        <f t="shared" si="52" ref="E200:E263">IFERROR(VLOOKUP(A200,नाम1,6,0),"")</f>
        <v/>
      </c>
      <c s="74" t="str">
        <f t="shared" si="53" ref="F200:F263">IFERROR(VLOOKUP(A200,नाम1,8,0),"")</f>
        <v/>
      </c>
      <c s="75" t="str">
        <f t="shared" si="54" ref="G200:G263">IFERROR(VLOOKUP(A200,नाम1,12,0),"")</f>
        <v/>
      </c>
      <c s="76" t="str">
        <f t="shared" si="55" ref="H200:H263">IFERROR(VLOOKUP(A200,नाम1,13,0),"")</f>
        <v/>
      </c>
      <c s="119"/>
      <c s="94"/>
      <c s="79" t="str">
        <f t="shared" si="56" ref="K200:K263">IFERROR(IF(I200="","",IF(J200="","",SUM(J200/I200*100,0))),"")</f>
        <v/>
      </c>
      <c s="96"/>
      <c s="96"/>
      <c s="96"/>
      <c s="96"/>
      <c s="96"/>
      <c s="98"/>
      <c s="97"/>
      <c s="96"/>
      <c s="96"/>
      <c s="96"/>
      <c s="98"/>
      <c s="97"/>
      <c s="96"/>
      <c s="96"/>
      <c s="96"/>
      <c s="98"/>
      <c s="96"/>
      <c s="96"/>
      <c s="96"/>
      <c s="96"/>
      <c s="96"/>
      <c s="96"/>
      <c s="96"/>
      <c s="84"/>
      <c s="99"/>
      <c s="116"/>
      <c s="120"/>
      <c s="43"/>
      <c s="88"/>
      <c s="44"/>
      <c s="45"/>
      <c s="45"/>
      <c s="45"/>
      <c s="89">
        <f t="shared" si="48"/>
        <v>0</v>
      </c>
      <c s="90"/>
      <c s="91" t="str">
        <f t="shared" si="8"/>
        <v/>
      </c>
      <c s="92" t="str">
        <f t="shared" si="57" ref="AV200:AV263">IFERROR(IF(G200="","",IF(K200="","",IF(AND(VLOOKUP(G200,अंक,5,0)&gt;=86),5,IF(AND(VLOOKUP(G200,अंक,5,0)&gt;=76),4,IF(AND(VLOOKUP(G200,अंक,5,0)&gt;=65),3,0)))))+ROUNDUP((SUM(L200:P200))*15%,0),"")</f>
        <v/>
      </c>
      <c s="91" t="str">
        <f t="shared" si="58" ref="AW200:AW263">IFERROR(IF(G200="","",IF(K200="","",IF(AND(VLOOKUP(G200,अंक,5,0)&gt;=86),5,IF(AND(VLOOKUP(G200,अंक,5,0)&gt;=76),4,IF(AND(VLOOKUP(G200,अंक,5,0)&gt;=65),3,0)))))+ROUNDUP((SUM(Q200:U200))*15%,0),"")</f>
        <v/>
      </c>
      <c s="91" t="str">
        <f t="shared" si="59" ref="AX200:AX263">IFERROR(IF(G200="","",IF(K200="","",IF(AND(VLOOKUP(G200,अंक,5,0)&gt;=86),5,IF(AND(VLOOKUP(G200,अंक,5,0)&gt;=76),4,IF(AND(VLOOKUP(G200,अंक,5,0)&gt;=65),3,0)))))+ROUNDUP((SUM(V200:Z200))*15%,0),"")</f>
        <v/>
      </c>
      <c s="91" t="str">
        <f t="shared" si="60" ref="AY200:AY263">IFERROR(IF(G200="","",IF(K200="","",IF(AND(VLOOKUP(G200,अंक,5,0)&gt;=86),5,IF(AND(VLOOKUP(G200,अंक,5,0)&gt;=76),4,IF(AND(VLOOKUP(G200,अंक,5,0)&gt;=65),3,0)))))+ROUNDUP((SUM(AA200:AD200))*15%,0),"")</f>
        <v/>
      </c>
      <c s="91" t="str">
        <f t="shared" si="61" ref="AZ200:AZ263">IFERROR(IF(G200="","",IF(K200="","",IF(AND(VLOOKUP(G200,अंक,5,0)&gt;=86),5,IF(AND(VLOOKUP(G200,अंक,5,0)&gt;=76),4,IF(AND(VLOOKUP(G200,अंक,5,0)&gt;=65),3,0)))))+ROUNDUP((SUM(AE200:AH200))*15%,0),"")</f>
        <v/>
      </c>
      <c s="91" t="str">
        <f t="shared" si="62" ref="BA200:BA263">IFERROR(IF(G200="","",IF(K200="","",IF(AND(VLOOKUP(G200,अंक,5,0)&gt;=86),5,IF(AND(VLOOKUP(G200,अंक,5,0)&gt;=76),4,IF(AND(VLOOKUP(G200,अंक,5,0)&gt;=65),3,0)))))+ROUNDUP((SUM(AI200:AL200))*15%,0),"")</f>
        <v/>
      </c>
      <c s="44"/>
      <c s="45"/>
    </row>
    <row r="201" spans="1:55" ht="21.75" customHeight="1" thickTop="1" thickBot="1">
      <c r="A201" s="70" t="str">
        <f t="shared" si="63" ref="A201:A264">IF($A200="","",IF(B200="","",$A200+1))</f>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ref="AS201:AS264">IFERROR(ROUNDUP(SUM(L201:P201)*15%,0),"")</f>
        <v>0</v>
      </c>
      <c s="90"/>
      <c s="91" t="str">
        <f t="shared" si="8"/>
        <v/>
      </c>
      <c s="92" t="str">
        <f t="shared" si="57"/>
        <v/>
      </c>
      <c s="91" t="str">
        <f t="shared" si="58"/>
        <v/>
      </c>
      <c s="91" t="str">
        <f t="shared" si="59"/>
        <v/>
      </c>
      <c s="91" t="str">
        <f t="shared" si="60"/>
        <v/>
      </c>
      <c s="91" t="str">
        <f t="shared" si="61"/>
        <v/>
      </c>
      <c s="91" t="str">
        <f t="shared" si="62"/>
        <v/>
      </c>
      <c s="44"/>
      <c s="45"/>
    </row>
    <row r="202" spans="1:55" ht="21.75" customHeight="1" thickTop="1" thickBot="1">
      <c r="A202"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03" spans="1:55" ht="21.75" customHeight="1" thickTop="1" thickBot="1">
      <c r="A203"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04" spans="1:55" ht="21.75" customHeight="1" thickTop="1" thickBot="1">
      <c r="A204"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05" spans="1:55" ht="21.75" customHeight="1" thickTop="1" thickBot="1">
      <c r="A205"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06" spans="1:55" ht="21.75" customHeight="1" thickTop="1" thickBot="1">
      <c r="A206"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07" spans="1:55" ht="21.75" customHeight="1" thickTop="1" thickBot="1">
      <c r="A207"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08" spans="1:55" ht="21.75" customHeight="1" thickTop="1" thickBot="1">
      <c r="A208"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09" spans="1:55" ht="21.75" customHeight="1" thickTop="1" thickBot="1">
      <c r="A209"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10" spans="1:55" ht="21.75" customHeight="1" thickTop="1" thickBot="1">
      <c r="A210"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11" spans="1:55" ht="21.75" customHeight="1" thickTop="1" thickBot="1">
      <c r="A211"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12" spans="1:55" ht="21.75" customHeight="1" thickTop="1" thickBot="1">
      <c r="A212"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13" spans="1:55" ht="21.75" customHeight="1" thickTop="1" thickBot="1">
      <c r="A213"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14" spans="1:55" ht="21.75" customHeight="1" thickTop="1" thickBot="1">
      <c r="A214"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15" spans="1:55" ht="21.75" customHeight="1" thickTop="1" thickBot="1">
      <c r="A215"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16" spans="1:55" ht="21.75" customHeight="1" thickTop="1" thickBot="1">
      <c r="A216"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17" spans="1:55" ht="21.75" customHeight="1" thickTop="1" thickBot="1">
      <c r="A217"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18" spans="1:55" ht="21.75" customHeight="1" thickTop="1" thickBot="1">
      <c r="A218"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19" spans="1:55" ht="21.75" customHeight="1" thickTop="1" thickBot="1">
      <c r="A219"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20" spans="1:55" ht="21.75" customHeight="1" thickTop="1" thickBot="1">
      <c r="A220"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21" spans="1:55" ht="21.75" customHeight="1" thickTop="1" thickBot="1">
      <c r="A221"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22" spans="1:55" ht="21.75" customHeight="1" thickTop="1" thickBot="1">
      <c r="A222"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23" spans="1:55" ht="21.75" customHeight="1" thickTop="1" thickBot="1">
      <c r="A223"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24" spans="1:55" ht="21.75" customHeight="1" thickTop="1" thickBot="1">
      <c r="A224"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25" spans="1:55" ht="21.75" customHeight="1" thickTop="1" thickBot="1">
      <c r="A225"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26" spans="1:55" ht="21.75" customHeight="1" thickTop="1" thickBot="1">
      <c r="A226"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27" spans="1:55" ht="21.75" customHeight="1" thickTop="1" thickBot="1">
      <c r="A227"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28" spans="1:55" ht="21.75" customHeight="1" thickTop="1" thickBot="1">
      <c r="A228"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29" spans="1:55" ht="21.75" customHeight="1" thickTop="1" thickBot="1">
      <c r="A229"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30" spans="1:55" ht="21.75" customHeight="1" thickTop="1" thickBot="1">
      <c r="A230"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31" spans="1:55" ht="21.75" customHeight="1" thickTop="1" thickBot="1">
      <c r="A231"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32" spans="1:55" ht="21.75" customHeight="1" thickTop="1" thickBot="1">
      <c r="A232"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33" spans="1:55" ht="21.75" customHeight="1" thickTop="1" thickBot="1">
      <c r="A233"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34" spans="1:55" ht="21.75" customHeight="1" thickTop="1" thickBot="1">
      <c r="A234"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35" spans="1:55" ht="21.75" customHeight="1" thickTop="1" thickBot="1">
      <c r="A235"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36" spans="1:55" ht="21.75" customHeight="1" thickTop="1" thickBot="1">
      <c r="A236"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37" spans="1:55" ht="21.75" customHeight="1" thickTop="1" thickBot="1">
      <c r="A237"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38" spans="1:55" ht="21.75" customHeight="1" thickTop="1" thickBot="1">
      <c r="A238"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39" spans="1:55" ht="21.75" customHeight="1" thickTop="1" thickBot="1">
      <c r="A239"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40" spans="1:55" ht="21.75" customHeight="1" thickTop="1" thickBot="1">
      <c r="A240"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41" spans="1:55" ht="21.75" customHeight="1" thickTop="1" thickBot="1">
      <c r="A241"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42" spans="1:55" ht="21.75" customHeight="1" thickTop="1" thickBot="1">
      <c r="A242"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43" spans="1:55" ht="21.75" customHeight="1" thickTop="1" thickBot="1">
      <c r="A243"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44" spans="1:55" ht="21.75" customHeight="1" thickTop="1" thickBot="1">
      <c r="A244"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45" spans="1:55" ht="21.75" customHeight="1" thickTop="1" thickBot="1">
      <c r="A245"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46" spans="1:55" ht="21.75" customHeight="1" thickTop="1" thickBot="1">
      <c r="A246"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47" spans="1:55" ht="21.75" customHeight="1" thickTop="1" thickBot="1">
      <c r="A247"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48" spans="1:55" ht="21.75" customHeight="1" thickTop="1" thickBot="1">
      <c r="A248"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49" spans="1:55" ht="21.75" customHeight="1" thickTop="1" thickBot="1">
      <c r="A249"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50" spans="1:55" ht="21.75" customHeight="1" thickTop="1" thickBot="1">
      <c r="A250"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51" spans="1:55" ht="21.75" customHeight="1" thickTop="1" thickBot="1">
      <c r="A251"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52" spans="1:55" ht="21.75" customHeight="1" thickTop="1" thickBot="1">
      <c r="A252"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53" spans="1:55" ht="21.75" customHeight="1" thickTop="1" thickBot="1">
      <c r="A253"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54" spans="1:55" ht="21.75" customHeight="1" thickTop="1" thickBot="1">
      <c r="A254"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55" spans="1:55" ht="21.75" customHeight="1" thickTop="1" thickBot="1">
      <c r="A255"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56" spans="1:55" ht="21.75" customHeight="1" thickTop="1" thickBot="1">
      <c r="A256"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57" spans="1:55" ht="21.75" customHeight="1" thickTop="1" thickBot="1">
      <c r="A257"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58" spans="1:55" ht="21.75" customHeight="1" thickTop="1" thickBot="1">
      <c r="A258"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59" spans="1:55" ht="21.75" customHeight="1" thickTop="1" thickBot="1">
      <c r="A259"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60" spans="1:55" ht="21.75" customHeight="1" thickTop="1" thickBot="1">
      <c r="A260"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61" spans="1:55" ht="21.75" customHeight="1" thickTop="1" thickBot="1">
      <c r="A261"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62" spans="1:55" ht="21.75" customHeight="1" thickTop="1" thickBot="1">
      <c r="A262"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8"/>
        <v/>
      </c>
      <c s="92" t="str">
        <f t="shared" si="57"/>
        <v/>
      </c>
      <c s="91" t="str">
        <f t="shared" si="58"/>
        <v/>
      </c>
      <c s="91" t="str">
        <f t="shared" si="59"/>
        <v/>
      </c>
      <c s="91" t="str">
        <f t="shared" si="60"/>
        <v/>
      </c>
      <c s="91" t="str">
        <f t="shared" si="61"/>
        <v/>
      </c>
      <c s="91" t="str">
        <f t="shared" si="62"/>
        <v/>
      </c>
      <c s="44"/>
      <c s="45"/>
    </row>
    <row r="263" spans="1:55" ht="21.75" customHeight="1" thickTop="1" thickBot="1">
      <c r="A263" s="70" t="str">
        <f t="shared" si="63"/>
        <v/>
      </c>
      <c s="71" t="str">
        <f t="shared" si="49"/>
        <v/>
      </c>
      <c s="72" t="str">
        <f t="shared" si="50"/>
        <v/>
      </c>
      <c s="73" t="str">
        <f t="shared" si="51"/>
        <v/>
      </c>
      <c s="74" t="str">
        <f t="shared" si="52"/>
        <v/>
      </c>
      <c s="74" t="str">
        <f t="shared" si="53"/>
        <v/>
      </c>
      <c s="75" t="str">
        <f t="shared" si="54"/>
        <v/>
      </c>
      <c s="76" t="str">
        <f t="shared" si="55"/>
        <v/>
      </c>
      <c s="119"/>
      <c s="94"/>
      <c s="79" t="str">
        <f t="shared" si="56"/>
        <v/>
      </c>
      <c s="96"/>
      <c s="96"/>
      <c s="96"/>
      <c s="96"/>
      <c s="96"/>
      <c s="98"/>
      <c s="97"/>
      <c s="96"/>
      <c s="96"/>
      <c s="96"/>
      <c s="98"/>
      <c s="97"/>
      <c s="96"/>
      <c s="96"/>
      <c s="96"/>
      <c s="98"/>
      <c s="96"/>
      <c s="96"/>
      <c s="96"/>
      <c s="96"/>
      <c s="96"/>
      <c s="96"/>
      <c s="96"/>
      <c s="84"/>
      <c s="99"/>
      <c s="116"/>
      <c s="120"/>
      <c s="43"/>
      <c s="88"/>
      <c s="44"/>
      <c s="45"/>
      <c s="45"/>
      <c s="45"/>
      <c s="89">
        <f t="shared" si="64"/>
        <v>0</v>
      </c>
      <c s="90"/>
      <c s="91" t="str">
        <f t="shared" si="65" ref="AU263:AU408">G263</f>
        <v/>
      </c>
      <c s="92" t="str">
        <f t="shared" si="57"/>
        <v/>
      </c>
      <c s="91" t="str">
        <f t="shared" si="58"/>
        <v/>
      </c>
      <c s="91" t="str">
        <f t="shared" si="59"/>
        <v/>
      </c>
      <c s="91" t="str">
        <f t="shared" si="60"/>
        <v/>
      </c>
      <c s="91" t="str">
        <f t="shared" si="61"/>
        <v/>
      </c>
      <c s="91" t="str">
        <f t="shared" si="62"/>
        <v/>
      </c>
      <c s="44"/>
      <c s="45"/>
    </row>
    <row r="264" spans="1:55" ht="21.75" customHeight="1" thickTop="1" thickBot="1">
      <c r="A264" s="70" t="str">
        <f t="shared" si="63"/>
        <v/>
      </c>
      <c s="71" t="str">
        <f t="shared" si="66" ref="B264:B327">IFERROR(VLOOKUP(A264,नाम1,3,0),"")</f>
        <v/>
      </c>
      <c s="72" t="str">
        <f t="shared" si="67" ref="C264:C327">IFERROR(VLOOKUP(A264,नाम1,4,0),"")</f>
        <v/>
      </c>
      <c s="73" t="str">
        <f t="shared" si="68" ref="D264:D327">IFERROR(VLOOKUP(A264,नाम1,11,0),"")</f>
        <v/>
      </c>
      <c s="74" t="str">
        <f t="shared" si="69" ref="E264:E327">IFERROR(VLOOKUP(A264,नाम1,6,0),"")</f>
        <v/>
      </c>
      <c s="74" t="str">
        <f t="shared" si="70" ref="F264:F327">IFERROR(VLOOKUP(A264,नाम1,8,0),"")</f>
        <v/>
      </c>
      <c s="75" t="str">
        <f t="shared" si="71" ref="G264:G327">IFERROR(VLOOKUP(A264,नाम1,12,0),"")</f>
        <v/>
      </c>
      <c s="76" t="str">
        <f t="shared" si="72" ref="H264:H327">IFERROR(VLOOKUP(A264,नाम1,13,0),"")</f>
        <v/>
      </c>
      <c s="119"/>
      <c s="94"/>
      <c s="79" t="str">
        <f t="shared" si="73" ref="K264:K327">IFERROR(IF(I264="","",IF(J264="","",SUM(J264/I264*100,0))),"")</f>
        <v/>
      </c>
      <c s="96"/>
      <c s="96"/>
      <c s="96"/>
      <c s="96"/>
      <c s="96"/>
      <c s="98"/>
      <c s="97"/>
      <c s="96"/>
      <c s="96"/>
      <c s="96"/>
      <c s="98"/>
      <c s="97"/>
      <c s="96"/>
      <c s="96"/>
      <c s="96"/>
      <c s="98"/>
      <c s="96"/>
      <c s="96"/>
      <c s="96"/>
      <c s="96"/>
      <c s="96"/>
      <c s="96"/>
      <c s="96"/>
      <c s="84"/>
      <c s="99"/>
      <c s="116"/>
      <c s="120"/>
      <c s="43"/>
      <c s="88"/>
      <c s="44"/>
      <c s="45"/>
      <c s="45"/>
      <c s="45"/>
      <c s="89">
        <f t="shared" si="64"/>
        <v>0</v>
      </c>
      <c s="90"/>
      <c s="91" t="str">
        <f t="shared" si="65"/>
        <v/>
      </c>
      <c s="92" t="str">
        <f t="shared" si="74" ref="AV264:AV327">IFERROR(IF(G264="","",IF(K264="","",IF(AND(VLOOKUP(G264,अंक,5,0)&gt;=86),5,IF(AND(VLOOKUP(G264,अंक,5,0)&gt;=76),4,IF(AND(VLOOKUP(G264,अंक,5,0)&gt;=65),3,0)))))+ROUNDUP((SUM(L264:P264))*15%,0),"")</f>
        <v/>
      </c>
      <c s="91" t="str">
        <f t="shared" si="75" ref="AW264:AW327">IFERROR(IF(G264="","",IF(K264="","",IF(AND(VLOOKUP(G264,अंक,5,0)&gt;=86),5,IF(AND(VLOOKUP(G264,अंक,5,0)&gt;=76),4,IF(AND(VLOOKUP(G264,अंक,5,0)&gt;=65),3,0)))))+ROUNDUP((SUM(Q264:U264))*15%,0),"")</f>
        <v/>
      </c>
      <c s="91" t="str">
        <f t="shared" si="76" ref="AX264:AX327">IFERROR(IF(G264="","",IF(K264="","",IF(AND(VLOOKUP(G264,अंक,5,0)&gt;=86),5,IF(AND(VLOOKUP(G264,अंक,5,0)&gt;=76),4,IF(AND(VLOOKUP(G264,अंक,5,0)&gt;=65),3,0)))))+ROUNDUP((SUM(V264:Z264))*15%,0),"")</f>
        <v/>
      </c>
      <c s="91" t="str">
        <f t="shared" si="77" ref="AY264:AY327">IFERROR(IF(G264="","",IF(K264="","",IF(AND(VLOOKUP(G264,अंक,5,0)&gt;=86),5,IF(AND(VLOOKUP(G264,अंक,5,0)&gt;=76),4,IF(AND(VLOOKUP(G264,अंक,5,0)&gt;=65),3,0)))))+ROUNDUP((SUM(AA264:AD264))*15%,0),"")</f>
        <v/>
      </c>
      <c s="91" t="str">
        <f t="shared" si="78" ref="AZ264:AZ327">IFERROR(IF(G264="","",IF(K264="","",IF(AND(VLOOKUP(G264,अंक,5,0)&gt;=86),5,IF(AND(VLOOKUP(G264,अंक,5,0)&gt;=76),4,IF(AND(VLOOKUP(G264,अंक,5,0)&gt;=65),3,0)))))+ROUNDUP((SUM(AE264:AH264))*15%,0),"")</f>
        <v/>
      </c>
      <c s="91" t="str">
        <f t="shared" si="79" ref="BA264:BA327">IFERROR(IF(G264="","",IF(K264="","",IF(AND(VLOOKUP(G264,अंक,5,0)&gt;=86),5,IF(AND(VLOOKUP(G264,अंक,5,0)&gt;=76),4,IF(AND(VLOOKUP(G264,अंक,5,0)&gt;=65),3,0)))))+ROUNDUP((SUM(AI264:AL264))*15%,0),"")</f>
        <v/>
      </c>
      <c s="44"/>
      <c s="45"/>
    </row>
    <row r="265" spans="1:55" ht="21.75" customHeight="1" thickTop="1" thickBot="1">
      <c r="A265" s="70" t="str">
        <f t="shared" si="80" ref="A265:A328">IF($A264="","",IF(B264="","",$A264+1))</f>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ref="AS265:AS328">IFERROR(ROUNDUP(SUM(L265:P265)*15%,0),"")</f>
        <v>0</v>
      </c>
      <c s="90"/>
      <c s="91" t="str">
        <f t="shared" si="65"/>
        <v/>
      </c>
      <c s="92" t="str">
        <f t="shared" si="74"/>
        <v/>
      </c>
      <c s="91" t="str">
        <f t="shared" si="75"/>
        <v/>
      </c>
      <c s="91" t="str">
        <f t="shared" si="76"/>
        <v/>
      </c>
      <c s="91" t="str">
        <f t="shared" si="77"/>
        <v/>
      </c>
      <c s="91" t="str">
        <f t="shared" si="78"/>
        <v/>
      </c>
      <c s="91" t="str">
        <f t="shared" si="79"/>
        <v/>
      </c>
      <c s="44"/>
      <c s="45"/>
    </row>
    <row r="266" spans="1:55" ht="21.75" customHeight="1" thickTop="1" thickBot="1">
      <c r="A266"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67" spans="1:55" ht="21.75" customHeight="1" thickTop="1" thickBot="1">
      <c r="A267"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68" spans="1:55" ht="21.75" customHeight="1" thickTop="1" thickBot="1">
      <c r="A268"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69" spans="1:55" ht="21.75" customHeight="1" thickTop="1" thickBot="1">
      <c r="A269"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70" spans="1:55" ht="21.75" customHeight="1" thickTop="1" thickBot="1">
      <c r="A270"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71" spans="1:55" ht="21.75" customHeight="1" thickTop="1" thickBot="1">
      <c r="A271"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72" spans="1:55" ht="21.75" customHeight="1" thickTop="1" thickBot="1">
      <c r="A272"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73" spans="1:55" ht="21.75" customHeight="1" thickTop="1" thickBot="1">
      <c r="A273"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74" spans="1:55" ht="21.75" customHeight="1" thickTop="1" thickBot="1">
      <c r="A274"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75" spans="1:55" ht="21.75" customHeight="1" thickTop="1" thickBot="1">
      <c r="A275"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76" spans="1:55" ht="21.75" customHeight="1" thickTop="1" thickBot="1">
      <c r="A276"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77" spans="1:55" ht="21.75" customHeight="1" thickTop="1" thickBot="1">
      <c r="A277"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78" spans="1:55" ht="21.75" customHeight="1" thickTop="1" thickBot="1">
      <c r="A278"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79" spans="1:55" ht="21.75" customHeight="1" thickTop="1" thickBot="1">
      <c r="A279"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80" spans="1:55" ht="21.75" customHeight="1" thickTop="1" thickBot="1">
      <c r="A280"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81" spans="1:55" ht="21.75" customHeight="1" thickTop="1" thickBot="1">
      <c r="A281"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82" spans="1:55" ht="21.75" customHeight="1" thickTop="1" thickBot="1">
      <c r="A282"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83" spans="1:55" ht="21.75" customHeight="1" thickTop="1" thickBot="1">
      <c r="A283"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84" spans="1:55" ht="21.75" customHeight="1" thickTop="1" thickBot="1">
      <c r="A284"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85" spans="1:55" ht="21.75" customHeight="1" thickTop="1" thickBot="1">
      <c r="A285"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86" spans="1:55" ht="21.75" customHeight="1" thickTop="1" thickBot="1">
      <c r="A286"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87" spans="1:55" ht="21.75" customHeight="1" thickTop="1" thickBot="1">
      <c r="A287"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88" spans="1:55" ht="21.75" customHeight="1" thickTop="1" thickBot="1">
      <c r="A288"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89" spans="1:55" ht="21.75" customHeight="1" thickTop="1" thickBot="1">
      <c r="A289"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90" spans="1:55" ht="21.75" customHeight="1" thickTop="1" thickBot="1">
      <c r="A290"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91" spans="1:55" ht="21.75" customHeight="1" thickTop="1" thickBot="1">
      <c r="A291"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92" spans="1:55" ht="21.75" customHeight="1" thickTop="1" thickBot="1">
      <c r="A292"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93" spans="1:55" ht="21.75" customHeight="1" thickTop="1" thickBot="1">
      <c r="A293"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94" spans="1:55" ht="21.75" customHeight="1" thickTop="1" thickBot="1">
      <c r="A294"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95" spans="1:55" ht="21.75" customHeight="1" thickTop="1" thickBot="1">
      <c r="A295"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96" spans="1:55" ht="21.75" customHeight="1" thickTop="1" thickBot="1">
      <c r="A296"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97" spans="1:55" ht="21.75" customHeight="1" thickTop="1" thickBot="1">
      <c r="A297"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98" spans="1:55" ht="21.75" customHeight="1" thickTop="1" thickBot="1">
      <c r="A298"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299" spans="1:55" ht="21.75" customHeight="1" thickTop="1" thickBot="1">
      <c r="A299"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00" spans="1:55" ht="21.75" customHeight="1" thickTop="1" thickBot="1">
      <c r="A300"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01" spans="1:55" ht="21.75" customHeight="1" thickTop="1" thickBot="1">
      <c r="A301"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02" spans="1:55" ht="21.75" customHeight="1" thickTop="1" thickBot="1">
      <c r="A302"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03" spans="1:55" ht="21.75" customHeight="1" thickTop="1" thickBot="1">
      <c r="A303"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04" spans="1:55" ht="21.75" customHeight="1" thickTop="1" thickBot="1">
      <c r="A304"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05" spans="1:55" ht="21.75" customHeight="1" thickTop="1" thickBot="1">
      <c r="A305"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06" spans="1:55" ht="21.75" customHeight="1" thickTop="1" thickBot="1">
      <c r="A306"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07" spans="1:55" ht="21.75" customHeight="1" thickTop="1" thickBot="1">
      <c r="A307"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08" spans="1:55" ht="21.75" customHeight="1" thickTop="1" thickBot="1">
      <c r="A308"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09" spans="1:55" ht="21.75" customHeight="1" thickTop="1" thickBot="1">
      <c r="A309"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10" spans="1:55" ht="21.75" customHeight="1" thickTop="1" thickBot="1">
      <c r="A310"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11" spans="1:55" ht="21.75" customHeight="1" thickTop="1" thickBot="1">
      <c r="A311"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12" spans="1:55" ht="21.75" customHeight="1" thickTop="1" thickBot="1">
      <c r="A312"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13" spans="1:55" ht="21.75" customHeight="1" thickTop="1" thickBot="1">
      <c r="A313"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14" spans="1:55" ht="21.75" customHeight="1" thickTop="1" thickBot="1">
      <c r="A314"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15" spans="1:55" ht="21.75" customHeight="1" thickTop="1" thickBot="1">
      <c r="A315"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16" spans="1:55" ht="21.75" customHeight="1" thickTop="1" thickBot="1">
      <c r="A316"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17" spans="1:55" ht="21.75" customHeight="1" thickTop="1" thickBot="1">
      <c r="A317"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18" spans="1:55" ht="21.75" customHeight="1" thickTop="1" thickBot="1">
      <c r="A318"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19" spans="1:55" ht="21.75" customHeight="1" thickTop="1" thickBot="1">
      <c r="A319"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20" spans="1:55" ht="21.75" customHeight="1" thickTop="1" thickBot="1">
      <c r="A320"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21" spans="1:55" ht="21.75" customHeight="1" thickTop="1" thickBot="1">
      <c r="A321"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22" spans="1:55" ht="21.75" customHeight="1" thickTop="1" thickBot="1">
      <c r="A322"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23" spans="1:55" ht="21.75" customHeight="1" thickTop="1" thickBot="1">
      <c r="A323"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24" spans="1:55" ht="21.75" customHeight="1" thickTop="1" thickBot="1">
      <c r="A324"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25" spans="1:55" ht="21.75" customHeight="1" thickTop="1" thickBot="1">
      <c r="A325"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26" spans="1:55" ht="21.75" customHeight="1" thickTop="1" thickBot="1">
      <c r="A326"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27" spans="1:55" ht="21.75" customHeight="1" thickTop="1" thickBot="1">
      <c r="A327" s="70" t="str">
        <f t="shared" si="80"/>
        <v/>
      </c>
      <c s="71" t="str">
        <f t="shared" si="66"/>
        <v/>
      </c>
      <c s="72" t="str">
        <f t="shared" si="67"/>
        <v/>
      </c>
      <c s="73" t="str">
        <f t="shared" si="68"/>
        <v/>
      </c>
      <c s="74" t="str">
        <f t="shared" si="69"/>
        <v/>
      </c>
      <c s="74" t="str">
        <f t="shared" si="70"/>
        <v/>
      </c>
      <c s="75" t="str">
        <f t="shared" si="71"/>
        <v/>
      </c>
      <c s="76" t="str">
        <f t="shared" si="72"/>
        <v/>
      </c>
      <c s="119"/>
      <c s="94"/>
      <c s="79" t="str">
        <f t="shared" si="73"/>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74"/>
        <v/>
      </c>
      <c s="91" t="str">
        <f t="shared" si="75"/>
        <v/>
      </c>
      <c s="91" t="str">
        <f t="shared" si="76"/>
        <v/>
      </c>
      <c s="91" t="str">
        <f t="shared" si="77"/>
        <v/>
      </c>
      <c s="91" t="str">
        <f t="shared" si="78"/>
        <v/>
      </c>
      <c s="91" t="str">
        <f t="shared" si="79"/>
        <v/>
      </c>
      <c s="44"/>
      <c s="45"/>
    </row>
    <row r="328" spans="1:55" ht="21.75" customHeight="1" thickTop="1" thickBot="1">
      <c r="A328" s="70" t="str">
        <f t="shared" si="80"/>
        <v/>
      </c>
      <c s="71" t="str">
        <f t="shared" si="82" ref="B328:B391">IFERROR(VLOOKUP(A328,नाम1,3,0),"")</f>
        <v/>
      </c>
      <c s="72" t="str">
        <f t="shared" si="83" ref="C328:C391">IFERROR(VLOOKUP(A328,नाम1,4,0),"")</f>
        <v/>
      </c>
      <c s="73" t="str">
        <f t="shared" si="84" ref="D328:D391">IFERROR(VLOOKUP(A328,नाम1,11,0),"")</f>
        <v/>
      </c>
      <c s="74" t="str">
        <f t="shared" si="85" ref="E328:E391">IFERROR(VLOOKUP(A328,नाम1,6,0),"")</f>
        <v/>
      </c>
      <c s="74" t="str">
        <f t="shared" si="86" ref="F328:F391">IFERROR(VLOOKUP(A328,नाम1,8,0),"")</f>
        <v/>
      </c>
      <c s="75" t="str">
        <f t="shared" si="87" ref="G328:G391">IFERROR(VLOOKUP(A328,नाम1,12,0),"")</f>
        <v/>
      </c>
      <c s="76" t="str">
        <f t="shared" si="88" ref="H328:H391">IFERROR(VLOOKUP(A328,नाम1,13,0),"")</f>
        <v/>
      </c>
      <c s="119"/>
      <c s="94"/>
      <c s="79" t="str">
        <f t="shared" si="89" ref="K328:K391">IFERROR(IF(I328="","",IF(J328="","",SUM(J328/I328*100,0))),"")</f>
        <v/>
      </c>
      <c s="96"/>
      <c s="96"/>
      <c s="96"/>
      <c s="96"/>
      <c s="96"/>
      <c s="98"/>
      <c s="97"/>
      <c s="96"/>
      <c s="96"/>
      <c s="96"/>
      <c s="98"/>
      <c s="97"/>
      <c s="96"/>
      <c s="96"/>
      <c s="96"/>
      <c s="98"/>
      <c s="96"/>
      <c s="96"/>
      <c s="96"/>
      <c s="96"/>
      <c s="96"/>
      <c s="96"/>
      <c s="96"/>
      <c s="84"/>
      <c s="99"/>
      <c s="116"/>
      <c s="120"/>
      <c s="43"/>
      <c s="88"/>
      <c s="44"/>
      <c s="45"/>
      <c s="45"/>
      <c s="45"/>
      <c s="89">
        <f t="shared" si="81"/>
        <v>0</v>
      </c>
      <c s="90"/>
      <c s="91" t="str">
        <f t="shared" si="65"/>
        <v/>
      </c>
      <c s="92" t="str">
        <f t="shared" si="90" ref="AV328:AV391">IFERROR(IF(G328="","",IF(K328="","",IF(AND(VLOOKUP(G328,अंक,5,0)&gt;=86),5,IF(AND(VLOOKUP(G328,अंक,5,0)&gt;=76),4,IF(AND(VLOOKUP(G328,अंक,5,0)&gt;=65),3,0)))))+ROUNDUP((SUM(L328:P328))*15%,0),"")</f>
        <v/>
      </c>
      <c s="91" t="str">
        <f t="shared" si="91" ref="AW328:AW391">IFERROR(IF(G328="","",IF(K328="","",IF(AND(VLOOKUP(G328,अंक,5,0)&gt;=86),5,IF(AND(VLOOKUP(G328,अंक,5,0)&gt;=76),4,IF(AND(VLOOKUP(G328,अंक,5,0)&gt;=65),3,0)))))+ROUNDUP((SUM(Q328:U328))*15%,0),"")</f>
        <v/>
      </c>
      <c s="91" t="str">
        <f t="shared" si="92" ref="AX328:AX391">IFERROR(IF(G328="","",IF(K328="","",IF(AND(VLOOKUP(G328,अंक,5,0)&gt;=86),5,IF(AND(VLOOKUP(G328,अंक,5,0)&gt;=76),4,IF(AND(VLOOKUP(G328,अंक,5,0)&gt;=65),3,0)))))+ROUNDUP((SUM(V328:Z328))*15%,0),"")</f>
        <v/>
      </c>
      <c s="91" t="str">
        <f t="shared" si="93" ref="AY328:AY391">IFERROR(IF(G328="","",IF(K328="","",IF(AND(VLOOKUP(G328,अंक,5,0)&gt;=86),5,IF(AND(VLOOKUP(G328,अंक,5,0)&gt;=76),4,IF(AND(VLOOKUP(G328,अंक,5,0)&gt;=65),3,0)))))+ROUNDUP((SUM(AA328:AD328))*15%,0),"")</f>
        <v/>
      </c>
      <c s="91" t="str">
        <f t="shared" si="94" ref="AZ328:AZ391">IFERROR(IF(G328="","",IF(K328="","",IF(AND(VLOOKUP(G328,अंक,5,0)&gt;=86),5,IF(AND(VLOOKUP(G328,अंक,5,0)&gt;=76),4,IF(AND(VLOOKUP(G328,अंक,5,0)&gt;=65),3,0)))))+ROUNDUP((SUM(AE328:AH328))*15%,0),"")</f>
        <v/>
      </c>
      <c s="91" t="str">
        <f t="shared" si="95" ref="BA328:BA391">IFERROR(IF(G328="","",IF(K328="","",IF(AND(VLOOKUP(G328,अंक,5,0)&gt;=86),5,IF(AND(VLOOKUP(G328,अंक,5,0)&gt;=76),4,IF(AND(VLOOKUP(G328,अंक,5,0)&gt;=65),3,0)))))+ROUNDUP((SUM(AI328:AL328))*15%,0),"")</f>
        <v/>
      </c>
      <c s="44"/>
      <c s="45"/>
    </row>
    <row r="329" spans="1:55" ht="21.75" customHeight="1" thickTop="1" thickBot="1">
      <c r="A329" s="70" t="str">
        <f t="shared" si="96" ref="A329:A392">IF($A328="","",IF(B328="","",$A328+1))</f>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ref="AS329:AS392">IFERROR(ROUNDUP(SUM(L329:P329)*15%,0),"")</f>
        <v>0</v>
      </c>
      <c s="90"/>
      <c s="91" t="str">
        <f t="shared" si="65"/>
        <v/>
      </c>
      <c s="92" t="str">
        <f t="shared" si="90"/>
        <v/>
      </c>
      <c s="91" t="str">
        <f t="shared" si="91"/>
        <v/>
      </c>
      <c s="91" t="str">
        <f t="shared" si="92"/>
        <v/>
      </c>
      <c s="91" t="str">
        <f t="shared" si="93"/>
        <v/>
      </c>
      <c s="91" t="str">
        <f t="shared" si="94"/>
        <v/>
      </c>
      <c s="91" t="str">
        <f t="shared" si="95"/>
        <v/>
      </c>
      <c s="44"/>
      <c s="45"/>
    </row>
    <row r="330" spans="1:55" ht="21.75" customHeight="1" thickTop="1" thickBot="1">
      <c r="A330"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31" spans="1:55" ht="21.75" customHeight="1" thickTop="1" thickBot="1">
      <c r="A331"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32" spans="1:55" ht="21.75" customHeight="1" thickTop="1" thickBot="1">
      <c r="A332"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33" spans="1:55" ht="21.75" customHeight="1" thickTop="1" thickBot="1">
      <c r="A333"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34" spans="1:55" ht="21.75" customHeight="1" thickTop="1" thickBot="1">
      <c r="A334"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35" spans="1:55" ht="21.75" customHeight="1" thickTop="1" thickBot="1">
      <c r="A335"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36" spans="1:55" ht="21.75" customHeight="1" thickTop="1" thickBot="1">
      <c r="A336"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37" spans="1:55" ht="21.75" customHeight="1" thickTop="1" thickBot="1">
      <c r="A337"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38" spans="1:55" ht="21.75" customHeight="1" thickTop="1" thickBot="1">
      <c r="A338"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39" spans="1:55" ht="21.75" customHeight="1" thickTop="1" thickBot="1">
      <c r="A339"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40" spans="1:55" ht="21.75" customHeight="1" thickTop="1" thickBot="1">
      <c r="A340"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41" spans="1:55" ht="21.75" customHeight="1" thickTop="1" thickBot="1">
      <c r="A341"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42" spans="1:55" ht="21.75" customHeight="1" thickTop="1" thickBot="1">
      <c r="A342"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43" spans="1:55" ht="21.75" customHeight="1" thickTop="1" thickBot="1">
      <c r="A343"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44" spans="1:55" ht="21.75" customHeight="1" thickTop="1" thickBot="1">
      <c r="A344"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45" spans="1:55" ht="21.75" customHeight="1" thickTop="1" thickBot="1">
      <c r="A345"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46" spans="1:55" ht="21.75" customHeight="1" thickTop="1" thickBot="1">
      <c r="A346"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47" spans="1:55" ht="21.75" customHeight="1" thickTop="1" thickBot="1">
      <c r="A347"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48" spans="1:55" ht="21.75" customHeight="1" thickTop="1" thickBot="1">
      <c r="A348"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49" spans="1:55" ht="21.75" customHeight="1" thickTop="1" thickBot="1">
      <c r="A349"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50" spans="1:55" ht="21.75" customHeight="1" thickTop="1" thickBot="1">
      <c r="A350"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51" spans="1:55" ht="21.75" customHeight="1" thickTop="1" thickBot="1">
      <c r="A351"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52" spans="1:55" ht="21.75" customHeight="1" thickTop="1" thickBot="1">
      <c r="A352"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53" spans="1:55" ht="21.75" customHeight="1" thickTop="1" thickBot="1">
      <c r="A353"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54" spans="1:55" ht="21.75" customHeight="1" thickTop="1" thickBot="1">
      <c r="A354"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55" spans="1:55" ht="21.75" customHeight="1" thickTop="1" thickBot="1">
      <c r="A355"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56" spans="1:55" ht="21.75" customHeight="1" thickTop="1" thickBot="1">
      <c r="A356"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57" spans="1:55" ht="21.75" customHeight="1" thickTop="1" thickBot="1">
      <c r="A357"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58" spans="1:55" ht="21.75" customHeight="1" thickTop="1" thickBot="1">
      <c r="A358"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59" spans="1:55" ht="21.75" customHeight="1" thickTop="1" thickBot="1">
      <c r="A359"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60" spans="1:55" ht="21.75" customHeight="1" thickTop="1" thickBot="1">
      <c r="A360"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61" spans="1:55" ht="21.75" customHeight="1" thickTop="1" thickBot="1">
      <c r="A361"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62" spans="1:55" ht="21.75" customHeight="1" thickTop="1" thickBot="1">
      <c r="A362"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63" spans="1:55" ht="21.75" customHeight="1" thickTop="1" thickBot="1">
      <c r="A363"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64" spans="1:55" ht="21.75" customHeight="1" thickTop="1" thickBot="1">
      <c r="A364"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65" spans="1:55" ht="21.75" customHeight="1" thickTop="1" thickBot="1">
      <c r="A365"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66" spans="1:55" ht="21.75" customHeight="1" thickTop="1" thickBot="1">
      <c r="A366"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67" spans="1:55" ht="21.75" customHeight="1" thickTop="1" thickBot="1">
      <c r="A367"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68" spans="1:55" ht="21.75" customHeight="1" thickTop="1" thickBot="1">
      <c r="A368"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69" spans="1:55" ht="21.75" customHeight="1" thickTop="1" thickBot="1">
      <c r="A369"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70" spans="1:55" ht="21.75" customHeight="1" thickTop="1" thickBot="1">
      <c r="A370"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71" spans="1:55" ht="21.75" customHeight="1" thickTop="1" thickBot="1">
      <c r="A371"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72" spans="1:55" ht="21.75" customHeight="1" thickTop="1" thickBot="1">
      <c r="A372"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73" spans="1:55" ht="21.75" customHeight="1" thickTop="1" thickBot="1">
      <c r="A373"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74" spans="1:55" ht="21.75" customHeight="1" thickTop="1" thickBot="1">
      <c r="A374"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75" spans="1:55" ht="21.75" customHeight="1" thickTop="1" thickBot="1">
      <c r="A375"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76" spans="1:55" ht="21.75" customHeight="1" thickTop="1" thickBot="1">
      <c r="A376"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77" spans="1:55" ht="21.75" customHeight="1" thickTop="1" thickBot="1">
      <c r="A377"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78" spans="1:55" ht="21.75" customHeight="1" thickTop="1" thickBot="1">
      <c r="A378"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79" spans="1:55" ht="21.75" customHeight="1" thickTop="1" thickBot="1">
      <c r="A379"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80" spans="1:55" ht="21.75" customHeight="1" thickTop="1" thickBot="1">
      <c r="A380"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81" spans="1:55" ht="21.75" customHeight="1" thickTop="1" thickBot="1">
      <c r="A381"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82" spans="1:55" ht="21.75" customHeight="1" thickTop="1" thickBot="1">
      <c r="A382"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83" spans="1:55" ht="21.75" customHeight="1" thickTop="1" thickBot="1">
      <c r="A383"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84" spans="1:55" ht="21.75" customHeight="1" thickTop="1" thickBot="1">
      <c r="A384"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85" spans="1:55" ht="21.75" customHeight="1" thickTop="1" thickBot="1">
      <c r="A385"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86" spans="1:55" ht="21.75" customHeight="1" thickTop="1" thickBot="1">
      <c r="A386"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87" spans="1:55" ht="21.75" customHeight="1" thickTop="1" thickBot="1">
      <c r="A387"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88" spans="1:55" ht="21.75" customHeight="1" thickTop="1" thickBot="1">
      <c r="A388"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89" spans="1:55" ht="21.75" customHeight="1" thickTop="1" thickBot="1">
      <c r="A389"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90" spans="1:55" ht="21.75" customHeight="1" thickTop="1" thickBot="1">
      <c r="A390"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91" spans="1:55" ht="21.75" customHeight="1" thickTop="1" thickBot="1">
      <c r="A391" s="70" t="str">
        <f t="shared" si="96"/>
        <v/>
      </c>
      <c s="71" t="str">
        <f t="shared" si="82"/>
        <v/>
      </c>
      <c s="72" t="str">
        <f t="shared" si="83"/>
        <v/>
      </c>
      <c s="73" t="str">
        <f t="shared" si="84"/>
        <v/>
      </c>
      <c s="74" t="str">
        <f t="shared" si="85"/>
        <v/>
      </c>
      <c s="74" t="str">
        <f t="shared" si="86"/>
        <v/>
      </c>
      <c s="75" t="str">
        <f t="shared" si="87"/>
        <v/>
      </c>
      <c s="76" t="str">
        <f t="shared" si="88"/>
        <v/>
      </c>
      <c s="119"/>
      <c s="94"/>
      <c s="79" t="str">
        <f t="shared" si="89"/>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90"/>
        <v/>
      </c>
      <c s="91" t="str">
        <f t="shared" si="91"/>
        <v/>
      </c>
      <c s="91" t="str">
        <f t="shared" si="92"/>
        <v/>
      </c>
      <c s="91" t="str">
        <f t="shared" si="93"/>
        <v/>
      </c>
      <c s="91" t="str">
        <f t="shared" si="94"/>
        <v/>
      </c>
      <c s="91" t="str">
        <f t="shared" si="95"/>
        <v/>
      </c>
      <c s="44"/>
      <c s="45"/>
    </row>
    <row r="392" spans="1:55" ht="21.75" customHeight="1" thickTop="1" thickBot="1">
      <c r="A392" s="70" t="str">
        <f t="shared" si="96"/>
        <v/>
      </c>
      <c s="71" t="str">
        <f t="shared" si="98" ref="B392:B455">IFERROR(VLOOKUP(A392,नाम1,3,0),"")</f>
        <v/>
      </c>
      <c s="72" t="str">
        <f t="shared" si="99" ref="C392:C455">IFERROR(VLOOKUP(A392,नाम1,4,0),"")</f>
        <v/>
      </c>
      <c s="73" t="str">
        <f t="shared" si="100" ref="D392:D455">IFERROR(VLOOKUP(A392,नाम1,11,0),"")</f>
        <v/>
      </c>
      <c s="74" t="str">
        <f t="shared" si="101" ref="E392:E455">IFERROR(VLOOKUP(A392,नाम1,6,0),"")</f>
        <v/>
      </c>
      <c s="74" t="str">
        <f t="shared" si="102" ref="F392:F455">IFERROR(VLOOKUP(A392,नाम1,8,0),"")</f>
        <v/>
      </c>
      <c s="75" t="str">
        <f t="shared" si="103" ref="G392:G455">IFERROR(VLOOKUP(A392,नाम1,12,0),"")</f>
        <v/>
      </c>
      <c s="76" t="str">
        <f t="shared" si="104" ref="H392:H455">IFERROR(VLOOKUP(A392,नाम1,13,0),"")</f>
        <v/>
      </c>
      <c s="119"/>
      <c s="94"/>
      <c s="79" t="str">
        <f t="shared" si="105" ref="K392:K455">IFERROR(IF(I392="","",IF(J392="","",SUM(J392/I392*100,0))),"")</f>
        <v/>
      </c>
      <c s="96"/>
      <c s="96"/>
      <c s="96"/>
      <c s="96"/>
      <c s="96"/>
      <c s="98"/>
      <c s="97"/>
      <c s="96"/>
      <c s="96"/>
      <c s="96"/>
      <c s="98"/>
      <c s="97"/>
      <c s="96"/>
      <c s="96"/>
      <c s="96"/>
      <c s="98"/>
      <c s="96"/>
      <c s="96"/>
      <c s="96"/>
      <c s="96"/>
      <c s="96"/>
      <c s="96"/>
      <c s="96"/>
      <c s="84"/>
      <c s="99"/>
      <c s="116"/>
      <c s="120"/>
      <c s="43"/>
      <c s="88"/>
      <c s="44"/>
      <c s="45"/>
      <c s="45"/>
      <c s="45"/>
      <c s="89">
        <f t="shared" si="97"/>
        <v>0</v>
      </c>
      <c s="90"/>
      <c s="91" t="str">
        <f t="shared" si="65"/>
        <v/>
      </c>
      <c s="92" t="str">
        <f t="shared" si="106" ref="AV392:AV455">IFERROR(IF(G392="","",IF(K392="","",IF(AND(VLOOKUP(G392,अंक,5,0)&gt;=86),5,IF(AND(VLOOKUP(G392,अंक,5,0)&gt;=76),4,IF(AND(VLOOKUP(G392,अंक,5,0)&gt;=65),3,0)))))+ROUNDUP((SUM(L392:P392))*15%,0),"")</f>
        <v/>
      </c>
      <c s="91" t="str">
        <f t="shared" si="107" ref="AW392:AW455">IFERROR(IF(G392="","",IF(K392="","",IF(AND(VLOOKUP(G392,अंक,5,0)&gt;=86),5,IF(AND(VLOOKUP(G392,अंक,5,0)&gt;=76),4,IF(AND(VLOOKUP(G392,अंक,5,0)&gt;=65),3,0)))))+ROUNDUP((SUM(Q392:U392))*15%,0),"")</f>
        <v/>
      </c>
      <c s="91" t="str">
        <f t="shared" si="108" ref="AX392:AX455">IFERROR(IF(G392="","",IF(K392="","",IF(AND(VLOOKUP(G392,अंक,5,0)&gt;=86),5,IF(AND(VLOOKUP(G392,अंक,5,0)&gt;=76),4,IF(AND(VLOOKUP(G392,अंक,5,0)&gt;=65),3,0)))))+ROUNDUP((SUM(V392:Z392))*15%,0),"")</f>
        <v/>
      </c>
      <c s="91" t="str">
        <f t="shared" si="109" ref="AY392:AY455">IFERROR(IF(G392="","",IF(K392="","",IF(AND(VLOOKUP(G392,अंक,5,0)&gt;=86),5,IF(AND(VLOOKUP(G392,अंक,5,0)&gt;=76),4,IF(AND(VLOOKUP(G392,अंक,5,0)&gt;=65),3,0)))))+ROUNDUP((SUM(AA392:AD392))*15%,0),"")</f>
        <v/>
      </c>
      <c s="91" t="str">
        <f t="shared" si="110" ref="AZ392:AZ455">IFERROR(IF(G392="","",IF(K392="","",IF(AND(VLOOKUP(G392,अंक,5,0)&gt;=86),5,IF(AND(VLOOKUP(G392,अंक,5,0)&gt;=76),4,IF(AND(VLOOKUP(G392,अंक,5,0)&gt;=65),3,0)))))+ROUNDUP((SUM(AE392:AH392))*15%,0),"")</f>
        <v/>
      </c>
      <c s="91" t="str">
        <f t="shared" si="111" ref="BA392:BA455">IFERROR(IF(G392="","",IF(K392="","",IF(AND(VLOOKUP(G392,अंक,5,0)&gt;=86),5,IF(AND(VLOOKUP(G392,अंक,5,0)&gt;=76),4,IF(AND(VLOOKUP(G392,अंक,5,0)&gt;=65),3,0)))))+ROUNDUP((SUM(AI392:AL392))*15%,0),"")</f>
        <v/>
      </c>
      <c s="44"/>
      <c s="45"/>
    </row>
    <row r="393" spans="1:55" ht="21.75" customHeight="1" thickTop="1" thickBot="1">
      <c r="A393" s="70" t="str">
        <f t="shared" si="112" ref="A393:A456">IF($A392="","",IF(B392="","",$A392+1))</f>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ref="AS393:AS456">IFERROR(ROUNDUP(SUM(L393:P393)*15%,0),"")</f>
        <v>0</v>
      </c>
      <c s="90"/>
      <c s="91" t="str">
        <f t="shared" si="65"/>
        <v/>
      </c>
      <c s="92" t="str">
        <f t="shared" si="106"/>
        <v/>
      </c>
      <c s="91" t="str">
        <f t="shared" si="107"/>
        <v/>
      </c>
      <c s="91" t="str">
        <f t="shared" si="108"/>
        <v/>
      </c>
      <c s="91" t="str">
        <f t="shared" si="109"/>
        <v/>
      </c>
      <c s="91" t="str">
        <f t="shared" si="110"/>
        <v/>
      </c>
      <c s="91" t="str">
        <f t="shared" si="111"/>
        <v/>
      </c>
      <c s="44"/>
      <c s="45"/>
    </row>
    <row r="394" spans="1:55" ht="21.75" customHeight="1" thickTop="1" thickBot="1">
      <c r="A394"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65"/>
        <v/>
      </c>
      <c s="92" t="str">
        <f t="shared" si="106"/>
        <v/>
      </c>
      <c s="91" t="str">
        <f t="shared" si="107"/>
        <v/>
      </c>
      <c s="91" t="str">
        <f t="shared" si="108"/>
        <v/>
      </c>
      <c s="91" t="str">
        <f t="shared" si="109"/>
        <v/>
      </c>
      <c s="91" t="str">
        <f t="shared" si="110"/>
        <v/>
      </c>
      <c s="91" t="str">
        <f t="shared" si="111"/>
        <v/>
      </c>
      <c s="44"/>
      <c s="45"/>
    </row>
    <row r="395" spans="1:55" ht="21.75" customHeight="1" thickTop="1" thickBot="1">
      <c r="A395"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65"/>
        <v/>
      </c>
      <c s="92" t="str">
        <f t="shared" si="106"/>
        <v/>
      </c>
      <c s="91" t="str">
        <f t="shared" si="107"/>
        <v/>
      </c>
      <c s="91" t="str">
        <f t="shared" si="108"/>
        <v/>
      </c>
      <c s="91" t="str">
        <f t="shared" si="109"/>
        <v/>
      </c>
      <c s="91" t="str">
        <f t="shared" si="110"/>
        <v/>
      </c>
      <c s="91" t="str">
        <f t="shared" si="111"/>
        <v/>
      </c>
      <c s="44"/>
      <c s="45"/>
    </row>
    <row r="396" spans="1:55" ht="21.75" customHeight="1" thickTop="1" thickBot="1">
      <c r="A396"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65"/>
        <v/>
      </c>
      <c s="92" t="str">
        <f t="shared" si="106"/>
        <v/>
      </c>
      <c s="91" t="str">
        <f t="shared" si="107"/>
        <v/>
      </c>
      <c s="91" t="str">
        <f t="shared" si="108"/>
        <v/>
      </c>
      <c s="91" t="str">
        <f t="shared" si="109"/>
        <v/>
      </c>
      <c s="91" t="str">
        <f t="shared" si="110"/>
        <v/>
      </c>
      <c s="91" t="str">
        <f t="shared" si="111"/>
        <v/>
      </c>
      <c s="44"/>
      <c s="45"/>
    </row>
    <row r="397" spans="1:55" ht="21.75" customHeight="1" thickTop="1" thickBot="1">
      <c r="A397"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65"/>
        <v/>
      </c>
      <c s="92" t="str">
        <f t="shared" si="106"/>
        <v/>
      </c>
      <c s="91" t="str">
        <f t="shared" si="107"/>
        <v/>
      </c>
      <c s="91" t="str">
        <f t="shared" si="108"/>
        <v/>
      </c>
      <c s="91" t="str">
        <f t="shared" si="109"/>
        <v/>
      </c>
      <c s="91" t="str">
        <f t="shared" si="110"/>
        <v/>
      </c>
      <c s="91" t="str">
        <f t="shared" si="111"/>
        <v/>
      </c>
      <c s="44"/>
      <c s="45"/>
    </row>
    <row r="398" spans="1:55" ht="21.75" customHeight="1" thickTop="1" thickBot="1">
      <c r="A398"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65"/>
        <v/>
      </c>
      <c s="92" t="str">
        <f t="shared" si="106"/>
        <v/>
      </c>
      <c s="91" t="str">
        <f t="shared" si="107"/>
        <v/>
      </c>
      <c s="91" t="str">
        <f t="shared" si="108"/>
        <v/>
      </c>
      <c s="91" t="str">
        <f t="shared" si="109"/>
        <v/>
      </c>
      <c s="91" t="str">
        <f t="shared" si="110"/>
        <v/>
      </c>
      <c s="91" t="str">
        <f t="shared" si="111"/>
        <v/>
      </c>
      <c s="44"/>
      <c s="45"/>
    </row>
    <row r="399" spans="1:55" ht="21.75" customHeight="1" thickTop="1" thickBot="1">
      <c r="A399"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65"/>
        <v/>
      </c>
      <c s="92" t="str">
        <f t="shared" si="106"/>
        <v/>
      </c>
      <c s="91" t="str">
        <f t="shared" si="107"/>
        <v/>
      </c>
      <c s="91" t="str">
        <f t="shared" si="108"/>
        <v/>
      </c>
      <c s="91" t="str">
        <f t="shared" si="109"/>
        <v/>
      </c>
      <c s="91" t="str">
        <f t="shared" si="110"/>
        <v/>
      </c>
      <c s="91" t="str">
        <f t="shared" si="111"/>
        <v/>
      </c>
      <c s="44"/>
      <c s="45"/>
    </row>
    <row r="400" spans="1:55" ht="21.75" customHeight="1" thickTop="1" thickBot="1">
      <c r="A400"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65"/>
        <v/>
      </c>
      <c s="92" t="str">
        <f t="shared" si="106"/>
        <v/>
      </c>
      <c s="91" t="str">
        <f t="shared" si="107"/>
        <v/>
      </c>
      <c s="91" t="str">
        <f t="shared" si="108"/>
        <v/>
      </c>
      <c s="91" t="str">
        <f t="shared" si="109"/>
        <v/>
      </c>
      <c s="91" t="str">
        <f t="shared" si="110"/>
        <v/>
      </c>
      <c s="91" t="str">
        <f t="shared" si="111"/>
        <v/>
      </c>
      <c s="44"/>
      <c s="45"/>
    </row>
    <row r="401" spans="1:55" ht="21.75" customHeight="1" thickTop="1" thickBot="1">
      <c r="A401"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65"/>
        <v/>
      </c>
      <c s="92" t="str">
        <f t="shared" si="106"/>
        <v/>
      </c>
      <c s="91" t="str">
        <f t="shared" si="107"/>
        <v/>
      </c>
      <c s="91" t="str">
        <f t="shared" si="108"/>
        <v/>
      </c>
      <c s="91" t="str">
        <f t="shared" si="109"/>
        <v/>
      </c>
      <c s="91" t="str">
        <f t="shared" si="110"/>
        <v/>
      </c>
      <c s="91" t="str">
        <f t="shared" si="111"/>
        <v/>
      </c>
      <c s="44"/>
      <c s="45"/>
    </row>
    <row r="402" spans="1:55" ht="21.75" customHeight="1" thickTop="1" thickBot="1">
      <c r="A402"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65"/>
        <v/>
      </c>
      <c s="92" t="str">
        <f t="shared" si="106"/>
        <v/>
      </c>
      <c s="91" t="str">
        <f t="shared" si="107"/>
        <v/>
      </c>
      <c s="91" t="str">
        <f t="shared" si="108"/>
        <v/>
      </c>
      <c s="91" t="str">
        <f t="shared" si="109"/>
        <v/>
      </c>
      <c s="91" t="str">
        <f t="shared" si="110"/>
        <v/>
      </c>
      <c s="91" t="str">
        <f t="shared" si="111"/>
        <v/>
      </c>
      <c s="44"/>
      <c s="45"/>
    </row>
    <row r="403" spans="1:55" ht="21.75" customHeight="1" thickTop="1" thickBot="1">
      <c r="A403"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65"/>
        <v/>
      </c>
      <c s="92" t="str">
        <f t="shared" si="106"/>
        <v/>
      </c>
      <c s="91" t="str">
        <f t="shared" si="107"/>
        <v/>
      </c>
      <c s="91" t="str">
        <f t="shared" si="108"/>
        <v/>
      </c>
      <c s="91" t="str">
        <f t="shared" si="109"/>
        <v/>
      </c>
      <c s="91" t="str">
        <f t="shared" si="110"/>
        <v/>
      </c>
      <c s="91" t="str">
        <f t="shared" si="111"/>
        <v/>
      </c>
      <c s="44"/>
      <c s="45"/>
    </row>
    <row r="404" spans="1:55" ht="21.75" customHeight="1" thickTop="1" thickBot="1">
      <c r="A404"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65"/>
        <v/>
      </c>
      <c s="92" t="str">
        <f t="shared" si="106"/>
        <v/>
      </c>
      <c s="91" t="str">
        <f t="shared" si="107"/>
        <v/>
      </c>
      <c s="91" t="str">
        <f t="shared" si="108"/>
        <v/>
      </c>
      <c s="91" t="str">
        <f t="shared" si="109"/>
        <v/>
      </c>
      <c s="91" t="str">
        <f t="shared" si="110"/>
        <v/>
      </c>
      <c s="91" t="str">
        <f t="shared" si="111"/>
        <v/>
      </c>
      <c s="44"/>
      <c s="45"/>
    </row>
    <row r="405" spans="1:55" ht="21.75" customHeight="1" thickTop="1" thickBot="1">
      <c r="A405"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65"/>
        <v/>
      </c>
      <c s="92" t="str">
        <f t="shared" si="106"/>
        <v/>
      </c>
      <c s="91" t="str">
        <f t="shared" si="107"/>
        <v/>
      </c>
      <c s="91" t="str">
        <f t="shared" si="108"/>
        <v/>
      </c>
      <c s="91" t="str">
        <f t="shared" si="109"/>
        <v/>
      </c>
      <c s="91" t="str">
        <f t="shared" si="110"/>
        <v/>
      </c>
      <c s="91" t="str">
        <f t="shared" si="111"/>
        <v/>
      </c>
      <c s="44"/>
      <c s="45"/>
    </row>
    <row r="406" spans="1:55" ht="21.75" customHeight="1" thickTop="1" thickBot="1">
      <c r="A406"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65"/>
        <v/>
      </c>
      <c s="92" t="str">
        <f t="shared" si="106"/>
        <v/>
      </c>
      <c s="91" t="str">
        <f t="shared" si="107"/>
        <v/>
      </c>
      <c s="91" t="str">
        <f t="shared" si="108"/>
        <v/>
      </c>
      <c s="91" t="str">
        <f t="shared" si="109"/>
        <v/>
      </c>
      <c s="91" t="str">
        <f t="shared" si="110"/>
        <v/>
      </c>
      <c s="91" t="str">
        <f t="shared" si="111"/>
        <v/>
      </c>
      <c s="44"/>
      <c s="45"/>
    </row>
    <row r="407" spans="1:55" ht="21.75" customHeight="1" thickTop="1" thickBot="1">
      <c r="A407"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65"/>
        <v/>
      </c>
      <c s="92" t="str">
        <f t="shared" si="106"/>
        <v/>
      </c>
      <c s="91" t="str">
        <f t="shared" si="107"/>
        <v/>
      </c>
      <c s="91" t="str">
        <f t="shared" si="108"/>
        <v/>
      </c>
      <c s="91" t="str">
        <f t="shared" si="109"/>
        <v/>
      </c>
      <c s="91" t="str">
        <f t="shared" si="110"/>
        <v/>
      </c>
      <c s="91" t="str">
        <f t="shared" si="111"/>
        <v/>
      </c>
      <c s="44"/>
      <c s="45"/>
    </row>
    <row r="408" spans="1:55" ht="21.75" customHeight="1" thickTop="1" thickBot="1">
      <c r="A408"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65"/>
        <v/>
      </c>
      <c s="92" t="str">
        <f t="shared" si="106"/>
        <v/>
      </c>
      <c s="91" t="str">
        <f t="shared" si="107"/>
        <v/>
      </c>
      <c s="91" t="str">
        <f t="shared" si="108"/>
        <v/>
      </c>
      <c s="91" t="str">
        <f t="shared" si="109"/>
        <v/>
      </c>
      <c s="91" t="str">
        <f t="shared" si="110"/>
        <v/>
      </c>
      <c s="91" t="str">
        <f t="shared" si="111"/>
        <v/>
      </c>
      <c s="44"/>
      <c s="45"/>
    </row>
    <row r="409" spans="1:55" ht="21.75" customHeight="1" thickTop="1" thickBot="1">
      <c r="A409"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ref="AU409:AU472">G409</f>
        <v/>
      </c>
      <c s="92" t="str">
        <f t="shared" si="106"/>
        <v/>
      </c>
      <c s="91" t="str">
        <f t="shared" si="107"/>
        <v/>
      </c>
      <c s="91" t="str">
        <f t="shared" si="108"/>
        <v/>
      </c>
      <c s="91" t="str">
        <f t="shared" si="109"/>
        <v/>
      </c>
      <c s="91" t="str">
        <f t="shared" si="110"/>
        <v/>
      </c>
      <c s="91" t="str">
        <f t="shared" si="111"/>
        <v/>
      </c>
      <c s="44"/>
      <c s="45"/>
    </row>
    <row r="410" spans="1:55" ht="21.75" customHeight="1" thickTop="1" thickBot="1">
      <c r="A410"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11" spans="1:55" ht="21.75" customHeight="1" thickTop="1" thickBot="1">
      <c r="A411"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12" spans="1:55" ht="21.75" customHeight="1" thickTop="1" thickBot="1">
      <c r="A412"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13" spans="1:55" ht="21.75" customHeight="1" thickTop="1" thickBot="1">
      <c r="A413"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14" spans="1:55" ht="21.75" customHeight="1" thickTop="1" thickBot="1">
      <c r="A414"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15" spans="1:55" ht="21.75" customHeight="1" thickTop="1" thickBot="1">
      <c r="A415"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16" spans="1:55" ht="21.75" customHeight="1" thickTop="1" thickBot="1">
      <c r="A416"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17" spans="1:55" ht="21.75" customHeight="1" thickTop="1" thickBot="1">
      <c r="A417"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18" spans="1:55" ht="21.75" customHeight="1" thickTop="1" thickBot="1">
      <c r="A418"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19" spans="1:55" ht="21.75" customHeight="1" thickTop="1" thickBot="1">
      <c r="A419"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20" spans="1:55" ht="21.75" customHeight="1" thickTop="1" thickBot="1">
      <c r="A420"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21" spans="1:55" ht="21.75" customHeight="1" thickTop="1" thickBot="1">
      <c r="A421"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22" spans="1:55" ht="21.75" customHeight="1" thickTop="1" thickBot="1">
      <c r="A422"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23" spans="1:55" ht="21.75" customHeight="1" thickTop="1" thickBot="1">
      <c r="A423"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24" spans="1:55" ht="21.75" customHeight="1" thickTop="1" thickBot="1">
      <c r="A424"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25" spans="1:55" ht="21.75" customHeight="1" thickTop="1" thickBot="1">
      <c r="A425"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26" spans="1:55" ht="21.75" customHeight="1" thickTop="1" thickBot="1">
      <c r="A426"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27" spans="1:55" ht="21.75" customHeight="1" thickTop="1" thickBot="1">
      <c r="A427"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28" spans="1:55" ht="21.75" customHeight="1" thickTop="1" thickBot="1">
      <c r="A428"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29" spans="1:55" ht="21.75" customHeight="1" thickTop="1" thickBot="1">
      <c r="A429"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30" spans="1:55" ht="21.75" customHeight="1" thickTop="1" thickBot="1">
      <c r="A430"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31" spans="1:55" ht="21.75" customHeight="1" thickTop="1" thickBot="1">
      <c r="A431"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32" spans="1:55" ht="21.75" customHeight="1" thickTop="1" thickBot="1">
      <c r="A432"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33" spans="1:55" ht="21.75" customHeight="1" thickTop="1" thickBot="1">
      <c r="A433"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34" spans="1:55" ht="21.75" customHeight="1" thickTop="1" thickBot="1">
      <c r="A434"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35" spans="1:55" ht="21.75" customHeight="1" thickTop="1" thickBot="1">
      <c r="A435"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36" spans="1:55" ht="21.75" customHeight="1" thickTop="1" thickBot="1">
      <c r="A436"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37" spans="1:55" ht="21.75" customHeight="1" thickTop="1" thickBot="1">
      <c r="A437"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38" spans="1:55" ht="21.75" customHeight="1" thickTop="1" thickBot="1">
      <c r="A438"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39" spans="1:55" ht="21.75" customHeight="1" thickTop="1" thickBot="1">
      <c r="A439"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40" spans="1:55" ht="21.75" customHeight="1" thickTop="1" thickBot="1">
      <c r="A440"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41" spans="1:55" ht="21.75" customHeight="1" thickTop="1" thickBot="1">
      <c r="A441"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42" spans="1:55" ht="21.75" customHeight="1" thickTop="1" thickBot="1">
      <c r="A442"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43" spans="1:55" ht="21.75" customHeight="1" thickTop="1" thickBot="1">
      <c r="A443"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44" spans="1:55" ht="21.75" customHeight="1" thickTop="1" thickBot="1">
      <c r="A444"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45" spans="1:55" ht="21.75" customHeight="1" thickTop="1" thickBot="1">
      <c r="A445"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46" spans="1:55" ht="21.75" customHeight="1" thickTop="1" thickBot="1">
      <c r="A446"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47" spans="1:55" ht="21.75" customHeight="1" thickTop="1" thickBot="1">
      <c r="A447"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48" spans="1:55" ht="21.75" customHeight="1" thickTop="1" thickBot="1">
      <c r="A448"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49" spans="1:55" ht="21.75" customHeight="1" thickTop="1" thickBot="1">
      <c r="A449"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50" spans="1:55" ht="21.75" customHeight="1" thickTop="1" thickBot="1">
      <c r="A450"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51" spans="1:55" ht="21.75" customHeight="1" thickTop="1" thickBot="1">
      <c r="A451"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52" spans="1:55" ht="21.75" customHeight="1" thickTop="1" thickBot="1">
      <c r="A452"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53" spans="1:55" ht="21.75" customHeight="1" thickTop="1" thickBot="1">
      <c r="A453"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54" spans="1:55" ht="21.75" customHeight="1" thickTop="1" thickBot="1">
      <c r="A454"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55" spans="1:55" ht="21.75" customHeight="1" thickTop="1" thickBot="1">
      <c r="A455" s="70" t="str">
        <f t="shared" si="112"/>
        <v/>
      </c>
      <c s="71" t="str">
        <f t="shared" si="98"/>
        <v/>
      </c>
      <c s="72" t="str">
        <f t="shared" si="99"/>
        <v/>
      </c>
      <c s="73" t="str">
        <f t="shared" si="100"/>
        <v/>
      </c>
      <c s="74" t="str">
        <f t="shared" si="101"/>
        <v/>
      </c>
      <c s="74" t="str">
        <f t="shared" si="102"/>
        <v/>
      </c>
      <c s="75" t="str">
        <f t="shared" si="103"/>
        <v/>
      </c>
      <c s="76" t="str">
        <f t="shared" si="104"/>
        <v/>
      </c>
      <c s="119"/>
      <c s="94"/>
      <c s="79" t="str">
        <f t="shared" si="105"/>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06"/>
        <v/>
      </c>
      <c s="91" t="str">
        <f t="shared" si="107"/>
        <v/>
      </c>
      <c s="91" t="str">
        <f t="shared" si="108"/>
        <v/>
      </c>
      <c s="91" t="str">
        <f t="shared" si="109"/>
        <v/>
      </c>
      <c s="91" t="str">
        <f t="shared" si="110"/>
        <v/>
      </c>
      <c s="91" t="str">
        <f t="shared" si="111"/>
        <v/>
      </c>
      <c s="44"/>
      <c s="45"/>
    </row>
    <row r="456" spans="1:55" ht="21.75" customHeight="1" thickTop="1" thickBot="1">
      <c r="A456" s="70" t="str">
        <f t="shared" si="112"/>
        <v/>
      </c>
      <c s="71" t="str">
        <f t="shared" si="115" ref="B456:B507">IFERROR(VLOOKUP(A456,नाम1,3,0),"")</f>
        <v/>
      </c>
      <c s="72" t="str">
        <f t="shared" si="116" ref="C456:C507">IFERROR(VLOOKUP(A456,नाम1,4,0),"")</f>
        <v/>
      </c>
      <c s="73" t="str">
        <f t="shared" si="117" ref="D456:D507">IFERROR(VLOOKUP(A456,नाम1,11,0),"")</f>
        <v/>
      </c>
      <c s="74" t="str">
        <f t="shared" si="118" ref="E456:E507">IFERROR(VLOOKUP(A456,नाम1,6,0),"")</f>
        <v/>
      </c>
      <c s="74" t="str">
        <f t="shared" si="119" ref="F456:F507">IFERROR(VLOOKUP(A456,नाम1,8,0),"")</f>
        <v/>
      </c>
      <c s="75" t="str">
        <f t="shared" si="120" ref="G456:G507">IFERROR(VLOOKUP(A456,नाम1,12,0),"")</f>
        <v/>
      </c>
      <c s="76" t="str">
        <f t="shared" si="121" ref="H456:H507">IFERROR(VLOOKUP(A456,नाम1,13,0),"")</f>
        <v/>
      </c>
      <c s="119"/>
      <c s="94"/>
      <c s="79" t="str">
        <f t="shared" si="122" ref="K456:K507">IFERROR(IF(I456="","",IF(J456="","",SUM(J456/I456*100,0))),"")</f>
        <v/>
      </c>
      <c s="96"/>
      <c s="96"/>
      <c s="96"/>
      <c s="96"/>
      <c s="96"/>
      <c s="98"/>
      <c s="97"/>
      <c s="96"/>
      <c s="96"/>
      <c s="96"/>
      <c s="98"/>
      <c s="97"/>
      <c s="96"/>
      <c s="96"/>
      <c s="96"/>
      <c s="98"/>
      <c s="96"/>
      <c s="96"/>
      <c s="96"/>
      <c s="96"/>
      <c s="96"/>
      <c s="96"/>
      <c s="96"/>
      <c s="84"/>
      <c s="99"/>
      <c s="116"/>
      <c s="120"/>
      <c s="43"/>
      <c s="88"/>
      <c s="44"/>
      <c s="45"/>
      <c s="45"/>
      <c s="45"/>
      <c s="89">
        <f t="shared" si="113"/>
        <v>0</v>
      </c>
      <c s="90"/>
      <c s="91" t="str">
        <f t="shared" si="114"/>
        <v/>
      </c>
      <c s="92" t="str">
        <f t="shared" si="123" ref="AV456:AV508">IFERROR(IF(G456="","",IF(K456="","",IF(AND(VLOOKUP(G456,अंक,5,0)&gt;=86),5,IF(AND(VLOOKUP(G456,अंक,5,0)&gt;=76),4,IF(AND(VLOOKUP(G456,अंक,5,0)&gt;=65),3,0)))))+ROUNDUP((SUM(L456:P456))*15%,0),"")</f>
        <v/>
      </c>
      <c s="91" t="str">
        <f t="shared" si="124" ref="AW456:AW508">IFERROR(IF(G456="","",IF(K456="","",IF(AND(VLOOKUP(G456,अंक,5,0)&gt;=86),5,IF(AND(VLOOKUP(G456,अंक,5,0)&gt;=76),4,IF(AND(VLOOKUP(G456,अंक,5,0)&gt;=65),3,0)))))+ROUNDUP((SUM(Q456:U456))*15%,0),"")</f>
        <v/>
      </c>
      <c s="91" t="str">
        <f t="shared" si="125" ref="AX456:AX508">IFERROR(IF(G456="","",IF(K456="","",IF(AND(VLOOKUP(G456,अंक,5,0)&gt;=86),5,IF(AND(VLOOKUP(G456,अंक,5,0)&gt;=76),4,IF(AND(VLOOKUP(G456,अंक,5,0)&gt;=65),3,0)))))+ROUNDUP((SUM(V456:Z456))*15%,0),"")</f>
        <v/>
      </c>
      <c s="91" t="str">
        <f t="shared" si="126" ref="AY456:AY508">IFERROR(IF(G456="","",IF(K456="","",IF(AND(VLOOKUP(G456,अंक,5,0)&gt;=86),5,IF(AND(VLOOKUP(G456,अंक,5,0)&gt;=76),4,IF(AND(VLOOKUP(G456,अंक,5,0)&gt;=65),3,0)))))+ROUNDUP((SUM(AA456:AD456))*15%,0),"")</f>
        <v/>
      </c>
      <c s="91" t="str">
        <f t="shared" si="127" ref="AZ456:AZ508">IFERROR(IF(G456="","",IF(K456="","",IF(AND(VLOOKUP(G456,अंक,5,0)&gt;=86),5,IF(AND(VLOOKUP(G456,अंक,5,0)&gt;=76),4,IF(AND(VLOOKUP(G456,अंक,5,0)&gt;=65),3,0)))))+ROUNDUP((SUM(AE456:AH456))*15%,0),"")</f>
        <v/>
      </c>
      <c s="91" t="str">
        <f t="shared" si="128" ref="BA456:BA508">IFERROR(IF(G456="","",IF(K456="","",IF(AND(VLOOKUP(G456,अंक,5,0)&gt;=86),5,IF(AND(VLOOKUP(G456,अंक,5,0)&gt;=76),4,IF(AND(VLOOKUP(G456,अंक,5,0)&gt;=65),3,0)))))+ROUNDUP((SUM(AI456:AL456))*15%,0),"")</f>
        <v/>
      </c>
      <c s="44"/>
      <c s="45"/>
    </row>
    <row r="457" spans="1:55" ht="21.75" customHeight="1" thickTop="1" thickBot="1">
      <c r="A457" s="70" t="str">
        <f t="shared" si="129" ref="A457:A507">IF($A456="","",IF(B456="","",$A456+1))</f>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ref="AS457:AS508">IFERROR(ROUNDUP(SUM(L457:P457)*15%,0),"")</f>
        <v>0</v>
      </c>
      <c s="90"/>
      <c s="91" t="str">
        <f t="shared" si="114"/>
        <v/>
      </c>
      <c s="92" t="str">
        <f t="shared" si="123"/>
        <v/>
      </c>
      <c s="91" t="str">
        <f t="shared" si="124"/>
        <v/>
      </c>
      <c s="91" t="str">
        <f t="shared" si="125"/>
        <v/>
      </c>
      <c s="91" t="str">
        <f t="shared" si="126"/>
        <v/>
      </c>
      <c s="91" t="str">
        <f t="shared" si="127"/>
        <v/>
      </c>
      <c s="91" t="str">
        <f t="shared" si="128"/>
        <v/>
      </c>
      <c s="44"/>
      <c s="45"/>
    </row>
    <row r="458" spans="1:55" ht="21.75" customHeight="1" thickTop="1" thickBot="1">
      <c r="A458"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14"/>
        <v/>
      </c>
      <c s="92" t="str">
        <f t="shared" si="123"/>
        <v/>
      </c>
      <c s="91" t="str">
        <f t="shared" si="124"/>
        <v/>
      </c>
      <c s="91" t="str">
        <f t="shared" si="125"/>
        <v/>
      </c>
      <c s="91" t="str">
        <f t="shared" si="126"/>
        <v/>
      </c>
      <c s="91" t="str">
        <f t="shared" si="127"/>
        <v/>
      </c>
      <c s="91" t="str">
        <f t="shared" si="128"/>
        <v/>
      </c>
      <c s="44"/>
      <c s="45"/>
    </row>
    <row r="459" spans="1:55" ht="21.75" customHeight="1" thickTop="1" thickBot="1">
      <c r="A459"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14"/>
        <v/>
      </c>
      <c s="92" t="str">
        <f t="shared" si="123"/>
        <v/>
      </c>
      <c s="91" t="str">
        <f t="shared" si="124"/>
        <v/>
      </c>
      <c s="91" t="str">
        <f t="shared" si="125"/>
        <v/>
      </c>
      <c s="91" t="str">
        <f t="shared" si="126"/>
        <v/>
      </c>
      <c s="91" t="str">
        <f t="shared" si="127"/>
        <v/>
      </c>
      <c s="91" t="str">
        <f t="shared" si="128"/>
        <v/>
      </c>
      <c s="44"/>
      <c s="45"/>
    </row>
    <row r="460" spans="1:55" ht="21.75" customHeight="1" thickTop="1" thickBot="1">
      <c r="A460"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14"/>
        <v/>
      </c>
      <c s="92" t="str">
        <f t="shared" si="123"/>
        <v/>
      </c>
      <c s="91" t="str">
        <f t="shared" si="124"/>
        <v/>
      </c>
      <c s="91" t="str">
        <f t="shared" si="125"/>
        <v/>
      </c>
      <c s="91" t="str">
        <f t="shared" si="126"/>
        <v/>
      </c>
      <c s="91" t="str">
        <f t="shared" si="127"/>
        <v/>
      </c>
      <c s="91" t="str">
        <f t="shared" si="128"/>
        <v/>
      </c>
      <c s="44"/>
      <c s="45"/>
    </row>
    <row r="461" spans="1:55" ht="21.75" customHeight="1" thickTop="1" thickBot="1">
      <c r="A461"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14"/>
        <v/>
      </c>
      <c s="92" t="str">
        <f t="shared" si="123"/>
        <v/>
      </c>
      <c s="91" t="str">
        <f t="shared" si="124"/>
        <v/>
      </c>
      <c s="91" t="str">
        <f t="shared" si="125"/>
        <v/>
      </c>
      <c s="91" t="str">
        <f t="shared" si="126"/>
        <v/>
      </c>
      <c s="91" t="str">
        <f t="shared" si="127"/>
        <v/>
      </c>
      <c s="91" t="str">
        <f t="shared" si="128"/>
        <v/>
      </c>
      <c s="44"/>
      <c s="45"/>
    </row>
    <row r="462" spans="1:55" ht="21.75" customHeight="1" thickTop="1" thickBot="1">
      <c r="A462"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14"/>
        <v/>
      </c>
      <c s="92" t="str">
        <f t="shared" si="123"/>
        <v/>
      </c>
      <c s="91" t="str">
        <f t="shared" si="124"/>
        <v/>
      </c>
      <c s="91" t="str">
        <f t="shared" si="125"/>
        <v/>
      </c>
      <c s="91" t="str">
        <f t="shared" si="126"/>
        <v/>
      </c>
      <c s="91" t="str">
        <f t="shared" si="127"/>
        <v/>
      </c>
      <c s="91" t="str">
        <f t="shared" si="128"/>
        <v/>
      </c>
      <c s="44"/>
      <c s="45"/>
    </row>
    <row r="463" spans="1:55" ht="21.75" customHeight="1" thickTop="1" thickBot="1">
      <c r="A463"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14"/>
        <v/>
      </c>
      <c s="92" t="str">
        <f t="shared" si="123"/>
        <v/>
      </c>
      <c s="91" t="str">
        <f t="shared" si="124"/>
        <v/>
      </c>
      <c s="91" t="str">
        <f t="shared" si="125"/>
        <v/>
      </c>
      <c s="91" t="str">
        <f t="shared" si="126"/>
        <v/>
      </c>
      <c s="91" t="str">
        <f t="shared" si="127"/>
        <v/>
      </c>
      <c s="91" t="str">
        <f t="shared" si="128"/>
        <v/>
      </c>
      <c s="44"/>
      <c s="45"/>
    </row>
    <row r="464" spans="1:55" ht="21.75" customHeight="1" thickTop="1" thickBot="1">
      <c r="A464"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14"/>
        <v/>
      </c>
      <c s="92" t="str">
        <f t="shared" si="123"/>
        <v/>
      </c>
      <c s="91" t="str">
        <f t="shared" si="124"/>
        <v/>
      </c>
      <c s="91" t="str">
        <f t="shared" si="125"/>
        <v/>
      </c>
      <c s="91" t="str">
        <f t="shared" si="126"/>
        <v/>
      </c>
      <c s="91" t="str">
        <f t="shared" si="127"/>
        <v/>
      </c>
      <c s="91" t="str">
        <f t="shared" si="128"/>
        <v/>
      </c>
      <c s="44"/>
      <c s="45"/>
    </row>
    <row r="465" spans="1:55" ht="21.75" customHeight="1" thickTop="1" thickBot="1">
      <c r="A465"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14"/>
        <v/>
      </c>
      <c s="92" t="str">
        <f t="shared" si="123"/>
        <v/>
      </c>
      <c s="91" t="str">
        <f t="shared" si="124"/>
        <v/>
      </c>
      <c s="91" t="str">
        <f t="shared" si="125"/>
        <v/>
      </c>
      <c s="91" t="str">
        <f t="shared" si="126"/>
        <v/>
      </c>
      <c s="91" t="str">
        <f t="shared" si="127"/>
        <v/>
      </c>
      <c s="91" t="str">
        <f t="shared" si="128"/>
        <v/>
      </c>
      <c s="44"/>
      <c s="45"/>
    </row>
    <row r="466" spans="1:55" ht="21.75" customHeight="1" thickTop="1" thickBot="1">
      <c r="A466"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14"/>
        <v/>
      </c>
      <c s="92" t="str">
        <f t="shared" si="123"/>
        <v/>
      </c>
      <c s="91" t="str">
        <f t="shared" si="124"/>
        <v/>
      </c>
      <c s="91" t="str">
        <f t="shared" si="125"/>
        <v/>
      </c>
      <c s="91" t="str">
        <f t="shared" si="126"/>
        <v/>
      </c>
      <c s="91" t="str">
        <f t="shared" si="127"/>
        <v/>
      </c>
      <c s="91" t="str">
        <f t="shared" si="128"/>
        <v/>
      </c>
      <c s="44"/>
      <c s="45"/>
    </row>
    <row r="467" spans="1:55" ht="21.75" customHeight="1" thickTop="1" thickBot="1">
      <c r="A467"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14"/>
        <v/>
      </c>
      <c s="92" t="str">
        <f t="shared" si="123"/>
        <v/>
      </c>
      <c s="91" t="str">
        <f t="shared" si="124"/>
        <v/>
      </c>
      <c s="91" t="str">
        <f t="shared" si="125"/>
        <v/>
      </c>
      <c s="91" t="str">
        <f t="shared" si="126"/>
        <v/>
      </c>
      <c s="91" t="str">
        <f t="shared" si="127"/>
        <v/>
      </c>
      <c s="91" t="str">
        <f t="shared" si="128"/>
        <v/>
      </c>
      <c s="44"/>
      <c s="45"/>
    </row>
    <row r="468" spans="1:55" ht="21.75" customHeight="1" thickTop="1" thickBot="1">
      <c r="A468"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14"/>
        <v/>
      </c>
      <c s="92" t="str">
        <f t="shared" si="123"/>
        <v/>
      </c>
      <c s="91" t="str">
        <f t="shared" si="124"/>
        <v/>
      </c>
      <c s="91" t="str">
        <f t="shared" si="125"/>
        <v/>
      </c>
      <c s="91" t="str">
        <f t="shared" si="126"/>
        <v/>
      </c>
      <c s="91" t="str">
        <f t="shared" si="127"/>
        <v/>
      </c>
      <c s="91" t="str">
        <f t="shared" si="128"/>
        <v/>
      </c>
      <c s="44"/>
      <c s="45"/>
    </row>
    <row r="469" spans="1:55" ht="21.75" customHeight="1" thickTop="1" thickBot="1">
      <c r="A469"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14"/>
        <v/>
      </c>
      <c s="92" t="str">
        <f t="shared" si="123"/>
        <v/>
      </c>
      <c s="91" t="str">
        <f t="shared" si="124"/>
        <v/>
      </c>
      <c s="91" t="str">
        <f t="shared" si="125"/>
        <v/>
      </c>
      <c s="91" t="str">
        <f t="shared" si="126"/>
        <v/>
      </c>
      <c s="91" t="str">
        <f t="shared" si="127"/>
        <v/>
      </c>
      <c s="91" t="str">
        <f t="shared" si="128"/>
        <v/>
      </c>
      <c s="44"/>
      <c s="45"/>
    </row>
    <row r="470" spans="1:55" ht="21.75" customHeight="1" thickTop="1" thickBot="1">
      <c r="A470"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14"/>
        <v/>
      </c>
      <c s="92" t="str">
        <f t="shared" si="123"/>
        <v/>
      </c>
      <c s="91" t="str">
        <f t="shared" si="124"/>
        <v/>
      </c>
      <c s="91" t="str">
        <f t="shared" si="125"/>
        <v/>
      </c>
      <c s="91" t="str">
        <f t="shared" si="126"/>
        <v/>
      </c>
      <c s="91" t="str">
        <f t="shared" si="127"/>
        <v/>
      </c>
      <c s="91" t="str">
        <f t="shared" si="128"/>
        <v/>
      </c>
      <c s="44"/>
      <c s="45"/>
    </row>
    <row r="471" spans="1:55" ht="21.75" customHeight="1" thickTop="1" thickBot="1">
      <c r="A471"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14"/>
        <v/>
      </c>
      <c s="92" t="str">
        <f t="shared" si="123"/>
        <v/>
      </c>
      <c s="91" t="str">
        <f t="shared" si="124"/>
        <v/>
      </c>
      <c s="91" t="str">
        <f t="shared" si="125"/>
        <v/>
      </c>
      <c s="91" t="str">
        <f t="shared" si="126"/>
        <v/>
      </c>
      <c s="91" t="str">
        <f t="shared" si="127"/>
        <v/>
      </c>
      <c s="91" t="str">
        <f t="shared" si="128"/>
        <v/>
      </c>
      <c s="44"/>
      <c s="45"/>
    </row>
    <row r="472" spans="1:55" ht="21.75" customHeight="1" thickTop="1" thickBot="1">
      <c r="A472"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14"/>
        <v/>
      </c>
      <c s="92" t="str">
        <f t="shared" si="123"/>
        <v/>
      </c>
      <c s="91" t="str">
        <f t="shared" si="124"/>
        <v/>
      </c>
      <c s="91" t="str">
        <f t="shared" si="125"/>
        <v/>
      </c>
      <c s="91" t="str">
        <f t="shared" si="126"/>
        <v/>
      </c>
      <c s="91" t="str">
        <f t="shared" si="127"/>
        <v/>
      </c>
      <c s="91" t="str">
        <f t="shared" si="128"/>
        <v/>
      </c>
      <c s="44"/>
      <c s="45"/>
    </row>
    <row r="473" spans="1:55" ht="21.75" customHeight="1" thickTop="1" thickBot="1">
      <c r="A473"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ref="AU473:AU508">G473</f>
        <v/>
      </c>
      <c s="92" t="str">
        <f t="shared" si="123"/>
        <v/>
      </c>
      <c s="91" t="str">
        <f t="shared" si="124"/>
        <v/>
      </c>
      <c s="91" t="str">
        <f t="shared" si="125"/>
        <v/>
      </c>
      <c s="91" t="str">
        <f t="shared" si="126"/>
        <v/>
      </c>
      <c s="91" t="str">
        <f t="shared" si="127"/>
        <v/>
      </c>
      <c s="91" t="str">
        <f t="shared" si="128"/>
        <v/>
      </c>
      <c s="44"/>
      <c s="45"/>
    </row>
    <row r="474" spans="1:55" ht="21.75" customHeight="1" thickTop="1" thickBot="1">
      <c r="A474"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75" spans="1:55" ht="21.75" customHeight="1" thickTop="1" thickBot="1">
      <c r="A475"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76" spans="1:55" ht="21.75" customHeight="1" thickTop="1" thickBot="1">
      <c r="A476"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77" spans="1:55" ht="21.75" customHeight="1" thickTop="1" thickBot="1">
      <c r="A477"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78" spans="1:55" ht="21.75" customHeight="1" thickTop="1" thickBot="1">
      <c r="A478"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79" spans="1:55" ht="21.75" customHeight="1" thickTop="1" thickBot="1">
      <c r="A479"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80" spans="1:55" ht="21.75" customHeight="1" thickTop="1" thickBot="1">
      <c r="A480"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81" spans="1:55" ht="21.75" customHeight="1" thickTop="1" thickBot="1">
      <c r="A481"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82" spans="1:55" ht="21.75" customHeight="1" thickTop="1" thickBot="1">
      <c r="A482"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83" spans="1:55" ht="21.75" customHeight="1" thickTop="1" thickBot="1">
      <c r="A483"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84" spans="1:55" ht="21.75" customHeight="1" thickTop="1" thickBot="1">
      <c r="A484"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85" spans="1:55" ht="21.75" customHeight="1" thickTop="1" thickBot="1">
      <c r="A485"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86" spans="1:55" ht="21.75" customHeight="1" thickTop="1" thickBot="1">
      <c r="A486"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87" spans="1:55" ht="21.75" customHeight="1" thickTop="1" thickBot="1">
      <c r="A487"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88" spans="1:55" ht="21.75" customHeight="1" thickTop="1" thickBot="1">
      <c r="A488"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89" spans="1:55" ht="21.75" customHeight="1" thickTop="1" thickBot="1">
      <c r="A489"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90" spans="1:55" ht="21.75" customHeight="1" thickTop="1" thickBot="1">
      <c r="A490"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91" spans="1:55" ht="21.75" customHeight="1" thickTop="1" thickBot="1">
      <c r="A491"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92" spans="1:55" ht="21.75" customHeight="1" thickTop="1" thickBot="1">
      <c r="A492"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93" spans="1:55" ht="21.75" customHeight="1" thickTop="1" thickBot="1">
      <c r="A493"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94" spans="1:55" ht="21.75" customHeight="1" thickTop="1" thickBot="1">
      <c r="A494"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95" spans="1:55" ht="21.75" customHeight="1" thickTop="1" thickBot="1">
      <c r="A495"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96" spans="1:55" ht="21.75" customHeight="1" thickTop="1" thickBot="1">
      <c r="A496"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97" spans="1:55" ht="21.75" customHeight="1" thickTop="1" thickBot="1">
      <c r="A497"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98" spans="1:55" ht="21.75" customHeight="1" thickTop="1" thickBot="1">
      <c r="A498"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499" spans="1:55" ht="21.75" customHeight="1" thickTop="1" thickBot="1">
      <c r="A499"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500" spans="1:55" ht="21.75" customHeight="1" thickTop="1" thickBot="1">
      <c r="A500"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501" spans="1:55" ht="21.75" customHeight="1" thickTop="1" thickBot="1">
      <c r="A501"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502" spans="1:55" ht="21.75" customHeight="1" thickTop="1" thickBot="1">
      <c r="A502"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503" spans="1:55" ht="21.75" customHeight="1" thickTop="1" thickBot="1">
      <c r="A503"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504" spans="1:55" ht="21.75" customHeight="1" thickTop="1" thickBot="1">
      <c r="A504"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505" spans="1:55" ht="21.75" customHeight="1" thickTop="1" thickBot="1">
      <c r="A505"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506" spans="1:55" ht="21.75" customHeight="1" thickTop="1" thickBot="1">
      <c r="A506" s="70" t="str">
        <f t="shared" si="129"/>
        <v/>
      </c>
      <c s="71" t="str">
        <f t="shared" si="115"/>
        <v/>
      </c>
      <c s="72" t="str">
        <f t="shared" si="116"/>
        <v/>
      </c>
      <c s="73" t="str">
        <f t="shared" si="117"/>
        <v/>
      </c>
      <c s="74" t="str">
        <f t="shared" si="118"/>
        <v/>
      </c>
      <c s="74" t="str">
        <f t="shared" si="119"/>
        <v/>
      </c>
      <c s="75" t="str">
        <f t="shared" si="120"/>
        <v/>
      </c>
      <c s="76" t="str">
        <f t="shared" si="121"/>
        <v/>
      </c>
      <c s="119"/>
      <c s="94"/>
      <c s="79" t="str">
        <f t="shared" si="122"/>
        <v/>
      </c>
      <c s="96"/>
      <c s="96"/>
      <c s="96"/>
      <c s="96"/>
      <c s="96"/>
      <c s="98"/>
      <c s="97"/>
      <c s="96"/>
      <c s="96"/>
      <c s="96"/>
      <c s="98"/>
      <c s="97"/>
      <c s="96"/>
      <c s="96"/>
      <c s="96"/>
      <c s="98"/>
      <c s="96"/>
      <c s="96"/>
      <c s="96"/>
      <c s="96"/>
      <c s="96"/>
      <c s="96"/>
      <c s="96"/>
      <c s="8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507" spans="1:55" ht="21.75" customHeight="1" thickTop="1">
      <c r="A507" s="121" t="str">
        <f t="shared" si="129"/>
        <v/>
      </c>
      <c s="122" t="str">
        <f t="shared" si="115"/>
        <v/>
      </c>
      <c s="123" t="str">
        <f t="shared" si="116"/>
        <v/>
      </c>
      <c s="124" t="str">
        <f t="shared" si="117"/>
        <v/>
      </c>
      <c s="125" t="str">
        <f t="shared" si="118"/>
        <v/>
      </c>
      <c s="125" t="str">
        <f t="shared" si="119"/>
        <v/>
      </c>
      <c s="126" t="str">
        <f t="shared" si="120"/>
        <v/>
      </c>
      <c s="127" t="str">
        <f t="shared" si="121"/>
        <v/>
      </c>
      <c s="128"/>
      <c s="129"/>
      <c s="130" t="str">
        <f t="shared" si="122"/>
        <v/>
      </c>
      <c s="131"/>
      <c s="131"/>
      <c s="131"/>
      <c s="131"/>
      <c s="131"/>
      <c s="132"/>
      <c s="133"/>
      <c s="131"/>
      <c s="131"/>
      <c s="131"/>
      <c s="132"/>
      <c s="133"/>
      <c s="131"/>
      <c s="131"/>
      <c s="131"/>
      <c s="132"/>
      <c s="131"/>
      <c s="131"/>
      <c s="131"/>
      <c s="131"/>
      <c s="131"/>
      <c s="131"/>
      <c s="131"/>
      <c s="134"/>
      <c s="99"/>
      <c s="116"/>
      <c s="120"/>
      <c s="43"/>
      <c s="88"/>
      <c s="44"/>
      <c s="45"/>
      <c s="45"/>
      <c s="45"/>
      <c s="89">
        <f t="shared" si="130"/>
        <v>0</v>
      </c>
      <c s="90"/>
      <c s="91" t="str">
        <f t="shared" si="131"/>
        <v/>
      </c>
      <c s="92" t="str">
        <f t="shared" si="123"/>
        <v/>
      </c>
      <c s="91" t="str">
        <f t="shared" si="124"/>
        <v/>
      </c>
      <c s="91" t="str">
        <f t="shared" si="125"/>
        <v/>
      </c>
      <c s="91" t="str">
        <f t="shared" si="126"/>
        <v/>
      </c>
      <c s="91" t="str">
        <f t="shared" si="127"/>
        <v/>
      </c>
      <c s="91" t="str">
        <f t="shared" si="128"/>
        <v/>
      </c>
      <c s="44"/>
      <c s="45"/>
    </row>
    <row r="508" spans="1:55" ht="18.75" customHeight="1">
      <c r="A508" s="135"/>
      <c s="135"/>
      <c s="135"/>
      <c s="136"/>
      <c s="135"/>
      <c s="135"/>
      <c s="135"/>
      <c s="135"/>
      <c s="137"/>
      <c s="137"/>
      <c s="137"/>
      <c s="135"/>
      <c s="135"/>
      <c s="135"/>
      <c s="135"/>
      <c s="135"/>
      <c s="135"/>
      <c s="135"/>
      <c s="135"/>
      <c s="135"/>
      <c s="135"/>
      <c s="135"/>
      <c s="135"/>
      <c s="135"/>
      <c s="135"/>
      <c s="135"/>
      <c s="135"/>
      <c s="135"/>
      <c s="135"/>
      <c s="135"/>
      <c s="135"/>
      <c s="135"/>
      <c s="135"/>
      <c s="135"/>
      <c s="135"/>
      <c s="135"/>
      <c s="120"/>
      <c s="120"/>
      <c s="43"/>
      <c s="44"/>
      <c s="44"/>
      <c s="45"/>
      <c s="45"/>
      <c s="45"/>
      <c s="89">
        <f t="shared" si="130"/>
        <v>0</v>
      </c>
      <c s="90"/>
      <c s="91">
        <f t="shared" si="131"/>
        <v>0</v>
      </c>
      <c s="92" t="str">
        <f t="shared" si="123"/>
        <v/>
      </c>
      <c s="91" t="str">
        <f t="shared" si="124"/>
        <v/>
      </c>
      <c s="91" t="str">
        <f t="shared" si="125"/>
        <v/>
      </c>
      <c s="91" t="str">
        <f t="shared" si="126"/>
        <v/>
      </c>
      <c s="91" t="str">
        <f t="shared" si="127"/>
        <v/>
      </c>
      <c s="91" t="str">
        <f t="shared" si="128"/>
        <v/>
      </c>
      <c s="44"/>
      <c s="45"/>
    </row>
    <row r="509" ht="15" hidden="1"/>
    <row r="510" ht="15" hidden="1"/>
    <row r="511" ht="15" hidden="1"/>
    <row r="512" ht="15" hidden="1"/>
    <row r="513" ht="15" hidden="1"/>
    <row r="514" ht="15" hidden="1"/>
    <row r="515" ht="15" hidden="1"/>
    <row r="516" ht="15" hidden="1"/>
    <row r="517" ht="15" hidden="1"/>
    <row r="518" ht="15" hidden="1"/>
    <row r="519" ht="15" hidden="1"/>
    <row r="520" ht="15" hidden="1"/>
    <row r="521" ht="15" hidden="1"/>
    <row r="522" ht="15" hidden="1"/>
    <row r="523" ht="15" hidden="1"/>
    <row r="524" ht="15" hidden="1"/>
    <row r="525" ht="15" hidden="1"/>
    <row r="526" ht="15" hidden="1"/>
    <row r="527" ht="15" hidden="1"/>
    <row r="528" ht="15" hidden="1"/>
    <row r="529" ht="15" hidden="1"/>
    <row r="530" ht="15" hidden="1"/>
    <row r="531" ht="15" hidden="1"/>
    <row r="532" ht="15" hidden="1"/>
    <row r="533" ht="15" hidden="1"/>
    <row r="534" ht="15" hidden="1"/>
    <row r="535" ht="15" hidden="1"/>
    <row r="536" ht="15" hidden="1"/>
    <row r="537" ht="15" hidden="1"/>
    <row r="538" ht="15" hidden="1"/>
    <row r="539" ht="15" hidden="1"/>
    <row r="540" ht="15" hidden="1"/>
    <row r="541" ht="15" hidden="1"/>
    <row r="542" ht="15" hidden="1"/>
    <row r="543" ht="15" hidden="1"/>
    <row r="544" ht="15" hidden="1"/>
    <row r="545" ht="15" hidden="1"/>
    <row r="546" ht="15" hidden="1"/>
    <row r="547" ht="15" hidden="1"/>
    <row r="548" ht="15" hidden="1"/>
    <row r="549" ht="15" hidden="1"/>
    <row r="550" ht="15" hidden="1"/>
    <row r="551" ht="15" hidden="1"/>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sheetData>
  <sheetProtection password="CDA0" sheet="1" objects="1" scenarios="1" formatRows="0"/>
  <mergeCells count="27">
    <mergeCell ref="A6:A7"/>
    <mergeCell ref="L5:P5"/>
    <mergeCell ref="G6:G7"/>
    <mergeCell ref="K6:K7"/>
    <mergeCell ref="A5:F5"/>
    <mergeCell ref="C6:C7"/>
    <mergeCell ref="D6:D7"/>
    <mergeCell ref="F6:F7"/>
    <mergeCell ref="J6:J7"/>
    <mergeCell ref="H6:H7"/>
    <mergeCell ref="E6:E7"/>
    <mergeCell ref="B6:B7"/>
    <mergeCell ref="A1:AL1"/>
    <mergeCell ref="A2:K2"/>
    <mergeCell ref="A3:K3"/>
    <mergeCell ref="L3:N3"/>
    <mergeCell ref="AE5:AH5"/>
    <mergeCell ref="L4:N4"/>
    <mergeCell ref="AA4:AL4"/>
    <mergeCell ref="AA5:AB5"/>
    <mergeCell ref="I5:K5"/>
    <mergeCell ref="A4:K4"/>
    <mergeCell ref="O4:Z4"/>
    <mergeCell ref="Q5:U5"/>
    <mergeCell ref="AI5:AL5"/>
    <mergeCell ref="AC5:AD5"/>
    <mergeCell ref="V5:Z5"/>
  </mergeCells>
  <conditionalFormatting sqref="AK21:AL24">
    <cfRule type="expression" priority="1" dxfId="25">
      <formula>$A21=""</formula>
    </cfRule>
    <cfRule type="expression" priority="2" dxfId="24">
      <formula>#REF!="NO"</formula>
    </cfRule>
  </conditionalFormatting>
  <conditionalFormatting sqref="A8:AJ507">
    <cfRule type="expression" priority="3" dxfId="25">
      <formula>$A8=""</formula>
    </cfRule>
  </conditionalFormatting>
  <conditionalFormatting sqref="AJ8:AJ507">
    <cfRule type="expression" priority="4" dxfId="24">
      <formula>#REF!="NO"</formula>
    </cfRule>
  </conditionalFormatting>
  <dataValidations count="3">
    <dataValidation type="list" allowBlank="1" showErrorMessage="1" sqref="L4">
      <formula1>"HINDI,ENGLISH"</formula1>
    </dataValidation>
    <dataValidation type="list" allowBlank="1" showErrorMessage="1" sqref="H5">
      <formula1>"8"</formula1>
    </dataValidation>
    <dataValidation type="list" allowBlank="1" showInputMessage="1" showErrorMessage="1" sqref="AC5:AD5">
      <formula1>$AR$12:$AR$21</formula1>
    </dataValidation>
  </dataValidations>
  <pageMargins left="0.196850393700787" right="0.196850393700787" top="0.196850393700787" bottom="0.196850393700787" header="0.118110236220472" footer="0.118110236220472"/>
  <pageSetup fitToHeight="0" orientation="landscape" paperSize="9" scale="71" r:id="rId1"/>
  <headerFooter>
    <oddFooter>&amp;C&amp;"Calibri,Bold"&amp;14MADE BYE:-- BHAGIRATH MAL KOLIYA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A1:BN2501"/>
  <sheetViews>
    <sheetView zoomScale="97" zoomScaleNormal="97" workbookViewId="0" topLeftCell="BP136">
      <selection pane="topLeft" activeCell="BO136" sqref="AF1:BO1048576"/>
    </sheetView>
  </sheetViews>
  <sheetFormatPr defaultColWidth="0" defaultRowHeight="15" zeroHeight="1"/>
  <cols>
    <col min="1" max="1" width="5.42857142857143" style="138" customWidth="1"/>
    <col min="2" max="2" width="3.28571428571429" style="138" customWidth="1"/>
    <col min="3" max="3" width="5.28571428571429" style="138" customWidth="1"/>
    <col min="4" max="4" width="10" style="139" customWidth="1"/>
    <col min="5" max="5" width="19" style="138" customWidth="1"/>
    <col min="6" max="6" width="4.85714285714286" style="138" customWidth="1"/>
    <col min="7" max="7" width="18.7142857142857" style="138" customWidth="1"/>
    <col min="8" max="8" width="19" style="138" customWidth="1"/>
    <col min="9" max="9" width="5.85714285714286" style="138" customWidth="1"/>
    <col min="10" max="10" width="10" style="139" customWidth="1"/>
    <col min="11" max="11" width="6.85714285714286" style="138" customWidth="1"/>
    <col min="12" max="14" width="8.14285714285714" style="138" customWidth="1"/>
    <col min="15" max="15" width="7.71428571428571" style="138" customWidth="1"/>
    <col min="16" max="16" width="7.28571428571429" style="138" customWidth="1"/>
    <col min="17" max="17" width="7.57142857142857" style="138" customWidth="1"/>
    <col min="18" max="18" width="36" style="138" customWidth="1"/>
    <col min="19" max="22" width="12.4285714285714" style="138" customWidth="1"/>
    <col min="23" max="23" width="36" style="138" customWidth="1"/>
    <col min="24" max="30" width="6.71428571428571" style="138" customWidth="1"/>
    <col min="31" max="31" width="17.5714285714286" style="140" customWidth="1"/>
    <col min="32" max="35" width="17.5714285714286" style="140" hidden="1" customWidth="1"/>
    <col min="36" max="36" width="13.8571428571429" style="141" hidden="1" customWidth="1"/>
    <col min="37" max="41" width="17.5714285714286" style="140" hidden="1" customWidth="1"/>
    <col min="42" max="42" width="10.4285714285714" style="142" hidden="1" customWidth="1"/>
    <col min="43" max="48" width="17.5714285714286" style="140" hidden="1" customWidth="1"/>
    <col min="49" max="50" width="9" style="140" hidden="1" customWidth="1"/>
    <col min="51" max="52" width="9" style="143" hidden="1" customWidth="1"/>
    <col min="53" max="53" width="9" style="140" hidden="1" customWidth="1"/>
    <col min="54" max="54" width="10.5714285714286" style="142" hidden="1" customWidth="1"/>
    <col min="55" max="59" width="9" style="140" hidden="1" customWidth="1"/>
    <col min="60" max="60" width="10.5714285714286" style="142" hidden="1" customWidth="1"/>
    <col min="61" max="66" width="9" style="140" hidden="1" customWidth="1"/>
    <col min="67" max="67" width="5.57142857142857" style="140" hidden="1" customWidth="1"/>
    <col min="68" max="68" width="14.4285714285714" style="140" customWidth="1"/>
    <col min="69" max="16384" width="14" style="140" hidden="1"/>
  </cols>
  <sheetData>
    <row r="1" spans="1:60" ht="63.75">
      <c r="A1" s="144" t="s">
        <v>0</v>
      </c>
      <c s="144" t="s">
        <v>1</v>
      </c>
      <c s="144" t="s">
        <v>2</v>
      </c>
      <c s="145" t="s">
        <v>3</v>
      </c>
      <c s="144" t="s">
        <v>4</v>
      </c>
      <c s="144" t="s">
        <v>5</v>
      </c>
      <c s="144" t="s">
        <v>6</v>
      </c>
      <c s="144" t="s">
        <v>7</v>
      </c>
      <c s="144" t="s">
        <v>8</v>
      </c>
      <c s="145" t="s">
        <v>9</v>
      </c>
      <c s="144" t="s">
        <v>10</v>
      </c>
      <c s="144" t="s">
        <v>11</v>
      </c>
      <c s="144" t="s">
        <v>12</v>
      </c>
      <c s="144" t="s">
        <v>13</v>
      </c>
      <c s="144" t="s">
        <v>14</v>
      </c>
      <c s="144" t="s">
        <v>15</v>
      </c>
      <c s="144" t="s">
        <v>16</v>
      </c>
      <c s="144" t="s">
        <v>17</v>
      </c>
      <c s="144" t="s">
        <v>18</v>
      </c>
      <c s="144" t="s">
        <v>19</v>
      </c>
      <c s="144" t="s">
        <v>20</v>
      </c>
      <c s="144" t="s">
        <v>21</v>
      </c>
      <c s="144" t="s">
        <v>22</v>
      </c>
      <c s="144" t="s">
        <v>23</v>
      </c>
      <c s="144" t="s">
        <v>24</v>
      </c>
      <c s="144" t="s">
        <v>25</v>
      </c>
      <c s="144" t="s">
        <v>26</v>
      </c>
      <c s="144" t="s">
        <v>27</v>
      </c>
      <c s="144" t="s">
        <v>28</v>
      </c>
      <c s="144" t="s">
        <v>29</v>
      </c>
      <c s="146"/>
      <c s="146"/>
      <c s="146"/>
      <c s="146"/>
      <c s="146"/>
      <c s="147">
        <f>IF('DATA SHEET'!H5="","",'DATA SHEET'!H5)</f>
        <v>8</v>
      </c>
      <c s="148"/>
      <c s="146"/>
      <c s="146"/>
      <c s="146"/>
      <c s="146"/>
      <c s="149"/>
      <c s="146"/>
      <c s="146"/>
      <c s="146"/>
      <c s="146"/>
      <c s="146"/>
      <c s="146"/>
      <c r="BB1" s="150">
        <f>IF('DATA SHEET'!$H$5="","",'DATA SHEET'!$H$5)</f>
        <v>8</v>
      </c>
      <c s="151" t="str">
        <f>IF('प्रपत्र B '!C4="","",'प्रपत्र B '!C4)</f>
        <v>A</v>
      </c>
      <c r="BH1" s="152"/>
    </row>
    <row r="2" spans="1:66" ht="25.5">
      <c r="A2" s="153">
        <f>IF('S.D.PASTE SHEET'!A2="","",'S.D.PASTE SHEET'!A2)</f>
        <v>1</v>
      </c>
      <c s="153" t="str">
        <f>IF('S.D.PASTE SHEET'!B2="","",'S.D.PASTE SHEET'!B2)</f>
        <v>A</v>
      </c>
      <c s="153">
        <f>IF('S.D.PASTE SHEET'!C2="","",'S.D.PASTE SHEET'!C2)</f>
        <v>655</v>
      </c>
      <c s="154">
        <f>IF('S.D.PASTE SHEET'!D2="","",'S.D.PASTE SHEET'!D2)</f>
        <v>45117</v>
      </c>
      <c s="153" t="str">
        <f>IF('S.D.PASTE SHEET'!E2="","",UPPER('S.D.PASTE SHEET'!E2))</f>
        <v>DEEPENDRA</v>
      </c>
      <c s="153" t="str">
        <f>IF('S.D.PASTE SHEET'!F2="","",'S.D.PASTE SHEET'!F2)</f>
        <v/>
      </c>
      <c s="153" t="str">
        <f>IF('S.D.PASTE SHEET'!G2="","",UPPER('S.D.PASTE SHEET'!G2))</f>
        <v>BALDEVA RAM</v>
      </c>
      <c s="153" t="str">
        <f>IF('S.D.PASTE SHEET'!H2="","",UPPER('S.D.PASTE SHEET'!H2))</f>
        <v>SUNITA</v>
      </c>
      <c s="153" t="str">
        <f>IF('S.D.PASTE SHEET'!I2="","",'S.D.PASTE SHEET'!I2)</f>
        <v>M</v>
      </c>
      <c s="154">
        <f>IF('S.D.PASTE SHEET'!J2="","",'S.D.PASTE SHEET'!J2)</f>
        <v>43203</v>
      </c>
      <c s="153">
        <f>IF('S.D.PASTE SHEET'!K2="","",'S.D.PASTE SHEET'!K2)</f>
        <v>147</v>
      </c>
      <c s="153" t="str">
        <f>IF('S.D.PASTE SHEET'!L2="","",'S.D.PASTE SHEET'!L2)</f>
        <v/>
      </c>
      <c s="153">
        <f>IF('S.D.PASTE SHEET'!M2="","",'S.D.PASTE SHEET'!M2)</f>
        <v>138</v>
      </c>
      <c s="153">
        <f>IF('S.D.PASTE SHEET'!N2="","",'S.D.PASTE SHEET'!N2)</f>
        <v>117</v>
      </c>
      <c s="153" t="str">
        <f>IF('S.D.PASTE SHEET'!O2="","",'S.D.PASTE SHEET'!O2)</f>
        <v>OBC</v>
      </c>
      <c s="153" t="str">
        <f>IF('S.D.PASTE SHEET'!P2="","",'S.D.PASTE SHEET'!P2)</f>
        <v>Hindu</v>
      </c>
      <c s="153" t="str">
        <f>IF('S.D.PASTE SHEET'!Q2="","",'S.D.PASTE SHEET'!Q2)</f>
        <v/>
      </c>
      <c s="153" t="str">
        <f>IF('S.D.PASTE SHEET'!R2="","",'S.D.PASTE SHEET'!R2)</f>
        <v>GOVT. SENIOR SECONDARY SCHOOL DASANA KHURD (219769)</v>
      </c>
      <c s="153">
        <f>IF('S.D.PASTE SHEET'!S2="","",'S.D.PASTE SHEET'!S2)</f>
        <v>8141302602</v>
      </c>
      <c s="153" t="str">
        <f>IF('S.D.PASTE SHEET'!T2="","",'S.D.PASTE SHEET'!T2)</f>
        <v>XXXX7684</v>
      </c>
      <c s="153" t="str">
        <f>IF('S.D.PASTE SHEET'!U2="","",'S.D.PASTE SHEET'!U2)</f>
        <v/>
      </c>
      <c s="153">
        <f>IF('S.D.PASTE SHEET'!V2="","",'S.D.PASTE SHEET'!V2)</f>
        <v>9660615837</v>
      </c>
      <c s="153" t="str">
        <f>IF('S.D.PASTE SHEET'!W2="","",'S.D.PASTE SHEET'!W2)</f>
        <v>DASANA KHURD,MAULASAR, DASANA KHURD,341506</v>
      </c>
      <c s="153">
        <f>IF('S.D.PASTE SHEET'!X2="","",'S.D.PASTE SHEET'!X2)</f>
        <v>60000</v>
      </c>
      <c s="153" t="str">
        <f>IF('S.D.PASTE SHEET'!Y2="","",'S.D.PASTE SHEET'!Y2)</f>
        <v>N</v>
      </c>
      <c s="153" t="str">
        <f>IF('S.D.PASTE SHEET'!Z2="","",'S.D.PASTE SHEET'!Z2)</f>
        <v>N</v>
      </c>
      <c s="153" t="str">
        <f>IF('S.D.PASTE SHEET'!AA2="","",'S.D.PASTE SHEET'!AA2)</f>
        <v>No</v>
      </c>
      <c s="153">
        <f>IF('S.D.PASTE SHEET'!AB2="","",'S.D.PASTE SHEET'!AB2)</f>
        <v>6</v>
      </c>
      <c s="153" t="str">
        <f>IF('S.D.PASTE SHEET'!AC2="","",'S.D.PASTE SHEET'!AC2)</f>
        <v>None</v>
      </c>
      <c s="153">
        <f>IF('S.D.PASTE SHEET'!AD2="","",'S.D.PASTE SHEET'!AD2)</f>
        <v>3</v>
      </c>
      <c s="155"/>
      <c s="156" t="str">
        <f>IF(AK2="","",IF(AK2&gt;0,COUNT($AG$2:AG2),""))</f>
        <v/>
      </c>
      <c s="157" t="str">
        <f t="shared" si="0" ref="AG2:AV2">IF(AND($AJ$1=8,$A2=8),A2,"")</f>
        <v/>
      </c>
      <c s="157" t="str">
        <f t="shared" si="0"/>
        <v/>
      </c>
      <c s="157" t="str">
        <f t="shared" si="0"/>
        <v/>
      </c>
      <c s="158" t="str">
        <f t="shared" si="0"/>
        <v/>
      </c>
      <c s="157" t="str">
        <f t="shared" si="0"/>
        <v/>
      </c>
      <c s="157" t="str">
        <f t="shared" si="0"/>
        <v/>
      </c>
      <c s="157" t="str">
        <f t="shared" si="0"/>
        <v/>
      </c>
      <c s="157" t="str">
        <f t="shared" si="0"/>
        <v/>
      </c>
      <c s="157" t="str">
        <f t="shared" si="0"/>
        <v/>
      </c>
      <c s="158" t="str">
        <f t="shared" si="0"/>
        <v/>
      </c>
      <c s="157" t="str">
        <f t="shared" si="0"/>
        <v/>
      </c>
      <c s="157" t="str">
        <f t="shared" si="0"/>
        <v/>
      </c>
      <c s="157" t="str">
        <f t="shared" si="0"/>
        <v/>
      </c>
      <c s="157" t="str">
        <f t="shared" si="0"/>
        <v/>
      </c>
      <c s="157" t="str">
        <f t="shared" si="0"/>
        <v/>
      </c>
      <c s="157" t="str">
        <f t="shared" si="0"/>
        <v/>
      </c>
      <c r="AX2" s="156" t="str">
        <f>IF(BC2="","",IF(BC2&gt;0,COUNT($AY$2:AY2),""))</f>
        <v/>
      </c>
      <c s="159" t="str">
        <f>IF(AND($BB$1=8,$A2=8,$BC$1=$B2),$A2,"")</f>
        <v/>
      </c>
      <c s="159" t="str">
        <f>IF(AND($BB$1=8,$A2=8,$BC$1=$B2),$B2,"")</f>
        <v/>
      </c>
      <c s="157" t="str">
        <f>IF(AND($BB$1=8,$A2=8,$BC$1=$B2),$C2,"")</f>
        <v/>
      </c>
      <c s="158" t="str">
        <f>IF(AND($BB$1=8,$A2=8,$BC$1=$B2),$D2,"")</f>
        <v/>
      </c>
      <c s="157" t="str">
        <f>IF(AND($BB$1=8,$A2=8,$BC$1=$B2),$E2,"")</f>
        <v/>
      </c>
      <c s="157" t="str">
        <f>IF(AND($BB$1=8,$A2=8,$BC$1=$B2),$F2,"")</f>
        <v/>
      </c>
      <c s="157" t="str">
        <f>IF(AND($BB$1=8,$A2=8,$BC$1=$B2),$G2,"")</f>
        <v/>
      </c>
      <c s="157" t="str">
        <f>IF(AND($BB$1=8,$A2=8,$BC$1=$B2),$H2,"")</f>
        <v/>
      </c>
      <c s="157" t="str">
        <f>IF(AND($BB$1=8,$A2=8,$BC$1=$B2),$I2,"")</f>
        <v/>
      </c>
      <c s="158" t="str">
        <f>IF(AND($BB$1=8,$A2=8,$BC$1=$B2),$J2,"")</f>
        <v/>
      </c>
      <c s="157" t="str">
        <f>IF(AND($BB$1=8,$A2=8,$BC$1=$B2),$K2,"")</f>
        <v/>
      </c>
      <c s="157" t="str">
        <f>IF(AND($BB$1=8,$A2=8,$BC$1=$B2),$L2,"")</f>
        <v/>
      </c>
      <c s="157" t="str">
        <f>IF(AND($BB$1=8,$A2=8,$BC$1=$B2),$M2,"")</f>
        <v/>
      </c>
      <c s="157" t="str">
        <f>IF(AND($BB$1=8,$A2=8,$BC$1=$B2),$N2,"")</f>
        <v/>
      </c>
      <c s="157" t="str">
        <f>IF(AND($BB$1=8,$A2=8,$BC$1=$B2),$O2,"")</f>
        <v/>
      </c>
      <c s="157" t="str">
        <f>IF(AND($BB$1=8,$A2=8,$BC$1=$B2),$P2,"")</f>
        <v/>
      </c>
    </row>
    <row r="3" spans="1:66" ht="25.5">
      <c r="A3" s="153">
        <f>IF('S.D.PASTE SHEET'!A3="","",'S.D.PASTE SHEET'!A3)</f>
        <v>1</v>
      </c>
      <c s="153" t="str">
        <f>IF('S.D.PASTE SHEET'!B3="","",'S.D.PASTE SHEET'!B3)</f>
        <v>A</v>
      </c>
      <c s="153">
        <f>IF('S.D.PASTE SHEET'!C3="","",'S.D.PASTE SHEET'!C3)</f>
        <v>667</v>
      </c>
      <c s="154">
        <f>IF('S.D.PASTE SHEET'!D3="","",'S.D.PASTE SHEET'!D3)</f>
        <v>45129</v>
      </c>
      <c s="153" t="str">
        <f>IF('S.D.PASTE SHEET'!E3="","",UPPER('S.D.PASTE SHEET'!E3))</f>
        <v>DHANPRIYA</v>
      </c>
      <c s="153" t="str">
        <f>IF('S.D.PASTE SHEET'!F3="","",'S.D.PASTE SHEET'!F3)</f>
        <v/>
      </c>
      <c s="153" t="str">
        <f>IF('S.D.PASTE SHEET'!G3="","",UPPER('S.D.PASTE SHEET'!G3))</f>
        <v>JITENDRA SINGH</v>
      </c>
      <c s="153" t="str">
        <f>IF('S.D.PASTE SHEET'!H3="","",UPPER('S.D.PASTE SHEET'!H3))</f>
        <v>OM KANWAR</v>
      </c>
      <c s="153" t="str">
        <f>IF('S.D.PASTE SHEET'!I3="","",'S.D.PASTE SHEET'!I3)</f>
        <v>F</v>
      </c>
      <c s="154">
        <f>IF('S.D.PASTE SHEET'!J3="","",'S.D.PASTE SHEET'!J3)</f>
        <v>43170</v>
      </c>
      <c s="153">
        <f>IF('S.D.PASTE SHEET'!K3="","",'S.D.PASTE SHEET'!K3)</f>
        <v>148</v>
      </c>
      <c s="153" t="str">
        <f>IF('S.D.PASTE SHEET'!L3="","",'S.D.PASTE SHEET'!L3)</f>
        <v/>
      </c>
      <c s="153">
        <f>IF('S.D.PASTE SHEET'!M3="","",'S.D.PASTE SHEET'!M3)</f>
        <v>138</v>
      </c>
      <c s="153">
        <f>IF('S.D.PASTE SHEET'!N3="","",'S.D.PASTE SHEET'!N3)</f>
        <v>107</v>
      </c>
      <c s="153" t="str">
        <f>IF('S.D.PASTE SHEET'!O3="","",'S.D.PASTE SHEET'!O3)</f>
        <v>GEN</v>
      </c>
      <c s="153" t="str">
        <f>IF('S.D.PASTE SHEET'!P3="","",'S.D.PASTE SHEET'!P3)</f>
        <v>Hindu</v>
      </c>
      <c s="153" t="str">
        <f>IF('S.D.PASTE SHEET'!Q3="","",'S.D.PASTE SHEET'!Q3)</f>
        <v/>
      </c>
      <c s="153" t="str">
        <f>IF('S.D.PASTE SHEET'!R3="","",'S.D.PASTE SHEET'!R3)</f>
        <v>GOVT. SENIOR SECONDARY SCHOOL DASANA KHURD (219769)</v>
      </c>
      <c s="153">
        <f>IF('S.D.PASTE SHEET'!S3="","",'S.D.PASTE SHEET'!S3)</f>
        <v>8141302602</v>
      </c>
      <c s="153" t="str">
        <f>IF('S.D.PASTE SHEET'!T3="","",'S.D.PASTE SHEET'!T3)</f>
        <v/>
      </c>
      <c s="153" t="str">
        <f>IF('S.D.PASTE SHEET'!U3="","",'S.D.PASTE SHEET'!U3)</f>
        <v/>
      </c>
      <c s="153">
        <f>IF('S.D.PASTE SHEET'!V3="","",'S.D.PASTE SHEET'!V3)</f>
        <v>9588082972</v>
      </c>
      <c s="153" t="str">
        <f>IF('S.D.PASTE SHEET'!W3="","",'S.D.PASTE SHEET'!W3)</f>
        <v>DASANA KHURD,maulasar, DASANA KHURD,341506</v>
      </c>
      <c s="153">
        <f>IF('S.D.PASTE SHEET'!X3="","",'S.D.PASTE SHEET'!X3)</f>
        <v>60000</v>
      </c>
      <c s="153" t="str">
        <f>IF('S.D.PASTE SHEET'!Y3="","",'S.D.PASTE SHEET'!Y3)</f>
        <v>N</v>
      </c>
      <c s="153" t="str">
        <f>IF('S.D.PASTE SHEET'!Z3="","",'S.D.PASTE SHEET'!Z3)</f>
        <v>N</v>
      </c>
      <c s="153" t="str">
        <f>IF('S.D.PASTE SHEET'!AA3="","",'S.D.PASTE SHEET'!AA3)</f>
        <v>No</v>
      </c>
      <c s="153">
        <f>IF('S.D.PASTE SHEET'!AB3="","",'S.D.PASTE SHEET'!AB3)</f>
        <v>6</v>
      </c>
      <c s="153" t="str">
        <f>IF('S.D.PASTE SHEET'!AC3="","",'S.D.PASTE SHEET'!AC3)</f>
        <v>None</v>
      </c>
      <c s="153">
        <f>IF('S.D.PASTE SHEET'!AD3="","",'S.D.PASTE SHEET'!AD3)</f>
        <v>3</v>
      </c>
      <c s="155"/>
      <c s="156" t="str">
        <f>IF(AK3="","",IF(AK3&gt;0,COUNT($AG$2:AG3),""))</f>
        <v/>
      </c>
      <c s="157" t="str">
        <f t="shared" si="1" ref="AG3:AG66">IF(AND($AJ$1=8,$A3=8),A3,"")</f>
        <v/>
      </c>
      <c s="157" t="str">
        <f t="shared" si="2" ref="AH3:AH66">IF(AND($AJ$1=8,$A3=8),B3,"")</f>
        <v/>
      </c>
      <c s="157" t="str">
        <f t="shared" si="3" ref="AI3:AI66">IF(AND($AJ$1=8,$A3=8),C3,"")</f>
        <v/>
      </c>
      <c s="158" t="str">
        <f t="shared" si="4" ref="AJ3:AJ66">IF(AND($AJ$1=8,$A3=8),D3,"")</f>
        <v/>
      </c>
      <c s="157" t="str">
        <f t="shared" si="5" ref="AK3:AK66">IF(AND($AJ$1=8,$A3=8),E3,"")</f>
        <v/>
      </c>
      <c s="157" t="str">
        <f t="shared" si="6" ref="AL3:AL66">IF(AND($AJ$1=8,$A3=8),F3,"")</f>
        <v/>
      </c>
      <c s="157" t="str">
        <f t="shared" si="7" ref="AM3:AM66">IF(AND($AJ$1=8,$A3=8),G3,"")</f>
        <v/>
      </c>
      <c s="157" t="str">
        <f t="shared" si="8" ref="AN3:AN66">IF(AND($AJ$1=8,$A3=8),H3,"")</f>
        <v/>
      </c>
      <c s="157" t="str">
        <f t="shared" si="9" ref="AO3:AO66">IF(AND($AJ$1=8,$A3=8),I3,"")</f>
        <v/>
      </c>
      <c s="158" t="str">
        <f t="shared" si="10" ref="AP3:AP66">IF(AND($AJ$1=8,$A3=8),J3,"")</f>
        <v/>
      </c>
      <c s="157" t="str">
        <f t="shared" si="11" ref="AQ3:AQ66">IF(AND($AJ$1=8,$A3=8),K3,"")</f>
        <v/>
      </c>
      <c s="157" t="str">
        <f t="shared" si="12" ref="AR3:AR66">IF(AND($AJ$1=8,$A3=8),L3,"")</f>
        <v/>
      </c>
      <c s="157" t="str">
        <f t="shared" si="13" ref="AS3:AS66">IF(AND($AJ$1=8,$A3=8),M3,"")</f>
        <v/>
      </c>
      <c s="157" t="str">
        <f t="shared" si="14" ref="AT3:AT66">IF(AND($AJ$1=8,$A3=8),N3,"")</f>
        <v/>
      </c>
      <c s="157" t="str">
        <f t="shared" si="15" ref="AU3:AU66">IF(AND($AJ$1=8,$A3=8),O3,"")</f>
        <v/>
      </c>
      <c s="157" t="str">
        <f t="shared" si="16" ref="AV3:AV66">IF(AND($AJ$1=8,$A3=8),P3,"")</f>
        <v/>
      </c>
      <c r="AX3" s="156" t="str">
        <f>IF(BC3="","",IF(BC3&gt;0,COUNT($AY$2:AY3),""))</f>
        <v/>
      </c>
      <c s="159" t="str">
        <f t="shared" si="17" ref="AY3:AY66">IF(AND($BB$1=8,$A3=8,$BC$1=$B3),$A3,"")</f>
        <v/>
      </c>
      <c s="159" t="str">
        <f t="shared" si="18" ref="AZ3:AZ66">IF(AND($BB$1=8,$A3=8,$BC$1=$B3),$B3,"")</f>
        <v/>
      </c>
      <c s="157" t="str">
        <f t="shared" si="19" ref="BA3:BA66">IF(AND($BB$1=8,$A3=8,$BC$1=$B3),$C3,"")</f>
        <v/>
      </c>
      <c s="158" t="str">
        <f t="shared" si="20" ref="BB3:BB66">IF(AND($BB$1=8,$A3=8,$BC$1=$B3),$D3,"")</f>
        <v/>
      </c>
      <c s="157" t="str">
        <f t="shared" si="21" ref="BC3:BC66">IF(AND($BB$1=8,$A3=8,$BC$1=$B3),$E3,"")</f>
        <v/>
      </c>
      <c s="157" t="str">
        <f t="shared" si="22" ref="BD3:BD66">IF(AND($BB$1=8,$A3=8,$BC$1=$B3),$F3,"")</f>
        <v/>
      </c>
      <c s="157" t="str">
        <f t="shared" si="23" ref="BE3:BE66">IF(AND($BB$1=8,$A3=8,$BC$1=$B3),$G3,"")</f>
        <v/>
      </c>
      <c s="157" t="str">
        <f t="shared" si="24" ref="BF3:BF66">IF(AND($BB$1=8,$A3=8,$BC$1=$B3),$H3,"")</f>
        <v/>
      </c>
      <c s="157" t="str">
        <f t="shared" si="25" ref="BG3:BG66">IF(AND($BB$1=8,$A3=8,$BC$1=$B3),$I3,"")</f>
        <v/>
      </c>
      <c s="158" t="str">
        <f t="shared" si="26" ref="BH3:BH66">IF(AND($BB$1=8,$A3=8,$BC$1=$B3),$J3,"")</f>
        <v/>
      </c>
      <c s="157" t="str">
        <f t="shared" si="27" ref="BI3:BI66">IF(AND($BB$1=8,$A3=8,$BC$1=$B3),$K3,"")</f>
        <v/>
      </c>
      <c s="157" t="str">
        <f t="shared" si="28" ref="BJ3:BJ66">IF(AND($BB$1=8,$A3=8,$BC$1=$B3),$L3,"")</f>
        <v/>
      </c>
      <c s="157" t="str">
        <f t="shared" si="29" ref="BK3:BK66">IF(AND($BB$1=8,$A3=8,$BC$1=$B3),$M3,"")</f>
        <v/>
      </c>
      <c s="157" t="str">
        <f t="shared" si="30" ref="BL3:BL66">IF(AND($BB$1=8,$A3=8,$BC$1=$B3),$N3,"")</f>
        <v/>
      </c>
      <c s="157" t="str">
        <f t="shared" si="31" ref="BM3:BM66">IF(AND($BB$1=8,$A3=8,$BC$1=$B3),$O3,"")</f>
        <v/>
      </c>
      <c s="157" t="str">
        <f t="shared" si="32" ref="BN3:BN66">IF(AND($BB$1=8,$A3=8,$BC$1=$B3),$P3,"")</f>
        <v/>
      </c>
    </row>
    <row r="4" spans="1:66" ht="25.5">
      <c r="A4" s="153">
        <f>IF('S.D.PASTE SHEET'!A4="","",'S.D.PASTE SHEET'!A4)</f>
        <v>1</v>
      </c>
      <c s="153" t="str">
        <f>IF('S.D.PASTE SHEET'!B4="","",'S.D.PASTE SHEET'!B4)</f>
        <v>A</v>
      </c>
      <c s="153">
        <f>IF('S.D.PASTE SHEET'!C4="","",'S.D.PASTE SHEET'!C4)</f>
        <v>660</v>
      </c>
      <c s="154">
        <f>IF('S.D.PASTE SHEET'!D4="","",'S.D.PASTE SHEET'!D4)</f>
        <v>45121</v>
      </c>
      <c s="153" t="str">
        <f>IF('S.D.PASTE SHEET'!E4="","",UPPER('S.D.PASTE SHEET'!E4))</f>
        <v>DINESH</v>
      </c>
      <c s="153" t="str">
        <f>IF('S.D.PASTE SHEET'!F4="","",'S.D.PASTE SHEET'!F4)</f>
        <v/>
      </c>
      <c s="153" t="str">
        <f>IF('S.D.PASTE SHEET'!G4="","",UPPER('S.D.PASTE SHEET'!G4))</f>
        <v>NEMA RAM</v>
      </c>
      <c s="153" t="str">
        <f>IF('S.D.PASTE SHEET'!H4="","",UPPER('S.D.PASTE SHEET'!H4))</f>
        <v>SUNITA</v>
      </c>
      <c s="153" t="str">
        <f>IF('S.D.PASTE SHEET'!I4="","",'S.D.PASTE SHEET'!I4)</f>
        <v>M</v>
      </c>
      <c s="154">
        <f>IF('S.D.PASTE SHEET'!J4="","",'S.D.PASTE SHEET'!J4)</f>
        <v>43132</v>
      </c>
      <c s="153">
        <f>IF('S.D.PASTE SHEET'!K4="","",'S.D.PASTE SHEET'!K4)</f>
        <v>149</v>
      </c>
      <c s="153" t="str">
        <f>IF('S.D.PASTE SHEET'!L4="","",'S.D.PASTE SHEET'!L4)</f>
        <v/>
      </c>
      <c s="153">
        <f>IF('S.D.PASTE SHEET'!M4="","",'S.D.PASTE SHEET'!M4)</f>
        <v>138</v>
      </c>
      <c s="153">
        <f>IF('S.D.PASTE SHEET'!N4="","",'S.D.PASTE SHEET'!N4)</f>
        <v>104</v>
      </c>
      <c s="153" t="str">
        <f>IF('S.D.PASTE SHEET'!O4="","",'S.D.PASTE SHEET'!O4)</f>
        <v>SC</v>
      </c>
      <c s="153" t="str">
        <f>IF('S.D.PASTE SHEET'!P4="","",'S.D.PASTE SHEET'!P4)</f>
        <v>Hindu</v>
      </c>
      <c s="153" t="str">
        <f>IF('S.D.PASTE SHEET'!Q4="","",'S.D.PASTE SHEET'!Q4)</f>
        <v/>
      </c>
      <c s="153" t="str">
        <f>IF('S.D.PASTE SHEET'!R4="","",'S.D.PASTE SHEET'!R4)</f>
        <v>GOVT. SENIOR SECONDARY SCHOOL DASANA KHURD (219769)</v>
      </c>
      <c s="153">
        <f>IF('S.D.PASTE SHEET'!S4="","",'S.D.PASTE SHEET'!S4)</f>
        <v>8141302602</v>
      </c>
      <c s="153" t="str">
        <f>IF('S.D.PASTE SHEET'!T4="","",'S.D.PASTE SHEET'!T4)</f>
        <v/>
      </c>
      <c s="153" t="str">
        <f>IF('S.D.PASTE SHEET'!U4="","",'S.D.PASTE SHEET'!U4)</f>
        <v/>
      </c>
      <c s="153">
        <f>IF('S.D.PASTE SHEET'!V4="","",'S.D.PASTE SHEET'!V4)</f>
        <v>9352281968</v>
      </c>
      <c s="153" t="str">
        <f>IF('S.D.PASTE SHEET'!W4="","",'S.D.PASTE SHEET'!W4)</f>
        <v>DASANA KHURD,maulasar, DASANA KHURD,341506</v>
      </c>
      <c s="153">
        <f>IF('S.D.PASTE SHEET'!X4="","",'S.D.PASTE SHEET'!X4)</f>
        <v>40000</v>
      </c>
      <c s="153" t="str">
        <f>IF('S.D.PASTE SHEET'!Y4="","",'S.D.PASTE SHEET'!Y4)</f>
        <v>N</v>
      </c>
      <c s="153" t="str">
        <f>IF('S.D.PASTE SHEET'!Z4="","",'S.D.PASTE SHEET'!Z4)</f>
        <v>N</v>
      </c>
      <c s="153" t="str">
        <f>IF('S.D.PASTE SHEET'!AA4="","",'S.D.PASTE SHEET'!AA4)</f>
        <v>No</v>
      </c>
      <c s="153">
        <f>IF('S.D.PASTE SHEET'!AB4="","",'S.D.PASTE SHEET'!AB4)</f>
        <v>6</v>
      </c>
      <c s="153" t="str">
        <f>IF('S.D.PASTE SHEET'!AC4="","",'S.D.PASTE SHEET'!AC4)</f>
        <v>None</v>
      </c>
      <c s="153">
        <f>IF('S.D.PASTE SHEET'!AD4="","",'S.D.PASTE SHEET'!AD4)</f>
        <v>3</v>
      </c>
      <c s="155"/>
      <c s="156" t="str">
        <f>IF(AK4="","",IF(AK4&gt;0,COUNT($AG$2:AG4),""))</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4" s="156" t="str">
        <f>IF(BC4="","",IF(BC4&gt;0,COUNT($AY$2:AY4),""))</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5" spans="1:66" ht="25.5">
      <c r="A5" s="153">
        <f>IF('S.D.PASTE SHEET'!A5="","",'S.D.PASTE SHEET'!A5)</f>
        <v>1</v>
      </c>
      <c s="153" t="str">
        <f>IF('S.D.PASTE SHEET'!B5="","",'S.D.PASTE SHEET'!B5)</f>
        <v>A</v>
      </c>
      <c s="153">
        <f>IF('S.D.PASTE SHEET'!C5="","",'S.D.PASTE SHEET'!C5)</f>
        <v>656</v>
      </c>
      <c s="154">
        <f>IF('S.D.PASTE SHEET'!D5="","",'S.D.PASTE SHEET'!D5)</f>
        <v>45117</v>
      </c>
      <c s="153" t="str">
        <f>IF('S.D.PASTE SHEET'!E5="","",UPPER('S.D.PASTE SHEET'!E5))</f>
        <v>HIMESH</v>
      </c>
      <c s="153" t="str">
        <f>IF('S.D.PASTE SHEET'!F5="","",'S.D.PASTE SHEET'!F5)</f>
        <v/>
      </c>
      <c s="153" t="str">
        <f>IF('S.D.PASTE SHEET'!G5="","",UPPER('S.D.PASTE SHEET'!G5))</f>
        <v>MANGLA RAM</v>
      </c>
      <c s="153" t="str">
        <f>IF('S.D.PASTE SHEET'!H5="","",UPPER('S.D.PASTE SHEET'!H5))</f>
        <v>MAYA DEVI</v>
      </c>
      <c s="153" t="str">
        <f>IF('S.D.PASTE SHEET'!I5="","",'S.D.PASTE SHEET'!I5)</f>
        <v>M</v>
      </c>
      <c s="154">
        <f>IF('S.D.PASTE SHEET'!J5="","",'S.D.PASTE SHEET'!J5)</f>
        <v>43239</v>
      </c>
      <c s="153">
        <f>IF('S.D.PASTE SHEET'!K5="","",'S.D.PASTE SHEET'!K5)</f>
        <v>150</v>
      </c>
      <c s="153" t="str">
        <f>IF('S.D.PASTE SHEET'!L5="","",'S.D.PASTE SHEET'!L5)</f>
        <v/>
      </c>
      <c s="153">
        <f>IF('S.D.PASTE SHEET'!M5="","",'S.D.PASTE SHEET'!M5)</f>
        <v>138</v>
      </c>
      <c s="153">
        <f>IF('S.D.PASTE SHEET'!N5="","",'S.D.PASTE SHEET'!N5)</f>
        <v>117</v>
      </c>
      <c s="153" t="str">
        <f>IF('S.D.PASTE SHEET'!O5="","",'S.D.PASTE SHEET'!O5)</f>
        <v>SC</v>
      </c>
      <c s="153" t="str">
        <f>IF('S.D.PASTE SHEET'!P5="","",'S.D.PASTE SHEET'!P5)</f>
        <v>Hindu</v>
      </c>
      <c s="153" t="str">
        <f>IF('S.D.PASTE SHEET'!Q5="","",'S.D.PASTE SHEET'!Q5)</f>
        <v/>
      </c>
      <c s="153" t="str">
        <f>IF('S.D.PASTE SHEET'!R5="","",'S.D.PASTE SHEET'!R5)</f>
        <v>GOVT. SENIOR SECONDARY SCHOOL DASANA KHURD (219769)</v>
      </c>
      <c s="153">
        <f>IF('S.D.PASTE SHEET'!S5="","",'S.D.PASTE SHEET'!S5)</f>
        <v>8141302602</v>
      </c>
      <c s="153" t="str">
        <f>IF('S.D.PASTE SHEET'!T5="","",'S.D.PASTE SHEET'!T5)</f>
        <v>XXXX1299</v>
      </c>
      <c s="153" t="str">
        <f>IF('S.D.PASTE SHEET'!U5="","",'S.D.PASTE SHEET'!U5)</f>
        <v/>
      </c>
      <c s="153">
        <f>IF('S.D.PASTE SHEET'!V5="","",'S.D.PASTE SHEET'!V5)</f>
        <v>9587763127</v>
      </c>
      <c s="153" t="str">
        <f>IF('S.D.PASTE SHEET'!W5="","",'S.D.PASTE SHEET'!W5)</f>
        <v>DASANA KHURD,MAULASAR, DASANA KHURD,341506</v>
      </c>
      <c s="153">
        <f>IF('S.D.PASTE SHEET'!X5="","",'S.D.PASTE SHEET'!X5)</f>
        <v>400000</v>
      </c>
      <c s="153" t="str">
        <f>IF('S.D.PASTE SHEET'!Y5="","",'S.D.PASTE SHEET'!Y5)</f>
        <v>N</v>
      </c>
      <c s="153" t="str">
        <f>IF('S.D.PASTE SHEET'!Z5="","",'S.D.PASTE SHEET'!Z5)</f>
        <v>N</v>
      </c>
      <c s="153" t="str">
        <f>IF('S.D.PASTE SHEET'!AA5="","",'S.D.PASTE SHEET'!AA5)</f>
        <v>No</v>
      </c>
      <c s="153">
        <f>IF('S.D.PASTE SHEET'!AB5="","",'S.D.PASTE SHEET'!AB5)</f>
        <v>6</v>
      </c>
      <c s="153" t="str">
        <f>IF('S.D.PASTE SHEET'!AC5="","",'S.D.PASTE SHEET'!AC5)</f>
        <v>None</v>
      </c>
      <c s="153">
        <f>IF('S.D.PASTE SHEET'!AD5="","",'S.D.PASTE SHEET'!AD5)</f>
        <v>1</v>
      </c>
      <c s="155"/>
      <c s="156" t="str">
        <f>IF(AK5="","",IF(AK5&gt;0,COUNT($AG$2:AG5),""))</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5" s="156" t="str">
        <f>IF(BC5="","",IF(BC5&gt;0,COUNT($AY$2:AY5),""))</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6" spans="1:66" ht="25.5">
      <c r="A6" s="153">
        <f>IF('S.D.PASTE SHEET'!A6="","",'S.D.PASTE SHEET'!A6)</f>
        <v>1</v>
      </c>
      <c s="153" t="str">
        <f>IF('S.D.PASTE SHEET'!B6="","",'S.D.PASTE SHEET'!B6)</f>
        <v>A</v>
      </c>
      <c s="153">
        <f>IF('S.D.PASTE SHEET'!C6="","",'S.D.PASTE SHEET'!C6)</f>
        <v>654</v>
      </c>
      <c s="154">
        <f>IF('S.D.PASTE SHEET'!D6="","",'S.D.PASTE SHEET'!D6)</f>
        <v>45117</v>
      </c>
      <c s="153" t="str">
        <f>IF('S.D.PASTE SHEET'!E6="","",UPPER('S.D.PASTE SHEET'!E6))</f>
        <v>KANISHKA</v>
      </c>
      <c s="153" t="str">
        <f>IF('S.D.PASTE SHEET'!F6="","",'S.D.PASTE SHEET'!F6)</f>
        <v/>
      </c>
      <c s="153" t="str">
        <f>IF('S.D.PASTE SHEET'!G6="","",UPPER('S.D.PASTE SHEET'!G6))</f>
        <v>KISANA RAM</v>
      </c>
      <c s="153" t="str">
        <f>IF('S.D.PASTE SHEET'!H6="","",UPPER('S.D.PASTE SHEET'!H6))</f>
        <v>USHA DEVI</v>
      </c>
      <c s="153" t="str">
        <f>IF('S.D.PASTE SHEET'!I6="","",'S.D.PASTE SHEET'!I6)</f>
        <v>F</v>
      </c>
      <c s="154">
        <f>IF('S.D.PASTE SHEET'!J6="","",'S.D.PASTE SHEET'!J6)</f>
        <v>43211</v>
      </c>
      <c s="153">
        <f>IF('S.D.PASTE SHEET'!K6="","",'S.D.PASTE SHEET'!K6)</f>
        <v>151</v>
      </c>
      <c s="153" t="str">
        <f>IF('S.D.PASTE SHEET'!L6="","",'S.D.PASTE SHEET'!L6)</f>
        <v/>
      </c>
      <c s="153">
        <f>IF('S.D.PASTE SHEET'!M6="","",'S.D.PASTE SHEET'!M6)</f>
        <v>138</v>
      </c>
      <c s="153">
        <f>IF('S.D.PASTE SHEET'!N6="","",'S.D.PASTE SHEET'!N6)</f>
        <v>117</v>
      </c>
      <c s="153" t="str">
        <f>IF('S.D.PASTE SHEET'!O6="","",'S.D.PASTE SHEET'!O6)</f>
        <v>OBC</v>
      </c>
      <c s="153" t="str">
        <f>IF('S.D.PASTE SHEET'!P6="","",'S.D.PASTE SHEET'!P6)</f>
        <v>Hindu</v>
      </c>
      <c s="153" t="str">
        <f>IF('S.D.PASTE SHEET'!Q6="","",'S.D.PASTE SHEET'!Q6)</f>
        <v/>
      </c>
      <c s="153" t="str">
        <f>IF('S.D.PASTE SHEET'!R6="","",'S.D.PASTE SHEET'!R6)</f>
        <v>GOVT. SENIOR SECONDARY SCHOOL DASANA KHURD (219769)</v>
      </c>
      <c s="153">
        <f>IF('S.D.PASTE SHEET'!S6="","",'S.D.PASTE SHEET'!S6)</f>
        <v>8141302602</v>
      </c>
      <c s="153" t="str">
        <f>IF('S.D.PASTE SHEET'!T6="","",'S.D.PASTE SHEET'!T6)</f>
        <v>XXXX6229</v>
      </c>
      <c s="153" t="str">
        <f>IF('S.D.PASTE SHEET'!U6="","",'S.D.PASTE SHEET'!U6)</f>
        <v/>
      </c>
      <c s="153">
        <f>IF('S.D.PASTE SHEET'!V6="","",'S.D.PASTE SHEET'!V6)</f>
        <v>9649970447</v>
      </c>
      <c s="153" t="str">
        <f>IF('S.D.PASTE SHEET'!W6="","",'S.D.PASTE SHEET'!W6)</f>
        <v>DASANA KHURD,MAULASAR, DASANA KHURD,341506</v>
      </c>
      <c s="153">
        <f>IF('S.D.PASTE SHEET'!X6="","",'S.D.PASTE SHEET'!X6)</f>
        <v>60000</v>
      </c>
      <c s="153" t="str">
        <f>IF('S.D.PASTE SHEET'!Y6="","",'S.D.PASTE SHEET'!Y6)</f>
        <v>N</v>
      </c>
      <c s="153" t="str">
        <f>IF('S.D.PASTE SHEET'!Z6="","",'S.D.PASTE SHEET'!Z6)</f>
        <v>N</v>
      </c>
      <c s="153" t="str">
        <f>IF('S.D.PASTE SHEET'!AA6="","",'S.D.PASTE SHEET'!AA6)</f>
        <v>No</v>
      </c>
      <c s="153">
        <f>IF('S.D.PASTE SHEET'!AB6="","",'S.D.PASTE SHEET'!AB6)</f>
        <v>6</v>
      </c>
      <c s="153" t="str">
        <f>IF('S.D.PASTE SHEET'!AC6="","",'S.D.PASTE SHEET'!AC6)</f>
        <v>None</v>
      </c>
      <c s="153">
        <f>IF('S.D.PASTE SHEET'!AD6="","",'S.D.PASTE SHEET'!AD6)</f>
        <v>3</v>
      </c>
      <c s="155"/>
      <c s="156" t="str">
        <f>IF(AK6="","",IF(AK6&gt;0,COUNT($AG$2:AG6),""))</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6" s="156" t="str">
        <f>IF(BC6="","",IF(BC6&gt;0,COUNT($AY$2:AY6),""))</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7" spans="1:66" ht="25.5">
      <c r="A7" s="153">
        <f>IF('S.D.PASTE SHEET'!A7="","",'S.D.PASTE SHEET'!A7)</f>
        <v>1</v>
      </c>
      <c s="153" t="str">
        <f>IF('S.D.PASTE SHEET'!B7="","",'S.D.PASTE SHEET'!B7)</f>
        <v>A</v>
      </c>
      <c s="153">
        <f>IF('S.D.PASTE SHEET'!C7="","",'S.D.PASTE SHEET'!C7)</f>
        <v>670</v>
      </c>
      <c s="154">
        <f>IF('S.D.PASTE SHEET'!D7="","",'S.D.PASTE SHEET'!D7)</f>
        <v>45131</v>
      </c>
      <c s="153" t="str">
        <f>IF('S.D.PASTE SHEET'!E7="","",UPPER('S.D.PASTE SHEET'!E7))</f>
        <v>LILESH RAYKA</v>
      </c>
      <c s="153" t="str">
        <f>IF('S.D.PASTE SHEET'!F7="","",'S.D.PASTE SHEET'!F7)</f>
        <v/>
      </c>
      <c s="153" t="str">
        <f>IF('S.D.PASTE SHEET'!G7="","",UPPER('S.D.PASTE SHEET'!G7))</f>
        <v>BHIMRAJ REBARI</v>
      </c>
      <c s="153" t="str">
        <f>IF('S.D.PASTE SHEET'!H7="","",UPPER('S.D.PASTE SHEET'!H7))</f>
        <v>SITA DEVI</v>
      </c>
      <c s="153" t="str">
        <f>IF('S.D.PASTE SHEET'!I7="","",'S.D.PASTE SHEET'!I7)</f>
        <v>M</v>
      </c>
      <c s="154">
        <f>IF('S.D.PASTE SHEET'!J7="","",'S.D.PASTE SHEET'!J7)</f>
        <v>43003</v>
      </c>
      <c s="153">
        <f>IF('S.D.PASTE SHEET'!K7="","",'S.D.PASTE SHEET'!K7)</f>
        <v>152</v>
      </c>
      <c s="153" t="str">
        <f>IF('S.D.PASTE SHEET'!L7="","",'S.D.PASTE SHEET'!L7)</f>
        <v/>
      </c>
      <c s="153">
        <f>IF('S.D.PASTE SHEET'!M7="","",'S.D.PASTE SHEET'!M7)</f>
        <v>138</v>
      </c>
      <c s="153">
        <f>IF('S.D.PASTE SHEET'!N7="","",'S.D.PASTE SHEET'!N7)</f>
        <v>102</v>
      </c>
      <c s="153" t="str">
        <f>IF('S.D.PASTE SHEET'!O7="","",'S.D.PASTE SHEET'!O7)</f>
        <v>SBC</v>
      </c>
      <c s="153" t="str">
        <f>IF('S.D.PASTE SHEET'!P7="","",'S.D.PASTE SHEET'!P7)</f>
        <v>Hindu</v>
      </c>
      <c s="153" t="str">
        <f>IF('S.D.PASTE SHEET'!Q7="","",'S.D.PASTE SHEET'!Q7)</f>
        <v/>
      </c>
      <c s="153" t="str">
        <f>IF('S.D.PASTE SHEET'!R7="","",'S.D.PASTE SHEET'!R7)</f>
        <v>GOVT. SENIOR SECONDARY SCHOOL DASANA KHURD (219769)</v>
      </c>
      <c s="153">
        <f>IF('S.D.PASTE SHEET'!S7="","",'S.D.PASTE SHEET'!S7)</f>
        <v>8141302602</v>
      </c>
      <c s="153" t="str">
        <f>IF('S.D.PASTE SHEET'!T7="","",'S.D.PASTE SHEET'!T7)</f>
        <v>XXXX2614</v>
      </c>
      <c s="153" t="str">
        <f>IF('S.D.PASTE SHEET'!U7="","",'S.D.PASTE SHEET'!U7)</f>
        <v/>
      </c>
      <c s="153">
        <f>IF('S.D.PASTE SHEET'!V7="","",'S.D.PASTE SHEET'!V7)</f>
        <v>9351563329</v>
      </c>
      <c s="153" t="str">
        <f>IF('S.D.PASTE SHEET'!W7="","",'S.D.PASTE SHEET'!W7)</f>
        <v>DASANA KHURD,maulasar, DASANA KHURD,341506</v>
      </c>
      <c s="153">
        <f>IF('S.D.PASTE SHEET'!X7="","",'S.D.PASTE SHEET'!X7)</f>
        <v>60000</v>
      </c>
      <c s="153" t="str">
        <f>IF('S.D.PASTE SHEET'!Y7="","",'S.D.PASTE SHEET'!Y7)</f>
        <v>N</v>
      </c>
      <c s="153" t="str">
        <f>IF('S.D.PASTE SHEET'!Z7="","",'S.D.PASTE SHEET'!Z7)</f>
        <v>N</v>
      </c>
      <c s="153" t="str">
        <f>IF('S.D.PASTE SHEET'!AA7="","",'S.D.PASTE SHEET'!AA7)</f>
        <v>No</v>
      </c>
      <c s="153">
        <f>IF('S.D.PASTE SHEET'!AB7="","",'S.D.PASTE SHEET'!AB7)</f>
        <v>7</v>
      </c>
      <c s="153" t="str">
        <f>IF('S.D.PASTE SHEET'!AC7="","",'S.D.PASTE SHEET'!AC7)</f>
        <v>None</v>
      </c>
      <c s="153">
        <f>IF('S.D.PASTE SHEET'!AD7="","",'S.D.PASTE SHEET'!AD7)</f>
        <v>3</v>
      </c>
      <c s="155"/>
      <c s="156" t="str">
        <f>IF(AK7="","",IF(AK7&gt;0,COUNT($AG$2:AG7),""))</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7" s="156" t="str">
        <f>IF(BC7="","",IF(BC7&gt;0,COUNT($AY$2:AY7),""))</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8" spans="1:66" ht="25.5">
      <c r="A8" s="153">
        <f>IF('S.D.PASTE SHEET'!A8="","",'S.D.PASTE SHEET'!A8)</f>
        <v>1</v>
      </c>
      <c s="153" t="str">
        <f>IF('S.D.PASTE SHEET'!B8="","",'S.D.PASTE SHEET'!B8)</f>
        <v>A</v>
      </c>
      <c s="153">
        <f>IF('S.D.PASTE SHEET'!C8="","",'S.D.PASTE SHEET'!C8)</f>
        <v>659</v>
      </c>
      <c s="154">
        <f>IF('S.D.PASTE SHEET'!D8="","",'S.D.PASTE SHEET'!D8)</f>
        <v>45120</v>
      </c>
      <c s="153" t="str">
        <f>IF('S.D.PASTE SHEET'!E8="","",UPPER('S.D.PASTE SHEET'!E8))</f>
        <v>MANJU</v>
      </c>
      <c s="153" t="str">
        <f>IF('S.D.PASTE SHEET'!F8="","",'S.D.PASTE SHEET'!F8)</f>
        <v/>
      </c>
      <c s="153" t="str">
        <f>IF('S.D.PASTE SHEET'!G8="","",UPPER('S.D.PASTE SHEET'!G8))</f>
        <v>OM PRAKASH</v>
      </c>
      <c s="153" t="str">
        <f>IF('S.D.PASTE SHEET'!H8="","",UPPER('S.D.PASTE SHEET'!H8))</f>
        <v>BIMLA</v>
      </c>
      <c s="153" t="str">
        <f>IF('S.D.PASTE SHEET'!I8="","",'S.D.PASTE SHEET'!I8)</f>
        <v>F</v>
      </c>
      <c s="154">
        <f>IF('S.D.PASTE SHEET'!J8="","",'S.D.PASTE SHEET'!J8)</f>
        <v>42641</v>
      </c>
      <c s="153">
        <f>IF('S.D.PASTE SHEET'!K8="","",'S.D.PASTE SHEET'!K8)</f>
        <v>153</v>
      </c>
      <c s="153" t="str">
        <f>IF('S.D.PASTE SHEET'!L8="","",'S.D.PASTE SHEET'!L8)</f>
        <v/>
      </c>
      <c s="153">
        <f>IF('S.D.PASTE SHEET'!M8="","",'S.D.PASTE SHEET'!M8)</f>
        <v>138</v>
      </c>
      <c s="153">
        <f>IF('S.D.PASTE SHEET'!N8="","",'S.D.PASTE SHEET'!N8)</f>
        <v>108</v>
      </c>
      <c s="153" t="str">
        <f>IF('S.D.PASTE SHEET'!O8="","",'S.D.PASTE SHEET'!O8)</f>
        <v>SC</v>
      </c>
      <c s="153" t="str">
        <f>IF('S.D.PASTE SHEET'!P8="","",'S.D.PASTE SHEET'!P8)</f>
        <v>Hindu</v>
      </c>
      <c s="153" t="str">
        <f>IF('S.D.PASTE SHEET'!Q8="","",'S.D.PASTE SHEET'!Q8)</f>
        <v/>
      </c>
      <c s="153" t="str">
        <f>IF('S.D.PASTE SHEET'!R8="","",'S.D.PASTE SHEET'!R8)</f>
        <v>GOVT. SENIOR SECONDARY SCHOOL DASANA KHURD (219769)</v>
      </c>
      <c s="153">
        <f>IF('S.D.PASTE SHEET'!S8="","",'S.D.PASTE SHEET'!S8)</f>
        <v>8141302602</v>
      </c>
      <c s="153" t="str">
        <f>IF('S.D.PASTE SHEET'!T8="","",'S.D.PASTE SHEET'!T8)</f>
        <v>XXXX4514</v>
      </c>
      <c s="153" t="str">
        <f>IF('S.D.PASTE SHEET'!U8="","",'S.D.PASTE SHEET'!U8)</f>
        <v/>
      </c>
      <c s="153">
        <f>IF('S.D.PASTE SHEET'!V8="","",'S.D.PASTE SHEET'!V8)</f>
        <v>8078673338</v>
      </c>
      <c s="153" t="str">
        <f>IF('S.D.PASTE SHEET'!W8="","",'S.D.PASTE SHEET'!W8)</f>
        <v>Omprakash,Molasar,Aakoda,341506</v>
      </c>
      <c s="153">
        <f>IF('S.D.PASTE SHEET'!X8="","",'S.D.PASTE SHEET'!X8)</f>
        <v>0</v>
      </c>
      <c s="153" t="str">
        <f>IF('S.D.PASTE SHEET'!Y8="","",'S.D.PASTE SHEET'!Y8)</f>
        <v>N</v>
      </c>
      <c s="153" t="str">
        <f>IF('S.D.PASTE SHEET'!Z8="","",'S.D.PASTE SHEET'!Z8)</f>
        <v>N</v>
      </c>
      <c s="153" t="str">
        <f>IF('S.D.PASTE SHEET'!AA8="","",'S.D.PASTE SHEET'!AA8)</f>
        <v>No</v>
      </c>
      <c s="153">
        <f>IF('S.D.PASTE SHEET'!AB8="","",'S.D.PASTE SHEET'!AB8)</f>
        <v>8</v>
      </c>
      <c s="153" t="str">
        <f>IF('S.D.PASTE SHEET'!AC8="","",'S.D.PASTE SHEET'!AC8)</f>
        <v>None</v>
      </c>
      <c s="153">
        <f>IF('S.D.PASTE SHEET'!AD8="","",'S.D.PASTE SHEET'!AD8)</f>
        <v>2</v>
      </c>
      <c s="155"/>
      <c s="156" t="str">
        <f>IF(AK8="","",IF(AK8&gt;0,COUNT($AG$2:AG8),""))</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8" s="156" t="str">
        <f>IF(BC8="","",IF(BC8&gt;0,COUNT($AY$2:AY8),""))</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9" spans="1:66" ht="25.5">
      <c r="A9" s="153">
        <f>IF('S.D.PASTE SHEET'!A9="","",'S.D.PASTE SHEET'!A9)</f>
        <v>1</v>
      </c>
      <c s="153" t="str">
        <f>IF('S.D.PASTE SHEET'!B9="","",'S.D.PASTE SHEET'!B9)</f>
        <v>A</v>
      </c>
      <c s="153">
        <f>IF('S.D.PASTE SHEET'!C9="","",'S.D.PASTE SHEET'!C9)</f>
        <v>674</v>
      </c>
      <c s="154">
        <f>IF('S.D.PASTE SHEET'!D9="","",'S.D.PASTE SHEET'!D9)</f>
        <v>45174</v>
      </c>
      <c s="153" t="str">
        <f>IF('S.D.PASTE SHEET'!E9="","",UPPER('S.D.PASTE SHEET'!E9))</f>
        <v>MINAKSHI JANGID</v>
      </c>
      <c s="153" t="str">
        <f>IF('S.D.PASTE SHEET'!F9="","",'S.D.PASTE SHEET'!F9)</f>
        <v/>
      </c>
      <c s="153" t="str">
        <f>IF('S.D.PASTE SHEET'!G9="","",UPPER('S.D.PASTE SHEET'!G9))</f>
        <v>PARMESHWAR JANGID</v>
      </c>
      <c s="153" t="str">
        <f>IF('S.D.PASTE SHEET'!H9="","",UPPER('S.D.PASTE SHEET'!H9))</f>
        <v>ANITA JANGIR</v>
      </c>
      <c s="153" t="str">
        <f>IF('S.D.PASTE SHEET'!I9="","",'S.D.PASTE SHEET'!I9)</f>
        <v>F</v>
      </c>
      <c s="154">
        <f>IF('S.D.PASTE SHEET'!J9="","",'S.D.PASTE SHEET'!J9)</f>
        <v>43297</v>
      </c>
      <c s="153">
        <f>IF('S.D.PASTE SHEET'!K9="","",'S.D.PASTE SHEET'!K9)</f>
        <v>154</v>
      </c>
      <c s="153" t="str">
        <f>IF('S.D.PASTE SHEET'!L9="","",'S.D.PASTE SHEET'!L9)</f>
        <v/>
      </c>
      <c s="153">
        <f>IF('S.D.PASTE SHEET'!M9="","",'S.D.PASTE SHEET'!M9)</f>
        <v>138</v>
      </c>
      <c s="153">
        <f>IF('S.D.PASTE SHEET'!N9="","",'S.D.PASTE SHEET'!N9)</f>
        <v>68</v>
      </c>
      <c s="153" t="str">
        <f>IF('S.D.PASTE SHEET'!O9="","",'S.D.PASTE SHEET'!O9)</f>
        <v>OBC</v>
      </c>
      <c s="153" t="str">
        <f>IF('S.D.PASTE SHEET'!P9="","",'S.D.PASTE SHEET'!P9)</f>
        <v>Hindu</v>
      </c>
      <c s="153" t="str">
        <f>IF('S.D.PASTE SHEET'!Q9="","",'S.D.PASTE SHEET'!Q9)</f>
        <v/>
      </c>
      <c s="153" t="str">
        <f>IF('S.D.PASTE SHEET'!R9="","",'S.D.PASTE SHEET'!R9)</f>
        <v>GOVT. SENIOR SECONDARY SCHOOL DASANA KHURD (219769)</v>
      </c>
      <c s="153">
        <f>IF('S.D.PASTE SHEET'!S9="","",'S.D.PASTE SHEET'!S9)</f>
        <v>8141302602</v>
      </c>
      <c s="153" t="str">
        <f>IF('S.D.PASTE SHEET'!T9="","",'S.D.PASTE SHEET'!T9)</f>
        <v>XXXX5700</v>
      </c>
      <c s="153" t="str">
        <f>IF('S.D.PASTE SHEET'!U9="","",'S.D.PASTE SHEET'!U9)</f>
        <v/>
      </c>
      <c s="153">
        <f>IF('S.D.PASTE SHEET'!V9="","",'S.D.PASTE SHEET'!V9)</f>
        <v>9649974884</v>
      </c>
      <c s="153" t="str">
        <f>IF('S.D.PASTE SHEET'!W9="","",'S.D.PASTE SHEET'!W9)</f>
        <v>DASANA KHURD,maulasar, DASANA KHURD,341506</v>
      </c>
      <c s="153">
        <f>IF('S.D.PASTE SHEET'!X9="","",'S.D.PASTE SHEET'!X9)</f>
        <v>300000</v>
      </c>
      <c s="153" t="str">
        <f>IF('S.D.PASTE SHEET'!Y9="","",'S.D.PASTE SHEET'!Y9)</f>
        <v>N</v>
      </c>
      <c s="153" t="str">
        <f>IF('S.D.PASTE SHEET'!Z9="","",'S.D.PASTE SHEET'!Z9)</f>
        <v>N</v>
      </c>
      <c s="153" t="str">
        <f>IF('S.D.PASTE SHEET'!AA9="","",'S.D.PASTE SHEET'!AA9)</f>
        <v>No</v>
      </c>
      <c s="153">
        <f>IF('S.D.PASTE SHEET'!AB9="","",'S.D.PASTE SHEET'!AB9)</f>
        <v>6</v>
      </c>
      <c s="153" t="str">
        <f>IF('S.D.PASTE SHEET'!AC9="","",'S.D.PASTE SHEET'!AC9)</f>
        <v>None</v>
      </c>
      <c s="153">
        <f>IF('S.D.PASTE SHEET'!AD9="","",'S.D.PASTE SHEET'!AD9)</f>
        <v>0</v>
      </c>
      <c s="155"/>
      <c s="156" t="str">
        <f>IF(AK9="","",IF(AK9&gt;0,COUNT($AG$2:AG9),""))</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9" s="156" t="str">
        <f>IF(BC9="","",IF(BC9&gt;0,COUNT($AY$2:AY9),""))</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10" spans="1:66" ht="25.5">
      <c r="A10" s="153">
        <f>IF('S.D.PASTE SHEET'!A10="","",'S.D.PASTE SHEET'!A10)</f>
        <v>1</v>
      </c>
      <c s="153" t="str">
        <f>IF('S.D.PASTE SHEET'!B10="","",'S.D.PASTE SHEET'!B10)</f>
        <v>A</v>
      </c>
      <c s="153">
        <f>IF('S.D.PASTE SHEET'!C10="","",'S.D.PASTE SHEET'!C10)</f>
        <v>653</v>
      </c>
      <c s="154">
        <f>IF('S.D.PASTE SHEET'!D10="","",'S.D.PASTE SHEET'!D10)</f>
        <v>45114</v>
      </c>
      <c s="153" t="str">
        <f>IF('S.D.PASTE SHEET'!E10="","",UPPER('S.D.PASTE SHEET'!E10))</f>
        <v>ROHIT</v>
      </c>
      <c s="153" t="str">
        <f>IF('S.D.PASTE SHEET'!F10="","",'S.D.PASTE SHEET'!F10)</f>
        <v/>
      </c>
      <c s="153" t="str">
        <f>IF('S.D.PASTE SHEET'!G10="","",UPPER('S.D.PASTE SHEET'!G10))</f>
        <v>RADHESHYAM</v>
      </c>
      <c s="153" t="str">
        <f>IF('S.D.PASTE SHEET'!H10="","",UPPER('S.D.PASTE SHEET'!H10))</f>
        <v>SUMAN</v>
      </c>
      <c s="153" t="str">
        <f>IF('S.D.PASTE SHEET'!I10="","",'S.D.PASTE SHEET'!I10)</f>
        <v>M</v>
      </c>
      <c s="154">
        <f>IF('S.D.PASTE SHEET'!J10="","",'S.D.PASTE SHEET'!J10)</f>
        <v>42782</v>
      </c>
      <c s="153">
        <f>IF('S.D.PASTE SHEET'!K10="","",'S.D.PASTE SHEET'!K10)</f>
        <v>155</v>
      </c>
      <c s="153" t="str">
        <f>IF('S.D.PASTE SHEET'!L10="","",'S.D.PASTE SHEET'!L10)</f>
        <v/>
      </c>
      <c s="153">
        <f>IF('S.D.PASTE SHEET'!M10="","",'S.D.PASTE SHEET'!M10)</f>
        <v>138</v>
      </c>
      <c s="153">
        <f>IF('S.D.PASTE SHEET'!N10="","",'S.D.PASTE SHEET'!N10)</f>
        <v>115</v>
      </c>
      <c s="153" t="str">
        <f>IF('S.D.PASTE SHEET'!O10="","",'S.D.PASTE SHEET'!O10)</f>
        <v>OBC</v>
      </c>
      <c s="153" t="str">
        <f>IF('S.D.PASTE SHEET'!P10="","",'S.D.PASTE SHEET'!P10)</f>
        <v>Hindu</v>
      </c>
      <c s="153" t="str">
        <f>IF('S.D.PASTE SHEET'!Q10="","",'S.D.PASTE SHEET'!Q10)</f>
        <v/>
      </c>
      <c s="153" t="str">
        <f>IF('S.D.PASTE SHEET'!R10="","",'S.D.PASTE SHEET'!R10)</f>
        <v>GOVT. SENIOR SECONDARY SCHOOL DASANA KHURD (219769)</v>
      </c>
      <c s="153">
        <f>IF('S.D.PASTE SHEET'!S10="","",'S.D.PASTE SHEET'!S10)</f>
        <v>8141302602</v>
      </c>
      <c s="153" t="str">
        <f>IF('S.D.PASTE SHEET'!T10="","",'S.D.PASTE SHEET'!T10)</f>
        <v/>
      </c>
      <c s="153" t="str">
        <f>IF('S.D.PASTE SHEET'!U10="","",'S.D.PASTE SHEET'!U10)</f>
        <v/>
      </c>
      <c s="153">
        <f>IF('S.D.PASTE SHEET'!V10="","",'S.D.PASTE SHEET'!V10)</f>
        <v>8306697438</v>
      </c>
      <c s="153" t="str">
        <f>IF('S.D.PASTE SHEET'!W10="","",'S.D.PASTE SHEET'!W10)</f>
        <v>DASANA KHURD,MAULASAR,DASANA KHURD,341506</v>
      </c>
      <c s="153">
        <f>IF('S.D.PASTE SHEET'!X10="","",'S.D.PASTE SHEET'!X10)</f>
        <v>40000</v>
      </c>
      <c s="153" t="str">
        <f>IF('S.D.PASTE SHEET'!Y10="","",'S.D.PASTE SHEET'!Y10)</f>
        <v>N</v>
      </c>
      <c s="153" t="str">
        <f>IF('S.D.PASTE SHEET'!Z10="","",'S.D.PASTE SHEET'!Z10)</f>
        <v>N</v>
      </c>
      <c s="153" t="str">
        <f>IF('S.D.PASTE SHEET'!AA10="","",'S.D.PASTE SHEET'!AA10)</f>
        <v>No</v>
      </c>
      <c s="153">
        <f>IF('S.D.PASTE SHEET'!AB10="","",'S.D.PASTE SHEET'!AB10)</f>
        <v>7</v>
      </c>
      <c s="153" t="str">
        <f>IF('S.D.PASTE SHEET'!AC10="","",'S.D.PASTE SHEET'!AC10)</f>
        <v>None</v>
      </c>
      <c s="153">
        <f>IF('S.D.PASTE SHEET'!AD10="","",'S.D.PASTE SHEET'!AD10)</f>
        <v>1</v>
      </c>
      <c s="155"/>
      <c s="156" t="str">
        <f>IF(AK10="","",IF(AK10&gt;0,COUNT($AG$2:AG10),""))</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10" s="156" t="str">
        <f>IF(BC10="","",IF(BC10&gt;0,COUNT($AY$2:AY10),""))</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11" spans="1:66" ht="25.5">
      <c r="A11" s="153">
        <f>IF('S.D.PASTE SHEET'!A11="","",'S.D.PASTE SHEET'!A11)</f>
        <v>1</v>
      </c>
      <c s="153" t="str">
        <f>IF('S.D.PASTE SHEET'!B11="","",'S.D.PASTE SHEET'!B11)</f>
        <v>A</v>
      </c>
      <c s="153">
        <f>IF('S.D.PASTE SHEET'!C11="","",'S.D.PASTE SHEET'!C11)</f>
        <v>657</v>
      </c>
      <c s="154">
        <f>IF('S.D.PASTE SHEET'!D11="","",'S.D.PASTE SHEET'!D11)</f>
        <v>45117</v>
      </c>
      <c s="153" t="str">
        <f>IF('S.D.PASTE SHEET'!E11="","",UPPER('S.D.PASTE SHEET'!E11))</f>
        <v>SONAKSHI</v>
      </c>
      <c s="153" t="str">
        <f>IF('S.D.PASTE SHEET'!F11="","",'S.D.PASTE SHEET'!F11)</f>
        <v/>
      </c>
      <c s="153" t="str">
        <f>IF('S.D.PASTE SHEET'!G11="","",UPPER('S.D.PASTE SHEET'!G11))</f>
        <v>GYANA RAM</v>
      </c>
      <c s="153" t="str">
        <f>IF('S.D.PASTE SHEET'!H11="","",UPPER('S.D.PASTE SHEET'!H11))</f>
        <v>GUDDI</v>
      </c>
      <c s="153" t="str">
        <f>IF('S.D.PASTE SHEET'!I11="","",'S.D.PASTE SHEET'!I11)</f>
        <v>F</v>
      </c>
      <c s="154">
        <f>IF('S.D.PASTE SHEET'!J11="","",'S.D.PASTE SHEET'!J11)</f>
        <v>43229</v>
      </c>
      <c s="153">
        <f>IF('S.D.PASTE SHEET'!K11="","",'S.D.PASTE SHEET'!K11)</f>
        <v>156</v>
      </c>
      <c s="153" t="str">
        <f>IF('S.D.PASTE SHEET'!L11="","",'S.D.PASTE SHEET'!L11)</f>
        <v/>
      </c>
      <c s="153">
        <f>IF('S.D.PASTE SHEET'!M11="","",'S.D.PASTE SHEET'!M11)</f>
        <v>138</v>
      </c>
      <c s="153">
        <f>IF('S.D.PASTE SHEET'!N11="","",'S.D.PASTE SHEET'!N11)</f>
        <v>116</v>
      </c>
      <c s="153" t="str">
        <f>IF('S.D.PASTE SHEET'!O11="","",'S.D.PASTE SHEET'!O11)</f>
        <v>OBC</v>
      </c>
      <c s="153" t="str">
        <f>IF('S.D.PASTE SHEET'!P11="","",'S.D.PASTE SHEET'!P11)</f>
        <v>Hindu</v>
      </c>
      <c s="153" t="str">
        <f>IF('S.D.PASTE SHEET'!Q11="","",'S.D.PASTE SHEET'!Q11)</f>
        <v/>
      </c>
      <c s="153" t="str">
        <f>IF('S.D.PASTE SHEET'!R11="","",'S.D.PASTE SHEET'!R11)</f>
        <v>GOVT. SENIOR SECONDARY SCHOOL DASANA KHURD (219769)</v>
      </c>
      <c s="153">
        <f>IF('S.D.PASTE SHEET'!S11="","",'S.D.PASTE SHEET'!S11)</f>
        <v>8141302602</v>
      </c>
      <c s="153" t="str">
        <f>IF('S.D.PASTE SHEET'!T11="","",'S.D.PASTE SHEET'!T11)</f>
        <v/>
      </c>
      <c s="153" t="str">
        <f>IF('S.D.PASTE SHEET'!U11="","",'S.D.PASTE SHEET'!U11)</f>
        <v/>
      </c>
      <c s="153">
        <f>IF('S.D.PASTE SHEET'!V11="","",'S.D.PASTE SHEET'!V11)</f>
        <v>9672325154</v>
      </c>
      <c s="153" t="str">
        <f>IF('S.D.PASTE SHEET'!W11="","",'S.D.PASTE SHEET'!W11)</f>
        <v>DASANA KHURD,maulasar, DASANA KHURD,341506</v>
      </c>
      <c s="153">
        <f>IF('S.D.PASTE SHEET'!X11="","",'S.D.PASTE SHEET'!X11)</f>
        <v>60000</v>
      </c>
      <c s="153" t="str">
        <f>IF('S.D.PASTE SHEET'!Y11="","",'S.D.PASTE SHEET'!Y11)</f>
        <v>N</v>
      </c>
      <c s="153" t="str">
        <f>IF('S.D.PASTE SHEET'!Z11="","",'S.D.PASTE SHEET'!Z11)</f>
        <v>N</v>
      </c>
      <c s="153" t="str">
        <f>IF('S.D.PASTE SHEET'!AA11="","",'S.D.PASTE SHEET'!AA11)</f>
        <v>No</v>
      </c>
      <c s="153">
        <f>IF('S.D.PASTE SHEET'!AB11="","",'S.D.PASTE SHEET'!AB11)</f>
        <v>6</v>
      </c>
      <c s="153" t="str">
        <f>IF('S.D.PASTE SHEET'!AC11="","",'S.D.PASTE SHEET'!AC11)</f>
        <v>None</v>
      </c>
      <c s="153">
        <f>IF('S.D.PASTE SHEET'!AD11="","",'S.D.PASTE SHEET'!AD11)</f>
        <v>0</v>
      </c>
      <c s="155"/>
      <c s="156" t="str">
        <f>IF(AK11="","",IF(AK11&gt;0,COUNT($AG$2:AG11),""))</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11" s="156" t="str">
        <f>IF(BC11="","",IF(BC11&gt;0,COUNT($AY$2:AY11),""))</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12" spans="1:66" ht="25.5">
      <c r="A12" s="153">
        <f>IF('S.D.PASTE SHEET'!A12="","",'S.D.PASTE SHEET'!A12)</f>
        <v>1</v>
      </c>
      <c s="153" t="str">
        <f>IF('S.D.PASTE SHEET'!B12="","",'S.D.PASTE SHEET'!B12)</f>
        <v>A</v>
      </c>
      <c s="153">
        <f>IF('S.D.PASTE SHEET'!C12="","",'S.D.PASTE SHEET'!C12)</f>
        <v>675</v>
      </c>
      <c s="154">
        <f>IF('S.D.PASTE SHEET'!D12="","",'S.D.PASTE SHEET'!D12)</f>
        <v>45174</v>
      </c>
      <c s="153" t="str">
        <f>IF('S.D.PASTE SHEET'!E12="","",UPPER('S.D.PASTE SHEET'!E12))</f>
        <v>SUNITA</v>
      </c>
      <c s="153" t="str">
        <f>IF('S.D.PASTE SHEET'!F12="","",'S.D.PASTE SHEET'!F12)</f>
        <v/>
      </c>
      <c s="153" t="str">
        <f>IF('S.D.PASTE SHEET'!G12="","",UPPER('S.D.PASTE SHEET'!G12))</f>
        <v>RAJU RAM</v>
      </c>
      <c s="153" t="str">
        <f>IF('S.D.PASTE SHEET'!H12="","",UPPER('S.D.PASTE SHEET'!H12))</f>
        <v>MUNNI</v>
      </c>
      <c s="153" t="str">
        <f>IF('S.D.PASTE SHEET'!I12="","",'S.D.PASTE SHEET'!I12)</f>
        <v>F</v>
      </c>
      <c s="154">
        <f>IF('S.D.PASTE SHEET'!J12="","",'S.D.PASTE SHEET'!J12)</f>
        <v>43267</v>
      </c>
      <c s="153">
        <f>IF('S.D.PASTE SHEET'!K12="","",'S.D.PASTE SHEET'!K12)</f>
        <v>157</v>
      </c>
      <c s="153" t="str">
        <f>IF('S.D.PASTE SHEET'!L12="","",'S.D.PASTE SHEET'!L12)</f>
        <v/>
      </c>
      <c s="153">
        <f>IF('S.D.PASTE SHEET'!M12="","",'S.D.PASTE SHEET'!M12)</f>
        <v>138</v>
      </c>
      <c s="153">
        <f>IF('S.D.PASTE SHEET'!N12="","",'S.D.PASTE SHEET'!N12)</f>
        <v>73</v>
      </c>
      <c s="153" t="str">
        <f>IF('S.D.PASTE SHEET'!O12="","",'S.D.PASTE SHEET'!O12)</f>
        <v>SC</v>
      </c>
      <c s="153" t="str">
        <f>IF('S.D.PASTE SHEET'!P12="","",'S.D.PASTE SHEET'!P12)</f>
        <v>Hindu</v>
      </c>
      <c s="153" t="str">
        <f>IF('S.D.PASTE SHEET'!Q12="","",'S.D.PASTE SHEET'!Q12)</f>
        <v/>
      </c>
      <c s="153" t="str">
        <f>IF('S.D.PASTE SHEET'!R12="","",'S.D.PASTE SHEET'!R12)</f>
        <v>GOVT. SENIOR SECONDARY SCHOOL DASANA KHURD (219769)</v>
      </c>
      <c s="153">
        <f>IF('S.D.PASTE SHEET'!S12="","",'S.D.PASTE SHEET'!S12)</f>
        <v>8141302602</v>
      </c>
      <c s="153" t="str">
        <f>IF('S.D.PASTE SHEET'!T12="","",'S.D.PASTE SHEET'!T12)</f>
        <v>XXXX3773</v>
      </c>
      <c s="153" t="str">
        <f>IF('S.D.PASTE SHEET'!U12="","",'S.D.PASTE SHEET'!U12)</f>
        <v/>
      </c>
      <c s="153">
        <f>IF('S.D.PASTE SHEET'!V12="","",'S.D.PASTE SHEET'!V12)</f>
        <v>9983611410</v>
      </c>
      <c s="153" t="str">
        <f>IF('S.D.PASTE SHEET'!W12="","",'S.D.PASTE SHEET'!W12)</f>
        <v>DASANA KHURD,maulasar, DASANA KHURD,341506</v>
      </c>
      <c s="153">
        <f>IF('S.D.PASTE SHEET'!X12="","",'S.D.PASTE SHEET'!X12)</f>
        <v>40000</v>
      </c>
      <c s="153" t="str">
        <f>IF('S.D.PASTE SHEET'!Y12="","",'S.D.PASTE SHEET'!Y12)</f>
        <v>N</v>
      </c>
      <c s="153" t="str">
        <f>IF('S.D.PASTE SHEET'!Z12="","",'S.D.PASTE SHEET'!Z12)</f>
        <v>N</v>
      </c>
      <c s="153" t="str">
        <f>IF('S.D.PASTE SHEET'!AA12="","",'S.D.PASTE SHEET'!AA12)</f>
        <v>No</v>
      </c>
      <c s="153">
        <f>IF('S.D.PASTE SHEET'!AB12="","",'S.D.PASTE SHEET'!AB12)</f>
        <v>6</v>
      </c>
      <c s="153" t="str">
        <f>IF('S.D.PASTE SHEET'!AC12="","",'S.D.PASTE SHEET'!AC12)</f>
        <v>None</v>
      </c>
      <c s="153">
        <f>IF('S.D.PASTE SHEET'!AD12="","",'S.D.PASTE SHEET'!AD12)</f>
        <v>0</v>
      </c>
      <c s="155"/>
      <c s="156" t="str">
        <f>IF(AK12="","",IF(AK12&gt;0,COUNT($AG$2:AG12),""))</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12" s="156" t="str">
        <f>IF(BC12="","",IF(BC12&gt;0,COUNT($AY$2:AY12),""))</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13" spans="1:66" ht="25.5">
      <c r="A13" s="153">
        <f>IF('S.D.PASTE SHEET'!A13="","",'S.D.PASTE SHEET'!A13)</f>
        <v>1</v>
      </c>
      <c s="153" t="str">
        <f>IF('S.D.PASTE SHEET'!B13="","",'S.D.PASTE SHEET'!B13)</f>
        <v>A</v>
      </c>
      <c s="153">
        <f>IF('S.D.PASTE SHEET'!C13="","",'S.D.PASTE SHEET'!C13)</f>
        <v>658</v>
      </c>
      <c s="154">
        <f>IF('S.D.PASTE SHEET'!D13="","",'S.D.PASTE SHEET'!D13)</f>
        <v>45118</v>
      </c>
      <c s="153" t="str">
        <f>IF('S.D.PASTE SHEET'!E13="","",UPPER('S.D.PASTE SHEET'!E13))</f>
        <v>VIRENDRA SINGH</v>
      </c>
      <c s="153" t="str">
        <f>IF('S.D.PASTE SHEET'!F13="","",'S.D.PASTE SHEET'!F13)</f>
        <v/>
      </c>
      <c s="153" t="str">
        <f>IF('S.D.PASTE SHEET'!G13="","",UPPER('S.D.PASTE SHEET'!G13))</f>
        <v>RAJU SINGH</v>
      </c>
      <c s="153" t="str">
        <f>IF('S.D.PASTE SHEET'!H13="","",UPPER('S.D.PASTE SHEET'!H13))</f>
        <v>SUNITA KANWAR</v>
      </c>
      <c s="153" t="str">
        <f>IF('S.D.PASTE SHEET'!I13="","",'S.D.PASTE SHEET'!I13)</f>
        <v>M</v>
      </c>
      <c s="154">
        <f>IF('S.D.PASTE SHEET'!J13="","",'S.D.PASTE SHEET'!J13)</f>
        <v>43292</v>
      </c>
      <c s="153">
        <f>IF('S.D.PASTE SHEET'!K13="","",'S.D.PASTE SHEET'!K13)</f>
        <v>158</v>
      </c>
      <c s="153" t="str">
        <f>IF('S.D.PASTE SHEET'!L13="","",'S.D.PASTE SHEET'!L13)</f>
        <v/>
      </c>
      <c s="153">
        <f>IF('S.D.PASTE SHEET'!M13="","",'S.D.PASTE SHEET'!M13)</f>
        <v>138</v>
      </c>
      <c s="153">
        <f>IF('S.D.PASTE SHEET'!N13="","",'S.D.PASTE SHEET'!N13)</f>
        <v>119</v>
      </c>
      <c s="153" t="str">
        <f>IF('S.D.PASTE SHEET'!O13="","",'S.D.PASTE SHEET'!O13)</f>
        <v>OBC</v>
      </c>
      <c s="153" t="str">
        <f>IF('S.D.PASTE SHEET'!P13="","",'S.D.PASTE SHEET'!P13)</f>
        <v>Hindu</v>
      </c>
      <c s="153" t="str">
        <f>IF('S.D.PASTE SHEET'!Q13="","",'S.D.PASTE SHEET'!Q13)</f>
        <v/>
      </c>
      <c s="153" t="str">
        <f>IF('S.D.PASTE SHEET'!R13="","",'S.D.PASTE SHEET'!R13)</f>
        <v>GOVT. SENIOR SECONDARY SCHOOL DASANA KHURD (219769)</v>
      </c>
      <c s="153">
        <f>IF('S.D.PASTE SHEET'!S13="","",'S.D.PASTE SHEET'!S13)</f>
        <v>8141302602</v>
      </c>
      <c s="153" t="str">
        <f>IF('S.D.PASTE SHEET'!T13="","",'S.D.PASTE SHEET'!T13)</f>
        <v>XXXX4676</v>
      </c>
      <c s="153" t="str">
        <f>IF('S.D.PASTE SHEET'!U13="","",'S.D.PASTE SHEET'!U13)</f>
        <v/>
      </c>
      <c s="153">
        <f>IF('S.D.PASTE SHEET'!V13="","",'S.D.PASTE SHEET'!V13)</f>
        <v>9057277701</v>
      </c>
      <c s="153" t="str">
        <f>IF('S.D.PASTE SHEET'!W13="","",'S.D.PASTE SHEET'!W13)</f>
        <v>DASANA KHURD,maulasar, DASANA KHURD,341506</v>
      </c>
      <c s="153">
        <f>IF('S.D.PASTE SHEET'!X13="","",'S.D.PASTE SHEET'!X13)</f>
        <v>40000</v>
      </c>
      <c s="153" t="str">
        <f>IF('S.D.PASTE SHEET'!Y13="","",'S.D.PASTE SHEET'!Y13)</f>
        <v>N</v>
      </c>
      <c s="153" t="str">
        <f>IF('S.D.PASTE SHEET'!Z13="","",'S.D.PASTE SHEET'!Z13)</f>
        <v>N</v>
      </c>
      <c s="153" t="str">
        <f>IF('S.D.PASTE SHEET'!AA13="","",'S.D.PASTE SHEET'!AA13)</f>
        <v>No</v>
      </c>
      <c s="153">
        <f>IF('S.D.PASTE SHEET'!AB13="","",'S.D.PASTE SHEET'!AB13)</f>
        <v>6</v>
      </c>
      <c s="153" t="str">
        <f>IF('S.D.PASTE SHEET'!AC13="","",'S.D.PASTE SHEET'!AC13)</f>
        <v>None</v>
      </c>
      <c s="153">
        <f>IF('S.D.PASTE SHEET'!AD13="","",'S.D.PASTE SHEET'!AD13)</f>
        <v>0</v>
      </c>
      <c s="155"/>
      <c s="156" t="str">
        <f>IF(AK13="","",IF(AK13&gt;0,COUNT($AG$2:AG13),""))</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13" s="156" t="str">
        <f>IF(BC13="","",IF(BC13&gt;0,COUNT($AY$2:AY13),""))</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14" spans="1:66" ht="25.5">
      <c r="A14" s="153">
        <f>IF('S.D.PASTE SHEET'!A14="","",'S.D.PASTE SHEET'!A14)</f>
        <v>2</v>
      </c>
      <c s="153" t="str">
        <f>IF('S.D.PASTE SHEET'!B14="","",'S.D.PASTE SHEET'!B14)</f>
        <v>A</v>
      </c>
      <c s="153">
        <f>IF('S.D.PASTE SHEET'!C14="","",'S.D.PASTE SHEET'!C14)</f>
        <v>640</v>
      </c>
      <c s="154" t="str">
        <f>IF('S.D.PASTE SHEET'!D14="","",'S.D.PASTE SHEET'!D14)</f>
        <v/>
      </c>
      <c s="153" t="str">
        <f>IF('S.D.PASTE SHEET'!E14="","",UPPER('S.D.PASTE SHEET'!E14))</f>
        <v>AKASH</v>
      </c>
      <c s="153" t="str">
        <f>IF('S.D.PASTE SHEET'!F14="","",'S.D.PASTE SHEET'!F14)</f>
        <v/>
      </c>
      <c s="153" t="str">
        <f>IF('S.D.PASTE SHEET'!G14="","",UPPER('S.D.PASTE SHEET'!G14))</f>
        <v>RENWTARAM NAYAK</v>
      </c>
      <c s="153" t="str">
        <f>IF('S.D.PASTE SHEET'!H14="","",UPPER('S.D.PASTE SHEET'!H14))</f>
        <v>ANJU</v>
      </c>
      <c s="153" t="str">
        <f>IF('S.D.PASTE SHEET'!I14="","",'S.D.PASTE SHEET'!I14)</f>
        <v>M</v>
      </c>
      <c s="154">
        <f>IF('S.D.PASTE SHEET'!J14="","",'S.D.PASTE SHEET'!J14)</f>
        <v>42679</v>
      </c>
      <c s="153">
        <f>IF('S.D.PASTE SHEET'!K14="","",'S.D.PASTE SHEET'!K14)</f>
        <v>246</v>
      </c>
      <c s="153" t="str">
        <f>IF('S.D.PASTE SHEET'!L14="","",'S.D.PASTE SHEET'!L14)</f>
        <v/>
      </c>
      <c s="153">
        <f>IF('S.D.PASTE SHEET'!M14="","",'S.D.PASTE SHEET'!M14)</f>
        <v>138</v>
      </c>
      <c s="153">
        <f>IF('S.D.PASTE SHEET'!N14="","",'S.D.PASTE SHEET'!N14)</f>
        <v>118</v>
      </c>
      <c s="153" t="str">
        <f>IF('S.D.PASTE SHEET'!O14="","",'S.D.PASTE SHEET'!O14)</f>
        <v>SC</v>
      </c>
      <c s="153" t="str">
        <f>IF('S.D.PASTE SHEET'!P14="","",'S.D.PASTE SHEET'!P14)</f>
        <v>Hindu</v>
      </c>
      <c s="153" t="str">
        <f>IF('S.D.PASTE SHEET'!Q14="","",'S.D.PASTE SHEET'!Q14)</f>
        <v/>
      </c>
      <c s="153" t="str">
        <f>IF('S.D.PASTE SHEET'!R14="","",'S.D.PASTE SHEET'!R14)</f>
        <v>GOVT. SENIOR SECONDARY SCHOOL DASANA KHURD (219769)</v>
      </c>
      <c s="153">
        <f>IF('S.D.PASTE SHEET'!S14="","",'S.D.PASTE SHEET'!S14)</f>
        <v>8141302602</v>
      </c>
      <c s="153" t="str">
        <f>IF('S.D.PASTE SHEET'!T14="","",'S.D.PASTE SHEET'!T14)</f>
        <v/>
      </c>
      <c s="153" t="str">
        <f>IF('S.D.PASTE SHEET'!U14="","",'S.D.PASTE SHEET'!U14)</f>
        <v/>
      </c>
      <c s="153">
        <f>IF('S.D.PASTE SHEET'!V14="","",'S.D.PASTE SHEET'!V14)</f>
        <v>8239254728</v>
      </c>
      <c s="153" t="str">
        <f>IF('S.D.PASTE SHEET'!W14="","",'S.D.PASTE SHEET'!W14)</f>
        <v>DASANA KHURD ,MOLASAR ,DASANA KHURD ,341506</v>
      </c>
      <c s="153">
        <f>IF('S.D.PASTE SHEET'!X14="","",'S.D.PASTE SHEET'!X14)</f>
        <v>60000</v>
      </c>
      <c s="153" t="str">
        <f>IF('S.D.PASTE SHEET'!Y14="","",'S.D.PASTE SHEET'!Y14)</f>
        <v>N</v>
      </c>
      <c s="153" t="str">
        <f>IF('S.D.PASTE SHEET'!Z14="","",'S.D.PASTE SHEET'!Z14)</f>
        <v>N</v>
      </c>
      <c s="153" t="str">
        <f>IF('S.D.PASTE SHEET'!AA14="","",'S.D.PASTE SHEET'!AA14)</f>
        <v>No</v>
      </c>
      <c s="153">
        <f>IF('S.D.PASTE SHEET'!AB14="","",'S.D.PASTE SHEET'!AB14)</f>
        <v>8</v>
      </c>
      <c s="153" t="str">
        <f>IF('S.D.PASTE SHEET'!AC14="","",'S.D.PASTE SHEET'!AC14)</f>
        <v>None</v>
      </c>
      <c s="153">
        <f>IF('S.D.PASTE SHEET'!AD14="","",'S.D.PASTE SHEET'!AD14)</f>
        <v>3</v>
      </c>
      <c s="155"/>
      <c s="156" t="str">
        <f>IF(AK14="","",IF(AK14&gt;0,COUNT($AG$2:AG14),""))</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14" s="156" t="str">
        <f>IF(BC14="","",IF(BC14&gt;0,COUNT($AY$2:AY14),""))</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15" spans="1:66" ht="25.5">
      <c r="A15" s="153">
        <f>IF('S.D.PASTE SHEET'!A15="","",'S.D.PASTE SHEET'!A15)</f>
        <v>2</v>
      </c>
      <c s="153" t="str">
        <f>IF('S.D.PASTE SHEET'!B15="","",'S.D.PASTE SHEET'!B15)</f>
        <v>A</v>
      </c>
      <c s="153">
        <f>IF('S.D.PASTE SHEET'!C15="","",'S.D.PASTE SHEET'!C15)</f>
        <v>668</v>
      </c>
      <c s="154">
        <f>IF('S.D.PASTE SHEET'!D15="","",'S.D.PASTE SHEET'!D15)</f>
        <v>45129</v>
      </c>
      <c s="153" t="str">
        <f>IF('S.D.PASTE SHEET'!E15="","",UPPER('S.D.PASTE SHEET'!E15))</f>
        <v>BAJRANG DERU</v>
      </c>
      <c s="153" t="str">
        <f>IF('S.D.PASTE SHEET'!F15="","",'S.D.PASTE SHEET'!F15)</f>
        <v/>
      </c>
      <c s="153" t="str">
        <f>IF('S.D.PASTE SHEET'!G15="","",UPPER('S.D.PASTE SHEET'!G15))</f>
        <v>SINJARA RAM</v>
      </c>
      <c s="153" t="str">
        <f>IF('S.D.PASTE SHEET'!H15="","",UPPER('S.D.PASTE SHEET'!H15))</f>
        <v>PARMESHVARI</v>
      </c>
      <c s="153" t="str">
        <f>IF('S.D.PASTE SHEET'!I15="","",'S.D.PASTE SHEET'!I15)</f>
        <v>M</v>
      </c>
      <c s="154">
        <f>IF('S.D.PASTE SHEET'!J15="","",'S.D.PASTE SHEET'!J15)</f>
        <v>42639</v>
      </c>
      <c s="153">
        <f>IF('S.D.PASTE SHEET'!K15="","",'S.D.PASTE SHEET'!K15)</f>
        <v>247</v>
      </c>
      <c s="153" t="str">
        <f>IF('S.D.PASTE SHEET'!L15="","",'S.D.PASTE SHEET'!L15)</f>
        <v/>
      </c>
      <c s="153">
        <f>IF('S.D.PASTE SHEET'!M15="","",'S.D.PASTE SHEET'!M15)</f>
        <v>138</v>
      </c>
      <c s="153">
        <f>IF('S.D.PASTE SHEET'!N15="","",'S.D.PASTE SHEET'!N15)</f>
        <v>103</v>
      </c>
      <c s="153" t="str">
        <f>IF('S.D.PASTE SHEET'!O15="","",'S.D.PASTE SHEET'!O15)</f>
        <v>OBC</v>
      </c>
      <c s="153" t="str">
        <f>IF('S.D.PASTE SHEET'!P15="","",'S.D.PASTE SHEET'!P15)</f>
        <v>Hindu</v>
      </c>
      <c s="153" t="str">
        <f>IF('S.D.PASTE SHEET'!Q15="","",'S.D.PASTE SHEET'!Q15)</f>
        <v/>
      </c>
      <c s="153" t="str">
        <f>IF('S.D.PASTE SHEET'!R15="","",'S.D.PASTE SHEET'!R15)</f>
        <v>GOVT. SENIOR SECONDARY SCHOOL DASANA KHURD (219769)</v>
      </c>
      <c s="153">
        <f>IF('S.D.PASTE SHEET'!S15="","",'S.D.PASTE SHEET'!S15)</f>
        <v>8141302602</v>
      </c>
      <c s="153" t="str">
        <f>IF('S.D.PASTE SHEET'!T15="","",'S.D.PASTE SHEET'!T15)</f>
        <v>XXXX3178</v>
      </c>
      <c s="153" t="str">
        <f>IF('S.D.PASTE SHEET'!U15="","",'S.D.PASTE SHEET'!U15)</f>
        <v/>
      </c>
      <c s="153">
        <f>IF('S.D.PASTE SHEET'!V15="","",'S.D.PASTE SHEET'!V15)</f>
        <v>7665408139</v>
      </c>
      <c s="153" t="str">
        <f>IF('S.D.PASTE SHEET'!W15="","",'S.D.PASTE SHEET'!W15)</f>
        <v>KESARPURA,MAULASAR,KESARPURA,341506</v>
      </c>
      <c s="153">
        <f>IF('S.D.PASTE SHEET'!X15="","",'S.D.PASTE SHEET'!X15)</f>
        <v>0</v>
      </c>
      <c s="153" t="str">
        <f>IF('S.D.PASTE SHEET'!Y15="","",'S.D.PASTE SHEET'!Y15)</f>
        <v>N</v>
      </c>
      <c s="153" t="str">
        <f>IF('S.D.PASTE SHEET'!Z15="","",'S.D.PASTE SHEET'!Z15)</f>
        <v>N</v>
      </c>
      <c s="153" t="str">
        <f>IF('S.D.PASTE SHEET'!AA15="","",'S.D.PASTE SHEET'!AA15)</f>
        <v>No</v>
      </c>
      <c s="153">
        <f>IF('S.D.PASTE SHEET'!AB15="","",'S.D.PASTE SHEET'!AB15)</f>
        <v>8</v>
      </c>
      <c s="153" t="str">
        <f>IF('S.D.PASTE SHEET'!AC15="","",'S.D.PASTE SHEET'!AC15)</f>
        <v>None</v>
      </c>
      <c s="153">
        <f>IF('S.D.PASTE SHEET'!AD15="","",'S.D.PASTE SHEET'!AD15)</f>
        <v>3</v>
      </c>
      <c s="155"/>
      <c s="156" t="str">
        <f>IF(AK15="","",IF(AK15&gt;0,COUNT($AG$2:AG15),""))</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15" s="156" t="str">
        <f>IF(BC15="","",IF(BC15&gt;0,COUNT($AY$2:AY15),""))</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16" spans="1:66" ht="25.5">
      <c r="A16" s="153">
        <f>IF('S.D.PASTE SHEET'!A16="","",'S.D.PASTE SHEET'!A16)</f>
        <v>2</v>
      </c>
      <c s="153" t="str">
        <f>IF('S.D.PASTE SHEET'!B16="","",'S.D.PASTE SHEET'!B16)</f>
        <v>A</v>
      </c>
      <c s="153">
        <f>IF('S.D.PASTE SHEET'!C16="","",'S.D.PASTE SHEET'!C16)</f>
        <v>624</v>
      </c>
      <c s="154" t="str">
        <f>IF('S.D.PASTE SHEET'!D16="","",'S.D.PASTE SHEET'!D16)</f>
        <v/>
      </c>
      <c s="153" t="str">
        <f>IF('S.D.PASTE SHEET'!E16="","",UPPER('S.D.PASTE SHEET'!E16))</f>
        <v>BHERU RAM</v>
      </c>
      <c s="153" t="str">
        <f>IF('S.D.PASTE SHEET'!F16="","",'S.D.PASTE SHEET'!F16)</f>
        <v/>
      </c>
      <c s="153" t="str">
        <f>IF('S.D.PASTE SHEET'!G16="","",UPPER('S.D.PASTE SHEET'!G16))</f>
        <v>HANSRAJ</v>
      </c>
      <c s="153" t="str">
        <f>IF('S.D.PASTE SHEET'!H16="","",UPPER('S.D.PASTE SHEET'!H16))</f>
        <v>SANJU DEVI</v>
      </c>
      <c s="153" t="str">
        <f>IF('S.D.PASTE SHEET'!I16="","",'S.D.PASTE SHEET'!I16)</f>
        <v>M</v>
      </c>
      <c s="154">
        <f>IF('S.D.PASTE SHEET'!J16="","",'S.D.PASTE SHEET'!J16)</f>
        <v>42879</v>
      </c>
      <c s="153">
        <f>IF('S.D.PASTE SHEET'!K16="","",'S.D.PASTE SHEET'!K16)</f>
        <v>248</v>
      </c>
      <c s="153" t="str">
        <f>IF('S.D.PASTE SHEET'!L16="","",'S.D.PASTE SHEET'!L16)</f>
        <v/>
      </c>
      <c s="153">
        <f>IF('S.D.PASTE SHEET'!M16="","",'S.D.PASTE SHEET'!M16)</f>
        <v>138</v>
      </c>
      <c s="153">
        <f>IF('S.D.PASTE SHEET'!N16="","",'S.D.PASTE SHEET'!N16)</f>
        <v>115</v>
      </c>
      <c s="153" t="str">
        <f>IF('S.D.PASTE SHEET'!O16="","",'S.D.PASTE SHEET'!O16)</f>
        <v>OBC</v>
      </c>
      <c s="153" t="str">
        <f>IF('S.D.PASTE SHEET'!P16="","",'S.D.PASTE SHEET'!P16)</f>
        <v>Hindu</v>
      </c>
      <c s="153" t="str">
        <f>IF('S.D.PASTE SHEET'!Q16="","",'S.D.PASTE SHEET'!Q16)</f>
        <v/>
      </c>
      <c s="153" t="str">
        <f>IF('S.D.PASTE SHEET'!R16="","",'S.D.PASTE SHEET'!R16)</f>
        <v>GOVT. SENIOR SECONDARY SCHOOL DASANA KHURD (219769)</v>
      </c>
      <c s="153">
        <f>IF('S.D.PASTE SHEET'!S16="","",'S.D.PASTE SHEET'!S16)</f>
        <v>8141302602</v>
      </c>
      <c s="153" t="str">
        <f>IF('S.D.PASTE SHEET'!T16="","",'S.D.PASTE SHEET'!T16)</f>
        <v>XXXX3815</v>
      </c>
      <c s="153" t="str">
        <f>IF('S.D.PASTE SHEET'!U16="","",'S.D.PASTE SHEET'!U16)</f>
        <v/>
      </c>
      <c s="153">
        <f>IF('S.D.PASTE SHEET'!V16="","",'S.D.PASTE SHEET'!V16)</f>
        <v>9549096610</v>
      </c>
      <c s="153" t="str">
        <f>IF('S.D.PASTE SHEET'!W16="","",'S.D.PASTE SHEET'!W16)</f>
        <v>DASANA KHURD ,MOLASAR,DASANA KHURD ,341506</v>
      </c>
      <c s="153">
        <f>IF('S.D.PASTE SHEET'!X16="","",'S.D.PASTE SHEET'!X16)</f>
        <v>50000</v>
      </c>
      <c s="153" t="str">
        <f>IF('S.D.PASTE SHEET'!Y16="","",'S.D.PASTE SHEET'!Y16)</f>
        <v>N</v>
      </c>
      <c s="153" t="str">
        <f>IF('S.D.PASTE SHEET'!Z16="","",'S.D.PASTE SHEET'!Z16)</f>
        <v>N</v>
      </c>
      <c s="153" t="str">
        <f>IF('S.D.PASTE SHEET'!AA16="","",'S.D.PASTE SHEET'!AA16)</f>
        <v>No</v>
      </c>
      <c s="153">
        <f>IF('S.D.PASTE SHEET'!AB16="","",'S.D.PASTE SHEET'!AB16)</f>
        <v>7</v>
      </c>
      <c s="153" t="str">
        <f>IF('S.D.PASTE SHEET'!AC16="","",'S.D.PASTE SHEET'!AC16)</f>
        <v>None</v>
      </c>
      <c s="153">
        <f>IF('S.D.PASTE SHEET'!AD16="","",'S.D.PASTE SHEET'!AD16)</f>
        <v>0</v>
      </c>
      <c s="155"/>
      <c s="156" t="str">
        <f>IF(AK16="","",IF(AK16&gt;0,COUNT($AG$2:AG16),""))</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16" s="156" t="str">
        <f>IF(BC16="","",IF(BC16&gt;0,COUNT($AY$2:AY16),""))</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17" spans="1:66" ht="25.5">
      <c r="A17" s="153">
        <f>IF('S.D.PASTE SHEET'!A17="","",'S.D.PASTE SHEET'!A17)</f>
        <v>2</v>
      </c>
      <c s="153" t="str">
        <f>IF('S.D.PASTE SHEET'!B17="","",'S.D.PASTE SHEET'!B17)</f>
        <v>A</v>
      </c>
      <c s="153">
        <f>IF('S.D.PASTE SHEET'!C17="","",'S.D.PASTE SHEET'!C17)</f>
        <v>673</v>
      </c>
      <c s="154">
        <f>IF('S.D.PASTE SHEET'!D17="","",'S.D.PASTE SHEET'!D17)</f>
        <v>45140</v>
      </c>
      <c s="153" t="str">
        <f>IF('S.D.PASTE SHEET'!E17="","",UPPER('S.D.PASTE SHEET'!E17))</f>
        <v>BHUPENDRA</v>
      </c>
      <c s="153" t="str">
        <f>IF('S.D.PASTE SHEET'!F17="","",'S.D.PASTE SHEET'!F17)</f>
        <v/>
      </c>
      <c s="153" t="str">
        <f>IF('S.D.PASTE SHEET'!G17="","",UPPER('S.D.PASTE SHEET'!G17))</f>
        <v>HARJI RAM MAHALA</v>
      </c>
      <c s="153" t="str">
        <f>IF('S.D.PASTE SHEET'!H17="","",UPPER('S.D.PASTE SHEET'!H17))</f>
        <v>DIMPAL KUMARI</v>
      </c>
      <c s="153" t="str">
        <f>IF('S.D.PASTE SHEET'!I17="","",'S.D.PASTE SHEET'!I17)</f>
        <v>M</v>
      </c>
      <c s="154">
        <f>IF('S.D.PASTE SHEET'!J17="","",'S.D.PASTE SHEET'!J17)</f>
        <v>42952</v>
      </c>
      <c s="153">
        <f>IF('S.D.PASTE SHEET'!K17="","",'S.D.PASTE SHEET'!K17)</f>
        <v>249</v>
      </c>
      <c s="153" t="str">
        <f>IF('S.D.PASTE SHEET'!L17="","",'S.D.PASTE SHEET'!L17)</f>
        <v/>
      </c>
      <c s="153">
        <f>IF('S.D.PASTE SHEET'!M17="","",'S.D.PASTE SHEET'!M17)</f>
        <v>138</v>
      </c>
      <c s="153">
        <f>IF('S.D.PASTE SHEET'!N17="","",'S.D.PASTE SHEET'!N17)</f>
        <v>73</v>
      </c>
      <c s="153" t="str">
        <f>IF('S.D.PASTE SHEET'!O17="","",'S.D.PASTE SHEET'!O17)</f>
        <v>OBC</v>
      </c>
      <c s="153" t="str">
        <f>IF('S.D.PASTE SHEET'!P17="","",'S.D.PASTE SHEET'!P17)</f>
        <v/>
      </c>
      <c s="153" t="str">
        <f>IF('S.D.PASTE SHEET'!Q17="","",'S.D.PASTE SHEET'!Q17)</f>
        <v/>
      </c>
      <c s="153" t="str">
        <f>IF('S.D.PASTE SHEET'!R17="","",'S.D.PASTE SHEET'!R17)</f>
        <v>GOVT. SENIOR SECONDARY SCHOOL DASANA KHURD (219769)</v>
      </c>
      <c s="153">
        <f>IF('S.D.PASTE SHEET'!S17="","",'S.D.PASTE SHEET'!S17)</f>
        <v>8141302602</v>
      </c>
      <c s="153" t="str">
        <f>IF('S.D.PASTE SHEET'!T17="","",'S.D.PASTE SHEET'!T17)</f>
        <v>XXXX5578</v>
      </c>
      <c s="153" t="str">
        <f>IF('S.D.PASTE SHEET'!U17="","",'S.D.PASTE SHEET'!U17)</f>
        <v/>
      </c>
      <c s="153">
        <f>IF('S.D.PASTE SHEET'!V17="","",'S.D.PASTE SHEET'!V17)</f>
        <v>9549988714</v>
      </c>
      <c s="153" t="str">
        <f>IF('S.D.PASTE SHEET'!W17="","",'S.D.PASTE SHEET'!W17)</f>
        <v>DASANA KHURD,MAULASAR,DASANA KHURD,341506</v>
      </c>
      <c s="153">
        <f>IF('S.D.PASTE SHEET'!X17="","",'S.D.PASTE SHEET'!X17)</f>
        <v>60000</v>
      </c>
      <c s="153" t="str">
        <f>IF('S.D.PASTE SHEET'!Y17="","",'S.D.PASTE SHEET'!Y17)</f>
        <v>N</v>
      </c>
      <c s="153" t="str">
        <f>IF('S.D.PASTE SHEET'!Z17="","",'S.D.PASTE SHEET'!Z17)</f>
        <v>N</v>
      </c>
      <c s="153" t="str">
        <f>IF('S.D.PASTE SHEET'!AA17="","",'S.D.PASTE SHEET'!AA17)</f>
        <v/>
      </c>
      <c s="153">
        <f>IF('S.D.PASTE SHEET'!AB17="","",'S.D.PASTE SHEET'!AB17)</f>
        <v>7</v>
      </c>
      <c s="153" t="str">
        <f>IF('S.D.PASTE SHEET'!AC17="","",'S.D.PASTE SHEET'!AC17)</f>
        <v>None</v>
      </c>
      <c s="153">
        <f>IF('S.D.PASTE SHEET'!AD17="","",'S.D.PASTE SHEET'!AD17)</f>
        <v>3</v>
      </c>
      <c s="155"/>
      <c s="156" t="str">
        <f>IF(AK17="","",IF(AK17&gt;0,COUNT($AG$2:AG17),""))</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17" s="156" t="str">
        <f>IF(BC17="","",IF(BC17&gt;0,COUNT($AY$2:AY17),""))</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18" spans="1:66" ht="25.5">
      <c r="A18" s="153">
        <f>IF('S.D.PASTE SHEET'!A18="","",'S.D.PASTE SHEET'!A18)</f>
        <v>2</v>
      </c>
      <c s="153" t="str">
        <f>IF('S.D.PASTE SHEET'!B18="","",'S.D.PASTE SHEET'!B18)</f>
        <v>A</v>
      </c>
      <c s="153">
        <f>IF('S.D.PASTE SHEET'!C18="","",'S.D.PASTE SHEET'!C18)</f>
        <v>631</v>
      </c>
      <c s="154" t="str">
        <f>IF('S.D.PASTE SHEET'!D18="","",'S.D.PASTE SHEET'!D18)</f>
        <v/>
      </c>
      <c s="153" t="str">
        <f>IF('S.D.PASTE SHEET'!E18="","",UPPER('S.D.PASTE SHEET'!E18))</f>
        <v>CHETNA</v>
      </c>
      <c s="153" t="str">
        <f>IF('S.D.PASTE SHEET'!F18="","",'S.D.PASTE SHEET'!F18)</f>
        <v/>
      </c>
      <c s="153" t="str">
        <f>IF('S.D.PASTE SHEET'!G18="","",UPPER('S.D.PASTE SHEET'!G18))</f>
        <v>HARJI RAM</v>
      </c>
      <c s="153" t="str">
        <f>IF('S.D.PASTE SHEET'!H18="","",UPPER('S.D.PASTE SHEET'!H18))</f>
        <v>BHAGOTI</v>
      </c>
      <c s="153" t="str">
        <f>IF('S.D.PASTE SHEET'!I18="","",'S.D.PASTE SHEET'!I18)</f>
        <v>F</v>
      </c>
      <c s="154">
        <f>IF('S.D.PASTE SHEET'!J18="","",'S.D.PASTE SHEET'!J18)</f>
        <v>42933</v>
      </c>
      <c s="153">
        <f>IF('S.D.PASTE SHEET'!K18="","",'S.D.PASTE SHEET'!K18)</f>
        <v>250</v>
      </c>
      <c s="153" t="str">
        <f>IF('S.D.PASTE SHEET'!L18="","",'S.D.PASTE SHEET'!L18)</f>
        <v/>
      </c>
      <c s="153">
        <f>IF('S.D.PASTE SHEET'!M18="","",'S.D.PASTE SHEET'!M18)</f>
        <v>138</v>
      </c>
      <c s="153">
        <f>IF('S.D.PASTE SHEET'!N18="","",'S.D.PASTE SHEET'!N18)</f>
        <v>132</v>
      </c>
      <c s="153" t="str">
        <f>IF('S.D.PASTE SHEET'!O18="","",'S.D.PASTE SHEET'!O18)</f>
        <v>OBC</v>
      </c>
      <c s="153" t="str">
        <f>IF('S.D.PASTE SHEET'!P18="","",'S.D.PASTE SHEET'!P18)</f>
        <v>Hindu</v>
      </c>
      <c s="153" t="str">
        <f>IF('S.D.PASTE SHEET'!Q18="","",'S.D.PASTE SHEET'!Q18)</f>
        <v/>
      </c>
      <c s="153" t="str">
        <f>IF('S.D.PASTE SHEET'!R18="","",'S.D.PASTE SHEET'!R18)</f>
        <v>GOVT. SENIOR SECONDARY SCHOOL DASANA KHURD (219769)</v>
      </c>
      <c s="153">
        <f>IF('S.D.PASTE SHEET'!S18="","",'S.D.PASTE SHEET'!S18)</f>
        <v>8141302602</v>
      </c>
      <c s="153" t="str">
        <f>IF('S.D.PASTE SHEET'!T18="","",'S.D.PASTE SHEET'!T18)</f>
        <v>XXXX0844</v>
      </c>
      <c s="153" t="str">
        <f>IF('S.D.PASTE SHEET'!U18="","",'S.D.PASTE SHEET'!U18)</f>
        <v/>
      </c>
      <c s="153">
        <f>IF('S.D.PASTE SHEET'!V18="","",'S.D.PASTE SHEET'!V18)</f>
        <v>9783954839</v>
      </c>
      <c s="153" t="str">
        <f>IF('S.D.PASTE SHEET'!W18="","",'S.D.PASTE SHEET'!W18)</f>
        <v>DASANA KHURD ,MOLASAR ,DASANA KHURD ,341506</v>
      </c>
      <c s="153">
        <f>IF('S.D.PASTE SHEET'!X18="","",'S.D.PASTE SHEET'!X18)</f>
        <v>60000</v>
      </c>
      <c s="153" t="str">
        <f>IF('S.D.PASTE SHEET'!Y18="","",'S.D.PASTE SHEET'!Y18)</f>
        <v>N</v>
      </c>
      <c s="153" t="str">
        <f>IF('S.D.PASTE SHEET'!Z18="","",'S.D.PASTE SHEET'!Z18)</f>
        <v>N</v>
      </c>
      <c s="153" t="str">
        <f>IF('S.D.PASTE SHEET'!AA18="","",'S.D.PASTE SHEET'!AA18)</f>
        <v>No</v>
      </c>
      <c s="153">
        <f>IF('S.D.PASTE SHEET'!AB18="","",'S.D.PASTE SHEET'!AB18)</f>
        <v>7</v>
      </c>
      <c s="153" t="str">
        <f>IF('S.D.PASTE SHEET'!AC18="","",'S.D.PASTE SHEET'!AC18)</f>
        <v>None</v>
      </c>
      <c s="153">
        <f>IF('S.D.PASTE SHEET'!AD18="","",'S.D.PASTE SHEET'!AD18)</f>
        <v>3</v>
      </c>
      <c s="155"/>
      <c s="156" t="str">
        <f>IF(AK18="","",IF(AK18&gt;0,COUNT($AG$2:AG18),""))</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18" s="156" t="str">
        <f>IF(BC18="","",IF(BC18&gt;0,COUNT($AY$2:AY18),""))</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19" spans="1:66" ht="25.5">
      <c r="A19" s="153">
        <f>IF('S.D.PASTE SHEET'!A19="","",'S.D.PASTE SHEET'!A19)</f>
        <v>2</v>
      </c>
      <c s="153" t="str">
        <f>IF('S.D.PASTE SHEET'!B19="","",'S.D.PASTE SHEET'!B19)</f>
        <v>A</v>
      </c>
      <c s="153">
        <f>IF('S.D.PASTE SHEET'!C19="","",'S.D.PASTE SHEET'!C19)</f>
        <v>619</v>
      </c>
      <c s="154" t="str">
        <f>IF('S.D.PASTE SHEET'!D19="","",'S.D.PASTE SHEET'!D19)</f>
        <v/>
      </c>
      <c s="153" t="str">
        <f>IF('S.D.PASTE SHEET'!E19="","",UPPER('S.D.PASTE SHEET'!E19))</f>
        <v>DEEPAK BHATI</v>
      </c>
      <c s="153" t="str">
        <f>IF('S.D.PASTE SHEET'!F19="","",'S.D.PASTE SHEET'!F19)</f>
        <v/>
      </c>
      <c s="153" t="str">
        <f>IF('S.D.PASTE SHEET'!G19="","",UPPER('S.D.PASTE SHEET'!G19))</f>
        <v>ASHOK</v>
      </c>
      <c s="153" t="str">
        <f>IF('S.D.PASTE SHEET'!H19="","",UPPER('S.D.PASTE SHEET'!H19))</f>
        <v>RAGANI DEVI</v>
      </c>
      <c s="153" t="str">
        <f>IF('S.D.PASTE SHEET'!I19="","",'S.D.PASTE SHEET'!I19)</f>
        <v>M</v>
      </c>
      <c s="154">
        <f>IF('S.D.PASTE SHEET'!J19="","",'S.D.PASTE SHEET'!J19)</f>
        <v>42790</v>
      </c>
      <c s="153">
        <f>IF('S.D.PASTE SHEET'!K19="","",'S.D.PASTE SHEET'!K19)</f>
        <v>251</v>
      </c>
      <c s="153" t="str">
        <f>IF('S.D.PASTE SHEET'!L19="","",'S.D.PASTE SHEET'!L19)</f>
        <v/>
      </c>
      <c s="153">
        <f>IF('S.D.PASTE SHEET'!M19="","",'S.D.PASTE SHEET'!M19)</f>
        <v>138</v>
      </c>
      <c s="153">
        <f>IF('S.D.PASTE SHEET'!N19="","",'S.D.PASTE SHEET'!N19)</f>
        <v>115</v>
      </c>
      <c s="153" t="str">
        <f>IF('S.D.PASTE SHEET'!O19="","",'S.D.PASTE SHEET'!O19)</f>
        <v>SC</v>
      </c>
      <c s="153" t="str">
        <f>IF('S.D.PASTE SHEET'!P19="","",'S.D.PASTE SHEET'!P19)</f>
        <v>Hindu</v>
      </c>
      <c s="153" t="str">
        <f>IF('S.D.PASTE SHEET'!Q19="","",'S.D.PASTE SHEET'!Q19)</f>
        <v/>
      </c>
      <c s="153" t="str">
        <f>IF('S.D.PASTE SHEET'!R19="","",'S.D.PASTE SHEET'!R19)</f>
        <v>GOVT. SENIOR SECONDARY SCHOOL DASANA KHURD (219769)</v>
      </c>
      <c s="153">
        <f>IF('S.D.PASTE SHEET'!S19="","",'S.D.PASTE SHEET'!S19)</f>
        <v>8141302602</v>
      </c>
      <c s="153" t="str">
        <f>IF('S.D.PASTE SHEET'!T19="","",'S.D.PASTE SHEET'!T19)</f>
        <v>XXXX5512</v>
      </c>
      <c s="153" t="str">
        <f>IF('S.D.PASTE SHEET'!U19="","",'S.D.PASTE SHEET'!U19)</f>
        <v/>
      </c>
      <c s="153">
        <f>IF('S.D.PASTE SHEET'!V19="","",'S.D.PASTE SHEET'!V19)</f>
        <v>9358093519</v>
      </c>
      <c s="153" t="str">
        <f>IF('S.D.PASTE SHEET'!W19="","",'S.D.PASTE SHEET'!W19)</f>
        <v>DASANA KHURD ,MOLASAR ,DASANA KHURD ,341506</v>
      </c>
      <c s="153">
        <f>IF('S.D.PASTE SHEET'!X19="","",'S.D.PASTE SHEET'!X19)</f>
        <v>50000</v>
      </c>
      <c s="153" t="str">
        <f>IF('S.D.PASTE SHEET'!Y19="","",'S.D.PASTE SHEET'!Y19)</f>
        <v>N</v>
      </c>
      <c s="153" t="str">
        <f>IF('S.D.PASTE SHEET'!Z19="","",'S.D.PASTE SHEET'!Z19)</f>
        <v>N</v>
      </c>
      <c s="153" t="str">
        <f>IF('S.D.PASTE SHEET'!AA19="","",'S.D.PASTE SHEET'!AA19)</f>
        <v>No</v>
      </c>
      <c s="153">
        <f>IF('S.D.PASTE SHEET'!AB19="","",'S.D.PASTE SHEET'!AB19)</f>
        <v>7</v>
      </c>
      <c s="153" t="str">
        <f>IF('S.D.PASTE SHEET'!AC19="","",'S.D.PASTE SHEET'!AC19)</f>
        <v>None</v>
      </c>
      <c s="153">
        <f>IF('S.D.PASTE SHEET'!AD19="","",'S.D.PASTE SHEET'!AD19)</f>
        <v>0</v>
      </c>
      <c s="155"/>
      <c s="156" t="str">
        <f>IF(AK19="","",IF(AK19&gt;0,COUNT($AG$2:AG19),""))</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19" s="156" t="str">
        <f>IF(BC19="","",IF(BC19&gt;0,COUNT($AY$2:AY19),""))</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20" spans="1:66" ht="25.5">
      <c r="A20" s="153">
        <f>IF('S.D.PASTE SHEET'!A20="","",'S.D.PASTE SHEET'!A20)</f>
        <v>2</v>
      </c>
      <c s="153" t="str">
        <f>IF('S.D.PASTE SHEET'!B20="","",'S.D.PASTE SHEET'!B20)</f>
        <v>A</v>
      </c>
      <c s="153">
        <f>IF('S.D.PASTE SHEET'!C20="","",'S.D.PASTE SHEET'!C20)</f>
        <v>620</v>
      </c>
      <c s="154" t="str">
        <f>IF('S.D.PASTE SHEET'!D20="","",'S.D.PASTE SHEET'!D20)</f>
        <v/>
      </c>
      <c s="153" t="str">
        <f>IF('S.D.PASTE SHEET'!E20="","",UPPER('S.D.PASTE SHEET'!E20))</f>
        <v>GAJENDRA</v>
      </c>
      <c s="153" t="str">
        <f>IF('S.D.PASTE SHEET'!F20="","",'S.D.PASTE SHEET'!F20)</f>
        <v/>
      </c>
      <c s="153" t="str">
        <f>IF('S.D.PASTE SHEET'!G20="","",UPPER('S.D.PASTE SHEET'!G20))</f>
        <v>PEMA RAM</v>
      </c>
      <c s="153" t="str">
        <f>IF('S.D.PASTE SHEET'!H20="","",UPPER('S.D.PASTE SHEET'!H20))</f>
        <v>SAYARI DEVI</v>
      </c>
      <c s="153" t="str">
        <f>IF('S.D.PASTE SHEET'!I20="","",'S.D.PASTE SHEET'!I20)</f>
        <v>M</v>
      </c>
      <c s="154">
        <f>IF('S.D.PASTE SHEET'!J20="","",'S.D.PASTE SHEET'!J20)</f>
        <v>42005</v>
      </c>
      <c s="153">
        <f>IF('S.D.PASTE SHEET'!K20="","",'S.D.PASTE SHEET'!K20)</f>
        <v>252</v>
      </c>
      <c s="153" t="str">
        <f>IF('S.D.PASTE SHEET'!L20="","",'S.D.PASTE SHEET'!L20)</f>
        <v/>
      </c>
      <c s="153">
        <f>IF('S.D.PASTE SHEET'!M20="","",'S.D.PASTE SHEET'!M20)</f>
        <v>138</v>
      </c>
      <c s="153">
        <f>IF('S.D.PASTE SHEET'!N20="","",'S.D.PASTE SHEET'!N20)</f>
        <v>125</v>
      </c>
      <c s="153" t="str">
        <f>IF('S.D.PASTE SHEET'!O20="","",'S.D.PASTE SHEET'!O20)</f>
        <v>SC</v>
      </c>
      <c s="153" t="str">
        <f>IF('S.D.PASTE SHEET'!P20="","",'S.D.PASTE SHEET'!P20)</f>
        <v>Hindu</v>
      </c>
      <c s="153" t="str">
        <f>IF('S.D.PASTE SHEET'!Q20="","",'S.D.PASTE SHEET'!Q20)</f>
        <v/>
      </c>
      <c s="153" t="str">
        <f>IF('S.D.PASTE SHEET'!R20="","",'S.D.PASTE SHEET'!R20)</f>
        <v>GOVT. SENIOR SECONDARY SCHOOL DASANA KHURD (219769)</v>
      </c>
      <c s="153">
        <f>IF('S.D.PASTE SHEET'!S20="","",'S.D.PASTE SHEET'!S20)</f>
        <v>8141302602</v>
      </c>
      <c s="153" t="str">
        <f>IF('S.D.PASTE SHEET'!T20="","",'S.D.PASTE SHEET'!T20)</f>
        <v>XXXX5521</v>
      </c>
      <c s="153" t="str">
        <f>IF('S.D.PASTE SHEET'!U20="","",'S.D.PASTE SHEET'!U20)</f>
        <v/>
      </c>
      <c s="153">
        <f>IF('S.D.PASTE SHEET'!V20="","",'S.D.PASTE SHEET'!V20)</f>
        <v>9587557276</v>
      </c>
      <c s="153" t="str">
        <f>IF('S.D.PASTE SHEET'!W20="","",'S.D.PASTE SHEET'!W20)</f>
        <v>DASANA KHURD ,MOLASAR ,DASANA KHURD ,341506</v>
      </c>
      <c s="153">
        <f>IF('S.D.PASTE SHEET'!X20="","",'S.D.PASTE SHEET'!X20)</f>
        <v>60000</v>
      </c>
      <c s="153" t="str">
        <f>IF('S.D.PASTE SHEET'!Y20="","",'S.D.PASTE SHEET'!Y20)</f>
        <v>N</v>
      </c>
      <c s="153" t="str">
        <f>IF('S.D.PASTE SHEET'!Z20="","",'S.D.PASTE SHEET'!Z20)</f>
        <v>N</v>
      </c>
      <c s="153" t="str">
        <f>IF('S.D.PASTE SHEET'!AA20="","",'S.D.PASTE SHEET'!AA20)</f>
        <v>No</v>
      </c>
      <c s="153">
        <f>IF('S.D.PASTE SHEET'!AB20="","",'S.D.PASTE SHEET'!AB20)</f>
        <v>9</v>
      </c>
      <c s="153" t="str">
        <f>IF('S.D.PASTE SHEET'!AC20="","",'S.D.PASTE SHEET'!AC20)</f>
        <v>None</v>
      </c>
      <c s="153">
        <f>IF('S.D.PASTE SHEET'!AD20="","",'S.D.PASTE SHEET'!AD20)</f>
        <v>3</v>
      </c>
      <c s="155"/>
      <c s="156" t="str">
        <f>IF(AK20="","",IF(AK20&gt;0,COUNT($AG$2:AG20),""))</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20" s="156" t="str">
        <f>IF(BC20="","",IF(BC20&gt;0,COUNT($AY$2:AY20),""))</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21" spans="1:66" ht="15.75" customHeight="1">
      <c r="A21" s="153">
        <f>IF('S.D.PASTE SHEET'!A21="","",'S.D.PASTE SHEET'!A21)</f>
        <v>2</v>
      </c>
      <c s="153" t="str">
        <f>IF('S.D.PASTE SHEET'!B21="","",'S.D.PASTE SHEET'!B21)</f>
        <v>A</v>
      </c>
      <c s="153">
        <f>IF('S.D.PASTE SHEET'!C21="","",'S.D.PASTE SHEET'!C21)</f>
        <v>648</v>
      </c>
      <c s="154">
        <f>IF('S.D.PASTE SHEET'!D21="","",'S.D.PASTE SHEET'!D21)</f>
        <v>44772</v>
      </c>
      <c s="153" t="str">
        <f>IF('S.D.PASTE SHEET'!E21="","",UPPER('S.D.PASTE SHEET'!E21))</f>
        <v>KAILASH</v>
      </c>
      <c s="153" t="str">
        <f>IF('S.D.PASTE SHEET'!F21="","",'S.D.PASTE SHEET'!F21)</f>
        <v/>
      </c>
      <c s="153" t="str">
        <f>IF('S.D.PASTE SHEET'!G21="","",UPPER('S.D.PASTE SHEET'!G21))</f>
        <v>RAMDEVA RAM</v>
      </c>
      <c s="153" t="str">
        <f>IF('S.D.PASTE SHEET'!H21="","",UPPER('S.D.PASTE SHEET'!H21))</f>
        <v>ANJU</v>
      </c>
      <c s="153" t="str">
        <f>IF('S.D.PASTE SHEET'!I21="","",'S.D.PASTE SHEET'!I21)</f>
        <v>M</v>
      </c>
      <c s="154">
        <f>IF('S.D.PASTE SHEET'!J21="","",'S.D.PASTE SHEET'!J21)</f>
        <v>42965</v>
      </c>
      <c s="153">
        <f>IF('S.D.PASTE SHEET'!K21="","",'S.D.PASTE SHEET'!K21)</f>
        <v>253</v>
      </c>
      <c s="153" t="str">
        <f>IF('S.D.PASTE SHEET'!L21="","",'S.D.PASTE SHEET'!L21)</f>
        <v/>
      </c>
      <c s="153">
        <f>IF('S.D.PASTE SHEET'!M21="","",'S.D.PASTE SHEET'!M21)</f>
        <v>138</v>
      </c>
      <c s="153">
        <f>IF('S.D.PASTE SHEET'!N21="","",'S.D.PASTE SHEET'!N21)</f>
        <v>75</v>
      </c>
      <c s="153" t="str">
        <f>IF('S.D.PASTE SHEET'!O21="","",'S.D.PASTE SHEET'!O21)</f>
        <v>SC</v>
      </c>
      <c s="153" t="str">
        <f>IF('S.D.PASTE SHEET'!P21="","",'S.D.PASTE SHEET'!P21)</f>
        <v/>
      </c>
      <c s="153" t="str">
        <f>IF('S.D.PASTE SHEET'!Q21="","",'S.D.PASTE SHEET'!Q21)</f>
        <v/>
      </c>
      <c s="153" t="str">
        <f>IF('S.D.PASTE SHEET'!R21="","",'S.D.PASTE SHEET'!R21)</f>
        <v>GOVT. SENIOR SECONDARY SCHOOL DASANA KHURD (219769)</v>
      </c>
      <c s="153">
        <f>IF('S.D.PASTE SHEET'!S21="","",'S.D.PASTE SHEET'!S21)</f>
        <v>8141302602</v>
      </c>
      <c s="153" t="str">
        <f>IF('S.D.PASTE SHEET'!T21="","",'S.D.PASTE SHEET'!T21)</f>
        <v>XXXX1272</v>
      </c>
      <c s="153" t="str">
        <f>IF('S.D.PASTE SHEET'!U21="","",'S.D.PASTE SHEET'!U21)</f>
        <v/>
      </c>
      <c s="153">
        <f>IF('S.D.PASTE SHEET'!V21="","",'S.D.PASTE SHEET'!V21)</f>
        <v>9587790855</v>
      </c>
      <c s="153" t="str">
        <f>IF('S.D.PASTE SHEET'!W21="","",'S.D.PASTE SHEET'!W21)</f>
        <v>DASANA KHURD ,MAULASAR,DASANA KHURD,341506</v>
      </c>
      <c s="153">
        <f>IF('S.D.PASTE SHEET'!X21="","",'S.D.PASTE SHEET'!X21)</f>
        <v>50000</v>
      </c>
      <c s="153" t="str">
        <f>IF('S.D.PASTE SHEET'!Y21="","",'S.D.PASTE SHEET'!Y21)</f>
        <v>N</v>
      </c>
      <c s="153" t="str">
        <f>IF('S.D.PASTE SHEET'!Z21="","",'S.D.PASTE SHEET'!Z21)</f>
        <v>N</v>
      </c>
      <c s="153" t="str">
        <f>IF('S.D.PASTE SHEET'!AA21="","",'S.D.PASTE SHEET'!AA21)</f>
        <v/>
      </c>
      <c s="153">
        <f>IF('S.D.PASTE SHEET'!AB21="","",'S.D.PASTE SHEET'!AB21)</f>
        <v>7</v>
      </c>
      <c s="153" t="str">
        <f>IF('S.D.PASTE SHEET'!AC21="","",'S.D.PASTE SHEET'!AC21)</f>
        <v>None</v>
      </c>
      <c s="153">
        <f>IF('S.D.PASTE SHEET'!AD21="","",'S.D.PASTE SHEET'!AD21)</f>
        <v>3</v>
      </c>
      <c s="155"/>
      <c s="156" t="str">
        <f>IF(AK21="","",IF(AK21&gt;0,COUNT($AG$2:AG21),""))</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21" s="156" t="str">
        <f>IF(BC21="","",IF(BC21&gt;0,COUNT($AY$2:AY21),""))</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22" spans="1:66" ht="15.75" customHeight="1">
      <c r="A22" s="153">
        <f>IF('S.D.PASTE SHEET'!A22="","",'S.D.PASTE SHEET'!A22)</f>
        <v>2</v>
      </c>
      <c s="153" t="str">
        <f>IF('S.D.PASTE SHEET'!B22="","",'S.D.PASTE SHEET'!B22)</f>
        <v>A</v>
      </c>
      <c s="153">
        <f>IF('S.D.PASTE SHEET'!C22="","",'S.D.PASTE SHEET'!C22)</f>
        <v>651</v>
      </c>
      <c s="154" t="str">
        <f>IF('S.D.PASTE SHEET'!D22="","",'S.D.PASTE SHEET'!D22)</f>
        <v/>
      </c>
      <c s="153" t="str">
        <f>IF('S.D.PASTE SHEET'!E22="","",UPPER('S.D.PASTE SHEET'!E22))</f>
        <v>KAVITA</v>
      </c>
      <c s="153" t="str">
        <f>IF('S.D.PASTE SHEET'!F22="","",'S.D.PASTE SHEET'!F22)</f>
        <v/>
      </c>
      <c s="153" t="str">
        <f>IF('S.D.PASTE SHEET'!G22="","",UPPER('S.D.PASTE SHEET'!G22))</f>
        <v>JETHA RAM</v>
      </c>
      <c s="153" t="str">
        <f>IF('S.D.PASTE SHEET'!H22="","",UPPER('S.D.PASTE SHEET'!H22))</f>
        <v>CHHOTI DEVI</v>
      </c>
      <c s="153" t="str">
        <f>IF('S.D.PASTE SHEET'!I22="","",'S.D.PASTE SHEET'!I22)</f>
        <v>F</v>
      </c>
      <c s="154">
        <f>IF('S.D.PASTE SHEET'!J22="","",'S.D.PASTE SHEET'!J22)</f>
        <v>42868</v>
      </c>
      <c s="153">
        <f>IF('S.D.PASTE SHEET'!K22="","",'S.D.PASTE SHEET'!K22)</f>
        <v>254</v>
      </c>
      <c s="153" t="str">
        <f>IF('S.D.PASTE SHEET'!L22="","",'S.D.PASTE SHEET'!L22)</f>
        <v/>
      </c>
      <c s="153">
        <f>IF('S.D.PASTE SHEET'!M22="","",'S.D.PASTE SHEET'!M22)</f>
        <v>138</v>
      </c>
      <c s="153">
        <f>IF('S.D.PASTE SHEET'!N22="","",'S.D.PASTE SHEET'!N22)</f>
        <v>116</v>
      </c>
      <c s="153" t="str">
        <f>IF('S.D.PASTE SHEET'!O22="","",'S.D.PASTE SHEET'!O22)</f>
        <v>SC</v>
      </c>
      <c s="153" t="str">
        <f>IF('S.D.PASTE SHEET'!P22="","",'S.D.PASTE SHEET'!P22)</f>
        <v>Hindu</v>
      </c>
      <c s="153" t="str">
        <f>IF('S.D.PASTE SHEET'!Q22="","",'S.D.PASTE SHEET'!Q22)</f>
        <v/>
      </c>
      <c s="153" t="str">
        <f>IF('S.D.PASTE SHEET'!R22="","",'S.D.PASTE SHEET'!R22)</f>
        <v>GOVT. SENIOR SECONDARY SCHOOL DASANA KHURD (219769)</v>
      </c>
      <c s="153">
        <f>IF('S.D.PASTE SHEET'!S22="","",'S.D.PASTE SHEET'!S22)</f>
        <v>8141302602</v>
      </c>
      <c s="153" t="str">
        <f>IF('S.D.PASTE SHEET'!T22="","",'S.D.PASTE SHEET'!T22)</f>
        <v>XXXX9908</v>
      </c>
      <c s="153" t="str">
        <f>IF('S.D.PASTE SHEET'!U22="","",'S.D.PASTE SHEET'!U22)</f>
        <v/>
      </c>
      <c s="153">
        <f>IF('S.D.PASTE SHEET'!V22="","",'S.D.PASTE SHEET'!V22)</f>
        <v>7878863629</v>
      </c>
      <c s="153" t="str">
        <f>IF('S.D.PASTE SHEET'!W22="","",'S.D.PASTE SHEET'!W22)</f>
        <v>VILLAGE DASANA KHURD,MOLASAR,DASANA KHURD,341506</v>
      </c>
      <c s="153">
        <f>IF('S.D.PASTE SHEET'!X22="","",'S.D.PASTE SHEET'!X22)</f>
        <v>40000</v>
      </c>
      <c s="153" t="str">
        <f>IF('S.D.PASTE SHEET'!Y22="","",'S.D.PASTE SHEET'!Y22)</f>
        <v>N</v>
      </c>
      <c s="153" t="str">
        <f>IF('S.D.PASTE SHEET'!Z22="","",'S.D.PASTE SHEET'!Z22)</f>
        <v>N</v>
      </c>
      <c s="153" t="str">
        <f>IF('S.D.PASTE SHEET'!AA22="","",'S.D.PASTE SHEET'!AA22)</f>
        <v>No</v>
      </c>
      <c s="153">
        <f>IF('S.D.PASTE SHEET'!AB22="","",'S.D.PASTE SHEET'!AB22)</f>
        <v>7</v>
      </c>
      <c s="153" t="str">
        <f>IF('S.D.PASTE SHEET'!AC22="","",'S.D.PASTE SHEET'!AC22)</f>
        <v>None</v>
      </c>
      <c s="153">
        <f>IF('S.D.PASTE SHEET'!AD22="","",'S.D.PASTE SHEET'!AD22)</f>
        <v>3</v>
      </c>
      <c s="155"/>
      <c s="156" t="str">
        <f>IF(AK22="","",IF(AK22&gt;0,COUNT($AG$2:AG22),""))</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22" s="156" t="str">
        <f>IF(BC22="","",IF(BC22&gt;0,COUNT($AY$2:AY22),""))</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23" spans="1:66" ht="15.75" customHeight="1">
      <c r="A23" s="153">
        <f>IF('S.D.PASTE SHEET'!A23="","",'S.D.PASTE SHEET'!A23)</f>
        <v>2</v>
      </c>
      <c s="153" t="str">
        <f>IF('S.D.PASTE SHEET'!B23="","",'S.D.PASTE SHEET'!B23)</f>
        <v>A</v>
      </c>
      <c s="153">
        <f>IF('S.D.PASTE SHEET'!C23="","",'S.D.PASTE SHEET'!C23)</f>
        <v>666</v>
      </c>
      <c s="154">
        <f>IF('S.D.PASTE SHEET'!D23="","",'S.D.PASTE SHEET'!D23)</f>
        <v>45129</v>
      </c>
      <c s="153" t="str">
        <f>IF('S.D.PASTE SHEET'!E23="","",UPPER('S.D.PASTE SHEET'!E23))</f>
        <v>MANISHA</v>
      </c>
      <c s="153" t="str">
        <f>IF('S.D.PASTE SHEET'!F23="","",'S.D.PASTE SHEET'!F23)</f>
        <v/>
      </c>
      <c s="153" t="str">
        <f>IF('S.D.PASTE SHEET'!G23="","",UPPER('S.D.PASTE SHEET'!G23))</f>
        <v>MULARAM</v>
      </c>
      <c s="153" t="str">
        <f>IF('S.D.PASTE SHEET'!H23="","",UPPER('S.D.PASTE SHEET'!H23))</f>
        <v>GANESHI</v>
      </c>
      <c s="153" t="str">
        <f>IF('S.D.PASTE SHEET'!I23="","",'S.D.PASTE SHEET'!I23)</f>
        <v>F</v>
      </c>
      <c s="154">
        <f>IF('S.D.PASTE SHEET'!J23="","",'S.D.PASTE SHEET'!J23)</f>
        <v>42751</v>
      </c>
      <c s="153">
        <f>IF('S.D.PASTE SHEET'!K23="","",'S.D.PASTE SHEET'!K23)</f>
        <v>255</v>
      </c>
      <c s="153" t="str">
        <f>IF('S.D.PASTE SHEET'!L23="","",'S.D.PASTE SHEET'!L23)</f>
        <v/>
      </c>
      <c s="153">
        <f>IF('S.D.PASTE SHEET'!M23="","",'S.D.PASTE SHEET'!M23)</f>
        <v>138</v>
      </c>
      <c s="153">
        <f>IF('S.D.PASTE SHEET'!N23="","",'S.D.PASTE SHEET'!N23)</f>
        <v>103</v>
      </c>
      <c s="153" t="str">
        <f>IF('S.D.PASTE SHEET'!O23="","",'S.D.PASTE SHEET'!O23)</f>
        <v>OBC</v>
      </c>
      <c s="153" t="str">
        <f>IF('S.D.PASTE SHEET'!P23="","",'S.D.PASTE SHEET'!P23)</f>
        <v>Hindu</v>
      </c>
      <c s="153" t="str">
        <f>IF('S.D.PASTE SHEET'!Q23="","",'S.D.PASTE SHEET'!Q23)</f>
        <v/>
      </c>
      <c s="153" t="str">
        <f>IF('S.D.PASTE SHEET'!R23="","",'S.D.PASTE SHEET'!R23)</f>
        <v>GOVT. SENIOR SECONDARY SCHOOL DASANA KHURD (219769)</v>
      </c>
      <c s="153">
        <f>IF('S.D.PASTE SHEET'!S23="","",'S.D.PASTE SHEET'!S23)</f>
        <v>8141302602</v>
      </c>
      <c s="153" t="str">
        <f>IF('S.D.PASTE SHEET'!T23="","",'S.D.PASTE SHEET'!T23)</f>
        <v>XXXX7178</v>
      </c>
      <c s="153" t="str">
        <f>IF('S.D.PASTE SHEET'!U23="","",'S.D.PASTE SHEET'!U23)</f>
        <v/>
      </c>
      <c s="153">
        <f>IF('S.D.PASTE SHEET'!V23="","",'S.D.PASTE SHEET'!V23)</f>
        <v>9672028968</v>
      </c>
      <c s="153" t="str">
        <f>IF('S.D.PASTE SHEET'!W23="","",'S.D.PASTE SHEET'!W23)</f>
        <v>VILL-DASANA KHURD,MAULASAR,KHOJAS,341506</v>
      </c>
      <c s="153">
        <f>IF('S.D.PASTE SHEET'!X23="","",'S.D.PASTE SHEET'!X23)</f>
        <v>70000</v>
      </c>
      <c s="153" t="str">
        <f>IF('S.D.PASTE SHEET'!Y23="","",'S.D.PASTE SHEET'!Y23)</f>
        <v>N</v>
      </c>
      <c s="153" t="str">
        <f>IF('S.D.PASTE SHEET'!Z23="","",'S.D.PASTE SHEET'!Z23)</f>
        <v>N</v>
      </c>
      <c s="153" t="str">
        <f>IF('S.D.PASTE SHEET'!AA23="","",'S.D.PASTE SHEET'!AA23)</f>
        <v>No</v>
      </c>
      <c s="153">
        <f>IF('S.D.PASTE SHEET'!AB23="","",'S.D.PASTE SHEET'!AB23)</f>
        <v>7</v>
      </c>
      <c s="153" t="str">
        <f>IF('S.D.PASTE SHEET'!AC23="","",'S.D.PASTE SHEET'!AC23)</f>
        <v>None</v>
      </c>
      <c s="153">
        <f>IF('S.D.PASTE SHEET'!AD23="","",'S.D.PASTE SHEET'!AD23)</f>
        <v>3</v>
      </c>
      <c s="155"/>
      <c s="156" t="str">
        <f>IF(AK23="","",IF(AK23&gt;0,COUNT($AG$2:AG23),""))</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23" s="156" t="str">
        <f>IF(BC23="","",IF(BC23&gt;0,COUNT($AY$2:AY23),""))</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24" spans="1:66" ht="15.75" customHeight="1">
      <c r="A24" s="153">
        <f>IF('S.D.PASTE SHEET'!A24="","",'S.D.PASTE SHEET'!A24)</f>
        <v>2</v>
      </c>
      <c s="153" t="str">
        <f>IF('S.D.PASTE SHEET'!B24="","",'S.D.PASTE SHEET'!B24)</f>
        <v>A</v>
      </c>
      <c s="153">
        <f>IF('S.D.PASTE SHEET'!C24="","",'S.D.PASTE SHEET'!C24)</f>
        <v>665</v>
      </c>
      <c s="154">
        <f>IF('S.D.PASTE SHEET'!D24="","",'S.D.PASTE SHEET'!D24)</f>
        <v>45122</v>
      </c>
      <c s="153" t="str">
        <f>IF('S.D.PASTE SHEET'!E24="","",UPPER('S.D.PASTE SHEET'!E24))</f>
        <v>NITESH</v>
      </c>
      <c s="153" t="str">
        <f>IF('S.D.PASTE SHEET'!F24="","",'S.D.PASTE SHEET'!F24)</f>
        <v/>
      </c>
      <c s="153" t="str">
        <f>IF('S.D.PASTE SHEET'!G24="","",UPPER('S.D.PASTE SHEET'!G24))</f>
        <v>NANDA RAM GURJAR</v>
      </c>
      <c s="153" t="str">
        <f>IF('S.D.PASTE SHEET'!H24="","",UPPER('S.D.PASTE SHEET'!H24))</f>
        <v>MUNNI DEVI</v>
      </c>
      <c s="153" t="str">
        <f>IF('S.D.PASTE SHEET'!I24="","",'S.D.PASTE SHEET'!I24)</f>
        <v>M</v>
      </c>
      <c s="154">
        <f>IF('S.D.PASTE SHEET'!J24="","",'S.D.PASTE SHEET'!J24)</f>
        <v>42644</v>
      </c>
      <c s="153">
        <f>IF('S.D.PASTE SHEET'!K24="","",'S.D.PASTE SHEET'!K24)</f>
        <v>256</v>
      </c>
      <c s="153" t="str">
        <f>IF('S.D.PASTE SHEET'!L24="","",'S.D.PASTE SHEET'!L24)</f>
        <v/>
      </c>
      <c s="153">
        <f>IF('S.D.PASTE SHEET'!M24="","",'S.D.PASTE SHEET'!M24)</f>
        <v>138</v>
      </c>
      <c s="153">
        <f>IF('S.D.PASTE SHEET'!N24="","",'S.D.PASTE SHEET'!N24)</f>
        <v>108</v>
      </c>
      <c s="153" t="str">
        <f>IF('S.D.PASTE SHEET'!O24="","",'S.D.PASTE SHEET'!O24)</f>
        <v>SBC</v>
      </c>
      <c s="153" t="str">
        <f>IF('S.D.PASTE SHEET'!P24="","",'S.D.PASTE SHEET'!P24)</f>
        <v/>
      </c>
      <c s="153" t="str">
        <f>IF('S.D.PASTE SHEET'!Q24="","",'S.D.PASTE SHEET'!Q24)</f>
        <v/>
      </c>
      <c s="153" t="str">
        <f>IF('S.D.PASTE SHEET'!R24="","",'S.D.PASTE SHEET'!R24)</f>
        <v>GOVT. SENIOR SECONDARY SCHOOL DASANA KHURD (219769)</v>
      </c>
      <c s="153">
        <f>IF('S.D.PASTE SHEET'!S24="","",'S.D.PASTE SHEET'!S24)</f>
        <v>8141302602</v>
      </c>
      <c s="153" t="str">
        <f>IF('S.D.PASTE SHEET'!T24="","",'S.D.PASTE SHEET'!T24)</f>
        <v>XXXX5623</v>
      </c>
      <c s="153" t="str">
        <f>IF('S.D.PASTE SHEET'!U24="","",'S.D.PASTE SHEET'!U24)</f>
        <v/>
      </c>
      <c s="153">
        <f>IF('S.D.PASTE SHEET'!V24="","",'S.D.PASTE SHEET'!V24)</f>
        <v>9928149215</v>
      </c>
      <c s="153" t="str">
        <f>IF('S.D.PASTE SHEET'!W24="","",'S.D.PASTE SHEET'!W24)</f>
        <v>DASANA KHURD,MAULASAR,DASANA KHURD,341506</v>
      </c>
      <c s="153">
        <f>IF('S.D.PASTE SHEET'!X24="","",'S.D.PASTE SHEET'!X24)</f>
        <v>50000</v>
      </c>
      <c s="153" t="str">
        <f>IF('S.D.PASTE SHEET'!Y24="","",'S.D.PASTE SHEET'!Y24)</f>
        <v>N</v>
      </c>
      <c s="153" t="str">
        <f>IF('S.D.PASTE SHEET'!Z24="","",'S.D.PASTE SHEET'!Z24)</f>
        <v>N</v>
      </c>
      <c s="153" t="str">
        <f>IF('S.D.PASTE SHEET'!AA24="","",'S.D.PASTE SHEET'!AA24)</f>
        <v/>
      </c>
      <c s="153">
        <f>IF('S.D.PASTE SHEET'!AB24="","",'S.D.PASTE SHEET'!AB24)</f>
        <v>8</v>
      </c>
      <c s="153" t="str">
        <f>IF('S.D.PASTE SHEET'!AC24="","",'S.D.PASTE SHEET'!AC24)</f>
        <v>None</v>
      </c>
      <c s="153">
        <f>IF('S.D.PASTE SHEET'!AD24="","",'S.D.PASTE SHEET'!AD24)</f>
        <v>3</v>
      </c>
      <c s="155"/>
      <c s="156" t="str">
        <f>IF(AK24="","",IF(AK24&gt;0,COUNT($AG$2:AG24),""))</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24" s="156" t="str">
        <f>IF(BC24="","",IF(BC24&gt;0,COUNT($AY$2:AY24),""))</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25" spans="1:66" ht="15.75" customHeight="1">
      <c r="A25" s="153">
        <f>IF('S.D.PASTE SHEET'!A25="","",'S.D.PASTE SHEET'!A25)</f>
        <v>2</v>
      </c>
      <c s="153" t="str">
        <f>IF('S.D.PASTE SHEET'!B25="","",'S.D.PASTE SHEET'!B25)</f>
        <v>A</v>
      </c>
      <c s="153">
        <f>IF('S.D.PASTE SHEET'!C25="","",'S.D.PASTE SHEET'!C25)</f>
        <v>639</v>
      </c>
      <c s="154" t="str">
        <f>IF('S.D.PASTE SHEET'!D25="","",'S.D.PASTE SHEET'!D25)</f>
        <v/>
      </c>
      <c s="153" t="str">
        <f>IF('S.D.PASTE SHEET'!E25="","",UPPER('S.D.PASTE SHEET'!E25))</f>
        <v>PALAK</v>
      </c>
      <c s="153" t="str">
        <f>IF('S.D.PASTE SHEET'!F25="","",'S.D.PASTE SHEET'!F25)</f>
        <v/>
      </c>
      <c s="153" t="str">
        <f>IF('S.D.PASTE SHEET'!G25="","",UPPER('S.D.PASTE SHEET'!G25))</f>
        <v>LICHHAMAN RAM</v>
      </c>
      <c s="153" t="str">
        <f>IF('S.D.PASTE SHEET'!H25="","",UPPER('S.D.PASTE SHEET'!H25))</f>
        <v>SITA DEVI</v>
      </c>
      <c s="153" t="str">
        <f>IF('S.D.PASTE SHEET'!I25="","",'S.D.PASTE SHEET'!I25)</f>
        <v>F</v>
      </c>
      <c s="154">
        <f>IF('S.D.PASTE SHEET'!J25="","",'S.D.PASTE SHEET'!J25)</f>
        <v>43012</v>
      </c>
      <c s="153">
        <f>IF('S.D.PASTE SHEET'!K25="","",'S.D.PASTE SHEET'!K25)</f>
        <v>257</v>
      </c>
      <c s="153" t="str">
        <f>IF('S.D.PASTE SHEET'!L25="","",'S.D.PASTE SHEET'!L25)</f>
        <v/>
      </c>
      <c s="153">
        <f>IF('S.D.PASTE SHEET'!M25="","",'S.D.PASTE SHEET'!M25)</f>
        <v>138</v>
      </c>
      <c s="153">
        <f>IF('S.D.PASTE SHEET'!N25="","",'S.D.PASTE SHEET'!N25)</f>
        <v>133</v>
      </c>
      <c s="153" t="str">
        <f>IF('S.D.PASTE SHEET'!O25="","",'S.D.PASTE SHEET'!O25)</f>
        <v>OBC</v>
      </c>
      <c s="153" t="str">
        <f>IF('S.D.PASTE SHEET'!P25="","",'S.D.PASTE SHEET'!P25)</f>
        <v>Hindu</v>
      </c>
      <c s="153" t="str">
        <f>IF('S.D.PASTE SHEET'!Q25="","",'S.D.PASTE SHEET'!Q25)</f>
        <v/>
      </c>
      <c s="153" t="str">
        <f>IF('S.D.PASTE SHEET'!R25="","",'S.D.PASTE SHEET'!R25)</f>
        <v>GOVT. SENIOR SECONDARY SCHOOL DASANA KHURD (219769)</v>
      </c>
      <c s="153">
        <f>IF('S.D.PASTE SHEET'!S25="","",'S.D.PASTE SHEET'!S25)</f>
        <v>8141302602</v>
      </c>
      <c s="153" t="str">
        <f>IF('S.D.PASTE SHEET'!T25="","",'S.D.PASTE SHEET'!T25)</f>
        <v>XXXX1518</v>
      </c>
      <c s="153" t="str">
        <f>IF('S.D.PASTE SHEET'!U25="","",'S.D.PASTE SHEET'!U25)</f>
        <v/>
      </c>
      <c s="153">
        <f>IF('S.D.PASTE SHEET'!V25="","",'S.D.PASTE SHEET'!V25)</f>
        <v>9828667793</v>
      </c>
      <c s="153" t="str">
        <f>IF('S.D.PASTE SHEET'!W25="","",'S.D.PASTE SHEET'!W25)</f>
        <v>DASANA KHURD ,MOLASAR ,DASANA KHURD ,341506</v>
      </c>
      <c s="153">
        <f>IF('S.D.PASTE SHEET'!X25="","",'S.D.PASTE SHEET'!X25)</f>
        <v>60000</v>
      </c>
      <c s="153" t="str">
        <f>IF('S.D.PASTE SHEET'!Y25="","",'S.D.PASTE SHEET'!Y25)</f>
        <v>N</v>
      </c>
      <c s="153" t="str">
        <f>IF('S.D.PASTE SHEET'!Z25="","",'S.D.PASTE SHEET'!Z25)</f>
        <v>N</v>
      </c>
      <c s="153" t="str">
        <f>IF('S.D.PASTE SHEET'!AA25="","",'S.D.PASTE SHEET'!AA25)</f>
        <v>No</v>
      </c>
      <c s="153">
        <f>IF('S.D.PASTE SHEET'!AB25="","",'S.D.PASTE SHEET'!AB25)</f>
        <v>7</v>
      </c>
      <c s="153" t="str">
        <f>IF('S.D.PASTE SHEET'!AC25="","",'S.D.PASTE SHEET'!AC25)</f>
        <v>None</v>
      </c>
      <c s="153">
        <f>IF('S.D.PASTE SHEET'!AD25="","",'S.D.PASTE SHEET'!AD25)</f>
        <v>0</v>
      </c>
      <c s="155"/>
      <c s="156" t="str">
        <f>IF(AK25="","",IF(AK25&gt;0,COUNT($AG$2:AG25),""))</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25" s="156" t="str">
        <f>IF(BC25="","",IF(BC25&gt;0,COUNT($AY$2:AY25),""))</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26" spans="1:66" ht="15.75" customHeight="1">
      <c r="A26" s="153">
        <f>IF('S.D.PASTE SHEET'!A26="","",'S.D.PASTE SHEET'!A26)</f>
        <v>2</v>
      </c>
      <c s="153" t="str">
        <f>IF('S.D.PASTE SHEET'!B26="","",'S.D.PASTE SHEET'!B26)</f>
        <v>A</v>
      </c>
      <c s="153">
        <f>IF('S.D.PASTE SHEET'!C26="","",'S.D.PASTE SHEET'!C26)</f>
        <v>632</v>
      </c>
      <c s="154" t="str">
        <f>IF('S.D.PASTE SHEET'!D26="","",'S.D.PASTE SHEET'!D26)</f>
        <v/>
      </c>
      <c s="153" t="str">
        <f>IF('S.D.PASTE SHEET'!E26="","",UPPER('S.D.PASTE SHEET'!E26))</f>
        <v>POONAM</v>
      </c>
      <c s="153" t="str">
        <f>IF('S.D.PASTE SHEET'!F26="","",'S.D.PASTE SHEET'!F26)</f>
        <v/>
      </c>
      <c s="153" t="str">
        <f>IF('S.D.PASTE SHEET'!G26="","",UPPER('S.D.PASTE SHEET'!G26))</f>
        <v>CHENA RAM</v>
      </c>
      <c s="153" t="str">
        <f>IF('S.D.PASTE SHEET'!H26="","",UPPER('S.D.PASTE SHEET'!H26))</f>
        <v>HIRA DEVI</v>
      </c>
      <c s="153" t="str">
        <f>IF('S.D.PASTE SHEET'!I26="","",'S.D.PASTE SHEET'!I26)</f>
        <v>F</v>
      </c>
      <c s="154">
        <f>IF('S.D.PASTE SHEET'!J26="","",'S.D.PASTE SHEET'!J26)</f>
        <v>43013</v>
      </c>
      <c s="153">
        <f>IF('S.D.PASTE SHEET'!K26="","",'S.D.PASTE SHEET'!K26)</f>
        <v>258</v>
      </c>
      <c s="153" t="str">
        <f>IF('S.D.PASTE SHEET'!L26="","",'S.D.PASTE SHEET'!L26)</f>
        <v/>
      </c>
      <c s="153">
        <f>IF('S.D.PASTE SHEET'!M26="","",'S.D.PASTE SHEET'!M26)</f>
        <v>138</v>
      </c>
      <c s="153">
        <f>IF('S.D.PASTE SHEET'!N26="","",'S.D.PASTE SHEET'!N26)</f>
        <v>135</v>
      </c>
      <c s="153" t="str">
        <f>IF('S.D.PASTE SHEET'!O26="","",'S.D.PASTE SHEET'!O26)</f>
        <v>OBC</v>
      </c>
      <c s="153" t="str">
        <f>IF('S.D.PASTE SHEET'!P26="","",'S.D.PASTE SHEET'!P26)</f>
        <v>Hindu</v>
      </c>
      <c s="153" t="str">
        <f>IF('S.D.PASTE SHEET'!Q26="","",'S.D.PASTE SHEET'!Q26)</f>
        <v/>
      </c>
      <c s="153" t="str">
        <f>IF('S.D.PASTE SHEET'!R26="","",'S.D.PASTE SHEET'!R26)</f>
        <v>GOVT. SENIOR SECONDARY SCHOOL DASANA KHURD (219769)</v>
      </c>
      <c s="153">
        <f>IF('S.D.PASTE SHEET'!S26="","",'S.D.PASTE SHEET'!S26)</f>
        <v>8141302602</v>
      </c>
      <c s="153" t="str">
        <f>IF('S.D.PASTE SHEET'!T26="","",'S.D.PASTE SHEET'!T26)</f>
        <v>XXXX7365</v>
      </c>
      <c s="153" t="str">
        <f>IF('S.D.PASTE SHEET'!U26="","",'S.D.PASTE SHEET'!U26)</f>
        <v/>
      </c>
      <c s="153">
        <f>IF('S.D.PASTE SHEET'!V26="","",'S.D.PASTE SHEET'!V26)</f>
        <v>9672939570</v>
      </c>
      <c s="153" t="str">
        <f>IF('S.D.PASTE SHEET'!W26="","",'S.D.PASTE SHEET'!W26)</f>
        <v>DASANA KHURD ,MOLASAR ,DASANA KHURD ,341506</v>
      </c>
      <c s="153">
        <f>IF('S.D.PASTE SHEET'!X26="","",'S.D.PASTE SHEET'!X26)</f>
        <v>60000</v>
      </c>
      <c s="153" t="str">
        <f>IF('S.D.PASTE SHEET'!Y26="","",'S.D.PASTE SHEET'!Y26)</f>
        <v>N</v>
      </c>
      <c s="153" t="str">
        <f>IF('S.D.PASTE SHEET'!Z26="","",'S.D.PASTE SHEET'!Z26)</f>
        <v>N</v>
      </c>
      <c s="153" t="str">
        <f>IF('S.D.PASTE SHEET'!AA26="","",'S.D.PASTE SHEET'!AA26)</f>
        <v>No</v>
      </c>
      <c s="153">
        <f>IF('S.D.PASTE SHEET'!AB26="","",'S.D.PASTE SHEET'!AB26)</f>
        <v>7</v>
      </c>
      <c s="153" t="str">
        <f>IF('S.D.PASTE SHEET'!AC26="","",'S.D.PASTE SHEET'!AC26)</f>
        <v>None</v>
      </c>
      <c s="153">
        <f>IF('S.D.PASTE SHEET'!AD26="","",'S.D.PASTE SHEET'!AD26)</f>
        <v>3</v>
      </c>
      <c s="155"/>
      <c s="156" t="str">
        <f>IF(AK26="","",IF(AK26&gt;0,COUNT($AG$2:AG26),""))</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26" s="156" t="str">
        <f>IF(BC26="","",IF(BC26&gt;0,COUNT($AY$2:AY26),""))</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27" spans="1:66" ht="15.75" customHeight="1">
      <c r="A27" s="153">
        <f>IF('S.D.PASTE SHEET'!A27="","",'S.D.PASTE SHEET'!A27)</f>
        <v>2</v>
      </c>
      <c s="153" t="str">
        <f>IF('S.D.PASTE SHEET'!B27="","",'S.D.PASTE SHEET'!B27)</f>
        <v>A</v>
      </c>
      <c s="153">
        <f>IF('S.D.PASTE SHEET'!C27="","",'S.D.PASTE SHEET'!C27)</f>
        <v>617</v>
      </c>
      <c s="154" t="str">
        <f>IF('S.D.PASTE SHEET'!D27="","",'S.D.PASTE SHEET'!D27)</f>
        <v/>
      </c>
      <c s="153" t="str">
        <f>IF('S.D.PASTE SHEET'!E27="","",UPPER('S.D.PASTE SHEET'!E27))</f>
        <v>PRIYAL SONI</v>
      </c>
      <c s="153" t="str">
        <f>IF('S.D.PASTE SHEET'!F27="","",'S.D.PASTE SHEET'!F27)</f>
        <v/>
      </c>
      <c s="153" t="str">
        <f>IF('S.D.PASTE SHEET'!G27="","",UPPER('S.D.PASTE SHEET'!G27))</f>
        <v>RAJ MOHAN SONI</v>
      </c>
      <c s="153" t="str">
        <f>IF('S.D.PASTE SHEET'!H27="","",UPPER('S.D.PASTE SHEET'!H27))</f>
        <v>DIMPAL</v>
      </c>
      <c s="153" t="str">
        <f>IF('S.D.PASTE SHEET'!I27="","",'S.D.PASTE SHEET'!I27)</f>
        <v>F</v>
      </c>
      <c s="154">
        <f>IF('S.D.PASTE SHEET'!J27="","",'S.D.PASTE SHEET'!J27)</f>
        <v>42651</v>
      </c>
      <c s="153">
        <f>IF('S.D.PASTE SHEET'!K27="","",'S.D.PASTE SHEET'!K27)</f>
        <v>259</v>
      </c>
      <c s="153" t="str">
        <f>IF('S.D.PASTE SHEET'!L27="","",'S.D.PASTE SHEET'!L27)</f>
        <v/>
      </c>
      <c s="153">
        <f>IF('S.D.PASTE SHEET'!M27="","",'S.D.PASTE SHEET'!M27)</f>
        <v>138</v>
      </c>
      <c s="153">
        <f>IF('S.D.PASTE SHEET'!N27="","",'S.D.PASTE SHEET'!N27)</f>
        <v>70</v>
      </c>
      <c s="153" t="str">
        <f>IF('S.D.PASTE SHEET'!O27="","",'S.D.PASTE SHEET'!O27)</f>
        <v>GEN</v>
      </c>
      <c s="153" t="str">
        <f>IF('S.D.PASTE SHEET'!P27="","",'S.D.PASTE SHEET'!P27)</f>
        <v>Hindu</v>
      </c>
      <c s="153" t="str">
        <f>IF('S.D.PASTE SHEET'!Q27="","",'S.D.PASTE SHEET'!Q27)</f>
        <v/>
      </c>
      <c s="153" t="str">
        <f>IF('S.D.PASTE SHEET'!R27="","",'S.D.PASTE SHEET'!R27)</f>
        <v>GOVT. SENIOR SECONDARY SCHOOL DASANA KHURD (219769)</v>
      </c>
      <c s="153">
        <f>IF('S.D.PASTE SHEET'!S27="","",'S.D.PASTE SHEET'!S27)</f>
        <v>8141302602</v>
      </c>
      <c s="153" t="str">
        <f>IF('S.D.PASTE SHEET'!T27="","",'S.D.PASTE SHEET'!T27)</f>
        <v>XXXX3860</v>
      </c>
      <c s="153" t="str">
        <f>IF('S.D.PASTE SHEET'!U27="","",'S.D.PASTE SHEET'!U27)</f>
        <v/>
      </c>
      <c s="153">
        <f>IF('S.D.PASTE SHEET'!V27="","",'S.D.PASTE SHEET'!V27)</f>
        <v>9784483541</v>
      </c>
      <c s="153" t="str">
        <f>IF('S.D.PASTE SHEET'!W27="","",'S.D.PASTE SHEET'!W27)</f>
        <v>PRIYAL SONI D/O RAJ MOHAN SONI,MOLASAR,DASANA KHURD,341506</v>
      </c>
      <c s="153">
        <f>IF('S.D.PASTE SHEET'!X27="","",'S.D.PASTE SHEET'!X27)</f>
        <v>60000</v>
      </c>
      <c s="153" t="str">
        <f>IF('S.D.PASTE SHEET'!Y27="","",'S.D.PASTE SHEET'!Y27)</f>
        <v>N</v>
      </c>
      <c s="153" t="str">
        <f>IF('S.D.PASTE SHEET'!Z27="","",'S.D.PASTE SHEET'!Z27)</f>
        <v>N</v>
      </c>
      <c s="153" t="str">
        <f>IF('S.D.PASTE SHEET'!AA27="","",'S.D.PASTE SHEET'!AA27)</f>
        <v>No</v>
      </c>
      <c s="153">
        <f>IF('S.D.PASTE SHEET'!AB27="","",'S.D.PASTE SHEET'!AB27)</f>
        <v>8</v>
      </c>
      <c s="153" t="str">
        <f>IF('S.D.PASTE SHEET'!AC27="","",'S.D.PASTE SHEET'!AC27)</f>
        <v>None</v>
      </c>
      <c s="153">
        <f>IF('S.D.PASTE SHEET'!AD27="","",'S.D.PASTE SHEET'!AD27)</f>
        <v>0</v>
      </c>
      <c s="155"/>
      <c s="156" t="str">
        <f>IF(AK27="","",IF(AK27&gt;0,COUNT($AG$2:AG27),""))</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27" s="156" t="str">
        <f>IF(BC27="","",IF(BC27&gt;0,COUNT($AY$2:AY27),""))</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28" spans="1:66" ht="15.75" customHeight="1">
      <c r="A28" s="153">
        <f>IF('S.D.PASTE SHEET'!A28="","",'S.D.PASTE SHEET'!A28)</f>
        <v>2</v>
      </c>
      <c s="153" t="str">
        <f>IF('S.D.PASTE SHEET'!B28="","",'S.D.PASTE SHEET'!B28)</f>
        <v>A</v>
      </c>
      <c s="153">
        <f>IF('S.D.PASTE SHEET'!C28="","",'S.D.PASTE SHEET'!C28)</f>
        <v>645</v>
      </c>
      <c s="154" t="str">
        <f>IF('S.D.PASTE SHEET'!D28="","",'S.D.PASTE SHEET'!D28)</f>
        <v/>
      </c>
      <c s="153" t="str">
        <f>IF('S.D.PASTE SHEET'!E28="","",UPPER('S.D.PASTE SHEET'!E28))</f>
        <v>PUNAM SWAMI</v>
      </c>
      <c s="153" t="str">
        <f>IF('S.D.PASTE SHEET'!F28="","",'S.D.PASTE SHEET'!F28)</f>
        <v/>
      </c>
      <c s="153" t="str">
        <f>IF('S.D.PASTE SHEET'!G28="","",UPPER('S.D.PASTE SHEET'!G28))</f>
        <v>MUKESH SWAMI</v>
      </c>
      <c s="153" t="str">
        <f>IF('S.D.PASTE SHEET'!H28="","",UPPER('S.D.PASTE SHEET'!H28))</f>
        <v>MANISHA</v>
      </c>
      <c s="153" t="str">
        <f>IF('S.D.PASTE SHEET'!I28="","",'S.D.PASTE SHEET'!I28)</f>
        <v>F</v>
      </c>
      <c s="154">
        <f>IF('S.D.PASTE SHEET'!J28="","",'S.D.PASTE SHEET'!J28)</f>
        <v>43072</v>
      </c>
      <c s="153">
        <f>IF('S.D.PASTE SHEET'!K28="","",'S.D.PASTE SHEET'!K28)</f>
        <v>260</v>
      </c>
      <c s="153" t="str">
        <f>IF('S.D.PASTE SHEET'!L28="","",'S.D.PASTE SHEET'!L28)</f>
        <v/>
      </c>
      <c s="153">
        <f>IF('S.D.PASTE SHEET'!M28="","",'S.D.PASTE SHEET'!M28)</f>
        <v>138</v>
      </c>
      <c s="153">
        <f>IF('S.D.PASTE SHEET'!N28="","",'S.D.PASTE SHEET'!N28)</f>
        <v>116</v>
      </c>
      <c s="153" t="str">
        <f>IF('S.D.PASTE SHEET'!O28="","",'S.D.PASTE SHEET'!O28)</f>
        <v>OBC</v>
      </c>
      <c s="153" t="str">
        <f>IF('S.D.PASTE SHEET'!P28="","",'S.D.PASTE SHEET'!P28)</f>
        <v>Hindu</v>
      </c>
      <c s="153" t="str">
        <f>IF('S.D.PASTE SHEET'!Q28="","",'S.D.PASTE SHEET'!Q28)</f>
        <v/>
      </c>
      <c s="153" t="str">
        <f>IF('S.D.PASTE SHEET'!R28="","",'S.D.PASTE SHEET'!R28)</f>
        <v>GOVT. SENIOR SECONDARY SCHOOL DASANA KHURD (219769)</v>
      </c>
      <c s="153">
        <f>IF('S.D.PASTE SHEET'!S28="","",'S.D.PASTE SHEET'!S28)</f>
        <v>8141302602</v>
      </c>
      <c s="153" t="str">
        <f>IF('S.D.PASTE SHEET'!T28="","",'S.D.PASTE SHEET'!T28)</f>
        <v>XXXX6618</v>
      </c>
      <c s="153" t="str">
        <f>IF('S.D.PASTE SHEET'!U28="","",'S.D.PASTE SHEET'!U28)</f>
        <v/>
      </c>
      <c s="153">
        <f>IF('S.D.PASTE SHEET'!V28="","",'S.D.PASTE SHEET'!V28)</f>
        <v>7427005382</v>
      </c>
      <c s="153" t="str">
        <f>IF('S.D.PASTE SHEET'!W28="","",'S.D.PASTE SHEET'!W28)</f>
        <v>DASANA KHURD ,MOLASAR ,DASANA HURD ,341506</v>
      </c>
      <c s="153">
        <f>IF('S.D.PASTE SHEET'!X28="","",'S.D.PASTE SHEET'!X28)</f>
        <v>30000</v>
      </c>
      <c s="153" t="str">
        <f>IF('S.D.PASTE SHEET'!Y28="","",'S.D.PASTE SHEET'!Y28)</f>
        <v>N</v>
      </c>
      <c s="153" t="str">
        <f>IF('S.D.PASTE SHEET'!Z28="","",'S.D.PASTE SHEET'!Z28)</f>
        <v>N</v>
      </c>
      <c s="153" t="str">
        <f>IF('S.D.PASTE SHEET'!AA28="","",'S.D.PASTE SHEET'!AA28)</f>
        <v>No</v>
      </c>
      <c s="153">
        <f>IF('S.D.PASTE SHEET'!AB28="","",'S.D.PASTE SHEET'!AB28)</f>
        <v>7</v>
      </c>
      <c s="153" t="str">
        <f>IF('S.D.PASTE SHEET'!AC28="","",'S.D.PASTE SHEET'!AC28)</f>
        <v>None</v>
      </c>
      <c s="153">
        <f>IF('S.D.PASTE SHEET'!AD28="","",'S.D.PASTE SHEET'!AD28)</f>
        <v>0</v>
      </c>
      <c s="155"/>
      <c s="156" t="str">
        <f>IF(AK28="","",IF(AK28&gt;0,COUNT($AG$2:AG28),""))</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28" s="156" t="str">
        <f>IF(BC28="","",IF(BC28&gt;0,COUNT($AY$2:AY28),""))</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29" spans="1:66" ht="15.75" customHeight="1">
      <c r="A29" s="153">
        <f>IF('S.D.PASTE SHEET'!A29="","",'S.D.PASTE SHEET'!A29)</f>
        <v>2</v>
      </c>
      <c s="153" t="str">
        <f>IF('S.D.PASTE SHEET'!B29="","",'S.D.PASTE SHEET'!B29)</f>
        <v>A</v>
      </c>
      <c s="153">
        <f>IF('S.D.PASTE SHEET'!C29="","",'S.D.PASTE SHEET'!C29)</f>
        <v>618</v>
      </c>
      <c s="154" t="str">
        <f>IF('S.D.PASTE SHEET'!D29="","",'S.D.PASTE SHEET'!D29)</f>
        <v/>
      </c>
      <c s="153" t="str">
        <f>IF('S.D.PASTE SHEET'!E29="","",UPPER('S.D.PASTE SHEET'!E29))</f>
        <v>RAJVEER</v>
      </c>
      <c s="153" t="str">
        <f>IF('S.D.PASTE SHEET'!F29="","",'S.D.PASTE SHEET'!F29)</f>
        <v/>
      </c>
      <c s="153" t="str">
        <f>IF('S.D.PASTE SHEET'!G29="","",UPPER('S.D.PASTE SHEET'!G29))</f>
        <v>GAJENDRA MEGHWAL</v>
      </c>
      <c s="153" t="str">
        <f>IF('S.D.PASTE SHEET'!H29="","",UPPER('S.D.PASTE SHEET'!H29))</f>
        <v>CHHOTU DEVI</v>
      </c>
      <c s="153" t="str">
        <f>IF('S.D.PASTE SHEET'!I29="","",'S.D.PASTE SHEET'!I29)</f>
        <v>M</v>
      </c>
      <c s="154">
        <f>IF('S.D.PASTE SHEET'!J29="","",'S.D.PASTE SHEET'!J29)</f>
        <v>42710</v>
      </c>
      <c s="153">
        <f>IF('S.D.PASTE SHEET'!K29="","",'S.D.PASTE SHEET'!K29)</f>
        <v>261</v>
      </c>
      <c s="153" t="str">
        <f>IF('S.D.PASTE SHEET'!L29="","",'S.D.PASTE SHEET'!L29)</f>
        <v/>
      </c>
      <c s="153">
        <f>IF('S.D.PASTE SHEET'!M29="","",'S.D.PASTE SHEET'!M29)</f>
        <v>138</v>
      </c>
      <c s="153">
        <f>IF('S.D.PASTE SHEET'!N29="","",'S.D.PASTE SHEET'!N29)</f>
        <v>135</v>
      </c>
      <c s="153" t="str">
        <f>IF('S.D.PASTE SHEET'!O29="","",'S.D.PASTE SHEET'!O29)</f>
        <v>SC</v>
      </c>
      <c s="153" t="str">
        <f>IF('S.D.PASTE SHEET'!P29="","",'S.D.PASTE SHEET'!P29)</f>
        <v>Hindu</v>
      </c>
      <c s="153" t="str">
        <f>IF('S.D.PASTE SHEET'!Q29="","",'S.D.PASTE SHEET'!Q29)</f>
        <v/>
      </c>
      <c s="153" t="str">
        <f>IF('S.D.PASTE SHEET'!R29="","",'S.D.PASTE SHEET'!R29)</f>
        <v>GOVT. SENIOR SECONDARY SCHOOL DASANA KHURD (219769)</v>
      </c>
      <c s="153">
        <f>IF('S.D.PASTE SHEET'!S29="","",'S.D.PASTE SHEET'!S29)</f>
        <v>8141302602</v>
      </c>
      <c s="153" t="str">
        <f>IF('S.D.PASTE SHEET'!T29="","",'S.D.PASTE SHEET'!T29)</f>
        <v>XXXX2610</v>
      </c>
      <c s="153" t="str">
        <f>IF('S.D.PASTE SHEET'!U29="","",'S.D.PASTE SHEET'!U29)</f>
        <v/>
      </c>
      <c s="153">
        <f>IF('S.D.PASTE SHEET'!V29="","",'S.D.PASTE SHEET'!V29)</f>
        <v>7297931734</v>
      </c>
      <c s="153" t="str">
        <f>IF('S.D.PASTE SHEET'!W29="","",'S.D.PASTE SHEET'!W29)</f>
        <v>RAJVEER S/O GAJENDRA,MOLASAR,DASANA KHURD,341506</v>
      </c>
      <c s="153">
        <f>IF('S.D.PASTE SHEET'!X29="","",'S.D.PASTE SHEET'!X29)</f>
        <v>60000</v>
      </c>
      <c s="153" t="str">
        <f>IF('S.D.PASTE SHEET'!Y29="","",'S.D.PASTE SHEET'!Y29)</f>
        <v>N</v>
      </c>
      <c s="153" t="str">
        <f>IF('S.D.PASTE SHEET'!Z29="","",'S.D.PASTE SHEET'!Z29)</f>
        <v>Y</v>
      </c>
      <c s="153" t="str">
        <f>IF('S.D.PASTE SHEET'!AA29="","",'S.D.PASTE SHEET'!AA29)</f>
        <v>No</v>
      </c>
      <c s="153">
        <f>IF('S.D.PASTE SHEET'!AB29="","",'S.D.PASTE SHEET'!AB29)</f>
        <v>8</v>
      </c>
      <c s="153" t="str">
        <f>IF('S.D.PASTE SHEET'!AC29="","",'S.D.PASTE SHEET'!AC29)</f>
        <v>None</v>
      </c>
      <c s="153">
        <f>IF('S.D.PASTE SHEET'!AD29="","",'S.D.PASTE SHEET'!AD29)</f>
        <v>0</v>
      </c>
      <c s="155"/>
      <c s="156" t="str">
        <f>IF(AK29="","",IF(AK29&gt;0,COUNT($AG$2:AG29),""))</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29" s="156" t="str">
        <f>IF(BC29="","",IF(BC29&gt;0,COUNT($AY$2:AY29),""))</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30" spans="1:66" ht="15.75" customHeight="1">
      <c r="A30" s="153">
        <f>IF('S.D.PASTE SHEET'!A30="","",'S.D.PASTE SHEET'!A30)</f>
        <v>2</v>
      </c>
      <c s="153" t="str">
        <f>IF('S.D.PASTE SHEET'!B30="","",'S.D.PASTE SHEET'!B30)</f>
        <v>A</v>
      </c>
      <c s="153">
        <f>IF('S.D.PASTE SHEET'!C30="","",'S.D.PASTE SHEET'!C30)</f>
        <v>638</v>
      </c>
      <c s="154" t="str">
        <f>IF('S.D.PASTE SHEET'!D30="","",'S.D.PASTE SHEET'!D30)</f>
        <v/>
      </c>
      <c s="153" t="str">
        <f>IF('S.D.PASTE SHEET'!E30="","",UPPER('S.D.PASTE SHEET'!E30))</f>
        <v>RANVEER</v>
      </c>
      <c s="153" t="str">
        <f>IF('S.D.PASTE SHEET'!F30="","",'S.D.PASTE SHEET'!F30)</f>
        <v/>
      </c>
      <c s="153" t="str">
        <f>IF('S.D.PASTE SHEET'!G30="","",UPPER('S.D.PASTE SHEET'!G30))</f>
        <v>SUKHA RAM</v>
      </c>
      <c s="153" t="str">
        <f>IF('S.D.PASTE SHEET'!H30="","",UPPER('S.D.PASTE SHEET'!H30))</f>
        <v>PREM DEVI</v>
      </c>
      <c s="153" t="str">
        <f>IF('S.D.PASTE SHEET'!I30="","",'S.D.PASTE SHEET'!I30)</f>
        <v>M</v>
      </c>
      <c s="154">
        <f>IF('S.D.PASTE SHEET'!J30="","",'S.D.PASTE SHEET'!J30)</f>
        <v>42926</v>
      </c>
      <c s="153">
        <f>IF('S.D.PASTE SHEET'!K30="","",'S.D.PASTE SHEET'!K30)</f>
        <v>262</v>
      </c>
      <c s="153" t="str">
        <f>IF('S.D.PASTE SHEET'!L30="","",'S.D.PASTE SHEET'!L30)</f>
        <v/>
      </c>
      <c s="153">
        <f>IF('S.D.PASTE SHEET'!M30="","",'S.D.PASTE SHEET'!M30)</f>
        <v>138</v>
      </c>
      <c s="153">
        <f>IF('S.D.PASTE SHEET'!N30="","",'S.D.PASTE SHEET'!N30)</f>
        <v>111</v>
      </c>
      <c s="153" t="str">
        <f>IF('S.D.PASTE SHEET'!O30="","",'S.D.PASTE SHEET'!O30)</f>
        <v>SC</v>
      </c>
      <c s="153" t="str">
        <f>IF('S.D.PASTE SHEET'!P30="","",'S.D.PASTE SHEET'!P30)</f>
        <v>Hindu</v>
      </c>
      <c s="153" t="str">
        <f>IF('S.D.PASTE SHEET'!Q30="","",'S.D.PASTE SHEET'!Q30)</f>
        <v/>
      </c>
      <c s="153" t="str">
        <f>IF('S.D.PASTE SHEET'!R30="","",'S.D.PASTE SHEET'!R30)</f>
        <v>GOVT. SENIOR SECONDARY SCHOOL DASANA KHURD (219769)</v>
      </c>
      <c s="153">
        <f>IF('S.D.PASTE SHEET'!S30="","",'S.D.PASTE SHEET'!S30)</f>
        <v>8141302602</v>
      </c>
      <c s="153" t="str">
        <f>IF('S.D.PASTE SHEET'!T30="","",'S.D.PASTE SHEET'!T30)</f>
        <v>XXXX0023</v>
      </c>
      <c s="153" t="str">
        <f>IF('S.D.PASTE SHEET'!U30="","",'S.D.PASTE SHEET'!U30)</f>
        <v/>
      </c>
      <c s="153">
        <f>IF('S.D.PASTE SHEET'!V30="","",'S.D.PASTE SHEET'!V30)</f>
        <v>9982671909</v>
      </c>
      <c s="153" t="str">
        <f>IF('S.D.PASTE SHEET'!W30="","",'S.D.PASTE SHEET'!W30)</f>
        <v>DASANA KHURD ,MOLASAR ,DASANA KHURD ,341506</v>
      </c>
      <c s="153">
        <f>IF('S.D.PASTE SHEET'!X30="","",'S.D.PASTE SHEET'!X30)</f>
        <v>60000</v>
      </c>
      <c s="153" t="str">
        <f>IF('S.D.PASTE SHEET'!Y30="","",'S.D.PASTE SHEET'!Y30)</f>
        <v>N</v>
      </c>
      <c s="153" t="str">
        <f>IF('S.D.PASTE SHEET'!Z30="","",'S.D.PASTE SHEET'!Z30)</f>
        <v>N</v>
      </c>
      <c s="153" t="str">
        <f>IF('S.D.PASTE SHEET'!AA30="","",'S.D.PASTE SHEET'!AA30)</f>
        <v>No</v>
      </c>
      <c s="153">
        <f>IF('S.D.PASTE SHEET'!AB30="","",'S.D.PASTE SHEET'!AB30)</f>
        <v>7</v>
      </c>
      <c s="153" t="str">
        <f>IF('S.D.PASTE SHEET'!AC30="","",'S.D.PASTE SHEET'!AC30)</f>
        <v>None</v>
      </c>
      <c s="153">
        <f>IF('S.D.PASTE SHEET'!AD30="","",'S.D.PASTE SHEET'!AD30)</f>
        <v>3</v>
      </c>
      <c s="155"/>
      <c s="156" t="str">
        <f>IF(AK30="","",IF(AK30&gt;0,COUNT($AG$2:AG30),""))</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30" s="156" t="str">
        <f>IF(BC30="","",IF(BC30&gt;0,COUNT($AY$2:AY30),""))</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31" spans="1:66" ht="15.75" customHeight="1">
      <c r="A31" s="153">
        <f>IF('S.D.PASTE SHEET'!A31="","",'S.D.PASTE SHEET'!A31)</f>
        <v>2</v>
      </c>
      <c s="153" t="str">
        <f>IF('S.D.PASTE SHEET'!B31="","",'S.D.PASTE SHEET'!B31)</f>
        <v>A</v>
      </c>
      <c s="153">
        <f>IF('S.D.PASTE SHEET'!C31="","",'S.D.PASTE SHEET'!C31)</f>
        <v>636</v>
      </c>
      <c s="154" t="str">
        <f>IF('S.D.PASTE SHEET'!D31="","",'S.D.PASTE SHEET'!D31)</f>
        <v/>
      </c>
      <c s="153" t="str">
        <f>IF('S.D.PASTE SHEET'!E31="","",UPPER('S.D.PASTE SHEET'!E31))</f>
        <v>RIDDHI KANWAR</v>
      </c>
      <c s="153" t="str">
        <f>IF('S.D.PASTE SHEET'!F31="","",'S.D.PASTE SHEET'!F31)</f>
        <v/>
      </c>
      <c s="153" t="str">
        <f>IF('S.D.PASTE SHEET'!G31="","",UPPER('S.D.PASTE SHEET'!G31))</f>
        <v>RAJU SINGH</v>
      </c>
      <c s="153" t="str">
        <f>IF('S.D.PASTE SHEET'!H31="","",UPPER('S.D.PASTE SHEET'!H31))</f>
        <v>SUNITA KANWAR</v>
      </c>
      <c s="153" t="str">
        <f>IF('S.D.PASTE SHEET'!I31="","",'S.D.PASTE SHEET'!I31)</f>
        <v>F</v>
      </c>
      <c s="154">
        <f>IF('S.D.PASTE SHEET'!J31="","",'S.D.PASTE SHEET'!J31)</f>
        <v>42868</v>
      </c>
      <c s="153">
        <f>IF('S.D.PASTE SHEET'!K31="","",'S.D.PASTE SHEET'!K31)</f>
        <v>263</v>
      </c>
      <c s="153" t="str">
        <f>IF('S.D.PASTE SHEET'!L31="","",'S.D.PASTE SHEET'!L31)</f>
        <v/>
      </c>
      <c s="153">
        <f>IF('S.D.PASTE SHEET'!M31="","",'S.D.PASTE SHEET'!M31)</f>
        <v>138</v>
      </c>
      <c s="153">
        <f>IF('S.D.PASTE SHEET'!N31="","",'S.D.PASTE SHEET'!N31)</f>
        <v>128</v>
      </c>
      <c s="153" t="str">
        <f>IF('S.D.PASTE SHEET'!O31="","",'S.D.PASTE SHEET'!O31)</f>
        <v>OBC</v>
      </c>
      <c s="153" t="str">
        <f>IF('S.D.PASTE SHEET'!P31="","",'S.D.PASTE SHEET'!P31)</f>
        <v>Hindu</v>
      </c>
      <c s="153" t="str">
        <f>IF('S.D.PASTE SHEET'!Q31="","",'S.D.PASTE SHEET'!Q31)</f>
        <v/>
      </c>
      <c s="153" t="str">
        <f>IF('S.D.PASTE SHEET'!R31="","",'S.D.PASTE SHEET'!R31)</f>
        <v>GOVT. SENIOR SECONDARY SCHOOL DASANA KHURD (219769)</v>
      </c>
      <c s="153">
        <f>IF('S.D.PASTE SHEET'!S31="","",'S.D.PASTE SHEET'!S31)</f>
        <v>8141302602</v>
      </c>
      <c s="153" t="str">
        <f>IF('S.D.PASTE SHEET'!T31="","",'S.D.PASTE SHEET'!T31)</f>
        <v>XXXX9620</v>
      </c>
      <c s="153" t="str">
        <f>IF('S.D.PASTE SHEET'!U31="","",'S.D.PASTE SHEET'!U31)</f>
        <v/>
      </c>
      <c s="153">
        <f>IF('S.D.PASTE SHEET'!V31="","",'S.D.PASTE SHEET'!V31)</f>
        <v>9783231353</v>
      </c>
      <c s="153" t="str">
        <f>IF('S.D.PASTE SHEET'!W31="","",'S.D.PASTE SHEET'!W31)</f>
        <v>DASANA KHURD ,MOLASAR ,DASANA KHURD ,341506</v>
      </c>
      <c s="153">
        <f>IF('S.D.PASTE SHEET'!X31="","",'S.D.PASTE SHEET'!X31)</f>
        <v>50000</v>
      </c>
      <c s="153" t="str">
        <f>IF('S.D.PASTE SHEET'!Y31="","",'S.D.PASTE SHEET'!Y31)</f>
        <v>N</v>
      </c>
      <c s="153" t="str">
        <f>IF('S.D.PASTE SHEET'!Z31="","",'S.D.PASTE SHEET'!Z31)</f>
        <v>N</v>
      </c>
      <c s="153" t="str">
        <f>IF('S.D.PASTE SHEET'!AA31="","",'S.D.PASTE SHEET'!AA31)</f>
        <v>No</v>
      </c>
      <c s="153">
        <f>IF('S.D.PASTE SHEET'!AB31="","",'S.D.PASTE SHEET'!AB31)</f>
        <v>7</v>
      </c>
      <c s="153" t="str">
        <f>IF('S.D.PASTE SHEET'!AC31="","",'S.D.PASTE SHEET'!AC31)</f>
        <v>None</v>
      </c>
      <c s="153">
        <f>IF('S.D.PASTE SHEET'!AD31="","",'S.D.PASTE SHEET'!AD31)</f>
        <v>0</v>
      </c>
      <c s="155"/>
      <c s="156" t="str">
        <f>IF(AK31="","",IF(AK31&gt;0,COUNT($AG$2:AG31),""))</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31" s="156" t="str">
        <f>IF(BC31="","",IF(BC31&gt;0,COUNT($AY$2:AY31),""))</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32" spans="1:66" ht="15.75" customHeight="1">
      <c r="A32" s="153">
        <f>IF('S.D.PASTE SHEET'!A32="","",'S.D.PASTE SHEET'!A32)</f>
        <v>2</v>
      </c>
      <c s="153" t="str">
        <f>IF('S.D.PASTE SHEET'!B32="","",'S.D.PASTE SHEET'!B32)</f>
        <v>A</v>
      </c>
      <c s="153">
        <f>IF('S.D.PASTE SHEET'!C32="","",'S.D.PASTE SHEET'!C32)</f>
        <v>646</v>
      </c>
      <c s="154" t="str">
        <f>IF('S.D.PASTE SHEET'!D32="","",'S.D.PASTE SHEET'!D32)</f>
        <v/>
      </c>
      <c s="153" t="str">
        <f>IF('S.D.PASTE SHEET'!E32="","",UPPER('S.D.PASTE SHEET'!E32))</f>
        <v>SANDHYA KANWAR</v>
      </c>
      <c s="153" t="str">
        <f>IF('S.D.PASTE SHEET'!F32="","",'S.D.PASTE SHEET'!F32)</f>
        <v/>
      </c>
      <c s="153" t="str">
        <f>IF('S.D.PASTE SHEET'!G32="","",UPPER('S.D.PASTE SHEET'!G32))</f>
        <v>SATU SINGH</v>
      </c>
      <c s="153" t="str">
        <f>IF('S.D.PASTE SHEET'!H32="","",UPPER('S.D.PASTE SHEET'!H32))</f>
        <v>SAJANA KANWAR</v>
      </c>
      <c s="153" t="str">
        <f>IF('S.D.PASTE SHEET'!I32="","",'S.D.PASTE SHEET'!I32)</f>
        <v>F</v>
      </c>
      <c s="154">
        <f>IF('S.D.PASTE SHEET'!J32="","",'S.D.PASTE SHEET'!J32)</f>
        <v>42652</v>
      </c>
      <c s="153">
        <f>IF('S.D.PASTE SHEET'!K32="","",'S.D.PASTE SHEET'!K32)</f>
        <v>264</v>
      </c>
      <c s="153" t="str">
        <f>IF('S.D.PASTE SHEET'!L32="","",'S.D.PASTE SHEET'!L32)</f>
        <v/>
      </c>
      <c s="153">
        <f>IF('S.D.PASTE SHEET'!M32="","",'S.D.PASTE SHEET'!M32)</f>
        <v>138</v>
      </c>
      <c s="153">
        <f>IF('S.D.PASTE SHEET'!N32="","",'S.D.PASTE SHEET'!N32)</f>
        <v>131</v>
      </c>
      <c s="153" t="str">
        <f>IF('S.D.PASTE SHEET'!O32="","",'S.D.PASTE SHEET'!O32)</f>
        <v>OBC</v>
      </c>
      <c s="153" t="str">
        <f>IF('S.D.PASTE SHEET'!P32="","",'S.D.PASTE SHEET'!P32)</f>
        <v>Hindu</v>
      </c>
      <c s="153" t="str">
        <f>IF('S.D.PASTE SHEET'!Q32="","",'S.D.PASTE SHEET'!Q32)</f>
        <v/>
      </c>
      <c s="153" t="str">
        <f>IF('S.D.PASTE SHEET'!R32="","",'S.D.PASTE SHEET'!R32)</f>
        <v>GOVT. SENIOR SECONDARY SCHOOL DASANA KHURD (219769)</v>
      </c>
      <c s="153">
        <f>IF('S.D.PASTE SHEET'!S32="","",'S.D.PASTE SHEET'!S32)</f>
        <v>8141302602</v>
      </c>
      <c s="153" t="str">
        <f>IF('S.D.PASTE SHEET'!T32="","",'S.D.PASTE SHEET'!T32)</f>
        <v>XXXX5008</v>
      </c>
      <c s="153" t="str">
        <f>IF('S.D.PASTE SHEET'!U32="","",'S.D.PASTE SHEET'!U32)</f>
        <v/>
      </c>
      <c s="153">
        <f>IF('S.D.PASTE SHEET'!V32="","",'S.D.PASTE SHEET'!V32)</f>
        <v>8094208233</v>
      </c>
      <c s="153" t="str">
        <f>IF('S.D.PASTE SHEET'!W32="","",'S.D.PASTE SHEET'!W32)</f>
        <v>DASANA KHURD ,MOLASAR ,DASANA KHURD ,341506</v>
      </c>
      <c s="153">
        <f>IF('S.D.PASTE SHEET'!X32="","",'S.D.PASTE SHEET'!X32)</f>
        <v>60000</v>
      </c>
      <c s="153" t="str">
        <f>IF('S.D.PASTE SHEET'!Y32="","",'S.D.PASTE SHEET'!Y32)</f>
        <v>N</v>
      </c>
      <c s="153" t="str">
        <f>IF('S.D.PASTE SHEET'!Z32="","",'S.D.PASTE SHEET'!Z32)</f>
        <v>N</v>
      </c>
      <c s="153" t="str">
        <f>IF('S.D.PASTE SHEET'!AA32="","",'S.D.PASTE SHEET'!AA32)</f>
        <v>No</v>
      </c>
      <c s="153">
        <f>IF('S.D.PASTE SHEET'!AB32="","",'S.D.PASTE SHEET'!AB32)</f>
        <v>8</v>
      </c>
      <c s="153" t="str">
        <f>IF('S.D.PASTE SHEET'!AC32="","",'S.D.PASTE SHEET'!AC32)</f>
        <v>None</v>
      </c>
      <c s="153">
        <f>IF('S.D.PASTE SHEET'!AD32="","",'S.D.PASTE SHEET'!AD32)</f>
        <v>0</v>
      </c>
      <c s="155"/>
      <c s="156" t="str">
        <f>IF(AK32="","",IF(AK32&gt;0,COUNT($AG$2:AG32),""))</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32" s="156" t="str">
        <f>IF(BC32="","",IF(BC32&gt;0,COUNT($AY$2:AY32),""))</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33" spans="1:66" ht="15.75" customHeight="1">
      <c r="A33" s="153">
        <f>IF('S.D.PASTE SHEET'!A33="","",'S.D.PASTE SHEET'!A33)</f>
        <v>2</v>
      </c>
      <c s="153" t="str">
        <f>IF('S.D.PASTE SHEET'!B33="","",'S.D.PASTE SHEET'!B33)</f>
        <v>A</v>
      </c>
      <c s="153">
        <f>IF('S.D.PASTE SHEET'!C33="","",'S.D.PASTE SHEET'!C33)</f>
        <v>642</v>
      </c>
      <c s="154" t="str">
        <f>IF('S.D.PASTE SHEET'!D33="","",'S.D.PASTE SHEET'!D33)</f>
        <v/>
      </c>
      <c s="153" t="str">
        <f>IF('S.D.PASTE SHEET'!E33="","",UPPER('S.D.PASTE SHEET'!E33))</f>
        <v>VANDANA</v>
      </c>
      <c s="153" t="str">
        <f>IF('S.D.PASTE SHEET'!F33="","",'S.D.PASTE SHEET'!F33)</f>
        <v/>
      </c>
      <c s="153" t="str">
        <f>IF('S.D.PASTE SHEET'!G33="","",UPPER('S.D.PASTE SHEET'!G33))</f>
        <v>JAGDISH NAYAK</v>
      </c>
      <c s="153" t="str">
        <f>IF('S.D.PASTE SHEET'!H33="","",UPPER('S.D.PASTE SHEET'!H33))</f>
        <v>SANJU DEVI</v>
      </c>
      <c s="153" t="str">
        <f>IF('S.D.PASTE SHEET'!I33="","",'S.D.PASTE SHEET'!I33)</f>
        <v>F</v>
      </c>
      <c s="154">
        <f>IF('S.D.PASTE SHEET'!J33="","",'S.D.PASTE SHEET'!J33)</f>
        <v>43100</v>
      </c>
      <c s="153">
        <f>IF('S.D.PASTE SHEET'!K33="","",'S.D.PASTE SHEET'!K33)</f>
        <v>265</v>
      </c>
      <c s="153" t="str">
        <f>IF('S.D.PASTE SHEET'!L33="","",'S.D.PASTE SHEET'!L33)</f>
        <v/>
      </c>
      <c s="153">
        <f>IF('S.D.PASTE SHEET'!M33="","",'S.D.PASTE SHEET'!M33)</f>
        <v>138</v>
      </c>
      <c s="153">
        <f>IF('S.D.PASTE SHEET'!N33="","",'S.D.PASTE SHEET'!N33)</f>
        <v>117</v>
      </c>
      <c s="153" t="str">
        <f>IF('S.D.PASTE SHEET'!O33="","",'S.D.PASTE SHEET'!O33)</f>
        <v>SC</v>
      </c>
      <c s="153" t="str">
        <f>IF('S.D.PASTE SHEET'!P33="","",'S.D.PASTE SHEET'!P33)</f>
        <v/>
      </c>
      <c s="153" t="str">
        <f>IF('S.D.PASTE SHEET'!Q33="","",'S.D.PASTE SHEET'!Q33)</f>
        <v/>
      </c>
      <c s="153" t="str">
        <f>IF('S.D.PASTE SHEET'!R33="","",'S.D.PASTE SHEET'!R33)</f>
        <v>GOVT. SENIOR SECONDARY SCHOOL DASANA KHURD (219769)</v>
      </c>
      <c s="153">
        <f>IF('S.D.PASTE SHEET'!S33="","",'S.D.PASTE SHEET'!S33)</f>
        <v>8141302602</v>
      </c>
      <c s="153" t="str">
        <f>IF('S.D.PASTE SHEET'!T33="","",'S.D.PASTE SHEET'!T33)</f>
        <v>XXXX1025</v>
      </c>
      <c s="153" t="str">
        <f>IF('S.D.PASTE SHEET'!U33="","",'S.D.PASTE SHEET'!U33)</f>
        <v/>
      </c>
      <c s="153">
        <f>IF('S.D.PASTE SHEET'!V33="","",'S.D.PASTE SHEET'!V33)</f>
        <v>9649380596</v>
      </c>
      <c s="153" t="str">
        <f>IF('S.D.PASTE SHEET'!W33="","",'S.D.PASTE SHEET'!W33)</f>
        <v>DASANA KHURD,Molasar,DASANA KHURD,341506</v>
      </c>
      <c s="153">
        <f>IF('S.D.PASTE SHEET'!X33="","",'S.D.PASTE SHEET'!X33)</f>
        <v>50000</v>
      </c>
      <c s="153" t="str">
        <f>IF('S.D.PASTE SHEET'!Y33="","",'S.D.PASTE SHEET'!Y33)</f>
        <v>N</v>
      </c>
      <c s="153" t="str">
        <f>IF('S.D.PASTE SHEET'!Z33="","",'S.D.PASTE SHEET'!Z33)</f>
        <v>N</v>
      </c>
      <c s="153" t="str">
        <f>IF('S.D.PASTE SHEET'!AA33="","",'S.D.PASTE SHEET'!AA33)</f>
        <v/>
      </c>
      <c s="153">
        <f>IF('S.D.PASTE SHEET'!AB33="","",'S.D.PASTE SHEET'!AB33)</f>
        <v>7</v>
      </c>
      <c s="153" t="str">
        <f>IF('S.D.PASTE SHEET'!AC33="","",'S.D.PASTE SHEET'!AC33)</f>
        <v>None</v>
      </c>
      <c s="153">
        <f>IF('S.D.PASTE SHEET'!AD33="","",'S.D.PASTE SHEET'!AD33)</f>
        <v>3</v>
      </c>
      <c s="155"/>
      <c s="156" t="str">
        <f>IF(AK33="","",IF(AK33&gt;0,COUNT($AG$2:AG33),""))</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33" s="156" t="str">
        <f>IF(BC33="","",IF(BC33&gt;0,COUNT($AY$2:AY33),""))</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34" spans="1:66" ht="15.75" customHeight="1">
      <c r="A34" s="153">
        <f>IF('S.D.PASTE SHEET'!A34="","",'S.D.PASTE SHEET'!A34)</f>
        <v>2</v>
      </c>
      <c s="153" t="str">
        <f>IF('S.D.PASTE SHEET'!B34="","",'S.D.PASTE SHEET'!B34)</f>
        <v>A</v>
      </c>
      <c s="153">
        <f>IF('S.D.PASTE SHEET'!C34="","",'S.D.PASTE SHEET'!C34)</f>
        <v>641</v>
      </c>
      <c s="154" t="str">
        <f>IF('S.D.PASTE SHEET'!D34="","",'S.D.PASTE SHEET'!D34)</f>
        <v/>
      </c>
      <c s="153" t="str">
        <f>IF('S.D.PASTE SHEET'!E34="","",UPPER('S.D.PASTE SHEET'!E34))</f>
        <v>YASHPAL</v>
      </c>
      <c s="153" t="str">
        <f>IF('S.D.PASTE SHEET'!F34="","",'S.D.PASTE SHEET'!F34)</f>
        <v/>
      </c>
      <c s="153" t="str">
        <f>IF('S.D.PASTE SHEET'!G34="","",UPPER('S.D.PASTE SHEET'!G34))</f>
        <v>GOPAL RAM</v>
      </c>
      <c s="153" t="str">
        <f>IF('S.D.PASTE SHEET'!H34="","",UPPER('S.D.PASTE SHEET'!H34))</f>
        <v>SHARDA</v>
      </c>
      <c s="153" t="str">
        <f>IF('S.D.PASTE SHEET'!I34="","",'S.D.PASTE SHEET'!I34)</f>
        <v>M</v>
      </c>
      <c s="154">
        <f>IF('S.D.PASTE SHEET'!J34="","",'S.D.PASTE SHEET'!J34)</f>
        <v>43059</v>
      </c>
      <c s="153">
        <f>IF('S.D.PASTE SHEET'!K34="","",'S.D.PASTE SHEET'!K34)</f>
        <v>266</v>
      </c>
      <c s="153" t="str">
        <f>IF('S.D.PASTE SHEET'!L34="","",'S.D.PASTE SHEET'!L34)</f>
        <v/>
      </c>
      <c s="153">
        <f>IF('S.D.PASTE SHEET'!M34="","",'S.D.PASTE SHEET'!M34)</f>
        <v>138</v>
      </c>
      <c s="153">
        <f>IF('S.D.PASTE SHEET'!N34="","",'S.D.PASTE SHEET'!N34)</f>
        <v>127</v>
      </c>
      <c s="153" t="str">
        <f>IF('S.D.PASTE SHEET'!O34="","",'S.D.PASTE SHEET'!O34)</f>
        <v>SC</v>
      </c>
      <c s="153" t="str">
        <f>IF('S.D.PASTE SHEET'!P34="","",'S.D.PASTE SHEET'!P34)</f>
        <v>Hindu</v>
      </c>
      <c s="153" t="str">
        <f>IF('S.D.PASTE SHEET'!Q34="","",'S.D.PASTE SHEET'!Q34)</f>
        <v/>
      </c>
      <c s="153" t="str">
        <f>IF('S.D.PASTE SHEET'!R34="","",'S.D.PASTE SHEET'!R34)</f>
        <v>GOVT. SENIOR SECONDARY SCHOOL DASANA KHURD (219769)</v>
      </c>
      <c s="153">
        <f>IF('S.D.PASTE SHEET'!S34="","",'S.D.PASTE SHEET'!S34)</f>
        <v>8141302602</v>
      </c>
      <c s="153" t="str">
        <f>IF('S.D.PASTE SHEET'!T34="","",'S.D.PASTE SHEET'!T34)</f>
        <v>XXXX8427</v>
      </c>
      <c s="153" t="str">
        <f>IF('S.D.PASTE SHEET'!U34="","",'S.D.PASTE SHEET'!U34)</f>
        <v/>
      </c>
      <c s="153">
        <f>IF('S.D.PASTE SHEET'!V34="","",'S.D.PASTE SHEET'!V34)</f>
        <v>9828783778</v>
      </c>
      <c s="153" t="str">
        <f>IF('S.D.PASTE SHEET'!W34="","",'S.D.PASTE SHEET'!W34)</f>
        <v>DASANA KHURD ,MOLASAR ,DASANA KHURD ,341506</v>
      </c>
      <c s="153">
        <f>IF('S.D.PASTE SHEET'!X34="","",'S.D.PASTE SHEET'!X34)</f>
        <v>50000</v>
      </c>
      <c s="153" t="str">
        <f>IF('S.D.PASTE SHEET'!Y34="","",'S.D.PASTE SHEET'!Y34)</f>
        <v>N</v>
      </c>
      <c s="153" t="str">
        <f>IF('S.D.PASTE SHEET'!Z34="","",'S.D.PASTE SHEET'!Z34)</f>
        <v>N</v>
      </c>
      <c s="153" t="str">
        <f>IF('S.D.PASTE SHEET'!AA34="","",'S.D.PASTE SHEET'!AA34)</f>
        <v>No</v>
      </c>
      <c s="153">
        <f>IF('S.D.PASTE SHEET'!AB34="","",'S.D.PASTE SHEET'!AB34)</f>
        <v>7</v>
      </c>
      <c s="153" t="str">
        <f>IF('S.D.PASTE SHEET'!AC34="","",'S.D.PASTE SHEET'!AC34)</f>
        <v>None</v>
      </c>
      <c s="153">
        <f>IF('S.D.PASTE SHEET'!AD34="","",'S.D.PASTE SHEET'!AD34)</f>
        <v>0</v>
      </c>
      <c s="155"/>
      <c s="156" t="str">
        <f>IF(AK34="","",IF(AK34&gt;0,COUNT($AG$2:AG34),""))</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34" s="156" t="str">
        <f>IF(BC34="","",IF(BC34&gt;0,COUNT($AY$2:AY34),""))</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35" spans="1:66" ht="15.75" customHeight="1">
      <c r="A35" s="153">
        <f>IF('S.D.PASTE SHEET'!A35="","",'S.D.PASTE SHEET'!A35)</f>
        <v>2</v>
      </c>
      <c s="153" t="str">
        <f>IF('S.D.PASTE SHEET'!B35="","",'S.D.PASTE SHEET'!B35)</f>
        <v>A</v>
      </c>
      <c s="153">
        <f>IF('S.D.PASTE SHEET'!C35="","",'S.D.PASTE SHEET'!C35)</f>
        <v>637</v>
      </c>
      <c s="154" t="str">
        <f>IF('S.D.PASTE SHEET'!D35="","",'S.D.PASTE SHEET'!D35)</f>
        <v/>
      </c>
      <c s="153" t="str">
        <f>IF('S.D.PASTE SHEET'!E35="","",UPPER('S.D.PASTE SHEET'!E35))</f>
        <v>YASHVEER SINGH</v>
      </c>
      <c s="153" t="str">
        <f>IF('S.D.PASTE SHEET'!F35="","",'S.D.PASTE SHEET'!F35)</f>
        <v/>
      </c>
      <c s="153" t="str">
        <f>IF('S.D.PASTE SHEET'!G35="","",UPPER('S.D.PASTE SHEET'!G35))</f>
        <v>JAGROOP SINGH</v>
      </c>
      <c s="153" t="str">
        <f>IF('S.D.PASTE SHEET'!H35="","",UPPER('S.D.PASTE SHEET'!H35))</f>
        <v>SUMAN KANWAR</v>
      </c>
      <c s="153" t="str">
        <f>IF('S.D.PASTE SHEET'!I35="","",'S.D.PASTE SHEET'!I35)</f>
        <v>M</v>
      </c>
      <c s="154">
        <f>IF('S.D.PASTE SHEET'!J35="","",'S.D.PASTE SHEET'!J35)</f>
        <v>42988</v>
      </c>
      <c s="153">
        <f>IF('S.D.PASTE SHEET'!K35="","",'S.D.PASTE SHEET'!K35)</f>
        <v>267</v>
      </c>
      <c s="153" t="str">
        <f>IF('S.D.PASTE SHEET'!L35="","",'S.D.PASTE SHEET'!L35)</f>
        <v/>
      </c>
      <c s="153">
        <f>IF('S.D.PASTE SHEET'!M35="","",'S.D.PASTE SHEET'!M35)</f>
        <v>138</v>
      </c>
      <c s="153">
        <f>IF('S.D.PASTE SHEET'!N35="","",'S.D.PASTE SHEET'!N35)</f>
        <v>120</v>
      </c>
      <c s="153" t="str">
        <f>IF('S.D.PASTE SHEET'!O35="","",'S.D.PASTE SHEET'!O35)</f>
        <v>GEN</v>
      </c>
      <c s="153" t="str">
        <f>IF('S.D.PASTE SHEET'!P35="","",'S.D.PASTE SHEET'!P35)</f>
        <v>Hindu</v>
      </c>
      <c s="153" t="str">
        <f>IF('S.D.PASTE SHEET'!Q35="","",'S.D.PASTE SHEET'!Q35)</f>
        <v/>
      </c>
      <c s="153" t="str">
        <f>IF('S.D.PASTE SHEET'!R35="","",'S.D.PASTE SHEET'!R35)</f>
        <v>GOVT. SENIOR SECONDARY SCHOOL DASANA KHURD (219769)</v>
      </c>
      <c s="153">
        <f>IF('S.D.PASTE SHEET'!S35="","",'S.D.PASTE SHEET'!S35)</f>
        <v>8141302602</v>
      </c>
      <c s="153" t="str">
        <f>IF('S.D.PASTE SHEET'!T35="","",'S.D.PASTE SHEET'!T35)</f>
        <v>XXXX9045</v>
      </c>
      <c s="153" t="str">
        <f>IF('S.D.PASTE SHEET'!U35="","",'S.D.PASTE SHEET'!U35)</f>
        <v/>
      </c>
      <c s="153">
        <f>IF('S.D.PASTE SHEET'!V35="","",'S.D.PASTE SHEET'!V35)</f>
        <v>9549307499</v>
      </c>
      <c s="153" t="str">
        <f>IF('S.D.PASTE SHEET'!W35="","",'S.D.PASTE SHEET'!W35)</f>
        <v>DASANA KHURD ,MOLASAR ,DASANA KHURD ,341506</v>
      </c>
      <c s="153">
        <f>IF('S.D.PASTE SHEET'!X35="","",'S.D.PASTE SHEET'!X35)</f>
        <v>40000</v>
      </c>
      <c s="153" t="str">
        <f>IF('S.D.PASTE SHEET'!Y35="","",'S.D.PASTE SHEET'!Y35)</f>
        <v>N</v>
      </c>
      <c s="153" t="str">
        <f>IF('S.D.PASTE SHEET'!Z35="","",'S.D.PASTE SHEET'!Z35)</f>
        <v>N</v>
      </c>
      <c s="153" t="str">
        <f>IF('S.D.PASTE SHEET'!AA35="","",'S.D.PASTE SHEET'!AA35)</f>
        <v>No</v>
      </c>
      <c s="153">
        <f>IF('S.D.PASTE SHEET'!AB35="","",'S.D.PASTE SHEET'!AB35)</f>
        <v>7</v>
      </c>
      <c s="153" t="str">
        <f>IF('S.D.PASTE SHEET'!AC35="","",'S.D.PASTE SHEET'!AC35)</f>
        <v>None</v>
      </c>
      <c s="153">
        <f>IF('S.D.PASTE SHEET'!AD35="","",'S.D.PASTE SHEET'!AD35)</f>
        <v>0</v>
      </c>
      <c s="155"/>
      <c s="156" t="str">
        <f>IF(AK35="","",IF(AK35&gt;0,COUNT($AG$2:AG35),""))</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35" s="156" t="str">
        <f>IF(BC35="","",IF(BC35&gt;0,COUNT($AY$2:AY35),""))</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36" spans="1:66" ht="15.75" customHeight="1">
      <c r="A36" s="153">
        <f>IF('S.D.PASTE SHEET'!A36="","",'S.D.PASTE SHEET'!A36)</f>
        <v>3</v>
      </c>
      <c s="153" t="str">
        <f>IF('S.D.PASTE SHEET'!B36="","",'S.D.PASTE SHEET'!B36)</f>
        <v>A</v>
      </c>
      <c s="153">
        <f>IF('S.D.PASTE SHEET'!C36="","",'S.D.PASTE SHEET'!C36)</f>
        <v>608</v>
      </c>
      <c s="154" t="str">
        <f>IF('S.D.PASTE SHEET'!D36="","",'S.D.PASTE SHEET'!D36)</f>
        <v/>
      </c>
      <c s="153" t="str">
        <f>IF('S.D.PASTE SHEET'!E36="","",UPPER('S.D.PASTE SHEET'!E36))</f>
        <v>AKSHITA</v>
      </c>
      <c s="153" t="str">
        <f>IF('S.D.PASTE SHEET'!F36="","",'S.D.PASTE SHEET'!F36)</f>
        <v/>
      </c>
      <c s="153" t="str">
        <f>IF('S.D.PASTE SHEET'!G36="","",UPPER('S.D.PASTE SHEET'!G36))</f>
        <v>MUKESH BIJARNIYA</v>
      </c>
      <c s="153" t="str">
        <f>IF('S.D.PASTE SHEET'!H36="","",UPPER('S.D.PASTE SHEET'!H36))</f>
        <v>MONIKA DEVI</v>
      </c>
      <c s="153" t="str">
        <f>IF('S.D.PASTE SHEET'!I36="","",'S.D.PASTE SHEET'!I36)</f>
        <v>F</v>
      </c>
      <c s="154">
        <f>IF('S.D.PASTE SHEET'!J36="","",'S.D.PASTE SHEET'!J36)</f>
        <v>42199</v>
      </c>
      <c s="153">
        <f>IF('S.D.PASTE SHEET'!K36="","",'S.D.PASTE SHEET'!K36)</f>
        <v>3058</v>
      </c>
      <c s="153" t="str">
        <f>IF('S.D.PASTE SHEET'!L36="","",'S.D.PASTE SHEET'!L36)</f>
        <v/>
      </c>
      <c s="153">
        <f>IF('S.D.PASTE SHEET'!M36="","",'S.D.PASTE SHEET'!M36)</f>
        <v>138</v>
      </c>
      <c s="153">
        <f>IF('S.D.PASTE SHEET'!N36="","",'S.D.PASTE SHEET'!N36)</f>
        <v>138</v>
      </c>
      <c s="153" t="str">
        <f>IF('S.D.PASTE SHEET'!O36="","",'S.D.PASTE SHEET'!O36)</f>
        <v>OBC</v>
      </c>
      <c s="153" t="str">
        <f>IF('S.D.PASTE SHEET'!P36="","",'S.D.PASTE SHEET'!P36)</f>
        <v>Hindu</v>
      </c>
      <c s="153" t="str">
        <f>IF('S.D.PASTE SHEET'!Q36="","",'S.D.PASTE SHEET'!Q36)</f>
        <v/>
      </c>
      <c s="153" t="str">
        <f>IF('S.D.PASTE SHEET'!R36="","",'S.D.PASTE SHEET'!R36)</f>
        <v>GOVT. SENIOR SECONDARY SCHOOL DASANA KHURD (219769)</v>
      </c>
      <c s="153">
        <f>IF('S.D.PASTE SHEET'!S36="","",'S.D.PASTE SHEET'!S36)</f>
        <v>8141302602</v>
      </c>
      <c s="153" t="str">
        <f>IF('S.D.PASTE SHEET'!T36="","",'S.D.PASTE SHEET'!T36)</f>
        <v>XXXX0959</v>
      </c>
      <c s="153" t="str">
        <f>IF('S.D.PASTE SHEET'!U36="","",'S.D.PASTE SHEET'!U36)</f>
        <v/>
      </c>
      <c s="153">
        <f>IF('S.D.PASTE SHEET'!V36="","",'S.D.PASTE SHEET'!V36)</f>
        <v>9983955690</v>
      </c>
      <c s="153" t="str">
        <f>IF('S.D.PASTE SHEET'!W36="","",'S.D.PASTE SHEET'!W36)</f>
        <v>VILLAGE TELIYA KUAA KI DHANI ,MOLASAR,MOLASAR,341506</v>
      </c>
      <c s="153">
        <f>IF('S.D.PASTE SHEET'!X36="","",'S.D.PASTE SHEET'!X36)</f>
        <v>60000</v>
      </c>
      <c s="153" t="str">
        <f>IF('S.D.PASTE SHEET'!Y36="","",'S.D.PASTE SHEET'!Y36)</f>
        <v>N</v>
      </c>
      <c s="153" t="str">
        <f>IF('S.D.PASTE SHEET'!Z36="","",'S.D.PASTE SHEET'!Z36)</f>
        <v>N</v>
      </c>
      <c s="153" t="str">
        <f>IF('S.D.PASTE SHEET'!AA36="","",'S.D.PASTE SHEET'!AA36)</f>
        <v>No</v>
      </c>
      <c s="153">
        <f>IF('S.D.PASTE SHEET'!AB36="","",'S.D.PASTE SHEET'!AB36)</f>
        <v>9</v>
      </c>
      <c s="153" t="str">
        <f>IF('S.D.PASTE SHEET'!AC36="","",'S.D.PASTE SHEET'!AC36)</f>
        <v>None</v>
      </c>
      <c s="153">
        <f>IF('S.D.PASTE SHEET'!AD36="","",'S.D.PASTE SHEET'!AD36)</f>
        <v>2</v>
      </c>
      <c s="155"/>
      <c s="156" t="str">
        <f>IF(AK36="","",IF(AK36&gt;0,COUNT($AG$2:AG36),""))</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36" s="156" t="str">
        <f>IF(BC36="","",IF(BC36&gt;0,COUNT($AY$2:AY36),""))</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37" spans="1:66" ht="15.75" customHeight="1">
      <c r="A37" s="153">
        <f>IF('S.D.PASTE SHEET'!A37="","",'S.D.PASTE SHEET'!A37)</f>
        <v>3</v>
      </c>
      <c s="153" t="str">
        <f>IF('S.D.PASTE SHEET'!B37="","",'S.D.PASTE SHEET'!B37)</f>
        <v>A</v>
      </c>
      <c s="153">
        <f>IF('S.D.PASTE SHEET'!C37="","",'S.D.PASTE SHEET'!C37)</f>
        <v>556</v>
      </c>
      <c s="154" t="str">
        <f>IF('S.D.PASTE SHEET'!D37="","",'S.D.PASTE SHEET'!D37)</f>
        <v/>
      </c>
      <c s="153" t="str">
        <f>IF('S.D.PASTE SHEET'!E37="","",UPPER('S.D.PASTE SHEET'!E37))</f>
        <v>ANJALI</v>
      </c>
      <c s="153" t="str">
        <f>IF('S.D.PASTE SHEET'!F37="","",'S.D.PASTE SHEET'!F37)</f>
        <v/>
      </c>
      <c s="153" t="str">
        <f>IF('S.D.PASTE SHEET'!G37="","",UPPER('S.D.PASTE SHEET'!G37))</f>
        <v>GOPAL RAM</v>
      </c>
      <c s="153" t="str">
        <f>IF('S.D.PASTE SHEET'!H37="","",UPPER('S.D.PASTE SHEET'!H37))</f>
        <v>SHARDA</v>
      </c>
      <c s="153" t="str">
        <f>IF('S.D.PASTE SHEET'!I37="","",'S.D.PASTE SHEET'!I37)</f>
        <v>F</v>
      </c>
      <c s="154">
        <f>IF('S.D.PASTE SHEET'!J37="","",'S.D.PASTE SHEET'!J37)</f>
        <v>42558</v>
      </c>
      <c s="153">
        <f>IF('S.D.PASTE SHEET'!K37="","",'S.D.PASTE SHEET'!K37)</f>
        <v>3059</v>
      </c>
      <c s="153" t="str">
        <f>IF('S.D.PASTE SHEET'!L37="","",'S.D.PASTE SHEET'!L37)</f>
        <v/>
      </c>
      <c s="153">
        <f>IF('S.D.PASTE SHEET'!M37="","",'S.D.PASTE SHEET'!M37)</f>
        <v>138</v>
      </c>
      <c s="153">
        <f>IF('S.D.PASTE SHEET'!N37="","",'S.D.PASTE SHEET'!N37)</f>
        <v>138</v>
      </c>
      <c s="153" t="str">
        <f>IF('S.D.PASTE SHEET'!O37="","",'S.D.PASTE SHEET'!O37)</f>
        <v>SC</v>
      </c>
      <c s="153" t="str">
        <f>IF('S.D.PASTE SHEET'!P37="","",'S.D.PASTE SHEET'!P37)</f>
        <v>Hindu</v>
      </c>
      <c s="153" t="str">
        <f>IF('S.D.PASTE SHEET'!Q37="","",'S.D.PASTE SHEET'!Q37)</f>
        <v/>
      </c>
      <c s="153" t="str">
        <f>IF('S.D.PASTE SHEET'!R37="","",'S.D.PASTE SHEET'!R37)</f>
        <v>GOVT. SENIOR SECONDARY SCHOOL DASANA KHURD (219769)</v>
      </c>
      <c s="153">
        <f>IF('S.D.PASTE SHEET'!S37="","",'S.D.PASTE SHEET'!S37)</f>
        <v>8141302602</v>
      </c>
      <c s="153" t="str">
        <f>IF('S.D.PASTE SHEET'!T37="","",'S.D.PASTE SHEET'!T37)</f>
        <v>XXXX1970</v>
      </c>
      <c s="153" t="str">
        <f>IF('S.D.PASTE SHEET'!U37="","",'S.D.PASTE SHEET'!U37)</f>
        <v>VVHCHPT</v>
      </c>
      <c s="153">
        <f>IF('S.D.PASTE SHEET'!V37="","",'S.D.PASTE SHEET'!V37)</f>
        <v>9828783775</v>
      </c>
      <c s="153" t="str">
        <f>IF('S.D.PASTE SHEET'!W37="","",'S.D.PASTE SHEET'!W37)</f>
        <v>DASANA KHURD POST DIKAWA,MOLASAR,DASANA KHURD,341506</v>
      </c>
      <c s="153">
        <f>IF('S.D.PASTE SHEET'!X37="","",'S.D.PASTE SHEET'!X37)</f>
        <v>55000</v>
      </c>
      <c s="153" t="str">
        <f>IF('S.D.PASTE SHEET'!Y37="","",'S.D.PASTE SHEET'!Y37)</f>
        <v>N</v>
      </c>
      <c s="153" t="str">
        <f>IF('S.D.PASTE SHEET'!Z37="","",'S.D.PASTE SHEET'!Z37)</f>
        <v>N</v>
      </c>
      <c s="153" t="str">
        <f>IF('S.D.PASTE SHEET'!AA37="","",'S.D.PASTE SHEET'!AA37)</f>
        <v>No</v>
      </c>
      <c s="153">
        <f>IF('S.D.PASTE SHEET'!AB37="","",'S.D.PASTE SHEET'!AB37)</f>
        <v>8</v>
      </c>
      <c s="153" t="str">
        <f>IF('S.D.PASTE SHEET'!AC37="","",'S.D.PASTE SHEET'!AC37)</f>
        <v>None</v>
      </c>
      <c s="153">
        <f>IF('S.D.PASTE SHEET'!AD37="","",'S.D.PASTE SHEET'!AD37)</f>
        <v>0</v>
      </c>
      <c s="155"/>
      <c s="156" t="str">
        <f>IF(AK37="","",IF(AK37&gt;0,COUNT($AG$2:AG37),""))</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37" s="156" t="str">
        <f>IF(BC37="","",IF(BC37&gt;0,COUNT($AY$2:AY37),""))</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38" spans="1:66" ht="15.75" customHeight="1">
      <c r="A38" s="153">
        <f>IF('S.D.PASTE SHEET'!A38="","",'S.D.PASTE SHEET'!A38)</f>
        <v>3</v>
      </c>
      <c s="153" t="str">
        <f>IF('S.D.PASTE SHEET'!B38="","",'S.D.PASTE SHEET'!B38)</f>
        <v>A</v>
      </c>
      <c s="153">
        <f>IF('S.D.PASTE SHEET'!C38="","",'S.D.PASTE SHEET'!C38)</f>
        <v>561</v>
      </c>
      <c s="154" t="str">
        <f>IF('S.D.PASTE SHEET'!D38="","",'S.D.PASTE SHEET'!D38)</f>
        <v/>
      </c>
      <c s="153" t="str">
        <f>IF('S.D.PASTE SHEET'!E38="","",UPPER('S.D.PASTE SHEET'!E38))</f>
        <v>ANKIT NETAR</v>
      </c>
      <c s="153" t="str">
        <f>IF('S.D.PASTE SHEET'!F38="","",'S.D.PASTE SHEET'!F38)</f>
        <v/>
      </c>
      <c s="153" t="str">
        <f>IF('S.D.PASTE SHEET'!G38="","",UPPER('S.D.PASTE SHEET'!G38))</f>
        <v>CHENARAM</v>
      </c>
      <c s="153" t="str">
        <f>IF('S.D.PASTE SHEET'!H38="","",UPPER('S.D.PASTE SHEET'!H38))</f>
        <v>SUSHILA</v>
      </c>
      <c s="153" t="str">
        <f>IF('S.D.PASTE SHEET'!I38="","",'S.D.PASTE SHEET'!I38)</f>
        <v>M</v>
      </c>
      <c s="154">
        <f>IF('S.D.PASTE SHEET'!J38="","",'S.D.PASTE SHEET'!J38)</f>
        <v>42010</v>
      </c>
      <c s="153">
        <f>IF('S.D.PASTE SHEET'!K38="","",'S.D.PASTE SHEET'!K38)</f>
        <v>3060</v>
      </c>
      <c s="153" t="str">
        <f>IF('S.D.PASTE SHEET'!L38="","",'S.D.PASTE SHEET'!L38)</f>
        <v/>
      </c>
      <c s="153">
        <f>IF('S.D.PASTE SHEET'!M38="","",'S.D.PASTE SHEET'!M38)</f>
        <v>138</v>
      </c>
      <c s="153">
        <f>IF('S.D.PASTE SHEET'!N38="","",'S.D.PASTE SHEET'!N38)</f>
        <v>137</v>
      </c>
      <c s="153" t="str">
        <f>IF('S.D.PASTE SHEET'!O38="","",'S.D.PASTE SHEET'!O38)</f>
        <v>OBC</v>
      </c>
      <c s="153" t="str">
        <f>IF('S.D.PASTE SHEET'!P38="","",'S.D.PASTE SHEET'!P38)</f>
        <v>Hindu</v>
      </c>
      <c s="153" t="str">
        <f>IF('S.D.PASTE SHEET'!Q38="","",'S.D.PASTE SHEET'!Q38)</f>
        <v/>
      </c>
      <c s="153" t="str">
        <f>IF('S.D.PASTE SHEET'!R38="","",'S.D.PASTE SHEET'!R38)</f>
        <v>GOVT. SENIOR SECONDARY SCHOOL DASANA KHURD (219769)</v>
      </c>
      <c s="153">
        <f>IF('S.D.PASTE SHEET'!S38="","",'S.D.PASTE SHEET'!S38)</f>
        <v>8141302602</v>
      </c>
      <c s="153" t="str">
        <f>IF('S.D.PASTE SHEET'!T38="","",'S.D.PASTE SHEET'!T38)</f>
        <v>XXXX0431</v>
      </c>
      <c s="153" t="str">
        <f>IF('S.D.PASTE SHEET'!U38="","",'S.D.PASTE SHEET'!U38)</f>
        <v/>
      </c>
      <c s="153">
        <f>IF('S.D.PASTE SHEET'!V38="","",'S.D.PASTE SHEET'!V38)</f>
        <v>9983388168</v>
      </c>
      <c s="153" t="str">
        <f>IF('S.D.PASTE SHEET'!W38="","",'S.D.PASTE SHEET'!W38)</f>
        <v>DASANA KHURD,MOLASAR,DASANA KHURD,341506</v>
      </c>
      <c s="153">
        <f>IF('S.D.PASTE SHEET'!X38="","",'S.D.PASTE SHEET'!X38)</f>
        <v>60000</v>
      </c>
      <c s="153" t="str">
        <f>IF('S.D.PASTE SHEET'!Y38="","",'S.D.PASTE SHEET'!Y38)</f>
        <v>N</v>
      </c>
      <c s="153" t="str">
        <f>IF('S.D.PASTE SHEET'!Z38="","",'S.D.PASTE SHEET'!Z38)</f>
        <v>N</v>
      </c>
      <c s="153" t="str">
        <f>IF('S.D.PASTE SHEET'!AA38="","",'S.D.PASTE SHEET'!AA38)</f>
        <v>No</v>
      </c>
      <c s="153">
        <f>IF('S.D.PASTE SHEET'!AB38="","",'S.D.PASTE SHEET'!AB38)</f>
        <v>9</v>
      </c>
      <c s="153" t="str">
        <f>IF('S.D.PASTE SHEET'!AC38="","",'S.D.PASTE SHEET'!AC38)</f>
        <v>None</v>
      </c>
      <c s="153">
        <f>IF('S.D.PASTE SHEET'!AD38="","",'S.D.PASTE SHEET'!AD38)</f>
        <v>3</v>
      </c>
      <c s="155"/>
      <c s="156" t="str">
        <f>IF(AK38="","",IF(AK38&gt;0,COUNT($AG$2:AG38),""))</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38" s="156" t="str">
        <f>IF(BC38="","",IF(BC38&gt;0,COUNT($AY$2:AY38),""))</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39" spans="1:66" ht="15.75" customHeight="1">
      <c r="A39" s="153">
        <f>IF('S.D.PASTE SHEET'!A39="","",'S.D.PASTE SHEET'!A39)</f>
        <v>3</v>
      </c>
      <c s="153" t="str">
        <f>IF('S.D.PASTE SHEET'!B39="","",'S.D.PASTE SHEET'!B39)</f>
        <v>A</v>
      </c>
      <c s="153">
        <f>IF('S.D.PASTE SHEET'!C39="","",'S.D.PASTE SHEET'!C39)</f>
        <v>607</v>
      </c>
      <c s="154" t="str">
        <f>IF('S.D.PASTE SHEET'!D39="","",'S.D.PASTE SHEET'!D39)</f>
        <v/>
      </c>
      <c s="153" t="str">
        <f>IF('S.D.PASTE SHEET'!E39="","",UPPER('S.D.PASTE SHEET'!E39))</f>
        <v>BHARAT</v>
      </c>
      <c s="153" t="str">
        <f>IF('S.D.PASTE SHEET'!F39="","",'S.D.PASTE SHEET'!F39)</f>
        <v/>
      </c>
      <c s="153" t="str">
        <f>IF('S.D.PASTE SHEET'!G39="","",UPPER('S.D.PASTE SHEET'!G39))</f>
        <v>AMARA RAM</v>
      </c>
      <c s="153" t="str">
        <f>IF('S.D.PASTE SHEET'!H39="","",UPPER('S.D.PASTE SHEET'!H39))</f>
        <v>PATASI DEVI</v>
      </c>
      <c s="153" t="str">
        <f>IF('S.D.PASTE SHEET'!I39="","",'S.D.PASTE SHEET'!I39)</f>
        <v>M</v>
      </c>
      <c s="154">
        <f>IF('S.D.PASTE SHEET'!J39="","",'S.D.PASTE SHEET'!J39)</f>
        <v>41766</v>
      </c>
      <c s="153">
        <f>IF('S.D.PASTE SHEET'!K39="","",'S.D.PASTE SHEET'!K39)</f>
        <v>3061</v>
      </c>
      <c s="153" t="str">
        <f>IF('S.D.PASTE SHEET'!L39="","",'S.D.PASTE SHEET'!L39)</f>
        <v/>
      </c>
      <c s="153">
        <f>IF('S.D.PASTE SHEET'!M39="","",'S.D.PASTE SHEET'!M39)</f>
        <v>138</v>
      </c>
      <c s="153">
        <f>IF('S.D.PASTE SHEET'!N39="","",'S.D.PASTE SHEET'!N39)</f>
        <v>135</v>
      </c>
      <c s="153" t="str">
        <f>IF('S.D.PASTE SHEET'!O39="","",'S.D.PASTE SHEET'!O39)</f>
        <v>OBC</v>
      </c>
      <c s="153" t="str">
        <f>IF('S.D.PASTE SHEET'!P39="","",'S.D.PASTE SHEET'!P39)</f>
        <v>Hindu</v>
      </c>
      <c s="153" t="str">
        <f>IF('S.D.PASTE SHEET'!Q39="","",'S.D.PASTE SHEET'!Q39)</f>
        <v/>
      </c>
      <c s="153" t="str">
        <f>IF('S.D.PASTE SHEET'!R39="","",'S.D.PASTE SHEET'!R39)</f>
        <v>GOVT. SENIOR SECONDARY SCHOOL DASANA KHURD (219769)</v>
      </c>
      <c s="153">
        <f>IF('S.D.PASTE SHEET'!S39="","",'S.D.PASTE SHEET'!S39)</f>
        <v>8141302602</v>
      </c>
      <c s="153" t="str">
        <f>IF('S.D.PASTE SHEET'!T39="","",'S.D.PASTE SHEET'!T39)</f>
        <v>XXXX3946</v>
      </c>
      <c s="153" t="str">
        <f>IF('S.D.PASTE SHEET'!U39="","",'S.D.PASTE SHEET'!U39)</f>
        <v/>
      </c>
      <c s="153">
        <f>IF('S.D.PASTE SHEET'!V39="","",'S.D.PASTE SHEET'!V39)</f>
        <v>8094385710</v>
      </c>
      <c s="153" t="str">
        <f>IF('S.D.PASTE SHEET'!W39="","",'S.D.PASTE SHEET'!W39)</f>
        <v>VILLAGE DASANA KHURD POST DIKAWA,MOLASAR,DASANA KHURD ,341506</v>
      </c>
      <c s="153">
        <f>IF('S.D.PASTE SHEET'!X39="","",'S.D.PASTE SHEET'!X39)</f>
        <v>50000</v>
      </c>
      <c s="153" t="str">
        <f>IF('S.D.PASTE SHEET'!Y39="","",'S.D.PASTE SHEET'!Y39)</f>
        <v>N</v>
      </c>
      <c s="153" t="str">
        <f>IF('S.D.PASTE SHEET'!Z39="","",'S.D.PASTE SHEET'!Z39)</f>
        <v>N</v>
      </c>
      <c s="153" t="str">
        <f>IF('S.D.PASTE SHEET'!AA39="","",'S.D.PASTE SHEET'!AA39)</f>
        <v>No</v>
      </c>
      <c s="153">
        <f>IF('S.D.PASTE SHEET'!AB39="","",'S.D.PASTE SHEET'!AB39)</f>
        <v>10</v>
      </c>
      <c s="153" t="str">
        <f>IF('S.D.PASTE SHEET'!AC39="","",'S.D.PASTE SHEET'!AC39)</f>
        <v>None</v>
      </c>
      <c s="153">
        <f>IF('S.D.PASTE SHEET'!AD39="","",'S.D.PASTE SHEET'!AD39)</f>
        <v>3</v>
      </c>
      <c s="155"/>
      <c s="156" t="str">
        <f>IF(AK39="","",IF(AK39&gt;0,COUNT($AG$2:AG39),""))</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39" s="156" t="str">
        <f>IF(BC39="","",IF(BC39&gt;0,COUNT($AY$2:AY39),""))</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40" spans="1:66" ht="15.75" customHeight="1">
      <c r="A40" s="153">
        <f>IF('S.D.PASTE SHEET'!A40="","",'S.D.PASTE SHEET'!A40)</f>
        <v>3</v>
      </c>
      <c s="153" t="str">
        <f>IF('S.D.PASTE SHEET'!B40="","",'S.D.PASTE SHEET'!B40)</f>
        <v>A</v>
      </c>
      <c s="153">
        <f>IF('S.D.PASTE SHEET'!C40="","",'S.D.PASTE SHEET'!C40)</f>
        <v>582</v>
      </c>
      <c s="154" t="str">
        <f>IF('S.D.PASTE SHEET'!D40="","",'S.D.PASTE SHEET'!D40)</f>
        <v/>
      </c>
      <c s="153" t="str">
        <f>IF('S.D.PASTE SHEET'!E40="","",UPPER('S.D.PASTE SHEET'!E40))</f>
        <v>BHARTI</v>
      </c>
      <c s="153" t="str">
        <f>IF('S.D.PASTE SHEET'!F40="","",'S.D.PASTE SHEET'!F40)</f>
        <v/>
      </c>
      <c s="153" t="str">
        <f>IF('S.D.PASTE SHEET'!G40="","",UPPER('S.D.PASTE SHEET'!G40))</f>
        <v>RAMDEVA RAM</v>
      </c>
      <c s="153" t="str">
        <f>IF('S.D.PASTE SHEET'!H40="","",UPPER('S.D.PASTE SHEET'!H40))</f>
        <v>ANJU</v>
      </c>
      <c s="153" t="str">
        <f>IF('S.D.PASTE SHEET'!I40="","",'S.D.PASTE SHEET'!I40)</f>
        <v>F</v>
      </c>
      <c s="154">
        <f>IF('S.D.PASTE SHEET'!J40="","",'S.D.PASTE SHEET'!J40)</f>
        <v>42333</v>
      </c>
      <c s="153">
        <f>IF('S.D.PASTE SHEET'!K40="","",'S.D.PASTE SHEET'!K40)</f>
        <v>3062</v>
      </c>
      <c s="153" t="str">
        <f>IF('S.D.PASTE SHEET'!L40="","",'S.D.PASTE SHEET'!L40)</f>
        <v/>
      </c>
      <c s="153">
        <f>IF('S.D.PASTE SHEET'!M40="","",'S.D.PASTE SHEET'!M40)</f>
        <v>138</v>
      </c>
      <c s="153">
        <f>IF('S.D.PASTE SHEET'!N40="","",'S.D.PASTE SHEET'!N40)</f>
        <v>95</v>
      </c>
      <c s="153" t="str">
        <f>IF('S.D.PASTE SHEET'!O40="","",'S.D.PASTE SHEET'!O40)</f>
        <v>SC</v>
      </c>
      <c s="153" t="str">
        <f>IF('S.D.PASTE SHEET'!P40="","",'S.D.PASTE SHEET'!P40)</f>
        <v/>
      </c>
      <c s="153" t="str">
        <f>IF('S.D.PASTE SHEET'!Q40="","",'S.D.PASTE SHEET'!Q40)</f>
        <v/>
      </c>
      <c s="153" t="str">
        <f>IF('S.D.PASTE SHEET'!R40="","",'S.D.PASTE SHEET'!R40)</f>
        <v>GOVT. SENIOR SECONDARY SCHOOL DASANA KHURD (219769)</v>
      </c>
      <c s="153">
        <f>IF('S.D.PASTE SHEET'!S40="","",'S.D.PASTE SHEET'!S40)</f>
        <v>8141302602</v>
      </c>
      <c s="153" t="str">
        <f>IF('S.D.PASTE SHEET'!T40="","",'S.D.PASTE SHEET'!T40)</f>
        <v>XXXX7247</v>
      </c>
      <c s="153" t="str">
        <f>IF('S.D.PASTE SHEET'!U40="","",'S.D.PASTE SHEET'!U40)</f>
        <v>VTOXPPJ</v>
      </c>
      <c s="153">
        <f>IF('S.D.PASTE SHEET'!V40="","",'S.D.PASTE SHEET'!V40)</f>
        <v>8696053790</v>
      </c>
      <c s="153" t="str">
        <f>IF('S.D.PASTE SHEET'!W40="","",'S.D.PASTE SHEET'!W40)</f>
        <v>VILLAGE DASANA KHURD,MOLASAR,DASANA KHURD,341506</v>
      </c>
      <c s="153">
        <f>IF('S.D.PASTE SHEET'!X40="","",'S.D.PASTE SHEET'!X40)</f>
        <v>45000</v>
      </c>
      <c s="153" t="str">
        <f>IF('S.D.PASTE SHEET'!Y40="","",'S.D.PASTE SHEET'!Y40)</f>
        <v>N</v>
      </c>
      <c s="153" t="str">
        <f>IF('S.D.PASTE SHEET'!Z40="","",'S.D.PASTE SHEET'!Z40)</f>
        <v>N</v>
      </c>
      <c s="153" t="str">
        <f>IF('S.D.PASTE SHEET'!AA40="","",'S.D.PASTE SHEET'!AA40)</f>
        <v/>
      </c>
      <c s="153">
        <f>IF('S.D.PASTE SHEET'!AB40="","",'S.D.PASTE SHEET'!AB40)</f>
        <v>9</v>
      </c>
      <c s="153" t="str">
        <f>IF('S.D.PASTE SHEET'!AC40="","",'S.D.PASTE SHEET'!AC40)</f>
        <v>None</v>
      </c>
      <c s="153">
        <f>IF('S.D.PASTE SHEET'!AD40="","",'S.D.PASTE SHEET'!AD40)</f>
        <v>3</v>
      </c>
      <c s="155"/>
      <c s="156" t="str">
        <f>IF(AK40="","",IF(AK40&gt;0,COUNT($AG$2:AG40),""))</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40" s="156" t="str">
        <f>IF(BC40="","",IF(BC40&gt;0,COUNT($AY$2:AY40),""))</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41" spans="1:66" ht="15.75" customHeight="1">
      <c r="A41" s="153">
        <f>IF('S.D.PASTE SHEET'!A41="","",'S.D.PASTE SHEET'!A41)</f>
        <v>3</v>
      </c>
      <c s="153" t="str">
        <f>IF('S.D.PASTE SHEET'!B41="","",'S.D.PASTE SHEET'!B41)</f>
        <v>A</v>
      </c>
      <c s="153">
        <f>IF('S.D.PASTE SHEET'!C41="","",'S.D.PASTE SHEET'!C41)</f>
        <v>575</v>
      </c>
      <c s="154" t="str">
        <f>IF('S.D.PASTE SHEET'!D41="","",'S.D.PASTE SHEET'!D41)</f>
        <v/>
      </c>
      <c s="153" t="str">
        <f>IF('S.D.PASTE SHEET'!E41="","",UPPER('S.D.PASTE SHEET'!E41))</f>
        <v>DANA RAM</v>
      </c>
      <c s="153" t="str">
        <f>IF('S.D.PASTE SHEET'!F41="","",'S.D.PASTE SHEET'!F41)</f>
        <v/>
      </c>
      <c s="153" t="str">
        <f>IF('S.D.PASTE SHEET'!G41="","",UPPER('S.D.PASTE SHEET'!G41))</f>
        <v>RAJU RAM</v>
      </c>
      <c s="153" t="str">
        <f>IF('S.D.PASTE SHEET'!H41="","",UPPER('S.D.PASTE SHEET'!H41))</f>
        <v>MUNNI</v>
      </c>
      <c s="153" t="str">
        <f>IF('S.D.PASTE SHEET'!I41="","",'S.D.PASTE SHEET'!I41)</f>
        <v>M</v>
      </c>
      <c s="154">
        <f>IF('S.D.PASTE SHEET'!J41="","",'S.D.PASTE SHEET'!J41)</f>
        <v>41878</v>
      </c>
      <c s="153">
        <f>IF('S.D.PASTE SHEET'!K41="","",'S.D.PASTE SHEET'!K41)</f>
        <v>3063</v>
      </c>
      <c s="153" t="str">
        <f>IF('S.D.PASTE SHEET'!L41="","",'S.D.PASTE SHEET'!L41)</f>
        <v/>
      </c>
      <c s="153">
        <f>IF('S.D.PASTE SHEET'!M41="","",'S.D.PASTE SHEET'!M41)</f>
        <v>138</v>
      </c>
      <c s="153">
        <f>IF('S.D.PASTE SHEET'!N41="","",'S.D.PASTE SHEET'!N41)</f>
        <v>134</v>
      </c>
      <c s="153" t="str">
        <f>IF('S.D.PASTE SHEET'!O41="","",'S.D.PASTE SHEET'!O41)</f>
        <v>SC</v>
      </c>
      <c s="153" t="str">
        <f>IF('S.D.PASTE SHEET'!P41="","",'S.D.PASTE SHEET'!P41)</f>
        <v>Hindu</v>
      </c>
      <c s="153" t="str">
        <f>IF('S.D.PASTE SHEET'!Q41="","",'S.D.PASTE SHEET'!Q41)</f>
        <v/>
      </c>
      <c s="153" t="str">
        <f>IF('S.D.PASTE SHEET'!R41="","",'S.D.PASTE SHEET'!R41)</f>
        <v>GOVT. SENIOR SECONDARY SCHOOL DASANA KHURD (219769)</v>
      </c>
      <c s="153">
        <f>IF('S.D.PASTE SHEET'!S41="","",'S.D.PASTE SHEET'!S41)</f>
        <v>8141302602</v>
      </c>
      <c s="153" t="str">
        <f>IF('S.D.PASTE SHEET'!T41="","",'S.D.PASTE SHEET'!T41)</f>
        <v>XXXX6207</v>
      </c>
      <c s="153" t="str">
        <f>IF('S.D.PASTE SHEET'!U41="","",'S.D.PASTE SHEET'!U41)</f>
        <v>VPHKXRH</v>
      </c>
      <c s="153">
        <f>IF('S.D.PASTE SHEET'!V41="","",'S.D.PASTE SHEET'!V41)</f>
        <v>9983611410</v>
      </c>
      <c s="153" t="str">
        <f>IF('S.D.PASTE SHEET'!W41="","",'S.D.PASTE SHEET'!W41)</f>
        <v>DASANA KHURD,MOLASAR,DASANA KHURD,341506</v>
      </c>
      <c s="153">
        <f>IF('S.D.PASTE SHEET'!X41="","",'S.D.PASTE SHEET'!X41)</f>
        <v>40000</v>
      </c>
      <c s="153" t="str">
        <f>IF('S.D.PASTE SHEET'!Y41="","",'S.D.PASTE SHEET'!Y41)</f>
        <v>N</v>
      </c>
      <c s="153" t="str">
        <f>IF('S.D.PASTE SHEET'!Z41="","",'S.D.PASTE SHEET'!Z41)</f>
        <v>N</v>
      </c>
      <c s="153" t="str">
        <f>IF('S.D.PASTE SHEET'!AA41="","",'S.D.PASTE SHEET'!AA41)</f>
        <v>No</v>
      </c>
      <c s="153">
        <f>IF('S.D.PASTE SHEET'!AB41="","",'S.D.PASTE SHEET'!AB41)</f>
        <v>10</v>
      </c>
      <c s="153" t="str">
        <f>IF('S.D.PASTE SHEET'!AC41="","",'S.D.PASTE SHEET'!AC41)</f>
        <v>None</v>
      </c>
      <c s="153">
        <f>IF('S.D.PASTE SHEET'!AD41="","",'S.D.PASTE SHEET'!AD41)</f>
        <v>0</v>
      </c>
      <c s="155"/>
      <c s="156" t="str">
        <f>IF(AK41="","",IF(AK41&gt;0,COUNT($AG$2:AG41),""))</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41" s="156" t="str">
        <f>IF(BC41="","",IF(BC41&gt;0,COUNT($AY$2:AY41),""))</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42" spans="1:66" ht="15.75" customHeight="1">
      <c r="A42" s="153">
        <f>IF('S.D.PASTE SHEET'!A42="","",'S.D.PASTE SHEET'!A42)</f>
        <v>3</v>
      </c>
      <c s="153" t="str">
        <f>IF('S.D.PASTE SHEET'!B42="","",'S.D.PASTE SHEET'!B42)</f>
        <v>A</v>
      </c>
      <c s="153">
        <f>IF('S.D.PASTE SHEET'!C42="","",'S.D.PASTE SHEET'!C42)</f>
        <v>635</v>
      </c>
      <c s="154" t="str">
        <f>IF('S.D.PASTE SHEET'!D42="","",'S.D.PASTE SHEET'!D42)</f>
        <v/>
      </c>
      <c s="153" t="str">
        <f>IF('S.D.PASTE SHEET'!E42="","",UPPER('S.D.PASTE SHEET'!E42))</f>
        <v>DEEPIKA</v>
      </c>
      <c s="153" t="str">
        <f>IF('S.D.PASTE SHEET'!F42="","",'S.D.PASTE SHEET'!F42)</f>
        <v/>
      </c>
      <c s="153" t="str">
        <f>IF('S.D.PASTE SHEET'!G42="","",UPPER('S.D.PASTE SHEET'!G42))</f>
        <v>PUSA RAM</v>
      </c>
      <c s="153" t="str">
        <f>IF('S.D.PASTE SHEET'!H42="","",UPPER('S.D.PASTE SHEET'!H42))</f>
        <v>SANTOSH</v>
      </c>
      <c s="153" t="str">
        <f>IF('S.D.PASTE SHEET'!I42="","",'S.D.PASTE SHEET'!I42)</f>
        <v>F</v>
      </c>
      <c s="154">
        <f>IF('S.D.PASTE SHEET'!J42="","",'S.D.PASTE SHEET'!J42)</f>
        <v>42192</v>
      </c>
      <c s="153">
        <f>IF('S.D.PASTE SHEET'!K42="","",'S.D.PASTE SHEET'!K42)</f>
        <v>3064</v>
      </c>
      <c s="153" t="str">
        <f>IF('S.D.PASTE SHEET'!L42="","",'S.D.PASTE SHEET'!L42)</f>
        <v/>
      </c>
      <c s="153">
        <f>IF('S.D.PASTE SHEET'!M42="","",'S.D.PASTE SHEET'!M42)</f>
        <v>138</v>
      </c>
      <c s="153">
        <f>IF('S.D.PASTE SHEET'!N42="","",'S.D.PASTE SHEET'!N42)</f>
        <v>129</v>
      </c>
      <c s="153" t="str">
        <f>IF('S.D.PASTE SHEET'!O42="","",'S.D.PASTE SHEET'!O42)</f>
        <v>OBC</v>
      </c>
      <c s="153" t="str">
        <f>IF('S.D.PASTE SHEET'!P42="","",'S.D.PASTE SHEET'!P42)</f>
        <v>Hindu</v>
      </c>
      <c s="153" t="str">
        <f>IF('S.D.PASTE SHEET'!Q42="","",'S.D.PASTE SHEET'!Q42)</f>
        <v/>
      </c>
      <c s="153" t="str">
        <f>IF('S.D.PASTE SHEET'!R42="","",'S.D.PASTE SHEET'!R42)</f>
        <v>GOVT. SENIOR SECONDARY SCHOOL DASANA KHURD (219769)</v>
      </c>
      <c s="153">
        <f>IF('S.D.PASTE SHEET'!S42="","",'S.D.PASTE SHEET'!S42)</f>
        <v>8141302602</v>
      </c>
      <c s="153" t="str">
        <f>IF('S.D.PASTE SHEET'!T42="","",'S.D.PASTE SHEET'!T42)</f>
        <v>XXXX4904</v>
      </c>
      <c s="153" t="str">
        <f>IF('S.D.PASTE SHEET'!U42="","",'S.D.PASTE SHEET'!U42)</f>
        <v/>
      </c>
      <c s="153">
        <f>IF('S.D.PASTE SHEET'!V42="","",'S.D.PASTE SHEET'!V42)</f>
        <v>8690594081</v>
      </c>
      <c s="153" t="str">
        <f>IF('S.D.PASTE SHEET'!W42="","",'S.D.PASTE SHEET'!W42)</f>
        <v>DASANA KHURD ,MOLASAR ,DASANA KHURD ,341506</v>
      </c>
      <c s="153">
        <f>IF('S.D.PASTE SHEET'!X42="","",'S.D.PASTE SHEET'!X42)</f>
        <v>40000</v>
      </c>
      <c s="153" t="str">
        <f>IF('S.D.PASTE SHEET'!Y42="","",'S.D.PASTE SHEET'!Y42)</f>
        <v>N</v>
      </c>
      <c s="153" t="str">
        <f>IF('S.D.PASTE SHEET'!Z42="","",'S.D.PASTE SHEET'!Z42)</f>
        <v>N</v>
      </c>
      <c s="153" t="str">
        <f>IF('S.D.PASTE SHEET'!AA42="","",'S.D.PASTE SHEET'!AA42)</f>
        <v>No</v>
      </c>
      <c s="153">
        <f>IF('S.D.PASTE SHEET'!AB42="","",'S.D.PASTE SHEET'!AB42)</f>
        <v>9</v>
      </c>
      <c s="153" t="str">
        <f>IF('S.D.PASTE SHEET'!AC42="","",'S.D.PASTE SHEET'!AC42)</f>
        <v>None</v>
      </c>
      <c s="153">
        <f>IF('S.D.PASTE SHEET'!AD42="","",'S.D.PASTE SHEET'!AD42)</f>
        <v>0</v>
      </c>
      <c s="155"/>
      <c s="156" t="str">
        <f>IF(AK42="","",IF(AK42&gt;0,COUNT($AG$2:AG42),""))</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42" s="156" t="str">
        <f>IF(BC42="","",IF(BC42&gt;0,COUNT($AY$2:AY42),""))</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43" spans="1:66" ht="15.75" customHeight="1">
      <c r="A43" s="153">
        <f>IF('S.D.PASTE SHEET'!A43="","",'S.D.PASTE SHEET'!A43)</f>
        <v>3</v>
      </c>
      <c s="153" t="str">
        <f>IF('S.D.PASTE SHEET'!B43="","",'S.D.PASTE SHEET'!B43)</f>
        <v>A</v>
      </c>
      <c s="153">
        <f>IF('S.D.PASTE SHEET'!C43="","",'S.D.PASTE SHEET'!C43)</f>
        <v>559</v>
      </c>
      <c s="154" t="str">
        <f>IF('S.D.PASTE SHEET'!D43="","",'S.D.PASTE SHEET'!D43)</f>
        <v/>
      </c>
      <c s="153" t="str">
        <f>IF('S.D.PASTE SHEET'!E43="","",UPPER('S.D.PASTE SHEET'!E43))</f>
        <v>DINESH</v>
      </c>
      <c s="153" t="str">
        <f>IF('S.D.PASTE SHEET'!F43="","",'S.D.PASTE SHEET'!F43)</f>
        <v/>
      </c>
      <c s="153" t="str">
        <f>IF('S.D.PASTE SHEET'!G43="","",UPPER('S.D.PASTE SHEET'!G43))</f>
        <v>JETHA RAM</v>
      </c>
      <c s="153" t="str">
        <f>IF('S.D.PASTE SHEET'!H43="","",UPPER('S.D.PASTE SHEET'!H43))</f>
        <v>CHHOTI DEVI</v>
      </c>
      <c s="153" t="str">
        <f>IF('S.D.PASTE SHEET'!I43="","",'S.D.PASTE SHEET'!I43)</f>
        <v>M</v>
      </c>
      <c s="154">
        <f>IF('S.D.PASTE SHEET'!J43="","",'S.D.PASTE SHEET'!J43)</f>
        <v>41648</v>
      </c>
      <c s="153">
        <f>IF('S.D.PASTE SHEET'!K43="","",'S.D.PASTE SHEET'!K43)</f>
        <v>3065</v>
      </c>
      <c s="153" t="str">
        <f>IF('S.D.PASTE SHEET'!L43="","",'S.D.PASTE SHEET'!L43)</f>
        <v/>
      </c>
      <c s="153">
        <f>IF('S.D.PASTE SHEET'!M43="","",'S.D.PASTE SHEET'!M43)</f>
        <v>138</v>
      </c>
      <c s="153">
        <f>IF('S.D.PASTE SHEET'!N43="","",'S.D.PASTE SHEET'!N43)</f>
        <v>134</v>
      </c>
      <c s="153" t="str">
        <f>IF('S.D.PASTE SHEET'!O43="","",'S.D.PASTE SHEET'!O43)</f>
        <v>SC</v>
      </c>
      <c s="153" t="str">
        <f>IF('S.D.PASTE SHEET'!P43="","",'S.D.PASTE SHEET'!P43)</f>
        <v>Hindu</v>
      </c>
      <c s="153" t="str">
        <f>IF('S.D.PASTE SHEET'!Q43="","",'S.D.PASTE SHEET'!Q43)</f>
        <v/>
      </c>
      <c s="153" t="str">
        <f>IF('S.D.PASTE SHEET'!R43="","",'S.D.PASTE SHEET'!R43)</f>
        <v>GOVT. SENIOR SECONDARY SCHOOL DASANA KHURD (219769)</v>
      </c>
      <c s="153">
        <f>IF('S.D.PASTE SHEET'!S43="","",'S.D.PASTE SHEET'!S43)</f>
        <v>8141302602</v>
      </c>
      <c s="153" t="str">
        <f>IF('S.D.PASTE SHEET'!T43="","",'S.D.PASTE SHEET'!T43)</f>
        <v>XXXX9995</v>
      </c>
      <c s="153" t="str">
        <f>IF('S.D.PASTE SHEET'!U43="","",'S.D.PASTE SHEET'!U43)</f>
        <v/>
      </c>
      <c s="153">
        <f>IF('S.D.PASTE SHEET'!V43="","",'S.D.PASTE SHEET'!V43)</f>
        <v>9509671985</v>
      </c>
      <c s="153" t="str">
        <f>IF('S.D.PASTE SHEET'!W43="","",'S.D.PASTE SHEET'!W43)</f>
        <v>DASANA KHURD,MOLASAR,DASANA KHURD,341506</v>
      </c>
      <c s="153">
        <f>IF('S.D.PASTE SHEET'!X43="","",'S.D.PASTE SHEET'!X43)</f>
        <v>45000</v>
      </c>
      <c s="153" t="str">
        <f>IF('S.D.PASTE SHEET'!Y43="","",'S.D.PASTE SHEET'!Y43)</f>
        <v>N</v>
      </c>
      <c s="153" t="str">
        <f>IF('S.D.PASTE SHEET'!Z43="","",'S.D.PASTE SHEET'!Z43)</f>
        <v>N</v>
      </c>
      <c s="153" t="str">
        <f>IF('S.D.PASTE SHEET'!AA43="","",'S.D.PASTE SHEET'!AA43)</f>
        <v>No</v>
      </c>
      <c s="153">
        <f>IF('S.D.PASTE SHEET'!AB43="","",'S.D.PASTE SHEET'!AB43)</f>
        <v>10</v>
      </c>
      <c s="153" t="str">
        <f>IF('S.D.PASTE SHEET'!AC43="","",'S.D.PASTE SHEET'!AC43)</f>
        <v>None</v>
      </c>
      <c s="153">
        <f>IF('S.D.PASTE SHEET'!AD43="","",'S.D.PASTE SHEET'!AD43)</f>
        <v>3</v>
      </c>
      <c s="155"/>
      <c s="156" t="str">
        <f>IF(AK43="","",IF(AK43&gt;0,COUNT($AG$2:AG43),""))</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43" s="156" t="str">
        <f>IF(BC43="","",IF(BC43&gt;0,COUNT($AY$2:AY43),""))</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44" spans="1:66" ht="15.75" customHeight="1">
      <c r="A44" s="153">
        <f>IF('S.D.PASTE SHEET'!A44="","",'S.D.PASTE SHEET'!A44)</f>
        <v>3</v>
      </c>
      <c s="153" t="str">
        <f>IF('S.D.PASTE SHEET'!B44="","",'S.D.PASTE SHEET'!B44)</f>
        <v>A</v>
      </c>
      <c s="153">
        <f>IF('S.D.PASTE SHEET'!C44="","",'S.D.PASTE SHEET'!C44)</f>
        <v>558</v>
      </c>
      <c s="154" t="str">
        <f>IF('S.D.PASTE SHEET'!D44="","",'S.D.PASTE SHEET'!D44)</f>
        <v/>
      </c>
      <c s="153" t="str">
        <f>IF('S.D.PASTE SHEET'!E44="","",UPPER('S.D.PASTE SHEET'!E44))</f>
        <v>GUNJAN BHATI</v>
      </c>
      <c s="153" t="str">
        <f>IF('S.D.PASTE SHEET'!F44="","",'S.D.PASTE SHEET'!F44)</f>
        <v/>
      </c>
      <c s="153" t="str">
        <f>IF('S.D.PASTE SHEET'!G44="","",UPPER('S.D.PASTE SHEET'!G44))</f>
        <v>ASHOK</v>
      </c>
      <c s="153" t="str">
        <f>IF('S.D.PASTE SHEET'!H44="","",UPPER('S.D.PASTE SHEET'!H44))</f>
        <v>RAGANI DEVI</v>
      </c>
      <c s="153" t="str">
        <f>IF('S.D.PASTE SHEET'!I44="","",'S.D.PASTE SHEET'!I44)</f>
        <v>F</v>
      </c>
      <c s="154">
        <f>IF('S.D.PASTE SHEET'!J44="","",'S.D.PASTE SHEET'!J44)</f>
        <v>42276</v>
      </c>
      <c s="153">
        <f>IF('S.D.PASTE SHEET'!K44="","",'S.D.PASTE SHEET'!K44)</f>
        <v>3066</v>
      </c>
      <c s="153" t="str">
        <f>IF('S.D.PASTE SHEET'!L44="","",'S.D.PASTE SHEET'!L44)</f>
        <v/>
      </c>
      <c s="153">
        <f>IF('S.D.PASTE SHEET'!M44="","",'S.D.PASTE SHEET'!M44)</f>
        <v>138</v>
      </c>
      <c s="153">
        <f>IF('S.D.PASTE SHEET'!N44="","",'S.D.PASTE SHEET'!N44)</f>
        <v>136</v>
      </c>
      <c s="153" t="str">
        <f>IF('S.D.PASTE SHEET'!O44="","",'S.D.PASTE SHEET'!O44)</f>
        <v>SC</v>
      </c>
      <c s="153" t="str">
        <f>IF('S.D.PASTE SHEET'!P44="","",'S.D.PASTE SHEET'!P44)</f>
        <v>Hindu</v>
      </c>
      <c s="153" t="str">
        <f>IF('S.D.PASTE SHEET'!Q44="","",'S.D.PASTE SHEET'!Q44)</f>
        <v/>
      </c>
      <c s="153" t="str">
        <f>IF('S.D.PASTE SHEET'!R44="","",'S.D.PASTE SHEET'!R44)</f>
        <v>GOVT. SENIOR SECONDARY SCHOOL DASANA KHURD (219769)</v>
      </c>
      <c s="153">
        <f>IF('S.D.PASTE SHEET'!S44="","",'S.D.PASTE SHEET'!S44)</f>
        <v>8141302602</v>
      </c>
      <c s="153" t="str">
        <f>IF('S.D.PASTE SHEET'!T44="","",'S.D.PASTE SHEET'!T44)</f>
        <v>XXXX2594</v>
      </c>
      <c s="153" t="str">
        <f>IF('S.D.PASTE SHEET'!U44="","",'S.D.PASTE SHEET'!U44)</f>
        <v>BASBUQC</v>
      </c>
      <c s="153">
        <f>IF('S.D.PASTE SHEET'!V44="","",'S.D.PASTE SHEET'!V44)</f>
        <v>8696382855</v>
      </c>
      <c s="153" t="str">
        <f>IF('S.D.PASTE SHEET'!W44="","",'S.D.PASTE SHEET'!W44)</f>
        <v>DASANA KHURD DIDWANA DIST NAGAUR,MOULASAR,DASANA KHURD,341506</v>
      </c>
      <c s="153">
        <f>IF('S.D.PASTE SHEET'!X44="","",'S.D.PASTE SHEET'!X44)</f>
        <v>50000</v>
      </c>
      <c s="153" t="str">
        <f>IF('S.D.PASTE SHEET'!Y44="","",'S.D.PASTE SHEET'!Y44)</f>
        <v>N</v>
      </c>
      <c s="153" t="str">
        <f>IF('S.D.PASTE SHEET'!Z44="","",'S.D.PASTE SHEET'!Z44)</f>
        <v>N</v>
      </c>
      <c s="153" t="str">
        <f>IF('S.D.PASTE SHEET'!AA44="","",'S.D.PASTE SHEET'!AA44)</f>
        <v>No</v>
      </c>
      <c s="153">
        <f>IF('S.D.PASTE SHEET'!AB44="","",'S.D.PASTE SHEET'!AB44)</f>
        <v>9</v>
      </c>
      <c s="153" t="str">
        <f>IF('S.D.PASTE SHEET'!AC44="","",'S.D.PASTE SHEET'!AC44)</f>
        <v>None</v>
      </c>
      <c s="153">
        <f>IF('S.D.PASTE SHEET'!AD44="","",'S.D.PASTE SHEET'!AD44)</f>
        <v>0</v>
      </c>
      <c s="155"/>
      <c s="156" t="str">
        <f>IF(AK44="","",IF(AK44&gt;0,COUNT($AG$2:AG44),""))</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44" s="156" t="str">
        <f>IF(BC44="","",IF(BC44&gt;0,COUNT($AY$2:AY44),""))</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45" spans="1:66" ht="15.75" customHeight="1">
      <c r="A45" s="153">
        <f>IF('S.D.PASTE SHEET'!A45="","",'S.D.PASTE SHEET'!A45)</f>
        <v>3</v>
      </c>
      <c s="153" t="str">
        <f>IF('S.D.PASTE SHEET'!B45="","",'S.D.PASTE SHEET'!B45)</f>
        <v>A</v>
      </c>
      <c s="153">
        <f>IF('S.D.PASTE SHEET'!C45="","",'S.D.PASTE SHEET'!C45)</f>
        <v>571</v>
      </c>
      <c s="154" t="str">
        <f>IF('S.D.PASTE SHEET'!D45="","",'S.D.PASTE SHEET'!D45)</f>
        <v/>
      </c>
      <c s="153" t="str">
        <f>IF('S.D.PASTE SHEET'!E45="","",UPPER('S.D.PASTE SHEET'!E45))</f>
        <v>KAAVYA</v>
      </c>
      <c s="153" t="str">
        <f>IF('S.D.PASTE SHEET'!F45="","",'S.D.PASTE SHEET'!F45)</f>
        <v/>
      </c>
      <c s="153" t="str">
        <f>IF('S.D.PASTE SHEET'!G45="","",UPPER('S.D.PASTE SHEET'!G45))</f>
        <v>LALA RAM</v>
      </c>
      <c s="153" t="str">
        <f>IF('S.D.PASTE SHEET'!H45="","",UPPER('S.D.PASTE SHEET'!H45))</f>
        <v>SUMITRA</v>
      </c>
      <c s="153" t="str">
        <f>IF('S.D.PASTE SHEET'!I45="","",'S.D.PASTE SHEET'!I45)</f>
        <v>F</v>
      </c>
      <c s="154">
        <f>IF('S.D.PASTE SHEET'!J45="","",'S.D.PASTE SHEET'!J45)</f>
        <v>42545</v>
      </c>
      <c s="153">
        <f>IF('S.D.PASTE SHEET'!K45="","",'S.D.PASTE SHEET'!K45)</f>
        <v>3067</v>
      </c>
      <c s="153" t="str">
        <f>IF('S.D.PASTE SHEET'!L45="","",'S.D.PASTE SHEET'!L45)</f>
        <v/>
      </c>
      <c s="153">
        <f>IF('S.D.PASTE SHEET'!M45="","",'S.D.PASTE SHEET'!M45)</f>
        <v>138</v>
      </c>
      <c s="153">
        <f>IF('S.D.PASTE SHEET'!N45="","",'S.D.PASTE SHEET'!N45)</f>
        <v>137</v>
      </c>
      <c s="153" t="str">
        <f>IF('S.D.PASTE SHEET'!O45="","",'S.D.PASTE SHEET'!O45)</f>
        <v>OBC</v>
      </c>
      <c s="153" t="str">
        <f>IF('S.D.PASTE SHEET'!P45="","",'S.D.PASTE SHEET'!P45)</f>
        <v/>
      </c>
      <c s="153" t="str">
        <f>IF('S.D.PASTE SHEET'!Q45="","",'S.D.PASTE SHEET'!Q45)</f>
        <v/>
      </c>
      <c s="153" t="str">
        <f>IF('S.D.PASTE SHEET'!R45="","",'S.D.PASTE SHEET'!R45)</f>
        <v>GOVT. SENIOR SECONDARY SCHOOL DASANA KHURD (219769)</v>
      </c>
      <c s="153">
        <f>IF('S.D.PASTE SHEET'!S45="","",'S.D.PASTE SHEET'!S45)</f>
        <v>8141302602</v>
      </c>
      <c s="153" t="str">
        <f>IF('S.D.PASTE SHEET'!T45="","",'S.D.PASTE SHEET'!T45)</f>
        <v>XXXX4387</v>
      </c>
      <c s="153" t="str">
        <f>IF('S.D.PASTE SHEET'!U45="","",'S.D.PASTE SHEET'!U45)</f>
        <v>YKFMFQK</v>
      </c>
      <c s="153">
        <f>IF('S.D.PASTE SHEET'!V45="","",'S.D.PASTE SHEET'!V45)</f>
        <v>9828012561</v>
      </c>
      <c s="153" t="str">
        <f>IF('S.D.PASTE SHEET'!W45="","",'S.D.PASTE SHEET'!W45)</f>
        <v>KHATIYO KA BAS,MOLASAR,DASANA KHURD,341506</v>
      </c>
      <c s="153">
        <f>IF('S.D.PASTE SHEET'!X45="","",'S.D.PASTE SHEET'!X45)</f>
        <v>45000</v>
      </c>
      <c s="153" t="str">
        <f>IF('S.D.PASTE SHEET'!Y45="","",'S.D.PASTE SHEET'!Y45)</f>
        <v>N</v>
      </c>
      <c s="153" t="str">
        <f>IF('S.D.PASTE SHEET'!Z45="","",'S.D.PASTE SHEET'!Z45)</f>
        <v>N</v>
      </c>
      <c s="153" t="str">
        <f>IF('S.D.PASTE SHEET'!AA45="","",'S.D.PASTE SHEET'!AA45)</f>
        <v/>
      </c>
      <c s="153">
        <f>IF('S.D.PASTE SHEET'!AB45="","",'S.D.PASTE SHEET'!AB45)</f>
        <v>8</v>
      </c>
      <c s="153" t="str">
        <f>IF('S.D.PASTE SHEET'!AC45="","",'S.D.PASTE SHEET'!AC45)</f>
        <v>None</v>
      </c>
      <c s="153">
        <f>IF('S.D.PASTE SHEET'!AD45="","",'S.D.PASTE SHEET'!AD45)</f>
        <v>0</v>
      </c>
      <c s="155"/>
      <c s="156" t="str">
        <f>IF(AK45="","",IF(AK45&gt;0,COUNT($AG$2:AG45),""))</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45" s="156" t="str">
        <f>IF(BC45="","",IF(BC45&gt;0,COUNT($AY$2:AY45),""))</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46" spans="1:66" ht="15.75" customHeight="1">
      <c r="A46" s="153">
        <f>IF('S.D.PASTE SHEET'!A46="","",'S.D.PASTE SHEET'!A46)</f>
        <v>3</v>
      </c>
      <c s="153" t="str">
        <f>IF('S.D.PASTE SHEET'!B46="","",'S.D.PASTE SHEET'!B46)</f>
        <v>A</v>
      </c>
      <c s="153">
        <f>IF('S.D.PASTE SHEET'!C46="","",'S.D.PASTE SHEET'!C46)</f>
        <v>615</v>
      </c>
      <c s="154" t="str">
        <f>IF('S.D.PASTE SHEET'!D46="","",'S.D.PASTE SHEET'!D46)</f>
        <v/>
      </c>
      <c s="153" t="str">
        <f>IF('S.D.PASTE SHEET'!E46="","",UPPER('S.D.PASTE SHEET'!E46))</f>
        <v>KRISH</v>
      </c>
      <c s="153" t="str">
        <f>IF('S.D.PASTE SHEET'!F46="","",'S.D.PASTE SHEET'!F46)</f>
        <v/>
      </c>
      <c s="153" t="str">
        <f>IF('S.D.PASTE SHEET'!G46="","",UPPER('S.D.PASTE SHEET'!G46))</f>
        <v>RAJU RAM</v>
      </c>
      <c s="153" t="str">
        <f>IF('S.D.PASTE SHEET'!H46="","",UPPER('S.D.PASTE SHEET'!H46))</f>
        <v>ANITA DEVI</v>
      </c>
      <c s="153" t="str">
        <f>IF('S.D.PASTE SHEET'!I46="","",'S.D.PASTE SHEET'!I46)</f>
        <v>M</v>
      </c>
      <c s="154">
        <f>IF('S.D.PASTE SHEET'!J46="","",'S.D.PASTE SHEET'!J46)</f>
        <v>42009</v>
      </c>
      <c s="153">
        <f>IF('S.D.PASTE SHEET'!K46="","",'S.D.PASTE SHEET'!K46)</f>
        <v>3068</v>
      </c>
      <c s="153" t="str">
        <f>IF('S.D.PASTE SHEET'!L46="","",'S.D.PASTE SHEET'!L46)</f>
        <v/>
      </c>
      <c s="153">
        <f>IF('S.D.PASTE SHEET'!M46="","",'S.D.PASTE SHEET'!M46)</f>
        <v>138</v>
      </c>
      <c s="153">
        <f>IF('S.D.PASTE SHEET'!N46="","",'S.D.PASTE SHEET'!N46)</f>
        <v>138</v>
      </c>
      <c s="153" t="str">
        <f>IF('S.D.PASTE SHEET'!O46="","",'S.D.PASTE SHEET'!O46)</f>
        <v>OBC</v>
      </c>
      <c s="153" t="str">
        <f>IF('S.D.PASTE SHEET'!P46="","",'S.D.PASTE SHEET'!P46)</f>
        <v>Hindu</v>
      </c>
      <c s="153" t="str">
        <f>IF('S.D.PASTE SHEET'!Q46="","",'S.D.PASTE SHEET'!Q46)</f>
        <v/>
      </c>
      <c s="153" t="str">
        <f>IF('S.D.PASTE SHEET'!R46="","",'S.D.PASTE SHEET'!R46)</f>
        <v>GOVT. SENIOR SECONDARY SCHOOL DASANA KHURD (219769)</v>
      </c>
      <c s="153">
        <f>IF('S.D.PASTE SHEET'!S46="","",'S.D.PASTE SHEET'!S46)</f>
        <v>8141302602</v>
      </c>
      <c s="153" t="str">
        <f>IF('S.D.PASTE SHEET'!T46="","",'S.D.PASTE SHEET'!T46)</f>
        <v>XXXX9242</v>
      </c>
      <c s="153" t="str">
        <f>IF('S.D.PASTE SHEET'!U46="","",'S.D.PASTE SHEET'!U46)</f>
        <v>YKBUQYS</v>
      </c>
      <c s="153">
        <f>IF('S.D.PASTE SHEET'!V46="","",'S.D.PASTE SHEET'!V46)</f>
        <v>6350174597</v>
      </c>
      <c s="153" t="str">
        <f>IF('S.D.PASTE SHEET'!W46="","",'S.D.PASTE SHEET'!W46)</f>
        <v>VILLAGE DASANA KHURD ,MOLASAR,DASANA KHURD ,341506</v>
      </c>
      <c s="153">
        <f>IF('S.D.PASTE SHEET'!X46="","",'S.D.PASTE SHEET'!X46)</f>
        <v>60000</v>
      </c>
      <c s="153" t="str">
        <f>IF('S.D.PASTE SHEET'!Y46="","",'S.D.PASTE SHEET'!Y46)</f>
        <v>N</v>
      </c>
      <c s="153" t="str">
        <f>IF('S.D.PASTE SHEET'!Z46="","",'S.D.PASTE SHEET'!Z46)</f>
        <v>N</v>
      </c>
      <c s="153" t="str">
        <f>IF('S.D.PASTE SHEET'!AA46="","",'S.D.PASTE SHEET'!AA46)</f>
        <v>No</v>
      </c>
      <c s="153">
        <f>IF('S.D.PASTE SHEET'!AB46="","",'S.D.PASTE SHEET'!AB46)</f>
        <v>9</v>
      </c>
      <c s="153" t="str">
        <f>IF('S.D.PASTE SHEET'!AC46="","",'S.D.PASTE SHEET'!AC46)</f>
        <v>None</v>
      </c>
      <c s="153">
        <f>IF('S.D.PASTE SHEET'!AD46="","",'S.D.PASTE SHEET'!AD46)</f>
        <v>0</v>
      </c>
      <c s="155"/>
      <c s="156" t="str">
        <f>IF(AK46="","",IF(AK46&gt;0,COUNT($AG$2:AG46),""))</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46" s="156" t="str">
        <f>IF(BC46="","",IF(BC46&gt;0,COUNT($AY$2:AY46),""))</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47" spans="1:66" ht="15.75" customHeight="1">
      <c r="A47" s="153">
        <f>IF('S.D.PASTE SHEET'!A47="","",'S.D.PASTE SHEET'!A47)</f>
        <v>3</v>
      </c>
      <c s="153" t="str">
        <f>IF('S.D.PASTE SHEET'!B47="","",'S.D.PASTE SHEET'!B47)</f>
        <v>A</v>
      </c>
      <c s="153">
        <f>IF('S.D.PASTE SHEET'!C47="","",'S.D.PASTE SHEET'!C47)</f>
        <v>585</v>
      </c>
      <c s="154" t="str">
        <f>IF('S.D.PASTE SHEET'!D47="","",'S.D.PASTE SHEET'!D47)</f>
        <v/>
      </c>
      <c s="153" t="str">
        <f>IF('S.D.PASTE SHEET'!E47="","",UPPER('S.D.PASTE SHEET'!E47))</f>
        <v>MOHIT</v>
      </c>
      <c s="153" t="str">
        <f>IF('S.D.PASTE SHEET'!F47="","",'S.D.PASTE SHEET'!F47)</f>
        <v/>
      </c>
      <c s="153" t="str">
        <f>IF('S.D.PASTE SHEET'!G47="","",UPPER('S.D.PASTE SHEET'!G47))</f>
        <v>AWATAR RAM</v>
      </c>
      <c s="153" t="str">
        <f>IF('S.D.PASTE SHEET'!H47="","",UPPER('S.D.PASTE SHEET'!H47))</f>
        <v>KIRAN DEVI</v>
      </c>
      <c s="153" t="str">
        <f>IF('S.D.PASTE SHEET'!I47="","",'S.D.PASTE SHEET'!I47)</f>
        <v>M</v>
      </c>
      <c s="154">
        <f>IF('S.D.PASTE SHEET'!J47="","",'S.D.PASTE SHEET'!J47)</f>
        <v>42378</v>
      </c>
      <c s="153">
        <f>IF('S.D.PASTE SHEET'!K47="","",'S.D.PASTE SHEET'!K47)</f>
        <v>3069</v>
      </c>
      <c s="153" t="str">
        <f>IF('S.D.PASTE SHEET'!L47="","",'S.D.PASTE SHEET'!L47)</f>
        <v/>
      </c>
      <c s="153">
        <f>IF('S.D.PASTE SHEET'!M47="","",'S.D.PASTE SHEET'!M47)</f>
        <v>138</v>
      </c>
      <c s="153">
        <f>IF('S.D.PASTE SHEET'!N47="","",'S.D.PASTE SHEET'!N47)</f>
        <v>117</v>
      </c>
      <c s="153" t="str">
        <f>IF('S.D.PASTE SHEET'!O47="","",'S.D.PASTE SHEET'!O47)</f>
        <v>SC</v>
      </c>
      <c s="153" t="str">
        <f>IF('S.D.PASTE SHEET'!P47="","",'S.D.PASTE SHEET'!P47)</f>
        <v>Hindu</v>
      </c>
      <c s="153" t="str">
        <f>IF('S.D.PASTE SHEET'!Q47="","",'S.D.PASTE SHEET'!Q47)</f>
        <v/>
      </c>
      <c s="153" t="str">
        <f>IF('S.D.PASTE SHEET'!R47="","",'S.D.PASTE SHEET'!R47)</f>
        <v>GOVT. SENIOR SECONDARY SCHOOL DASANA KHURD (219769)</v>
      </c>
      <c s="153">
        <f>IF('S.D.PASTE SHEET'!S47="","",'S.D.PASTE SHEET'!S47)</f>
        <v>8141302602</v>
      </c>
      <c s="153" t="str">
        <f>IF('S.D.PASTE SHEET'!T47="","",'S.D.PASTE SHEET'!T47)</f>
        <v>XXXX1919</v>
      </c>
      <c s="153" t="str">
        <f>IF('S.D.PASTE SHEET'!U47="","",'S.D.PASTE SHEET'!U47)</f>
        <v/>
      </c>
      <c s="153">
        <f>IF('S.D.PASTE SHEET'!V47="","",'S.D.PASTE SHEET'!V47)</f>
        <v>9983800626</v>
      </c>
      <c s="153" t="str">
        <f>IF('S.D.PASTE SHEET'!W47="","",'S.D.PASTE SHEET'!W47)</f>
        <v>DASANA KHURD,MOLASAR,DASANA KHURD,341506</v>
      </c>
      <c s="153">
        <f>IF('S.D.PASTE SHEET'!X47="","",'S.D.PASTE SHEET'!X47)</f>
        <v>300000</v>
      </c>
      <c s="153" t="str">
        <f>IF('S.D.PASTE SHEET'!Y47="","",'S.D.PASTE SHEET'!Y47)</f>
        <v>N</v>
      </c>
      <c s="153" t="str">
        <f>IF('S.D.PASTE SHEET'!Z47="","",'S.D.PASTE SHEET'!Z47)</f>
        <v>N</v>
      </c>
      <c s="153" t="str">
        <f>IF('S.D.PASTE SHEET'!AA47="","",'S.D.PASTE SHEET'!AA47)</f>
        <v>No</v>
      </c>
      <c s="153">
        <f>IF('S.D.PASTE SHEET'!AB47="","",'S.D.PASTE SHEET'!AB47)</f>
        <v>8</v>
      </c>
      <c s="153" t="str">
        <f>IF('S.D.PASTE SHEET'!AC47="","",'S.D.PASTE SHEET'!AC47)</f>
        <v>None</v>
      </c>
      <c s="153">
        <f>IF('S.D.PASTE SHEET'!AD47="","",'S.D.PASTE SHEET'!AD47)</f>
        <v>3</v>
      </c>
      <c s="155"/>
      <c s="156" t="str">
        <f>IF(AK47="","",IF(AK47&gt;0,COUNT($AG$2:AG47),""))</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47" s="156" t="str">
        <f>IF(BC47="","",IF(BC47&gt;0,COUNT($AY$2:AY47),""))</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48" spans="1:66" ht="15.75" customHeight="1">
      <c r="A48" s="153">
        <f>IF('S.D.PASTE SHEET'!A48="","",'S.D.PASTE SHEET'!A48)</f>
        <v>3</v>
      </c>
      <c s="153" t="str">
        <f>IF('S.D.PASTE SHEET'!B48="","",'S.D.PASTE SHEET'!B48)</f>
        <v>A</v>
      </c>
      <c s="153">
        <f>IF('S.D.PASTE SHEET'!C48="","",'S.D.PASTE SHEET'!C48)</f>
        <v>583</v>
      </c>
      <c s="154" t="str">
        <f>IF('S.D.PASTE SHEET'!D48="","",'S.D.PASTE SHEET'!D48)</f>
        <v/>
      </c>
      <c s="153" t="str">
        <f>IF('S.D.PASTE SHEET'!E48="","",UPPER('S.D.PASTE SHEET'!E48))</f>
        <v>NORTA RAM</v>
      </c>
      <c s="153" t="str">
        <f>IF('S.D.PASTE SHEET'!F48="","",'S.D.PASTE SHEET'!F48)</f>
        <v/>
      </c>
      <c s="153" t="str">
        <f>IF('S.D.PASTE SHEET'!G48="","",UPPER('S.D.PASTE SHEET'!G48))</f>
        <v>RAMDEVA RAM</v>
      </c>
      <c s="153" t="str">
        <f>IF('S.D.PASTE SHEET'!H48="","",UPPER('S.D.PASTE SHEET'!H48))</f>
        <v>ANJU</v>
      </c>
      <c s="153" t="str">
        <f>IF('S.D.PASTE SHEET'!I48="","",'S.D.PASTE SHEET'!I48)</f>
        <v>M</v>
      </c>
      <c s="154">
        <f>IF('S.D.PASTE SHEET'!J48="","",'S.D.PASTE SHEET'!J48)</f>
        <v>41557</v>
      </c>
      <c s="153">
        <f>IF('S.D.PASTE SHEET'!K48="","",'S.D.PASTE SHEET'!K48)</f>
        <v>3070</v>
      </c>
      <c s="153" t="str">
        <f>IF('S.D.PASTE SHEET'!L48="","",'S.D.PASTE SHEET'!L48)</f>
        <v/>
      </c>
      <c s="153">
        <f>IF('S.D.PASTE SHEET'!M48="","",'S.D.PASTE SHEET'!M48)</f>
        <v>138</v>
      </c>
      <c s="153">
        <f>IF('S.D.PASTE SHEET'!N48="","",'S.D.PASTE SHEET'!N48)</f>
        <v>136</v>
      </c>
      <c s="153" t="str">
        <f>IF('S.D.PASTE SHEET'!O48="","",'S.D.PASTE SHEET'!O48)</f>
        <v>SC</v>
      </c>
      <c s="153" t="str">
        <f>IF('S.D.PASTE SHEET'!P48="","",'S.D.PASTE SHEET'!P48)</f>
        <v>Hindu</v>
      </c>
      <c s="153" t="str">
        <f>IF('S.D.PASTE SHEET'!Q48="","",'S.D.PASTE SHEET'!Q48)</f>
        <v/>
      </c>
      <c s="153" t="str">
        <f>IF('S.D.PASTE SHEET'!R48="","",'S.D.PASTE SHEET'!R48)</f>
        <v>GOVT. SENIOR SECONDARY SCHOOL DASANA KHURD (219769)</v>
      </c>
      <c s="153">
        <f>IF('S.D.PASTE SHEET'!S48="","",'S.D.PASTE SHEET'!S48)</f>
        <v>8141302602</v>
      </c>
      <c s="153" t="str">
        <f>IF('S.D.PASTE SHEET'!T48="","",'S.D.PASTE SHEET'!T48)</f>
        <v>XXXX5682</v>
      </c>
      <c s="153" t="str">
        <f>IF('S.D.PASTE SHEET'!U48="","",'S.D.PASTE SHEET'!U48)</f>
        <v>VTOXPPJ</v>
      </c>
      <c s="153">
        <f>IF('S.D.PASTE SHEET'!V48="","",'S.D.PASTE SHEET'!V48)</f>
        <v>8696053790</v>
      </c>
      <c s="153" t="str">
        <f>IF('S.D.PASTE SHEET'!W48="","",'S.D.PASTE SHEET'!W48)</f>
        <v>VILLAGE DASNA KHURD ,MOLASAR,DASANA KHURD,341506</v>
      </c>
      <c s="153">
        <f>IF('S.D.PASTE SHEET'!X48="","",'S.D.PASTE SHEET'!X48)</f>
        <v>45000</v>
      </c>
      <c s="153" t="str">
        <f>IF('S.D.PASTE SHEET'!Y48="","",'S.D.PASTE SHEET'!Y48)</f>
        <v>N</v>
      </c>
      <c s="153" t="str">
        <f>IF('S.D.PASTE SHEET'!Z48="","",'S.D.PASTE SHEET'!Z48)</f>
        <v>N</v>
      </c>
      <c s="153" t="str">
        <f>IF('S.D.PASTE SHEET'!AA48="","",'S.D.PASTE SHEET'!AA48)</f>
        <v>No</v>
      </c>
      <c s="153">
        <f>IF('S.D.PASTE SHEET'!AB48="","",'S.D.PASTE SHEET'!AB48)</f>
        <v>11</v>
      </c>
      <c s="153" t="str">
        <f>IF('S.D.PASTE SHEET'!AC48="","",'S.D.PASTE SHEET'!AC48)</f>
        <v>None</v>
      </c>
      <c s="153">
        <f>IF('S.D.PASTE SHEET'!AD48="","",'S.D.PASTE SHEET'!AD48)</f>
        <v>3</v>
      </c>
      <c s="155"/>
      <c s="156" t="str">
        <f>IF(AK48="","",IF(AK48&gt;0,COUNT($AG$2:AG48),""))</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48" s="156" t="str">
        <f>IF(BC48="","",IF(BC48&gt;0,COUNT($AY$2:AY48),""))</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49" spans="1:66" ht="15.75" customHeight="1">
      <c r="A49" s="153">
        <f>IF('S.D.PASTE SHEET'!A49="","",'S.D.PASTE SHEET'!A49)</f>
        <v>3</v>
      </c>
      <c s="153" t="str">
        <f>IF('S.D.PASTE SHEET'!B49="","",'S.D.PASTE SHEET'!B49)</f>
        <v>A</v>
      </c>
      <c s="153">
        <f>IF('S.D.PASTE SHEET'!C49="","",'S.D.PASTE SHEET'!C49)</f>
        <v>576</v>
      </c>
      <c s="154" t="str">
        <f>IF('S.D.PASTE SHEET'!D49="","",'S.D.PASTE SHEET'!D49)</f>
        <v/>
      </c>
      <c s="153" t="str">
        <f>IF('S.D.PASTE SHEET'!E49="","",UPPER('S.D.PASTE SHEET'!E49))</f>
        <v>PREMA RAM</v>
      </c>
      <c s="153" t="str">
        <f>IF('S.D.PASTE SHEET'!F49="","",'S.D.PASTE SHEET'!F49)</f>
        <v/>
      </c>
      <c s="153" t="str">
        <f>IF('S.D.PASTE SHEET'!G49="","",UPPER('S.D.PASTE SHEET'!G49))</f>
        <v>JAGU RAM</v>
      </c>
      <c s="153" t="str">
        <f>IF('S.D.PASTE SHEET'!H49="","",UPPER('S.D.PASTE SHEET'!H49))</f>
        <v>BAJU DEVI</v>
      </c>
      <c s="153" t="str">
        <f>IF('S.D.PASTE SHEET'!I49="","",'S.D.PASTE SHEET'!I49)</f>
        <v>M</v>
      </c>
      <c s="154">
        <f>IF('S.D.PASTE SHEET'!J49="","",'S.D.PASTE SHEET'!J49)</f>
        <v>42209</v>
      </c>
      <c s="153">
        <f>IF('S.D.PASTE SHEET'!K49="","",'S.D.PASTE SHEET'!K49)</f>
        <v>3071</v>
      </c>
      <c s="153" t="str">
        <f>IF('S.D.PASTE SHEET'!L49="","",'S.D.PASTE SHEET'!L49)</f>
        <v/>
      </c>
      <c s="153">
        <f>IF('S.D.PASTE SHEET'!M49="","",'S.D.PASTE SHEET'!M49)</f>
        <v>138</v>
      </c>
      <c s="153">
        <f>IF('S.D.PASTE SHEET'!N49="","",'S.D.PASTE SHEET'!N49)</f>
        <v>137</v>
      </c>
      <c s="153" t="str">
        <f>IF('S.D.PASTE SHEET'!O49="","",'S.D.PASTE SHEET'!O49)</f>
        <v>OBC</v>
      </c>
      <c s="153" t="str">
        <f>IF('S.D.PASTE SHEET'!P49="","",'S.D.PASTE SHEET'!P49)</f>
        <v>Hindu</v>
      </c>
      <c s="153" t="str">
        <f>IF('S.D.PASTE SHEET'!Q49="","",'S.D.PASTE SHEET'!Q49)</f>
        <v/>
      </c>
      <c s="153" t="str">
        <f>IF('S.D.PASTE SHEET'!R49="","",'S.D.PASTE SHEET'!R49)</f>
        <v>GOVT. SENIOR SECONDARY SCHOOL DASANA KHURD (219769)</v>
      </c>
      <c s="153">
        <f>IF('S.D.PASTE SHEET'!S49="","",'S.D.PASTE SHEET'!S49)</f>
        <v>8141302602</v>
      </c>
      <c s="153" t="str">
        <f>IF('S.D.PASTE SHEET'!T49="","",'S.D.PASTE SHEET'!T49)</f>
        <v>XXXX6377</v>
      </c>
      <c s="153" t="str">
        <f>IF('S.D.PASTE SHEET'!U49="","",'S.D.PASTE SHEET'!U49)</f>
        <v/>
      </c>
      <c s="153">
        <f>IF('S.D.PASTE SHEET'!V49="","",'S.D.PASTE SHEET'!V49)</f>
        <v>7878384665</v>
      </c>
      <c s="153" t="str">
        <f>IF('S.D.PASTE SHEET'!W49="","",'S.D.PASTE SHEET'!W49)</f>
        <v>DASANA KHURD,MOLASAR,DASANA KHURD,341506</v>
      </c>
      <c s="153">
        <f>IF('S.D.PASTE SHEET'!X49="","",'S.D.PASTE SHEET'!X49)</f>
        <v>55000</v>
      </c>
      <c s="153" t="str">
        <f>IF('S.D.PASTE SHEET'!Y49="","",'S.D.PASTE SHEET'!Y49)</f>
        <v>N</v>
      </c>
      <c s="153" t="str">
        <f>IF('S.D.PASTE SHEET'!Z49="","",'S.D.PASTE SHEET'!Z49)</f>
        <v>N</v>
      </c>
      <c s="153" t="str">
        <f>IF('S.D.PASTE SHEET'!AA49="","",'S.D.PASTE SHEET'!AA49)</f>
        <v>No</v>
      </c>
      <c s="153">
        <f>IF('S.D.PASTE SHEET'!AB49="","",'S.D.PASTE SHEET'!AB49)</f>
        <v>9</v>
      </c>
      <c s="153" t="str">
        <f>IF('S.D.PASTE SHEET'!AC49="","",'S.D.PASTE SHEET'!AC49)</f>
        <v>None</v>
      </c>
      <c s="153">
        <f>IF('S.D.PASTE SHEET'!AD49="","",'S.D.PASTE SHEET'!AD49)</f>
        <v>3</v>
      </c>
      <c s="155"/>
      <c s="156" t="str">
        <f>IF(AK49="","",IF(AK49&gt;0,COUNT($AG$2:AG49),""))</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49" s="156" t="str">
        <f>IF(BC49="","",IF(BC49&gt;0,COUNT($AY$2:AY49),""))</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50" spans="1:66" ht="15.75" customHeight="1">
      <c r="A50" s="153">
        <f>IF('S.D.PASTE SHEET'!A50="","",'S.D.PASTE SHEET'!A50)</f>
        <v>3</v>
      </c>
      <c s="153" t="str">
        <f>IF('S.D.PASTE SHEET'!B50="","",'S.D.PASTE SHEET'!B50)</f>
        <v>A</v>
      </c>
      <c s="153">
        <f>IF('S.D.PASTE SHEET'!C50="","",'S.D.PASTE SHEET'!C50)</f>
        <v>570</v>
      </c>
      <c s="154" t="str">
        <f>IF('S.D.PASTE SHEET'!D50="","",'S.D.PASTE SHEET'!D50)</f>
        <v/>
      </c>
      <c s="153" t="str">
        <f>IF('S.D.PASTE SHEET'!E50="","",UPPER('S.D.PASTE SHEET'!E50))</f>
        <v>RAMPYARI</v>
      </c>
      <c s="153" t="str">
        <f>IF('S.D.PASTE SHEET'!F50="","",'S.D.PASTE SHEET'!F50)</f>
        <v/>
      </c>
      <c s="153" t="str">
        <f>IF('S.D.PASTE SHEET'!G50="","",UPPER('S.D.PASTE SHEET'!G50))</f>
        <v>RADHYESHYAM</v>
      </c>
      <c s="153" t="str">
        <f>IF('S.D.PASTE SHEET'!H50="","",UPPER('S.D.PASTE SHEET'!H50))</f>
        <v>SUMAN</v>
      </c>
      <c s="153" t="str">
        <f>IF('S.D.PASTE SHEET'!I50="","",'S.D.PASTE SHEET'!I50)</f>
        <v>F</v>
      </c>
      <c s="154">
        <f>IF('S.D.PASTE SHEET'!J50="","",'S.D.PASTE SHEET'!J50)</f>
        <v>42277</v>
      </c>
      <c s="153">
        <f>IF('S.D.PASTE SHEET'!K50="","",'S.D.PASTE SHEET'!K50)</f>
        <v>3072</v>
      </c>
      <c s="153" t="str">
        <f>IF('S.D.PASTE SHEET'!L50="","",'S.D.PASTE SHEET'!L50)</f>
        <v/>
      </c>
      <c s="153">
        <f>IF('S.D.PASTE SHEET'!M50="","",'S.D.PASTE SHEET'!M50)</f>
        <v>138</v>
      </c>
      <c s="153">
        <f>IF('S.D.PASTE SHEET'!N50="","",'S.D.PASTE SHEET'!N50)</f>
        <v>137</v>
      </c>
      <c s="153" t="str">
        <f>IF('S.D.PASTE SHEET'!O50="","",'S.D.PASTE SHEET'!O50)</f>
        <v>SBC</v>
      </c>
      <c s="153" t="str">
        <f>IF('S.D.PASTE SHEET'!P50="","",'S.D.PASTE SHEET'!P50)</f>
        <v>Hindu</v>
      </c>
      <c s="153" t="str">
        <f>IF('S.D.PASTE SHEET'!Q50="","",'S.D.PASTE SHEET'!Q50)</f>
        <v/>
      </c>
      <c s="153" t="str">
        <f>IF('S.D.PASTE SHEET'!R50="","",'S.D.PASTE SHEET'!R50)</f>
        <v>GOVT. SENIOR SECONDARY SCHOOL DASANA KHURD (219769)</v>
      </c>
      <c s="153">
        <f>IF('S.D.PASTE SHEET'!S50="","",'S.D.PASTE SHEET'!S50)</f>
        <v>8141302602</v>
      </c>
      <c s="153" t="str">
        <f>IF('S.D.PASTE SHEET'!T50="","",'S.D.PASTE SHEET'!T50)</f>
        <v>XXXX7368</v>
      </c>
      <c s="153" t="str">
        <f>IF('S.D.PASTE SHEET'!U50="","",'S.D.PASTE SHEET'!U50)</f>
        <v/>
      </c>
      <c s="153">
        <f>IF('S.D.PASTE SHEET'!V50="","",'S.D.PASTE SHEET'!V50)</f>
        <v>8306697438</v>
      </c>
      <c s="153" t="str">
        <f>IF('S.D.PASTE SHEET'!W50="","",'S.D.PASTE SHEET'!W50)</f>
        <v>DASANA KHURD,MOLASAR,DASANA KHURD,341506</v>
      </c>
      <c s="153">
        <f>IF('S.D.PASTE SHEET'!X50="","",'S.D.PASTE SHEET'!X50)</f>
        <v>40000</v>
      </c>
      <c s="153" t="str">
        <f>IF('S.D.PASTE SHEET'!Y50="","",'S.D.PASTE SHEET'!Y50)</f>
        <v>N</v>
      </c>
      <c s="153" t="str">
        <f>IF('S.D.PASTE SHEET'!Z50="","",'S.D.PASTE SHEET'!Z50)</f>
        <v>N</v>
      </c>
      <c s="153" t="str">
        <f>IF('S.D.PASTE SHEET'!AA50="","",'S.D.PASTE SHEET'!AA50)</f>
        <v>No</v>
      </c>
      <c s="153">
        <f>IF('S.D.PASTE SHEET'!AB50="","",'S.D.PASTE SHEET'!AB50)</f>
        <v>9</v>
      </c>
      <c s="153" t="str">
        <f>IF('S.D.PASTE SHEET'!AC50="","",'S.D.PASTE SHEET'!AC50)</f>
        <v>None</v>
      </c>
      <c s="153">
        <f>IF('S.D.PASTE SHEET'!AD50="","",'S.D.PASTE SHEET'!AD50)</f>
        <v>1</v>
      </c>
      <c s="155"/>
      <c s="156" t="str">
        <f>IF(AK50="","",IF(AK50&gt;0,COUNT($AG$2:AG50),""))</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50" s="156" t="str">
        <f>IF(BC50="","",IF(BC50&gt;0,COUNT($AY$2:AY50),""))</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51" spans="1:66" ht="15.75" customHeight="1">
      <c r="A51" s="153">
        <f>IF('S.D.PASTE SHEET'!A51="","",'S.D.PASTE SHEET'!A51)</f>
        <v>3</v>
      </c>
      <c s="153" t="str">
        <f>IF('S.D.PASTE SHEET'!B51="","",'S.D.PASTE SHEET'!B51)</f>
        <v>A</v>
      </c>
      <c s="153">
        <f>IF('S.D.PASTE SHEET'!C51="","",'S.D.PASTE SHEET'!C51)</f>
        <v>586</v>
      </c>
      <c s="154" t="str">
        <f>IF('S.D.PASTE SHEET'!D51="","",'S.D.PASTE SHEET'!D51)</f>
        <v/>
      </c>
      <c s="153" t="str">
        <f>IF('S.D.PASTE SHEET'!E51="","",UPPER('S.D.PASTE SHEET'!E51))</f>
        <v>RISHABH CHAUDHARY</v>
      </c>
      <c s="153" t="str">
        <f>IF('S.D.PASTE SHEET'!F51="","",'S.D.PASTE SHEET'!F51)</f>
        <v/>
      </c>
      <c s="153" t="str">
        <f>IF('S.D.PASTE SHEET'!G51="","",UPPER('S.D.PASTE SHEET'!G51))</f>
        <v>NARENDRA BHAKAR</v>
      </c>
      <c s="153" t="str">
        <f>IF('S.D.PASTE SHEET'!H51="","",UPPER('S.D.PASTE SHEET'!H51))</f>
        <v>SAROJ</v>
      </c>
      <c s="153" t="str">
        <f>IF('S.D.PASTE SHEET'!I51="","",'S.D.PASTE SHEET'!I51)</f>
        <v>M</v>
      </c>
      <c s="154">
        <f>IF('S.D.PASTE SHEET'!J51="","",'S.D.PASTE SHEET'!J51)</f>
        <v>42590</v>
      </c>
      <c s="153">
        <f>IF('S.D.PASTE SHEET'!K51="","",'S.D.PASTE SHEET'!K51)</f>
        <v>3073</v>
      </c>
      <c s="153" t="str">
        <f>IF('S.D.PASTE SHEET'!L51="","",'S.D.PASTE SHEET'!L51)</f>
        <v/>
      </c>
      <c s="153">
        <f>IF('S.D.PASTE SHEET'!M51="","",'S.D.PASTE SHEET'!M51)</f>
        <v>138</v>
      </c>
      <c s="153">
        <f>IF('S.D.PASTE SHEET'!N51="","",'S.D.PASTE SHEET'!N51)</f>
        <v>138</v>
      </c>
      <c s="153" t="str">
        <f>IF('S.D.PASTE SHEET'!O51="","",'S.D.PASTE SHEET'!O51)</f>
        <v>OBC</v>
      </c>
      <c s="153" t="str">
        <f>IF('S.D.PASTE SHEET'!P51="","",'S.D.PASTE SHEET'!P51)</f>
        <v>Hindu</v>
      </c>
      <c s="153" t="str">
        <f>IF('S.D.PASTE SHEET'!Q51="","",'S.D.PASTE SHEET'!Q51)</f>
        <v/>
      </c>
      <c s="153" t="str">
        <f>IF('S.D.PASTE SHEET'!R51="","",'S.D.PASTE SHEET'!R51)</f>
        <v>GOVT. SENIOR SECONDARY SCHOOL DASANA KHURD (219769)</v>
      </c>
      <c s="153">
        <f>IF('S.D.PASTE SHEET'!S51="","",'S.D.PASTE SHEET'!S51)</f>
        <v>8141302602</v>
      </c>
      <c s="153" t="str">
        <f>IF('S.D.PASTE SHEET'!T51="","",'S.D.PASTE SHEET'!T51)</f>
        <v>XXXX9290</v>
      </c>
      <c s="153" t="str">
        <f>IF('S.D.PASTE SHEET'!U51="","",'S.D.PASTE SHEET'!U51)</f>
        <v/>
      </c>
      <c s="153">
        <f>IF('S.D.PASTE SHEET'!V51="","",'S.D.PASTE SHEET'!V51)</f>
        <v>9772947761</v>
      </c>
      <c s="153" t="str">
        <f>IF('S.D.PASTE SHEET'!W51="","",'S.D.PASTE SHEET'!W51)</f>
        <v>DASANA KHURD ,MOLASAR,DASANA KHURD,341506</v>
      </c>
      <c s="153">
        <f>IF('S.D.PASTE SHEET'!X51="","",'S.D.PASTE SHEET'!X51)</f>
        <v>300000</v>
      </c>
      <c s="153" t="str">
        <f>IF('S.D.PASTE SHEET'!Y51="","",'S.D.PASTE SHEET'!Y51)</f>
        <v>N</v>
      </c>
      <c s="153" t="str">
        <f>IF('S.D.PASTE SHEET'!Z51="","",'S.D.PASTE SHEET'!Z51)</f>
        <v>N</v>
      </c>
      <c s="153" t="str">
        <f>IF('S.D.PASTE SHEET'!AA51="","",'S.D.PASTE SHEET'!AA51)</f>
        <v>No</v>
      </c>
      <c s="153">
        <f>IF('S.D.PASTE SHEET'!AB51="","",'S.D.PASTE SHEET'!AB51)</f>
        <v>8</v>
      </c>
      <c s="153" t="str">
        <f>IF('S.D.PASTE SHEET'!AC51="","",'S.D.PASTE SHEET'!AC51)</f>
        <v>None</v>
      </c>
      <c s="153">
        <f>IF('S.D.PASTE SHEET'!AD51="","",'S.D.PASTE SHEET'!AD51)</f>
        <v>3</v>
      </c>
      <c s="155"/>
      <c s="156" t="str">
        <f>IF(AK51="","",IF(AK51&gt;0,COUNT($AG$2:AG51),""))</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51" s="156" t="str">
        <f>IF(BC51="","",IF(BC51&gt;0,COUNT($AY$2:AY51),""))</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52" spans="1:66" ht="15.75" customHeight="1">
      <c r="A52" s="153">
        <f>IF('S.D.PASTE SHEET'!A52="","",'S.D.PASTE SHEET'!A52)</f>
        <v>3</v>
      </c>
      <c s="153" t="str">
        <f>IF('S.D.PASTE SHEET'!B52="","",'S.D.PASTE SHEET'!B52)</f>
        <v>A</v>
      </c>
      <c s="153">
        <f>IF('S.D.PASTE SHEET'!C52="","",'S.D.PASTE SHEET'!C52)</f>
        <v>606</v>
      </c>
      <c s="154" t="str">
        <f>IF('S.D.PASTE SHEET'!D52="","",'S.D.PASTE SHEET'!D52)</f>
        <v/>
      </c>
      <c s="153" t="str">
        <f>IF('S.D.PASTE SHEET'!E52="","",UPPER('S.D.PASTE SHEET'!E52))</f>
        <v>SIYA KANWAR</v>
      </c>
      <c s="153" t="str">
        <f>IF('S.D.PASTE SHEET'!F52="","",'S.D.PASTE SHEET'!F52)</f>
        <v/>
      </c>
      <c s="153" t="str">
        <f>IF('S.D.PASTE SHEET'!G52="","",UPPER('S.D.PASTE SHEET'!G52))</f>
        <v>JAGROOP SINGH</v>
      </c>
      <c s="153" t="str">
        <f>IF('S.D.PASTE SHEET'!H52="","",UPPER('S.D.PASTE SHEET'!H52))</f>
        <v>SUMAN KANWAR</v>
      </c>
      <c s="153" t="str">
        <f>IF('S.D.PASTE SHEET'!I52="","",'S.D.PASTE SHEET'!I52)</f>
        <v>F</v>
      </c>
      <c s="154">
        <f>IF('S.D.PASTE SHEET'!J52="","",'S.D.PASTE SHEET'!J52)</f>
        <v>42078</v>
      </c>
      <c s="153">
        <f>IF('S.D.PASTE SHEET'!K52="","",'S.D.PASTE SHEET'!K52)</f>
        <v>3074</v>
      </c>
      <c s="153" t="str">
        <f>IF('S.D.PASTE SHEET'!L52="","",'S.D.PASTE SHEET'!L52)</f>
        <v/>
      </c>
      <c s="153">
        <f>IF('S.D.PASTE SHEET'!M52="","",'S.D.PASTE SHEET'!M52)</f>
        <v>138</v>
      </c>
      <c s="153">
        <f>IF('S.D.PASTE SHEET'!N52="","",'S.D.PASTE SHEET'!N52)</f>
        <v>136</v>
      </c>
      <c s="153" t="str">
        <f>IF('S.D.PASTE SHEET'!O52="","",'S.D.PASTE SHEET'!O52)</f>
        <v>GEN</v>
      </c>
      <c s="153" t="str">
        <f>IF('S.D.PASTE SHEET'!P52="","",'S.D.PASTE SHEET'!P52)</f>
        <v>Hindu</v>
      </c>
      <c s="153" t="str">
        <f>IF('S.D.PASTE SHEET'!Q52="","",'S.D.PASTE SHEET'!Q52)</f>
        <v/>
      </c>
      <c s="153" t="str">
        <f>IF('S.D.PASTE SHEET'!R52="","",'S.D.PASTE SHEET'!R52)</f>
        <v>GOVT. SENIOR SECONDARY SCHOOL DASANA KHURD (219769)</v>
      </c>
      <c s="153">
        <f>IF('S.D.PASTE SHEET'!S52="","",'S.D.PASTE SHEET'!S52)</f>
        <v>8141302602</v>
      </c>
      <c s="153" t="str">
        <f>IF('S.D.PASTE SHEET'!T52="","",'S.D.PASTE SHEET'!T52)</f>
        <v>XXXX9380</v>
      </c>
      <c s="153" t="str">
        <f>IF('S.D.PASTE SHEET'!U52="","",'S.D.PASTE SHEET'!U52)</f>
        <v/>
      </c>
      <c s="153">
        <f>IF('S.D.PASTE SHEET'!V52="","",'S.D.PASTE SHEET'!V52)</f>
        <v>9549307499</v>
      </c>
      <c s="153" t="str">
        <f>IF('S.D.PASTE SHEET'!W52="","",'S.D.PASTE SHEET'!W52)</f>
        <v>DASANA KHURD ,MOLASAR,DASANA KHURD ,341506</v>
      </c>
      <c s="153">
        <f>IF('S.D.PASTE SHEET'!X52="","",'S.D.PASTE SHEET'!X52)</f>
        <v>50000</v>
      </c>
      <c s="153" t="str">
        <f>IF('S.D.PASTE SHEET'!Y52="","",'S.D.PASTE SHEET'!Y52)</f>
        <v>N</v>
      </c>
      <c s="153" t="str">
        <f>IF('S.D.PASTE SHEET'!Z52="","",'S.D.PASTE SHEET'!Z52)</f>
        <v>N</v>
      </c>
      <c s="153" t="str">
        <f>IF('S.D.PASTE SHEET'!AA52="","",'S.D.PASTE SHEET'!AA52)</f>
        <v>No</v>
      </c>
      <c s="153">
        <f>IF('S.D.PASTE SHEET'!AB52="","",'S.D.PASTE SHEET'!AB52)</f>
        <v>9</v>
      </c>
      <c s="153" t="str">
        <f>IF('S.D.PASTE SHEET'!AC52="","",'S.D.PASTE SHEET'!AC52)</f>
        <v>None</v>
      </c>
      <c s="153">
        <f>IF('S.D.PASTE SHEET'!AD52="","",'S.D.PASTE SHEET'!AD52)</f>
        <v>0</v>
      </c>
      <c s="155"/>
      <c s="156" t="str">
        <f>IF(AK52="","",IF(AK52&gt;0,COUNT($AG$2:AG52),""))</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52" s="156" t="str">
        <f>IF(BC52="","",IF(BC52&gt;0,COUNT($AY$2:AY52),""))</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53" spans="1:66" ht="15.75" customHeight="1">
      <c r="A53" s="153">
        <f>IF('S.D.PASTE SHEET'!A53="","",'S.D.PASTE SHEET'!A53)</f>
        <v>3</v>
      </c>
      <c s="153" t="str">
        <f>IF('S.D.PASTE SHEET'!B53="","",'S.D.PASTE SHEET'!B53)</f>
        <v>A</v>
      </c>
      <c s="153">
        <f>IF('S.D.PASTE SHEET'!C53="","",'S.D.PASTE SHEET'!C53)</f>
        <v>560</v>
      </c>
      <c s="154" t="str">
        <f>IF('S.D.PASTE SHEET'!D53="","",'S.D.PASTE SHEET'!D53)</f>
        <v/>
      </c>
      <c s="153" t="str">
        <f>IF('S.D.PASTE SHEET'!E53="","",UPPER('S.D.PASTE SHEET'!E53))</f>
        <v>SUBHASH</v>
      </c>
      <c s="153" t="str">
        <f>IF('S.D.PASTE SHEET'!F53="","",'S.D.PASTE SHEET'!F53)</f>
        <v/>
      </c>
      <c s="153" t="str">
        <f>IF('S.D.PASTE SHEET'!G53="","",UPPER('S.D.PASTE SHEET'!G53))</f>
        <v>JETHA RAM</v>
      </c>
      <c s="153" t="str">
        <f>IF('S.D.PASTE SHEET'!H53="","",UPPER('S.D.PASTE SHEET'!H53))</f>
        <v>CHHOTI DEVI</v>
      </c>
      <c s="153" t="str">
        <f>IF('S.D.PASTE SHEET'!I53="","",'S.D.PASTE SHEET'!I53)</f>
        <v>M</v>
      </c>
      <c s="154">
        <f>IF('S.D.PASTE SHEET'!J53="","",'S.D.PASTE SHEET'!J53)</f>
        <v>42244</v>
      </c>
      <c s="153">
        <f>IF('S.D.PASTE SHEET'!K53="","",'S.D.PASTE SHEET'!K53)</f>
        <v>3075</v>
      </c>
      <c s="153" t="str">
        <f>IF('S.D.PASTE SHEET'!L53="","",'S.D.PASTE SHEET'!L53)</f>
        <v/>
      </c>
      <c s="153">
        <f>IF('S.D.PASTE SHEET'!M53="","",'S.D.PASTE SHEET'!M53)</f>
        <v>138</v>
      </c>
      <c s="153">
        <f>IF('S.D.PASTE SHEET'!N53="","",'S.D.PASTE SHEET'!N53)</f>
        <v>132</v>
      </c>
      <c s="153" t="str">
        <f>IF('S.D.PASTE SHEET'!O53="","",'S.D.PASTE SHEET'!O53)</f>
        <v>SC</v>
      </c>
      <c s="153" t="str">
        <f>IF('S.D.PASTE SHEET'!P53="","",'S.D.PASTE SHEET'!P53)</f>
        <v>Hindu</v>
      </c>
      <c s="153" t="str">
        <f>IF('S.D.PASTE SHEET'!Q53="","",'S.D.PASTE SHEET'!Q53)</f>
        <v/>
      </c>
      <c s="153" t="str">
        <f>IF('S.D.PASTE SHEET'!R53="","",'S.D.PASTE SHEET'!R53)</f>
        <v>GOVT. SENIOR SECONDARY SCHOOL DASANA KHURD (219769)</v>
      </c>
      <c s="153">
        <f>IF('S.D.PASTE SHEET'!S53="","",'S.D.PASTE SHEET'!S53)</f>
        <v>8141302602</v>
      </c>
      <c s="153" t="str">
        <f>IF('S.D.PASTE SHEET'!T53="","",'S.D.PASTE SHEET'!T53)</f>
        <v>XXXX3471</v>
      </c>
      <c s="153" t="str">
        <f>IF('S.D.PASTE SHEET'!U53="","",'S.D.PASTE SHEET'!U53)</f>
        <v/>
      </c>
      <c s="153">
        <f>IF('S.D.PASTE SHEET'!V53="","",'S.D.PASTE SHEET'!V53)</f>
        <v>9509671985</v>
      </c>
      <c s="153" t="str">
        <f>IF('S.D.PASTE SHEET'!W53="","",'S.D.PASTE SHEET'!W53)</f>
        <v>DASANA KHURD MOLASAR,MOLASAR,DASANA KHURD,341506</v>
      </c>
      <c s="153">
        <f>IF('S.D.PASTE SHEET'!X53="","",'S.D.PASTE SHEET'!X53)</f>
        <v>45000</v>
      </c>
      <c s="153" t="str">
        <f>IF('S.D.PASTE SHEET'!Y53="","",'S.D.PASTE SHEET'!Y53)</f>
        <v>N</v>
      </c>
      <c s="153" t="str">
        <f>IF('S.D.PASTE SHEET'!Z53="","",'S.D.PASTE SHEET'!Z53)</f>
        <v>N</v>
      </c>
      <c s="153" t="str">
        <f>IF('S.D.PASTE SHEET'!AA53="","",'S.D.PASTE SHEET'!AA53)</f>
        <v>No</v>
      </c>
      <c s="153">
        <f>IF('S.D.PASTE SHEET'!AB53="","",'S.D.PASTE SHEET'!AB53)</f>
        <v>9</v>
      </c>
      <c s="153" t="str">
        <f>IF('S.D.PASTE SHEET'!AC53="","",'S.D.PASTE SHEET'!AC53)</f>
        <v>None</v>
      </c>
      <c s="153">
        <f>IF('S.D.PASTE SHEET'!AD53="","",'S.D.PASTE SHEET'!AD53)</f>
        <v>3</v>
      </c>
      <c s="155"/>
      <c s="156" t="str">
        <f>IF(AK53="","",IF(AK53&gt;0,COUNT($AG$2:AG53),""))</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53" s="156" t="str">
        <f>IF(BC53="","",IF(BC53&gt;0,COUNT($AY$2:AY53),""))</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54" spans="1:66" ht="15.75" customHeight="1">
      <c r="A54" s="153">
        <f>IF('S.D.PASTE SHEET'!A54="","",'S.D.PASTE SHEET'!A54)</f>
        <v>4</v>
      </c>
      <c s="153" t="str">
        <f>IF('S.D.PASTE SHEET'!B54="","",'S.D.PASTE SHEET'!B54)</f>
        <v>A</v>
      </c>
      <c s="153">
        <f>IF('S.D.PASTE SHEET'!C54="","",'S.D.PASTE SHEET'!C54)</f>
        <v>510</v>
      </c>
      <c s="154" t="str">
        <f>IF('S.D.PASTE SHEET'!D54="","",'S.D.PASTE SHEET'!D54)</f>
        <v/>
      </c>
      <c s="153" t="str">
        <f>IF('S.D.PASTE SHEET'!E54="","",UPPER('S.D.PASTE SHEET'!E54))</f>
        <v>BHANU KANWAR</v>
      </c>
      <c s="153" t="str">
        <f>IF('S.D.PASTE SHEET'!F54="","",'S.D.PASTE SHEET'!F54)</f>
        <v/>
      </c>
      <c s="153" t="str">
        <f>IF('S.D.PASTE SHEET'!G54="","",UPPER('S.D.PASTE SHEET'!G54))</f>
        <v>PAPPU SINGH</v>
      </c>
      <c s="153" t="str">
        <f>IF('S.D.PASTE SHEET'!H54="","",UPPER('S.D.PASTE SHEET'!H54))</f>
        <v>SAROJ KANWAR</v>
      </c>
      <c s="153" t="str">
        <f>IF('S.D.PASTE SHEET'!I54="","",'S.D.PASTE SHEET'!I54)</f>
        <v>F</v>
      </c>
      <c s="154">
        <f>IF('S.D.PASTE SHEET'!J54="","",'S.D.PASTE SHEET'!J54)</f>
        <v>41646</v>
      </c>
      <c s="153">
        <f>IF('S.D.PASTE SHEET'!K54="","",'S.D.PASTE SHEET'!K54)</f>
        <v>4058</v>
      </c>
      <c s="153" t="str">
        <f>IF('S.D.PASTE SHEET'!L54="","",'S.D.PASTE SHEET'!L54)</f>
        <v/>
      </c>
      <c s="153">
        <f>IF('S.D.PASTE SHEET'!M54="","",'S.D.PASTE SHEET'!M54)</f>
        <v>138</v>
      </c>
      <c s="153">
        <f>IF('S.D.PASTE SHEET'!N54="","",'S.D.PASTE SHEET'!N54)</f>
        <v>130</v>
      </c>
      <c s="153" t="str">
        <f>IF('S.D.PASTE SHEET'!O54="","",'S.D.PASTE SHEET'!O54)</f>
        <v>GEN</v>
      </c>
      <c s="153" t="str">
        <f>IF('S.D.PASTE SHEET'!P54="","",'S.D.PASTE SHEET'!P54)</f>
        <v>Hindu</v>
      </c>
      <c s="153" t="str">
        <f>IF('S.D.PASTE SHEET'!Q54="","",'S.D.PASTE SHEET'!Q54)</f>
        <v/>
      </c>
      <c s="153" t="str">
        <f>IF('S.D.PASTE SHEET'!R54="","",'S.D.PASTE SHEET'!R54)</f>
        <v>GOVT. SENIOR SECONDARY SCHOOL DASANA KHURD (219769)</v>
      </c>
      <c s="153">
        <f>IF('S.D.PASTE SHEET'!S54="","",'S.D.PASTE SHEET'!S54)</f>
        <v>8141302602</v>
      </c>
      <c s="153" t="str">
        <f>IF('S.D.PASTE SHEET'!T54="","",'S.D.PASTE SHEET'!T54)</f>
        <v>XXXX0106</v>
      </c>
      <c s="153" t="str">
        <f>IF('S.D.PASTE SHEET'!U54="","",'S.D.PASTE SHEET'!U54)</f>
        <v>VSCBJPH</v>
      </c>
      <c s="153">
        <f>IF('S.D.PASTE SHEET'!V54="","",'S.D.PASTE SHEET'!V54)</f>
        <v>9783748734</v>
      </c>
      <c s="153" t="str">
        <f>IF('S.D.PASTE SHEET'!W54="","",'S.D.PASTE SHEET'!W54)</f>
        <v>VILL DASANA KHURD POST DIKAWA TEH DEEDWANA,MAULASAR,DASANA KHURD ,341506</v>
      </c>
      <c s="153">
        <f>IF('S.D.PASTE SHEET'!X54="","",'S.D.PASTE SHEET'!X54)</f>
        <v>0</v>
      </c>
      <c s="153" t="str">
        <f>IF('S.D.PASTE SHEET'!Y54="","",'S.D.PASTE SHEET'!Y54)</f>
        <v>N</v>
      </c>
      <c s="153" t="str">
        <f>IF('S.D.PASTE SHEET'!Z54="","",'S.D.PASTE SHEET'!Z54)</f>
        <v>N</v>
      </c>
      <c s="153" t="str">
        <f>IF('S.D.PASTE SHEET'!AA54="","",'S.D.PASTE SHEET'!AA54)</f>
        <v>No</v>
      </c>
      <c s="153">
        <f>IF('S.D.PASTE SHEET'!AB54="","",'S.D.PASTE SHEET'!AB54)</f>
        <v>10</v>
      </c>
      <c s="153" t="str">
        <f>IF('S.D.PASTE SHEET'!AC54="","",'S.D.PASTE SHEET'!AC54)</f>
        <v>None</v>
      </c>
      <c s="153">
        <f>IF('S.D.PASTE SHEET'!AD54="","",'S.D.PASTE SHEET'!AD54)</f>
        <v>0</v>
      </c>
      <c s="155"/>
      <c s="156" t="str">
        <f>IF(AK54="","",IF(AK54&gt;0,COUNT($AG$2:AG54),""))</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54" s="156" t="str">
        <f>IF(BC54="","",IF(BC54&gt;0,COUNT($AY$2:AY54),""))</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55" spans="1:66" ht="15.75" customHeight="1">
      <c r="A55" s="153">
        <f>IF('S.D.PASTE SHEET'!A55="","",'S.D.PASTE SHEET'!A55)</f>
        <v>4</v>
      </c>
      <c s="153" t="str">
        <f>IF('S.D.PASTE SHEET'!B55="","",'S.D.PASTE SHEET'!B55)</f>
        <v>A</v>
      </c>
      <c s="153">
        <f>IF('S.D.PASTE SHEET'!C55="","",'S.D.PASTE SHEET'!C55)</f>
        <v>518</v>
      </c>
      <c s="154" t="str">
        <f>IF('S.D.PASTE SHEET'!D55="","",'S.D.PASTE SHEET'!D55)</f>
        <v/>
      </c>
      <c s="153" t="str">
        <f>IF('S.D.PASTE SHEET'!E55="","",UPPER('S.D.PASTE SHEET'!E55))</f>
        <v>DITYA CHOUDHARY</v>
      </c>
      <c s="153" t="str">
        <f>IF('S.D.PASTE SHEET'!F55="","",'S.D.PASTE SHEET'!F55)</f>
        <v/>
      </c>
      <c s="153" t="str">
        <f>IF('S.D.PASTE SHEET'!G55="","",UPPER('S.D.PASTE SHEET'!G55))</f>
        <v>MULA RAM</v>
      </c>
      <c s="153" t="str">
        <f>IF('S.D.PASTE SHEET'!H55="","",UPPER('S.D.PASTE SHEET'!H55))</f>
        <v>MANOHARI</v>
      </c>
      <c s="153" t="str">
        <f>IF('S.D.PASTE SHEET'!I55="","",'S.D.PASTE SHEET'!I55)</f>
        <v>F</v>
      </c>
      <c s="154">
        <f>IF('S.D.PASTE SHEET'!J55="","",'S.D.PASTE SHEET'!J55)</f>
        <v>42038</v>
      </c>
      <c s="153">
        <f>IF('S.D.PASTE SHEET'!K55="","",'S.D.PASTE SHEET'!K55)</f>
        <v>4059</v>
      </c>
      <c s="153" t="str">
        <f>IF('S.D.PASTE SHEET'!L55="","",'S.D.PASTE SHEET'!L55)</f>
        <v/>
      </c>
      <c s="153">
        <f>IF('S.D.PASTE SHEET'!M55="","",'S.D.PASTE SHEET'!M55)</f>
        <v>138</v>
      </c>
      <c s="153">
        <f>IF('S.D.PASTE SHEET'!N55="","",'S.D.PASTE SHEET'!N55)</f>
        <v>138</v>
      </c>
      <c s="153" t="str">
        <f>IF('S.D.PASTE SHEET'!O55="","",'S.D.PASTE SHEET'!O55)</f>
        <v>OBC</v>
      </c>
      <c s="153" t="str">
        <f>IF('S.D.PASTE SHEET'!P55="","",'S.D.PASTE SHEET'!P55)</f>
        <v>Hindu</v>
      </c>
      <c s="153" t="str">
        <f>IF('S.D.PASTE SHEET'!Q55="","",'S.D.PASTE SHEET'!Q55)</f>
        <v/>
      </c>
      <c s="153" t="str">
        <f>IF('S.D.PASTE SHEET'!R55="","",'S.D.PASTE SHEET'!R55)</f>
        <v>GOVT. SENIOR SECONDARY SCHOOL DASANA KHURD (219769)</v>
      </c>
      <c s="153">
        <f>IF('S.D.PASTE SHEET'!S55="","",'S.D.PASTE SHEET'!S55)</f>
        <v>8141302602</v>
      </c>
      <c s="153" t="str">
        <f>IF('S.D.PASTE SHEET'!T55="","",'S.D.PASTE SHEET'!T55)</f>
        <v>XXXX9122</v>
      </c>
      <c s="153" t="str">
        <f>IF('S.D.PASTE SHEET'!U55="","",'S.D.PASTE SHEET'!U55)</f>
        <v>YUYCKKB</v>
      </c>
      <c s="153">
        <f>IF('S.D.PASTE SHEET'!V55="","",'S.D.PASTE SHEET'!V55)</f>
        <v>9783366577</v>
      </c>
      <c s="153" t="str">
        <f>IF('S.D.PASTE SHEET'!W55="","",'S.D.PASTE SHEET'!W55)</f>
        <v>DASANA KHURD POST DIKAWA,MAULASAR,DASANA KHURD,341506</v>
      </c>
      <c s="153">
        <f>IF('S.D.PASTE SHEET'!X55="","",'S.D.PASTE SHEET'!X55)</f>
        <v>36000</v>
      </c>
      <c s="153" t="str">
        <f>IF('S.D.PASTE SHEET'!Y55="","",'S.D.PASTE SHEET'!Y55)</f>
        <v>N</v>
      </c>
      <c s="153" t="str">
        <f>IF('S.D.PASTE SHEET'!Z55="","",'S.D.PASTE SHEET'!Z55)</f>
        <v>N</v>
      </c>
      <c s="153" t="str">
        <f>IF('S.D.PASTE SHEET'!AA55="","",'S.D.PASTE SHEET'!AA55)</f>
        <v>No</v>
      </c>
      <c s="153">
        <f>IF('S.D.PASTE SHEET'!AB55="","",'S.D.PASTE SHEET'!AB55)</f>
        <v>9</v>
      </c>
      <c s="153" t="str">
        <f>IF('S.D.PASTE SHEET'!AC55="","",'S.D.PASTE SHEET'!AC55)</f>
        <v>None</v>
      </c>
      <c s="153">
        <f>IF('S.D.PASTE SHEET'!AD55="","",'S.D.PASTE SHEET'!AD55)</f>
        <v>3</v>
      </c>
      <c s="155"/>
      <c s="156" t="str">
        <f>IF(AK55="","",IF(AK55&gt;0,COUNT($AG$2:AG55),""))</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55" s="156" t="str">
        <f>IF(BC55="","",IF(BC55&gt;0,COUNT($AY$2:AY55),""))</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56" spans="1:66" ht="15.75" customHeight="1">
      <c r="A56" s="153">
        <f>IF('S.D.PASTE SHEET'!A56="","",'S.D.PASTE SHEET'!A56)</f>
        <v>4</v>
      </c>
      <c s="153" t="str">
        <f>IF('S.D.PASTE SHEET'!B56="","",'S.D.PASTE SHEET'!B56)</f>
        <v>A</v>
      </c>
      <c s="153">
        <f>IF('S.D.PASTE SHEET'!C56="","",'S.D.PASTE SHEET'!C56)</f>
        <v>536</v>
      </c>
      <c s="154" t="str">
        <f>IF('S.D.PASTE SHEET'!D56="","",'S.D.PASTE SHEET'!D56)</f>
        <v/>
      </c>
      <c s="153" t="str">
        <f>IF('S.D.PASTE SHEET'!E56="","",UPPER('S.D.PASTE SHEET'!E56))</f>
        <v>GUNJAN</v>
      </c>
      <c s="153" t="str">
        <f>IF('S.D.PASTE SHEET'!F56="","",'S.D.PASTE SHEET'!F56)</f>
        <v/>
      </c>
      <c s="153" t="str">
        <f>IF('S.D.PASTE SHEET'!G56="","",UPPER('S.D.PASTE SHEET'!G56))</f>
        <v>BUDHA RAM</v>
      </c>
      <c s="153" t="str">
        <f>IF('S.D.PASTE SHEET'!H56="","",UPPER('S.D.PASTE SHEET'!H56))</f>
        <v>BHANWARI DEVI</v>
      </c>
      <c s="153" t="str">
        <f>IF('S.D.PASTE SHEET'!I56="","",'S.D.PASTE SHEET'!I56)</f>
        <v>F</v>
      </c>
      <c s="154">
        <f>IF('S.D.PASTE SHEET'!J56="","",'S.D.PASTE SHEET'!J56)</f>
        <v>41699</v>
      </c>
      <c s="153">
        <f>IF('S.D.PASTE SHEET'!K56="","",'S.D.PASTE SHEET'!K56)</f>
        <v>4060</v>
      </c>
      <c s="153" t="str">
        <f>IF('S.D.PASTE SHEET'!L56="","",'S.D.PASTE SHEET'!L56)</f>
        <v/>
      </c>
      <c s="153">
        <f>IF('S.D.PASTE SHEET'!M56="","",'S.D.PASTE SHEET'!M56)</f>
        <v>138</v>
      </c>
      <c s="153">
        <f>IF('S.D.PASTE SHEET'!N56="","",'S.D.PASTE SHEET'!N56)</f>
        <v>135</v>
      </c>
      <c s="153" t="str">
        <f>IF('S.D.PASTE SHEET'!O56="","",'S.D.PASTE SHEET'!O56)</f>
        <v>SBC</v>
      </c>
      <c s="153" t="str">
        <f>IF('S.D.PASTE SHEET'!P56="","",'S.D.PASTE SHEET'!P56)</f>
        <v>Hindu</v>
      </c>
      <c s="153" t="str">
        <f>IF('S.D.PASTE SHEET'!Q56="","",'S.D.PASTE SHEET'!Q56)</f>
        <v/>
      </c>
      <c s="153" t="str">
        <f>IF('S.D.PASTE SHEET'!R56="","",'S.D.PASTE SHEET'!R56)</f>
        <v>GOVT. SENIOR SECONDARY SCHOOL DASANA KHURD (219769)</v>
      </c>
      <c s="153">
        <f>IF('S.D.PASTE SHEET'!S56="","",'S.D.PASTE SHEET'!S56)</f>
        <v>8141302602</v>
      </c>
      <c s="153" t="str">
        <f>IF('S.D.PASTE SHEET'!T56="","",'S.D.PASTE SHEET'!T56)</f>
        <v>XXXX9407</v>
      </c>
      <c s="153" t="str">
        <f>IF('S.D.PASTE SHEET'!U56="","",'S.D.PASTE SHEET'!U56)</f>
        <v>YUSFUKF</v>
      </c>
      <c s="153">
        <f>IF('S.D.PASTE SHEET'!V56="","",'S.D.PASTE SHEET'!V56)</f>
        <v>9983087312</v>
      </c>
      <c s="153" t="str">
        <f>IF('S.D.PASTE SHEET'!W56="","",'S.D.PASTE SHEET'!W56)</f>
        <v>VILL. DASANA KHURD POST DIKAWA,MAULASAR,DASANA KHURD,341506</v>
      </c>
      <c s="153">
        <f>IF('S.D.PASTE SHEET'!X56="","",'S.D.PASTE SHEET'!X56)</f>
        <v>42000</v>
      </c>
      <c s="153" t="str">
        <f>IF('S.D.PASTE SHEET'!Y56="","",'S.D.PASTE SHEET'!Y56)</f>
        <v>N</v>
      </c>
      <c s="153" t="str">
        <f>IF('S.D.PASTE SHEET'!Z56="","",'S.D.PASTE SHEET'!Z56)</f>
        <v>N</v>
      </c>
      <c s="153" t="str">
        <f>IF('S.D.PASTE SHEET'!AA56="","",'S.D.PASTE SHEET'!AA56)</f>
        <v>No</v>
      </c>
      <c s="153">
        <f>IF('S.D.PASTE SHEET'!AB56="","",'S.D.PASTE SHEET'!AB56)</f>
        <v>10</v>
      </c>
      <c s="153" t="str">
        <f>IF('S.D.PASTE SHEET'!AC56="","",'S.D.PASTE SHEET'!AC56)</f>
        <v>None</v>
      </c>
      <c s="153">
        <f>IF('S.D.PASTE SHEET'!AD56="","",'S.D.PASTE SHEET'!AD56)</f>
        <v>3</v>
      </c>
      <c s="155"/>
      <c s="156" t="str">
        <f>IF(AK56="","",IF(AK56&gt;0,COUNT($AG$2:AG56),""))</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56" s="156" t="str">
        <f>IF(BC56="","",IF(BC56&gt;0,COUNT($AY$2:AY56),""))</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57" spans="1:66" ht="15.75" customHeight="1">
      <c r="A57" s="153">
        <f>IF('S.D.PASTE SHEET'!A57="","",'S.D.PASTE SHEET'!A57)</f>
        <v>4</v>
      </c>
      <c s="153" t="str">
        <f>IF('S.D.PASTE SHEET'!B57="","",'S.D.PASTE SHEET'!B57)</f>
        <v>A</v>
      </c>
      <c s="153">
        <f>IF('S.D.PASTE SHEET'!C57="","",'S.D.PASTE SHEET'!C57)</f>
        <v>595</v>
      </c>
      <c s="154" t="str">
        <f>IF('S.D.PASTE SHEET'!D57="","",'S.D.PASTE SHEET'!D57)</f>
        <v/>
      </c>
      <c s="153" t="str">
        <f>IF('S.D.PASTE SHEET'!E57="","",UPPER('S.D.PASTE SHEET'!E57))</f>
        <v>HARISH</v>
      </c>
      <c s="153" t="str">
        <f>IF('S.D.PASTE SHEET'!F57="","",'S.D.PASTE SHEET'!F57)</f>
        <v/>
      </c>
      <c s="153" t="str">
        <f>IF('S.D.PASTE SHEET'!G57="","",UPPER('S.D.PASTE SHEET'!G57))</f>
        <v>BALDEVA RAM</v>
      </c>
      <c s="153" t="str">
        <f>IF('S.D.PASTE SHEET'!H57="","",UPPER('S.D.PASTE SHEET'!H57))</f>
        <v>SUNITA</v>
      </c>
      <c s="153" t="str">
        <f>IF('S.D.PASTE SHEET'!I57="","",'S.D.PASTE SHEET'!I57)</f>
        <v>M</v>
      </c>
      <c s="154">
        <f>IF('S.D.PASTE SHEET'!J57="","",'S.D.PASTE SHEET'!J57)</f>
        <v>42229</v>
      </c>
      <c s="153">
        <f>IF('S.D.PASTE SHEET'!K57="","",'S.D.PASTE SHEET'!K57)</f>
        <v>4061</v>
      </c>
      <c s="153" t="str">
        <f>IF('S.D.PASTE SHEET'!L57="","",'S.D.PASTE SHEET'!L57)</f>
        <v/>
      </c>
      <c s="153">
        <f>IF('S.D.PASTE SHEET'!M57="","",'S.D.PASTE SHEET'!M57)</f>
        <v>138</v>
      </c>
      <c s="153">
        <f>IF('S.D.PASTE SHEET'!N57="","",'S.D.PASTE SHEET'!N57)</f>
        <v>135</v>
      </c>
      <c s="153" t="str">
        <f>IF('S.D.PASTE SHEET'!O57="","",'S.D.PASTE SHEET'!O57)</f>
        <v>OBC</v>
      </c>
      <c s="153" t="str">
        <f>IF('S.D.PASTE SHEET'!P57="","",'S.D.PASTE SHEET'!P57)</f>
        <v>Hindu</v>
      </c>
      <c s="153" t="str">
        <f>IF('S.D.PASTE SHEET'!Q57="","",'S.D.PASTE SHEET'!Q57)</f>
        <v/>
      </c>
      <c s="153" t="str">
        <f>IF('S.D.PASTE SHEET'!R57="","",'S.D.PASTE SHEET'!R57)</f>
        <v>GOVT. SENIOR SECONDARY SCHOOL DASANA KHURD (219769)</v>
      </c>
      <c s="153">
        <f>IF('S.D.PASTE SHEET'!S57="","",'S.D.PASTE SHEET'!S57)</f>
        <v>8141302602</v>
      </c>
      <c s="153" t="str">
        <f>IF('S.D.PASTE SHEET'!T57="","",'S.D.PASTE SHEET'!T57)</f>
        <v>XXXX5803</v>
      </c>
      <c s="153" t="str">
        <f>IF('S.D.PASTE SHEET'!U57="","",'S.D.PASTE SHEET'!U57)</f>
        <v/>
      </c>
      <c s="153">
        <f>IF('S.D.PASTE SHEET'!V57="","",'S.D.PASTE SHEET'!V57)</f>
        <v>8279243889</v>
      </c>
      <c s="153" t="str">
        <f>IF('S.D.PASTE SHEET'!W57="","",'S.D.PASTE SHEET'!W57)</f>
        <v>S/O BALDEVA RAM,MOLASAR,DASANA KHURD POST - DIKAWA,341506</v>
      </c>
      <c s="153">
        <f>IF('S.D.PASTE SHEET'!X57="","",'S.D.PASTE SHEET'!X57)</f>
        <v>50000</v>
      </c>
      <c s="153" t="str">
        <f>IF('S.D.PASTE SHEET'!Y57="","",'S.D.PASTE SHEET'!Y57)</f>
        <v>N</v>
      </c>
      <c s="153" t="str">
        <f>IF('S.D.PASTE SHEET'!Z57="","",'S.D.PASTE SHEET'!Z57)</f>
        <v>N</v>
      </c>
      <c s="153" t="str">
        <f>IF('S.D.PASTE SHEET'!AA57="","",'S.D.PASTE SHEET'!AA57)</f>
        <v>No</v>
      </c>
      <c s="153">
        <f>IF('S.D.PASTE SHEET'!AB57="","",'S.D.PASTE SHEET'!AB57)</f>
        <v>9</v>
      </c>
      <c s="153" t="str">
        <f>IF('S.D.PASTE SHEET'!AC57="","",'S.D.PASTE SHEET'!AC57)</f>
        <v>None</v>
      </c>
      <c s="153">
        <f>IF('S.D.PASTE SHEET'!AD57="","",'S.D.PASTE SHEET'!AD57)</f>
        <v>3</v>
      </c>
      <c s="155"/>
      <c s="156" t="str">
        <f>IF(AK57="","",IF(AK57&gt;0,COUNT($AG$2:AG57),""))</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57" s="156" t="str">
        <f>IF(BC57="","",IF(BC57&gt;0,COUNT($AY$2:AY57),""))</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58" spans="1:66" ht="15.75" customHeight="1">
      <c r="A58" s="153">
        <f>IF('S.D.PASTE SHEET'!A58="","",'S.D.PASTE SHEET'!A58)</f>
        <v>4</v>
      </c>
      <c s="153" t="str">
        <f>IF('S.D.PASTE SHEET'!B58="","",'S.D.PASTE SHEET'!B58)</f>
        <v>A</v>
      </c>
      <c s="153">
        <f>IF('S.D.PASTE SHEET'!C58="","",'S.D.PASTE SHEET'!C58)</f>
        <v>630</v>
      </c>
      <c s="154" t="str">
        <f>IF('S.D.PASTE SHEET'!D58="","",'S.D.PASTE SHEET'!D58)</f>
        <v/>
      </c>
      <c s="153" t="str">
        <f>IF('S.D.PASTE SHEET'!E58="","",UPPER('S.D.PASTE SHEET'!E58))</f>
        <v>HARSHITA</v>
      </c>
      <c s="153" t="str">
        <f>IF('S.D.PASTE SHEET'!F58="","",'S.D.PASTE SHEET'!F58)</f>
        <v/>
      </c>
      <c s="153" t="str">
        <f>IF('S.D.PASTE SHEET'!G58="","",UPPER('S.D.PASTE SHEET'!G58))</f>
        <v>RAJU RAM</v>
      </c>
      <c s="153" t="str">
        <f>IF('S.D.PASTE SHEET'!H58="","",UPPER('S.D.PASTE SHEET'!H58))</f>
        <v>KAMLA DEVI</v>
      </c>
      <c s="153" t="str">
        <f>IF('S.D.PASTE SHEET'!I58="","",'S.D.PASTE SHEET'!I58)</f>
        <v>F</v>
      </c>
      <c s="154">
        <f>IF('S.D.PASTE SHEET'!J58="","",'S.D.PASTE SHEET'!J58)</f>
        <v>41709</v>
      </c>
      <c s="153">
        <f>IF('S.D.PASTE SHEET'!K58="","",'S.D.PASTE SHEET'!K58)</f>
        <v>4062</v>
      </c>
      <c s="153" t="str">
        <f>IF('S.D.PASTE SHEET'!L58="","",'S.D.PASTE SHEET'!L58)</f>
        <v/>
      </c>
      <c s="153">
        <f>IF('S.D.PASTE SHEET'!M58="","",'S.D.PASTE SHEET'!M58)</f>
        <v>138</v>
      </c>
      <c s="153">
        <f>IF('S.D.PASTE SHEET'!N58="","",'S.D.PASTE SHEET'!N58)</f>
        <v>137</v>
      </c>
      <c s="153" t="str">
        <f>IF('S.D.PASTE SHEET'!O58="","",'S.D.PASTE SHEET'!O58)</f>
        <v>OBC</v>
      </c>
      <c s="153" t="str">
        <f>IF('S.D.PASTE SHEET'!P58="","",'S.D.PASTE SHEET'!P58)</f>
        <v>Hindu</v>
      </c>
      <c s="153" t="str">
        <f>IF('S.D.PASTE SHEET'!Q58="","",'S.D.PASTE SHEET'!Q58)</f>
        <v/>
      </c>
      <c s="153" t="str">
        <f>IF('S.D.PASTE SHEET'!R58="","",'S.D.PASTE SHEET'!R58)</f>
        <v>GOVT. SENIOR SECONDARY SCHOOL DASANA KHURD (219769)</v>
      </c>
      <c s="153">
        <f>IF('S.D.PASTE SHEET'!S58="","",'S.D.PASTE SHEET'!S58)</f>
        <v>8141302602</v>
      </c>
      <c s="153" t="str">
        <f>IF('S.D.PASTE SHEET'!T58="","",'S.D.PASTE SHEET'!T58)</f>
        <v>XXXX4163</v>
      </c>
      <c s="153" t="str">
        <f>IF('S.D.PASTE SHEET'!U58="","",'S.D.PASTE SHEET'!U58)</f>
        <v/>
      </c>
      <c s="153">
        <f>IF('S.D.PASTE SHEET'!V58="","",'S.D.PASTE SHEET'!V58)</f>
        <v>9772857491</v>
      </c>
      <c s="153" t="str">
        <f>IF('S.D.PASTE SHEET'!W58="","",'S.D.PASTE SHEET'!W58)</f>
        <v>DASANA KHURD ,MOLASAR ,DASANA KHURD ,341506</v>
      </c>
      <c s="153">
        <f>IF('S.D.PASTE SHEET'!X58="","",'S.D.PASTE SHEET'!X58)</f>
        <v>60000</v>
      </c>
      <c s="153" t="str">
        <f>IF('S.D.PASTE SHEET'!Y58="","",'S.D.PASTE SHEET'!Y58)</f>
        <v>N</v>
      </c>
      <c s="153" t="str">
        <f>IF('S.D.PASTE SHEET'!Z58="","",'S.D.PASTE SHEET'!Z58)</f>
        <v>N</v>
      </c>
      <c s="153" t="str">
        <f>IF('S.D.PASTE SHEET'!AA58="","",'S.D.PASTE SHEET'!AA58)</f>
        <v>No</v>
      </c>
      <c s="153">
        <f>IF('S.D.PASTE SHEET'!AB58="","",'S.D.PASTE SHEET'!AB58)</f>
        <v>10</v>
      </c>
      <c s="153" t="str">
        <f>IF('S.D.PASTE SHEET'!AC58="","",'S.D.PASTE SHEET'!AC58)</f>
        <v>None</v>
      </c>
      <c s="153">
        <f>IF('S.D.PASTE SHEET'!AD58="","",'S.D.PASTE SHEET'!AD58)</f>
        <v>3</v>
      </c>
      <c s="155"/>
      <c s="156" t="str">
        <f>IF(AK58="","",IF(AK58&gt;0,COUNT($AG$2:AG58),""))</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58" s="156" t="str">
        <f>IF(BC58="","",IF(BC58&gt;0,COUNT($AY$2:AY58),""))</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59" spans="1:66" ht="15.75" customHeight="1">
      <c r="A59" s="153">
        <f>IF('S.D.PASTE SHEET'!A59="","",'S.D.PASTE SHEET'!A59)</f>
        <v>4</v>
      </c>
      <c s="153" t="str">
        <f>IF('S.D.PASTE SHEET'!B59="","",'S.D.PASTE SHEET'!B59)</f>
        <v>A</v>
      </c>
      <c s="153">
        <f>IF('S.D.PASTE SHEET'!C59="","",'S.D.PASTE SHEET'!C59)</f>
        <v>567</v>
      </c>
      <c s="154" t="str">
        <f>IF('S.D.PASTE SHEET'!D59="","",'S.D.PASTE SHEET'!D59)</f>
        <v/>
      </c>
      <c s="153" t="str">
        <f>IF('S.D.PASTE SHEET'!E59="","",UPPER('S.D.PASTE SHEET'!E59))</f>
        <v>HEMANT BHAKAR</v>
      </c>
      <c s="153" t="str">
        <f>IF('S.D.PASTE SHEET'!F59="","",'S.D.PASTE SHEET'!F59)</f>
        <v/>
      </c>
      <c s="153" t="str">
        <f>IF('S.D.PASTE SHEET'!G59="","",UPPER('S.D.PASTE SHEET'!G59))</f>
        <v>BHOMA RAM</v>
      </c>
      <c s="153" t="str">
        <f>IF('S.D.PASTE SHEET'!H59="","",UPPER('S.D.PASTE SHEET'!H59))</f>
        <v>RUPA DEVI</v>
      </c>
      <c s="153" t="str">
        <f>IF('S.D.PASTE SHEET'!I59="","",'S.D.PASTE SHEET'!I59)</f>
        <v>M</v>
      </c>
      <c s="154">
        <f>IF('S.D.PASTE SHEET'!J59="","",'S.D.PASTE SHEET'!J59)</f>
        <v>41792</v>
      </c>
      <c s="153">
        <f>IF('S.D.PASTE SHEET'!K59="","",'S.D.PASTE SHEET'!K59)</f>
        <v>4063</v>
      </c>
      <c s="153" t="str">
        <f>IF('S.D.PASTE SHEET'!L59="","",'S.D.PASTE SHEET'!L59)</f>
        <v/>
      </c>
      <c s="153">
        <f>IF('S.D.PASTE SHEET'!M59="","",'S.D.PASTE SHEET'!M59)</f>
        <v>138</v>
      </c>
      <c s="153">
        <f>IF('S.D.PASTE SHEET'!N59="","",'S.D.PASTE SHEET'!N59)</f>
        <v>137</v>
      </c>
      <c s="153" t="str">
        <f>IF('S.D.PASTE SHEET'!O59="","",'S.D.PASTE SHEET'!O59)</f>
        <v>OBC</v>
      </c>
      <c s="153" t="str">
        <f>IF('S.D.PASTE SHEET'!P59="","",'S.D.PASTE SHEET'!P59)</f>
        <v>Hindu</v>
      </c>
      <c s="153" t="str">
        <f>IF('S.D.PASTE SHEET'!Q59="","",'S.D.PASTE SHEET'!Q59)</f>
        <v/>
      </c>
      <c s="153" t="str">
        <f>IF('S.D.PASTE SHEET'!R59="","",'S.D.PASTE SHEET'!R59)</f>
        <v>GOVT. SENIOR SECONDARY SCHOOL DASANA KHURD (219769)</v>
      </c>
      <c s="153">
        <f>IF('S.D.PASTE SHEET'!S59="","",'S.D.PASTE SHEET'!S59)</f>
        <v>8141302602</v>
      </c>
      <c s="153" t="str">
        <f>IF('S.D.PASTE SHEET'!T59="","",'S.D.PASTE SHEET'!T59)</f>
        <v>XXXX1466</v>
      </c>
      <c s="153" t="str">
        <f>IF('S.D.PASTE SHEET'!U59="","",'S.D.PASTE SHEET'!U59)</f>
        <v>YFSUSMS</v>
      </c>
      <c s="153">
        <f>IF('S.D.PASTE SHEET'!V59="","",'S.D.PASTE SHEET'!V59)</f>
        <v>8094225473</v>
      </c>
      <c s="153" t="str">
        <f>IF('S.D.PASTE SHEET'!W59="","",'S.D.PASTE SHEET'!W59)</f>
        <v>DASANA KHURD,MOLASAR,DASANA KHURD,341506</v>
      </c>
      <c s="153">
        <f>IF('S.D.PASTE SHEET'!X59="","",'S.D.PASTE SHEET'!X59)</f>
        <v>50000</v>
      </c>
      <c s="153" t="str">
        <f>IF('S.D.PASTE SHEET'!Y59="","",'S.D.PASTE SHEET'!Y59)</f>
        <v>N</v>
      </c>
      <c s="153" t="str">
        <f>IF('S.D.PASTE SHEET'!Z59="","",'S.D.PASTE SHEET'!Z59)</f>
        <v>N</v>
      </c>
      <c s="153" t="str">
        <f>IF('S.D.PASTE SHEET'!AA59="","",'S.D.PASTE SHEET'!AA59)</f>
        <v>No</v>
      </c>
      <c s="153">
        <f>IF('S.D.PASTE SHEET'!AB59="","",'S.D.PASTE SHEET'!AB59)</f>
        <v>10</v>
      </c>
      <c s="153" t="str">
        <f>IF('S.D.PASTE SHEET'!AC59="","",'S.D.PASTE SHEET'!AC59)</f>
        <v>None</v>
      </c>
      <c s="153">
        <f>IF('S.D.PASTE SHEET'!AD59="","",'S.D.PASTE SHEET'!AD59)</f>
        <v>3</v>
      </c>
      <c s="155"/>
      <c s="156" t="str">
        <f>IF(AK59="","",IF(AK59&gt;0,COUNT($AG$2:AG59),""))</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59" s="156" t="str">
        <f>IF(BC59="","",IF(BC59&gt;0,COUNT($AY$2:AY59),""))</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60" spans="1:66" ht="15.75" customHeight="1">
      <c r="A60" s="153">
        <f>IF('S.D.PASTE SHEET'!A60="","",'S.D.PASTE SHEET'!A60)</f>
        <v>4</v>
      </c>
      <c s="153" t="str">
        <f>IF('S.D.PASTE SHEET'!B60="","",'S.D.PASTE SHEET'!B60)</f>
        <v>A</v>
      </c>
      <c s="153">
        <f>IF('S.D.PASTE SHEET'!C60="","",'S.D.PASTE SHEET'!C60)</f>
        <v>519</v>
      </c>
      <c s="154" t="str">
        <f>IF('S.D.PASTE SHEET'!D60="","",'S.D.PASTE SHEET'!D60)</f>
        <v/>
      </c>
      <c s="153" t="str">
        <f>IF('S.D.PASTE SHEET'!E60="","",UPPER('S.D.PASTE SHEET'!E60))</f>
        <v>JITU MEGHWAL</v>
      </c>
      <c s="153" t="str">
        <f>IF('S.D.PASTE SHEET'!F60="","",'S.D.PASTE SHEET'!F60)</f>
        <v/>
      </c>
      <c s="153" t="str">
        <f>IF('S.D.PASTE SHEET'!G60="","",UPPER('S.D.PASTE SHEET'!G60))</f>
        <v>SUKHA RAM</v>
      </c>
      <c s="153" t="str">
        <f>IF('S.D.PASTE SHEET'!H60="","",UPPER('S.D.PASTE SHEET'!H60))</f>
        <v>PREM DEVI</v>
      </c>
      <c s="153" t="str">
        <f>IF('S.D.PASTE SHEET'!I60="","",'S.D.PASTE SHEET'!I60)</f>
        <v>M</v>
      </c>
      <c s="154">
        <f>IF('S.D.PASTE SHEET'!J60="","",'S.D.PASTE SHEET'!J60)</f>
        <v>42254</v>
      </c>
      <c s="153">
        <f>IF('S.D.PASTE SHEET'!K60="","",'S.D.PASTE SHEET'!K60)</f>
        <v>4064</v>
      </c>
      <c s="153" t="str">
        <f>IF('S.D.PASTE SHEET'!L60="","",'S.D.PASTE SHEET'!L60)</f>
        <v/>
      </c>
      <c s="153">
        <f>IF('S.D.PASTE SHEET'!M60="","",'S.D.PASTE SHEET'!M60)</f>
        <v>138</v>
      </c>
      <c s="153">
        <f>IF('S.D.PASTE SHEET'!N60="","",'S.D.PASTE SHEET'!N60)</f>
        <v>136</v>
      </c>
      <c s="153" t="str">
        <f>IF('S.D.PASTE SHEET'!O60="","",'S.D.PASTE SHEET'!O60)</f>
        <v>SC</v>
      </c>
      <c s="153" t="str">
        <f>IF('S.D.PASTE SHEET'!P60="","",'S.D.PASTE SHEET'!P60)</f>
        <v>Hindu</v>
      </c>
      <c s="153" t="str">
        <f>IF('S.D.PASTE SHEET'!Q60="","",'S.D.PASTE SHEET'!Q60)</f>
        <v/>
      </c>
      <c s="153" t="str">
        <f>IF('S.D.PASTE SHEET'!R60="","",'S.D.PASTE SHEET'!R60)</f>
        <v>GOVT. SENIOR SECONDARY SCHOOL DASANA KHURD (219769)</v>
      </c>
      <c s="153">
        <f>IF('S.D.PASTE SHEET'!S60="","",'S.D.PASTE SHEET'!S60)</f>
        <v>8141302602</v>
      </c>
      <c s="153" t="str">
        <f>IF('S.D.PASTE SHEET'!T60="","",'S.D.PASTE SHEET'!T60)</f>
        <v>XXXX4693</v>
      </c>
      <c s="153" t="str">
        <f>IF('S.D.PASTE SHEET'!U60="","",'S.D.PASTE SHEET'!U60)</f>
        <v>YKBBIFC</v>
      </c>
      <c s="153">
        <f>IF('S.D.PASTE SHEET'!V60="","",'S.D.PASTE SHEET'!V60)</f>
        <v>9982671909</v>
      </c>
      <c s="153" t="str">
        <f>IF('S.D.PASTE SHEET'!W60="","",'S.D.PASTE SHEET'!W60)</f>
        <v>VILLAGE-DASANA KHURD ,POST DIKAWA,MAULASAR,-DASANA KHURD,341506</v>
      </c>
      <c s="153">
        <f>IF('S.D.PASTE SHEET'!X60="","",'S.D.PASTE SHEET'!X60)</f>
        <v>36000</v>
      </c>
      <c s="153" t="str">
        <f>IF('S.D.PASTE SHEET'!Y60="","",'S.D.PASTE SHEET'!Y60)</f>
        <v>N</v>
      </c>
      <c s="153" t="str">
        <f>IF('S.D.PASTE SHEET'!Z60="","",'S.D.PASTE SHEET'!Z60)</f>
        <v>N</v>
      </c>
      <c s="153" t="str">
        <f>IF('S.D.PASTE SHEET'!AA60="","",'S.D.PASTE SHEET'!AA60)</f>
        <v>No</v>
      </c>
      <c s="153">
        <f>IF('S.D.PASTE SHEET'!AB60="","",'S.D.PASTE SHEET'!AB60)</f>
        <v>9</v>
      </c>
      <c s="153" t="str">
        <f>IF('S.D.PASTE SHEET'!AC60="","",'S.D.PASTE SHEET'!AC60)</f>
        <v>None</v>
      </c>
      <c s="153">
        <f>IF('S.D.PASTE SHEET'!AD60="","",'S.D.PASTE SHEET'!AD60)</f>
        <v>3</v>
      </c>
      <c s="155"/>
      <c s="156" t="str">
        <f>IF(AK60="","",IF(AK60&gt;0,COUNT($AG$2:AG60),""))</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60" s="156" t="str">
        <f>IF(BC60="","",IF(BC60&gt;0,COUNT($AY$2:AY60),""))</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61" spans="1:66" ht="15.75" customHeight="1">
      <c r="A61" s="153">
        <f>IF('S.D.PASTE SHEET'!A61="","",'S.D.PASTE SHEET'!A61)</f>
        <v>4</v>
      </c>
      <c s="153" t="str">
        <f>IF('S.D.PASTE SHEET'!B61="","",'S.D.PASTE SHEET'!B61)</f>
        <v>A</v>
      </c>
      <c s="153">
        <f>IF('S.D.PASTE SHEET'!C61="","",'S.D.PASTE SHEET'!C61)</f>
        <v>664</v>
      </c>
      <c s="154">
        <f>IF('S.D.PASTE SHEET'!D61="","",'S.D.PASTE SHEET'!D61)</f>
        <v>45122</v>
      </c>
      <c s="153" t="str">
        <f>IF('S.D.PASTE SHEET'!E61="","",UPPER('S.D.PASTE SHEET'!E61))</f>
        <v>MAHENDRA</v>
      </c>
      <c s="153" t="str">
        <f>IF('S.D.PASTE SHEET'!F61="","",'S.D.PASTE SHEET'!F61)</f>
        <v/>
      </c>
      <c s="153" t="str">
        <f>IF('S.D.PASTE SHEET'!G61="","",UPPER('S.D.PASTE SHEET'!G61))</f>
        <v>HANUMANA RAM</v>
      </c>
      <c s="153" t="str">
        <f>IF('S.D.PASTE SHEET'!H61="","",UPPER('S.D.PASTE SHEET'!H61))</f>
        <v>MANJU DEVI</v>
      </c>
      <c s="153" t="str">
        <f>IF('S.D.PASTE SHEET'!I61="","",'S.D.PASTE SHEET'!I61)</f>
        <v>M</v>
      </c>
      <c s="154">
        <f>IF('S.D.PASTE SHEET'!J61="","",'S.D.PASTE SHEET'!J61)</f>
        <v>42240</v>
      </c>
      <c s="153">
        <f>IF('S.D.PASTE SHEET'!K61="","",'S.D.PASTE SHEET'!K61)</f>
        <v>4065</v>
      </c>
      <c s="153" t="str">
        <f>IF('S.D.PASTE SHEET'!L61="","",'S.D.PASTE SHEET'!L61)</f>
        <v/>
      </c>
      <c s="153">
        <f>IF('S.D.PASTE SHEET'!M61="","",'S.D.PASTE SHEET'!M61)</f>
        <v>138</v>
      </c>
      <c s="153">
        <f>IF('S.D.PASTE SHEET'!N61="","",'S.D.PASTE SHEET'!N61)</f>
        <v>114</v>
      </c>
      <c s="153" t="str">
        <f>IF('S.D.PASTE SHEET'!O61="","",'S.D.PASTE SHEET'!O61)</f>
        <v>SBC</v>
      </c>
      <c s="153" t="str">
        <f>IF('S.D.PASTE SHEET'!P61="","",'S.D.PASTE SHEET'!P61)</f>
        <v/>
      </c>
      <c s="153" t="str">
        <f>IF('S.D.PASTE SHEET'!Q61="","",'S.D.PASTE SHEET'!Q61)</f>
        <v/>
      </c>
      <c s="153" t="str">
        <f>IF('S.D.PASTE SHEET'!R61="","",'S.D.PASTE SHEET'!R61)</f>
        <v>GOVT. SENIOR SECONDARY SCHOOL DASANA KHURD (219769)</v>
      </c>
      <c s="153">
        <f>IF('S.D.PASTE SHEET'!S61="","",'S.D.PASTE SHEET'!S61)</f>
        <v>8141302602</v>
      </c>
      <c s="153" t="str">
        <f>IF('S.D.PASTE SHEET'!T61="","",'S.D.PASTE SHEET'!T61)</f>
        <v>XXXX6319</v>
      </c>
      <c s="153" t="str">
        <f>IF('S.D.PASTE SHEET'!U61="","",'S.D.PASTE SHEET'!U61)</f>
        <v/>
      </c>
      <c s="153">
        <f>IF('S.D.PASTE SHEET'!V61="","",'S.D.PASTE SHEET'!V61)</f>
        <v>9828455982</v>
      </c>
      <c s="153" t="str">
        <f>IF('S.D.PASTE SHEET'!W61="","",'S.D.PASTE SHEET'!W61)</f>
        <v>DASANA KHURD,MOLASAR,DASANA KHURD,341506</v>
      </c>
      <c s="153">
        <f>IF('S.D.PASTE SHEET'!X61="","",'S.D.PASTE SHEET'!X61)</f>
        <v>60000</v>
      </c>
      <c s="153" t="str">
        <f>IF('S.D.PASTE SHEET'!Y61="","",'S.D.PASTE SHEET'!Y61)</f>
        <v>N</v>
      </c>
      <c s="153" t="str">
        <f>IF('S.D.PASTE SHEET'!Z61="","",'S.D.PASTE SHEET'!Z61)</f>
        <v>N</v>
      </c>
      <c s="153" t="str">
        <f>IF('S.D.PASTE SHEET'!AA61="","",'S.D.PASTE SHEET'!AA61)</f>
        <v/>
      </c>
      <c s="153">
        <f>IF('S.D.PASTE SHEET'!AB61="","",'S.D.PASTE SHEET'!AB61)</f>
        <v>9</v>
      </c>
      <c s="153" t="str">
        <f>IF('S.D.PASTE SHEET'!AC61="","",'S.D.PASTE SHEET'!AC61)</f>
        <v>None</v>
      </c>
      <c s="153">
        <f>IF('S.D.PASTE SHEET'!AD61="","",'S.D.PASTE SHEET'!AD61)</f>
        <v>3</v>
      </c>
      <c s="155"/>
      <c s="156" t="str">
        <f>IF(AK61="","",IF(AK61&gt;0,COUNT($AG$2:AG61),""))</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61" s="156" t="str">
        <f>IF(BC61="","",IF(BC61&gt;0,COUNT($AY$2:AY61),""))</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62" spans="1:66" ht="15.75" customHeight="1">
      <c r="A62" s="153">
        <f>IF('S.D.PASTE SHEET'!A62="","",'S.D.PASTE SHEET'!A62)</f>
        <v>4</v>
      </c>
      <c s="153" t="str">
        <f>IF('S.D.PASTE SHEET'!B62="","",'S.D.PASTE SHEET'!B62)</f>
        <v>A</v>
      </c>
      <c s="153">
        <f>IF('S.D.PASTE SHEET'!C62="","",'S.D.PASTE SHEET'!C62)</f>
        <v>554</v>
      </c>
      <c s="154" t="str">
        <f>IF('S.D.PASTE SHEET'!D62="","",'S.D.PASTE SHEET'!D62)</f>
        <v/>
      </c>
      <c s="153" t="str">
        <f>IF('S.D.PASTE SHEET'!E62="","",UPPER('S.D.PASTE SHEET'!E62))</f>
        <v>MANISH KUMAR</v>
      </c>
      <c s="153" t="str">
        <f>IF('S.D.PASTE SHEET'!F62="","",'S.D.PASTE SHEET'!F62)</f>
        <v/>
      </c>
      <c s="153" t="str">
        <f>IF('S.D.PASTE SHEET'!G62="","",UPPER('S.D.PASTE SHEET'!G62))</f>
        <v>SETHA RAM</v>
      </c>
      <c s="153" t="str">
        <f>IF('S.D.PASTE SHEET'!H62="","",UPPER('S.D.PASTE SHEET'!H62))</f>
        <v>POOJA DEVI</v>
      </c>
      <c s="153" t="str">
        <f>IF('S.D.PASTE SHEET'!I62="","",'S.D.PASTE SHEET'!I62)</f>
        <v>M</v>
      </c>
      <c s="154">
        <f>IF('S.D.PASTE SHEET'!J62="","",'S.D.PASTE SHEET'!J62)</f>
        <v>42135</v>
      </c>
      <c s="153">
        <f>IF('S.D.PASTE SHEET'!K62="","",'S.D.PASTE SHEET'!K62)</f>
        <v>4066</v>
      </c>
      <c s="153" t="str">
        <f>IF('S.D.PASTE SHEET'!L62="","",'S.D.PASTE SHEET'!L62)</f>
        <v/>
      </c>
      <c s="153">
        <f>IF('S.D.PASTE SHEET'!M62="","",'S.D.PASTE SHEET'!M62)</f>
        <v>138</v>
      </c>
      <c s="153">
        <f>IF('S.D.PASTE SHEET'!N62="","",'S.D.PASTE SHEET'!N62)</f>
        <v>137</v>
      </c>
      <c s="153" t="str">
        <f>IF('S.D.PASTE SHEET'!O62="","",'S.D.PASTE SHEET'!O62)</f>
        <v>SC</v>
      </c>
      <c s="153" t="str">
        <f>IF('S.D.PASTE SHEET'!P62="","",'S.D.PASTE SHEET'!P62)</f>
        <v>Hindu</v>
      </c>
      <c s="153" t="str">
        <f>IF('S.D.PASTE SHEET'!Q62="","",'S.D.PASTE SHEET'!Q62)</f>
        <v/>
      </c>
      <c s="153" t="str">
        <f>IF('S.D.PASTE SHEET'!R62="","",'S.D.PASTE SHEET'!R62)</f>
        <v>GOVT. SENIOR SECONDARY SCHOOL DASANA KHURD (219769)</v>
      </c>
      <c s="153">
        <f>IF('S.D.PASTE SHEET'!S62="","",'S.D.PASTE SHEET'!S62)</f>
        <v>8141302602</v>
      </c>
      <c s="153" t="str">
        <f>IF('S.D.PASTE SHEET'!T62="","",'S.D.PASTE SHEET'!T62)</f>
        <v>XXXX2845</v>
      </c>
      <c s="153" t="str">
        <f>IF('S.D.PASTE SHEET'!U62="","",'S.D.PASTE SHEET'!U62)</f>
        <v>VTTJRKR</v>
      </c>
      <c s="153">
        <f>IF('S.D.PASTE SHEET'!V62="","",'S.D.PASTE SHEET'!V62)</f>
        <v>9772354057</v>
      </c>
      <c s="153" t="str">
        <f>IF('S.D.PASTE SHEET'!W62="","",'S.D.PASTE SHEET'!W62)</f>
        <v>VILL DASANA KHURD POST DIKAWA ,MOLASAR ,DASANA KHURD ,341506</v>
      </c>
      <c s="153">
        <f>IF('S.D.PASTE SHEET'!X62="","",'S.D.PASTE SHEET'!X62)</f>
        <v>40000</v>
      </c>
      <c s="153" t="str">
        <f>IF('S.D.PASTE SHEET'!Y62="","",'S.D.PASTE SHEET'!Y62)</f>
        <v>N</v>
      </c>
      <c s="153" t="str">
        <f>IF('S.D.PASTE SHEET'!Z62="","",'S.D.PASTE SHEET'!Z62)</f>
        <v>N</v>
      </c>
      <c s="153" t="str">
        <f>IF('S.D.PASTE SHEET'!AA62="","",'S.D.PASTE SHEET'!AA62)</f>
        <v>No</v>
      </c>
      <c s="153">
        <f>IF('S.D.PASTE SHEET'!AB62="","",'S.D.PASTE SHEET'!AB62)</f>
        <v>9</v>
      </c>
      <c s="153" t="str">
        <f>IF('S.D.PASTE SHEET'!AC62="","",'S.D.PASTE SHEET'!AC62)</f>
        <v>None</v>
      </c>
      <c s="153">
        <f>IF('S.D.PASTE SHEET'!AD62="","",'S.D.PASTE SHEET'!AD62)</f>
        <v>2</v>
      </c>
      <c s="155"/>
      <c s="156" t="str">
        <f>IF(AK62="","",IF(AK62&gt;0,COUNT($AG$2:AG62),""))</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62" s="156" t="str">
        <f>IF(BC62="","",IF(BC62&gt;0,COUNT($AY$2:AY62),""))</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63" spans="1:66" ht="15.75" customHeight="1">
      <c r="A63" s="153">
        <f>IF('S.D.PASTE SHEET'!A63="","",'S.D.PASTE SHEET'!A63)</f>
        <v>4</v>
      </c>
      <c s="153" t="str">
        <f>IF('S.D.PASTE SHEET'!B63="","",'S.D.PASTE SHEET'!B63)</f>
        <v>A</v>
      </c>
      <c s="153">
        <f>IF('S.D.PASTE SHEET'!C63="","",'S.D.PASTE SHEET'!C63)</f>
        <v>515</v>
      </c>
      <c s="154" t="str">
        <f>IF('S.D.PASTE SHEET'!D63="","",'S.D.PASTE SHEET'!D63)</f>
        <v/>
      </c>
      <c s="153" t="str">
        <f>IF('S.D.PASTE SHEET'!E63="","",UPPER('S.D.PASTE SHEET'!E63))</f>
        <v>NEETIKA</v>
      </c>
      <c s="153" t="str">
        <f>IF('S.D.PASTE SHEET'!F63="","",'S.D.PASTE SHEET'!F63)</f>
        <v/>
      </c>
      <c s="153" t="str">
        <f>IF('S.D.PASTE SHEET'!G63="","",UPPER('S.D.PASTE SHEET'!G63))</f>
        <v>DAYALA RAM MEGHWAL</v>
      </c>
      <c s="153" t="str">
        <f>IF('S.D.PASTE SHEET'!H63="","",UPPER('S.D.PASTE SHEET'!H63))</f>
        <v>SANTOSH</v>
      </c>
      <c s="153" t="str">
        <f>IF('S.D.PASTE SHEET'!I63="","",'S.D.PASTE SHEET'!I63)</f>
        <v>F</v>
      </c>
      <c s="154">
        <f>IF('S.D.PASTE SHEET'!J63="","",'S.D.PASTE SHEET'!J63)</f>
        <v>42130</v>
      </c>
      <c s="153">
        <f>IF('S.D.PASTE SHEET'!K63="","",'S.D.PASTE SHEET'!K63)</f>
        <v>4067</v>
      </c>
      <c s="153" t="str">
        <f>IF('S.D.PASTE SHEET'!L63="","",'S.D.PASTE SHEET'!L63)</f>
        <v/>
      </c>
      <c s="153">
        <f>IF('S.D.PASTE SHEET'!M63="","",'S.D.PASTE SHEET'!M63)</f>
        <v>138</v>
      </c>
      <c s="153">
        <f>IF('S.D.PASTE SHEET'!N63="","",'S.D.PASTE SHEET'!N63)</f>
        <v>135</v>
      </c>
      <c s="153" t="str">
        <f>IF('S.D.PASTE SHEET'!O63="","",'S.D.PASTE SHEET'!O63)</f>
        <v>SC</v>
      </c>
      <c s="153" t="str">
        <f>IF('S.D.PASTE SHEET'!P63="","",'S.D.PASTE SHEET'!P63)</f>
        <v>Hindu</v>
      </c>
      <c s="153" t="str">
        <f>IF('S.D.PASTE SHEET'!Q63="","",'S.D.PASTE SHEET'!Q63)</f>
        <v/>
      </c>
      <c s="153" t="str">
        <f>IF('S.D.PASTE SHEET'!R63="","",'S.D.PASTE SHEET'!R63)</f>
        <v>GOVT. SENIOR SECONDARY SCHOOL DASANA KHURD (219769)</v>
      </c>
      <c s="153">
        <f>IF('S.D.PASTE SHEET'!S63="","",'S.D.PASTE SHEET'!S63)</f>
        <v>8141302602</v>
      </c>
      <c s="153" t="str">
        <f>IF('S.D.PASTE SHEET'!T63="","",'S.D.PASTE SHEET'!T63)</f>
        <v>XXXX5597</v>
      </c>
      <c s="153" t="str">
        <f>IF('S.D.PASTE SHEET'!U63="","",'S.D.PASTE SHEET'!U63)</f>
        <v>VSZBOZX</v>
      </c>
      <c s="153">
        <f>IF('S.D.PASTE SHEET'!V63="","",'S.D.PASTE SHEET'!V63)</f>
        <v>9784174341</v>
      </c>
      <c s="153" t="str">
        <f>IF('S.D.PASTE SHEET'!W63="","",'S.D.PASTE SHEET'!W63)</f>
        <v>VILL DASANA KHURD POST DIKAWA TEH DEEDWANA,MAULASAR,DASANA KHURD,341506</v>
      </c>
      <c s="153">
        <f>IF('S.D.PASTE SHEET'!X63="","",'S.D.PASTE SHEET'!X63)</f>
        <v>30000</v>
      </c>
      <c s="153" t="str">
        <f>IF('S.D.PASTE SHEET'!Y63="","",'S.D.PASTE SHEET'!Y63)</f>
        <v>N</v>
      </c>
      <c s="153" t="str">
        <f>IF('S.D.PASTE SHEET'!Z63="","",'S.D.PASTE SHEET'!Z63)</f>
        <v>N</v>
      </c>
      <c s="153" t="str">
        <f>IF('S.D.PASTE SHEET'!AA63="","",'S.D.PASTE SHEET'!AA63)</f>
        <v>No</v>
      </c>
      <c s="153">
        <f>IF('S.D.PASTE SHEET'!AB63="","",'S.D.PASTE SHEET'!AB63)</f>
        <v>9</v>
      </c>
      <c s="153" t="str">
        <f>IF('S.D.PASTE SHEET'!AC63="","",'S.D.PASTE SHEET'!AC63)</f>
        <v>None</v>
      </c>
      <c s="153">
        <f>IF('S.D.PASTE SHEET'!AD63="","",'S.D.PASTE SHEET'!AD63)</f>
        <v>0</v>
      </c>
      <c s="155"/>
      <c s="156" t="str">
        <f>IF(AK63="","",IF(AK63&gt;0,COUNT($AG$2:AG63),""))</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63" s="156" t="str">
        <f>IF(BC63="","",IF(BC63&gt;0,COUNT($AY$2:AY63),""))</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64" spans="1:66" ht="15.75" customHeight="1">
      <c r="A64" s="153">
        <f>IF('S.D.PASTE SHEET'!A64="","",'S.D.PASTE SHEET'!A64)</f>
        <v>4</v>
      </c>
      <c s="153" t="str">
        <f>IF('S.D.PASTE SHEET'!B64="","",'S.D.PASTE SHEET'!B64)</f>
        <v>A</v>
      </c>
      <c s="153">
        <f>IF('S.D.PASTE SHEET'!C64="","",'S.D.PASTE SHEET'!C64)</f>
        <v>549</v>
      </c>
      <c s="154" t="str">
        <f>IF('S.D.PASTE SHEET'!D64="","",'S.D.PASTE SHEET'!D64)</f>
        <v/>
      </c>
      <c s="153" t="str">
        <f>IF('S.D.PASTE SHEET'!E64="","",UPPER('S.D.PASTE SHEET'!E64))</f>
        <v>PAPPU RAM THORI</v>
      </c>
      <c s="153" t="str">
        <f>IF('S.D.PASTE SHEET'!F64="","",'S.D.PASTE SHEET'!F64)</f>
        <v/>
      </c>
      <c s="153" t="str">
        <f>IF('S.D.PASTE SHEET'!G64="","",UPPER('S.D.PASTE SHEET'!G64))</f>
        <v>HARJI RAM</v>
      </c>
      <c s="153" t="str">
        <f>IF('S.D.PASTE SHEET'!H64="","",UPPER('S.D.PASTE SHEET'!H64))</f>
        <v>JADAV DEVI</v>
      </c>
      <c s="153" t="str">
        <f>IF('S.D.PASTE SHEET'!I64="","",'S.D.PASTE SHEET'!I64)</f>
        <v>M</v>
      </c>
      <c s="154">
        <f>IF('S.D.PASTE SHEET'!J64="","",'S.D.PASTE SHEET'!J64)</f>
        <v>41986</v>
      </c>
      <c s="153">
        <f>IF('S.D.PASTE SHEET'!K64="","",'S.D.PASTE SHEET'!K64)</f>
        <v>4068</v>
      </c>
      <c s="153" t="str">
        <f>IF('S.D.PASTE SHEET'!L64="","",'S.D.PASTE SHEET'!L64)</f>
        <v/>
      </c>
      <c s="153">
        <f>IF('S.D.PASTE SHEET'!M64="","",'S.D.PASTE SHEET'!M64)</f>
        <v>138</v>
      </c>
      <c s="153">
        <f>IF('S.D.PASTE SHEET'!N64="","",'S.D.PASTE SHEET'!N64)</f>
        <v>136</v>
      </c>
      <c s="153" t="str">
        <f>IF('S.D.PASTE SHEET'!O64="","",'S.D.PASTE SHEET'!O64)</f>
        <v>OBC</v>
      </c>
      <c s="153" t="str">
        <f>IF('S.D.PASTE SHEET'!P64="","",'S.D.PASTE SHEET'!P64)</f>
        <v>Hindu</v>
      </c>
      <c s="153" t="str">
        <f>IF('S.D.PASTE SHEET'!Q64="","",'S.D.PASTE SHEET'!Q64)</f>
        <v/>
      </c>
      <c s="153" t="str">
        <f>IF('S.D.PASTE SHEET'!R64="","",'S.D.PASTE SHEET'!R64)</f>
        <v>GOVT. SENIOR SECONDARY SCHOOL DASANA KHURD (219769)</v>
      </c>
      <c s="153">
        <f>IF('S.D.PASTE SHEET'!S64="","",'S.D.PASTE SHEET'!S64)</f>
        <v>8141302602</v>
      </c>
      <c s="153" t="str">
        <f>IF('S.D.PASTE SHEET'!T64="","",'S.D.PASTE SHEET'!T64)</f>
        <v>XXXX7820</v>
      </c>
      <c s="153" t="str">
        <f>IF('S.D.PASTE SHEET'!U64="","",'S.D.PASTE SHEET'!U64)</f>
        <v>ywmbauo</v>
      </c>
      <c s="153">
        <f>IF('S.D.PASTE SHEET'!V64="","",'S.D.PASTE SHEET'!V64)</f>
        <v>9610202973</v>
      </c>
      <c s="153" t="str">
        <f>IF('S.D.PASTE SHEET'!W64="","",'S.D.PASTE SHEET'!W64)</f>
        <v>post dikawa,MAULASAR,DASANA KHURD,341506</v>
      </c>
      <c s="153">
        <f>IF('S.D.PASTE SHEET'!X64="","",'S.D.PASTE SHEET'!X64)</f>
        <v>45000</v>
      </c>
      <c s="153" t="str">
        <f>IF('S.D.PASTE SHEET'!Y64="","",'S.D.PASTE SHEET'!Y64)</f>
        <v>N</v>
      </c>
      <c s="153" t="str">
        <f>IF('S.D.PASTE SHEET'!Z64="","",'S.D.PASTE SHEET'!Z64)</f>
        <v>N</v>
      </c>
      <c s="153" t="str">
        <f>IF('S.D.PASTE SHEET'!AA64="","",'S.D.PASTE SHEET'!AA64)</f>
        <v>No</v>
      </c>
      <c s="153">
        <f>IF('S.D.PASTE SHEET'!AB64="","",'S.D.PASTE SHEET'!AB64)</f>
        <v>10</v>
      </c>
      <c s="153" t="str">
        <f>IF('S.D.PASTE SHEET'!AC64="","",'S.D.PASTE SHEET'!AC64)</f>
        <v>None</v>
      </c>
      <c s="153">
        <f>IF('S.D.PASTE SHEET'!AD64="","",'S.D.PASTE SHEET'!AD64)</f>
        <v>3</v>
      </c>
      <c s="155"/>
      <c s="156" t="str">
        <f>IF(AK64="","",IF(AK64&gt;0,COUNT($AG$2:AG64),""))</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64" s="156" t="str">
        <f>IF(BC64="","",IF(BC64&gt;0,COUNT($AY$2:AY64),""))</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65" spans="1:66" ht="15.75" customHeight="1">
      <c r="A65" s="153">
        <f>IF('S.D.PASTE SHEET'!A65="","",'S.D.PASTE SHEET'!A65)</f>
        <v>4</v>
      </c>
      <c s="153" t="str">
        <f>IF('S.D.PASTE SHEET'!B65="","",'S.D.PASTE SHEET'!B65)</f>
        <v>A</v>
      </c>
      <c s="153">
        <f>IF('S.D.PASTE SHEET'!C65="","",'S.D.PASTE SHEET'!C65)</f>
        <v>520</v>
      </c>
      <c s="154" t="str">
        <f>IF('S.D.PASTE SHEET'!D65="","",'S.D.PASTE SHEET'!D65)</f>
        <v/>
      </c>
      <c s="153" t="str">
        <f>IF('S.D.PASTE SHEET'!E65="","",UPPER('S.D.PASTE SHEET'!E65))</f>
        <v>POONAM</v>
      </c>
      <c s="153" t="str">
        <f>IF('S.D.PASTE SHEET'!F65="","",'S.D.PASTE SHEET'!F65)</f>
        <v/>
      </c>
      <c s="153" t="str">
        <f>IF('S.D.PASTE SHEET'!G65="","",UPPER('S.D.PASTE SHEET'!G65))</f>
        <v>JAGDISH</v>
      </c>
      <c s="153" t="str">
        <f>IF('S.D.PASTE SHEET'!H65="","",UPPER('S.D.PASTE SHEET'!H65))</f>
        <v>SANJU DEVI</v>
      </c>
      <c s="153" t="str">
        <f>IF('S.D.PASTE SHEET'!I65="","",'S.D.PASTE SHEET'!I65)</f>
        <v>F</v>
      </c>
      <c s="154">
        <f>IF('S.D.PASTE SHEET'!J65="","",'S.D.PASTE SHEET'!J65)</f>
        <v>42235</v>
      </c>
      <c s="153">
        <f>IF('S.D.PASTE SHEET'!K65="","",'S.D.PASTE SHEET'!K65)</f>
        <v>4069</v>
      </c>
      <c s="153" t="str">
        <f>IF('S.D.PASTE SHEET'!L65="","",'S.D.PASTE SHEET'!L65)</f>
        <v/>
      </c>
      <c s="153">
        <f>IF('S.D.PASTE SHEET'!M65="","",'S.D.PASTE SHEET'!M65)</f>
        <v>138</v>
      </c>
      <c s="153">
        <f>IF('S.D.PASTE SHEET'!N65="","",'S.D.PASTE SHEET'!N65)</f>
        <v>137</v>
      </c>
      <c s="153" t="str">
        <f>IF('S.D.PASTE SHEET'!O65="","",'S.D.PASTE SHEET'!O65)</f>
        <v>SC</v>
      </c>
      <c s="153" t="str">
        <f>IF('S.D.PASTE SHEET'!P65="","",'S.D.PASTE SHEET'!P65)</f>
        <v>Hindu</v>
      </c>
      <c s="153" t="str">
        <f>IF('S.D.PASTE SHEET'!Q65="","",'S.D.PASTE SHEET'!Q65)</f>
        <v/>
      </c>
      <c s="153" t="str">
        <f>IF('S.D.PASTE SHEET'!R65="","",'S.D.PASTE SHEET'!R65)</f>
        <v>GOVT. SENIOR SECONDARY SCHOOL DASANA KHURD (219769)</v>
      </c>
      <c s="153">
        <f>IF('S.D.PASTE SHEET'!S65="","",'S.D.PASTE SHEET'!S65)</f>
        <v>8141302602</v>
      </c>
      <c s="153" t="str">
        <f>IF('S.D.PASTE SHEET'!T65="","",'S.D.PASTE SHEET'!T65)</f>
        <v>XXXX4514</v>
      </c>
      <c s="153" t="str">
        <f>IF('S.D.PASTE SHEET'!U65="","",'S.D.PASTE SHEET'!U65)</f>
        <v>YSCYFDW</v>
      </c>
      <c s="153">
        <f>IF('S.D.PASTE SHEET'!V65="","",'S.D.PASTE SHEET'!V65)</f>
        <v>9649380596</v>
      </c>
      <c s="153" t="str">
        <f>IF('S.D.PASTE SHEET'!W65="","",'S.D.PASTE SHEET'!W65)</f>
        <v>VILL-DASANA KHURD,POST-DIKAWA,TEHSIL-DEEDWANA,MAULASAR,DASANA KHURD,341506</v>
      </c>
      <c s="153">
        <f>IF('S.D.PASTE SHEET'!X65="","",'S.D.PASTE SHEET'!X65)</f>
        <v>40000</v>
      </c>
      <c s="153" t="str">
        <f>IF('S.D.PASTE SHEET'!Y65="","",'S.D.PASTE SHEET'!Y65)</f>
        <v>N</v>
      </c>
      <c s="153" t="str">
        <f>IF('S.D.PASTE SHEET'!Z65="","",'S.D.PASTE SHEET'!Z65)</f>
        <v>N</v>
      </c>
      <c s="153" t="str">
        <f>IF('S.D.PASTE SHEET'!AA65="","",'S.D.PASTE SHEET'!AA65)</f>
        <v>No</v>
      </c>
      <c s="153">
        <f>IF('S.D.PASTE SHEET'!AB65="","",'S.D.PASTE SHEET'!AB65)</f>
        <v>9</v>
      </c>
      <c s="153" t="str">
        <f>IF('S.D.PASTE SHEET'!AC65="","",'S.D.PASTE SHEET'!AC65)</f>
        <v>None</v>
      </c>
      <c s="153">
        <f>IF('S.D.PASTE SHEET'!AD65="","",'S.D.PASTE SHEET'!AD65)</f>
        <v>3</v>
      </c>
      <c s="155"/>
      <c s="156" t="str">
        <f>IF(AK65="","",IF(AK65&gt;0,COUNT($AG$2:AG65),""))</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65" s="156" t="str">
        <f>IF(BC65="","",IF(BC65&gt;0,COUNT($AY$2:AY65),""))</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66" spans="1:66" ht="15.75" customHeight="1">
      <c r="A66" s="153">
        <f>IF('S.D.PASTE SHEET'!A66="","",'S.D.PASTE SHEET'!A66)</f>
        <v>4</v>
      </c>
      <c s="153" t="str">
        <f>IF('S.D.PASTE SHEET'!B66="","",'S.D.PASTE SHEET'!B66)</f>
        <v>A</v>
      </c>
      <c s="153">
        <f>IF('S.D.PASTE SHEET'!C66="","",'S.D.PASTE SHEET'!C66)</f>
        <v>498</v>
      </c>
      <c s="154">
        <f>IF('S.D.PASTE SHEET'!D66="","",'S.D.PASTE SHEET'!D66)</f>
        <v>45174</v>
      </c>
      <c s="153" t="str">
        <f>IF('S.D.PASTE SHEET'!E66="","",UPPER('S.D.PASTE SHEET'!E66))</f>
        <v>PRAMOD SINGH</v>
      </c>
      <c s="153" t="str">
        <f>IF('S.D.PASTE SHEET'!F66="","",'S.D.PASTE SHEET'!F66)</f>
        <v/>
      </c>
      <c s="153" t="str">
        <f>IF('S.D.PASTE SHEET'!G66="","",UPPER('S.D.PASTE SHEET'!G66))</f>
        <v>CHEN SINGH</v>
      </c>
      <c s="153" t="str">
        <f>IF('S.D.PASTE SHEET'!H66="","",UPPER('S.D.PASTE SHEET'!H66))</f>
        <v>LALITA KANWAR</v>
      </c>
      <c s="153" t="str">
        <f>IF('S.D.PASTE SHEET'!I66="","",'S.D.PASTE SHEET'!I66)</f>
        <v>M</v>
      </c>
      <c s="154">
        <f>IF('S.D.PASTE SHEET'!J66="","",'S.D.PASTE SHEET'!J66)</f>
        <v>41669</v>
      </c>
      <c s="153">
        <f>IF('S.D.PASTE SHEET'!K66="","",'S.D.PASTE SHEET'!K66)</f>
        <v>4070</v>
      </c>
      <c s="153" t="str">
        <f>IF('S.D.PASTE SHEET'!L66="","",'S.D.PASTE SHEET'!L66)</f>
        <v/>
      </c>
      <c s="153">
        <f>IF('S.D.PASTE SHEET'!M66="","",'S.D.PASTE SHEET'!M66)</f>
        <v>138</v>
      </c>
      <c s="153">
        <f>IF('S.D.PASTE SHEET'!N66="","",'S.D.PASTE SHEET'!N66)</f>
        <v>69</v>
      </c>
      <c s="153" t="str">
        <f>IF('S.D.PASTE SHEET'!O66="","",'S.D.PASTE SHEET'!O66)</f>
        <v>GEN</v>
      </c>
      <c s="153" t="str">
        <f>IF('S.D.PASTE SHEET'!P66="","",'S.D.PASTE SHEET'!P66)</f>
        <v>Hindu</v>
      </c>
      <c s="153" t="str">
        <f>IF('S.D.PASTE SHEET'!Q66="","",'S.D.PASTE SHEET'!Q66)</f>
        <v/>
      </c>
      <c s="153" t="str">
        <f>IF('S.D.PASTE SHEET'!R66="","",'S.D.PASTE SHEET'!R66)</f>
        <v>GOVT. SENIOR SECONDARY SCHOOL DASANA KHURD (219769)</v>
      </c>
      <c s="153">
        <f>IF('S.D.PASTE SHEET'!S66="","",'S.D.PASTE SHEET'!S66)</f>
        <v>8141302602</v>
      </c>
      <c s="153" t="str">
        <f>IF('S.D.PASTE SHEET'!T66="","",'S.D.PASTE SHEET'!T66)</f>
        <v>XXXX0408</v>
      </c>
      <c s="153" t="str">
        <f>IF('S.D.PASTE SHEET'!U66="","",'S.D.PASTE SHEET'!U66)</f>
        <v>YRSTBXX</v>
      </c>
      <c s="153">
        <f>IF('S.D.PASTE SHEET'!V66="","",'S.D.PASTE SHEET'!V66)</f>
        <v>9983108435</v>
      </c>
      <c s="153" t="str">
        <f>IF('S.D.PASTE SHEET'!W66="","",'S.D.PASTE SHEET'!W66)</f>
        <v>DASANA KHURD,MOLASAR,DASANA KHURD,341506</v>
      </c>
      <c s="153">
        <f>IF('S.D.PASTE SHEET'!X66="","",'S.D.PASTE SHEET'!X66)</f>
        <v>30000</v>
      </c>
      <c s="153" t="str">
        <f>IF('S.D.PASTE SHEET'!Y66="","",'S.D.PASTE SHEET'!Y66)</f>
        <v>N</v>
      </c>
      <c s="153" t="str">
        <f>IF('S.D.PASTE SHEET'!Z66="","",'S.D.PASTE SHEET'!Z66)</f>
        <v>N</v>
      </c>
      <c s="153" t="str">
        <f>IF('S.D.PASTE SHEET'!AA66="","",'S.D.PASTE SHEET'!AA66)</f>
        <v>No</v>
      </c>
      <c s="153">
        <f>IF('S.D.PASTE SHEET'!AB66="","",'S.D.PASTE SHEET'!AB66)</f>
        <v>10</v>
      </c>
      <c s="153" t="str">
        <f>IF('S.D.PASTE SHEET'!AC66="","",'S.D.PASTE SHEET'!AC66)</f>
        <v>None</v>
      </c>
      <c s="153">
        <f>IF('S.D.PASTE SHEET'!AD66="","",'S.D.PASTE SHEET'!AD66)</f>
        <v>3</v>
      </c>
      <c s="155"/>
      <c s="156" t="str">
        <f>IF(AK66="","",IF(AK66&gt;0,COUNT($AG$2:AG66),""))</f>
        <v/>
      </c>
      <c s="157" t="str">
        <f t="shared" si="1"/>
        <v/>
      </c>
      <c s="157" t="str">
        <f t="shared" si="2"/>
        <v/>
      </c>
      <c s="157" t="str">
        <f t="shared" si="3"/>
        <v/>
      </c>
      <c s="158" t="str">
        <f t="shared" si="4"/>
        <v/>
      </c>
      <c s="157" t="str">
        <f t="shared" si="5"/>
        <v/>
      </c>
      <c s="157" t="str">
        <f t="shared" si="6"/>
        <v/>
      </c>
      <c s="157" t="str">
        <f t="shared" si="7"/>
        <v/>
      </c>
      <c s="157" t="str">
        <f t="shared" si="8"/>
        <v/>
      </c>
      <c s="157" t="str">
        <f t="shared" si="9"/>
        <v/>
      </c>
      <c s="158" t="str">
        <f t="shared" si="10"/>
        <v/>
      </c>
      <c s="157" t="str">
        <f t="shared" si="11"/>
        <v/>
      </c>
      <c s="157" t="str">
        <f t="shared" si="12"/>
        <v/>
      </c>
      <c s="157" t="str">
        <f t="shared" si="13"/>
        <v/>
      </c>
      <c s="157" t="str">
        <f t="shared" si="14"/>
        <v/>
      </c>
      <c s="157" t="str">
        <f t="shared" si="15"/>
        <v/>
      </c>
      <c s="157" t="str">
        <f t="shared" si="16"/>
        <v/>
      </c>
      <c r="AX66" s="156" t="str">
        <f>IF(BC66="","",IF(BC66&gt;0,COUNT($AY$2:AY66),""))</f>
        <v/>
      </c>
      <c s="159" t="str">
        <f t="shared" si="17"/>
        <v/>
      </c>
      <c s="159" t="str">
        <f t="shared" si="18"/>
        <v/>
      </c>
      <c s="157" t="str">
        <f t="shared" si="19"/>
        <v/>
      </c>
      <c s="158" t="str">
        <f t="shared" si="20"/>
        <v/>
      </c>
      <c s="157" t="str">
        <f t="shared" si="21"/>
        <v/>
      </c>
      <c s="157" t="str">
        <f t="shared" si="22"/>
        <v/>
      </c>
      <c s="157" t="str">
        <f t="shared" si="23"/>
        <v/>
      </c>
      <c s="157" t="str">
        <f t="shared" si="24"/>
        <v/>
      </c>
      <c s="157" t="str">
        <f t="shared" si="25"/>
        <v/>
      </c>
      <c s="158" t="str">
        <f t="shared" si="26"/>
        <v/>
      </c>
      <c s="157" t="str">
        <f t="shared" si="27"/>
        <v/>
      </c>
      <c s="157" t="str">
        <f t="shared" si="28"/>
        <v/>
      </c>
      <c s="157" t="str">
        <f t="shared" si="29"/>
        <v/>
      </c>
      <c s="157" t="str">
        <f t="shared" si="30"/>
        <v/>
      </c>
      <c s="157" t="str">
        <f t="shared" si="31"/>
        <v/>
      </c>
      <c s="157" t="str">
        <f t="shared" si="32"/>
        <v/>
      </c>
    </row>
    <row r="67" spans="1:66" ht="15.75" customHeight="1">
      <c r="A67" s="153">
        <f>IF('S.D.PASTE SHEET'!A67="","",'S.D.PASTE SHEET'!A67)</f>
        <v>4</v>
      </c>
      <c s="153" t="str">
        <f>IF('S.D.PASTE SHEET'!B67="","",'S.D.PASTE SHEET'!B67)</f>
        <v>A</v>
      </c>
      <c s="153">
        <f>IF('S.D.PASTE SHEET'!C67="","",'S.D.PASTE SHEET'!C67)</f>
        <v>534</v>
      </c>
      <c s="154" t="str">
        <f>IF('S.D.PASTE SHEET'!D67="","",'S.D.PASTE SHEET'!D67)</f>
        <v/>
      </c>
      <c s="153" t="str">
        <f>IF('S.D.PASTE SHEET'!E67="","",UPPER('S.D.PASTE SHEET'!E67))</f>
        <v>SUNDAR KUMARI</v>
      </c>
      <c s="153" t="str">
        <f>IF('S.D.PASTE SHEET'!F67="","",'S.D.PASTE SHEET'!F67)</f>
        <v/>
      </c>
      <c s="153" t="str">
        <f>IF('S.D.PASTE SHEET'!G67="","",UPPER('S.D.PASTE SHEET'!G67))</f>
        <v>JAGU RAM</v>
      </c>
      <c s="153" t="str">
        <f>IF('S.D.PASTE SHEET'!H67="","",UPPER('S.D.PASTE SHEET'!H67))</f>
        <v>BAJU DEVI</v>
      </c>
      <c s="153" t="str">
        <f>IF('S.D.PASTE SHEET'!I67="","",'S.D.PASTE SHEET'!I67)</f>
        <v>F</v>
      </c>
      <c s="154">
        <f>IF('S.D.PASTE SHEET'!J67="","",'S.D.PASTE SHEET'!J67)</f>
        <v>41805</v>
      </c>
      <c s="153">
        <f>IF('S.D.PASTE SHEET'!K67="","",'S.D.PASTE SHEET'!K67)</f>
        <v>4071</v>
      </c>
      <c s="153" t="str">
        <f>IF('S.D.PASTE SHEET'!L67="","",'S.D.PASTE SHEET'!L67)</f>
        <v/>
      </c>
      <c s="153">
        <f>IF('S.D.PASTE SHEET'!M67="","",'S.D.PASTE SHEET'!M67)</f>
        <v>138</v>
      </c>
      <c s="153">
        <f>IF('S.D.PASTE SHEET'!N67="","",'S.D.PASTE SHEET'!N67)</f>
        <v>137</v>
      </c>
      <c s="153" t="str">
        <f>IF('S.D.PASTE SHEET'!O67="","",'S.D.PASTE SHEET'!O67)</f>
        <v>OBC</v>
      </c>
      <c s="153" t="str">
        <f>IF('S.D.PASTE SHEET'!P67="","",'S.D.PASTE SHEET'!P67)</f>
        <v>Hindu</v>
      </c>
      <c s="153" t="str">
        <f>IF('S.D.PASTE SHEET'!Q67="","",'S.D.PASTE SHEET'!Q67)</f>
        <v/>
      </c>
      <c s="153" t="str">
        <f>IF('S.D.PASTE SHEET'!R67="","",'S.D.PASTE SHEET'!R67)</f>
        <v>GOVT. SENIOR SECONDARY SCHOOL DASANA KHURD (219769)</v>
      </c>
      <c s="153">
        <f>IF('S.D.PASTE SHEET'!S67="","",'S.D.PASTE SHEET'!S67)</f>
        <v>8141302602</v>
      </c>
      <c s="153" t="str">
        <f>IF('S.D.PASTE SHEET'!T67="","",'S.D.PASTE SHEET'!T67)</f>
        <v>XXXX8711</v>
      </c>
      <c s="153" t="str">
        <f>IF('S.D.PASTE SHEET'!U67="","",'S.D.PASTE SHEET'!U67)</f>
        <v>BCAGBUW</v>
      </c>
      <c s="153">
        <f>IF('S.D.PASTE SHEET'!V67="","",'S.D.PASTE SHEET'!V67)</f>
        <v>7878384665</v>
      </c>
      <c s="153" t="str">
        <f>IF('S.D.PASTE SHEET'!W67="","",'S.D.PASTE SHEET'!W67)</f>
        <v>VILL DASANA KHURD POST DIKAWA TEH DEEDWANA DIST NAGAUR ,MOULASAR ,DASANA KHURD ,341506</v>
      </c>
      <c s="153">
        <f>IF('S.D.PASTE SHEET'!X67="","",'S.D.PASTE SHEET'!X67)</f>
        <v>36000</v>
      </c>
      <c s="153" t="str">
        <f>IF('S.D.PASTE SHEET'!Y67="","",'S.D.PASTE SHEET'!Y67)</f>
        <v>N</v>
      </c>
      <c s="153" t="str">
        <f>IF('S.D.PASTE SHEET'!Z67="","",'S.D.PASTE SHEET'!Z67)</f>
        <v>N</v>
      </c>
      <c s="153" t="str">
        <f>IF('S.D.PASTE SHEET'!AA67="","",'S.D.PASTE SHEET'!AA67)</f>
        <v>No</v>
      </c>
      <c s="153">
        <f>IF('S.D.PASTE SHEET'!AB67="","",'S.D.PASTE SHEET'!AB67)</f>
        <v>10</v>
      </c>
      <c s="153" t="str">
        <f>IF('S.D.PASTE SHEET'!AC67="","",'S.D.PASTE SHEET'!AC67)</f>
        <v>None</v>
      </c>
      <c s="153">
        <f>IF('S.D.PASTE SHEET'!AD67="","",'S.D.PASTE SHEET'!AD67)</f>
        <v>3</v>
      </c>
      <c s="155"/>
      <c s="156" t="str">
        <f>IF(AK67="","",IF(AK67&gt;0,COUNT($AG$2:AG67),""))</f>
        <v/>
      </c>
      <c s="157" t="str">
        <f t="shared" si="33" ref="AG67:AG130">IF(AND($AJ$1=8,$A67=8),A67,"")</f>
        <v/>
      </c>
      <c s="157" t="str">
        <f t="shared" si="34" ref="AH67:AH130">IF(AND($AJ$1=8,$A67=8),B67,"")</f>
        <v/>
      </c>
      <c s="157" t="str">
        <f t="shared" si="35" ref="AI67:AI130">IF(AND($AJ$1=8,$A67=8),C67,"")</f>
        <v/>
      </c>
      <c s="158" t="str">
        <f t="shared" si="36" ref="AJ67:AJ130">IF(AND($AJ$1=8,$A67=8),D67,"")</f>
        <v/>
      </c>
      <c s="157" t="str">
        <f t="shared" si="37" ref="AK67:AK130">IF(AND($AJ$1=8,$A67=8),E67,"")</f>
        <v/>
      </c>
      <c s="157" t="str">
        <f t="shared" si="38" ref="AL67:AL130">IF(AND($AJ$1=8,$A67=8),F67,"")</f>
        <v/>
      </c>
      <c s="157" t="str">
        <f t="shared" si="39" ref="AM67:AM130">IF(AND($AJ$1=8,$A67=8),G67,"")</f>
        <v/>
      </c>
      <c s="157" t="str">
        <f t="shared" si="40" ref="AN67:AN130">IF(AND($AJ$1=8,$A67=8),H67,"")</f>
        <v/>
      </c>
      <c s="157" t="str">
        <f t="shared" si="41" ref="AO67:AO130">IF(AND($AJ$1=8,$A67=8),I67,"")</f>
        <v/>
      </c>
      <c s="158" t="str">
        <f t="shared" si="42" ref="AP67:AP130">IF(AND($AJ$1=8,$A67=8),J67,"")</f>
        <v/>
      </c>
      <c s="157" t="str">
        <f t="shared" si="43" ref="AQ67:AQ130">IF(AND($AJ$1=8,$A67=8),K67,"")</f>
        <v/>
      </c>
      <c s="157" t="str">
        <f t="shared" si="44" ref="AR67:AR130">IF(AND($AJ$1=8,$A67=8),L67,"")</f>
        <v/>
      </c>
      <c s="157" t="str">
        <f t="shared" si="45" ref="AS67:AS130">IF(AND($AJ$1=8,$A67=8),M67,"")</f>
        <v/>
      </c>
      <c s="157" t="str">
        <f t="shared" si="46" ref="AT67:AT130">IF(AND($AJ$1=8,$A67=8),N67,"")</f>
        <v/>
      </c>
      <c s="157" t="str">
        <f t="shared" si="47" ref="AU67:AU130">IF(AND($AJ$1=8,$A67=8),O67,"")</f>
        <v/>
      </c>
      <c s="157" t="str">
        <f t="shared" si="48" ref="AV67:AV130">IF(AND($AJ$1=8,$A67=8),P67,"")</f>
        <v/>
      </c>
      <c r="AX67" s="156" t="str">
        <f>IF(BC67="","",IF(BC67&gt;0,COUNT($AY$2:AY67),""))</f>
        <v/>
      </c>
      <c s="159" t="str">
        <f t="shared" si="49" ref="AY67:AY130">IF(AND($BB$1=8,$A67=8,$BC$1=$B67),$A67,"")</f>
        <v/>
      </c>
      <c s="159" t="str">
        <f t="shared" si="50" ref="AZ67:AZ130">IF(AND($BB$1=8,$A67=8,$BC$1=$B67),$B67,"")</f>
        <v/>
      </c>
      <c s="157" t="str">
        <f t="shared" si="51" ref="BA67:BA130">IF(AND($BB$1=8,$A67=8,$BC$1=$B67),$C67,"")</f>
        <v/>
      </c>
      <c s="158" t="str">
        <f t="shared" si="52" ref="BB67:BB130">IF(AND($BB$1=8,$A67=8,$BC$1=$B67),$D67,"")</f>
        <v/>
      </c>
      <c s="157" t="str">
        <f t="shared" si="53" ref="BC67:BC130">IF(AND($BB$1=8,$A67=8,$BC$1=$B67),$E67,"")</f>
        <v/>
      </c>
      <c s="157" t="str">
        <f t="shared" si="54" ref="BD67:BD130">IF(AND($BB$1=8,$A67=8,$BC$1=$B67),$F67,"")</f>
        <v/>
      </c>
      <c s="157" t="str">
        <f t="shared" si="55" ref="BE67:BE130">IF(AND($BB$1=8,$A67=8,$BC$1=$B67),$G67,"")</f>
        <v/>
      </c>
      <c s="157" t="str">
        <f t="shared" si="56" ref="BF67:BF130">IF(AND($BB$1=8,$A67=8,$BC$1=$B67),$H67,"")</f>
        <v/>
      </c>
      <c s="157" t="str">
        <f t="shared" si="57" ref="BG67:BG130">IF(AND($BB$1=8,$A67=8,$BC$1=$B67),$I67,"")</f>
        <v/>
      </c>
      <c s="158" t="str">
        <f t="shared" si="58" ref="BH67:BH130">IF(AND($BB$1=8,$A67=8,$BC$1=$B67),$J67,"")</f>
        <v/>
      </c>
      <c s="157" t="str">
        <f t="shared" si="59" ref="BI67:BI130">IF(AND($BB$1=8,$A67=8,$BC$1=$B67),$K67,"")</f>
        <v/>
      </c>
      <c s="157" t="str">
        <f t="shared" si="60" ref="BJ67:BJ130">IF(AND($BB$1=8,$A67=8,$BC$1=$B67),$L67,"")</f>
        <v/>
      </c>
      <c s="157" t="str">
        <f t="shared" si="61" ref="BK67:BK130">IF(AND($BB$1=8,$A67=8,$BC$1=$B67),$M67,"")</f>
        <v/>
      </c>
      <c s="157" t="str">
        <f t="shared" si="62" ref="BL67:BL130">IF(AND($BB$1=8,$A67=8,$BC$1=$B67),$N67,"")</f>
        <v/>
      </c>
      <c s="157" t="str">
        <f t="shared" si="63" ref="BM67:BM130">IF(AND($BB$1=8,$A67=8,$BC$1=$B67),$O67,"")</f>
        <v/>
      </c>
      <c s="157" t="str">
        <f t="shared" si="64" ref="BN67:BN130">IF(AND($BB$1=8,$A67=8,$BC$1=$B67),$P67,"")</f>
        <v/>
      </c>
    </row>
    <row r="68" spans="1:66" ht="15.75" customHeight="1">
      <c r="A68" s="153">
        <f>IF('S.D.PASTE SHEET'!A68="","",'S.D.PASTE SHEET'!A68)</f>
        <v>4</v>
      </c>
      <c s="153" t="str">
        <f>IF('S.D.PASTE SHEET'!B68="","",'S.D.PASTE SHEET'!B68)</f>
        <v>A</v>
      </c>
      <c s="153">
        <f>IF('S.D.PASTE SHEET'!C68="","",'S.D.PASTE SHEET'!C68)</f>
        <v>511</v>
      </c>
      <c s="154" t="str">
        <f>IF('S.D.PASTE SHEET'!D68="","",'S.D.PASTE SHEET'!D68)</f>
        <v/>
      </c>
      <c s="153" t="str">
        <f>IF('S.D.PASTE SHEET'!E68="","",UPPER('S.D.PASTE SHEET'!E68))</f>
        <v>TANU</v>
      </c>
      <c s="153" t="str">
        <f>IF('S.D.PASTE SHEET'!F68="","",'S.D.PASTE SHEET'!F68)</f>
        <v/>
      </c>
      <c s="153" t="str">
        <f>IF('S.D.PASTE SHEET'!G68="","",UPPER('S.D.PASTE SHEET'!G68))</f>
        <v>LICHAMAN RAM</v>
      </c>
      <c s="153" t="str">
        <f>IF('S.D.PASTE SHEET'!H68="","",UPPER('S.D.PASTE SHEET'!H68))</f>
        <v>SITA DEVI</v>
      </c>
      <c s="153" t="str">
        <f>IF('S.D.PASTE SHEET'!I68="","",'S.D.PASTE SHEET'!I68)</f>
        <v>F</v>
      </c>
      <c s="154">
        <f>IF('S.D.PASTE SHEET'!J68="","",'S.D.PASTE SHEET'!J68)</f>
        <v>42101</v>
      </c>
      <c s="153">
        <f>IF('S.D.PASTE SHEET'!K68="","",'S.D.PASTE SHEET'!K68)</f>
        <v>4072</v>
      </c>
      <c s="153" t="str">
        <f>IF('S.D.PASTE SHEET'!L68="","",'S.D.PASTE SHEET'!L68)</f>
        <v/>
      </c>
      <c s="153">
        <f>IF('S.D.PASTE SHEET'!M68="","",'S.D.PASTE SHEET'!M68)</f>
        <v>138</v>
      </c>
      <c s="153">
        <f>IF('S.D.PASTE SHEET'!N68="","",'S.D.PASTE SHEET'!N68)</f>
        <v>138</v>
      </c>
      <c s="153" t="str">
        <f>IF('S.D.PASTE SHEET'!O68="","",'S.D.PASTE SHEET'!O68)</f>
        <v>OBC</v>
      </c>
      <c s="153" t="str">
        <f>IF('S.D.PASTE SHEET'!P68="","",'S.D.PASTE SHEET'!P68)</f>
        <v>Hindu</v>
      </c>
      <c s="153" t="str">
        <f>IF('S.D.PASTE SHEET'!Q68="","",'S.D.PASTE SHEET'!Q68)</f>
        <v/>
      </c>
      <c s="153" t="str">
        <f>IF('S.D.PASTE SHEET'!R68="","",'S.D.PASTE SHEET'!R68)</f>
        <v>GOVT. SENIOR SECONDARY SCHOOL DASANA KHURD (219769)</v>
      </c>
      <c s="153">
        <f>IF('S.D.PASTE SHEET'!S68="","",'S.D.PASTE SHEET'!S68)</f>
        <v>8141302602</v>
      </c>
      <c s="153" t="str">
        <f>IF('S.D.PASTE SHEET'!T68="","",'S.D.PASTE SHEET'!T68)</f>
        <v>XXXX1048</v>
      </c>
      <c s="153" t="str">
        <f>IF('S.D.PASTE SHEET'!U68="","",'S.D.PASTE SHEET'!U68)</f>
        <v>VKJSBJV</v>
      </c>
      <c s="153">
        <f>IF('S.D.PASTE SHEET'!V68="","",'S.D.PASTE SHEET'!V68)</f>
        <v>8955766582</v>
      </c>
      <c s="153" t="str">
        <f>IF('S.D.PASTE SHEET'!W68="","",'S.D.PASTE SHEET'!W68)</f>
        <v>VILL DASANA KHURD POST DIKAWA TEH DEEDWANA,MOLASAR,DASANA KHURD,341506</v>
      </c>
      <c s="153">
        <f>IF('S.D.PASTE SHEET'!X68="","",'S.D.PASTE SHEET'!X68)</f>
        <v>50000</v>
      </c>
      <c s="153" t="str">
        <f>IF('S.D.PASTE SHEET'!Y68="","",'S.D.PASTE SHEET'!Y68)</f>
        <v>N</v>
      </c>
      <c s="153" t="str">
        <f>IF('S.D.PASTE SHEET'!Z68="","",'S.D.PASTE SHEET'!Z68)</f>
        <v>N</v>
      </c>
      <c s="153" t="str">
        <f>IF('S.D.PASTE SHEET'!AA68="","",'S.D.PASTE SHEET'!AA68)</f>
        <v>No</v>
      </c>
      <c s="153">
        <f>IF('S.D.PASTE SHEET'!AB68="","",'S.D.PASTE SHEET'!AB68)</f>
        <v>9</v>
      </c>
      <c s="153" t="str">
        <f>IF('S.D.PASTE SHEET'!AC68="","",'S.D.PASTE SHEET'!AC68)</f>
        <v>None</v>
      </c>
      <c s="153">
        <f>IF('S.D.PASTE SHEET'!AD68="","",'S.D.PASTE SHEET'!AD68)</f>
        <v>0</v>
      </c>
      <c s="155"/>
      <c s="156" t="str">
        <f>IF(AK68="","",IF(AK68&gt;0,COUNT($AG$2:AG68),""))</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68" s="156" t="str">
        <f>IF(BC68="","",IF(BC68&gt;0,COUNT($AY$2:AY68),""))</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69" spans="1:66" ht="15.75" customHeight="1">
      <c r="A69" s="153">
        <f>IF('S.D.PASTE SHEET'!A69="","",'S.D.PASTE SHEET'!A69)</f>
        <v>4</v>
      </c>
      <c s="153" t="str">
        <f>IF('S.D.PASTE SHEET'!B69="","",'S.D.PASTE SHEET'!B69)</f>
        <v>A</v>
      </c>
      <c s="153">
        <f>IF('S.D.PASTE SHEET'!C69="","",'S.D.PASTE SHEET'!C69)</f>
        <v>521</v>
      </c>
      <c s="154" t="str">
        <f>IF('S.D.PASTE SHEET'!D69="","",'S.D.PASTE SHEET'!D69)</f>
        <v/>
      </c>
      <c s="153" t="str">
        <f>IF('S.D.PASTE SHEET'!E69="","",UPPER('S.D.PASTE SHEET'!E69))</f>
        <v>VISHNU</v>
      </c>
      <c s="153" t="str">
        <f>IF('S.D.PASTE SHEET'!F69="","",'S.D.PASTE SHEET'!F69)</f>
        <v/>
      </c>
      <c s="153" t="str">
        <f>IF('S.D.PASTE SHEET'!G69="","",UPPER('S.D.PASTE SHEET'!G69))</f>
        <v>BAJRANG</v>
      </c>
      <c s="153" t="str">
        <f>IF('S.D.PASTE SHEET'!H69="","",UPPER('S.D.PASTE SHEET'!H69))</f>
        <v>JETU</v>
      </c>
      <c s="153" t="str">
        <f>IF('S.D.PASTE SHEET'!I69="","",'S.D.PASTE SHEET'!I69)</f>
        <v>M</v>
      </c>
      <c s="154">
        <f>IF('S.D.PASTE SHEET'!J69="","",'S.D.PASTE SHEET'!J69)</f>
        <v>42212</v>
      </c>
      <c s="153">
        <f>IF('S.D.PASTE SHEET'!K69="","",'S.D.PASTE SHEET'!K69)</f>
        <v>4073</v>
      </c>
      <c s="153" t="str">
        <f>IF('S.D.PASTE SHEET'!L69="","",'S.D.PASTE SHEET'!L69)</f>
        <v/>
      </c>
      <c s="153">
        <f>IF('S.D.PASTE SHEET'!M69="","",'S.D.PASTE SHEET'!M69)</f>
        <v>138</v>
      </c>
      <c s="153">
        <f>IF('S.D.PASTE SHEET'!N69="","",'S.D.PASTE SHEET'!N69)</f>
        <v>103</v>
      </c>
      <c s="153" t="str">
        <f>IF('S.D.PASTE SHEET'!O69="","",'S.D.PASTE SHEET'!O69)</f>
        <v>SC</v>
      </c>
      <c s="153" t="str">
        <f>IF('S.D.PASTE SHEET'!P69="","",'S.D.PASTE SHEET'!P69)</f>
        <v>Hindu</v>
      </c>
      <c s="153" t="str">
        <f>IF('S.D.PASTE SHEET'!Q69="","",'S.D.PASTE SHEET'!Q69)</f>
        <v/>
      </c>
      <c s="153" t="str">
        <f>IF('S.D.PASTE SHEET'!R69="","",'S.D.PASTE SHEET'!R69)</f>
        <v>GOVT. SENIOR SECONDARY SCHOOL DASANA KHURD (219769)</v>
      </c>
      <c s="153">
        <f>IF('S.D.PASTE SHEET'!S69="","",'S.D.PASTE SHEET'!S69)</f>
        <v>8141302602</v>
      </c>
      <c s="153" t="str">
        <f>IF('S.D.PASTE SHEET'!T69="","",'S.D.PASTE SHEET'!T69)</f>
        <v>XXXX5034</v>
      </c>
      <c s="153" t="str">
        <f>IF('S.D.PASTE SHEET'!U69="","",'S.D.PASTE SHEET'!U69)</f>
        <v>YUODMMG</v>
      </c>
      <c s="153">
        <f>IF('S.D.PASTE SHEET'!V69="","",'S.D.PASTE SHEET'!V69)</f>
        <v>9783327498</v>
      </c>
      <c s="153" t="str">
        <f>IF('S.D.PASTE SHEET'!W69="","",'S.D.PASTE SHEET'!W69)</f>
        <v>VILL.DASANA KHURD,POST DIKAWA, TEHSIL DEEDWANA,MAULASAR,DASANA KHURD,341506</v>
      </c>
      <c s="153">
        <f>IF('S.D.PASTE SHEET'!X69="","",'S.D.PASTE SHEET'!X69)</f>
        <v>40000</v>
      </c>
      <c s="153" t="str">
        <f>IF('S.D.PASTE SHEET'!Y69="","",'S.D.PASTE SHEET'!Y69)</f>
        <v>N</v>
      </c>
      <c s="153" t="str">
        <f>IF('S.D.PASTE SHEET'!Z69="","",'S.D.PASTE SHEET'!Z69)</f>
        <v>N</v>
      </c>
      <c s="153" t="str">
        <f>IF('S.D.PASTE SHEET'!AA69="","",'S.D.PASTE SHEET'!AA69)</f>
        <v>No</v>
      </c>
      <c s="153">
        <f>IF('S.D.PASTE SHEET'!AB69="","",'S.D.PASTE SHEET'!AB69)</f>
        <v>9</v>
      </c>
      <c s="153" t="str">
        <f>IF('S.D.PASTE SHEET'!AC69="","",'S.D.PASTE SHEET'!AC69)</f>
        <v>None</v>
      </c>
      <c s="153">
        <f>IF('S.D.PASTE SHEET'!AD69="","",'S.D.PASTE SHEET'!AD69)</f>
        <v>3</v>
      </c>
      <c s="155"/>
      <c s="156" t="str">
        <f>IF(AK69="","",IF(AK69&gt;0,COUNT($AG$2:AG69),""))</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69" s="156" t="str">
        <f>IF(BC69="","",IF(BC69&gt;0,COUNT($AY$2:AY69),""))</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70" spans="1:66" ht="15.75" customHeight="1">
      <c r="A70" s="153">
        <f>IF('S.D.PASTE SHEET'!A70="","",'S.D.PASTE SHEET'!A70)</f>
        <v>4</v>
      </c>
      <c s="153" t="str">
        <f>IF('S.D.PASTE SHEET'!B70="","",'S.D.PASTE SHEET'!B70)</f>
        <v>A</v>
      </c>
      <c s="153">
        <f>IF('S.D.PASTE SHEET'!C70="","",'S.D.PASTE SHEET'!C70)</f>
        <v>566</v>
      </c>
      <c s="154" t="str">
        <f>IF('S.D.PASTE SHEET'!D70="","",'S.D.PASTE SHEET'!D70)</f>
        <v/>
      </c>
      <c s="153" t="str">
        <f>IF('S.D.PASTE SHEET'!E70="","",UPPER('S.D.PASTE SHEET'!E70))</f>
        <v>YUVRAJ BHAKAR</v>
      </c>
      <c s="153" t="str">
        <f>IF('S.D.PASTE SHEET'!F70="","",'S.D.PASTE SHEET'!F70)</f>
        <v/>
      </c>
      <c s="153" t="str">
        <f>IF('S.D.PASTE SHEET'!G70="","",UPPER('S.D.PASTE SHEET'!G70))</f>
        <v>GANESHA RAM</v>
      </c>
      <c s="153" t="str">
        <f>IF('S.D.PASTE SHEET'!H70="","",UPPER('S.D.PASTE SHEET'!H70))</f>
        <v>KAMLA DEVI</v>
      </c>
      <c s="153" t="str">
        <f>IF('S.D.PASTE SHEET'!I70="","",'S.D.PASTE SHEET'!I70)</f>
        <v>M</v>
      </c>
      <c s="154">
        <f>IF('S.D.PASTE SHEET'!J70="","",'S.D.PASTE SHEET'!J70)</f>
        <v>41804</v>
      </c>
      <c s="153">
        <f>IF('S.D.PASTE SHEET'!K70="","",'S.D.PASTE SHEET'!K70)</f>
        <v>4074</v>
      </c>
      <c s="153" t="str">
        <f>IF('S.D.PASTE SHEET'!L70="","",'S.D.PASTE SHEET'!L70)</f>
        <v/>
      </c>
      <c s="153">
        <f>IF('S.D.PASTE SHEET'!M70="","",'S.D.PASTE SHEET'!M70)</f>
        <v>138</v>
      </c>
      <c s="153">
        <f>IF('S.D.PASTE SHEET'!N70="","",'S.D.PASTE SHEET'!N70)</f>
        <v>136</v>
      </c>
      <c s="153" t="str">
        <f>IF('S.D.PASTE SHEET'!O70="","",'S.D.PASTE SHEET'!O70)</f>
        <v>OBC</v>
      </c>
      <c s="153" t="str">
        <f>IF('S.D.PASTE SHEET'!P70="","",'S.D.PASTE SHEET'!P70)</f>
        <v>Hindu</v>
      </c>
      <c s="153" t="str">
        <f>IF('S.D.PASTE SHEET'!Q70="","",'S.D.PASTE SHEET'!Q70)</f>
        <v/>
      </c>
      <c s="153" t="str">
        <f>IF('S.D.PASTE SHEET'!R70="","",'S.D.PASTE SHEET'!R70)</f>
        <v>GOVT. SENIOR SECONDARY SCHOOL DASANA KHURD (219769)</v>
      </c>
      <c s="153">
        <f>IF('S.D.PASTE SHEET'!S70="","",'S.D.PASTE SHEET'!S70)</f>
        <v>8141302602</v>
      </c>
      <c s="153" t="str">
        <f>IF('S.D.PASTE SHEET'!T70="","",'S.D.PASTE SHEET'!T70)</f>
        <v>XXXX9924</v>
      </c>
      <c s="153" t="str">
        <f>IF('S.D.PASTE SHEET'!U70="","",'S.D.PASTE SHEET'!U70)</f>
        <v>VZKZZPR</v>
      </c>
      <c s="153">
        <f>IF('S.D.PASTE SHEET'!V70="","",'S.D.PASTE SHEET'!V70)</f>
        <v>8094225473</v>
      </c>
      <c s="153" t="str">
        <f>IF('S.D.PASTE SHEET'!W70="","",'S.D.PASTE SHEET'!W70)</f>
        <v>DASANA KHURD,MOLASAR,DASANA KHURD ,341506</v>
      </c>
      <c s="153">
        <f>IF('S.D.PASTE SHEET'!X70="","",'S.D.PASTE SHEET'!X70)</f>
        <v>50000</v>
      </c>
      <c s="153" t="str">
        <f>IF('S.D.PASTE SHEET'!Y70="","",'S.D.PASTE SHEET'!Y70)</f>
        <v>N</v>
      </c>
      <c s="153" t="str">
        <f>IF('S.D.PASTE SHEET'!Z70="","",'S.D.PASTE SHEET'!Z70)</f>
        <v>N</v>
      </c>
      <c s="153" t="str">
        <f>IF('S.D.PASTE SHEET'!AA70="","",'S.D.PASTE SHEET'!AA70)</f>
        <v>No</v>
      </c>
      <c s="153">
        <f>IF('S.D.PASTE SHEET'!AB70="","",'S.D.PASTE SHEET'!AB70)</f>
        <v>10</v>
      </c>
      <c s="153" t="str">
        <f>IF('S.D.PASTE SHEET'!AC70="","",'S.D.PASTE SHEET'!AC70)</f>
        <v>None</v>
      </c>
      <c s="153">
        <f>IF('S.D.PASTE SHEET'!AD70="","",'S.D.PASTE SHEET'!AD70)</f>
        <v>3</v>
      </c>
      <c s="155"/>
      <c s="156" t="str">
        <f>IF(AK70="","",IF(AK70&gt;0,COUNT($AG$2:AG70),""))</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70" s="156" t="str">
        <f>IF(BC70="","",IF(BC70&gt;0,COUNT($AY$2:AY70),""))</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71" spans="1:66" ht="15.75" customHeight="1">
      <c r="A71" s="153">
        <f>IF('S.D.PASTE SHEET'!A71="","",'S.D.PASTE SHEET'!A71)</f>
        <v>5</v>
      </c>
      <c s="153" t="str">
        <f>IF('S.D.PASTE SHEET'!B71="","",'S.D.PASTE SHEET'!B71)</f>
        <v>A</v>
      </c>
      <c s="153">
        <f>IF('S.D.PASTE SHEET'!C71="","",'S.D.PASTE SHEET'!C71)</f>
        <v>514</v>
      </c>
      <c s="154" t="str">
        <f>IF('S.D.PASTE SHEET'!D71="","",'S.D.PASTE SHEET'!D71)</f>
        <v/>
      </c>
      <c s="153" t="str">
        <f>IF('S.D.PASTE SHEET'!E71="","",UPPER('S.D.PASTE SHEET'!E71))</f>
        <v>ANANYA</v>
      </c>
      <c s="153" t="str">
        <f>IF('S.D.PASTE SHEET'!F71="","",'S.D.PASTE SHEET'!F71)</f>
        <v/>
      </c>
      <c s="153" t="str">
        <f>IF('S.D.PASTE SHEET'!G71="","",UPPER('S.D.PASTE SHEET'!G71))</f>
        <v>LALA RAM</v>
      </c>
      <c s="153" t="str">
        <f>IF('S.D.PASTE SHEET'!H71="","",UPPER('S.D.PASTE SHEET'!H71))</f>
        <v>SUMITRA</v>
      </c>
      <c s="153" t="str">
        <f>IF('S.D.PASTE SHEET'!I71="","",'S.D.PASTE SHEET'!I71)</f>
        <v>F</v>
      </c>
      <c s="154">
        <f>IF('S.D.PASTE SHEET'!J71="","",'S.D.PASTE SHEET'!J71)</f>
        <v>41156</v>
      </c>
      <c s="153">
        <f>IF('S.D.PASTE SHEET'!K71="","",'S.D.PASTE SHEET'!K71)</f>
        <v>5045</v>
      </c>
      <c s="153" t="str">
        <f>IF('S.D.PASTE SHEET'!L71="","",'S.D.PASTE SHEET'!L71)</f>
        <v/>
      </c>
      <c s="153">
        <f>IF('S.D.PASTE SHEET'!M71="","",'S.D.PASTE SHEET'!M71)</f>
        <v>138</v>
      </c>
      <c s="153">
        <f>IF('S.D.PASTE SHEET'!N71="","",'S.D.PASTE SHEET'!N71)</f>
        <v>137</v>
      </c>
      <c s="153" t="str">
        <f>IF('S.D.PASTE SHEET'!O71="","",'S.D.PASTE SHEET'!O71)</f>
        <v>OBC</v>
      </c>
      <c s="153" t="str">
        <f>IF('S.D.PASTE SHEET'!P71="","",'S.D.PASTE SHEET'!P71)</f>
        <v>Hindu</v>
      </c>
      <c s="153" t="str">
        <f>IF('S.D.PASTE SHEET'!Q71="","",'S.D.PASTE SHEET'!Q71)</f>
        <v/>
      </c>
      <c s="153" t="str">
        <f>IF('S.D.PASTE SHEET'!R71="","",'S.D.PASTE SHEET'!R71)</f>
        <v>GOVT. SENIOR SECONDARY SCHOOL DASANA KHURD (219769)</v>
      </c>
      <c s="153">
        <f>IF('S.D.PASTE SHEET'!S71="","",'S.D.PASTE SHEET'!S71)</f>
        <v>8141302602</v>
      </c>
      <c s="153" t="str">
        <f>IF('S.D.PASTE SHEET'!T71="","",'S.D.PASTE SHEET'!T71)</f>
        <v>XXXX6734</v>
      </c>
      <c s="153" t="str">
        <f>IF('S.D.PASTE SHEET'!U71="","",'S.D.PASTE SHEET'!U71)</f>
        <v>YKFMFQK</v>
      </c>
      <c s="153">
        <f>IF('S.D.PASTE SHEET'!V71="","",'S.D.PASTE SHEET'!V71)</f>
        <v>9828012561</v>
      </c>
      <c s="153" t="str">
        <f>IF('S.D.PASTE SHEET'!W71="","",'S.D.PASTE SHEET'!W71)</f>
        <v>VILL DASANA KHURD POST DIKAWA TEH DEEDWANA,MAULASAR,DASANA KHURD,341506</v>
      </c>
      <c s="153">
        <f>IF('S.D.PASTE SHEET'!X71="","",'S.D.PASTE SHEET'!X71)</f>
        <v>30000</v>
      </c>
      <c s="153" t="str">
        <f>IF('S.D.PASTE SHEET'!Y71="","",'S.D.PASTE SHEET'!Y71)</f>
        <v>N</v>
      </c>
      <c s="153" t="str">
        <f>IF('S.D.PASTE SHEET'!Z71="","",'S.D.PASTE SHEET'!Z71)</f>
        <v>N</v>
      </c>
      <c s="153" t="str">
        <f>IF('S.D.PASTE SHEET'!AA71="","",'S.D.PASTE SHEET'!AA71)</f>
        <v>No</v>
      </c>
      <c s="153">
        <f>IF('S.D.PASTE SHEET'!AB71="","",'S.D.PASTE SHEET'!AB71)</f>
        <v>12</v>
      </c>
      <c s="153" t="str">
        <f>IF('S.D.PASTE SHEET'!AC71="","",'S.D.PASTE SHEET'!AC71)</f>
        <v>None</v>
      </c>
      <c s="153">
        <f>IF('S.D.PASTE SHEET'!AD71="","",'S.D.PASTE SHEET'!AD71)</f>
        <v>0</v>
      </c>
      <c s="155"/>
      <c s="156" t="str">
        <f>IF(AK71="","",IF(AK71&gt;0,COUNT($AG$2:AG71),""))</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71" s="156" t="str">
        <f>IF(BC71="","",IF(BC71&gt;0,COUNT($AY$2:AY71),""))</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72" spans="1:66" ht="15.75" customHeight="1">
      <c r="A72" s="153">
        <f>IF('S.D.PASTE SHEET'!A72="","",'S.D.PASTE SHEET'!A72)</f>
        <v>5</v>
      </c>
      <c s="153" t="str">
        <f>IF('S.D.PASTE SHEET'!B72="","",'S.D.PASTE SHEET'!B72)</f>
        <v>A</v>
      </c>
      <c s="153">
        <f>IF('S.D.PASTE SHEET'!C72="","",'S.D.PASTE SHEET'!C72)</f>
        <v>590</v>
      </c>
      <c s="154" t="str">
        <f>IF('S.D.PASTE SHEET'!D72="","",'S.D.PASTE SHEET'!D72)</f>
        <v/>
      </c>
      <c s="153" t="str">
        <f>IF('S.D.PASTE SHEET'!E72="","",UPPER('S.D.PASTE SHEET'!E72))</f>
        <v>ARPITA</v>
      </c>
      <c s="153" t="str">
        <f>IF('S.D.PASTE SHEET'!F72="","",'S.D.PASTE SHEET'!F72)</f>
        <v/>
      </c>
      <c s="153" t="str">
        <f>IF('S.D.PASTE SHEET'!G72="","",UPPER('S.D.PASTE SHEET'!G72))</f>
        <v>AMARA RAM</v>
      </c>
      <c s="153" t="str">
        <f>IF('S.D.PASTE SHEET'!H72="","",UPPER('S.D.PASTE SHEET'!H72))</f>
        <v>PATASI DEVI</v>
      </c>
      <c s="153" t="str">
        <f>IF('S.D.PASTE SHEET'!I72="","",'S.D.PASTE SHEET'!I72)</f>
        <v>F</v>
      </c>
      <c s="154">
        <f>IF('S.D.PASTE SHEET'!J72="","",'S.D.PASTE SHEET'!J72)</f>
        <v>40695</v>
      </c>
      <c s="153">
        <f>IF('S.D.PASTE SHEET'!K72="","",'S.D.PASTE SHEET'!K72)</f>
        <v>5046</v>
      </c>
      <c s="153" t="str">
        <f>IF('S.D.PASTE SHEET'!L72="","",'S.D.PASTE SHEET'!L72)</f>
        <v/>
      </c>
      <c s="153">
        <f>IF('S.D.PASTE SHEET'!M72="","",'S.D.PASTE SHEET'!M72)</f>
        <v>138</v>
      </c>
      <c s="153">
        <f>IF('S.D.PASTE SHEET'!N72="","",'S.D.PASTE SHEET'!N72)</f>
        <v>137</v>
      </c>
      <c s="153" t="str">
        <f>IF('S.D.PASTE SHEET'!O72="","",'S.D.PASTE SHEET'!O72)</f>
        <v>OBC</v>
      </c>
      <c s="153" t="str">
        <f>IF('S.D.PASTE SHEET'!P72="","",'S.D.PASTE SHEET'!P72)</f>
        <v>Hindu</v>
      </c>
      <c s="153" t="str">
        <f>IF('S.D.PASTE SHEET'!Q72="","",'S.D.PASTE SHEET'!Q72)</f>
        <v/>
      </c>
      <c s="153" t="str">
        <f>IF('S.D.PASTE SHEET'!R72="","",'S.D.PASTE SHEET'!R72)</f>
        <v>GOVT. SENIOR SECONDARY SCHOOL DASANA KHURD (219769)</v>
      </c>
      <c s="153">
        <f>IF('S.D.PASTE SHEET'!S72="","",'S.D.PASTE SHEET'!S72)</f>
        <v>8141302602</v>
      </c>
      <c s="153" t="str">
        <f>IF('S.D.PASTE SHEET'!T72="","",'S.D.PASTE SHEET'!T72)</f>
        <v>XXXX9956</v>
      </c>
      <c s="153" t="str">
        <f>IF('S.D.PASTE SHEET'!U72="","",'S.D.PASTE SHEET'!U72)</f>
        <v/>
      </c>
      <c s="153">
        <f>IF('S.D.PASTE SHEET'!V72="","",'S.D.PASTE SHEET'!V72)</f>
        <v>8094385710</v>
      </c>
      <c s="153" t="str">
        <f>IF('S.D.PASTE SHEET'!W72="","",'S.D.PASTE SHEET'!W72)</f>
        <v>DASANA KHURD,MOLASAR,DASANA KHURD ,341506</v>
      </c>
      <c s="153">
        <f>IF('S.D.PASTE SHEET'!X72="","",'S.D.PASTE SHEET'!X72)</f>
        <v>45000</v>
      </c>
      <c s="153" t="str">
        <f>IF('S.D.PASTE SHEET'!Y72="","",'S.D.PASTE SHEET'!Y72)</f>
        <v>N</v>
      </c>
      <c s="153" t="str">
        <f>IF('S.D.PASTE SHEET'!Z72="","",'S.D.PASTE SHEET'!Z72)</f>
        <v>N</v>
      </c>
      <c s="153" t="str">
        <f>IF('S.D.PASTE SHEET'!AA72="","",'S.D.PASTE SHEET'!AA72)</f>
        <v>No</v>
      </c>
      <c s="153">
        <f>IF('S.D.PASTE SHEET'!AB72="","",'S.D.PASTE SHEET'!AB72)</f>
        <v>13</v>
      </c>
      <c s="153" t="str">
        <f>IF('S.D.PASTE SHEET'!AC72="","",'S.D.PASTE SHEET'!AC72)</f>
        <v>None</v>
      </c>
      <c s="153">
        <f>IF('S.D.PASTE SHEET'!AD72="","",'S.D.PASTE SHEET'!AD72)</f>
        <v>3</v>
      </c>
      <c s="155"/>
      <c s="156" t="str">
        <f>IF(AK72="","",IF(AK72&gt;0,COUNT($AG$2:AG72),""))</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72" s="156" t="str">
        <f>IF(BC72="","",IF(BC72&gt;0,COUNT($AY$2:AY72),""))</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73" spans="1:66" ht="15.75" customHeight="1">
      <c r="A73" s="153">
        <f>IF('S.D.PASTE SHEET'!A73="","",'S.D.PASTE SHEET'!A73)</f>
        <v>5</v>
      </c>
      <c s="153" t="str">
        <f>IF('S.D.PASTE SHEET'!B73="","",'S.D.PASTE SHEET'!B73)</f>
        <v>A</v>
      </c>
      <c s="153">
        <f>IF('S.D.PASTE SHEET'!C73="","",'S.D.PASTE SHEET'!C73)</f>
        <v>505</v>
      </c>
      <c s="154" t="str">
        <f>IF('S.D.PASTE SHEET'!D73="","",'S.D.PASTE SHEET'!D73)</f>
        <v/>
      </c>
      <c s="153" t="str">
        <f>IF('S.D.PASTE SHEET'!E73="","",UPPER('S.D.PASTE SHEET'!E73))</f>
        <v>CHETAN</v>
      </c>
      <c s="153" t="str">
        <f>IF('S.D.PASTE SHEET'!F73="","",'S.D.PASTE SHEET'!F73)</f>
        <v/>
      </c>
      <c s="153" t="str">
        <f>IF('S.D.PASTE SHEET'!G73="","",UPPER('S.D.PASTE SHEET'!G73))</f>
        <v>SUKHA RAM</v>
      </c>
      <c s="153" t="str">
        <f>IF('S.D.PASTE SHEET'!H73="","",UPPER('S.D.PASTE SHEET'!H73))</f>
        <v>PREM DEVI</v>
      </c>
      <c s="153" t="str">
        <f>IF('S.D.PASTE SHEET'!I73="","",'S.D.PASTE SHEET'!I73)</f>
        <v>M</v>
      </c>
      <c s="154">
        <f>IF('S.D.PASTE SHEET'!J73="","",'S.D.PASTE SHEET'!J73)</f>
        <v>41769</v>
      </c>
      <c s="153">
        <f>IF('S.D.PASTE SHEET'!K73="","",'S.D.PASTE SHEET'!K73)</f>
        <v>5047</v>
      </c>
      <c s="153" t="str">
        <f>IF('S.D.PASTE SHEET'!L73="","",'S.D.PASTE SHEET'!L73)</f>
        <v/>
      </c>
      <c s="153">
        <f>IF('S.D.PASTE SHEET'!M73="","",'S.D.PASTE SHEET'!M73)</f>
        <v>138</v>
      </c>
      <c s="153">
        <f>IF('S.D.PASTE SHEET'!N73="","",'S.D.PASTE SHEET'!N73)</f>
        <v>129</v>
      </c>
      <c s="153" t="str">
        <f>IF('S.D.PASTE SHEET'!O73="","",'S.D.PASTE SHEET'!O73)</f>
        <v>SC</v>
      </c>
      <c s="153" t="str">
        <f>IF('S.D.PASTE SHEET'!P73="","",'S.D.PASTE SHEET'!P73)</f>
        <v>Hindu</v>
      </c>
      <c s="153" t="str">
        <f>IF('S.D.PASTE SHEET'!Q73="","",'S.D.PASTE SHEET'!Q73)</f>
        <v/>
      </c>
      <c s="153" t="str">
        <f>IF('S.D.PASTE SHEET'!R73="","",'S.D.PASTE SHEET'!R73)</f>
        <v>GOVT. SENIOR SECONDARY SCHOOL DASANA KHURD (219769)</v>
      </c>
      <c s="153">
        <f>IF('S.D.PASTE SHEET'!S73="","",'S.D.PASTE SHEET'!S73)</f>
        <v>8141302602</v>
      </c>
      <c s="153" t="str">
        <f>IF('S.D.PASTE SHEET'!T73="","",'S.D.PASTE SHEET'!T73)</f>
        <v>XXXX9837</v>
      </c>
      <c s="153" t="str">
        <f>IF('S.D.PASTE SHEET'!U73="","",'S.D.PASTE SHEET'!U73)</f>
        <v>VKBBIFC</v>
      </c>
      <c s="153">
        <f>IF('S.D.PASTE SHEET'!V73="","",'S.D.PASTE SHEET'!V73)</f>
        <v>9982671909</v>
      </c>
      <c s="153" t="str">
        <f>IF('S.D.PASTE SHEET'!W73="","",'S.D.PASTE SHEET'!W73)</f>
        <v>DASANA KHURD,MOLASAR,DASANA KHURD,341506</v>
      </c>
      <c s="153">
        <f>IF('S.D.PASTE SHEET'!X73="","",'S.D.PASTE SHEET'!X73)</f>
        <v>42000</v>
      </c>
      <c s="153" t="str">
        <f>IF('S.D.PASTE SHEET'!Y73="","",'S.D.PASTE SHEET'!Y73)</f>
        <v>N</v>
      </c>
      <c s="153" t="str">
        <f>IF('S.D.PASTE SHEET'!Z73="","",'S.D.PASTE SHEET'!Z73)</f>
        <v>N</v>
      </c>
      <c s="153" t="str">
        <f>IF('S.D.PASTE SHEET'!AA73="","",'S.D.PASTE SHEET'!AA73)</f>
        <v>No</v>
      </c>
      <c s="153">
        <f>IF('S.D.PASTE SHEET'!AB73="","",'S.D.PASTE SHEET'!AB73)</f>
        <v>10</v>
      </c>
      <c s="153" t="str">
        <f>IF('S.D.PASTE SHEET'!AC73="","",'S.D.PASTE SHEET'!AC73)</f>
        <v>None</v>
      </c>
      <c s="153">
        <f>IF('S.D.PASTE SHEET'!AD73="","",'S.D.PASTE SHEET'!AD73)</f>
        <v>3</v>
      </c>
      <c s="155"/>
      <c s="156" t="str">
        <f>IF(AK73="","",IF(AK73&gt;0,COUNT($AG$2:AG73),""))</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73" s="156" t="str">
        <f>IF(BC73="","",IF(BC73&gt;0,COUNT($AY$2:AY73),""))</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74" spans="1:66" ht="15.75" customHeight="1">
      <c r="A74" s="153">
        <f>IF('S.D.PASTE SHEET'!A74="","",'S.D.PASTE SHEET'!A74)</f>
        <v>5</v>
      </c>
      <c s="153" t="str">
        <f>IF('S.D.PASTE SHEET'!B74="","",'S.D.PASTE SHEET'!B74)</f>
        <v>A</v>
      </c>
      <c s="153">
        <f>IF('S.D.PASTE SHEET'!C74="","",'S.D.PASTE SHEET'!C74)</f>
        <v>490</v>
      </c>
      <c s="154" t="str">
        <f>IF('S.D.PASTE SHEET'!D74="","",'S.D.PASTE SHEET'!D74)</f>
        <v/>
      </c>
      <c s="153" t="str">
        <f>IF('S.D.PASTE SHEET'!E74="","",UPPER('S.D.PASTE SHEET'!E74))</f>
        <v>DEV KISHAN</v>
      </c>
      <c s="153" t="str">
        <f>IF('S.D.PASTE SHEET'!F74="","",'S.D.PASTE SHEET'!F74)</f>
        <v/>
      </c>
      <c s="153" t="str">
        <f>IF('S.D.PASTE SHEET'!G74="","",UPPER('S.D.PASTE SHEET'!G74))</f>
        <v>PEMA RAM</v>
      </c>
      <c s="153" t="str">
        <f>IF('S.D.PASTE SHEET'!H74="","",UPPER('S.D.PASTE SHEET'!H74))</f>
        <v>SAYARI DEVI</v>
      </c>
      <c s="153" t="str">
        <f>IF('S.D.PASTE SHEET'!I74="","",'S.D.PASTE SHEET'!I74)</f>
        <v>M</v>
      </c>
      <c s="154">
        <f>IF('S.D.PASTE SHEET'!J74="","",'S.D.PASTE SHEET'!J74)</f>
        <v>41640</v>
      </c>
      <c s="153">
        <f>IF('S.D.PASTE SHEET'!K74="","",'S.D.PASTE SHEET'!K74)</f>
        <v>5048</v>
      </c>
      <c s="153" t="str">
        <f>IF('S.D.PASTE SHEET'!L74="","",'S.D.PASTE SHEET'!L74)</f>
        <v/>
      </c>
      <c s="153">
        <f>IF('S.D.PASTE SHEET'!M74="","",'S.D.PASTE SHEET'!M74)</f>
        <v>138</v>
      </c>
      <c s="153">
        <f>IF('S.D.PASTE SHEET'!N74="","",'S.D.PASTE SHEET'!N74)</f>
        <v>132</v>
      </c>
      <c s="153" t="str">
        <f>IF('S.D.PASTE SHEET'!O74="","",'S.D.PASTE SHEET'!O74)</f>
        <v>SC</v>
      </c>
      <c s="153" t="str">
        <f>IF('S.D.PASTE SHEET'!P74="","",'S.D.PASTE SHEET'!P74)</f>
        <v>Hindu</v>
      </c>
      <c s="153" t="str">
        <f>IF('S.D.PASTE SHEET'!Q74="","",'S.D.PASTE SHEET'!Q74)</f>
        <v/>
      </c>
      <c s="153" t="str">
        <f>IF('S.D.PASTE SHEET'!R74="","",'S.D.PASTE SHEET'!R74)</f>
        <v>GOVT. SENIOR SECONDARY SCHOOL DASANA KHURD (219769)</v>
      </c>
      <c s="153">
        <f>IF('S.D.PASTE SHEET'!S74="","",'S.D.PASTE SHEET'!S74)</f>
        <v>8141302602</v>
      </c>
      <c s="153" t="str">
        <f>IF('S.D.PASTE SHEET'!T74="","",'S.D.PASTE SHEET'!T74)</f>
        <v>XXXX0134</v>
      </c>
      <c s="153" t="str">
        <f>IF('S.D.PASTE SHEET'!U74="","",'S.D.PASTE SHEET'!U74)</f>
        <v>YUQIOQF</v>
      </c>
      <c s="153">
        <f>IF('S.D.PASTE SHEET'!V74="","",'S.D.PASTE SHEET'!V74)</f>
        <v>9783977850</v>
      </c>
      <c s="153" t="str">
        <f>IF('S.D.PASTE SHEET'!W74="","",'S.D.PASTE SHEET'!W74)</f>
        <v>DASANA KHURD,MOULASR,DASANA KHURD,341506</v>
      </c>
      <c s="153">
        <f>IF('S.D.PASTE SHEET'!X74="","",'S.D.PASTE SHEET'!X74)</f>
        <v>50000</v>
      </c>
      <c s="153" t="str">
        <f>IF('S.D.PASTE SHEET'!Y74="","",'S.D.PASTE SHEET'!Y74)</f>
        <v>N</v>
      </c>
      <c s="153" t="str">
        <f>IF('S.D.PASTE SHEET'!Z74="","",'S.D.PASTE SHEET'!Z74)</f>
        <v>N</v>
      </c>
      <c s="153" t="str">
        <f>IF('S.D.PASTE SHEET'!AA74="","",'S.D.PASTE SHEET'!AA74)</f>
        <v>No</v>
      </c>
      <c s="153">
        <f>IF('S.D.PASTE SHEET'!AB74="","",'S.D.PASTE SHEET'!AB74)</f>
        <v>10</v>
      </c>
      <c s="153" t="str">
        <f>IF('S.D.PASTE SHEET'!AC74="","",'S.D.PASTE SHEET'!AC74)</f>
        <v>None</v>
      </c>
      <c s="153">
        <f>IF('S.D.PASTE SHEET'!AD74="","",'S.D.PASTE SHEET'!AD74)</f>
        <v>3</v>
      </c>
      <c s="155"/>
      <c s="156" t="str">
        <f>IF(AK74="","",IF(AK74&gt;0,COUNT($AG$2:AG74),""))</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74" s="156" t="str">
        <f>IF(BC74="","",IF(BC74&gt;0,COUNT($AY$2:AY74),""))</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75" spans="1:66" ht="15.75" customHeight="1">
      <c r="A75" s="153">
        <f>IF('S.D.PASTE SHEET'!A75="","",'S.D.PASTE SHEET'!A75)</f>
        <v>5</v>
      </c>
      <c s="153" t="str">
        <f>IF('S.D.PASTE SHEET'!B75="","",'S.D.PASTE SHEET'!B75)</f>
        <v>A</v>
      </c>
      <c s="153">
        <f>IF('S.D.PASTE SHEET'!C75="","",'S.D.PASTE SHEET'!C75)</f>
        <v>603</v>
      </c>
      <c s="154" t="str">
        <f>IF('S.D.PASTE SHEET'!D75="","",'S.D.PASTE SHEET'!D75)</f>
        <v/>
      </c>
      <c s="153" t="str">
        <f>IF('S.D.PASTE SHEET'!E75="","",UPPER('S.D.PASTE SHEET'!E75))</f>
        <v>GIRIRAJ SINGH</v>
      </c>
      <c s="153" t="str">
        <f>IF('S.D.PASTE SHEET'!F75="","",'S.D.PASTE SHEET'!F75)</f>
        <v/>
      </c>
      <c s="153" t="str">
        <f>IF('S.D.PASTE SHEET'!G75="","",UPPER('S.D.PASTE SHEET'!G75))</f>
        <v>RAM RATAN SINGH</v>
      </c>
      <c s="153" t="str">
        <f>IF('S.D.PASTE SHEET'!H75="","",UPPER('S.D.PASTE SHEET'!H75))</f>
        <v>SANJU DEVI</v>
      </c>
      <c s="153" t="str">
        <f>IF('S.D.PASTE SHEET'!I75="","",'S.D.PASTE SHEET'!I75)</f>
        <v>M</v>
      </c>
      <c s="154">
        <f>IF('S.D.PASTE SHEET'!J75="","",'S.D.PASTE SHEET'!J75)</f>
        <v>41943</v>
      </c>
      <c s="153">
        <f>IF('S.D.PASTE SHEET'!K75="","",'S.D.PASTE SHEET'!K75)</f>
        <v>5049</v>
      </c>
      <c s="153" t="str">
        <f>IF('S.D.PASTE SHEET'!L75="","",'S.D.PASTE SHEET'!L75)</f>
        <v/>
      </c>
      <c s="153">
        <f>IF('S.D.PASTE SHEET'!M75="","",'S.D.PASTE SHEET'!M75)</f>
        <v>138</v>
      </c>
      <c s="153">
        <f>IF('S.D.PASTE SHEET'!N75="","",'S.D.PASTE SHEET'!N75)</f>
        <v>136</v>
      </c>
      <c s="153" t="str">
        <f>IF('S.D.PASTE SHEET'!O75="","",'S.D.PASTE SHEET'!O75)</f>
        <v>OBC</v>
      </c>
      <c s="153" t="str">
        <f>IF('S.D.PASTE SHEET'!P75="","",'S.D.PASTE SHEET'!P75)</f>
        <v>Hindu</v>
      </c>
      <c s="153" t="str">
        <f>IF('S.D.PASTE SHEET'!Q75="","",'S.D.PASTE SHEET'!Q75)</f>
        <v/>
      </c>
      <c s="153" t="str">
        <f>IF('S.D.PASTE SHEET'!R75="","",'S.D.PASTE SHEET'!R75)</f>
        <v>GOVT. SENIOR SECONDARY SCHOOL DASANA KHURD (219769)</v>
      </c>
      <c s="153">
        <f>IF('S.D.PASTE SHEET'!S75="","",'S.D.PASTE SHEET'!S75)</f>
        <v>8141302602</v>
      </c>
      <c s="153" t="str">
        <f>IF('S.D.PASTE SHEET'!T75="","",'S.D.PASTE SHEET'!T75)</f>
        <v>XXXX9137</v>
      </c>
      <c s="153" t="str">
        <f>IF('S.D.PASTE SHEET'!U75="","",'S.D.PASTE SHEET'!U75)</f>
        <v>YUQSACB</v>
      </c>
      <c s="153">
        <f>IF('S.D.PASTE SHEET'!V75="","",'S.D.PASTE SHEET'!V75)</f>
        <v>9352642864</v>
      </c>
      <c s="153" t="str">
        <f>IF('S.D.PASTE SHEET'!W75="","",'S.D.PASTE SHEET'!W75)</f>
        <v>DASANA KHURD,MOLASAR,DASANA KHURD,341506</v>
      </c>
      <c s="153">
        <f>IF('S.D.PASTE SHEET'!X75="","",'S.D.PASTE SHEET'!X75)</f>
        <v>60000</v>
      </c>
      <c s="153" t="str">
        <f>IF('S.D.PASTE SHEET'!Y75="","",'S.D.PASTE SHEET'!Y75)</f>
        <v>N</v>
      </c>
      <c s="153" t="str">
        <f>IF('S.D.PASTE SHEET'!Z75="","",'S.D.PASTE SHEET'!Z75)</f>
        <v>N</v>
      </c>
      <c s="153" t="str">
        <f>IF('S.D.PASTE SHEET'!AA75="","",'S.D.PASTE SHEET'!AA75)</f>
        <v>No</v>
      </c>
      <c s="153">
        <f>IF('S.D.PASTE SHEET'!AB75="","",'S.D.PASTE SHEET'!AB75)</f>
        <v>10</v>
      </c>
      <c s="153" t="str">
        <f>IF('S.D.PASTE SHEET'!AC75="","",'S.D.PASTE SHEET'!AC75)</f>
        <v>None</v>
      </c>
      <c s="153">
        <f>IF('S.D.PASTE SHEET'!AD75="","",'S.D.PASTE SHEET'!AD75)</f>
        <v>0</v>
      </c>
      <c s="155"/>
      <c s="156" t="str">
        <f>IF(AK75="","",IF(AK75&gt;0,COUNT($AG$2:AG75),""))</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75" s="156" t="str">
        <f>IF(BC75="","",IF(BC75&gt;0,COUNT($AY$2:AY75),""))</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76" spans="1:66" ht="15.75" customHeight="1">
      <c r="A76" s="153">
        <f>IF('S.D.PASTE SHEET'!A76="","",'S.D.PASTE SHEET'!A76)</f>
        <v>5</v>
      </c>
      <c s="153" t="str">
        <f>IF('S.D.PASTE SHEET'!B76="","",'S.D.PASTE SHEET'!B76)</f>
        <v>A</v>
      </c>
      <c s="153">
        <f>IF('S.D.PASTE SHEET'!C76="","",'S.D.PASTE SHEET'!C76)</f>
        <v>480</v>
      </c>
      <c s="154" t="str">
        <f>IF('S.D.PASTE SHEET'!D76="","",'S.D.PASTE SHEET'!D76)</f>
        <v/>
      </c>
      <c s="153" t="str">
        <f>IF('S.D.PASTE SHEET'!E76="","",UPPER('S.D.PASTE SHEET'!E76))</f>
        <v>HARI RAM</v>
      </c>
      <c s="153" t="str">
        <f>IF('S.D.PASTE SHEET'!F76="","",'S.D.PASTE SHEET'!F76)</f>
        <v/>
      </c>
      <c s="153" t="str">
        <f>IF('S.D.PASTE SHEET'!G76="","",UPPER('S.D.PASTE SHEET'!G76))</f>
        <v>NARSA RAM</v>
      </c>
      <c s="153" t="str">
        <f>IF('S.D.PASTE SHEET'!H76="","",UPPER('S.D.PASTE SHEET'!H76))</f>
        <v>CHANDA DEVI</v>
      </c>
      <c s="153" t="str">
        <f>IF('S.D.PASTE SHEET'!I76="","",'S.D.PASTE SHEET'!I76)</f>
        <v>M</v>
      </c>
      <c s="154">
        <f>IF('S.D.PASTE SHEET'!J76="","",'S.D.PASTE SHEET'!J76)</f>
        <v>41682</v>
      </c>
      <c s="153">
        <f>IF('S.D.PASTE SHEET'!K76="","",'S.D.PASTE SHEET'!K76)</f>
        <v>5050</v>
      </c>
      <c s="153" t="str">
        <f>IF('S.D.PASTE SHEET'!L76="","",'S.D.PASTE SHEET'!L76)</f>
        <v/>
      </c>
      <c s="153">
        <f>IF('S.D.PASTE SHEET'!M76="","",'S.D.PASTE SHEET'!M76)</f>
        <v>138</v>
      </c>
      <c s="153">
        <f>IF('S.D.PASTE SHEET'!N76="","",'S.D.PASTE SHEET'!N76)</f>
        <v>138</v>
      </c>
      <c s="153" t="str">
        <f>IF('S.D.PASTE SHEET'!O76="","",'S.D.PASTE SHEET'!O76)</f>
        <v>OBC</v>
      </c>
      <c s="153" t="str">
        <f>IF('S.D.PASTE SHEET'!P76="","",'S.D.PASTE SHEET'!P76)</f>
        <v/>
      </c>
      <c s="153" t="str">
        <f>IF('S.D.PASTE SHEET'!Q76="","",'S.D.PASTE SHEET'!Q76)</f>
        <v/>
      </c>
      <c s="153" t="str">
        <f>IF('S.D.PASTE SHEET'!R76="","",'S.D.PASTE SHEET'!R76)</f>
        <v>GOVT. SENIOR SECONDARY SCHOOL DASANA KHURD (219769)</v>
      </c>
      <c s="153">
        <f>IF('S.D.PASTE SHEET'!S76="","",'S.D.PASTE SHEET'!S76)</f>
        <v>8141302602</v>
      </c>
      <c s="153" t="str">
        <f>IF('S.D.PASTE SHEET'!T76="","",'S.D.PASTE SHEET'!T76)</f>
        <v>XXXX4440</v>
      </c>
      <c s="153" t="str">
        <f>IF('S.D.PASTE SHEET'!U76="","",'S.D.PASTE SHEET'!U76)</f>
        <v>YODAKMB</v>
      </c>
      <c s="153">
        <f>IF('S.D.PASTE SHEET'!V76="","",'S.D.PASTE SHEET'!V76)</f>
        <v>9982505148</v>
      </c>
      <c s="153" t="str">
        <f>IF('S.D.PASTE SHEET'!W76="","",'S.D.PASTE SHEET'!W76)</f>
        <v>DASANA KHURD,MOLASAR,DASANA KHURD,341506</v>
      </c>
      <c s="153">
        <f>IF('S.D.PASTE SHEET'!X76="","",'S.D.PASTE SHEET'!X76)</f>
        <v>40000</v>
      </c>
      <c s="153" t="str">
        <f>IF('S.D.PASTE SHEET'!Y76="","",'S.D.PASTE SHEET'!Y76)</f>
        <v>N</v>
      </c>
      <c s="153" t="str">
        <f>IF('S.D.PASTE SHEET'!Z76="","",'S.D.PASTE SHEET'!Z76)</f>
        <v>N</v>
      </c>
      <c s="153" t="str">
        <f>IF('S.D.PASTE SHEET'!AA76="","",'S.D.PASTE SHEET'!AA76)</f>
        <v/>
      </c>
      <c s="153">
        <f>IF('S.D.PASTE SHEET'!AB76="","",'S.D.PASTE SHEET'!AB76)</f>
        <v>10</v>
      </c>
      <c s="153" t="str">
        <f>IF('S.D.PASTE SHEET'!AC76="","",'S.D.PASTE SHEET'!AC76)</f>
        <v>None</v>
      </c>
      <c s="153">
        <f>IF('S.D.PASTE SHEET'!AD76="","",'S.D.PASTE SHEET'!AD76)</f>
        <v>3</v>
      </c>
      <c s="155"/>
      <c s="156" t="str">
        <f>IF(AK76="","",IF(AK76&gt;0,COUNT($AG$2:AG76),""))</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76" s="156" t="str">
        <f>IF(BC76="","",IF(BC76&gt;0,COUNT($AY$2:AY76),""))</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77" spans="1:66" ht="15.75" customHeight="1">
      <c r="A77" s="153">
        <f>IF('S.D.PASTE SHEET'!A77="","",'S.D.PASTE SHEET'!A77)</f>
        <v>5</v>
      </c>
      <c s="153" t="str">
        <f>IF('S.D.PASTE SHEET'!B77="","",'S.D.PASTE SHEET'!B77)</f>
        <v>A</v>
      </c>
      <c s="153">
        <f>IF('S.D.PASTE SHEET'!C77="","",'S.D.PASTE SHEET'!C77)</f>
        <v>574</v>
      </c>
      <c s="154" t="str">
        <f>IF('S.D.PASTE SHEET'!D77="","",'S.D.PASTE SHEET'!D77)</f>
        <v/>
      </c>
      <c s="153" t="str">
        <f>IF('S.D.PASTE SHEET'!E77="","",UPPER('S.D.PASTE SHEET'!E77))</f>
        <v>HARISH</v>
      </c>
      <c s="153" t="str">
        <f>IF('S.D.PASTE SHEET'!F77="","",'S.D.PASTE SHEET'!F77)</f>
        <v/>
      </c>
      <c s="153" t="str">
        <f>IF('S.D.PASTE SHEET'!G77="","",UPPER('S.D.PASTE SHEET'!G77))</f>
        <v>CHENA RAM</v>
      </c>
      <c s="153" t="str">
        <f>IF('S.D.PASTE SHEET'!H77="","",UPPER('S.D.PASTE SHEET'!H77))</f>
        <v>HIRA DEVI</v>
      </c>
      <c s="153" t="str">
        <f>IF('S.D.PASTE SHEET'!I77="","",'S.D.PASTE SHEET'!I77)</f>
        <v>M</v>
      </c>
      <c s="154">
        <f>IF('S.D.PASTE SHEET'!J77="","",'S.D.PASTE SHEET'!J77)</f>
        <v>41448</v>
      </c>
      <c s="153">
        <f>IF('S.D.PASTE SHEET'!K77="","",'S.D.PASTE SHEET'!K77)</f>
        <v>5051</v>
      </c>
      <c s="153" t="str">
        <f>IF('S.D.PASTE SHEET'!L77="","",'S.D.PASTE SHEET'!L77)</f>
        <v/>
      </c>
      <c s="153">
        <f>IF('S.D.PASTE SHEET'!M77="","",'S.D.PASTE SHEET'!M77)</f>
        <v>138</v>
      </c>
      <c s="153">
        <f>IF('S.D.PASTE SHEET'!N77="","",'S.D.PASTE SHEET'!N77)</f>
        <v>136</v>
      </c>
      <c s="153" t="str">
        <f>IF('S.D.PASTE SHEET'!O77="","",'S.D.PASTE SHEET'!O77)</f>
        <v>OBC</v>
      </c>
      <c s="153" t="str">
        <f>IF('S.D.PASTE SHEET'!P77="","",'S.D.PASTE SHEET'!P77)</f>
        <v>Hindu</v>
      </c>
      <c s="153" t="str">
        <f>IF('S.D.PASTE SHEET'!Q77="","",'S.D.PASTE SHEET'!Q77)</f>
        <v/>
      </c>
      <c s="153" t="str">
        <f>IF('S.D.PASTE SHEET'!R77="","",'S.D.PASTE SHEET'!R77)</f>
        <v>GOVT. SENIOR SECONDARY SCHOOL DASANA KHURD (219769)</v>
      </c>
      <c s="153">
        <f>IF('S.D.PASTE SHEET'!S77="","",'S.D.PASTE SHEET'!S77)</f>
        <v>8141302602</v>
      </c>
      <c s="153" t="str">
        <f>IF('S.D.PASTE SHEET'!T77="","",'S.D.PASTE SHEET'!T77)</f>
        <v>XXXX1289</v>
      </c>
      <c s="153" t="str">
        <f>IF('S.D.PASTE SHEET'!U77="","",'S.D.PASTE SHEET'!U77)</f>
        <v>VTNCJPJ</v>
      </c>
      <c s="153">
        <f>IF('S.D.PASTE SHEET'!V77="","",'S.D.PASTE SHEET'!V77)</f>
        <v>9672939570</v>
      </c>
      <c s="153" t="str">
        <f>IF('S.D.PASTE SHEET'!W77="","",'S.D.PASTE SHEET'!W77)</f>
        <v>DASANA KHURD,MOLASAR,DASANA KHURD,341506</v>
      </c>
      <c s="153">
        <f>IF('S.D.PASTE SHEET'!X77="","",'S.D.PASTE SHEET'!X77)</f>
        <v>60000</v>
      </c>
      <c s="153" t="str">
        <f>IF('S.D.PASTE SHEET'!Y77="","",'S.D.PASTE SHEET'!Y77)</f>
        <v>N</v>
      </c>
      <c s="153" t="str">
        <f>IF('S.D.PASTE SHEET'!Z77="","",'S.D.PASTE SHEET'!Z77)</f>
        <v>N</v>
      </c>
      <c s="153" t="str">
        <f>IF('S.D.PASTE SHEET'!AA77="","",'S.D.PASTE SHEET'!AA77)</f>
        <v>No</v>
      </c>
      <c s="153">
        <f>IF('S.D.PASTE SHEET'!AB77="","",'S.D.PASTE SHEET'!AB77)</f>
        <v>11</v>
      </c>
      <c s="153" t="str">
        <f>IF('S.D.PASTE SHEET'!AC77="","",'S.D.PASTE SHEET'!AC77)</f>
        <v>None</v>
      </c>
      <c s="153">
        <f>IF('S.D.PASTE SHEET'!AD77="","",'S.D.PASTE SHEET'!AD77)</f>
        <v>3</v>
      </c>
      <c s="155"/>
      <c s="156" t="str">
        <f>IF(AK77="","",IF(AK77&gt;0,COUNT($AG$2:AG77),""))</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77" s="156" t="str">
        <f>IF(BC77="","",IF(BC77&gt;0,COUNT($AY$2:AY77),""))</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78" spans="1:66" ht="15.75" customHeight="1">
      <c r="A78" s="153">
        <f>IF('S.D.PASTE SHEET'!A78="","",'S.D.PASTE SHEET'!A78)</f>
        <v>5</v>
      </c>
      <c s="153" t="str">
        <f>IF('S.D.PASTE SHEET'!B78="","",'S.D.PASTE SHEET'!B78)</f>
        <v>A</v>
      </c>
      <c s="153">
        <f>IF('S.D.PASTE SHEET'!C78="","",'S.D.PASTE SHEET'!C78)</f>
        <v>568</v>
      </c>
      <c s="154" t="str">
        <f>IF('S.D.PASTE SHEET'!D78="","",'S.D.PASTE SHEET'!D78)</f>
        <v/>
      </c>
      <c s="153" t="str">
        <f>IF('S.D.PASTE SHEET'!E78="","",UPPER('S.D.PASTE SHEET'!E78))</f>
        <v>HEMLATA</v>
      </c>
      <c s="153" t="str">
        <f>IF('S.D.PASTE SHEET'!F78="","",'S.D.PASTE SHEET'!F78)</f>
        <v/>
      </c>
      <c s="153" t="str">
        <f>IF('S.D.PASTE SHEET'!G78="","",UPPER('S.D.PASTE SHEET'!G78))</f>
        <v>BHOMA RAM</v>
      </c>
      <c s="153" t="str">
        <f>IF('S.D.PASTE SHEET'!H78="","",UPPER('S.D.PASTE SHEET'!H78))</f>
        <v>RUPA DEVI</v>
      </c>
      <c s="153" t="str">
        <f>IF('S.D.PASTE SHEET'!I78="","",'S.D.PASTE SHEET'!I78)</f>
        <v>F</v>
      </c>
      <c s="154">
        <f>IF('S.D.PASTE SHEET'!J78="","",'S.D.PASTE SHEET'!J78)</f>
        <v>41411</v>
      </c>
      <c s="153">
        <f>IF('S.D.PASTE SHEET'!K78="","",'S.D.PASTE SHEET'!K78)</f>
        <v>5052</v>
      </c>
      <c s="153" t="str">
        <f>IF('S.D.PASTE SHEET'!L78="","",'S.D.PASTE SHEET'!L78)</f>
        <v/>
      </c>
      <c s="153">
        <f>IF('S.D.PASTE SHEET'!M78="","",'S.D.PASTE SHEET'!M78)</f>
        <v>138</v>
      </c>
      <c s="153">
        <f>IF('S.D.PASTE SHEET'!N78="","",'S.D.PASTE SHEET'!N78)</f>
        <v>132</v>
      </c>
      <c s="153" t="str">
        <f>IF('S.D.PASTE SHEET'!O78="","",'S.D.PASTE SHEET'!O78)</f>
        <v>OBC</v>
      </c>
      <c s="153" t="str">
        <f>IF('S.D.PASTE SHEET'!P78="","",'S.D.PASTE SHEET'!P78)</f>
        <v>Hindu</v>
      </c>
      <c s="153" t="str">
        <f>IF('S.D.PASTE SHEET'!Q78="","",'S.D.PASTE SHEET'!Q78)</f>
        <v/>
      </c>
      <c s="153" t="str">
        <f>IF('S.D.PASTE SHEET'!R78="","",'S.D.PASTE SHEET'!R78)</f>
        <v>GOVT. SENIOR SECONDARY SCHOOL DASANA KHURD (219769)</v>
      </c>
      <c s="153">
        <f>IF('S.D.PASTE SHEET'!S78="","",'S.D.PASTE SHEET'!S78)</f>
        <v>8141302602</v>
      </c>
      <c s="153" t="str">
        <f>IF('S.D.PASTE SHEET'!T78="","",'S.D.PASTE SHEET'!T78)</f>
        <v>XXXX0165</v>
      </c>
      <c s="153" t="str">
        <f>IF('S.D.PASTE SHEET'!U78="","",'S.D.PASTE SHEET'!U78)</f>
        <v>YFSUSMS</v>
      </c>
      <c s="153">
        <f>IF('S.D.PASTE SHEET'!V78="","",'S.D.PASTE SHEET'!V78)</f>
        <v>8094225473</v>
      </c>
      <c s="153" t="str">
        <f>IF('S.D.PASTE SHEET'!W78="","",'S.D.PASTE SHEET'!W78)</f>
        <v>DASANA KHURD ,MOLASAR,DASANA KHURD,341506</v>
      </c>
      <c s="153">
        <f>IF('S.D.PASTE SHEET'!X78="","",'S.D.PASTE SHEET'!X78)</f>
        <v>50000</v>
      </c>
      <c s="153" t="str">
        <f>IF('S.D.PASTE SHEET'!Y78="","",'S.D.PASTE SHEET'!Y78)</f>
        <v>N</v>
      </c>
      <c s="153" t="str">
        <f>IF('S.D.PASTE SHEET'!Z78="","",'S.D.PASTE SHEET'!Z78)</f>
        <v>N</v>
      </c>
      <c s="153" t="str">
        <f>IF('S.D.PASTE SHEET'!AA78="","",'S.D.PASTE SHEET'!AA78)</f>
        <v>No</v>
      </c>
      <c s="153">
        <f>IF('S.D.PASTE SHEET'!AB78="","",'S.D.PASTE SHEET'!AB78)</f>
        <v>11</v>
      </c>
      <c s="153" t="str">
        <f>IF('S.D.PASTE SHEET'!AC78="","",'S.D.PASTE SHEET'!AC78)</f>
        <v>None</v>
      </c>
      <c s="153">
        <f>IF('S.D.PASTE SHEET'!AD78="","",'S.D.PASTE SHEET'!AD78)</f>
        <v>3</v>
      </c>
      <c s="155"/>
      <c s="156" t="str">
        <f>IF(AK78="","",IF(AK78&gt;0,COUNT($AG$2:AG78),""))</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78" s="156" t="str">
        <f>IF(BC78="","",IF(BC78&gt;0,COUNT($AY$2:AY78),""))</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79" spans="1:66" ht="15.75" customHeight="1">
      <c r="A79" s="153">
        <f>IF('S.D.PASTE SHEET'!A79="","",'S.D.PASTE SHEET'!A79)</f>
        <v>5</v>
      </c>
      <c s="153" t="str">
        <f>IF('S.D.PASTE SHEET'!B79="","",'S.D.PASTE SHEET'!B79)</f>
        <v>A</v>
      </c>
      <c s="153">
        <f>IF('S.D.PASTE SHEET'!C79="","",'S.D.PASTE SHEET'!C79)</f>
        <v>614</v>
      </c>
      <c s="154" t="str">
        <f>IF('S.D.PASTE SHEET'!D79="","",'S.D.PASTE SHEET'!D79)</f>
        <v/>
      </c>
      <c s="153" t="str">
        <f>IF('S.D.PASTE SHEET'!E79="","",UPPER('S.D.PASTE SHEET'!E79))</f>
        <v>HIMANSHI</v>
      </c>
      <c s="153" t="str">
        <f>IF('S.D.PASTE SHEET'!F79="","",'S.D.PASTE SHEET'!F79)</f>
        <v/>
      </c>
      <c s="153" t="str">
        <f>IF('S.D.PASTE SHEET'!G79="","",UPPER('S.D.PASTE SHEET'!G79))</f>
        <v>RAJU RAM</v>
      </c>
      <c s="153" t="str">
        <f>IF('S.D.PASTE SHEET'!H79="","",UPPER('S.D.PASTE SHEET'!H79))</f>
        <v>ANITA DEVI</v>
      </c>
      <c s="153" t="str">
        <f>IF('S.D.PASTE SHEET'!I79="","",'S.D.PASTE SHEET'!I79)</f>
        <v>F</v>
      </c>
      <c s="154">
        <f>IF('S.D.PASTE SHEET'!J79="","",'S.D.PASTE SHEET'!J79)</f>
        <v>41029</v>
      </c>
      <c s="153">
        <f>IF('S.D.PASTE SHEET'!K79="","",'S.D.PASTE SHEET'!K79)</f>
        <v>5053</v>
      </c>
      <c s="153" t="str">
        <f>IF('S.D.PASTE SHEET'!L79="","",'S.D.PASTE SHEET'!L79)</f>
        <v/>
      </c>
      <c s="153">
        <f>IF('S.D.PASTE SHEET'!M79="","",'S.D.PASTE SHEET'!M79)</f>
        <v>138</v>
      </c>
      <c s="153">
        <f>IF('S.D.PASTE SHEET'!N79="","",'S.D.PASTE SHEET'!N79)</f>
        <v>138</v>
      </c>
      <c s="153" t="str">
        <f>IF('S.D.PASTE SHEET'!O79="","",'S.D.PASTE SHEET'!O79)</f>
        <v>OBC</v>
      </c>
      <c s="153" t="str">
        <f>IF('S.D.PASTE SHEET'!P79="","",'S.D.PASTE SHEET'!P79)</f>
        <v>Hindu</v>
      </c>
      <c s="153" t="str">
        <f>IF('S.D.PASTE SHEET'!Q79="","",'S.D.PASTE SHEET'!Q79)</f>
        <v/>
      </c>
      <c s="153" t="str">
        <f>IF('S.D.PASTE SHEET'!R79="","",'S.D.PASTE SHEET'!R79)</f>
        <v>GOVT. SENIOR SECONDARY SCHOOL DASANA KHURD (219769)</v>
      </c>
      <c s="153">
        <f>IF('S.D.PASTE SHEET'!S79="","",'S.D.PASTE SHEET'!S79)</f>
        <v>8141302602</v>
      </c>
      <c s="153" t="str">
        <f>IF('S.D.PASTE SHEET'!T79="","",'S.D.PASTE SHEET'!T79)</f>
        <v>XXXX8202</v>
      </c>
      <c s="153" t="str">
        <f>IF('S.D.PASTE SHEET'!U79="","",'S.D.PASTE SHEET'!U79)</f>
        <v>YKBUQYS</v>
      </c>
      <c s="153">
        <f>IF('S.D.PASTE SHEET'!V79="","",'S.D.PASTE SHEET'!V79)</f>
        <v>6350174597</v>
      </c>
      <c s="153" t="str">
        <f>IF('S.D.PASTE SHEET'!W79="","",'S.D.PASTE SHEET'!W79)</f>
        <v>DASANA KHURD,MOLASAR,DASANA KHURD,341506</v>
      </c>
      <c s="153">
        <f>IF('S.D.PASTE SHEET'!X79="","",'S.D.PASTE SHEET'!X79)</f>
        <v>60000</v>
      </c>
      <c s="153" t="str">
        <f>IF('S.D.PASTE SHEET'!Y79="","",'S.D.PASTE SHEET'!Y79)</f>
        <v>N</v>
      </c>
      <c s="153" t="str">
        <f>IF('S.D.PASTE SHEET'!Z79="","",'S.D.PASTE SHEET'!Z79)</f>
        <v>N</v>
      </c>
      <c s="153" t="str">
        <f>IF('S.D.PASTE SHEET'!AA79="","",'S.D.PASTE SHEET'!AA79)</f>
        <v>No</v>
      </c>
      <c s="153">
        <f>IF('S.D.PASTE SHEET'!AB79="","",'S.D.PASTE SHEET'!AB79)</f>
        <v>12</v>
      </c>
      <c s="153" t="str">
        <f>IF('S.D.PASTE SHEET'!AC79="","",'S.D.PASTE SHEET'!AC79)</f>
        <v>None</v>
      </c>
      <c s="153">
        <f>IF('S.D.PASTE SHEET'!AD79="","",'S.D.PASTE SHEET'!AD79)</f>
        <v>0</v>
      </c>
      <c s="155"/>
      <c s="156" t="str">
        <f>IF(AK79="","",IF(AK79&gt;0,COUNT($AG$2:AG79),""))</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79" s="156" t="str">
        <f>IF(BC79="","",IF(BC79&gt;0,COUNT($AY$2:AY79),""))</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80" spans="1:66" ht="15.75" customHeight="1">
      <c r="A80" s="153">
        <f>IF('S.D.PASTE SHEET'!A80="","",'S.D.PASTE SHEET'!A80)</f>
        <v>5</v>
      </c>
      <c s="153" t="str">
        <f>IF('S.D.PASTE SHEET'!B80="","",'S.D.PASTE SHEET'!B80)</f>
        <v>A</v>
      </c>
      <c s="153">
        <f>IF('S.D.PASTE SHEET'!C80="","",'S.D.PASTE SHEET'!C80)</f>
        <v>578</v>
      </c>
      <c s="154" t="str">
        <f>IF('S.D.PASTE SHEET'!D80="","",'S.D.PASTE SHEET'!D80)</f>
        <v/>
      </c>
      <c s="153" t="str">
        <f>IF('S.D.PASTE SHEET'!E80="","",UPPER('S.D.PASTE SHEET'!E80))</f>
        <v>HIMANSHI KANWAR</v>
      </c>
      <c s="153" t="str">
        <f>IF('S.D.PASTE SHEET'!F80="","",'S.D.PASTE SHEET'!F80)</f>
        <v/>
      </c>
      <c s="153" t="str">
        <f>IF('S.D.PASTE SHEET'!G80="","",UPPER('S.D.PASTE SHEET'!G80))</f>
        <v>BALRAJ SINGH RAJPOOT</v>
      </c>
      <c s="153" t="str">
        <f>IF('S.D.PASTE SHEET'!H80="","",UPPER('S.D.PASTE SHEET'!H80))</f>
        <v>RACHNA KANWAR</v>
      </c>
      <c s="153" t="str">
        <f>IF('S.D.PASTE SHEET'!I80="","",'S.D.PASTE SHEET'!I80)</f>
        <v>F</v>
      </c>
      <c s="154">
        <f>IF('S.D.PASTE SHEET'!J80="","",'S.D.PASTE SHEET'!J80)</f>
        <v>41640</v>
      </c>
      <c s="153">
        <f>IF('S.D.PASTE SHEET'!K80="","",'S.D.PASTE SHEET'!K80)</f>
        <v>5054</v>
      </c>
      <c s="153" t="str">
        <f>IF('S.D.PASTE SHEET'!L80="","",'S.D.PASTE SHEET'!L80)</f>
        <v/>
      </c>
      <c s="153">
        <f>IF('S.D.PASTE SHEET'!M80="","",'S.D.PASTE SHEET'!M80)</f>
        <v>138</v>
      </c>
      <c s="153">
        <f>IF('S.D.PASTE SHEET'!N80="","",'S.D.PASTE SHEET'!N80)</f>
        <v>135</v>
      </c>
      <c s="153" t="str">
        <f>IF('S.D.PASTE SHEET'!O80="","",'S.D.PASTE SHEET'!O80)</f>
        <v>GEN</v>
      </c>
      <c s="153" t="str">
        <f>IF('S.D.PASTE SHEET'!P80="","",'S.D.PASTE SHEET'!P80)</f>
        <v>Hindu</v>
      </c>
      <c s="153" t="str">
        <f>IF('S.D.PASTE SHEET'!Q80="","",'S.D.PASTE SHEET'!Q80)</f>
        <v/>
      </c>
      <c s="153" t="str">
        <f>IF('S.D.PASTE SHEET'!R80="","",'S.D.PASTE SHEET'!R80)</f>
        <v>GOVT. SENIOR SECONDARY SCHOOL DASANA KHURD (219769)</v>
      </c>
      <c s="153">
        <f>IF('S.D.PASTE SHEET'!S80="","",'S.D.PASTE SHEET'!S80)</f>
        <v>8141302602</v>
      </c>
      <c s="153" t="str">
        <f>IF('S.D.PASTE SHEET'!T80="","",'S.D.PASTE SHEET'!T80)</f>
        <v>XXXX6862</v>
      </c>
      <c s="153" t="str">
        <f>IF('S.D.PASTE SHEET'!U80="","",'S.D.PASTE SHEET'!U80)</f>
        <v/>
      </c>
      <c s="153">
        <f>IF('S.D.PASTE SHEET'!V80="","",'S.D.PASTE SHEET'!V80)</f>
        <v>9711538948</v>
      </c>
      <c s="153" t="str">
        <f>IF('S.D.PASTE SHEET'!W80="","",'S.D.PASTE SHEET'!W80)</f>
        <v>DASANA KHURD,MOLASAR,DASANA KHURD,341506</v>
      </c>
      <c s="153">
        <f>IF('S.D.PASTE SHEET'!X80="","",'S.D.PASTE SHEET'!X80)</f>
        <v>60000</v>
      </c>
      <c s="153" t="str">
        <f>IF('S.D.PASTE SHEET'!Y80="","",'S.D.PASTE SHEET'!Y80)</f>
        <v>N</v>
      </c>
      <c s="153" t="str">
        <f>IF('S.D.PASTE SHEET'!Z80="","",'S.D.PASTE SHEET'!Z80)</f>
        <v>N</v>
      </c>
      <c s="153" t="str">
        <f>IF('S.D.PASTE SHEET'!AA80="","",'S.D.PASTE SHEET'!AA80)</f>
        <v>No</v>
      </c>
      <c s="153">
        <f>IF('S.D.PASTE SHEET'!AB80="","",'S.D.PASTE SHEET'!AB80)</f>
        <v>10</v>
      </c>
      <c s="153" t="str">
        <f>IF('S.D.PASTE SHEET'!AC80="","",'S.D.PASTE SHEET'!AC80)</f>
        <v>None</v>
      </c>
      <c s="153">
        <f>IF('S.D.PASTE SHEET'!AD80="","",'S.D.PASTE SHEET'!AD80)</f>
        <v>0</v>
      </c>
      <c s="155"/>
      <c s="156" t="str">
        <f>IF(AK80="","",IF(AK80&gt;0,COUNT($AG$2:AG80),""))</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80" s="156" t="str">
        <f>IF(BC80="","",IF(BC80&gt;0,COUNT($AY$2:AY80),""))</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81" spans="1:66" ht="15.75" customHeight="1">
      <c r="A81" s="153">
        <f>IF('S.D.PASTE SHEET'!A81="","",'S.D.PASTE SHEET'!A81)</f>
        <v>5</v>
      </c>
      <c s="153" t="str">
        <f>IF('S.D.PASTE SHEET'!B81="","",'S.D.PASTE SHEET'!B81)</f>
        <v>A</v>
      </c>
      <c s="153">
        <f>IF('S.D.PASTE SHEET'!C81="","",'S.D.PASTE SHEET'!C81)</f>
        <v>502</v>
      </c>
      <c s="154" t="str">
        <f>IF('S.D.PASTE SHEET'!D81="","",'S.D.PASTE SHEET'!D81)</f>
        <v/>
      </c>
      <c s="153" t="str">
        <f>IF('S.D.PASTE SHEET'!E81="","",UPPER('S.D.PASTE SHEET'!E81))</f>
        <v>JYOTI</v>
      </c>
      <c s="153" t="str">
        <f>IF('S.D.PASTE SHEET'!F81="","",'S.D.PASTE SHEET'!F81)</f>
        <v/>
      </c>
      <c s="153" t="str">
        <f>IF('S.D.PASTE SHEET'!G81="","",UPPER('S.D.PASTE SHEET'!G81))</f>
        <v>JODHA RAM</v>
      </c>
      <c s="153" t="str">
        <f>IF('S.D.PASTE SHEET'!H81="","",UPPER('S.D.PASTE SHEET'!H81))</f>
        <v>SOHANI DEVI</v>
      </c>
      <c s="153" t="str">
        <f>IF('S.D.PASTE SHEET'!I81="","",'S.D.PASTE SHEET'!I81)</f>
        <v>F</v>
      </c>
      <c s="154">
        <f>IF('S.D.PASTE SHEET'!J81="","",'S.D.PASTE SHEET'!J81)</f>
        <v>41756</v>
      </c>
      <c s="153">
        <f>IF('S.D.PASTE SHEET'!K81="","",'S.D.PASTE SHEET'!K81)</f>
        <v>5055</v>
      </c>
      <c s="153" t="str">
        <f>IF('S.D.PASTE SHEET'!L81="","",'S.D.PASTE SHEET'!L81)</f>
        <v/>
      </c>
      <c s="153">
        <f>IF('S.D.PASTE SHEET'!M81="","",'S.D.PASTE SHEET'!M81)</f>
        <v>138</v>
      </c>
      <c s="153">
        <f>IF('S.D.PASTE SHEET'!N81="","",'S.D.PASTE SHEET'!N81)</f>
        <v>114</v>
      </c>
      <c s="153" t="str">
        <f>IF('S.D.PASTE SHEET'!O81="","",'S.D.PASTE SHEET'!O81)</f>
        <v>SC</v>
      </c>
      <c s="153" t="str">
        <f>IF('S.D.PASTE SHEET'!P81="","",'S.D.PASTE SHEET'!P81)</f>
        <v>Hindu</v>
      </c>
      <c s="153" t="str">
        <f>IF('S.D.PASTE SHEET'!Q81="","",'S.D.PASTE SHEET'!Q81)</f>
        <v/>
      </c>
      <c s="153" t="str">
        <f>IF('S.D.PASTE SHEET'!R81="","",'S.D.PASTE SHEET'!R81)</f>
        <v>GOVT. SENIOR SECONDARY SCHOOL DASANA KHURD (219769)</v>
      </c>
      <c s="153">
        <f>IF('S.D.PASTE SHEET'!S81="","",'S.D.PASTE SHEET'!S81)</f>
        <v>8141302602</v>
      </c>
      <c s="153" t="str">
        <f>IF('S.D.PASTE SHEET'!T81="","",'S.D.PASTE SHEET'!T81)</f>
        <v>XXXX0395</v>
      </c>
      <c s="153" t="str">
        <f>IF('S.D.PASTE SHEET'!U81="","",'S.D.PASTE SHEET'!U81)</f>
        <v>9999-LG</v>
      </c>
      <c s="153">
        <f>IF('S.D.PASTE SHEET'!V81="","",'S.D.PASTE SHEET'!V81)</f>
        <v>9783385367</v>
      </c>
      <c s="153" t="str">
        <f>IF('S.D.PASTE SHEET'!W81="","",'S.D.PASTE SHEET'!W81)</f>
        <v>DASANA KHURD,MOLASAR,DASANA KHURD,341506</v>
      </c>
      <c s="153">
        <f>IF('S.D.PASTE SHEET'!X81="","",'S.D.PASTE SHEET'!X81)</f>
        <v>45000</v>
      </c>
      <c s="153" t="str">
        <f>IF('S.D.PASTE SHEET'!Y81="","",'S.D.PASTE SHEET'!Y81)</f>
        <v>N</v>
      </c>
      <c s="153" t="str">
        <f>IF('S.D.PASTE SHEET'!Z81="","",'S.D.PASTE SHEET'!Z81)</f>
        <v>N</v>
      </c>
      <c s="153" t="str">
        <f>IF('S.D.PASTE SHEET'!AA81="","",'S.D.PASTE SHEET'!AA81)</f>
        <v>No</v>
      </c>
      <c s="153">
        <f>IF('S.D.PASTE SHEET'!AB81="","",'S.D.PASTE SHEET'!AB81)</f>
        <v>10</v>
      </c>
      <c s="153" t="str">
        <f>IF('S.D.PASTE SHEET'!AC81="","",'S.D.PASTE SHEET'!AC81)</f>
        <v>None</v>
      </c>
      <c s="153">
        <f>IF('S.D.PASTE SHEET'!AD81="","",'S.D.PASTE SHEET'!AD81)</f>
        <v>0</v>
      </c>
      <c s="155"/>
      <c s="156" t="str">
        <f>IF(AK81="","",IF(AK81&gt;0,COUNT($AG$2:AG81),""))</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81" s="156" t="str">
        <f>IF(BC81="","",IF(BC81&gt;0,COUNT($AY$2:AY81),""))</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82" spans="1:66" ht="15.75" customHeight="1">
      <c r="A82" s="153">
        <f>IF('S.D.PASTE SHEET'!A82="","",'S.D.PASTE SHEET'!A82)</f>
        <v>5</v>
      </c>
      <c s="153" t="str">
        <f>IF('S.D.PASTE SHEET'!B82="","",'S.D.PASTE SHEET'!B82)</f>
        <v>A</v>
      </c>
      <c s="153">
        <f>IF('S.D.PASTE SHEET'!C82="","",'S.D.PASTE SHEET'!C82)</f>
        <v>493</v>
      </c>
      <c s="154" t="str">
        <f>IF('S.D.PASTE SHEET'!D82="","",'S.D.PASTE SHEET'!D82)</f>
        <v/>
      </c>
      <c s="153" t="str">
        <f>IF('S.D.PASTE SHEET'!E82="","",UPPER('S.D.PASTE SHEET'!E82))</f>
        <v>KALPANA</v>
      </c>
      <c s="153" t="str">
        <f>IF('S.D.PASTE SHEET'!F82="","",'S.D.PASTE SHEET'!F82)</f>
        <v/>
      </c>
      <c s="153" t="str">
        <f>IF('S.D.PASTE SHEET'!G82="","",UPPER('S.D.PASTE SHEET'!G82))</f>
        <v>LALA RAM</v>
      </c>
      <c s="153" t="str">
        <f>IF('S.D.PASTE SHEET'!H82="","",UPPER('S.D.PASTE SHEET'!H82))</f>
        <v>VIMLA DEVI</v>
      </c>
      <c s="153" t="str">
        <f>IF('S.D.PASTE SHEET'!I82="","",'S.D.PASTE SHEET'!I82)</f>
        <v>F</v>
      </c>
      <c s="154">
        <f>IF('S.D.PASTE SHEET'!J82="","",'S.D.PASTE SHEET'!J82)</f>
        <v>41724</v>
      </c>
      <c s="153">
        <f>IF('S.D.PASTE SHEET'!K82="","",'S.D.PASTE SHEET'!K82)</f>
        <v>5056</v>
      </c>
      <c s="153" t="str">
        <f>IF('S.D.PASTE SHEET'!L82="","",'S.D.PASTE SHEET'!L82)</f>
        <v/>
      </c>
      <c s="153">
        <f>IF('S.D.PASTE SHEET'!M82="","",'S.D.PASTE SHEET'!M82)</f>
        <v>138</v>
      </c>
      <c s="153">
        <f>IF('S.D.PASTE SHEET'!N82="","",'S.D.PASTE SHEET'!N82)</f>
        <v>136</v>
      </c>
      <c s="153" t="str">
        <f>IF('S.D.PASTE SHEET'!O82="","",'S.D.PASTE SHEET'!O82)</f>
        <v>OBC</v>
      </c>
      <c s="153" t="str">
        <f>IF('S.D.PASTE SHEET'!P82="","",'S.D.PASTE SHEET'!P82)</f>
        <v>Hindu</v>
      </c>
      <c s="153" t="str">
        <f>IF('S.D.PASTE SHEET'!Q82="","",'S.D.PASTE SHEET'!Q82)</f>
        <v/>
      </c>
      <c s="153" t="str">
        <f>IF('S.D.PASTE SHEET'!R82="","",'S.D.PASTE SHEET'!R82)</f>
        <v>GOVT. SENIOR SECONDARY SCHOOL DASANA KHURD (219769)</v>
      </c>
      <c s="153">
        <f>IF('S.D.PASTE SHEET'!S82="","",'S.D.PASTE SHEET'!S82)</f>
        <v>8141302602</v>
      </c>
      <c s="153" t="str">
        <f>IF('S.D.PASTE SHEET'!T82="","",'S.D.PASTE SHEET'!T82)</f>
        <v>XXXX4793</v>
      </c>
      <c s="153" t="str">
        <f>IF('S.D.PASTE SHEET'!U82="","",'S.D.PASTE SHEET'!U82)</f>
        <v>9999-LG</v>
      </c>
      <c s="153">
        <f>IF('S.D.PASTE SHEET'!V82="","",'S.D.PASTE SHEET'!V82)</f>
        <v>8875073208</v>
      </c>
      <c s="153" t="str">
        <f>IF('S.D.PASTE SHEET'!W82="","",'S.D.PASTE SHEET'!W82)</f>
        <v>DASANA KHURD,MOLASAR,DASANA KHURD,341506</v>
      </c>
      <c s="153">
        <f>IF('S.D.PASTE SHEET'!X82="","",'S.D.PASTE SHEET'!X82)</f>
        <v>60000</v>
      </c>
      <c s="153" t="str">
        <f>IF('S.D.PASTE SHEET'!Y82="","",'S.D.PASTE SHEET'!Y82)</f>
        <v>N</v>
      </c>
      <c s="153" t="str">
        <f>IF('S.D.PASTE SHEET'!Z82="","",'S.D.PASTE SHEET'!Z82)</f>
        <v>N</v>
      </c>
      <c s="153" t="str">
        <f>IF('S.D.PASTE SHEET'!AA82="","",'S.D.PASTE SHEET'!AA82)</f>
        <v>No</v>
      </c>
      <c s="153">
        <f>IF('S.D.PASTE SHEET'!AB82="","",'S.D.PASTE SHEET'!AB82)</f>
        <v>10</v>
      </c>
      <c s="153" t="str">
        <f>IF('S.D.PASTE SHEET'!AC82="","",'S.D.PASTE SHEET'!AC82)</f>
        <v>None</v>
      </c>
      <c s="153">
        <f>IF('S.D.PASTE SHEET'!AD82="","",'S.D.PASTE SHEET'!AD82)</f>
        <v>3</v>
      </c>
      <c s="155"/>
      <c s="156" t="str">
        <f>IF(AK82="","",IF(AK82&gt;0,COUNT($AG$2:AG82),""))</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82" s="156" t="str">
        <f>IF(BC82="","",IF(BC82&gt;0,COUNT($AY$2:AY82),""))</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83" spans="1:66" ht="15.75" customHeight="1">
      <c r="A83" s="153">
        <f>IF('S.D.PASTE SHEET'!A83="","",'S.D.PASTE SHEET'!A83)</f>
        <v>5</v>
      </c>
      <c s="153" t="str">
        <f>IF('S.D.PASTE SHEET'!B83="","",'S.D.PASTE SHEET'!B83)</f>
        <v>A</v>
      </c>
      <c s="153">
        <f>IF('S.D.PASTE SHEET'!C83="","",'S.D.PASTE SHEET'!C83)</f>
        <v>669</v>
      </c>
      <c s="154">
        <f>IF('S.D.PASTE SHEET'!D83="","",'S.D.PASTE SHEET'!D83)</f>
        <v>45131</v>
      </c>
      <c s="153" t="str">
        <f>IF('S.D.PASTE SHEET'!E83="","",UPPER('S.D.PASTE SHEET'!E83))</f>
        <v>KOMITA RAYKA</v>
      </c>
      <c s="153" t="str">
        <f>IF('S.D.PASTE SHEET'!F83="","",'S.D.PASTE SHEET'!F83)</f>
        <v/>
      </c>
      <c s="153" t="str">
        <f>IF('S.D.PASTE SHEET'!G83="","",UPPER('S.D.PASTE SHEET'!G83))</f>
        <v>BHEEMRAJ REBARI</v>
      </c>
      <c s="153" t="str">
        <f>IF('S.D.PASTE SHEET'!H83="","",UPPER('S.D.PASTE SHEET'!H83))</f>
        <v>SITA REBARI</v>
      </c>
      <c s="153" t="str">
        <f>IF('S.D.PASTE SHEET'!I83="","",'S.D.PASTE SHEET'!I83)</f>
        <v>F</v>
      </c>
      <c s="154">
        <f>IF('S.D.PASTE SHEET'!J83="","",'S.D.PASTE SHEET'!J83)</f>
        <v>41917</v>
      </c>
      <c s="153">
        <f>IF('S.D.PASTE SHEET'!K83="","",'S.D.PASTE SHEET'!K83)</f>
        <v>5057</v>
      </c>
      <c s="153" t="str">
        <f>IF('S.D.PASTE SHEET'!L83="","",'S.D.PASTE SHEET'!L83)</f>
        <v/>
      </c>
      <c s="153">
        <f>IF('S.D.PASTE SHEET'!M83="","",'S.D.PASTE SHEET'!M83)</f>
        <v>138</v>
      </c>
      <c s="153">
        <f>IF('S.D.PASTE SHEET'!N83="","",'S.D.PASTE SHEET'!N83)</f>
        <v>105</v>
      </c>
      <c s="153" t="str">
        <f>IF('S.D.PASTE SHEET'!O83="","",'S.D.PASTE SHEET'!O83)</f>
        <v>SBC</v>
      </c>
      <c s="153" t="str">
        <f>IF('S.D.PASTE SHEET'!P83="","",'S.D.PASTE SHEET'!P83)</f>
        <v/>
      </c>
      <c s="153" t="str">
        <f>IF('S.D.PASTE SHEET'!Q83="","",'S.D.PASTE SHEET'!Q83)</f>
        <v/>
      </c>
      <c s="153" t="str">
        <f>IF('S.D.PASTE SHEET'!R83="","",'S.D.PASTE SHEET'!R83)</f>
        <v>GOVT. SENIOR SECONDARY SCHOOL DASANA KHURD (219769)</v>
      </c>
      <c s="153">
        <f>IF('S.D.PASTE SHEET'!S83="","",'S.D.PASTE SHEET'!S83)</f>
        <v>8141302602</v>
      </c>
      <c s="153" t="str">
        <f>IF('S.D.PASTE SHEET'!T83="","",'S.D.PASTE SHEET'!T83)</f>
        <v>XXXX9374</v>
      </c>
      <c s="153" t="str">
        <f>IF('S.D.PASTE SHEET'!U83="","",'S.D.PASTE SHEET'!U83)</f>
        <v>YWUYDCW</v>
      </c>
      <c s="153">
        <f>IF('S.D.PASTE SHEET'!V83="","",'S.D.PASTE SHEET'!V83)</f>
        <v>9772984418</v>
      </c>
      <c s="153" t="str">
        <f>IF('S.D.PASTE SHEET'!W83="","",'S.D.PASTE SHEET'!W83)</f>
        <v>DHANI BHAVSAGAR ,SHAHPURA ,DHANI BHAVSAGAR ,311404</v>
      </c>
      <c s="153">
        <f>IF('S.D.PASTE SHEET'!X83="","",'S.D.PASTE SHEET'!X83)</f>
        <v>0</v>
      </c>
      <c s="153" t="str">
        <f>IF('S.D.PASTE SHEET'!Y83="","",'S.D.PASTE SHEET'!Y83)</f>
        <v>N</v>
      </c>
      <c s="153" t="str">
        <f>IF('S.D.PASTE SHEET'!Z83="","",'S.D.PASTE SHEET'!Z83)</f>
        <v>N</v>
      </c>
      <c s="153" t="str">
        <f>IF('S.D.PASTE SHEET'!AA83="","",'S.D.PASTE SHEET'!AA83)</f>
        <v/>
      </c>
      <c s="153">
        <f>IF('S.D.PASTE SHEET'!AB83="","",'S.D.PASTE SHEET'!AB83)</f>
        <v>10</v>
      </c>
      <c s="153" t="str">
        <f>IF('S.D.PASTE SHEET'!AC83="","",'S.D.PASTE SHEET'!AC83)</f>
        <v>None</v>
      </c>
      <c s="153">
        <f>IF('S.D.PASTE SHEET'!AD83="","",'S.D.PASTE SHEET'!AD83)</f>
        <v>3</v>
      </c>
      <c s="155"/>
      <c s="156" t="str">
        <f>IF(AK83="","",IF(AK83&gt;0,COUNT($AG$2:AG83),""))</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83" s="156" t="str">
        <f>IF(BC83="","",IF(BC83&gt;0,COUNT($AY$2:AY83),""))</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84" spans="1:66" ht="15.75" customHeight="1">
      <c r="A84" s="153">
        <f>IF('S.D.PASTE SHEET'!A84="","",'S.D.PASTE SHEET'!A84)</f>
        <v>5</v>
      </c>
      <c s="153" t="str">
        <f>IF('S.D.PASTE SHEET'!B84="","",'S.D.PASTE SHEET'!B84)</f>
        <v>A</v>
      </c>
      <c s="153">
        <f>IF('S.D.PASTE SHEET'!C84="","",'S.D.PASTE SHEET'!C84)</f>
        <v>524</v>
      </c>
      <c s="154" t="str">
        <f>IF('S.D.PASTE SHEET'!D84="","",'S.D.PASTE SHEET'!D84)</f>
        <v/>
      </c>
      <c s="153" t="str">
        <f>IF('S.D.PASTE SHEET'!E84="","",UPPER('S.D.PASTE SHEET'!E84))</f>
        <v>KRISHANA JANGIR</v>
      </c>
      <c s="153" t="str">
        <f>IF('S.D.PASTE SHEET'!F84="","",'S.D.PASTE SHEET'!F84)</f>
        <v/>
      </c>
      <c s="153" t="str">
        <f>IF('S.D.PASTE SHEET'!G84="","",UPPER('S.D.PASTE SHEET'!G84))</f>
        <v>KESHAR RAM JANGIR</v>
      </c>
      <c s="153" t="str">
        <f>IF('S.D.PASTE SHEET'!H84="","",UPPER('S.D.PASTE SHEET'!H84))</f>
        <v>SAJJAN JANGIR</v>
      </c>
      <c s="153" t="str">
        <f>IF('S.D.PASTE SHEET'!I84="","",'S.D.PASTE SHEET'!I84)</f>
        <v>M</v>
      </c>
      <c s="154">
        <f>IF('S.D.PASTE SHEET'!J84="","",'S.D.PASTE SHEET'!J84)</f>
        <v>41927</v>
      </c>
      <c s="153">
        <f>IF('S.D.PASTE SHEET'!K84="","",'S.D.PASTE SHEET'!K84)</f>
        <v>5058</v>
      </c>
      <c s="153" t="str">
        <f>IF('S.D.PASTE SHEET'!L84="","",'S.D.PASTE SHEET'!L84)</f>
        <v/>
      </c>
      <c s="153">
        <f>IF('S.D.PASTE SHEET'!M84="","",'S.D.PASTE SHEET'!M84)</f>
        <v>138</v>
      </c>
      <c s="153">
        <f>IF('S.D.PASTE SHEET'!N84="","",'S.D.PASTE SHEET'!N84)</f>
        <v>135</v>
      </c>
      <c s="153" t="str">
        <f>IF('S.D.PASTE SHEET'!O84="","",'S.D.PASTE SHEET'!O84)</f>
        <v>OBC</v>
      </c>
      <c s="153" t="str">
        <f>IF('S.D.PASTE SHEET'!P84="","",'S.D.PASTE SHEET'!P84)</f>
        <v>Hindu</v>
      </c>
      <c s="153" t="str">
        <f>IF('S.D.PASTE SHEET'!Q84="","",'S.D.PASTE SHEET'!Q84)</f>
        <v/>
      </c>
      <c s="153" t="str">
        <f>IF('S.D.PASTE SHEET'!R84="","",'S.D.PASTE SHEET'!R84)</f>
        <v>GOVT. SENIOR SECONDARY SCHOOL DASANA KHURD (219769)</v>
      </c>
      <c s="153">
        <f>IF('S.D.PASTE SHEET'!S84="","",'S.D.PASTE SHEET'!S84)</f>
        <v>8141302602</v>
      </c>
      <c s="153" t="str">
        <f>IF('S.D.PASTE SHEET'!T84="","",'S.D.PASTE SHEET'!T84)</f>
        <v>XXXX9767</v>
      </c>
      <c s="153" t="str">
        <f>IF('S.D.PASTE SHEET'!U84="","",'S.D.PASTE SHEET'!U84)</f>
        <v/>
      </c>
      <c s="153">
        <f>IF('S.D.PASTE SHEET'!V84="","",'S.D.PASTE SHEET'!V84)</f>
        <v>8875319266</v>
      </c>
      <c s="153" t="str">
        <f>IF('S.D.PASTE SHEET'!W84="","",'S.D.PASTE SHEET'!W84)</f>
        <v>VILL-DASANA KHURD POST- DIKAWA,MAULASAR,DASANA KHURD,341506</v>
      </c>
      <c s="153">
        <f>IF('S.D.PASTE SHEET'!X84="","",'S.D.PASTE SHEET'!X84)</f>
        <v>50000</v>
      </c>
      <c s="153" t="str">
        <f>IF('S.D.PASTE SHEET'!Y84="","",'S.D.PASTE SHEET'!Y84)</f>
        <v>N</v>
      </c>
      <c s="153" t="str">
        <f>IF('S.D.PASTE SHEET'!Z84="","",'S.D.PASTE SHEET'!Z84)</f>
        <v>N</v>
      </c>
      <c s="153" t="str">
        <f>IF('S.D.PASTE SHEET'!AA84="","",'S.D.PASTE SHEET'!AA84)</f>
        <v>No</v>
      </c>
      <c s="153">
        <f>IF('S.D.PASTE SHEET'!AB84="","",'S.D.PASTE SHEET'!AB84)</f>
        <v>10</v>
      </c>
      <c s="153" t="str">
        <f>IF('S.D.PASTE SHEET'!AC84="","",'S.D.PASTE SHEET'!AC84)</f>
        <v>None</v>
      </c>
      <c s="153">
        <f>IF('S.D.PASTE SHEET'!AD84="","",'S.D.PASTE SHEET'!AD84)</f>
        <v>0</v>
      </c>
      <c s="155"/>
      <c s="156" t="str">
        <f>IF(AK84="","",IF(AK84&gt;0,COUNT($AG$2:AG84),""))</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84" s="156" t="str">
        <f>IF(BC84="","",IF(BC84&gt;0,COUNT($AY$2:AY84),""))</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85" spans="1:66" ht="15.75" customHeight="1">
      <c r="A85" s="153">
        <f>IF('S.D.PASTE SHEET'!A85="","",'S.D.PASTE SHEET'!A85)</f>
        <v>5</v>
      </c>
      <c s="153" t="str">
        <f>IF('S.D.PASTE SHEET'!B85="","",'S.D.PASTE SHEET'!B85)</f>
        <v>A</v>
      </c>
      <c s="153">
        <f>IF('S.D.PASTE SHEET'!C85="","",'S.D.PASTE SHEET'!C85)</f>
        <v>500</v>
      </c>
      <c s="154" t="str">
        <f>IF('S.D.PASTE SHEET'!D85="","",'S.D.PASTE SHEET'!D85)</f>
        <v/>
      </c>
      <c s="153" t="str">
        <f>IF('S.D.PASTE SHEET'!E85="","",UPPER('S.D.PASTE SHEET'!E85))</f>
        <v>KRISHNA</v>
      </c>
      <c s="153" t="str">
        <f>IF('S.D.PASTE SHEET'!F85="","",'S.D.PASTE SHEET'!F85)</f>
        <v/>
      </c>
      <c s="153" t="str">
        <f>IF('S.D.PASTE SHEET'!G85="","",UPPER('S.D.PASTE SHEET'!G85))</f>
        <v>RAMNIWAS RAM</v>
      </c>
      <c s="153" t="str">
        <f>IF('S.D.PASTE SHEET'!H85="","",UPPER('S.D.PASTE SHEET'!H85))</f>
        <v>CHENA DEVI</v>
      </c>
      <c s="153" t="str">
        <f>IF('S.D.PASTE SHEET'!I85="","",'S.D.PASTE SHEET'!I85)</f>
        <v>M</v>
      </c>
      <c s="154">
        <f>IF('S.D.PASTE SHEET'!J85="","",'S.D.PASTE SHEET'!J85)</f>
        <v>41844</v>
      </c>
      <c s="153">
        <f>IF('S.D.PASTE SHEET'!K85="","",'S.D.PASTE SHEET'!K85)</f>
        <v>5059</v>
      </c>
      <c s="153" t="str">
        <f>IF('S.D.PASTE SHEET'!L85="","",'S.D.PASTE SHEET'!L85)</f>
        <v/>
      </c>
      <c s="153">
        <f>IF('S.D.PASTE SHEET'!M85="","",'S.D.PASTE SHEET'!M85)</f>
        <v>138</v>
      </c>
      <c s="153">
        <f>IF('S.D.PASTE SHEET'!N85="","",'S.D.PASTE SHEET'!N85)</f>
        <v>133</v>
      </c>
      <c s="153" t="str">
        <f>IF('S.D.PASTE SHEET'!O85="","",'S.D.PASTE SHEET'!O85)</f>
        <v>OBC</v>
      </c>
      <c s="153" t="str">
        <f>IF('S.D.PASTE SHEET'!P85="","",'S.D.PASTE SHEET'!P85)</f>
        <v>Hindu</v>
      </c>
      <c s="153" t="str">
        <f>IF('S.D.PASTE SHEET'!Q85="","",'S.D.PASTE SHEET'!Q85)</f>
        <v/>
      </c>
      <c s="153" t="str">
        <f>IF('S.D.PASTE SHEET'!R85="","",'S.D.PASTE SHEET'!R85)</f>
        <v>GOVT. SENIOR SECONDARY SCHOOL DASANA KHURD (219769)</v>
      </c>
      <c s="153">
        <f>IF('S.D.PASTE SHEET'!S85="","",'S.D.PASTE SHEET'!S85)</f>
        <v>8141302602</v>
      </c>
      <c s="153" t="str">
        <f>IF('S.D.PASTE SHEET'!T85="","",'S.D.PASTE SHEET'!T85)</f>
        <v>XXXX4835</v>
      </c>
      <c s="153" t="str">
        <f>IF('S.D.PASTE SHEET'!U85="","",'S.D.PASTE SHEET'!U85)</f>
        <v>YMAMOFC</v>
      </c>
      <c s="153">
        <f>IF('S.D.PASTE SHEET'!V85="","",'S.D.PASTE SHEET'!V85)</f>
        <v>9509207248</v>
      </c>
      <c s="153" t="str">
        <f>IF('S.D.PASTE SHEET'!W85="","",'S.D.PASTE SHEET'!W85)</f>
        <v>DASANA KHURD,MOLASAR,DASANA KHURD,341506</v>
      </c>
      <c s="153">
        <f>IF('S.D.PASTE SHEET'!X85="","",'S.D.PASTE SHEET'!X85)</f>
        <v>50000</v>
      </c>
      <c s="153" t="str">
        <f>IF('S.D.PASTE SHEET'!Y85="","",'S.D.PASTE SHEET'!Y85)</f>
        <v>N</v>
      </c>
      <c s="153" t="str">
        <f>IF('S.D.PASTE SHEET'!Z85="","",'S.D.PASTE SHEET'!Z85)</f>
        <v>N</v>
      </c>
      <c s="153" t="str">
        <f>IF('S.D.PASTE SHEET'!AA85="","",'S.D.PASTE SHEET'!AA85)</f>
        <v>No</v>
      </c>
      <c s="153">
        <f>IF('S.D.PASTE SHEET'!AB85="","",'S.D.PASTE SHEET'!AB85)</f>
        <v>10</v>
      </c>
      <c s="153" t="str">
        <f>IF('S.D.PASTE SHEET'!AC85="","",'S.D.PASTE SHEET'!AC85)</f>
        <v>None</v>
      </c>
      <c s="153">
        <f>IF('S.D.PASTE SHEET'!AD85="","",'S.D.PASTE SHEET'!AD85)</f>
        <v>0</v>
      </c>
      <c s="155"/>
      <c s="156" t="str">
        <f>IF(AK85="","",IF(AK85&gt;0,COUNT($AG$2:AG85),""))</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85" s="156" t="str">
        <f>IF(BC85="","",IF(BC85&gt;0,COUNT($AY$2:AY85),""))</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86" spans="1:66" ht="15.75" customHeight="1">
      <c r="A86" s="153">
        <f>IF('S.D.PASTE SHEET'!A86="","",'S.D.PASTE SHEET'!A86)</f>
        <v>5</v>
      </c>
      <c s="153" t="str">
        <f>IF('S.D.PASTE SHEET'!B86="","",'S.D.PASTE SHEET'!B86)</f>
        <v>A</v>
      </c>
      <c s="153">
        <f>IF('S.D.PASTE SHEET'!C86="","",'S.D.PASTE SHEET'!C86)</f>
        <v>662</v>
      </c>
      <c s="154">
        <f>IF('S.D.PASTE SHEET'!D86="","",'S.D.PASTE SHEET'!D86)</f>
        <v>45122</v>
      </c>
      <c s="153" t="str">
        <f>IF('S.D.PASTE SHEET'!E86="","",UPPER('S.D.PASTE SHEET'!E86))</f>
        <v>LICHHAMA</v>
      </c>
      <c s="153" t="str">
        <f>IF('S.D.PASTE SHEET'!F86="","",'S.D.PASTE SHEET'!F86)</f>
        <v/>
      </c>
      <c s="153" t="str">
        <f>IF('S.D.PASTE SHEET'!G86="","",UPPER('S.D.PASTE SHEET'!G86))</f>
        <v>HANUMAN RAM</v>
      </c>
      <c s="153" t="str">
        <f>IF('S.D.PASTE SHEET'!H86="","",UPPER('S.D.PASTE SHEET'!H86))</f>
        <v>MANJU DEVI</v>
      </c>
      <c s="153" t="str">
        <f>IF('S.D.PASTE SHEET'!I86="","",'S.D.PASTE SHEET'!I86)</f>
        <v>F</v>
      </c>
      <c s="154">
        <f>IF('S.D.PASTE SHEET'!J86="","",'S.D.PASTE SHEET'!J86)</f>
        <v>40848</v>
      </c>
      <c s="153">
        <f>IF('S.D.PASTE SHEET'!K86="","",'S.D.PASTE SHEET'!K86)</f>
        <v>5060</v>
      </c>
      <c s="153" t="str">
        <f>IF('S.D.PASTE SHEET'!L86="","",'S.D.PASTE SHEET'!L86)</f>
        <v/>
      </c>
      <c s="153">
        <f>IF('S.D.PASTE SHEET'!M86="","",'S.D.PASTE SHEET'!M86)</f>
        <v>138</v>
      </c>
      <c s="153">
        <f>IF('S.D.PASTE SHEET'!N86="","",'S.D.PASTE SHEET'!N86)</f>
        <v>111</v>
      </c>
      <c s="153" t="str">
        <f>IF('S.D.PASTE SHEET'!O86="","",'S.D.PASTE SHEET'!O86)</f>
        <v>SBC</v>
      </c>
      <c s="153" t="str">
        <f>IF('S.D.PASTE SHEET'!P86="","",'S.D.PASTE SHEET'!P86)</f>
        <v>Hindu</v>
      </c>
      <c s="153" t="str">
        <f>IF('S.D.PASTE SHEET'!Q86="","",'S.D.PASTE SHEET'!Q86)</f>
        <v/>
      </c>
      <c s="153" t="str">
        <f>IF('S.D.PASTE SHEET'!R86="","",'S.D.PASTE SHEET'!R86)</f>
        <v>GOVT. SENIOR SECONDARY SCHOOL DASANA KHURD (219769)</v>
      </c>
      <c s="153">
        <f>IF('S.D.PASTE SHEET'!S86="","",'S.D.PASTE SHEET'!S86)</f>
        <v>8141302602</v>
      </c>
      <c s="153" t="str">
        <f>IF('S.D.PASTE SHEET'!T86="","",'S.D.PASTE SHEET'!T86)</f>
        <v>XXXX1479</v>
      </c>
      <c s="153" t="str">
        <f>IF('S.D.PASTE SHEET'!U86="","",'S.D.PASTE SHEET'!U86)</f>
        <v/>
      </c>
      <c s="153">
        <f>IF('S.D.PASTE SHEET'!V86="","",'S.D.PASTE SHEET'!V86)</f>
        <v>9828455982</v>
      </c>
      <c s="153" t="str">
        <f>IF('S.D.PASTE SHEET'!W86="","",'S.D.PASTE SHEET'!W86)</f>
        <v>DASANA KHURD,MOLASAR,DASANA KHURD,341506</v>
      </c>
      <c s="153">
        <f>IF('S.D.PASTE SHEET'!X86="","",'S.D.PASTE SHEET'!X86)</f>
        <v>60000</v>
      </c>
      <c s="153" t="str">
        <f>IF('S.D.PASTE SHEET'!Y86="","",'S.D.PASTE SHEET'!Y86)</f>
        <v>N</v>
      </c>
      <c s="153" t="str">
        <f>IF('S.D.PASTE SHEET'!Z86="","",'S.D.PASTE SHEET'!Z86)</f>
        <v>N</v>
      </c>
      <c s="153" t="str">
        <f>IF('S.D.PASTE SHEET'!AA86="","",'S.D.PASTE SHEET'!AA86)</f>
        <v>No</v>
      </c>
      <c s="153">
        <f>IF('S.D.PASTE SHEET'!AB86="","",'S.D.PASTE SHEET'!AB86)</f>
        <v>13</v>
      </c>
      <c s="153" t="str">
        <f>IF('S.D.PASTE SHEET'!AC86="","",'S.D.PASTE SHEET'!AC86)</f>
        <v>None</v>
      </c>
      <c s="153">
        <f>IF('S.D.PASTE SHEET'!AD86="","",'S.D.PASTE SHEET'!AD86)</f>
        <v>3</v>
      </c>
      <c s="155"/>
      <c s="156" t="str">
        <f>IF(AK86="","",IF(AK86&gt;0,COUNT($AG$2:AG86),""))</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86" s="156" t="str">
        <f>IF(BC86="","",IF(BC86&gt;0,COUNT($AY$2:AY86),""))</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87" spans="1:66" ht="15.75" customHeight="1">
      <c r="A87" s="153">
        <f>IF('S.D.PASTE SHEET'!A87="","",'S.D.PASTE SHEET'!A87)</f>
        <v>5</v>
      </c>
      <c s="153" t="str">
        <f>IF('S.D.PASTE SHEET'!B87="","",'S.D.PASTE SHEET'!B87)</f>
        <v>A</v>
      </c>
      <c s="153">
        <f>IF('S.D.PASTE SHEET'!C87="","",'S.D.PASTE SHEET'!C87)</f>
        <v>594</v>
      </c>
      <c s="154" t="str">
        <f>IF('S.D.PASTE SHEET'!D87="","",'S.D.PASTE SHEET'!D87)</f>
        <v/>
      </c>
      <c s="153" t="str">
        <f>IF('S.D.PASTE SHEET'!E87="","",UPPER('S.D.PASTE SHEET'!E87))</f>
        <v>LUCKY BHUNWAL</v>
      </c>
      <c s="153" t="str">
        <f>IF('S.D.PASTE SHEET'!F87="","",'S.D.PASTE SHEET'!F87)</f>
        <v/>
      </c>
      <c s="153" t="str">
        <f>IF('S.D.PASTE SHEET'!G87="","",UPPER('S.D.PASTE SHEET'!G87))</f>
        <v>KISANA RAM</v>
      </c>
      <c s="153" t="str">
        <f>IF('S.D.PASTE SHEET'!H87="","",UPPER('S.D.PASTE SHEET'!H87))</f>
        <v>USHA DEVI</v>
      </c>
      <c s="153" t="str">
        <f>IF('S.D.PASTE SHEET'!I87="","",'S.D.PASTE SHEET'!I87)</f>
        <v>M</v>
      </c>
      <c s="154">
        <f>IF('S.D.PASTE SHEET'!J87="","",'S.D.PASTE SHEET'!J87)</f>
        <v>41348</v>
      </c>
      <c s="153">
        <f>IF('S.D.PASTE SHEET'!K87="","",'S.D.PASTE SHEET'!K87)</f>
        <v>5061</v>
      </c>
      <c s="153" t="str">
        <f>IF('S.D.PASTE SHEET'!L87="","",'S.D.PASTE SHEET'!L87)</f>
        <v/>
      </c>
      <c s="153">
        <f>IF('S.D.PASTE SHEET'!M87="","",'S.D.PASTE SHEET'!M87)</f>
        <v>138</v>
      </c>
      <c s="153">
        <f>IF('S.D.PASTE SHEET'!N87="","",'S.D.PASTE SHEET'!N87)</f>
        <v>137</v>
      </c>
      <c s="153" t="str">
        <f>IF('S.D.PASTE SHEET'!O87="","",'S.D.PASTE SHEET'!O87)</f>
        <v>OBC</v>
      </c>
      <c s="153" t="str">
        <f>IF('S.D.PASTE SHEET'!P87="","",'S.D.PASTE SHEET'!P87)</f>
        <v>Hindu</v>
      </c>
      <c s="153" t="str">
        <f>IF('S.D.PASTE SHEET'!Q87="","",'S.D.PASTE SHEET'!Q87)</f>
        <v/>
      </c>
      <c s="153" t="str">
        <f>IF('S.D.PASTE SHEET'!R87="","",'S.D.PASTE SHEET'!R87)</f>
        <v>GOVT. SENIOR SECONDARY SCHOOL DASANA KHURD (219769)</v>
      </c>
      <c s="153">
        <f>IF('S.D.PASTE SHEET'!S87="","",'S.D.PASTE SHEET'!S87)</f>
        <v>8141302602</v>
      </c>
      <c s="153" t="str">
        <f>IF('S.D.PASTE SHEET'!T87="","",'S.D.PASTE SHEET'!T87)</f>
        <v>XXXX1957</v>
      </c>
      <c s="153" t="str">
        <f>IF('S.D.PASTE SHEET'!U87="","",'S.D.PASTE SHEET'!U87)</f>
        <v/>
      </c>
      <c s="153">
        <f>IF('S.D.PASTE SHEET'!V87="","",'S.D.PASTE SHEET'!V87)</f>
        <v>9649970447</v>
      </c>
      <c s="153" t="str">
        <f>IF('S.D.PASTE SHEET'!W87="","",'S.D.PASTE SHEET'!W87)</f>
        <v>S/O KISANA RAM BHUNWAL,MOLASAR,DASANA KHURD POST - DIKAWA,341506</v>
      </c>
      <c s="153">
        <f>IF('S.D.PASTE SHEET'!X87="","",'S.D.PASTE SHEET'!X87)</f>
        <v>50000</v>
      </c>
      <c s="153" t="str">
        <f>IF('S.D.PASTE SHEET'!Y87="","",'S.D.PASTE SHEET'!Y87)</f>
        <v>N</v>
      </c>
      <c s="153" t="str">
        <f>IF('S.D.PASTE SHEET'!Z87="","",'S.D.PASTE SHEET'!Z87)</f>
        <v>N</v>
      </c>
      <c s="153" t="str">
        <f>IF('S.D.PASTE SHEET'!AA87="","",'S.D.PASTE SHEET'!AA87)</f>
        <v>No</v>
      </c>
      <c s="153">
        <f>IF('S.D.PASTE SHEET'!AB87="","",'S.D.PASTE SHEET'!AB87)</f>
        <v>11</v>
      </c>
      <c s="153" t="str">
        <f>IF('S.D.PASTE SHEET'!AC87="","",'S.D.PASTE SHEET'!AC87)</f>
        <v>None</v>
      </c>
      <c s="153">
        <f>IF('S.D.PASTE SHEET'!AD87="","",'S.D.PASTE SHEET'!AD87)</f>
        <v>3</v>
      </c>
      <c s="155"/>
      <c s="156" t="str">
        <f>IF(AK87="","",IF(AK87&gt;0,COUNT($AG$2:AG87),""))</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87" s="156" t="str">
        <f>IF(BC87="","",IF(BC87&gt;0,COUNT($AY$2:AY87),""))</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88" spans="1:66" ht="15.75" customHeight="1">
      <c r="A88" s="153">
        <f>IF('S.D.PASTE SHEET'!A88="","",'S.D.PASTE SHEET'!A88)</f>
        <v>5</v>
      </c>
      <c s="153" t="str">
        <f>IF('S.D.PASTE SHEET'!B88="","",'S.D.PASTE SHEET'!B88)</f>
        <v>A</v>
      </c>
      <c s="153">
        <f>IF('S.D.PASTE SHEET'!C88="","",'S.D.PASTE SHEET'!C88)</f>
        <v>494</v>
      </c>
      <c s="154" t="str">
        <f>IF('S.D.PASTE SHEET'!D88="","",'S.D.PASTE SHEET'!D88)</f>
        <v/>
      </c>
      <c s="153" t="str">
        <f>IF('S.D.PASTE SHEET'!E88="","",UPPER('S.D.PASTE SHEET'!E88))</f>
        <v>MANISHA</v>
      </c>
      <c s="153" t="str">
        <f>IF('S.D.PASTE SHEET'!F88="","",'S.D.PASTE SHEET'!F88)</f>
        <v/>
      </c>
      <c s="153" t="str">
        <f>IF('S.D.PASTE SHEET'!G88="","",UPPER('S.D.PASTE SHEET'!G88))</f>
        <v>PANNA RAM</v>
      </c>
      <c s="153" t="str">
        <f>IF('S.D.PASTE SHEET'!H88="","",UPPER('S.D.PASTE SHEET'!H88))</f>
        <v>SUKHI DEVI</v>
      </c>
      <c s="153" t="str">
        <f>IF('S.D.PASTE SHEET'!I88="","",'S.D.PASTE SHEET'!I88)</f>
        <v>F</v>
      </c>
      <c s="154">
        <f>IF('S.D.PASTE SHEET'!J88="","",'S.D.PASTE SHEET'!J88)</f>
        <v>41623</v>
      </c>
      <c s="153">
        <f>IF('S.D.PASTE SHEET'!K88="","",'S.D.PASTE SHEET'!K88)</f>
        <v>5062</v>
      </c>
      <c s="153" t="str">
        <f>IF('S.D.PASTE SHEET'!L88="","",'S.D.PASTE SHEET'!L88)</f>
        <v/>
      </c>
      <c s="153">
        <f>IF('S.D.PASTE SHEET'!M88="","",'S.D.PASTE SHEET'!M88)</f>
        <v>138</v>
      </c>
      <c s="153">
        <f>IF('S.D.PASTE SHEET'!N88="","",'S.D.PASTE SHEET'!N88)</f>
        <v>131</v>
      </c>
      <c s="153" t="str">
        <f>IF('S.D.PASTE SHEET'!O88="","",'S.D.PASTE SHEET'!O88)</f>
        <v>SC</v>
      </c>
      <c s="153" t="str">
        <f>IF('S.D.PASTE SHEET'!P88="","",'S.D.PASTE SHEET'!P88)</f>
        <v>Hindu</v>
      </c>
      <c s="153" t="str">
        <f>IF('S.D.PASTE SHEET'!Q88="","",'S.D.PASTE SHEET'!Q88)</f>
        <v/>
      </c>
      <c s="153" t="str">
        <f>IF('S.D.PASTE SHEET'!R88="","",'S.D.PASTE SHEET'!R88)</f>
        <v>GOVT. SENIOR SECONDARY SCHOOL DASANA KHURD (219769)</v>
      </c>
      <c s="153">
        <f>IF('S.D.PASTE SHEET'!S88="","",'S.D.PASTE SHEET'!S88)</f>
        <v>8141302602</v>
      </c>
      <c s="153" t="str">
        <f>IF('S.D.PASTE SHEET'!T88="","",'S.D.PASTE SHEET'!T88)</f>
        <v>XXXX7859</v>
      </c>
      <c s="153" t="str">
        <f>IF('S.D.PASTE SHEET'!U88="","",'S.D.PASTE SHEET'!U88)</f>
        <v>VZXNGJP</v>
      </c>
      <c s="153">
        <f>IF('S.D.PASTE SHEET'!V88="","",'S.D.PASTE SHEET'!V88)</f>
        <v>9982671909</v>
      </c>
      <c s="153" t="str">
        <f>IF('S.D.PASTE SHEET'!W88="","",'S.D.PASTE SHEET'!W88)</f>
        <v>DASANA KHURD,MOLASAR,DASANA KHURD,341506</v>
      </c>
      <c s="153">
        <f>IF('S.D.PASTE SHEET'!X88="","",'S.D.PASTE SHEET'!X88)</f>
        <v>50000</v>
      </c>
      <c s="153" t="str">
        <f>IF('S.D.PASTE SHEET'!Y88="","",'S.D.PASTE SHEET'!Y88)</f>
        <v>N</v>
      </c>
      <c s="153" t="str">
        <f>IF('S.D.PASTE SHEET'!Z88="","",'S.D.PASTE SHEET'!Z88)</f>
        <v>N</v>
      </c>
      <c s="153" t="str">
        <f>IF('S.D.PASTE SHEET'!AA88="","",'S.D.PASTE SHEET'!AA88)</f>
        <v>No</v>
      </c>
      <c s="153">
        <f>IF('S.D.PASTE SHEET'!AB88="","",'S.D.PASTE SHEET'!AB88)</f>
        <v>11</v>
      </c>
      <c s="153" t="str">
        <f>IF('S.D.PASTE SHEET'!AC88="","",'S.D.PASTE SHEET'!AC88)</f>
        <v>None</v>
      </c>
      <c s="153">
        <f>IF('S.D.PASTE SHEET'!AD88="","",'S.D.PASTE SHEET'!AD88)</f>
        <v>3</v>
      </c>
      <c s="155"/>
      <c s="156" t="str">
        <f>IF(AK88="","",IF(AK88&gt;0,COUNT($AG$2:AG88),""))</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88" s="156" t="str">
        <f>IF(BC88="","",IF(BC88&gt;0,COUNT($AY$2:AY88),""))</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89" spans="1:66" ht="15.75" customHeight="1">
      <c r="A89" s="153">
        <f>IF('S.D.PASTE SHEET'!A89="","",'S.D.PASTE SHEET'!A89)</f>
        <v>5</v>
      </c>
      <c s="153" t="str">
        <f>IF('S.D.PASTE SHEET'!B89="","",'S.D.PASTE SHEET'!B89)</f>
        <v>A</v>
      </c>
      <c s="153">
        <f>IF('S.D.PASTE SHEET'!C89="","",'S.D.PASTE SHEET'!C89)</f>
        <v>529</v>
      </c>
      <c s="154" t="str">
        <f>IF('S.D.PASTE SHEET'!D89="","",'S.D.PASTE SHEET'!D89)</f>
        <v/>
      </c>
      <c s="153" t="str">
        <f>IF('S.D.PASTE SHEET'!E89="","",UPPER('S.D.PASTE SHEET'!E89))</f>
        <v>MONIKA</v>
      </c>
      <c s="153" t="str">
        <f>IF('S.D.PASTE SHEET'!F89="","",'S.D.PASTE SHEET'!F89)</f>
        <v/>
      </c>
      <c s="153" t="str">
        <f>IF('S.D.PASTE SHEET'!G89="","",UPPER('S.D.PASTE SHEET'!G89))</f>
        <v>BIRADA RAM</v>
      </c>
      <c s="153" t="str">
        <f>IF('S.D.PASTE SHEET'!H89="","",UPPER('S.D.PASTE SHEET'!H89))</f>
        <v>SARITA DEVI</v>
      </c>
      <c s="153" t="str">
        <f>IF('S.D.PASTE SHEET'!I89="","",'S.D.PASTE SHEET'!I89)</f>
        <v>F</v>
      </c>
      <c s="154">
        <f>IF('S.D.PASTE SHEET'!J89="","",'S.D.PASTE SHEET'!J89)</f>
        <v>41766</v>
      </c>
      <c s="153">
        <f>IF('S.D.PASTE SHEET'!K89="","",'S.D.PASTE SHEET'!K89)</f>
        <v>5063</v>
      </c>
      <c s="153" t="str">
        <f>IF('S.D.PASTE SHEET'!L89="","",'S.D.PASTE SHEET'!L89)</f>
        <v/>
      </c>
      <c s="153">
        <f>IF('S.D.PASTE SHEET'!M89="","",'S.D.PASTE SHEET'!M89)</f>
        <v>138</v>
      </c>
      <c s="153">
        <f>IF('S.D.PASTE SHEET'!N89="","",'S.D.PASTE SHEET'!N89)</f>
        <v>135</v>
      </c>
      <c s="153" t="str">
        <f>IF('S.D.PASTE SHEET'!O89="","",'S.D.PASTE SHEET'!O89)</f>
        <v>OBC</v>
      </c>
      <c s="153" t="str">
        <f>IF('S.D.PASTE SHEET'!P89="","",'S.D.PASTE SHEET'!P89)</f>
        <v>Hindu</v>
      </c>
      <c s="153" t="str">
        <f>IF('S.D.PASTE SHEET'!Q89="","",'S.D.PASTE SHEET'!Q89)</f>
        <v/>
      </c>
      <c s="153" t="str">
        <f>IF('S.D.PASTE SHEET'!R89="","",'S.D.PASTE SHEET'!R89)</f>
        <v>GOVT. SENIOR SECONDARY SCHOOL DASANA KHURD (219769)</v>
      </c>
      <c s="153">
        <f>IF('S.D.PASTE SHEET'!S89="","",'S.D.PASTE SHEET'!S89)</f>
        <v>8141302602</v>
      </c>
      <c s="153" t="str">
        <f>IF('S.D.PASTE SHEET'!T89="","",'S.D.PASTE SHEET'!T89)</f>
        <v>XXXX0479</v>
      </c>
      <c s="153" t="str">
        <f>IF('S.D.PASTE SHEET'!U89="","",'S.D.PASTE SHEET'!U89)</f>
        <v>YUOUQDO</v>
      </c>
      <c s="153">
        <f>IF('S.D.PASTE SHEET'!V89="","",'S.D.PASTE SHEET'!V89)</f>
        <v>8875073199</v>
      </c>
      <c s="153" t="str">
        <f>IF('S.D.PASTE SHEET'!W89="","",'S.D.PASTE SHEET'!W89)</f>
        <v>VILL-DASANA KHURD POST- DIKAWA,MAULASAR,DASANA KHURD,341506</v>
      </c>
      <c s="153">
        <f>IF('S.D.PASTE SHEET'!X89="","",'S.D.PASTE SHEET'!X89)</f>
        <v>50000</v>
      </c>
      <c s="153" t="str">
        <f>IF('S.D.PASTE SHEET'!Y89="","",'S.D.PASTE SHEET'!Y89)</f>
        <v>N</v>
      </c>
      <c s="153" t="str">
        <f>IF('S.D.PASTE SHEET'!Z89="","",'S.D.PASTE SHEET'!Z89)</f>
        <v>N</v>
      </c>
      <c s="153" t="str">
        <f>IF('S.D.PASTE SHEET'!AA89="","",'S.D.PASTE SHEET'!AA89)</f>
        <v>No</v>
      </c>
      <c s="153">
        <f>IF('S.D.PASTE SHEET'!AB89="","",'S.D.PASTE SHEET'!AB89)</f>
        <v>10</v>
      </c>
      <c s="153" t="str">
        <f>IF('S.D.PASTE SHEET'!AC89="","",'S.D.PASTE SHEET'!AC89)</f>
        <v>None</v>
      </c>
      <c s="153">
        <f>IF('S.D.PASTE SHEET'!AD89="","",'S.D.PASTE SHEET'!AD89)</f>
        <v>0</v>
      </c>
      <c s="155"/>
      <c s="156" t="str">
        <f>IF(AK89="","",IF(AK89&gt;0,COUNT($AG$2:AG89),""))</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89" s="156" t="str">
        <f>IF(BC89="","",IF(BC89&gt;0,COUNT($AY$2:AY89),""))</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90" spans="1:66" ht="15.75" customHeight="1">
      <c r="A90" s="153">
        <f>IF('S.D.PASTE SHEET'!A90="","",'S.D.PASTE SHEET'!A90)</f>
        <v>5</v>
      </c>
      <c s="153" t="str">
        <f>IF('S.D.PASTE SHEET'!B90="","",'S.D.PASTE SHEET'!B90)</f>
        <v>A</v>
      </c>
      <c s="153">
        <f>IF('S.D.PASTE SHEET'!C90="","",'S.D.PASTE SHEET'!C90)</f>
        <v>489</v>
      </c>
      <c s="154" t="str">
        <f>IF('S.D.PASTE SHEET'!D90="","",'S.D.PASTE SHEET'!D90)</f>
        <v/>
      </c>
      <c s="153" t="str">
        <f>IF('S.D.PASTE SHEET'!E90="","",UPPER('S.D.PASTE SHEET'!E90))</f>
        <v>NARENDRA</v>
      </c>
      <c s="153" t="str">
        <f>IF('S.D.PASTE SHEET'!F90="","",'S.D.PASTE SHEET'!F90)</f>
        <v/>
      </c>
      <c s="153" t="str">
        <f>IF('S.D.PASTE SHEET'!G90="","",UPPER('S.D.PASTE SHEET'!G90))</f>
        <v>BANSHI RAM</v>
      </c>
      <c s="153" t="str">
        <f>IF('S.D.PASTE SHEET'!H90="","",UPPER('S.D.PASTE SHEET'!H90))</f>
        <v>GOURA DEVI</v>
      </c>
      <c s="153" t="str">
        <f>IF('S.D.PASTE SHEET'!I90="","",'S.D.PASTE SHEET'!I90)</f>
        <v>M</v>
      </c>
      <c s="154">
        <f>IF('S.D.PASTE SHEET'!J90="","",'S.D.PASTE SHEET'!J90)</f>
        <v>41640</v>
      </c>
      <c s="153">
        <f>IF('S.D.PASTE SHEET'!K90="","",'S.D.PASTE SHEET'!K90)</f>
        <v>5064</v>
      </c>
      <c s="153" t="str">
        <f>IF('S.D.PASTE SHEET'!L90="","",'S.D.PASTE SHEET'!L90)</f>
        <v/>
      </c>
      <c s="153">
        <f>IF('S.D.PASTE SHEET'!M90="","",'S.D.PASTE SHEET'!M90)</f>
        <v>138</v>
      </c>
      <c s="153">
        <f>IF('S.D.PASTE SHEET'!N90="","",'S.D.PASTE SHEET'!N90)</f>
        <v>137</v>
      </c>
      <c s="153" t="str">
        <f>IF('S.D.PASTE SHEET'!O90="","",'S.D.PASTE SHEET'!O90)</f>
        <v>SC</v>
      </c>
      <c s="153" t="str">
        <f>IF('S.D.PASTE SHEET'!P90="","",'S.D.PASTE SHEET'!P90)</f>
        <v>Hindu</v>
      </c>
      <c s="153" t="str">
        <f>IF('S.D.PASTE SHEET'!Q90="","",'S.D.PASTE SHEET'!Q90)</f>
        <v/>
      </c>
      <c s="153" t="str">
        <f>IF('S.D.PASTE SHEET'!R90="","",'S.D.PASTE SHEET'!R90)</f>
        <v>GOVT. SENIOR SECONDARY SCHOOL DASANA KHURD (219769)</v>
      </c>
      <c s="153">
        <f>IF('S.D.PASTE SHEET'!S90="","",'S.D.PASTE SHEET'!S90)</f>
        <v>8141302602</v>
      </c>
      <c s="153" t="str">
        <f>IF('S.D.PASTE SHEET'!T90="","",'S.D.PASTE SHEET'!T90)</f>
        <v>XXXX3530</v>
      </c>
      <c s="153" t="str">
        <f>IF('S.D.PASTE SHEET'!U90="","",'S.D.PASTE SHEET'!U90)</f>
        <v>YUQMQSK</v>
      </c>
      <c s="153">
        <f>IF('S.D.PASTE SHEET'!V90="","",'S.D.PASTE SHEET'!V90)</f>
        <v>9783977850</v>
      </c>
      <c s="153" t="str">
        <f>IF('S.D.PASTE SHEET'!W90="","",'S.D.PASTE SHEET'!W90)</f>
        <v>DASANA KHURD,MOLASAR,DASANA KHURD,341506</v>
      </c>
      <c s="153">
        <f>IF('S.D.PASTE SHEET'!X90="","",'S.D.PASTE SHEET'!X90)</f>
        <v>50000</v>
      </c>
      <c s="153" t="str">
        <f>IF('S.D.PASTE SHEET'!Y90="","",'S.D.PASTE SHEET'!Y90)</f>
        <v>N</v>
      </c>
      <c s="153" t="str">
        <f>IF('S.D.PASTE SHEET'!Z90="","",'S.D.PASTE SHEET'!Z90)</f>
        <v>N</v>
      </c>
      <c s="153" t="str">
        <f>IF('S.D.PASTE SHEET'!AA90="","",'S.D.PASTE SHEET'!AA90)</f>
        <v>No</v>
      </c>
      <c s="153">
        <f>IF('S.D.PASTE SHEET'!AB90="","",'S.D.PASTE SHEET'!AB90)</f>
        <v>10</v>
      </c>
      <c s="153" t="str">
        <f>IF('S.D.PASTE SHEET'!AC90="","",'S.D.PASTE SHEET'!AC90)</f>
        <v>None</v>
      </c>
      <c s="153">
        <f>IF('S.D.PASTE SHEET'!AD90="","",'S.D.PASTE SHEET'!AD90)</f>
        <v>3</v>
      </c>
      <c s="155"/>
      <c s="156" t="str">
        <f>IF(AK90="","",IF(AK90&gt;0,COUNT($AG$2:AG90),""))</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90" s="156" t="str">
        <f>IF(BC90="","",IF(BC90&gt;0,COUNT($AY$2:AY90),""))</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91" spans="1:66" ht="15.75" customHeight="1">
      <c r="A91" s="153">
        <f>IF('S.D.PASTE SHEET'!A91="","",'S.D.PASTE SHEET'!A91)</f>
        <v>5</v>
      </c>
      <c s="153" t="str">
        <f>IF('S.D.PASTE SHEET'!B91="","",'S.D.PASTE SHEET'!B91)</f>
        <v>A</v>
      </c>
      <c s="153">
        <f>IF('S.D.PASTE SHEET'!C91="","",'S.D.PASTE SHEET'!C91)</f>
        <v>663</v>
      </c>
      <c s="154">
        <f>IF('S.D.PASTE SHEET'!D91="","",'S.D.PASTE SHEET'!D91)</f>
        <v>45122</v>
      </c>
      <c s="153" t="str">
        <f>IF('S.D.PASTE SHEET'!E91="","",UPPER('S.D.PASTE SHEET'!E91))</f>
        <v>NIKITA</v>
      </c>
      <c s="153" t="str">
        <f>IF('S.D.PASTE SHEET'!F91="","",'S.D.PASTE SHEET'!F91)</f>
        <v/>
      </c>
      <c s="153" t="str">
        <f>IF('S.D.PASTE SHEET'!G91="","",UPPER('S.D.PASTE SHEET'!G91))</f>
        <v>HANUMANA RAM</v>
      </c>
      <c s="153" t="str">
        <f>IF('S.D.PASTE SHEET'!H91="","",UPPER('S.D.PASTE SHEET'!H91))</f>
        <v>MANJU DEVI</v>
      </c>
      <c s="153" t="str">
        <f>IF('S.D.PASTE SHEET'!I91="","",'S.D.PASTE SHEET'!I91)</f>
        <v>F</v>
      </c>
      <c s="154">
        <f>IF('S.D.PASTE SHEET'!J91="","",'S.D.PASTE SHEET'!J91)</f>
        <v>41407</v>
      </c>
      <c s="153">
        <f>IF('S.D.PASTE SHEET'!K91="","",'S.D.PASTE SHEET'!K91)</f>
        <v>5065</v>
      </c>
      <c s="153" t="str">
        <f>IF('S.D.PASTE SHEET'!L91="","",'S.D.PASTE SHEET'!L91)</f>
        <v/>
      </c>
      <c s="153">
        <f>IF('S.D.PASTE SHEET'!M91="","",'S.D.PASTE SHEET'!M91)</f>
        <v>138</v>
      </c>
      <c s="153">
        <f>IF('S.D.PASTE SHEET'!N91="","",'S.D.PASTE SHEET'!N91)</f>
        <v>114</v>
      </c>
      <c s="153" t="str">
        <f>IF('S.D.PASTE SHEET'!O91="","",'S.D.PASTE SHEET'!O91)</f>
        <v>SBC</v>
      </c>
      <c s="153" t="str">
        <f>IF('S.D.PASTE SHEET'!P91="","",'S.D.PASTE SHEET'!P91)</f>
        <v/>
      </c>
      <c s="153" t="str">
        <f>IF('S.D.PASTE SHEET'!Q91="","",'S.D.PASTE SHEET'!Q91)</f>
        <v/>
      </c>
      <c s="153" t="str">
        <f>IF('S.D.PASTE SHEET'!R91="","",'S.D.PASTE SHEET'!R91)</f>
        <v>GOVT. SENIOR SECONDARY SCHOOL DASANA KHURD (219769)</v>
      </c>
      <c s="153">
        <f>IF('S.D.PASTE SHEET'!S91="","",'S.D.PASTE SHEET'!S91)</f>
        <v>8141302602</v>
      </c>
      <c s="153" t="str">
        <f>IF('S.D.PASTE SHEET'!T91="","",'S.D.PASTE SHEET'!T91)</f>
        <v>XXXX9923</v>
      </c>
      <c s="153" t="str">
        <f>IF('S.D.PASTE SHEET'!U91="","",'S.D.PASTE SHEET'!U91)</f>
        <v/>
      </c>
      <c s="153">
        <f>IF('S.D.PASTE SHEET'!V91="","",'S.D.PASTE SHEET'!V91)</f>
        <v>9828455982</v>
      </c>
      <c s="153" t="str">
        <f>IF('S.D.PASTE SHEET'!W91="","",'S.D.PASTE SHEET'!W91)</f>
        <v>DASANA KHURD,MOLASAR,DASANA KHURD,341506</v>
      </c>
      <c s="153">
        <f>IF('S.D.PASTE SHEET'!X91="","",'S.D.PASTE SHEET'!X91)</f>
        <v>60000</v>
      </c>
      <c s="153" t="str">
        <f>IF('S.D.PASTE SHEET'!Y91="","",'S.D.PASTE SHEET'!Y91)</f>
        <v>N</v>
      </c>
      <c s="153" t="str">
        <f>IF('S.D.PASTE SHEET'!Z91="","",'S.D.PASTE SHEET'!Z91)</f>
        <v>N</v>
      </c>
      <c s="153" t="str">
        <f>IF('S.D.PASTE SHEET'!AA91="","",'S.D.PASTE SHEET'!AA91)</f>
        <v/>
      </c>
      <c s="153">
        <f>IF('S.D.PASTE SHEET'!AB91="","",'S.D.PASTE SHEET'!AB91)</f>
        <v>11</v>
      </c>
      <c s="153" t="str">
        <f>IF('S.D.PASTE SHEET'!AC91="","",'S.D.PASTE SHEET'!AC91)</f>
        <v>None</v>
      </c>
      <c s="153">
        <f>IF('S.D.PASTE SHEET'!AD91="","",'S.D.PASTE SHEET'!AD91)</f>
        <v>3</v>
      </c>
      <c s="155"/>
      <c s="156" t="str">
        <f>IF(AK91="","",IF(AK91&gt;0,COUNT($AG$2:AG91),""))</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91" s="156" t="str">
        <f>IF(BC91="","",IF(BC91&gt;0,COUNT($AY$2:AY91),""))</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92" spans="1:66" ht="15.75" customHeight="1">
      <c r="A92" s="153">
        <f>IF('S.D.PASTE SHEET'!A92="","",'S.D.PASTE SHEET'!A92)</f>
        <v>5</v>
      </c>
      <c s="153" t="str">
        <f>IF('S.D.PASTE SHEET'!B92="","",'S.D.PASTE SHEET'!B92)</f>
        <v>A</v>
      </c>
      <c s="153">
        <f>IF('S.D.PASTE SHEET'!C92="","",'S.D.PASTE SHEET'!C92)</f>
        <v>508</v>
      </c>
      <c s="154" t="str">
        <f>IF('S.D.PASTE SHEET'!D92="","",'S.D.PASTE SHEET'!D92)</f>
        <v/>
      </c>
      <c s="153" t="str">
        <f>IF('S.D.PASTE SHEET'!E92="","",UPPER('S.D.PASTE SHEET'!E92))</f>
        <v>NIMISHA JANGIR</v>
      </c>
      <c s="153" t="str">
        <f>IF('S.D.PASTE SHEET'!F92="","",'S.D.PASTE SHEET'!F92)</f>
        <v/>
      </c>
      <c s="153" t="str">
        <f>IF('S.D.PASTE SHEET'!G92="","",UPPER('S.D.PASTE SHEET'!G92))</f>
        <v>HARI RAM</v>
      </c>
      <c s="153" t="str">
        <f>IF('S.D.PASTE SHEET'!H92="","",UPPER('S.D.PASTE SHEET'!H92))</f>
        <v>MULI DEVI</v>
      </c>
      <c s="153" t="str">
        <f>IF('S.D.PASTE SHEET'!I92="","",'S.D.PASTE SHEET'!I92)</f>
        <v>F</v>
      </c>
      <c s="154">
        <f>IF('S.D.PASTE SHEET'!J92="","",'S.D.PASTE SHEET'!J92)</f>
        <v>41510</v>
      </c>
      <c s="153">
        <f>IF('S.D.PASTE SHEET'!K92="","",'S.D.PASTE SHEET'!K92)</f>
        <v>5066</v>
      </c>
      <c s="153" t="str">
        <f>IF('S.D.PASTE SHEET'!L92="","",'S.D.PASTE SHEET'!L92)</f>
        <v/>
      </c>
      <c s="153">
        <f>IF('S.D.PASTE SHEET'!M92="","",'S.D.PASTE SHEET'!M92)</f>
        <v>138</v>
      </c>
      <c s="153">
        <f>IF('S.D.PASTE SHEET'!N92="","",'S.D.PASTE SHEET'!N92)</f>
        <v>137</v>
      </c>
      <c s="153" t="str">
        <f>IF('S.D.PASTE SHEET'!O92="","",'S.D.PASTE SHEET'!O92)</f>
        <v>OBC</v>
      </c>
      <c s="153" t="str">
        <f>IF('S.D.PASTE SHEET'!P92="","",'S.D.PASTE SHEET'!P92)</f>
        <v>Hindu</v>
      </c>
      <c s="153" t="str">
        <f>IF('S.D.PASTE SHEET'!Q92="","",'S.D.PASTE SHEET'!Q92)</f>
        <v/>
      </c>
      <c s="153" t="str">
        <f>IF('S.D.PASTE SHEET'!R92="","",'S.D.PASTE SHEET'!R92)</f>
        <v>GOVT. SENIOR SECONDARY SCHOOL DASANA KHURD (219769)</v>
      </c>
      <c s="153">
        <f>IF('S.D.PASTE SHEET'!S92="","",'S.D.PASTE SHEET'!S92)</f>
        <v>8141302602</v>
      </c>
      <c s="153" t="str">
        <f>IF('S.D.PASTE SHEET'!T92="","",'S.D.PASTE SHEET'!T92)</f>
        <v>XXXX2041</v>
      </c>
      <c s="153" t="str">
        <f>IF('S.D.PASTE SHEET'!U92="","",'S.D.PASTE SHEET'!U92)</f>
        <v/>
      </c>
      <c s="153">
        <f>IF('S.D.PASTE SHEET'!V92="","",'S.D.PASTE SHEET'!V92)</f>
        <v>9982084003</v>
      </c>
      <c s="153" t="str">
        <f>IF('S.D.PASTE SHEET'!W92="","",'S.D.PASTE SHEET'!W92)</f>
        <v>DASANA KHURD,MOLASAR,DASANA KHURD,341506</v>
      </c>
      <c s="153">
        <f>IF('S.D.PASTE SHEET'!X92="","",'S.D.PASTE SHEET'!X92)</f>
        <v>36000</v>
      </c>
      <c s="153" t="str">
        <f>IF('S.D.PASTE SHEET'!Y92="","",'S.D.PASTE SHEET'!Y92)</f>
        <v>N</v>
      </c>
      <c s="153" t="str">
        <f>IF('S.D.PASTE SHEET'!Z92="","",'S.D.PASTE SHEET'!Z92)</f>
        <v>N</v>
      </c>
      <c s="153" t="str">
        <f>IF('S.D.PASTE SHEET'!AA92="","",'S.D.PASTE SHEET'!AA92)</f>
        <v>No</v>
      </c>
      <c s="153">
        <f>IF('S.D.PASTE SHEET'!AB92="","",'S.D.PASTE SHEET'!AB92)</f>
        <v>11</v>
      </c>
      <c s="153" t="str">
        <f>IF('S.D.PASTE SHEET'!AC92="","",'S.D.PASTE SHEET'!AC92)</f>
        <v>None</v>
      </c>
      <c s="153">
        <f>IF('S.D.PASTE SHEET'!AD92="","",'S.D.PASTE SHEET'!AD92)</f>
        <v>3</v>
      </c>
      <c s="155"/>
      <c s="156" t="str">
        <f>IF(AK92="","",IF(AK92&gt;0,COUNT($AG$2:AG92),""))</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92" s="156" t="str">
        <f>IF(BC92="","",IF(BC92&gt;0,COUNT($AY$2:AY92),""))</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93" spans="1:66" ht="15.75" customHeight="1">
      <c r="A93" s="153">
        <f>IF('S.D.PASTE SHEET'!A93="","",'S.D.PASTE SHEET'!A93)</f>
        <v>5</v>
      </c>
      <c s="153" t="str">
        <f>IF('S.D.PASTE SHEET'!B93="","",'S.D.PASTE SHEET'!B93)</f>
        <v>A</v>
      </c>
      <c s="153">
        <f>IF('S.D.PASTE SHEET'!C93="","",'S.D.PASTE SHEET'!C93)</f>
        <v>537</v>
      </c>
      <c s="154" t="str">
        <f>IF('S.D.PASTE SHEET'!D93="","",'S.D.PASTE SHEET'!D93)</f>
        <v/>
      </c>
      <c s="153" t="str">
        <f>IF('S.D.PASTE SHEET'!E93="","",UPPER('S.D.PASTE SHEET'!E93))</f>
        <v>PAWAN GURJAR</v>
      </c>
      <c s="153" t="str">
        <f>IF('S.D.PASTE SHEET'!F93="","",'S.D.PASTE SHEET'!F93)</f>
        <v/>
      </c>
      <c s="153" t="str">
        <f>IF('S.D.PASTE SHEET'!G93="","",UPPER('S.D.PASTE SHEET'!G93))</f>
        <v>BUDHA RAM</v>
      </c>
      <c s="153" t="str">
        <f>IF('S.D.PASTE SHEET'!H93="","",UPPER('S.D.PASTE SHEET'!H93))</f>
        <v>BHANWARI DEVI</v>
      </c>
      <c s="153" t="str">
        <f>IF('S.D.PASTE SHEET'!I93="","",'S.D.PASTE SHEET'!I93)</f>
        <v>M</v>
      </c>
      <c s="154">
        <f>IF('S.D.PASTE SHEET'!J93="","",'S.D.PASTE SHEET'!J93)</f>
        <v>41014</v>
      </c>
      <c s="153">
        <f>IF('S.D.PASTE SHEET'!K93="","",'S.D.PASTE SHEET'!K93)</f>
        <v>5067</v>
      </c>
      <c s="153" t="str">
        <f>IF('S.D.PASTE SHEET'!L93="","",'S.D.PASTE SHEET'!L93)</f>
        <v/>
      </c>
      <c s="153">
        <f>IF('S.D.PASTE SHEET'!M93="","",'S.D.PASTE SHEET'!M93)</f>
        <v>138</v>
      </c>
      <c s="153">
        <f>IF('S.D.PASTE SHEET'!N93="","",'S.D.PASTE SHEET'!N93)</f>
        <v>136</v>
      </c>
      <c s="153" t="str">
        <f>IF('S.D.PASTE SHEET'!O93="","",'S.D.PASTE SHEET'!O93)</f>
        <v>SBC</v>
      </c>
      <c s="153" t="str">
        <f>IF('S.D.PASTE SHEET'!P93="","",'S.D.PASTE SHEET'!P93)</f>
        <v>Hindu</v>
      </c>
      <c s="153" t="str">
        <f>IF('S.D.PASTE SHEET'!Q93="","",'S.D.PASTE SHEET'!Q93)</f>
        <v/>
      </c>
      <c s="153" t="str">
        <f>IF('S.D.PASTE SHEET'!R93="","",'S.D.PASTE SHEET'!R93)</f>
        <v>GOVT. SENIOR SECONDARY SCHOOL DASANA KHURD (219769)</v>
      </c>
      <c s="153">
        <f>IF('S.D.PASTE SHEET'!S93="","",'S.D.PASTE SHEET'!S93)</f>
        <v>8141302602</v>
      </c>
      <c s="153" t="str">
        <f>IF('S.D.PASTE SHEET'!T93="","",'S.D.PASTE SHEET'!T93)</f>
        <v>XXXX9167</v>
      </c>
      <c s="153" t="str">
        <f>IF('S.D.PASTE SHEET'!U93="","",'S.D.PASTE SHEET'!U93)</f>
        <v>YUSFUKF</v>
      </c>
      <c s="153">
        <f>IF('S.D.PASTE SHEET'!V93="","",'S.D.PASTE SHEET'!V93)</f>
        <v>9983087312</v>
      </c>
      <c s="153" t="str">
        <f>IF('S.D.PASTE SHEET'!W93="","",'S.D.PASTE SHEET'!W93)</f>
        <v>VILL. DASANA KHURD POST DIKAWA,MAULASAR,DASANA KHURD,341506</v>
      </c>
      <c s="153">
        <f>IF('S.D.PASTE SHEET'!X93="","",'S.D.PASTE SHEET'!X93)</f>
        <v>42000</v>
      </c>
      <c s="153" t="str">
        <f>IF('S.D.PASTE SHEET'!Y93="","",'S.D.PASTE SHEET'!Y93)</f>
        <v>N</v>
      </c>
      <c s="153" t="str">
        <f>IF('S.D.PASTE SHEET'!Z93="","",'S.D.PASTE SHEET'!Z93)</f>
        <v>N</v>
      </c>
      <c s="153" t="str">
        <f>IF('S.D.PASTE SHEET'!AA93="","",'S.D.PASTE SHEET'!AA93)</f>
        <v>No</v>
      </c>
      <c s="153">
        <f>IF('S.D.PASTE SHEET'!AB93="","",'S.D.PASTE SHEET'!AB93)</f>
        <v>12</v>
      </c>
      <c s="153" t="str">
        <f>IF('S.D.PASTE SHEET'!AC93="","",'S.D.PASTE SHEET'!AC93)</f>
        <v>None</v>
      </c>
      <c s="153">
        <f>IF('S.D.PASTE SHEET'!AD93="","",'S.D.PASTE SHEET'!AD93)</f>
        <v>3</v>
      </c>
      <c s="155"/>
      <c s="156" t="str">
        <f>IF(AK93="","",IF(AK93&gt;0,COUNT($AG$2:AG93),""))</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93" s="156" t="str">
        <f>IF(BC93="","",IF(BC93&gt;0,COUNT($AY$2:AY93),""))</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94" spans="1:66" ht="15.75" customHeight="1">
      <c r="A94" s="153">
        <f>IF('S.D.PASTE SHEET'!A94="","",'S.D.PASTE SHEET'!A94)</f>
        <v>5</v>
      </c>
      <c s="153" t="str">
        <f>IF('S.D.PASTE SHEET'!B94="","",'S.D.PASTE SHEET'!B94)</f>
        <v>A</v>
      </c>
      <c s="153">
        <f>IF('S.D.PASTE SHEET'!C94="","",'S.D.PASTE SHEET'!C94)</f>
        <v>661</v>
      </c>
      <c s="154">
        <f>IF('S.D.PASTE SHEET'!D94="","",'S.D.PASTE SHEET'!D94)</f>
        <v>45121</v>
      </c>
      <c s="153" t="str">
        <f>IF('S.D.PASTE SHEET'!E94="","",UPPER('S.D.PASTE SHEET'!E94))</f>
        <v>POOJA</v>
      </c>
      <c s="153" t="str">
        <f>IF('S.D.PASTE SHEET'!F94="","",'S.D.PASTE SHEET'!F94)</f>
        <v/>
      </c>
      <c s="153" t="str">
        <f>IF('S.D.PASTE SHEET'!G94="","",UPPER('S.D.PASTE SHEET'!G94))</f>
        <v>GANPAT RAM</v>
      </c>
      <c s="153" t="str">
        <f>IF('S.D.PASTE SHEET'!H94="","",UPPER('S.D.PASTE SHEET'!H94))</f>
        <v>REKHA</v>
      </c>
      <c s="153" t="str">
        <f>IF('S.D.PASTE SHEET'!I94="","",'S.D.PASTE SHEET'!I94)</f>
        <v>F</v>
      </c>
      <c s="154">
        <f>IF('S.D.PASTE SHEET'!J94="","",'S.D.PASTE SHEET'!J94)</f>
        <v>41275</v>
      </c>
      <c s="153">
        <f>IF('S.D.PASTE SHEET'!K94="","",'S.D.PASTE SHEET'!K94)</f>
        <v>5068</v>
      </c>
      <c s="153" t="str">
        <f>IF('S.D.PASTE SHEET'!L94="","",'S.D.PASTE SHEET'!L94)</f>
        <v/>
      </c>
      <c s="153">
        <f>IF('S.D.PASTE SHEET'!M94="","",'S.D.PASTE SHEET'!M94)</f>
        <v>138</v>
      </c>
      <c s="153">
        <f>IF('S.D.PASTE SHEET'!N94="","",'S.D.PASTE SHEET'!N94)</f>
        <v>113</v>
      </c>
      <c s="153" t="str">
        <f>IF('S.D.PASTE SHEET'!O94="","",'S.D.PASTE SHEET'!O94)</f>
        <v>SC</v>
      </c>
      <c s="153" t="str">
        <f>IF('S.D.PASTE SHEET'!P94="","",'S.D.PASTE SHEET'!P94)</f>
        <v>Hindu</v>
      </c>
      <c s="153" t="str">
        <f>IF('S.D.PASTE SHEET'!Q94="","",'S.D.PASTE SHEET'!Q94)</f>
        <v/>
      </c>
      <c s="153" t="str">
        <f>IF('S.D.PASTE SHEET'!R94="","",'S.D.PASTE SHEET'!R94)</f>
        <v>GOVT. SENIOR SECONDARY SCHOOL DASANA KHURD (219769)</v>
      </c>
      <c s="153">
        <f>IF('S.D.PASTE SHEET'!S94="","",'S.D.PASTE SHEET'!S94)</f>
        <v>8141302602</v>
      </c>
      <c s="153" t="str">
        <f>IF('S.D.PASTE SHEET'!T94="","",'S.D.PASTE SHEET'!T94)</f>
        <v>XXXX3363</v>
      </c>
      <c s="153" t="str">
        <f>IF('S.D.PASTE SHEET'!U94="","",'S.D.PASTE SHEET'!U94)</f>
        <v>VWRVRCX</v>
      </c>
      <c s="153">
        <f>IF('S.D.PASTE SHEET'!V94="","",'S.D.PASTE SHEET'!V94)</f>
        <v>9672314259</v>
      </c>
      <c s="153" t="str">
        <f>IF('S.D.PASTE SHEET'!W94="","",'S.D.PASTE SHEET'!W94)</f>
        <v>nayko ki dhani mundi,jayal,mundi,341301</v>
      </c>
      <c s="153">
        <f>IF('S.D.PASTE SHEET'!X94="","",'S.D.PASTE SHEET'!X94)</f>
        <v>34000</v>
      </c>
      <c s="153" t="str">
        <f>IF('S.D.PASTE SHEET'!Y94="","",'S.D.PASTE SHEET'!Y94)</f>
        <v>N</v>
      </c>
      <c s="153" t="str">
        <f>IF('S.D.PASTE SHEET'!Z94="","",'S.D.PASTE SHEET'!Z94)</f>
        <v>N</v>
      </c>
      <c s="153" t="str">
        <f>IF('S.D.PASTE SHEET'!AA94="","",'S.D.PASTE SHEET'!AA94)</f>
        <v>No</v>
      </c>
      <c s="153">
        <f>IF('S.D.PASTE SHEET'!AB94="","",'S.D.PASTE SHEET'!AB94)</f>
        <v>11</v>
      </c>
      <c s="153" t="str">
        <f>IF('S.D.PASTE SHEET'!AC94="","",'S.D.PASTE SHEET'!AC94)</f>
        <v>None</v>
      </c>
      <c s="153">
        <f>IF('S.D.PASTE SHEET'!AD94="","",'S.D.PASTE SHEET'!AD94)</f>
        <v>3</v>
      </c>
      <c s="155"/>
      <c s="156" t="str">
        <f>IF(AK94="","",IF(AK94&gt;0,COUNT($AG$2:AG94),""))</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94" s="156" t="str">
        <f>IF(BC94="","",IF(BC94&gt;0,COUNT($AY$2:AY94),""))</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95" spans="1:66" ht="15.75" customHeight="1">
      <c r="A95" s="153">
        <f>IF('S.D.PASTE SHEET'!A95="","",'S.D.PASTE SHEET'!A95)</f>
        <v>5</v>
      </c>
      <c s="153" t="str">
        <f>IF('S.D.PASTE SHEET'!B95="","",'S.D.PASTE SHEET'!B95)</f>
        <v>A</v>
      </c>
      <c s="153">
        <f>IF('S.D.PASTE SHEET'!C95="","",'S.D.PASTE SHEET'!C95)</f>
        <v>482</v>
      </c>
      <c s="154" t="str">
        <f>IF('S.D.PASTE SHEET'!D95="","",'S.D.PASTE SHEET'!D95)</f>
        <v/>
      </c>
      <c s="153" t="str">
        <f>IF('S.D.PASTE SHEET'!E95="","",UPPER('S.D.PASTE SHEET'!E95))</f>
        <v>PRADEEP</v>
      </c>
      <c s="153" t="str">
        <f>IF('S.D.PASTE SHEET'!F95="","",'S.D.PASTE SHEET'!F95)</f>
        <v/>
      </c>
      <c s="153" t="str">
        <f>IF('S.D.PASTE SHEET'!G95="","",UPPER('S.D.PASTE SHEET'!G95))</f>
        <v>RAJU NATH</v>
      </c>
      <c s="153" t="str">
        <f>IF('S.D.PASTE SHEET'!H95="","",UPPER('S.D.PASTE SHEET'!H95))</f>
        <v>SONI DEVI</v>
      </c>
      <c s="153" t="str">
        <f>IF('S.D.PASTE SHEET'!I95="","",'S.D.PASTE SHEET'!I95)</f>
        <v>M</v>
      </c>
      <c s="154">
        <f>IF('S.D.PASTE SHEET'!J95="","",'S.D.PASTE SHEET'!J95)</f>
        <v>41760</v>
      </c>
      <c s="153">
        <f>IF('S.D.PASTE SHEET'!K95="","",'S.D.PASTE SHEET'!K95)</f>
        <v>5069</v>
      </c>
      <c s="153" t="str">
        <f>IF('S.D.PASTE SHEET'!L95="","",'S.D.PASTE SHEET'!L95)</f>
        <v/>
      </c>
      <c s="153">
        <f>IF('S.D.PASTE SHEET'!M95="","",'S.D.PASTE SHEET'!M95)</f>
        <v>138</v>
      </c>
      <c s="153">
        <f>IF('S.D.PASTE SHEET'!N95="","",'S.D.PASTE SHEET'!N95)</f>
        <v>136</v>
      </c>
      <c s="153" t="str">
        <f>IF('S.D.PASTE SHEET'!O95="","",'S.D.PASTE SHEET'!O95)</f>
        <v>OBC</v>
      </c>
      <c s="153" t="str">
        <f>IF('S.D.PASTE SHEET'!P95="","",'S.D.PASTE SHEET'!P95)</f>
        <v>Hindu</v>
      </c>
      <c s="153" t="str">
        <f>IF('S.D.PASTE SHEET'!Q95="","",'S.D.PASTE SHEET'!Q95)</f>
        <v/>
      </c>
      <c s="153" t="str">
        <f>IF('S.D.PASTE SHEET'!R95="","",'S.D.PASTE SHEET'!R95)</f>
        <v>GOVT. SENIOR SECONDARY SCHOOL DASANA KHURD (219769)</v>
      </c>
      <c s="153">
        <f>IF('S.D.PASTE SHEET'!S95="","",'S.D.PASTE SHEET'!S95)</f>
        <v>8141302602</v>
      </c>
      <c s="153" t="str">
        <f>IF('S.D.PASTE SHEET'!T95="","",'S.D.PASTE SHEET'!T95)</f>
        <v>XXXX4973</v>
      </c>
      <c s="153" t="str">
        <f>IF('S.D.PASTE SHEET'!U95="","",'S.D.PASTE SHEET'!U95)</f>
        <v>VTNJCRP</v>
      </c>
      <c s="153">
        <f>IF('S.D.PASTE SHEET'!V95="","",'S.D.PASTE SHEET'!V95)</f>
        <v>9649157559</v>
      </c>
      <c s="153" t="str">
        <f>IF('S.D.PASTE SHEET'!W95="","",'S.D.PASTE SHEET'!W95)</f>
        <v>DASANA KHURD,MOLASAR,DASANA KHURD,341506</v>
      </c>
      <c s="153">
        <f>IF('S.D.PASTE SHEET'!X95="","",'S.D.PASTE SHEET'!X95)</f>
        <v>30000</v>
      </c>
      <c s="153" t="str">
        <f>IF('S.D.PASTE SHEET'!Y95="","",'S.D.PASTE SHEET'!Y95)</f>
        <v>N</v>
      </c>
      <c s="153" t="str">
        <f>IF('S.D.PASTE SHEET'!Z95="","",'S.D.PASTE SHEET'!Z95)</f>
        <v>N</v>
      </c>
      <c s="153" t="str">
        <f>IF('S.D.PASTE SHEET'!AA95="","",'S.D.PASTE SHEET'!AA95)</f>
        <v>No</v>
      </c>
      <c s="153">
        <f>IF('S.D.PASTE SHEET'!AB95="","",'S.D.PASTE SHEET'!AB95)</f>
        <v>10</v>
      </c>
      <c s="153" t="str">
        <f>IF('S.D.PASTE SHEET'!AC95="","",'S.D.PASTE SHEET'!AC95)</f>
        <v>None</v>
      </c>
      <c s="153">
        <f>IF('S.D.PASTE SHEET'!AD95="","",'S.D.PASTE SHEET'!AD95)</f>
        <v>0</v>
      </c>
      <c s="155"/>
      <c s="156" t="str">
        <f>IF(AK95="","",IF(AK95&gt;0,COUNT($AG$2:AG95),""))</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95" s="156" t="str">
        <f>IF(BC95="","",IF(BC95&gt;0,COUNT($AY$2:AY95),""))</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96" spans="1:66" ht="15.75" customHeight="1">
      <c r="A96" s="153">
        <f>IF('S.D.PASTE SHEET'!A96="","",'S.D.PASTE SHEET'!A96)</f>
        <v>5</v>
      </c>
      <c s="153" t="str">
        <f>IF('S.D.PASTE SHEET'!B96="","",'S.D.PASTE SHEET'!B96)</f>
        <v>A</v>
      </c>
      <c s="153">
        <f>IF('S.D.PASTE SHEET'!C96="","",'S.D.PASTE SHEET'!C96)</f>
        <v>485</v>
      </c>
      <c s="154" t="str">
        <f>IF('S.D.PASTE SHEET'!D96="","",'S.D.PASTE SHEET'!D96)</f>
        <v/>
      </c>
      <c s="153" t="str">
        <f>IF('S.D.PASTE SHEET'!E96="","",UPPER('S.D.PASTE SHEET'!E96))</f>
        <v>RAMESH BHAKAR</v>
      </c>
      <c s="153" t="str">
        <f>IF('S.D.PASTE SHEET'!F96="","",'S.D.PASTE SHEET'!F96)</f>
        <v/>
      </c>
      <c s="153" t="str">
        <f>IF('S.D.PASTE SHEET'!G96="","",UPPER('S.D.PASTE SHEET'!G96))</f>
        <v>DEEPA RAM</v>
      </c>
      <c s="153" t="str">
        <f>IF('S.D.PASTE SHEET'!H96="","",UPPER('S.D.PASTE SHEET'!H96))</f>
        <v>ARATI DEVI</v>
      </c>
      <c s="153" t="str">
        <f>IF('S.D.PASTE SHEET'!I96="","",'S.D.PASTE SHEET'!I96)</f>
        <v>M</v>
      </c>
      <c s="154">
        <f>IF('S.D.PASTE SHEET'!J96="","",'S.D.PASTE SHEET'!J96)</f>
        <v>41675</v>
      </c>
      <c s="153">
        <f>IF('S.D.PASTE SHEET'!K96="","",'S.D.PASTE SHEET'!K96)</f>
        <v>5070</v>
      </c>
      <c s="153" t="str">
        <f>IF('S.D.PASTE SHEET'!L96="","",'S.D.PASTE SHEET'!L96)</f>
        <v/>
      </c>
      <c s="153">
        <f>IF('S.D.PASTE SHEET'!M96="","",'S.D.PASTE SHEET'!M96)</f>
        <v>138</v>
      </c>
      <c s="153">
        <f>IF('S.D.PASTE SHEET'!N96="","",'S.D.PASTE SHEET'!N96)</f>
        <v>134</v>
      </c>
      <c s="153" t="str">
        <f>IF('S.D.PASTE SHEET'!O96="","",'S.D.PASTE SHEET'!O96)</f>
        <v>OBC</v>
      </c>
      <c s="153" t="str">
        <f>IF('S.D.PASTE SHEET'!P96="","",'S.D.PASTE SHEET'!P96)</f>
        <v>Hindu</v>
      </c>
      <c s="153" t="str">
        <f>IF('S.D.PASTE SHEET'!Q96="","",'S.D.PASTE SHEET'!Q96)</f>
        <v/>
      </c>
      <c s="153" t="str">
        <f>IF('S.D.PASTE SHEET'!R96="","",'S.D.PASTE SHEET'!R96)</f>
        <v>GOVT. SENIOR SECONDARY SCHOOL DASANA KHURD (219769)</v>
      </c>
      <c s="153">
        <f>IF('S.D.PASTE SHEET'!S96="","",'S.D.PASTE SHEET'!S96)</f>
        <v>8141302602</v>
      </c>
      <c s="153" t="str">
        <f>IF('S.D.PASTE SHEET'!T96="","",'S.D.PASTE SHEET'!T96)</f>
        <v>XXXX5175</v>
      </c>
      <c s="153" t="str">
        <f>IF('S.D.PASTE SHEET'!U96="","",'S.D.PASTE SHEET'!U96)</f>
        <v/>
      </c>
      <c s="153">
        <f>IF('S.D.PASTE SHEET'!V96="","",'S.D.PASTE SHEET'!V96)</f>
        <v>9610688744</v>
      </c>
      <c s="153" t="str">
        <f>IF('S.D.PASTE SHEET'!W96="","",'S.D.PASTE SHEET'!W96)</f>
        <v>DASANA KHURD,MOLASAR,DASANA KHURD,341506</v>
      </c>
      <c s="153">
        <f>IF('S.D.PASTE SHEET'!X96="","",'S.D.PASTE SHEET'!X96)</f>
        <v>50000</v>
      </c>
      <c s="153" t="str">
        <f>IF('S.D.PASTE SHEET'!Y96="","",'S.D.PASTE SHEET'!Y96)</f>
        <v>N</v>
      </c>
      <c s="153" t="str">
        <f>IF('S.D.PASTE SHEET'!Z96="","",'S.D.PASTE SHEET'!Z96)</f>
        <v>N</v>
      </c>
      <c s="153" t="str">
        <f>IF('S.D.PASTE SHEET'!AA96="","",'S.D.PASTE SHEET'!AA96)</f>
        <v>No</v>
      </c>
      <c s="153">
        <f>IF('S.D.PASTE SHEET'!AB96="","",'S.D.PASTE SHEET'!AB96)</f>
        <v>10</v>
      </c>
      <c s="153" t="str">
        <f>IF('S.D.PASTE SHEET'!AC96="","",'S.D.PASTE SHEET'!AC96)</f>
        <v>None</v>
      </c>
      <c s="153">
        <f>IF('S.D.PASTE SHEET'!AD96="","",'S.D.PASTE SHEET'!AD96)</f>
        <v>2</v>
      </c>
      <c s="155"/>
      <c s="156" t="str">
        <f>IF(AK96="","",IF(AK96&gt;0,COUNT($AG$2:AG96),""))</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96" s="156" t="str">
        <f>IF(BC96="","",IF(BC96&gt;0,COUNT($AY$2:AY96),""))</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97" spans="1:66" ht="15.75" customHeight="1">
      <c r="A97" s="153">
        <f>IF('S.D.PASTE SHEET'!A97="","",'S.D.PASTE SHEET'!A97)</f>
        <v>5</v>
      </c>
      <c s="153" t="str">
        <f>IF('S.D.PASTE SHEET'!B97="","",'S.D.PASTE SHEET'!B97)</f>
        <v>A</v>
      </c>
      <c s="153">
        <f>IF('S.D.PASTE SHEET'!C97="","",'S.D.PASTE SHEET'!C97)</f>
        <v>610</v>
      </c>
      <c s="154" t="str">
        <f>IF('S.D.PASTE SHEET'!D97="","",'S.D.PASTE SHEET'!D97)</f>
        <v/>
      </c>
      <c s="153" t="str">
        <f>IF('S.D.PASTE SHEET'!E97="","",UPPER('S.D.PASTE SHEET'!E97))</f>
        <v>ROHIT SINGH</v>
      </c>
      <c s="153" t="str">
        <f>IF('S.D.PASTE SHEET'!F97="","",'S.D.PASTE SHEET'!F97)</f>
        <v/>
      </c>
      <c s="153" t="str">
        <f>IF('S.D.PASTE SHEET'!G97="","",UPPER('S.D.PASTE SHEET'!G97))</f>
        <v>SUKH SINGH</v>
      </c>
      <c s="153" t="str">
        <f>IF('S.D.PASTE SHEET'!H97="","",UPPER('S.D.PASTE SHEET'!H97))</f>
        <v>SUMAN KANWAR</v>
      </c>
      <c s="153" t="str">
        <f>IF('S.D.PASTE SHEET'!I97="","",'S.D.PASTE SHEET'!I97)</f>
        <v>M</v>
      </c>
      <c s="154">
        <f>IF('S.D.PASTE SHEET'!J97="","",'S.D.PASTE SHEET'!J97)</f>
        <v>41389</v>
      </c>
      <c s="153">
        <f>IF('S.D.PASTE SHEET'!K97="","",'S.D.PASTE SHEET'!K97)</f>
        <v>5071</v>
      </c>
      <c s="153" t="str">
        <f>IF('S.D.PASTE SHEET'!L97="","",'S.D.PASTE SHEET'!L97)</f>
        <v/>
      </c>
      <c s="153">
        <f>IF('S.D.PASTE SHEET'!M97="","",'S.D.PASTE SHEET'!M97)</f>
        <v>138</v>
      </c>
      <c s="153">
        <f>IF('S.D.PASTE SHEET'!N97="","",'S.D.PASTE SHEET'!N97)</f>
        <v>121</v>
      </c>
      <c s="153" t="str">
        <f>IF('S.D.PASTE SHEET'!O97="","",'S.D.PASTE SHEET'!O97)</f>
        <v>OBC</v>
      </c>
      <c s="153" t="str">
        <f>IF('S.D.PASTE SHEET'!P97="","",'S.D.PASTE SHEET'!P97)</f>
        <v>Hindu</v>
      </c>
      <c s="153" t="str">
        <f>IF('S.D.PASTE SHEET'!Q97="","",'S.D.PASTE SHEET'!Q97)</f>
        <v/>
      </c>
      <c s="153" t="str">
        <f>IF('S.D.PASTE SHEET'!R97="","",'S.D.PASTE SHEET'!R97)</f>
        <v>GOVT. SENIOR SECONDARY SCHOOL DASANA KHURD (219769)</v>
      </c>
      <c s="153">
        <f>IF('S.D.PASTE SHEET'!S97="","",'S.D.PASTE SHEET'!S97)</f>
        <v>8141302602</v>
      </c>
      <c s="153" t="str">
        <f>IF('S.D.PASTE SHEET'!T97="","",'S.D.PASTE SHEET'!T97)</f>
        <v>XXXX5125</v>
      </c>
      <c s="153" t="str">
        <f>IF('S.D.PASTE SHEET'!U97="","",'S.D.PASTE SHEET'!U97)</f>
        <v/>
      </c>
      <c s="153">
        <f>IF('S.D.PASTE SHEET'!V97="","",'S.D.PASTE SHEET'!V97)</f>
        <v>8769888198</v>
      </c>
      <c s="153" t="str">
        <f>IF('S.D.PASTE SHEET'!W97="","",'S.D.PASTE SHEET'!W97)</f>
        <v>VILLAGE DASANA KHURD,MOLASAR,DASANA KHURD,341506</v>
      </c>
      <c s="153">
        <f>IF('S.D.PASTE SHEET'!X97="","",'S.D.PASTE SHEET'!X97)</f>
        <v>60000</v>
      </c>
      <c s="153" t="str">
        <f>IF('S.D.PASTE SHEET'!Y97="","",'S.D.PASTE SHEET'!Y97)</f>
        <v>N</v>
      </c>
      <c s="153" t="str">
        <f>IF('S.D.PASTE SHEET'!Z97="","",'S.D.PASTE SHEET'!Z97)</f>
        <v>N</v>
      </c>
      <c s="153" t="str">
        <f>IF('S.D.PASTE SHEET'!AA97="","",'S.D.PASTE SHEET'!AA97)</f>
        <v>No</v>
      </c>
      <c s="153">
        <f>IF('S.D.PASTE SHEET'!AB97="","",'S.D.PASTE SHEET'!AB97)</f>
        <v>11</v>
      </c>
      <c s="153" t="str">
        <f>IF('S.D.PASTE SHEET'!AC97="","",'S.D.PASTE SHEET'!AC97)</f>
        <v>None</v>
      </c>
      <c s="153">
        <f>IF('S.D.PASTE SHEET'!AD97="","",'S.D.PASTE SHEET'!AD97)</f>
        <v>3</v>
      </c>
      <c s="155"/>
      <c s="156" t="str">
        <f>IF(AK97="","",IF(AK97&gt;0,COUNT($AG$2:AG97),""))</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97" s="156" t="str">
        <f>IF(BC97="","",IF(BC97&gt;0,COUNT($AY$2:AY97),""))</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98" spans="1:66" ht="15.75" customHeight="1">
      <c r="A98" s="153">
        <f>IF('S.D.PASTE SHEET'!A98="","",'S.D.PASTE SHEET'!A98)</f>
        <v>5</v>
      </c>
      <c s="153" t="str">
        <f>IF('S.D.PASTE SHEET'!B98="","",'S.D.PASTE SHEET'!B98)</f>
        <v>A</v>
      </c>
      <c s="153">
        <f>IF('S.D.PASTE SHEET'!C98="","",'S.D.PASTE SHEET'!C98)</f>
        <v>501</v>
      </c>
      <c s="154" t="str">
        <f>IF('S.D.PASTE SHEET'!D98="","",'S.D.PASTE SHEET'!D98)</f>
        <v/>
      </c>
      <c s="153" t="str">
        <f>IF('S.D.PASTE SHEET'!E98="","",UPPER('S.D.PASTE SHEET'!E98))</f>
        <v>SARITA</v>
      </c>
      <c s="153" t="str">
        <f>IF('S.D.PASTE SHEET'!F98="","",'S.D.PASTE SHEET'!F98)</f>
        <v/>
      </c>
      <c s="153" t="str">
        <f>IF('S.D.PASTE SHEET'!G98="","",UPPER('S.D.PASTE SHEET'!G98))</f>
        <v>REVATA RAM</v>
      </c>
      <c s="153" t="str">
        <f>IF('S.D.PASTE SHEET'!H98="","",UPPER('S.D.PASTE SHEET'!H98))</f>
        <v>ANJU DEVI</v>
      </c>
      <c s="153" t="str">
        <f>IF('S.D.PASTE SHEET'!I98="","",'S.D.PASTE SHEET'!I98)</f>
        <v>F</v>
      </c>
      <c s="154">
        <f>IF('S.D.PASTE SHEET'!J98="","",'S.D.PASTE SHEET'!J98)</f>
        <v>41618</v>
      </c>
      <c s="153">
        <f>IF('S.D.PASTE SHEET'!K98="","",'S.D.PASTE SHEET'!K98)</f>
        <v>5072</v>
      </c>
      <c s="153" t="str">
        <f>IF('S.D.PASTE SHEET'!L98="","",'S.D.PASTE SHEET'!L98)</f>
        <v/>
      </c>
      <c s="153">
        <f>IF('S.D.PASTE SHEET'!M98="","",'S.D.PASTE SHEET'!M98)</f>
        <v>138</v>
      </c>
      <c s="153">
        <f>IF('S.D.PASTE SHEET'!N98="","",'S.D.PASTE SHEET'!N98)</f>
        <v>135</v>
      </c>
      <c s="153" t="str">
        <f>IF('S.D.PASTE SHEET'!O98="","",'S.D.PASTE SHEET'!O98)</f>
        <v>SC</v>
      </c>
      <c s="153" t="str">
        <f>IF('S.D.PASTE SHEET'!P98="","",'S.D.PASTE SHEET'!P98)</f>
        <v>Hindu</v>
      </c>
      <c s="153" t="str">
        <f>IF('S.D.PASTE SHEET'!Q98="","",'S.D.PASTE SHEET'!Q98)</f>
        <v/>
      </c>
      <c s="153" t="str">
        <f>IF('S.D.PASTE SHEET'!R98="","",'S.D.PASTE SHEET'!R98)</f>
        <v>GOVT. SENIOR SECONDARY SCHOOL DASANA KHURD (219769)</v>
      </c>
      <c s="153">
        <f>IF('S.D.PASTE SHEET'!S98="","",'S.D.PASTE SHEET'!S98)</f>
        <v>8141302602</v>
      </c>
      <c s="153" t="str">
        <f>IF('S.D.PASTE SHEET'!T98="","",'S.D.PASTE SHEET'!T98)</f>
        <v>XXXX3208</v>
      </c>
      <c s="153" t="str">
        <f>IF('S.D.PASTE SHEET'!U98="","",'S.D.PASTE SHEET'!U98)</f>
        <v>VVWHZKJ</v>
      </c>
      <c s="153">
        <f>IF('S.D.PASTE SHEET'!V98="","",'S.D.PASTE SHEET'!V98)</f>
        <v>8239254728</v>
      </c>
      <c s="153" t="str">
        <f>IF('S.D.PASTE SHEET'!W98="","",'S.D.PASTE SHEET'!W98)</f>
        <v>DASANA KHURD,MOLASAR,DASANA KHURD,341506</v>
      </c>
      <c s="153">
        <f>IF('S.D.PASTE SHEET'!X98="","",'S.D.PASTE SHEET'!X98)</f>
        <v>40000</v>
      </c>
      <c s="153" t="str">
        <f>IF('S.D.PASTE SHEET'!Y98="","",'S.D.PASTE SHEET'!Y98)</f>
        <v>N</v>
      </c>
      <c s="153" t="str">
        <f>IF('S.D.PASTE SHEET'!Z98="","",'S.D.PASTE SHEET'!Z98)</f>
        <v>N</v>
      </c>
      <c s="153" t="str">
        <f>IF('S.D.PASTE SHEET'!AA98="","",'S.D.PASTE SHEET'!AA98)</f>
        <v>No</v>
      </c>
      <c s="153">
        <f>IF('S.D.PASTE SHEET'!AB98="","",'S.D.PASTE SHEET'!AB98)</f>
        <v>11</v>
      </c>
      <c s="153" t="str">
        <f>IF('S.D.PASTE SHEET'!AC98="","",'S.D.PASTE SHEET'!AC98)</f>
        <v>None</v>
      </c>
      <c s="153">
        <f>IF('S.D.PASTE SHEET'!AD98="","",'S.D.PASTE SHEET'!AD98)</f>
        <v>3</v>
      </c>
      <c s="155"/>
      <c s="156" t="str">
        <f>IF(AK98="","",IF(AK98&gt;0,COUNT($AG$2:AG98),""))</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98" s="156" t="str">
        <f>IF(BC98="","",IF(BC98&gt;0,COUNT($AY$2:AY98),""))</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99" spans="1:66" ht="15.75" customHeight="1">
      <c r="A99" s="153">
        <f>IF('S.D.PASTE SHEET'!A99="","",'S.D.PASTE SHEET'!A99)</f>
        <v>5</v>
      </c>
      <c s="153" t="str">
        <f>IF('S.D.PASTE SHEET'!B99="","",'S.D.PASTE SHEET'!B99)</f>
        <v>A</v>
      </c>
      <c s="153">
        <f>IF('S.D.PASTE SHEET'!C99="","",'S.D.PASTE SHEET'!C99)</f>
        <v>599</v>
      </c>
      <c s="154" t="str">
        <f>IF('S.D.PASTE SHEET'!D99="","",'S.D.PASTE SHEET'!D99)</f>
        <v/>
      </c>
      <c s="153" t="str">
        <f>IF('S.D.PASTE SHEET'!E99="","",UPPER('S.D.PASTE SHEET'!E99))</f>
        <v>SHYAM SINGH</v>
      </c>
      <c s="153" t="str">
        <f>IF('S.D.PASTE SHEET'!F99="","",'S.D.PASTE SHEET'!F99)</f>
        <v/>
      </c>
      <c s="153" t="str">
        <f>IF('S.D.PASTE SHEET'!G99="","",UPPER('S.D.PASTE SHEET'!G99))</f>
        <v>DATAR SINGH</v>
      </c>
      <c s="153" t="str">
        <f>IF('S.D.PASTE SHEET'!H99="","",UPPER('S.D.PASTE SHEET'!H99))</f>
        <v>SON KANWAR</v>
      </c>
      <c s="153" t="str">
        <f>IF('S.D.PASTE SHEET'!I99="","",'S.D.PASTE SHEET'!I99)</f>
        <v>M</v>
      </c>
      <c s="154">
        <f>IF('S.D.PASTE SHEET'!J99="","",'S.D.PASTE SHEET'!J99)</f>
        <v>41740</v>
      </c>
      <c s="153">
        <f>IF('S.D.PASTE SHEET'!K99="","",'S.D.PASTE SHEET'!K99)</f>
        <v>5073</v>
      </c>
      <c s="153" t="str">
        <f>IF('S.D.PASTE SHEET'!L99="","",'S.D.PASTE SHEET'!L99)</f>
        <v/>
      </c>
      <c s="153">
        <f>IF('S.D.PASTE SHEET'!M99="","",'S.D.PASTE SHEET'!M99)</f>
        <v>138</v>
      </c>
      <c s="153">
        <f>IF('S.D.PASTE SHEET'!N99="","",'S.D.PASTE SHEET'!N99)</f>
        <v>138</v>
      </c>
      <c s="153" t="str">
        <f>IF('S.D.PASTE SHEET'!O99="","",'S.D.PASTE SHEET'!O99)</f>
        <v>GEN</v>
      </c>
      <c s="153" t="str">
        <f>IF('S.D.PASTE SHEET'!P99="","",'S.D.PASTE SHEET'!P99)</f>
        <v>Hindu</v>
      </c>
      <c s="153" t="str">
        <f>IF('S.D.PASTE SHEET'!Q99="","",'S.D.PASTE SHEET'!Q99)</f>
        <v/>
      </c>
      <c s="153" t="str">
        <f>IF('S.D.PASTE SHEET'!R99="","",'S.D.PASTE SHEET'!R99)</f>
        <v>GOVT. SENIOR SECONDARY SCHOOL DASANA KHURD (219769)</v>
      </c>
      <c s="153">
        <f>IF('S.D.PASTE SHEET'!S99="","",'S.D.PASTE SHEET'!S99)</f>
        <v>8141302602</v>
      </c>
      <c s="153" t="str">
        <f>IF('S.D.PASTE SHEET'!T99="","",'S.D.PASTE SHEET'!T99)</f>
        <v>XXXX7791</v>
      </c>
      <c s="153" t="str">
        <f>IF('S.D.PASTE SHEET'!U99="","",'S.D.PASTE SHEET'!U99)</f>
        <v/>
      </c>
      <c s="153">
        <f>IF('S.D.PASTE SHEET'!V99="","",'S.D.PASTE SHEET'!V99)</f>
        <v>7023733839</v>
      </c>
      <c s="153" t="str">
        <f>IF('S.D.PASTE SHEET'!W99="","",'S.D.PASTE SHEET'!W99)</f>
        <v>S/O DATAR SINGH,MOLASAR,DASANA KHURD, POST - DIKAWA,341506</v>
      </c>
      <c s="153">
        <f>IF('S.D.PASTE SHEET'!X99="","",'S.D.PASTE SHEET'!X99)</f>
        <v>60000</v>
      </c>
      <c s="153" t="str">
        <f>IF('S.D.PASTE SHEET'!Y99="","",'S.D.PASTE SHEET'!Y99)</f>
        <v>N</v>
      </c>
      <c s="153" t="str">
        <f>IF('S.D.PASTE SHEET'!Z99="","",'S.D.PASTE SHEET'!Z99)</f>
        <v>N</v>
      </c>
      <c s="153" t="str">
        <f>IF('S.D.PASTE SHEET'!AA99="","",'S.D.PASTE SHEET'!AA99)</f>
        <v>No</v>
      </c>
      <c s="153">
        <f>IF('S.D.PASTE SHEET'!AB99="","",'S.D.PASTE SHEET'!AB99)</f>
        <v>10</v>
      </c>
      <c s="153" t="str">
        <f>IF('S.D.PASTE SHEET'!AC99="","",'S.D.PASTE SHEET'!AC99)</f>
        <v>None</v>
      </c>
      <c s="153">
        <f>IF('S.D.PASTE SHEET'!AD99="","",'S.D.PASTE SHEET'!AD99)</f>
        <v>0</v>
      </c>
      <c s="155"/>
      <c s="156" t="str">
        <f>IF(AK99="","",IF(AK99&gt;0,COUNT($AG$2:AG99),""))</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99" s="156" t="str">
        <f>IF(BC99="","",IF(BC99&gt;0,COUNT($AY$2:AY99),""))</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00" spans="1:66" ht="15.75" customHeight="1">
      <c r="A100" s="153">
        <f>IF('S.D.PASTE SHEET'!A100="","",'S.D.PASTE SHEET'!A100)</f>
        <v>5</v>
      </c>
      <c s="153" t="str">
        <f>IF('S.D.PASTE SHEET'!B100="","",'S.D.PASTE SHEET'!B100)</f>
        <v>A</v>
      </c>
      <c s="153">
        <f>IF('S.D.PASTE SHEET'!C100="","",'S.D.PASTE SHEET'!C100)</f>
        <v>589</v>
      </c>
      <c s="154" t="str">
        <f>IF('S.D.PASTE SHEET'!D100="","",'S.D.PASTE SHEET'!D100)</f>
        <v/>
      </c>
      <c s="153" t="str">
        <f>IF('S.D.PASTE SHEET'!E100="","",UPPER('S.D.PASTE SHEET'!E100))</f>
        <v>SUMEET BHUNWAL</v>
      </c>
      <c s="153" t="str">
        <f>IF('S.D.PASTE SHEET'!F100="","",'S.D.PASTE SHEET'!F100)</f>
        <v/>
      </c>
      <c s="153" t="str">
        <f>IF('S.D.PASTE SHEET'!G100="","",UPPER('S.D.PASTE SHEET'!G100))</f>
        <v>HARENDRA RAM</v>
      </c>
      <c s="153" t="str">
        <f>IF('S.D.PASTE SHEET'!H100="","",UPPER('S.D.PASTE SHEET'!H100))</f>
        <v>MANJU DEVI</v>
      </c>
      <c s="153" t="str">
        <f>IF('S.D.PASTE SHEET'!I100="","",'S.D.PASTE SHEET'!I100)</f>
        <v>M</v>
      </c>
      <c s="154">
        <f>IF('S.D.PASTE SHEET'!J100="","",'S.D.PASTE SHEET'!J100)</f>
        <v>42048</v>
      </c>
      <c s="153">
        <f>IF('S.D.PASTE SHEET'!K100="","",'S.D.PASTE SHEET'!K100)</f>
        <v>5074</v>
      </c>
      <c s="153" t="str">
        <f>IF('S.D.PASTE SHEET'!L100="","",'S.D.PASTE SHEET'!L100)</f>
        <v/>
      </c>
      <c s="153">
        <f>IF('S.D.PASTE SHEET'!M100="","",'S.D.PASTE SHEET'!M100)</f>
        <v>138</v>
      </c>
      <c s="153">
        <f>IF('S.D.PASTE SHEET'!N100="","",'S.D.PASTE SHEET'!N100)</f>
        <v>134</v>
      </c>
      <c s="153" t="str">
        <f>IF('S.D.PASTE SHEET'!O100="","",'S.D.PASTE SHEET'!O100)</f>
        <v>OBC</v>
      </c>
      <c s="153" t="str">
        <f>IF('S.D.PASTE SHEET'!P100="","",'S.D.PASTE SHEET'!P100)</f>
        <v>Hindu</v>
      </c>
      <c s="153" t="str">
        <f>IF('S.D.PASTE SHEET'!Q100="","",'S.D.PASTE SHEET'!Q100)</f>
        <v/>
      </c>
      <c s="153" t="str">
        <f>IF('S.D.PASTE SHEET'!R100="","",'S.D.PASTE SHEET'!R100)</f>
        <v>GOVT. SENIOR SECONDARY SCHOOL DASANA KHURD (219769)</v>
      </c>
      <c s="153">
        <f>IF('S.D.PASTE SHEET'!S100="","",'S.D.PASTE SHEET'!S100)</f>
        <v>8141302602</v>
      </c>
      <c s="153" t="str">
        <f>IF('S.D.PASTE SHEET'!T100="","",'S.D.PASTE SHEET'!T100)</f>
        <v>XXXX8840</v>
      </c>
      <c s="153" t="str">
        <f>IF('S.D.PASTE SHEET'!U100="","",'S.D.PASTE SHEET'!U100)</f>
        <v/>
      </c>
      <c s="153">
        <f>IF('S.D.PASTE SHEET'!V100="","",'S.D.PASTE SHEET'!V100)</f>
        <v>9982133407</v>
      </c>
      <c s="153" t="str">
        <f>IF('S.D.PASTE SHEET'!W100="","",'S.D.PASTE SHEET'!W100)</f>
        <v>VILLAGE DASANA KHURD,MOLASAR,DASANA KHURD,341506</v>
      </c>
      <c s="153">
        <f>IF('S.D.PASTE SHEET'!X100="","",'S.D.PASTE SHEET'!X100)</f>
        <v>42000</v>
      </c>
      <c s="153" t="str">
        <f>IF('S.D.PASTE SHEET'!Y100="","",'S.D.PASTE SHEET'!Y100)</f>
        <v>N</v>
      </c>
      <c s="153" t="str">
        <f>IF('S.D.PASTE SHEET'!Z100="","",'S.D.PASTE SHEET'!Z100)</f>
        <v>N</v>
      </c>
      <c s="153" t="str">
        <f>IF('S.D.PASTE SHEET'!AA100="","",'S.D.PASTE SHEET'!AA100)</f>
        <v>No</v>
      </c>
      <c s="153">
        <f>IF('S.D.PASTE SHEET'!AB100="","",'S.D.PASTE SHEET'!AB100)</f>
        <v>9</v>
      </c>
      <c s="153" t="str">
        <f>IF('S.D.PASTE SHEET'!AC100="","",'S.D.PASTE SHEET'!AC100)</f>
        <v>None</v>
      </c>
      <c s="153">
        <f>IF('S.D.PASTE SHEET'!AD100="","",'S.D.PASTE SHEET'!AD100)</f>
        <v>3</v>
      </c>
      <c s="155"/>
      <c s="156" t="str">
        <f>IF(AK100="","",IF(AK100&gt;0,COUNT($AG$2:AG100),""))</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00" s="156" t="str">
        <f>IF(BC100="","",IF(BC100&gt;0,COUNT($AY$2:AY100),""))</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01" spans="1:66" ht="15.75" customHeight="1">
      <c r="A101" s="153">
        <f>IF('S.D.PASTE SHEET'!A101="","",'S.D.PASTE SHEET'!A101)</f>
        <v>5</v>
      </c>
      <c s="153" t="str">
        <f>IF('S.D.PASTE SHEET'!B101="","",'S.D.PASTE SHEET'!B101)</f>
        <v>A</v>
      </c>
      <c s="153">
        <f>IF('S.D.PASTE SHEET'!C101="","",'S.D.PASTE SHEET'!C101)</f>
        <v>503</v>
      </c>
      <c s="154" t="str">
        <f>IF('S.D.PASTE SHEET'!D101="","",'S.D.PASTE SHEET'!D101)</f>
        <v/>
      </c>
      <c s="153" t="str">
        <f>IF('S.D.PASTE SHEET'!E101="","",UPPER('S.D.PASTE SHEET'!E101))</f>
        <v>VINOD NETAR</v>
      </c>
      <c s="153" t="str">
        <f>IF('S.D.PASTE SHEET'!F101="","",'S.D.PASTE SHEET'!F101)</f>
        <v/>
      </c>
      <c s="153" t="str">
        <f>IF('S.D.PASTE SHEET'!G101="","",UPPER('S.D.PASTE SHEET'!G101))</f>
        <v>DEVA RAM</v>
      </c>
      <c s="153" t="str">
        <f>IF('S.D.PASTE SHEET'!H101="","",UPPER('S.D.PASTE SHEET'!H101))</f>
        <v>RUPA DEVI</v>
      </c>
      <c s="153" t="str">
        <f>IF('S.D.PASTE SHEET'!I101="","",'S.D.PASTE SHEET'!I101)</f>
        <v>M</v>
      </c>
      <c s="154">
        <f>IF('S.D.PASTE SHEET'!J101="","",'S.D.PASTE SHEET'!J101)</f>
        <v>41813</v>
      </c>
      <c s="153">
        <f>IF('S.D.PASTE SHEET'!K101="","",'S.D.PASTE SHEET'!K101)</f>
        <v>5075</v>
      </c>
      <c s="153" t="str">
        <f>IF('S.D.PASTE SHEET'!L101="","",'S.D.PASTE SHEET'!L101)</f>
        <v/>
      </c>
      <c s="153">
        <f>IF('S.D.PASTE SHEET'!M101="","",'S.D.PASTE SHEET'!M101)</f>
        <v>138</v>
      </c>
      <c s="153">
        <f>IF('S.D.PASTE SHEET'!N101="","",'S.D.PASTE SHEET'!N101)</f>
        <v>134</v>
      </c>
      <c s="153" t="str">
        <f>IF('S.D.PASTE SHEET'!O101="","",'S.D.PASTE SHEET'!O101)</f>
        <v>OBC</v>
      </c>
      <c s="153" t="str">
        <f>IF('S.D.PASTE SHEET'!P101="","",'S.D.PASTE SHEET'!P101)</f>
        <v>Hindu</v>
      </c>
      <c s="153" t="str">
        <f>IF('S.D.PASTE SHEET'!Q101="","",'S.D.PASTE SHEET'!Q101)</f>
        <v/>
      </c>
      <c s="153" t="str">
        <f>IF('S.D.PASTE SHEET'!R101="","",'S.D.PASTE SHEET'!R101)</f>
        <v>GOVT. SENIOR SECONDARY SCHOOL DASANA KHURD (219769)</v>
      </c>
      <c s="153">
        <f>IF('S.D.PASTE SHEET'!S101="","",'S.D.PASTE SHEET'!S101)</f>
        <v>8141302602</v>
      </c>
      <c s="153" t="str">
        <f>IF('S.D.PASTE SHEET'!T101="","",'S.D.PASTE SHEET'!T101)</f>
        <v>XXXX5204</v>
      </c>
      <c s="153" t="str">
        <f>IF('S.D.PASTE SHEET'!U101="","",'S.D.PASTE SHEET'!U101)</f>
        <v/>
      </c>
      <c s="153">
        <f>IF('S.D.PASTE SHEET'!V101="","",'S.D.PASTE SHEET'!V101)</f>
        <v>9783466512</v>
      </c>
      <c s="153" t="str">
        <f>IF('S.D.PASTE SHEET'!W101="","",'S.D.PASTE SHEET'!W101)</f>
        <v>DASANA KHURD,MOLASAR,DASANA KHURD,341506</v>
      </c>
      <c s="153">
        <f>IF('S.D.PASTE SHEET'!X101="","",'S.D.PASTE SHEET'!X101)</f>
        <v>50000</v>
      </c>
      <c s="153" t="str">
        <f>IF('S.D.PASTE SHEET'!Y101="","",'S.D.PASTE SHEET'!Y101)</f>
        <v>N</v>
      </c>
      <c s="153" t="str">
        <f>IF('S.D.PASTE SHEET'!Z101="","",'S.D.PASTE SHEET'!Z101)</f>
        <v>N</v>
      </c>
      <c s="153" t="str">
        <f>IF('S.D.PASTE SHEET'!AA101="","",'S.D.PASTE SHEET'!AA101)</f>
        <v>No</v>
      </c>
      <c s="153">
        <f>IF('S.D.PASTE SHEET'!AB101="","",'S.D.PASTE SHEET'!AB101)</f>
        <v>10</v>
      </c>
      <c s="153" t="str">
        <f>IF('S.D.PASTE SHEET'!AC101="","",'S.D.PASTE SHEET'!AC101)</f>
        <v>None</v>
      </c>
      <c s="153">
        <f>IF('S.D.PASTE SHEET'!AD101="","",'S.D.PASTE SHEET'!AD101)</f>
        <v>3</v>
      </c>
      <c s="155"/>
      <c s="156" t="str">
        <f>IF(AK101="","",IF(AK101&gt;0,COUNT($AG$2:AG101),""))</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01" s="156" t="str">
        <f>IF(BC101="","",IF(BC101&gt;0,COUNT($AY$2:AY101),""))</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02" spans="1:66" ht="15.75" customHeight="1">
      <c r="A102" s="153">
        <f>IF('S.D.PASTE SHEET'!A102="","",'S.D.PASTE SHEET'!A102)</f>
        <v>5</v>
      </c>
      <c s="153" t="str">
        <f>IF('S.D.PASTE SHEET'!B102="","",'S.D.PASTE SHEET'!B102)</f>
        <v>A</v>
      </c>
      <c s="153">
        <f>IF('S.D.PASTE SHEET'!C102="","",'S.D.PASTE SHEET'!C102)</f>
        <v>533</v>
      </c>
      <c s="154">
        <f>IF('S.D.PASTE SHEET'!D102="","",'S.D.PASTE SHEET'!D102)</f>
        <v>44140</v>
      </c>
      <c s="153" t="str">
        <f>IF('S.D.PASTE SHEET'!E102="","",UPPER('S.D.PASTE SHEET'!E102))</f>
        <v>VIVEK SONI</v>
      </c>
      <c s="153" t="str">
        <f>IF('S.D.PASTE SHEET'!F102="","",'S.D.PASTE SHEET'!F102)</f>
        <v/>
      </c>
      <c s="153" t="str">
        <f>IF('S.D.PASTE SHEET'!G102="","",UPPER('S.D.PASTE SHEET'!G102))</f>
        <v>RAJ MOHAN SONI</v>
      </c>
      <c s="153" t="str">
        <f>IF('S.D.PASTE SHEET'!H102="","",UPPER('S.D.PASTE SHEET'!H102))</f>
        <v>DIMPAL</v>
      </c>
      <c s="153" t="str">
        <f>IF('S.D.PASTE SHEET'!I102="","",'S.D.PASTE SHEET'!I102)</f>
        <v>M</v>
      </c>
      <c s="154">
        <f>IF('S.D.PASTE SHEET'!J102="","",'S.D.PASTE SHEET'!J102)</f>
        <v>41105</v>
      </c>
      <c s="153">
        <f>IF('S.D.PASTE SHEET'!K102="","",'S.D.PASTE SHEET'!K102)</f>
        <v>5076</v>
      </c>
      <c s="153" t="str">
        <f>IF('S.D.PASTE SHEET'!L102="","",'S.D.PASTE SHEET'!L102)</f>
        <v/>
      </c>
      <c s="153">
        <f>IF('S.D.PASTE SHEET'!M102="","",'S.D.PASTE SHEET'!M102)</f>
        <v>138</v>
      </c>
      <c s="153">
        <f>IF('S.D.PASTE SHEET'!N102="","",'S.D.PASTE SHEET'!N102)</f>
        <v>122</v>
      </c>
      <c s="153" t="str">
        <f>IF('S.D.PASTE SHEET'!O102="","",'S.D.PASTE SHEET'!O102)</f>
        <v>GEN</v>
      </c>
      <c s="153" t="str">
        <f>IF('S.D.PASTE SHEET'!P102="","",'S.D.PASTE SHEET'!P102)</f>
        <v>Hindu</v>
      </c>
      <c s="153" t="str">
        <f>IF('S.D.PASTE SHEET'!Q102="","",'S.D.PASTE SHEET'!Q102)</f>
        <v/>
      </c>
      <c s="153" t="str">
        <f>IF('S.D.PASTE SHEET'!R102="","",'S.D.PASTE SHEET'!R102)</f>
        <v>GOVT. SENIOR SECONDARY SCHOOL DASANA KHURD (219769)</v>
      </c>
      <c s="153">
        <f>IF('S.D.PASTE SHEET'!S102="","",'S.D.PASTE SHEET'!S102)</f>
        <v>8141302602</v>
      </c>
      <c s="153" t="str">
        <f>IF('S.D.PASTE SHEET'!T102="","",'S.D.PASTE SHEET'!T102)</f>
        <v>XXXX9219</v>
      </c>
      <c s="153" t="str">
        <f>IF('S.D.PASTE SHEET'!U102="","",'S.D.PASTE SHEET'!U102)</f>
        <v>VKXCHBT</v>
      </c>
      <c s="153">
        <f>IF('S.D.PASTE SHEET'!V102="","",'S.D.PASTE SHEET'!V102)</f>
        <v>9784483541</v>
      </c>
      <c s="153" t="str">
        <f>IF('S.D.PASTE SHEET'!W102="","",'S.D.PASTE SHEET'!W102)</f>
        <v>VILL DASANA KHURD POST DIKAWA TEH DEEDWANA NAGAUR ,MOULASAR ,DASANA KHURD ,341506</v>
      </c>
      <c s="153">
        <f>IF('S.D.PASTE SHEET'!X102="","",'S.D.PASTE SHEET'!X102)</f>
        <v>40000</v>
      </c>
      <c s="153" t="str">
        <f>IF('S.D.PASTE SHEET'!Y102="","",'S.D.PASTE SHEET'!Y102)</f>
        <v>N</v>
      </c>
      <c s="153" t="str">
        <f>IF('S.D.PASTE SHEET'!Z102="","",'S.D.PASTE SHEET'!Z102)</f>
        <v>N</v>
      </c>
      <c s="153" t="str">
        <f>IF('S.D.PASTE SHEET'!AA102="","",'S.D.PASTE SHEET'!AA102)</f>
        <v>No</v>
      </c>
      <c s="153">
        <f>IF('S.D.PASTE SHEET'!AB102="","",'S.D.PASTE SHEET'!AB102)</f>
        <v>12</v>
      </c>
      <c s="153" t="str">
        <f>IF('S.D.PASTE SHEET'!AC102="","",'S.D.PASTE SHEET'!AC102)</f>
        <v>None</v>
      </c>
      <c s="153">
        <f>IF('S.D.PASTE SHEET'!AD102="","",'S.D.PASTE SHEET'!AD102)</f>
        <v>0</v>
      </c>
      <c s="155"/>
      <c s="156" t="str">
        <f>IF(AK102="","",IF(AK102&gt;0,COUNT($AG$2:AG102),""))</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02" s="156" t="str">
        <f>IF(BC102="","",IF(BC102&gt;0,COUNT($AY$2:AY102),""))</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03" spans="1:66" ht="15.75" customHeight="1">
      <c r="A103" s="153">
        <f>IF('S.D.PASTE SHEET'!A103="","",'S.D.PASTE SHEET'!A103)</f>
        <v>5</v>
      </c>
      <c s="153" t="str">
        <f>IF('S.D.PASTE SHEET'!B103="","",'S.D.PASTE SHEET'!B103)</f>
        <v>A</v>
      </c>
      <c s="153">
        <f>IF('S.D.PASTE SHEET'!C103="","",'S.D.PASTE SHEET'!C103)</f>
        <v>509</v>
      </c>
      <c s="154" t="str">
        <f>IF('S.D.PASTE SHEET'!D103="","",'S.D.PASTE SHEET'!D103)</f>
        <v/>
      </c>
      <c s="153" t="str">
        <f>IF('S.D.PASTE SHEET'!E103="","",UPPER('S.D.PASTE SHEET'!E103))</f>
        <v>YOGENDRA</v>
      </c>
      <c s="153" t="str">
        <f>IF('S.D.PASTE SHEET'!F103="","",'S.D.PASTE SHEET'!F103)</f>
        <v/>
      </c>
      <c s="153" t="str">
        <f>IF('S.D.PASTE SHEET'!G103="","",UPPER('S.D.PASTE SHEET'!G103))</f>
        <v>BABLURAM GURJAR</v>
      </c>
      <c s="153" t="str">
        <f>IF('S.D.PASTE SHEET'!H103="","",UPPER('S.D.PASTE SHEET'!H103))</f>
        <v>DIVYA</v>
      </c>
      <c s="153" t="str">
        <f>IF('S.D.PASTE SHEET'!I103="","",'S.D.PASTE SHEET'!I103)</f>
        <v>M</v>
      </c>
      <c s="154">
        <f>IF('S.D.PASTE SHEET'!J103="","",'S.D.PASTE SHEET'!J103)</f>
        <v>41970</v>
      </c>
      <c s="153">
        <f>IF('S.D.PASTE SHEET'!K103="","",'S.D.PASTE SHEET'!K103)</f>
        <v>5077</v>
      </c>
      <c s="153" t="str">
        <f>IF('S.D.PASTE SHEET'!L103="","",'S.D.PASTE SHEET'!L103)</f>
        <v/>
      </c>
      <c s="153">
        <f>IF('S.D.PASTE SHEET'!M103="","",'S.D.PASTE SHEET'!M103)</f>
        <v>138</v>
      </c>
      <c s="153">
        <f>IF('S.D.PASTE SHEET'!N103="","",'S.D.PASTE SHEET'!N103)</f>
        <v>135</v>
      </c>
      <c s="153" t="str">
        <f>IF('S.D.PASTE SHEET'!O103="","",'S.D.PASTE SHEET'!O103)</f>
        <v>SBC</v>
      </c>
      <c s="153" t="str">
        <f>IF('S.D.PASTE SHEET'!P103="","",'S.D.PASTE SHEET'!P103)</f>
        <v>Hindu</v>
      </c>
      <c s="153" t="str">
        <f>IF('S.D.PASTE SHEET'!Q103="","",'S.D.PASTE SHEET'!Q103)</f>
        <v/>
      </c>
      <c s="153" t="str">
        <f>IF('S.D.PASTE SHEET'!R103="","",'S.D.PASTE SHEET'!R103)</f>
        <v>GOVT. SENIOR SECONDARY SCHOOL DASANA KHURD (219769)</v>
      </c>
      <c s="153">
        <f>IF('S.D.PASTE SHEET'!S103="","",'S.D.PASTE SHEET'!S103)</f>
        <v>8141302602</v>
      </c>
      <c s="153" t="str">
        <f>IF('S.D.PASTE SHEET'!T103="","",'S.D.PASTE SHEET'!T103)</f>
        <v>XXXX3390</v>
      </c>
      <c s="153" t="str">
        <f>IF('S.D.PASTE SHEET'!U103="","",'S.D.PASTE SHEET'!U103)</f>
        <v>VTBBJRX</v>
      </c>
      <c s="153">
        <f>IF('S.D.PASTE SHEET'!V103="","",'S.D.PASTE SHEET'!V103)</f>
        <v>8239282566</v>
      </c>
      <c s="153" t="str">
        <f>IF('S.D.PASTE SHEET'!W103="","",'S.D.PASTE SHEET'!W103)</f>
        <v>DASANA KHURD,MOLASAR,DASANA KHURD,341506</v>
      </c>
      <c s="153">
        <f>IF('S.D.PASTE SHEET'!X103="","",'S.D.PASTE SHEET'!X103)</f>
        <v>45000</v>
      </c>
      <c s="153" t="str">
        <f>IF('S.D.PASTE SHEET'!Y103="","",'S.D.PASTE SHEET'!Y103)</f>
        <v>N</v>
      </c>
      <c s="153" t="str">
        <f>IF('S.D.PASTE SHEET'!Z103="","",'S.D.PASTE SHEET'!Z103)</f>
        <v>N</v>
      </c>
      <c s="153" t="str">
        <f>IF('S.D.PASTE SHEET'!AA103="","",'S.D.PASTE SHEET'!AA103)</f>
        <v>No</v>
      </c>
      <c s="153">
        <f>IF('S.D.PASTE SHEET'!AB103="","",'S.D.PASTE SHEET'!AB103)</f>
        <v>10</v>
      </c>
      <c s="153" t="str">
        <f>IF('S.D.PASTE SHEET'!AC103="","",'S.D.PASTE SHEET'!AC103)</f>
        <v>None</v>
      </c>
      <c s="153">
        <f>IF('S.D.PASTE SHEET'!AD103="","",'S.D.PASTE SHEET'!AD103)</f>
        <v>3</v>
      </c>
      <c s="155"/>
      <c s="156" t="str">
        <f>IF(AK103="","",IF(AK103&gt;0,COUNT($AG$2:AG103),""))</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03" s="156" t="str">
        <f>IF(BC103="","",IF(BC103&gt;0,COUNT($AY$2:AY103),""))</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04" spans="1:66" ht="15.75" customHeight="1">
      <c r="A104" s="153">
        <f>IF('S.D.PASTE SHEET'!A104="","",'S.D.PASTE SHEET'!A104)</f>
        <v>5</v>
      </c>
      <c s="153" t="str">
        <f>IF('S.D.PASTE SHEET'!B104="","",'S.D.PASTE SHEET'!B104)</f>
        <v>A</v>
      </c>
      <c s="153">
        <f>IF('S.D.PASTE SHEET'!C104="","",'S.D.PASTE SHEET'!C104)</f>
        <v>486</v>
      </c>
      <c s="154" t="str">
        <f>IF('S.D.PASTE SHEET'!D104="","",'S.D.PASTE SHEET'!D104)</f>
        <v/>
      </c>
      <c s="153" t="str">
        <f>IF('S.D.PASTE SHEET'!E104="","",UPPER('S.D.PASTE SHEET'!E104))</f>
        <v>YUVRAJ BHAKAR</v>
      </c>
      <c s="153" t="str">
        <f>IF('S.D.PASTE SHEET'!F104="","",'S.D.PASTE SHEET'!F104)</f>
        <v/>
      </c>
      <c s="153" t="str">
        <f>IF('S.D.PASTE SHEET'!G104="","",UPPER('S.D.PASTE SHEET'!G104))</f>
        <v>BHAGU RAM</v>
      </c>
      <c s="153" t="str">
        <f>IF('S.D.PASTE SHEET'!H104="","",UPPER('S.D.PASTE SHEET'!H104))</f>
        <v>CHUKA DEVI</v>
      </c>
      <c s="153" t="str">
        <f>IF('S.D.PASTE SHEET'!I104="","",'S.D.PASTE SHEET'!I104)</f>
        <v>M</v>
      </c>
      <c s="154">
        <f>IF('S.D.PASTE SHEET'!J104="","",'S.D.PASTE SHEET'!J104)</f>
        <v>41695</v>
      </c>
      <c s="153">
        <f>IF('S.D.PASTE SHEET'!K104="","",'S.D.PASTE SHEET'!K104)</f>
        <v>5078</v>
      </c>
      <c s="153" t="str">
        <f>IF('S.D.PASTE SHEET'!L104="","",'S.D.PASTE SHEET'!L104)</f>
        <v/>
      </c>
      <c s="153">
        <f>IF('S.D.PASTE SHEET'!M104="","",'S.D.PASTE SHEET'!M104)</f>
        <v>138</v>
      </c>
      <c s="153">
        <f>IF('S.D.PASTE SHEET'!N104="","",'S.D.PASTE SHEET'!N104)</f>
        <v>110</v>
      </c>
      <c s="153" t="str">
        <f>IF('S.D.PASTE SHEET'!O104="","",'S.D.PASTE SHEET'!O104)</f>
        <v>OBC</v>
      </c>
      <c s="153" t="str">
        <f>IF('S.D.PASTE SHEET'!P104="","",'S.D.PASTE SHEET'!P104)</f>
        <v>Hindu</v>
      </c>
      <c s="153" t="str">
        <f>IF('S.D.PASTE SHEET'!Q104="","",'S.D.PASTE SHEET'!Q104)</f>
        <v/>
      </c>
      <c s="153" t="str">
        <f>IF('S.D.PASTE SHEET'!R104="","",'S.D.PASTE SHEET'!R104)</f>
        <v>GOVT. SENIOR SECONDARY SCHOOL DASANA KHURD (219769)</v>
      </c>
      <c s="153">
        <f>IF('S.D.PASTE SHEET'!S104="","",'S.D.PASTE SHEET'!S104)</f>
        <v>8141302602</v>
      </c>
      <c s="153" t="str">
        <f>IF('S.D.PASTE SHEET'!T104="","",'S.D.PASTE SHEET'!T104)</f>
        <v>XXXX2507</v>
      </c>
      <c s="153" t="str">
        <f>IF('S.D.PASTE SHEET'!U104="","",'S.D.PASTE SHEET'!U104)</f>
        <v>YDEQAKO</v>
      </c>
      <c s="153">
        <f>IF('S.D.PASTE SHEET'!V104="","",'S.D.PASTE SHEET'!V104)</f>
        <v>7352322797</v>
      </c>
      <c s="153" t="str">
        <f>IF('S.D.PASTE SHEET'!W104="","",'S.D.PASTE SHEET'!W104)</f>
        <v>DASANA KHURD,MOLASAR,DASANA KHURD,341506</v>
      </c>
      <c s="153">
        <f>IF('S.D.PASTE SHEET'!X104="","",'S.D.PASTE SHEET'!X104)</f>
        <v>50000</v>
      </c>
      <c s="153" t="str">
        <f>IF('S.D.PASTE SHEET'!Y104="","",'S.D.PASTE SHEET'!Y104)</f>
        <v>N</v>
      </c>
      <c s="153" t="str">
        <f>IF('S.D.PASTE SHEET'!Z104="","",'S.D.PASTE SHEET'!Z104)</f>
        <v>N</v>
      </c>
      <c s="153" t="str">
        <f>IF('S.D.PASTE SHEET'!AA104="","",'S.D.PASTE SHEET'!AA104)</f>
        <v>No</v>
      </c>
      <c s="153">
        <f>IF('S.D.PASTE SHEET'!AB104="","",'S.D.PASTE SHEET'!AB104)</f>
        <v>10</v>
      </c>
      <c s="153" t="str">
        <f>IF('S.D.PASTE SHEET'!AC104="","",'S.D.PASTE SHEET'!AC104)</f>
        <v>None</v>
      </c>
      <c s="153">
        <f>IF('S.D.PASTE SHEET'!AD104="","",'S.D.PASTE SHEET'!AD104)</f>
        <v>2</v>
      </c>
      <c s="155"/>
      <c s="156" t="str">
        <f>IF(AK104="","",IF(AK104&gt;0,COUNT($AG$2:AG104),""))</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04" s="156" t="str">
        <f>IF(BC104="","",IF(BC104&gt;0,COUNT($AY$2:AY104),""))</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05" spans="1:66" ht="15.75" customHeight="1">
      <c r="A105" s="153">
        <f>IF('S.D.PASTE SHEET'!A105="","",'S.D.PASTE SHEET'!A105)</f>
        <v>6</v>
      </c>
      <c s="153" t="str">
        <f>IF('S.D.PASTE SHEET'!B105="","",'S.D.PASTE SHEET'!B105)</f>
        <v>A</v>
      </c>
      <c s="153">
        <f>IF('S.D.PASTE SHEET'!C105="","",'S.D.PASTE SHEET'!C105)</f>
        <v>487</v>
      </c>
      <c s="154" t="str">
        <f>IF('S.D.PASTE SHEET'!D105="","",'S.D.PASTE SHEET'!D105)</f>
        <v/>
      </c>
      <c s="153" t="str">
        <f>IF('S.D.PASTE SHEET'!E105="","",UPPER('S.D.PASTE SHEET'!E105))</f>
        <v>ARTI JANGIR</v>
      </c>
      <c s="153" t="str">
        <f>IF('S.D.PASTE SHEET'!F105="","",'S.D.PASTE SHEET'!F105)</f>
        <v/>
      </c>
      <c s="153" t="str">
        <f>IF('S.D.PASTE SHEET'!G105="","",UPPER('S.D.PASTE SHEET'!G105))</f>
        <v>MULA RAM</v>
      </c>
      <c s="153" t="str">
        <f>IF('S.D.PASTE SHEET'!H105="","",UPPER('S.D.PASTE SHEET'!H105))</f>
        <v>BHAGOTI</v>
      </c>
      <c s="153" t="str">
        <f>IF('S.D.PASTE SHEET'!I105="","",'S.D.PASTE SHEET'!I105)</f>
        <v>F</v>
      </c>
      <c s="154">
        <f>IF('S.D.PASTE SHEET'!J105="","",'S.D.PASTE SHEET'!J105)</f>
        <v>40062</v>
      </c>
      <c s="153">
        <f>IF('S.D.PASTE SHEET'!K105="","",'S.D.PASTE SHEET'!K105)</f>
        <v>6061</v>
      </c>
      <c s="153" t="str">
        <f>IF('S.D.PASTE SHEET'!L105="","",'S.D.PASTE SHEET'!L105)</f>
        <v/>
      </c>
      <c s="153">
        <f>IF('S.D.PASTE SHEET'!M105="","",'S.D.PASTE SHEET'!M105)</f>
        <v>137</v>
      </c>
      <c s="153">
        <f>IF('S.D.PASTE SHEET'!N105="","",'S.D.PASTE SHEET'!N105)</f>
        <v>115</v>
      </c>
      <c s="153" t="str">
        <f>IF('S.D.PASTE SHEET'!O105="","",'S.D.PASTE SHEET'!O105)</f>
        <v>OBC</v>
      </c>
      <c s="153" t="str">
        <f>IF('S.D.PASTE SHEET'!P105="","",'S.D.PASTE SHEET'!P105)</f>
        <v>Hindu</v>
      </c>
      <c s="153" t="str">
        <f>IF('S.D.PASTE SHEET'!Q105="","",'S.D.PASTE SHEET'!Q105)</f>
        <v/>
      </c>
      <c s="153" t="str">
        <f>IF('S.D.PASTE SHEET'!R105="","",'S.D.PASTE SHEET'!R105)</f>
        <v>GOVT. SENIOR SECONDARY SCHOOL DASANA KHURD (219769)</v>
      </c>
      <c s="153">
        <f>IF('S.D.PASTE SHEET'!S105="","",'S.D.PASTE SHEET'!S105)</f>
        <v>8141302602</v>
      </c>
      <c s="153" t="str">
        <f>IF('S.D.PASTE SHEET'!T105="","",'S.D.PASTE SHEET'!T105)</f>
        <v>XXXX1356</v>
      </c>
      <c s="153" t="str">
        <f>IF('S.D.PASTE SHEET'!U105="","",'S.D.PASTE SHEET'!U105)</f>
        <v>BABKSSF</v>
      </c>
      <c s="153">
        <f>IF('S.D.PASTE SHEET'!V105="","",'S.D.PASTE SHEET'!V105)</f>
        <v>8003747659</v>
      </c>
      <c s="153" t="str">
        <f>IF('S.D.PASTE SHEET'!W105="","",'S.D.PASTE SHEET'!W105)</f>
        <v>DASANA KHURD,MOLASAR,DASANA KHURD,341506</v>
      </c>
      <c s="153">
        <f>IF('S.D.PASTE SHEET'!X105="","",'S.D.PASTE SHEET'!X105)</f>
        <v>50000</v>
      </c>
      <c s="153" t="str">
        <f>IF('S.D.PASTE SHEET'!Y105="","",'S.D.PASTE SHEET'!Y105)</f>
        <v>N</v>
      </c>
      <c s="153" t="str">
        <f>IF('S.D.PASTE SHEET'!Z105="","",'S.D.PASTE SHEET'!Z105)</f>
        <v>N</v>
      </c>
      <c s="153" t="str">
        <f>IF('S.D.PASTE SHEET'!AA105="","",'S.D.PASTE SHEET'!AA105)</f>
        <v>No</v>
      </c>
      <c s="153">
        <f>IF('S.D.PASTE SHEET'!AB105="","",'S.D.PASTE SHEET'!AB105)</f>
        <v>15</v>
      </c>
      <c s="153" t="str">
        <f>IF('S.D.PASTE SHEET'!AC105="","",'S.D.PASTE SHEET'!AC105)</f>
        <v>None</v>
      </c>
      <c s="153">
        <f>IF('S.D.PASTE SHEET'!AD105="","",'S.D.PASTE SHEET'!AD105)</f>
        <v>0</v>
      </c>
      <c s="155"/>
      <c s="156" t="str">
        <f>IF(AK105="","",IF(AK105&gt;0,COUNT($AG$2:AG105),""))</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05" s="156" t="str">
        <f>IF(BC105="","",IF(BC105&gt;0,COUNT($AY$2:AY105),""))</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06" spans="1:66" ht="15.75" customHeight="1">
      <c r="A106" s="153">
        <f>IF('S.D.PASTE SHEET'!A106="","",'S.D.PASTE SHEET'!A106)</f>
        <v>6</v>
      </c>
      <c s="153" t="str">
        <f>IF('S.D.PASTE SHEET'!B106="","",'S.D.PASTE SHEET'!B106)</f>
        <v>A</v>
      </c>
      <c s="153">
        <f>IF('S.D.PASTE SHEET'!C106="","",'S.D.PASTE SHEET'!C106)</f>
        <v>523</v>
      </c>
      <c s="154" t="str">
        <f>IF('S.D.PASTE SHEET'!D106="","",'S.D.PASTE SHEET'!D106)</f>
        <v/>
      </c>
      <c s="153" t="str">
        <f>IF('S.D.PASTE SHEET'!E106="","",UPPER('S.D.PASTE SHEET'!E106))</f>
        <v>ASTHA JANGIR</v>
      </c>
      <c s="153" t="str">
        <f>IF('S.D.PASTE SHEET'!F106="","",'S.D.PASTE SHEET'!F106)</f>
        <v/>
      </c>
      <c s="153" t="str">
        <f>IF('S.D.PASTE SHEET'!G106="","",UPPER('S.D.PASTE SHEET'!G106))</f>
        <v>KESHAR RAM JANGIR</v>
      </c>
      <c s="153" t="str">
        <f>IF('S.D.PASTE SHEET'!H106="","",UPPER('S.D.PASTE SHEET'!H106))</f>
        <v>SAJJAN JANGIR</v>
      </c>
      <c s="153" t="str">
        <f>IF('S.D.PASTE SHEET'!I106="","",'S.D.PASTE SHEET'!I106)</f>
        <v>F</v>
      </c>
      <c s="154">
        <f>IF('S.D.PASTE SHEET'!J106="","",'S.D.PASTE SHEET'!J106)</f>
        <v>41339</v>
      </c>
      <c s="153">
        <f>IF('S.D.PASTE SHEET'!K106="","",'S.D.PASTE SHEET'!K106)</f>
        <v>6062</v>
      </c>
      <c s="153" t="str">
        <f>IF('S.D.PASTE SHEET'!L106="","",'S.D.PASTE SHEET'!L106)</f>
        <v/>
      </c>
      <c s="153">
        <f>IF('S.D.PASTE SHEET'!M106="","",'S.D.PASTE SHEET'!M106)</f>
        <v>137</v>
      </c>
      <c s="153">
        <f>IF('S.D.PASTE SHEET'!N106="","",'S.D.PASTE SHEET'!N106)</f>
        <v>111</v>
      </c>
      <c s="153" t="str">
        <f>IF('S.D.PASTE SHEET'!O106="","",'S.D.PASTE SHEET'!O106)</f>
        <v>OBC</v>
      </c>
      <c s="153" t="str">
        <f>IF('S.D.PASTE SHEET'!P106="","",'S.D.PASTE SHEET'!P106)</f>
        <v>Hindu</v>
      </c>
      <c s="153" t="str">
        <f>IF('S.D.PASTE SHEET'!Q106="","",'S.D.PASTE SHEET'!Q106)</f>
        <v/>
      </c>
      <c s="153" t="str">
        <f>IF('S.D.PASTE SHEET'!R106="","",'S.D.PASTE SHEET'!R106)</f>
        <v>GOVT. SENIOR SECONDARY SCHOOL DASANA KHURD (219769)</v>
      </c>
      <c s="153">
        <f>IF('S.D.PASTE SHEET'!S106="","",'S.D.PASTE SHEET'!S106)</f>
        <v>8141302602</v>
      </c>
      <c s="153" t="str">
        <f>IF('S.D.PASTE SHEET'!T106="","",'S.D.PASTE SHEET'!T106)</f>
        <v>XXXX8233</v>
      </c>
      <c s="153" t="str">
        <f>IF('S.D.PASTE SHEET'!U106="","",'S.D.PASTE SHEET'!U106)</f>
        <v/>
      </c>
      <c s="153">
        <f>IF('S.D.PASTE SHEET'!V106="","",'S.D.PASTE SHEET'!V106)</f>
        <v>8875319266</v>
      </c>
      <c s="153" t="str">
        <f>IF('S.D.PASTE SHEET'!W106="","",'S.D.PASTE SHEET'!W106)</f>
        <v>VILL-DASANA KHURD POST- DIKAWA,MAULASAR,DASANA KHURD,341506</v>
      </c>
      <c s="153">
        <f>IF('S.D.PASTE SHEET'!X106="","",'S.D.PASTE SHEET'!X106)</f>
        <v>50000</v>
      </c>
      <c s="153" t="str">
        <f>IF('S.D.PASTE SHEET'!Y106="","",'S.D.PASTE SHEET'!Y106)</f>
        <v>N</v>
      </c>
      <c s="153" t="str">
        <f>IF('S.D.PASTE SHEET'!Z106="","",'S.D.PASTE SHEET'!Z106)</f>
        <v>N</v>
      </c>
      <c s="153" t="str">
        <f>IF('S.D.PASTE SHEET'!AA106="","",'S.D.PASTE SHEET'!AA106)</f>
        <v>No</v>
      </c>
      <c s="153">
        <f>IF('S.D.PASTE SHEET'!AB106="","",'S.D.PASTE SHEET'!AB106)</f>
        <v>11</v>
      </c>
      <c s="153" t="str">
        <f>IF('S.D.PASTE SHEET'!AC106="","",'S.D.PASTE SHEET'!AC106)</f>
        <v>None</v>
      </c>
      <c s="153">
        <f>IF('S.D.PASTE SHEET'!AD106="","",'S.D.PASTE SHEET'!AD106)</f>
        <v>0</v>
      </c>
      <c s="155"/>
      <c s="156" t="str">
        <f>IF(AK106="","",IF(AK106&gt;0,COUNT($AG$2:AG106),""))</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06" s="156" t="str">
        <f>IF(BC106="","",IF(BC106&gt;0,COUNT($AY$2:AY106),""))</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07" spans="1:66" ht="15.75" customHeight="1">
      <c r="A107" s="153">
        <f>IF('S.D.PASTE SHEET'!A107="","",'S.D.PASTE SHEET'!A107)</f>
        <v>6</v>
      </c>
      <c s="153" t="str">
        <f>IF('S.D.PASTE SHEET'!B107="","",'S.D.PASTE SHEET'!B107)</f>
        <v>A</v>
      </c>
      <c s="153">
        <f>IF('S.D.PASTE SHEET'!C107="","",'S.D.PASTE SHEET'!C107)</f>
        <v>459</v>
      </c>
      <c s="154" t="str">
        <f>IF('S.D.PASTE SHEET'!D107="","",'S.D.PASTE SHEET'!D107)</f>
        <v/>
      </c>
      <c s="153" t="str">
        <f>IF('S.D.PASTE SHEET'!E107="","",UPPER('S.D.PASTE SHEET'!E107))</f>
        <v>BABALI</v>
      </c>
      <c s="153" t="str">
        <f>IF('S.D.PASTE SHEET'!F107="","",'S.D.PASTE SHEET'!F107)</f>
        <v/>
      </c>
      <c s="153" t="str">
        <f>IF('S.D.PASTE SHEET'!G107="","",UPPER('S.D.PASTE SHEET'!G107))</f>
        <v>JHODHARAM</v>
      </c>
      <c s="153" t="str">
        <f>IF('S.D.PASTE SHEET'!H107="","",UPPER('S.D.PASTE SHEET'!H107))</f>
        <v>SOHNI DEVI</v>
      </c>
      <c s="153" t="str">
        <f>IF('S.D.PASTE SHEET'!I107="","",'S.D.PASTE SHEET'!I107)</f>
        <v>F</v>
      </c>
      <c s="154">
        <f>IF('S.D.PASTE SHEET'!J107="","",'S.D.PASTE SHEET'!J107)</f>
        <v>40664</v>
      </c>
      <c s="153">
        <f>IF('S.D.PASTE SHEET'!K107="","",'S.D.PASTE SHEET'!K107)</f>
        <v>6063</v>
      </c>
      <c s="153" t="str">
        <f>IF('S.D.PASTE SHEET'!L107="","",'S.D.PASTE SHEET'!L107)</f>
        <v/>
      </c>
      <c s="153">
        <f>IF('S.D.PASTE SHEET'!M107="","",'S.D.PASTE SHEET'!M107)</f>
        <v>137</v>
      </c>
      <c s="153">
        <f>IF('S.D.PASTE SHEET'!N107="","",'S.D.PASTE SHEET'!N107)</f>
        <v>87</v>
      </c>
      <c s="153" t="str">
        <f>IF('S.D.PASTE SHEET'!O107="","",'S.D.PASTE SHEET'!O107)</f>
        <v>SC</v>
      </c>
      <c s="153" t="str">
        <f>IF('S.D.PASTE SHEET'!P107="","",'S.D.PASTE SHEET'!P107)</f>
        <v>Hindu</v>
      </c>
      <c s="153" t="str">
        <f>IF('S.D.PASTE SHEET'!Q107="","",'S.D.PASTE SHEET'!Q107)</f>
        <v/>
      </c>
      <c s="153" t="str">
        <f>IF('S.D.PASTE SHEET'!R107="","",'S.D.PASTE SHEET'!R107)</f>
        <v>GOVT. SENIOR SECONDARY SCHOOL DASANA KHURD (219769)</v>
      </c>
      <c s="153">
        <f>IF('S.D.PASTE SHEET'!S107="","",'S.D.PASTE SHEET'!S107)</f>
        <v>8141302602</v>
      </c>
      <c s="153" t="str">
        <f>IF('S.D.PASTE SHEET'!T107="","",'S.D.PASTE SHEET'!T107)</f>
        <v>XXXX7810</v>
      </c>
      <c s="153" t="str">
        <f>IF('S.D.PASTE SHEET'!U107="","",'S.D.PASTE SHEET'!U107)</f>
        <v>9999-LG</v>
      </c>
      <c s="153">
        <f>IF('S.D.PASTE SHEET'!V107="","",'S.D.PASTE SHEET'!V107)</f>
        <v>7665929328</v>
      </c>
      <c s="153" t="str">
        <f>IF('S.D.PASTE SHEET'!W107="","",'S.D.PASTE SHEET'!W107)</f>
        <v>Post dikawa,Molasar,DASANA khurd,341506</v>
      </c>
      <c s="153">
        <f>IF('S.D.PASTE SHEET'!X107="","",'S.D.PASTE SHEET'!X107)</f>
        <v>25000</v>
      </c>
      <c s="153" t="str">
        <f>IF('S.D.PASTE SHEET'!Y107="","",'S.D.PASTE SHEET'!Y107)</f>
        <v>N</v>
      </c>
      <c s="153" t="str">
        <f>IF('S.D.PASTE SHEET'!Z107="","",'S.D.PASTE SHEET'!Z107)</f>
        <v>N</v>
      </c>
      <c s="153" t="str">
        <f>IF('S.D.PASTE SHEET'!AA107="","",'S.D.PASTE SHEET'!AA107)</f>
        <v>No</v>
      </c>
      <c s="153">
        <f>IF('S.D.PASTE SHEET'!AB107="","",'S.D.PASTE SHEET'!AB107)</f>
        <v>13</v>
      </c>
      <c s="153" t="str">
        <f>IF('S.D.PASTE SHEET'!AC107="","",'S.D.PASTE SHEET'!AC107)</f>
        <v>None</v>
      </c>
      <c s="153">
        <f>IF('S.D.PASTE SHEET'!AD107="","",'S.D.PASTE SHEET'!AD107)</f>
        <v>0</v>
      </c>
      <c s="155"/>
      <c s="156" t="str">
        <f>IF(AK107="","",IF(AK107&gt;0,COUNT($AG$2:AG107),""))</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07" s="156" t="str">
        <f>IF(BC107="","",IF(BC107&gt;0,COUNT($AY$2:AY107),""))</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08" spans="1:66" ht="15.75" customHeight="1">
      <c r="A108" s="153">
        <f>IF('S.D.PASTE SHEET'!A108="","",'S.D.PASTE SHEET'!A108)</f>
        <v>6</v>
      </c>
      <c s="153" t="str">
        <f>IF('S.D.PASTE SHEET'!B108="","",'S.D.PASTE SHEET'!B108)</f>
        <v>A</v>
      </c>
      <c s="153">
        <f>IF('S.D.PASTE SHEET'!C108="","",'S.D.PASTE SHEET'!C108)</f>
        <v>553</v>
      </c>
      <c s="154" t="str">
        <f>IF('S.D.PASTE SHEET'!D108="","",'S.D.PASTE SHEET'!D108)</f>
        <v/>
      </c>
      <c s="153" t="str">
        <f>IF('S.D.PASTE SHEET'!E108="","",UPPER('S.D.PASTE SHEET'!E108))</f>
        <v>DASHRATH</v>
      </c>
      <c s="153" t="str">
        <f>IF('S.D.PASTE SHEET'!F108="","",'S.D.PASTE SHEET'!F108)</f>
        <v/>
      </c>
      <c s="153" t="str">
        <f>IF('S.D.PASTE SHEET'!G108="","",UPPER('S.D.PASTE SHEET'!G108))</f>
        <v>SETHA RAM</v>
      </c>
      <c s="153" t="str">
        <f>IF('S.D.PASTE SHEET'!H108="","",UPPER('S.D.PASTE SHEET'!H108))</f>
        <v>POOJA DEVI</v>
      </c>
      <c s="153" t="str">
        <f>IF('S.D.PASTE SHEET'!I108="","",'S.D.PASTE SHEET'!I108)</f>
        <v>M</v>
      </c>
      <c s="154">
        <f>IF('S.D.PASTE SHEET'!J108="","",'S.D.PASTE SHEET'!J108)</f>
        <v>41103</v>
      </c>
      <c s="153">
        <f>IF('S.D.PASTE SHEET'!K108="","",'S.D.PASTE SHEET'!K108)</f>
        <v>6064</v>
      </c>
      <c s="153" t="str">
        <f>IF('S.D.PASTE SHEET'!L108="","",'S.D.PASTE SHEET'!L108)</f>
        <v/>
      </c>
      <c s="153">
        <f>IF('S.D.PASTE SHEET'!M108="","",'S.D.PASTE SHEET'!M108)</f>
        <v>137</v>
      </c>
      <c s="153">
        <f>IF('S.D.PASTE SHEET'!N108="","",'S.D.PASTE SHEET'!N108)</f>
        <v>120</v>
      </c>
      <c s="153" t="str">
        <f>IF('S.D.PASTE SHEET'!O108="","",'S.D.PASTE SHEET'!O108)</f>
        <v>SC</v>
      </c>
      <c s="153" t="str">
        <f>IF('S.D.PASTE SHEET'!P108="","",'S.D.PASTE SHEET'!P108)</f>
        <v>Hindu</v>
      </c>
      <c s="153" t="str">
        <f>IF('S.D.PASTE SHEET'!Q108="","",'S.D.PASTE SHEET'!Q108)</f>
        <v/>
      </c>
      <c s="153" t="str">
        <f>IF('S.D.PASTE SHEET'!R108="","",'S.D.PASTE SHEET'!R108)</f>
        <v>GOVT. SENIOR SECONDARY SCHOOL DASANA KHURD (219769)</v>
      </c>
      <c s="153">
        <f>IF('S.D.PASTE SHEET'!S108="","",'S.D.PASTE SHEET'!S108)</f>
        <v>8141302602</v>
      </c>
      <c s="153" t="str">
        <f>IF('S.D.PASTE SHEET'!T108="","",'S.D.PASTE SHEET'!T108)</f>
        <v>XXXX7862</v>
      </c>
      <c s="153" t="str">
        <f>IF('S.D.PASTE SHEET'!U108="","",'S.D.PASTE SHEET'!U108)</f>
        <v>VTTJRKR</v>
      </c>
      <c s="153">
        <f>IF('S.D.PASTE SHEET'!V108="","",'S.D.PASTE SHEET'!V108)</f>
        <v>7852091195</v>
      </c>
      <c s="153" t="str">
        <f>IF('S.D.PASTE SHEET'!W108="","",'S.D.PASTE SHEET'!W108)</f>
        <v>dasana khurd ,MOLASAR ,DASANA KHURD ,341506</v>
      </c>
      <c s="153">
        <f>IF('S.D.PASTE SHEET'!X108="","",'S.D.PASTE SHEET'!X108)</f>
        <v>40000</v>
      </c>
      <c s="153" t="str">
        <f>IF('S.D.PASTE SHEET'!Y108="","",'S.D.PASTE SHEET'!Y108)</f>
        <v>N</v>
      </c>
      <c s="153" t="str">
        <f>IF('S.D.PASTE SHEET'!Z108="","",'S.D.PASTE SHEET'!Z108)</f>
        <v>N</v>
      </c>
      <c s="153" t="str">
        <f>IF('S.D.PASTE SHEET'!AA108="","",'S.D.PASTE SHEET'!AA108)</f>
        <v>No</v>
      </c>
      <c s="153">
        <f>IF('S.D.PASTE SHEET'!AB108="","",'S.D.PASTE SHEET'!AB108)</f>
        <v>12</v>
      </c>
      <c s="153" t="str">
        <f>IF('S.D.PASTE SHEET'!AC108="","",'S.D.PASTE SHEET'!AC108)</f>
        <v>None</v>
      </c>
      <c s="153">
        <f>IF('S.D.PASTE SHEET'!AD108="","",'S.D.PASTE SHEET'!AD108)</f>
        <v>2</v>
      </c>
      <c s="155"/>
      <c s="156" t="str">
        <f>IF(AK108="","",IF(AK108&gt;0,COUNT($AG$2:AG108),""))</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08" s="156" t="str">
        <f>IF(BC108="","",IF(BC108&gt;0,COUNT($AY$2:AY108),""))</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09" spans="1:66" ht="15.75" customHeight="1">
      <c r="A109" s="153">
        <f>IF('S.D.PASTE SHEET'!A109="","",'S.D.PASTE SHEET'!A109)</f>
        <v>6</v>
      </c>
      <c s="153" t="str">
        <f>IF('S.D.PASTE SHEET'!B109="","",'S.D.PASTE SHEET'!B109)</f>
        <v>A</v>
      </c>
      <c s="153">
        <f>IF('S.D.PASTE SHEET'!C109="","",'S.D.PASTE SHEET'!C109)</f>
        <v>477</v>
      </c>
      <c s="154" t="str">
        <f>IF('S.D.PASTE SHEET'!D109="","",'S.D.PASTE SHEET'!D109)</f>
        <v/>
      </c>
      <c s="153" t="str">
        <f>IF('S.D.PASTE SHEET'!E109="","",UPPER('S.D.PASTE SHEET'!E109))</f>
        <v>HARSHIT JANGIR</v>
      </c>
      <c s="153" t="str">
        <f>IF('S.D.PASTE SHEET'!F109="","",'S.D.PASTE SHEET'!F109)</f>
        <v/>
      </c>
      <c s="153" t="str">
        <f>IF('S.D.PASTE SHEET'!G109="","",UPPER('S.D.PASTE SHEET'!G109))</f>
        <v>SANJAY JANGIR</v>
      </c>
      <c s="153" t="str">
        <f>IF('S.D.PASTE SHEET'!H109="","",UPPER('S.D.PASTE SHEET'!H109))</f>
        <v>URMILA DEVI</v>
      </c>
      <c s="153" t="str">
        <f>IF('S.D.PASTE SHEET'!I109="","",'S.D.PASTE SHEET'!I109)</f>
        <v>M</v>
      </c>
      <c s="154">
        <f>IF('S.D.PASTE SHEET'!J109="","",'S.D.PASTE SHEET'!J109)</f>
        <v>41330</v>
      </c>
      <c s="153">
        <f>IF('S.D.PASTE SHEET'!K109="","",'S.D.PASTE SHEET'!K109)</f>
        <v>6065</v>
      </c>
      <c s="153" t="str">
        <f>IF('S.D.PASTE SHEET'!L109="","",'S.D.PASTE SHEET'!L109)</f>
        <v/>
      </c>
      <c s="153">
        <f>IF('S.D.PASTE SHEET'!M109="","",'S.D.PASTE SHEET'!M109)</f>
        <v>137</v>
      </c>
      <c s="153">
        <f>IF('S.D.PASTE SHEET'!N109="","",'S.D.PASTE SHEET'!N109)</f>
        <v>22</v>
      </c>
      <c s="153" t="str">
        <f>IF('S.D.PASTE SHEET'!O109="","",'S.D.PASTE SHEET'!O109)</f>
        <v>OBC</v>
      </c>
      <c s="153" t="str">
        <f>IF('S.D.PASTE SHEET'!P109="","",'S.D.PASTE SHEET'!P109)</f>
        <v>Hindu</v>
      </c>
      <c s="153" t="str">
        <f>IF('S.D.PASTE SHEET'!Q109="","",'S.D.PASTE SHEET'!Q109)</f>
        <v/>
      </c>
      <c s="153" t="str">
        <f>IF('S.D.PASTE SHEET'!R109="","",'S.D.PASTE SHEET'!R109)</f>
        <v>GOVT. SENIOR SECONDARY SCHOOL DASANA KHURD (219769)</v>
      </c>
      <c s="153">
        <f>IF('S.D.PASTE SHEET'!S109="","",'S.D.PASTE SHEET'!S109)</f>
        <v>8141302602</v>
      </c>
      <c s="153" t="str">
        <f>IF('S.D.PASTE SHEET'!T109="","",'S.D.PASTE SHEET'!T109)</f>
        <v>XXXX2521</v>
      </c>
      <c s="153" t="str">
        <f>IF('S.D.PASTE SHEET'!U109="","",'S.D.PASTE SHEET'!U109)</f>
        <v>ywfokkc</v>
      </c>
      <c s="153">
        <f>IF('S.D.PASTE SHEET'!V109="","",'S.D.PASTE SHEET'!V109)</f>
        <v>9137099423</v>
      </c>
      <c s="153" t="str">
        <f>IF('S.D.PASTE SHEET'!W109="","",'S.D.PASTE SHEET'!W109)</f>
        <v>dasana khurd,molasar,dasana khurd,341506</v>
      </c>
      <c s="153">
        <f>IF('S.D.PASTE SHEET'!X109="","",'S.D.PASTE SHEET'!X109)</f>
        <v>36000</v>
      </c>
      <c s="153" t="str">
        <f>IF('S.D.PASTE SHEET'!Y109="","",'S.D.PASTE SHEET'!Y109)</f>
        <v>N</v>
      </c>
      <c s="153" t="str">
        <f>IF('S.D.PASTE SHEET'!Z109="","",'S.D.PASTE SHEET'!Z109)</f>
        <v>N</v>
      </c>
      <c s="153" t="str">
        <f>IF('S.D.PASTE SHEET'!AA109="","",'S.D.PASTE SHEET'!AA109)</f>
        <v>No</v>
      </c>
      <c s="153">
        <f>IF('S.D.PASTE SHEET'!AB109="","",'S.D.PASTE SHEET'!AB109)</f>
        <v>11</v>
      </c>
      <c s="153" t="str">
        <f>IF('S.D.PASTE SHEET'!AC109="","",'S.D.PASTE SHEET'!AC109)</f>
        <v>None</v>
      </c>
      <c s="153">
        <f>IF('S.D.PASTE SHEET'!AD109="","",'S.D.PASTE SHEET'!AD109)</f>
        <v>3</v>
      </c>
      <c s="155"/>
      <c s="156" t="str">
        <f>IF(AK109="","",IF(AK109&gt;0,COUNT($AG$2:AG109),""))</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09" s="156" t="str">
        <f>IF(BC109="","",IF(BC109&gt;0,COUNT($AY$2:AY109),""))</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10" spans="1:66" ht="15.75" customHeight="1">
      <c r="A110" s="153">
        <f>IF('S.D.PASTE SHEET'!A110="","",'S.D.PASTE SHEET'!A110)</f>
        <v>6</v>
      </c>
      <c s="153" t="str">
        <f>IF('S.D.PASTE SHEET'!B110="","",'S.D.PASTE SHEET'!B110)</f>
        <v>A</v>
      </c>
      <c s="153">
        <f>IF('S.D.PASTE SHEET'!C110="","",'S.D.PASTE SHEET'!C110)</f>
        <v>563</v>
      </c>
      <c s="154" t="str">
        <f>IF('S.D.PASTE SHEET'!D110="","",'S.D.PASTE SHEET'!D110)</f>
        <v/>
      </c>
      <c s="153" t="str">
        <f>IF('S.D.PASTE SHEET'!E110="","",UPPER('S.D.PASTE SHEET'!E110))</f>
        <v>KARISHMA</v>
      </c>
      <c s="153" t="str">
        <f>IF('S.D.PASTE SHEET'!F110="","",'S.D.PASTE SHEET'!F110)</f>
        <v/>
      </c>
      <c s="153" t="str">
        <f>IF('S.D.PASTE SHEET'!G110="","",UPPER('S.D.PASTE SHEET'!G110))</f>
        <v>TEJA RAM</v>
      </c>
      <c s="153" t="str">
        <f>IF('S.D.PASTE SHEET'!H110="","",UPPER('S.D.PASTE SHEET'!H110))</f>
        <v>REKHA DEVI</v>
      </c>
      <c s="153" t="str">
        <f>IF('S.D.PASTE SHEET'!I110="","",'S.D.PASTE SHEET'!I110)</f>
        <v>F</v>
      </c>
      <c s="154">
        <f>IF('S.D.PASTE SHEET'!J110="","",'S.D.PASTE SHEET'!J110)</f>
        <v>41473</v>
      </c>
      <c s="153">
        <f>IF('S.D.PASTE SHEET'!K110="","",'S.D.PASTE SHEET'!K110)</f>
        <v>6066</v>
      </c>
      <c s="153" t="str">
        <f>IF('S.D.PASTE SHEET'!L110="","",'S.D.PASTE SHEET'!L110)</f>
        <v/>
      </c>
      <c s="153">
        <f>IF('S.D.PASTE SHEET'!M110="","",'S.D.PASTE SHEET'!M110)</f>
        <v>137</v>
      </c>
      <c s="153">
        <f>IF('S.D.PASTE SHEET'!N110="","",'S.D.PASTE SHEET'!N110)</f>
        <v>114</v>
      </c>
      <c s="153" t="str">
        <f>IF('S.D.PASTE SHEET'!O110="","",'S.D.PASTE SHEET'!O110)</f>
        <v>OBC</v>
      </c>
      <c s="153" t="str">
        <f>IF('S.D.PASTE SHEET'!P110="","",'S.D.PASTE SHEET'!P110)</f>
        <v>Hindu</v>
      </c>
      <c s="153" t="str">
        <f>IF('S.D.PASTE SHEET'!Q110="","",'S.D.PASTE SHEET'!Q110)</f>
        <v/>
      </c>
      <c s="153" t="str">
        <f>IF('S.D.PASTE SHEET'!R110="","",'S.D.PASTE SHEET'!R110)</f>
        <v>GOVT. SENIOR SECONDARY SCHOOL DASANA KHURD (219769)</v>
      </c>
      <c s="153">
        <f>IF('S.D.PASTE SHEET'!S110="","",'S.D.PASTE SHEET'!S110)</f>
        <v>8141302602</v>
      </c>
      <c s="153" t="str">
        <f>IF('S.D.PASTE SHEET'!T110="","",'S.D.PASTE SHEET'!T110)</f>
        <v>XXXX9522</v>
      </c>
      <c s="153" t="str">
        <f>IF('S.D.PASTE SHEET'!U110="","",'S.D.PASTE SHEET'!U110)</f>
        <v/>
      </c>
      <c s="153">
        <f>IF('S.D.PASTE SHEET'!V110="","",'S.D.PASTE SHEET'!V110)</f>
        <v>8619272413</v>
      </c>
      <c s="153" t="str">
        <f>IF('S.D.PASTE SHEET'!W110="","",'S.D.PASTE SHEET'!W110)</f>
        <v>DASANA KHURD ,MOLASAR,DASANA KHURD ,341506</v>
      </c>
      <c s="153">
        <f>IF('S.D.PASTE SHEET'!X110="","",'S.D.PASTE SHEET'!X110)</f>
        <v>50000</v>
      </c>
      <c s="153" t="str">
        <f>IF('S.D.PASTE SHEET'!Y110="","",'S.D.PASTE SHEET'!Y110)</f>
        <v>N</v>
      </c>
      <c s="153" t="str">
        <f>IF('S.D.PASTE SHEET'!Z110="","",'S.D.PASTE SHEET'!Z110)</f>
        <v>N</v>
      </c>
      <c s="153" t="str">
        <f>IF('S.D.PASTE SHEET'!AA110="","",'S.D.PASTE SHEET'!AA110)</f>
        <v>No</v>
      </c>
      <c s="153">
        <f>IF('S.D.PASTE SHEET'!AB110="","",'S.D.PASTE SHEET'!AB110)</f>
        <v>11</v>
      </c>
      <c s="153" t="str">
        <f>IF('S.D.PASTE SHEET'!AC110="","",'S.D.PASTE SHEET'!AC110)</f>
        <v>None</v>
      </c>
      <c s="153">
        <f>IF('S.D.PASTE SHEET'!AD110="","",'S.D.PASTE SHEET'!AD110)</f>
        <v>3</v>
      </c>
      <c s="155"/>
      <c s="156" t="str">
        <f>IF(AK110="","",IF(AK110&gt;0,COUNT($AG$2:AG110),""))</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10" s="156" t="str">
        <f>IF(BC110="","",IF(BC110&gt;0,COUNT($AY$2:AY110),""))</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11" spans="1:66" ht="15.75" customHeight="1">
      <c r="A111" s="153">
        <f>IF('S.D.PASTE SHEET'!A111="","",'S.D.PASTE SHEET'!A111)</f>
        <v>6</v>
      </c>
      <c s="153" t="str">
        <f>IF('S.D.PASTE SHEET'!B111="","",'S.D.PASTE SHEET'!B111)</f>
        <v>A</v>
      </c>
      <c s="153">
        <f>IF('S.D.PASTE SHEET'!C111="","",'S.D.PASTE SHEET'!C111)</f>
        <v>473</v>
      </c>
      <c s="154" t="str">
        <f>IF('S.D.PASTE SHEET'!D111="","",'S.D.PASTE SHEET'!D111)</f>
        <v/>
      </c>
      <c s="153" t="str">
        <f>IF('S.D.PASTE SHEET'!E111="","",UPPER('S.D.PASTE SHEET'!E111))</f>
        <v>KOMAL</v>
      </c>
      <c s="153" t="str">
        <f>IF('S.D.PASTE SHEET'!F111="","",'S.D.PASTE SHEET'!F111)</f>
        <v/>
      </c>
      <c s="153" t="str">
        <f>IF('S.D.PASTE SHEET'!G111="","",UPPER('S.D.PASTE SHEET'!G111))</f>
        <v>NEMICHAND</v>
      </c>
      <c s="153" t="str">
        <f>IF('S.D.PASTE SHEET'!H111="","",UPPER('S.D.PASTE SHEET'!H111))</f>
        <v>CHOOTUDI</v>
      </c>
      <c s="153" t="str">
        <f>IF('S.D.PASTE SHEET'!I111="","",'S.D.PASTE SHEET'!I111)</f>
        <v>F</v>
      </c>
      <c s="154">
        <f>IF('S.D.PASTE SHEET'!J111="","",'S.D.PASTE SHEET'!J111)</f>
        <v>41162</v>
      </c>
      <c s="153">
        <f>IF('S.D.PASTE SHEET'!K111="","",'S.D.PASTE SHEET'!K111)</f>
        <v>6067</v>
      </c>
      <c s="153" t="str">
        <f>IF('S.D.PASTE SHEET'!L111="","",'S.D.PASTE SHEET'!L111)</f>
        <v/>
      </c>
      <c s="153">
        <f>IF('S.D.PASTE SHEET'!M111="","",'S.D.PASTE SHEET'!M111)</f>
        <v>137</v>
      </c>
      <c s="153">
        <f>IF('S.D.PASTE SHEET'!N111="","",'S.D.PASTE SHEET'!N111)</f>
        <v>112</v>
      </c>
      <c s="153" t="str">
        <f>IF('S.D.PASTE SHEET'!O111="","",'S.D.PASTE SHEET'!O111)</f>
        <v>SC</v>
      </c>
      <c s="153" t="str">
        <f>IF('S.D.PASTE SHEET'!P111="","",'S.D.PASTE SHEET'!P111)</f>
        <v>Hindu</v>
      </c>
      <c s="153" t="str">
        <f>IF('S.D.PASTE SHEET'!Q111="","",'S.D.PASTE SHEET'!Q111)</f>
        <v/>
      </c>
      <c s="153" t="str">
        <f>IF('S.D.PASTE SHEET'!R111="","",'S.D.PASTE SHEET'!R111)</f>
        <v>GOVT. SENIOR SECONDARY SCHOOL DASANA KHURD (219769)</v>
      </c>
      <c s="153">
        <f>IF('S.D.PASTE SHEET'!S111="","",'S.D.PASTE SHEET'!S111)</f>
        <v>8141302602</v>
      </c>
      <c s="153" t="str">
        <f>IF('S.D.PASTE SHEET'!T111="","",'S.D.PASTE SHEET'!T111)</f>
        <v>XXXX3819</v>
      </c>
      <c s="153" t="str">
        <f>IF('S.D.PASTE SHEET'!U111="","",'S.D.PASTE SHEET'!U111)</f>
        <v>VPHPRVH</v>
      </c>
      <c s="153">
        <f>IF('S.D.PASTE SHEET'!V111="","",'S.D.PASTE SHEET'!V111)</f>
        <v>9983086201</v>
      </c>
      <c s="153" t="str">
        <f>IF('S.D.PASTE SHEET'!W111="","",'S.D.PASTE SHEET'!W111)</f>
        <v>DASANA KHURD,MOLASAR,DASANA KHURD,341506</v>
      </c>
      <c s="153">
        <f>IF('S.D.PASTE SHEET'!X111="","",'S.D.PASTE SHEET'!X111)</f>
        <v>36000</v>
      </c>
      <c s="153" t="str">
        <f>IF('S.D.PASTE SHEET'!Y111="","",'S.D.PASTE SHEET'!Y111)</f>
        <v>N</v>
      </c>
      <c s="153" t="str">
        <f>IF('S.D.PASTE SHEET'!Z111="","",'S.D.PASTE SHEET'!Z111)</f>
        <v>N</v>
      </c>
      <c s="153" t="str">
        <f>IF('S.D.PASTE SHEET'!AA111="","",'S.D.PASTE SHEET'!AA111)</f>
        <v>No</v>
      </c>
      <c s="153">
        <f>IF('S.D.PASTE SHEET'!AB111="","",'S.D.PASTE SHEET'!AB111)</f>
        <v>12</v>
      </c>
      <c s="153" t="str">
        <f>IF('S.D.PASTE SHEET'!AC111="","",'S.D.PASTE SHEET'!AC111)</f>
        <v>None</v>
      </c>
      <c s="153">
        <f>IF('S.D.PASTE SHEET'!AD111="","",'S.D.PASTE SHEET'!AD111)</f>
        <v>3</v>
      </c>
      <c s="155"/>
      <c s="156" t="str">
        <f>IF(AK111="","",IF(AK111&gt;0,COUNT($AG$2:AG111),""))</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11" s="156" t="str">
        <f>IF(BC111="","",IF(BC111&gt;0,COUNT($AY$2:AY111),""))</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12" spans="1:66" ht="15.75" customHeight="1">
      <c r="A112" s="153">
        <f>IF('S.D.PASTE SHEET'!A112="","",'S.D.PASTE SHEET'!A112)</f>
        <v>6</v>
      </c>
      <c s="153" t="str">
        <f>IF('S.D.PASTE SHEET'!B112="","",'S.D.PASTE SHEET'!B112)</f>
        <v>A</v>
      </c>
      <c s="153">
        <f>IF('S.D.PASTE SHEET'!C112="","",'S.D.PASTE SHEET'!C112)</f>
        <v>472</v>
      </c>
      <c s="154" t="str">
        <f>IF('S.D.PASTE SHEET'!D112="","",'S.D.PASTE SHEET'!D112)</f>
        <v/>
      </c>
      <c s="153" t="str">
        <f>IF('S.D.PASTE SHEET'!E112="","",UPPER('S.D.PASTE SHEET'!E112))</f>
        <v>LICHHMA</v>
      </c>
      <c s="153" t="str">
        <f>IF('S.D.PASTE SHEET'!F112="","",'S.D.PASTE SHEET'!F112)</f>
        <v/>
      </c>
      <c s="153" t="str">
        <f>IF('S.D.PASTE SHEET'!G112="","",UPPER('S.D.PASTE SHEET'!G112))</f>
        <v>RAMU RAM</v>
      </c>
      <c s="153" t="str">
        <f>IF('S.D.PASTE SHEET'!H112="","",UPPER('S.D.PASTE SHEET'!H112))</f>
        <v>DURGA DEVI</v>
      </c>
      <c s="153" t="str">
        <f>IF('S.D.PASTE SHEET'!I112="","",'S.D.PASTE SHEET'!I112)</f>
        <v>F</v>
      </c>
      <c s="154">
        <f>IF('S.D.PASTE SHEET'!J112="","",'S.D.PASTE SHEET'!J112)</f>
        <v>41263</v>
      </c>
      <c s="153">
        <f>IF('S.D.PASTE SHEET'!K112="","",'S.D.PASTE SHEET'!K112)</f>
        <v>6068</v>
      </c>
      <c s="153" t="str">
        <f>IF('S.D.PASTE SHEET'!L112="","",'S.D.PASTE SHEET'!L112)</f>
        <v/>
      </c>
      <c s="153">
        <f>IF('S.D.PASTE SHEET'!M112="","",'S.D.PASTE SHEET'!M112)</f>
        <v>137</v>
      </c>
      <c s="153">
        <f>IF('S.D.PASTE SHEET'!N112="","",'S.D.PASTE SHEET'!N112)</f>
        <v>93</v>
      </c>
      <c s="153" t="str">
        <f>IF('S.D.PASTE SHEET'!O112="","",'S.D.PASTE SHEET'!O112)</f>
        <v>SC</v>
      </c>
      <c s="153" t="str">
        <f>IF('S.D.PASTE SHEET'!P112="","",'S.D.PASTE SHEET'!P112)</f>
        <v>Hindu</v>
      </c>
      <c s="153" t="str">
        <f>IF('S.D.PASTE SHEET'!Q112="","",'S.D.PASTE SHEET'!Q112)</f>
        <v/>
      </c>
      <c s="153" t="str">
        <f>IF('S.D.PASTE SHEET'!R112="","",'S.D.PASTE SHEET'!R112)</f>
        <v>GOVT. SENIOR SECONDARY SCHOOL DASANA KHURD (219769)</v>
      </c>
      <c s="153">
        <f>IF('S.D.PASTE SHEET'!S112="","",'S.D.PASTE SHEET'!S112)</f>
        <v>8141302602</v>
      </c>
      <c s="153" t="str">
        <f>IF('S.D.PASTE SHEET'!T112="","",'S.D.PASTE SHEET'!T112)</f>
        <v>XXXX0987</v>
      </c>
      <c s="153" t="str">
        <f>IF('S.D.PASTE SHEET'!U112="","",'S.D.PASTE SHEET'!U112)</f>
        <v>YUMQCQC</v>
      </c>
      <c s="153">
        <f>IF('S.D.PASTE SHEET'!V112="","",'S.D.PASTE SHEET'!V112)</f>
        <v>6378826053</v>
      </c>
      <c s="153" t="str">
        <f>IF('S.D.PASTE SHEET'!W112="","",'S.D.PASTE SHEET'!W112)</f>
        <v>DASANA KHURD,MOLASAR,DASANA KHURD,341506</v>
      </c>
      <c s="153">
        <f>IF('S.D.PASTE SHEET'!X112="","",'S.D.PASTE SHEET'!X112)</f>
        <v>36000</v>
      </c>
      <c s="153" t="str">
        <f>IF('S.D.PASTE SHEET'!Y112="","",'S.D.PASTE SHEET'!Y112)</f>
        <v>N</v>
      </c>
      <c s="153" t="str">
        <f>IF('S.D.PASTE SHEET'!Z112="","",'S.D.PASTE SHEET'!Z112)</f>
        <v>Y</v>
      </c>
      <c s="153" t="str">
        <f>IF('S.D.PASTE SHEET'!AA112="","",'S.D.PASTE SHEET'!AA112)</f>
        <v>No</v>
      </c>
      <c s="153">
        <f>IF('S.D.PASTE SHEET'!AB112="","",'S.D.PASTE SHEET'!AB112)</f>
        <v>12</v>
      </c>
      <c s="153" t="str">
        <f>IF('S.D.PASTE SHEET'!AC112="","",'S.D.PASTE SHEET'!AC112)</f>
        <v>None</v>
      </c>
      <c s="153">
        <f>IF('S.D.PASTE SHEET'!AD112="","",'S.D.PASTE SHEET'!AD112)</f>
        <v>3</v>
      </c>
      <c s="155"/>
      <c s="156" t="str">
        <f>IF(AK112="","",IF(AK112&gt;0,COUNT($AG$2:AG112),""))</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12" s="156" t="str">
        <f>IF(BC112="","",IF(BC112&gt;0,COUNT($AY$2:AY112),""))</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13" spans="1:66" ht="15.75" customHeight="1">
      <c r="A113" s="153">
        <f>IF('S.D.PASTE SHEET'!A113="","",'S.D.PASTE SHEET'!A113)</f>
        <v>6</v>
      </c>
      <c s="153" t="str">
        <f>IF('S.D.PASTE SHEET'!B113="","",'S.D.PASTE SHEET'!B113)</f>
        <v>A</v>
      </c>
      <c s="153">
        <f>IF('S.D.PASTE SHEET'!C113="","",'S.D.PASTE SHEET'!C113)</f>
        <v>545</v>
      </c>
      <c s="154" t="str">
        <f>IF('S.D.PASTE SHEET'!D113="","",'S.D.PASTE SHEET'!D113)</f>
        <v/>
      </c>
      <c s="153" t="str">
        <f>IF('S.D.PASTE SHEET'!E113="","",UPPER('S.D.PASTE SHEET'!E113))</f>
        <v>MUMAL KANWAR</v>
      </c>
      <c s="153" t="str">
        <f>IF('S.D.PASTE SHEET'!F113="","",'S.D.PASTE SHEET'!F113)</f>
        <v/>
      </c>
      <c s="153" t="str">
        <f>IF('S.D.PASTE SHEET'!G113="","",UPPER('S.D.PASTE SHEET'!G113))</f>
        <v>MAHENDRA SINGH</v>
      </c>
      <c s="153" t="str">
        <f>IF('S.D.PASTE SHEET'!H113="","",UPPER('S.D.PASTE SHEET'!H113))</f>
        <v>DARIYAV KANWAR</v>
      </c>
      <c s="153" t="str">
        <f>IF('S.D.PASTE SHEET'!I113="","",'S.D.PASTE SHEET'!I113)</f>
        <v>F</v>
      </c>
      <c s="154">
        <f>IF('S.D.PASTE SHEET'!J113="","",'S.D.PASTE SHEET'!J113)</f>
        <v>41482</v>
      </c>
      <c s="153">
        <f>IF('S.D.PASTE SHEET'!K113="","",'S.D.PASTE SHEET'!K113)</f>
        <v>6069</v>
      </c>
      <c s="153" t="str">
        <f>IF('S.D.PASTE SHEET'!L113="","",'S.D.PASTE SHEET'!L113)</f>
        <v/>
      </c>
      <c s="153">
        <f>IF('S.D.PASTE SHEET'!M113="","",'S.D.PASTE SHEET'!M113)</f>
        <v>137</v>
      </c>
      <c s="153">
        <f>IF('S.D.PASTE SHEET'!N113="","",'S.D.PASTE SHEET'!N113)</f>
        <v>117</v>
      </c>
      <c s="153" t="str">
        <f>IF('S.D.PASTE SHEET'!O113="","",'S.D.PASTE SHEET'!O113)</f>
        <v>GEN</v>
      </c>
      <c s="153" t="str">
        <f>IF('S.D.PASTE SHEET'!P113="","",'S.D.PASTE SHEET'!P113)</f>
        <v>Hindu</v>
      </c>
      <c s="153" t="str">
        <f>IF('S.D.PASTE SHEET'!Q113="","",'S.D.PASTE SHEET'!Q113)</f>
        <v/>
      </c>
      <c s="153" t="str">
        <f>IF('S.D.PASTE SHEET'!R113="","",'S.D.PASTE SHEET'!R113)</f>
        <v>GOVT. SENIOR SECONDARY SCHOOL DASANA KHURD (219769)</v>
      </c>
      <c s="153">
        <f>IF('S.D.PASTE SHEET'!S113="","",'S.D.PASTE SHEET'!S113)</f>
        <v>8141302602</v>
      </c>
      <c s="153" t="str">
        <f>IF('S.D.PASTE SHEET'!T113="","",'S.D.PASTE SHEET'!T113)</f>
        <v>XXXX9455</v>
      </c>
      <c s="153" t="str">
        <f>IF('S.D.PASTE SHEET'!U113="","",'S.D.PASTE SHEET'!U113)</f>
        <v>VTTJBCR</v>
      </c>
      <c s="153">
        <f>IF('S.D.PASTE SHEET'!V113="","",'S.D.PASTE SHEET'!V113)</f>
        <v>7665610139</v>
      </c>
      <c s="153" t="str">
        <f>IF('S.D.PASTE SHEET'!W113="","",'S.D.PASTE SHEET'!W113)</f>
        <v>Post dikawa,Moulasar,Fasana khurd,341506</v>
      </c>
      <c s="153">
        <f>IF('S.D.PASTE SHEET'!X113="","",'S.D.PASTE SHEET'!X113)</f>
        <v>48000</v>
      </c>
      <c s="153" t="str">
        <f>IF('S.D.PASTE SHEET'!Y113="","",'S.D.PASTE SHEET'!Y113)</f>
        <v>N</v>
      </c>
      <c s="153" t="str">
        <f>IF('S.D.PASTE SHEET'!Z113="","",'S.D.PASTE SHEET'!Z113)</f>
        <v>N</v>
      </c>
      <c s="153" t="str">
        <f>IF('S.D.PASTE SHEET'!AA113="","",'S.D.PASTE SHEET'!AA113)</f>
        <v>No</v>
      </c>
      <c s="153">
        <f>IF('S.D.PASTE SHEET'!AB113="","",'S.D.PASTE SHEET'!AB113)</f>
        <v>11</v>
      </c>
      <c s="153" t="str">
        <f>IF('S.D.PASTE SHEET'!AC113="","",'S.D.PASTE SHEET'!AC113)</f>
        <v>None</v>
      </c>
      <c s="153">
        <f>IF('S.D.PASTE SHEET'!AD113="","",'S.D.PASTE SHEET'!AD113)</f>
        <v>0</v>
      </c>
      <c s="155"/>
      <c s="156" t="str">
        <f>IF(AK113="","",IF(AK113&gt;0,COUNT($AG$2:AG113),""))</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13" s="156" t="str">
        <f>IF(BC113="","",IF(BC113&gt;0,COUNT($AY$2:AY113),""))</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14" spans="1:66" ht="15.75" customHeight="1">
      <c r="A114" s="153">
        <f>IF('S.D.PASTE SHEET'!A114="","",'S.D.PASTE SHEET'!A114)</f>
        <v>6</v>
      </c>
      <c s="153" t="str">
        <f>IF('S.D.PASTE SHEET'!B114="","",'S.D.PASTE SHEET'!B114)</f>
        <v>A</v>
      </c>
      <c s="153">
        <f>IF('S.D.PASTE SHEET'!C114="","",'S.D.PASTE SHEET'!C114)</f>
        <v>471</v>
      </c>
      <c s="154" t="str">
        <f>IF('S.D.PASTE SHEET'!D114="","",'S.D.PASTE SHEET'!D114)</f>
        <v/>
      </c>
      <c s="153" t="str">
        <f>IF('S.D.PASTE SHEET'!E114="","",UPPER('S.D.PASTE SHEET'!E114))</f>
        <v>PANKAJ</v>
      </c>
      <c s="153" t="str">
        <f>IF('S.D.PASTE SHEET'!F114="","",'S.D.PASTE SHEET'!F114)</f>
        <v/>
      </c>
      <c s="153" t="str">
        <f>IF('S.D.PASTE SHEET'!G114="","",UPPER('S.D.PASTE SHEET'!G114))</f>
        <v>PANNA RAM</v>
      </c>
      <c s="153" t="str">
        <f>IF('S.D.PASTE SHEET'!H114="","",UPPER('S.D.PASTE SHEET'!H114))</f>
        <v>GITA DEVI</v>
      </c>
      <c s="153" t="str">
        <f>IF('S.D.PASTE SHEET'!I114="","",'S.D.PASTE SHEET'!I114)</f>
        <v>M</v>
      </c>
      <c s="154">
        <f>IF('S.D.PASTE SHEET'!J114="","",'S.D.PASTE SHEET'!J114)</f>
        <v>41438</v>
      </c>
      <c s="153">
        <f>IF('S.D.PASTE SHEET'!K114="","",'S.D.PASTE SHEET'!K114)</f>
        <v>6070</v>
      </c>
      <c s="153" t="str">
        <f>IF('S.D.PASTE SHEET'!L114="","",'S.D.PASTE SHEET'!L114)</f>
        <v/>
      </c>
      <c s="153">
        <f>IF('S.D.PASTE SHEET'!M114="","",'S.D.PASTE SHEET'!M114)</f>
        <v>137</v>
      </c>
      <c s="153">
        <f>IF('S.D.PASTE SHEET'!N114="","",'S.D.PASTE SHEET'!N114)</f>
        <v>112</v>
      </c>
      <c s="153" t="str">
        <f>IF('S.D.PASTE SHEET'!O114="","",'S.D.PASTE SHEET'!O114)</f>
        <v>SC</v>
      </c>
      <c s="153" t="str">
        <f>IF('S.D.PASTE SHEET'!P114="","",'S.D.PASTE SHEET'!P114)</f>
        <v>Hindu</v>
      </c>
      <c s="153" t="str">
        <f>IF('S.D.PASTE SHEET'!Q114="","",'S.D.PASTE SHEET'!Q114)</f>
        <v/>
      </c>
      <c s="153" t="str">
        <f>IF('S.D.PASTE SHEET'!R114="","",'S.D.PASTE SHEET'!R114)</f>
        <v>GOVT. SENIOR SECONDARY SCHOOL DASANA KHURD (219769)</v>
      </c>
      <c s="153">
        <f>IF('S.D.PASTE SHEET'!S114="","",'S.D.PASTE SHEET'!S114)</f>
        <v>8141302602</v>
      </c>
      <c s="153" t="str">
        <f>IF('S.D.PASTE SHEET'!T114="","",'S.D.PASTE SHEET'!T114)</f>
        <v>XXXX5618</v>
      </c>
      <c s="153" t="str">
        <f>IF('S.D.PASTE SHEET'!U114="","",'S.D.PASTE SHEET'!U114)</f>
        <v>YMAKDQC</v>
      </c>
      <c s="153">
        <f>IF('S.D.PASTE SHEET'!V114="","",'S.D.PASTE SHEET'!V114)</f>
        <v>9610717471</v>
      </c>
      <c s="153" t="str">
        <f>IF('S.D.PASTE SHEET'!W114="","",'S.D.PASTE SHEET'!W114)</f>
        <v>DASANA KHURD,MOLASAR,DASANA KHURD,341506</v>
      </c>
      <c s="153">
        <f>IF('S.D.PASTE SHEET'!X114="","",'S.D.PASTE SHEET'!X114)</f>
        <v>36000</v>
      </c>
      <c s="153" t="str">
        <f>IF('S.D.PASTE SHEET'!Y114="","",'S.D.PASTE SHEET'!Y114)</f>
        <v>N</v>
      </c>
      <c s="153" t="str">
        <f>IF('S.D.PASTE SHEET'!Z114="","",'S.D.PASTE SHEET'!Z114)</f>
        <v>N</v>
      </c>
      <c s="153" t="str">
        <f>IF('S.D.PASTE SHEET'!AA114="","",'S.D.PASTE SHEET'!AA114)</f>
        <v>No</v>
      </c>
      <c s="153">
        <f>IF('S.D.PASTE SHEET'!AB114="","",'S.D.PASTE SHEET'!AB114)</f>
        <v>11</v>
      </c>
      <c s="153" t="str">
        <f>IF('S.D.PASTE SHEET'!AC114="","",'S.D.PASTE SHEET'!AC114)</f>
        <v>None</v>
      </c>
      <c s="153">
        <f>IF('S.D.PASTE SHEET'!AD114="","",'S.D.PASTE SHEET'!AD114)</f>
        <v>3</v>
      </c>
      <c s="155"/>
      <c s="156" t="str">
        <f>IF(AK114="","",IF(AK114&gt;0,COUNT($AG$2:AG114),""))</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14" s="156" t="str">
        <f>IF(BC114="","",IF(BC114&gt;0,COUNT($AY$2:AY114),""))</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15" spans="1:66" ht="15.75" customHeight="1">
      <c r="A115" s="153">
        <f>IF('S.D.PASTE SHEET'!A115="","",'S.D.PASTE SHEET'!A115)</f>
        <v>6</v>
      </c>
      <c s="153" t="str">
        <f>IF('S.D.PASTE SHEET'!B115="","",'S.D.PASTE SHEET'!B115)</f>
        <v>A</v>
      </c>
      <c s="153">
        <f>IF('S.D.PASTE SHEET'!C115="","",'S.D.PASTE SHEET'!C115)</f>
        <v>452</v>
      </c>
      <c s="154" t="str">
        <f>IF('S.D.PASTE SHEET'!D115="","",'S.D.PASTE SHEET'!D115)</f>
        <v/>
      </c>
      <c s="153" t="str">
        <f>IF('S.D.PASTE SHEET'!E115="","",UPPER('S.D.PASTE SHEET'!E115))</f>
        <v>POOJA</v>
      </c>
      <c s="153" t="str">
        <f>IF('S.D.PASTE SHEET'!F115="","",'S.D.PASTE SHEET'!F115)</f>
        <v/>
      </c>
      <c s="153" t="str">
        <f>IF('S.D.PASTE SHEET'!G115="","",UPPER('S.D.PASTE SHEET'!G115))</f>
        <v>DEEPA RAM</v>
      </c>
      <c s="153" t="str">
        <f>IF('S.D.PASTE SHEET'!H115="","",UPPER('S.D.PASTE SHEET'!H115))</f>
        <v>AARTI DEVI</v>
      </c>
      <c s="153" t="str">
        <f>IF('S.D.PASTE SHEET'!I115="","",'S.D.PASTE SHEET'!I115)</f>
        <v>F</v>
      </c>
      <c s="154">
        <f>IF('S.D.PASTE SHEET'!J115="","",'S.D.PASTE SHEET'!J115)</f>
        <v>41100</v>
      </c>
      <c s="153">
        <f>IF('S.D.PASTE SHEET'!K115="","",'S.D.PASTE SHEET'!K115)</f>
        <v>6071</v>
      </c>
      <c s="153" t="str">
        <f>IF('S.D.PASTE SHEET'!L115="","",'S.D.PASTE SHEET'!L115)</f>
        <v/>
      </c>
      <c s="153">
        <f>IF('S.D.PASTE SHEET'!M115="","",'S.D.PASTE SHEET'!M115)</f>
        <v>137</v>
      </c>
      <c s="153">
        <f>IF('S.D.PASTE SHEET'!N115="","",'S.D.PASTE SHEET'!N115)</f>
        <v>111</v>
      </c>
      <c s="153" t="str">
        <f>IF('S.D.PASTE SHEET'!O115="","",'S.D.PASTE SHEET'!O115)</f>
        <v>OBC</v>
      </c>
      <c s="153" t="str">
        <f>IF('S.D.PASTE SHEET'!P115="","",'S.D.PASTE SHEET'!P115)</f>
        <v>Hindu</v>
      </c>
      <c s="153" t="str">
        <f>IF('S.D.PASTE SHEET'!Q115="","",'S.D.PASTE SHEET'!Q115)</f>
        <v/>
      </c>
      <c s="153" t="str">
        <f>IF('S.D.PASTE SHEET'!R115="","",'S.D.PASTE SHEET'!R115)</f>
        <v>GOVT. SENIOR SECONDARY SCHOOL DASANA KHURD (219769)</v>
      </c>
      <c s="153">
        <f>IF('S.D.PASTE SHEET'!S115="","",'S.D.PASTE SHEET'!S115)</f>
        <v>8141302602</v>
      </c>
      <c s="153" t="str">
        <f>IF('S.D.PASTE SHEET'!T115="","",'S.D.PASTE SHEET'!T115)</f>
        <v>XXXX5420</v>
      </c>
      <c s="153" t="str">
        <f>IF('S.D.PASTE SHEET'!U115="","",'S.D.PASTE SHEET'!U115)</f>
        <v/>
      </c>
      <c s="153">
        <f>IF('S.D.PASTE SHEET'!V115="","",'S.D.PASTE SHEET'!V115)</f>
        <v>9610688744</v>
      </c>
      <c s="153" t="str">
        <f>IF('S.D.PASTE SHEET'!W115="","",'S.D.PASTE SHEET'!W115)</f>
        <v>Post dikawa,Molasar,DASANA khurd,341506</v>
      </c>
      <c s="153">
        <f>IF('S.D.PASTE SHEET'!X115="","",'S.D.PASTE SHEET'!X115)</f>
        <v>35000</v>
      </c>
      <c s="153" t="str">
        <f>IF('S.D.PASTE SHEET'!Y115="","",'S.D.PASTE SHEET'!Y115)</f>
        <v>N</v>
      </c>
      <c s="153" t="str">
        <f>IF('S.D.PASTE SHEET'!Z115="","",'S.D.PASTE SHEET'!Z115)</f>
        <v>N</v>
      </c>
      <c s="153" t="str">
        <f>IF('S.D.PASTE SHEET'!AA115="","",'S.D.PASTE SHEET'!AA115)</f>
        <v>No</v>
      </c>
      <c s="153">
        <f>IF('S.D.PASTE SHEET'!AB115="","",'S.D.PASTE SHEET'!AB115)</f>
        <v>12</v>
      </c>
      <c s="153" t="str">
        <f>IF('S.D.PASTE SHEET'!AC115="","",'S.D.PASTE SHEET'!AC115)</f>
        <v>None</v>
      </c>
      <c s="153">
        <f>IF('S.D.PASTE SHEET'!AD115="","",'S.D.PASTE SHEET'!AD115)</f>
        <v>2</v>
      </c>
      <c s="155"/>
      <c s="156" t="str">
        <f>IF(AK115="","",IF(AK115&gt;0,COUNT($AG$2:AG115),""))</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15" s="156" t="str">
        <f>IF(BC115="","",IF(BC115&gt;0,COUNT($AY$2:AY115),""))</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16" spans="1:66" ht="15.75" customHeight="1">
      <c r="A116" s="153">
        <f>IF('S.D.PASTE SHEET'!A116="","",'S.D.PASTE SHEET'!A116)</f>
        <v>6</v>
      </c>
      <c s="153" t="str">
        <f>IF('S.D.PASTE SHEET'!B116="","",'S.D.PASTE SHEET'!B116)</f>
        <v>A</v>
      </c>
      <c s="153">
        <f>IF('S.D.PASTE SHEET'!C116="","",'S.D.PASTE SHEET'!C116)</f>
        <v>462</v>
      </c>
      <c s="154" t="str">
        <f>IF('S.D.PASTE SHEET'!D116="","",'S.D.PASTE SHEET'!D116)</f>
        <v/>
      </c>
      <c s="153" t="str">
        <f>IF('S.D.PASTE SHEET'!E116="","",UPPER('S.D.PASTE SHEET'!E116))</f>
        <v>PRAVEEN CHOUDHARY</v>
      </c>
      <c s="153" t="str">
        <f>IF('S.D.PASTE SHEET'!F116="","",'S.D.PASTE SHEET'!F116)</f>
        <v/>
      </c>
      <c s="153" t="str">
        <f>IF('S.D.PASTE SHEET'!G116="","",UPPER('S.D.PASTE SHEET'!G116))</f>
        <v>HARJIRAM</v>
      </c>
      <c s="153" t="str">
        <f>IF('S.D.PASTE SHEET'!H116="","",UPPER('S.D.PASTE SHEET'!H116))</f>
        <v>MANJUDEVI</v>
      </c>
      <c s="153" t="str">
        <f>IF('S.D.PASTE SHEET'!I116="","",'S.D.PASTE SHEET'!I116)</f>
        <v>M</v>
      </c>
      <c s="154">
        <f>IF('S.D.PASTE SHEET'!J116="","",'S.D.PASTE SHEET'!J116)</f>
        <v>41287</v>
      </c>
      <c s="153">
        <f>IF('S.D.PASTE SHEET'!K116="","",'S.D.PASTE SHEET'!K116)</f>
        <v>6072</v>
      </c>
      <c s="153" t="str">
        <f>IF('S.D.PASTE SHEET'!L116="","",'S.D.PASTE SHEET'!L116)</f>
        <v/>
      </c>
      <c s="153">
        <f>IF('S.D.PASTE SHEET'!M116="","",'S.D.PASTE SHEET'!M116)</f>
        <v>137</v>
      </c>
      <c s="153">
        <f>IF('S.D.PASTE SHEET'!N116="","",'S.D.PASTE SHEET'!N116)</f>
        <v>118</v>
      </c>
      <c s="153" t="str">
        <f>IF('S.D.PASTE SHEET'!O116="","",'S.D.PASTE SHEET'!O116)</f>
        <v>OBC</v>
      </c>
      <c s="153" t="str">
        <f>IF('S.D.PASTE SHEET'!P116="","",'S.D.PASTE SHEET'!P116)</f>
        <v>Hindu</v>
      </c>
      <c s="153" t="str">
        <f>IF('S.D.PASTE SHEET'!Q116="","",'S.D.PASTE SHEET'!Q116)</f>
        <v/>
      </c>
      <c s="153" t="str">
        <f>IF('S.D.PASTE SHEET'!R116="","",'S.D.PASTE SHEET'!R116)</f>
        <v>GOVT. SENIOR SECONDARY SCHOOL DASANA KHURD (219769)</v>
      </c>
      <c s="153">
        <f>IF('S.D.PASTE SHEET'!S116="","",'S.D.PASTE SHEET'!S116)</f>
        <v>8141302602</v>
      </c>
      <c s="153" t="str">
        <f>IF('S.D.PASTE SHEET'!T116="","",'S.D.PASTE SHEET'!T116)</f>
        <v>XXXX1905</v>
      </c>
      <c s="153" t="str">
        <f>IF('S.D.PASTE SHEET'!U116="","",'S.D.PASTE SHEET'!U116)</f>
        <v>Vwozkkr</v>
      </c>
      <c s="153">
        <f>IF('S.D.PASTE SHEET'!V116="","",'S.D.PASTE SHEET'!V116)</f>
        <v>7073831248</v>
      </c>
      <c s="153" t="str">
        <f>IF('S.D.PASTE SHEET'!W116="","",'S.D.PASTE SHEET'!W116)</f>
        <v>Post dikawa,Molasar,DASANA khurd,341506</v>
      </c>
      <c s="153">
        <f>IF('S.D.PASTE SHEET'!X116="","",'S.D.PASTE SHEET'!X116)</f>
        <v>35000</v>
      </c>
      <c s="153" t="str">
        <f>IF('S.D.PASTE SHEET'!Y116="","",'S.D.PASTE SHEET'!Y116)</f>
        <v>Y</v>
      </c>
      <c s="153" t="str">
        <f>IF('S.D.PASTE SHEET'!Z116="","",'S.D.PASTE SHEET'!Z116)</f>
        <v>N</v>
      </c>
      <c s="153" t="str">
        <f>IF('S.D.PASTE SHEET'!AA116="","",'S.D.PASTE SHEET'!AA116)</f>
        <v>No</v>
      </c>
      <c s="153">
        <f>IF('S.D.PASTE SHEET'!AB116="","",'S.D.PASTE SHEET'!AB116)</f>
        <v>11</v>
      </c>
      <c s="153" t="str">
        <f>IF('S.D.PASTE SHEET'!AC116="","",'S.D.PASTE SHEET'!AC116)</f>
        <v>None</v>
      </c>
      <c s="153">
        <f>IF('S.D.PASTE SHEET'!AD116="","",'S.D.PASTE SHEET'!AD116)</f>
        <v>3</v>
      </c>
      <c s="155"/>
      <c s="156" t="str">
        <f>IF(AK116="","",IF(AK116&gt;0,COUNT($AG$2:AG116),""))</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16" s="156" t="str">
        <f>IF(BC116="","",IF(BC116&gt;0,COUNT($AY$2:AY116),""))</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17" spans="1:66" ht="15.75" customHeight="1">
      <c r="A117" s="153">
        <f>IF('S.D.PASTE SHEET'!A117="","",'S.D.PASTE SHEET'!A117)</f>
        <v>6</v>
      </c>
      <c s="153" t="str">
        <f>IF('S.D.PASTE SHEET'!B117="","",'S.D.PASTE SHEET'!B117)</f>
        <v>A</v>
      </c>
      <c s="153">
        <f>IF('S.D.PASTE SHEET'!C117="","",'S.D.PASTE SHEET'!C117)</f>
        <v>479</v>
      </c>
      <c s="154" t="str">
        <f>IF('S.D.PASTE SHEET'!D117="","",'S.D.PASTE SHEET'!D117)</f>
        <v/>
      </c>
      <c s="153" t="str">
        <f>IF('S.D.PASTE SHEET'!E117="","",UPPER('S.D.PASTE SHEET'!E117))</f>
        <v>PRIYANKA</v>
      </c>
      <c s="153" t="str">
        <f>IF('S.D.PASTE SHEET'!F117="","",'S.D.PASTE SHEET'!F117)</f>
        <v/>
      </c>
      <c s="153" t="str">
        <f>IF('S.D.PASTE SHEET'!G117="","",UPPER('S.D.PASTE SHEET'!G117))</f>
        <v>KAILASH CHAND</v>
      </c>
      <c s="153" t="str">
        <f>IF('S.D.PASTE SHEET'!H117="","",UPPER('S.D.PASTE SHEET'!H117))</f>
        <v>GANPATI</v>
      </c>
      <c s="153" t="str">
        <f>IF('S.D.PASTE SHEET'!I117="","",'S.D.PASTE SHEET'!I117)</f>
        <v>F</v>
      </c>
      <c s="154">
        <f>IF('S.D.PASTE SHEET'!J117="","",'S.D.PASTE SHEET'!J117)</f>
        <v>41420</v>
      </c>
      <c s="153">
        <f>IF('S.D.PASTE SHEET'!K117="","",'S.D.PASTE SHEET'!K117)</f>
        <v>6073</v>
      </c>
      <c s="153" t="str">
        <f>IF('S.D.PASTE SHEET'!L117="","",'S.D.PASTE SHEET'!L117)</f>
        <v/>
      </c>
      <c s="153">
        <f>IF('S.D.PASTE SHEET'!M117="","",'S.D.PASTE SHEET'!M117)</f>
        <v>137</v>
      </c>
      <c s="153">
        <f>IF('S.D.PASTE SHEET'!N117="","",'S.D.PASTE SHEET'!N117)</f>
        <v>112</v>
      </c>
      <c s="153" t="str">
        <f>IF('S.D.PASTE SHEET'!O117="","",'S.D.PASTE SHEET'!O117)</f>
        <v>SC</v>
      </c>
      <c s="153" t="str">
        <f>IF('S.D.PASTE SHEET'!P117="","",'S.D.PASTE SHEET'!P117)</f>
        <v>Hindu</v>
      </c>
      <c s="153" t="str">
        <f>IF('S.D.PASTE SHEET'!Q117="","",'S.D.PASTE SHEET'!Q117)</f>
        <v/>
      </c>
      <c s="153" t="str">
        <f>IF('S.D.PASTE SHEET'!R117="","",'S.D.PASTE SHEET'!R117)</f>
        <v>GOVT. SENIOR SECONDARY SCHOOL DASANA KHURD (219769)</v>
      </c>
      <c s="153">
        <f>IF('S.D.PASTE SHEET'!S117="","",'S.D.PASTE SHEET'!S117)</f>
        <v>8141302602</v>
      </c>
      <c s="153" t="str">
        <f>IF('S.D.PASTE SHEET'!T117="","",'S.D.PASTE SHEET'!T117)</f>
        <v>XXXX1382</v>
      </c>
      <c s="153" t="str">
        <f>IF('S.D.PASTE SHEET'!U117="","",'S.D.PASTE SHEET'!U117)</f>
        <v>YUAOKEF</v>
      </c>
      <c s="153">
        <f>IF('S.D.PASTE SHEET'!V117="","",'S.D.PASTE SHEET'!V117)</f>
        <v>7850947691</v>
      </c>
      <c s="153" t="str">
        <f>IF('S.D.PASTE SHEET'!W117="","",'S.D.PASTE SHEET'!W117)</f>
        <v>DASANA KHURD,MOLASAR,DASANA KHURD,341506</v>
      </c>
      <c s="153">
        <f>IF('S.D.PASTE SHEET'!X117="","",'S.D.PASTE SHEET'!X117)</f>
        <v>35000</v>
      </c>
      <c s="153" t="str">
        <f>IF('S.D.PASTE SHEET'!Y117="","",'S.D.PASTE SHEET'!Y117)</f>
        <v>N</v>
      </c>
      <c s="153" t="str">
        <f>IF('S.D.PASTE SHEET'!Z117="","",'S.D.PASTE SHEET'!Z117)</f>
        <v>N</v>
      </c>
      <c s="153" t="str">
        <f>IF('S.D.PASTE SHEET'!AA117="","",'S.D.PASTE SHEET'!AA117)</f>
        <v>No</v>
      </c>
      <c s="153">
        <f>IF('S.D.PASTE SHEET'!AB117="","",'S.D.PASTE SHEET'!AB117)</f>
        <v>11</v>
      </c>
      <c s="153" t="str">
        <f>IF('S.D.PASTE SHEET'!AC117="","",'S.D.PASTE SHEET'!AC117)</f>
        <v>None</v>
      </c>
      <c s="153">
        <f>IF('S.D.PASTE SHEET'!AD117="","",'S.D.PASTE SHEET'!AD117)</f>
        <v>3</v>
      </c>
      <c s="155"/>
      <c s="156" t="str">
        <f>IF(AK117="","",IF(AK117&gt;0,COUNT($AG$2:AG117),""))</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17" s="156" t="str">
        <f>IF(BC117="","",IF(BC117&gt;0,COUNT($AY$2:AY117),""))</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18" spans="1:66" ht="15.75" customHeight="1">
      <c r="A118" s="153">
        <f>IF('S.D.PASTE SHEET'!A118="","",'S.D.PASTE SHEET'!A118)</f>
        <v>6</v>
      </c>
      <c s="153" t="str">
        <f>IF('S.D.PASTE SHEET'!B118="","",'S.D.PASTE SHEET'!B118)</f>
        <v>A</v>
      </c>
      <c s="153">
        <f>IF('S.D.PASTE SHEET'!C118="","",'S.D.PASTE SHEET'!C118)</f>
        <v>525</v>
      </c>
      <c s="154" t="str">
        <f>IF('S.D.PASTE SHEET'!D118="","",'S.D.PASTE SHEET'!D118)</f>
        <v/>
      </c>
      <c s="153" t="str">
        <f>IF('S.D.PASTE SHEET'!E118="","",UPPER('S.D.PASTE SHEET'!E118))</f>
        <v>RAVI</v>
      </c>
      <c s="153" t="str">
        <f>IF('S.D.PASTE SHEET'!F118="","",'S.D.PASTE SHEET'!F118)</f>
        <v/>
      </c>
      <c s="153" t="str">
        <f>IF('S.D.PASTE SHEET'!G118="","",UPPER('S.D.PASTE SHEET'!G118))</f>
        <v>GOKUL RAM</v>
      </c>
      <c s="153" t="str">
        <f>IF('S.D.PASTE SHEET'!H118="","",UPPER('S.D.PASTE SHEET'!H118))</f>
        <v>GITA DEVI</v>
      </c>
      <c s="153" t="str">
        <f>IF('S.D.PASTE SHEET'!I118="","",'S.D.PASTE SHEET'!I118)</f>
        <v>M</v>
      </c>
      <c s="154">
        <f>IF('S.D.PASTE SHEET'!J118="","",'S.D.PASTE SHEET'!J118)</f>
        <v>40760</v>
      </c>
      <c s="153">
        <f>IF('S.D.PASTE SHEET'!K118="","",'S.D.PASTE SHEET'!K118)</f>
        <v>6074</v>
      </c>
      <c s="153" t="str">
        <f>IF('S.D.PASTE SHEET'!L118="","",'S.D.PASTE SHEET'!L118)</f>
        <v/>
      </c>
      <c s="153">
        <f>IF('S.D.PASTE SHEET'!M118="","",'S.D.PASTE SHEET'!M118)</f>
        <v>137</v>
      </c>
      <c s="153">
        <f>IF('S.D.PASTE SHEET'!N118="","",'S.D.PASTE SHEET'!N118)</f>
        <v>116</v>
      </c>
      <c s="153" t="str">
        <f>IF('S.D.PASTE SHEET'!O118="","",'S.D.PASTE SHEET'!O118)</f>
        <v>OBC</v>
      </c>
      <c s="153" t="str">
        <f>IF('S.D.PASTE SHEET'!P118="","",'S.D.PASTE SHEET'!P118)</f>
        <v>Hindu</v>
      </c>
      <c s="153" t="str">
        <f>IF('S.D.PASTE SHEET'!Q118="","",'S.D.PASTE SHEET'!Q118)</f>
        <v/>
      </c>
      <c s="153" t="str">
        <f>IF('S.D.PASTE SHEET'!R118="","",'S.D.PASTE SHEET'!R118)</f>
        <v>GOVT. SENIOR SECONDARY SCHOOL DASANA KHURD (219769)</v>
      </c>
      <c s="153">
        <f>IF('S.D.PASTE SHEET'!S118="","",'S.D.PASTE SHEET'!S118)</f>
        <v>8141302602</v>
      </c>
      <c s="153" t="str">
        <f>IF('S.D.PASTE SHEET'!T118="","",'S.D.PASTE SHEET'!T118)</f>
        <v>XXXX3236</v>
      </c>
      <c s="153" t="str">
        <f>IF('S.D.PASTE SHEET'!U118="","",'S.D.PASTE SHEET'!U118)</f>
        <v>VVGJBXT</v>
      </c>
      <c s="153">
        <f>IF('S.D.PASTE SHEET'!V118="","",'S.D.PASTE SHEET'!V118)</f>
        <v>8875319266</v>
      </c>
      <c s="153" t="str">
        <f>IF('S.D.PASTE SHEET'!W118="","",'S.D.PASTE SHEET'!W118)</f>
        <v>VILL-DASANA KHURD POST- DIKAWA,MAULASAR,DASANA KHURD,341506</v>
      </c>
      <c s="153">
        <f>IF('S.D.PASTE SHEET'!X118="","",'S.D.PASTE SHEET'!X118)</f>
        <v>50000</v>
      </c>
      <c s="153" t="str">
        <f>IF('S.D.PASTE SHEET'!Y118="","",'S.D.PASTE SHEET'!Y118)</f>
        <v>N</v>
      </c>
      <c s="153" t="str">
        <f>IF('S.D.PASTE SHEET'!Z118="","",'S.D.PASTE SHEET'!Z118)</f>
        <v>N</v>
      </c>
      <c s="153" t="str">
        <f>IF('S.D.PASTE SHEET'!AA118="","",'S.D.PASTE SHEET'!AA118)</f>
        <v>No</v>
      </c>
      <c s="153">
        <f>IF('S.D.PASTE SHEET'!AB118="","",'S.D.PASTE SHEET'!AB118)</f>
        <v>13</v>
      </c>
      <c s="153" t="str">
        <f>IF('S.D.PASTE SHEET'!AC118="","",'S.D.PASTE SHEET'!AC118)</f>
        <v>None</v>
      </c>
      <c s="153">
        <f>IF('S.D.PASTE SHEET'!AD118="","",'S.D.PASTE SHEET'!AD118)</f>
        <v>0</v>
      </c>
      <c s="155"/>
      <c s="156" t="str">
        <f>IF(AK118="","",IF(AK118&gt;0,COUNT($AG$2:AG118),""))</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18" s="156" t="str">
        <f>IF(BC118="","",IF(BC118&gt;0,COUNT($AY$2:AY118),""))</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19" spans="1:66" ht="15.75" customHeight="1">
      <c r="A119" s="153">
        <f>IF('S.D.PASTE SHEET'!A119="","",'S.D.PASTE SHEET'!A119)</f>
        <v>6</v>
      </c>
      <c s="153" t="str">
        <f>IF('S.D.PASTE SHEET'!B119="","",'S.D.PASTE SHEET'!B119)</f>
        <v>A</v>
      </c>
      <c s="153">
        <f>IF('S.D.PASTE SHEET'!C119="","",'S.D.PASTE SHEET'!C119)</f>
        <v>453</v>
      </c>
      <c s="154" t="str">
        <f>IF('S.D.PASTE SHEET'!D119="","",'S.D.PASTE SHEET'!D119)</f>
        <v/>
      </c>
      <c s="153" t="str">
        <f>IF('S.D.PASTE SHEET'!E119="","",UPPER('S.D.PASTE SHEET'!E119))</f>
        <v>SARITA</v>
      </c>
      <c s="153" t="str">
        <f>IF('S.D.PASTE SHEET'!F119="","",'S.D.PASTE SHEET'!F119)</f>
        <v/>
      </c>
      <c s="153" t="str">
        <f>IF('S.D.PASTE SHEET'!G119="","",UPPER('S.D.PASTE SHEET'!G119))</f>
        <v>BHAGU RAM</v>
      </c>
      <c s="153" t="str">
        <f>IF('S.D.PASTE SHEET'!H119="","",UPPER('S.D.PASTE SHEET'!H119))</f>
        <v>CHUKA DEVI</v>
      </c>
      <c s="153" t="str">
        <f>IF('S.D.PASTE SHEET'!I119="","",'S.D.PASTE SHEET'!I119)</f>
        <v>F</v>
      </c>
      <c s="154">
        <f>IF('S.D.PASTE SHEET'!J119="","",'S.D.PASTE SHEET'!J119)</f>
        <v>41047</v>
      </c>
      <c s="153">
        <f>IF('S.D.PASTE SHEET'!K119="","",'S.D.PASTE SHEET'!K119)</f>
        <v>6075</v>
      </c>
      <c s="153" t="str">
        <f>IF('S.D.PASTE SHEET'!L119="","",'S.D.PASTE SHEET'!L119)</f>
        <v/>
      </c>
      <c s="153">
        <f>IF('S.D.PASTE SHEET'!M119="","",'S.D.PASTE SHEET'!M119)</f>
        <v>137</v>
      </c>
      <c s="153">
        <f>IF('S.D.PASTE SHEET'!N119="","",'S.D.PASTE SHEET'!N119)</f>
        <v>95</v>
      </c>
      <c s="153" t="str">
        <f>IF('S.D.PASTE SHEET'!O119="","",'S.D.PASTE SHEET'!O119)</f>
        <v>OBC</v>
      </c>
      <c s="153" t="str">
        <f>IF('S.D.PASTE SHEET'!P119="","",'S.D.PASTE SHEET'!P119)</f>
        <v>Hindu</v>
      </c>
      <c s="153" t="str">
        <f>IF('S.D.PASTE SHEET'!Q119="","",'S.D.PASTE SHEET'!Q119)</f>
        <v/>
      </c>
      <c s="153" t="str">
        <f>IF('S.D.PASTE SHEET'!R119="","",'S.D.PASTE SHEET'!R119)</f>
        <v>GOVT. SENIOR SECONDARY SCHOOL DASANA KHURD (219769)</v>
      </c>
      <c s="153">
        <f>IF('S.D.PASTE SHEET'!S119="","",'S.D.PASTE SHEET'!S119)</f>
        <v>8141302602</v>
      </c>
      <c s="153" t="str">
        <f>IF('S.D.PASTE SHEET'!T119="","",'S.D.PASTE SHEET'!T119)</f>
        <v>XXXX7516</v>
      </c>
      <c s="153" t="str">
        <f>IF('S.D.PASTE SHEET'!U119="","",'S.D.PASTE SHEET'!U119)</f>
        <v>YDEQAKO</v>
      </c>
      <c s="153">
        <f>IF('S.D.PASTE SHEET'!V119="","",'S.D.PASTE SHEET'!V119)</f>
        <v>7357322797</v>
      </c>
      <c s="153" t="str">
        <f>IF('S.D.PASTE SHEET'!W119="","",'S.D.PASTE SHEET'!W119)</f>
        <v>Post dikawa,Molasar,DASANA khurd,341506</v>
      </c>
      <c s="153">
        <f>IF('S.D.PASTE SHEET'!X119="","",'S.D.PASTE SHEET'!X119)</f>
        <v>30000</v>
      </c>
      <c s="153" t="str">
        <f>IF('S.D.PASTE SHEET'!Y119="","",'S.D.PASTE SHEET'!Y119)</f>
        <v>N</v>
      </c>
      <c s="153" t="str">
        <f>IF('S.D.PASTE SHEET'!Z119="","",'S.D.PASTE SHEET'!Z119)</f>
        <v>N</v>
      </c>
      <c s="153" t="str">
        <f>IF('S.D.PASTE SHEET'!AA119="","",'S.D.PASTE SHEET'!AA119)</f>
        <v>No</v>
      </c>
      <c s="153">
        <f>IF('S.D.PASTE SHEET'!AB119="","",'S.D.PASTE SHEET'!AB119)</f>
        <v>12</v>
      </c>
      <c s="153" t="str">
        <f>IF('S.D.PASTE SHEET'!AC119="","",'S.D.PASTE SHEET'!AC119)</f>
        <v>None</v>
      </c>
      <c s="153">
        <f>IF('S.D.PASTE SHEET'!AD119="","",'S.D.PASTE SHEET'!AD119)</f>
        <v>2</v>
      </c>
      <c s="155"/>
      <c s="156" t="str">
        <f>IF(AK119="","",IF(AK119&gt;0,COUNT($AG$2:AG119),""))</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19" s="156" t="str">
        <f>IF(BC119="","",IF(BC119&gt;0,COUNT($AY$2:AY119),""))</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20" spans="1:66" ht="15.75" customHeight="1">
      <c r="A120" s="153">
        <f>IF('S.D.PASTE SHEET'!A120="","",'S.D.PASTE SHEET'!A120)</f>
        <v>6</v>
      </c>
      <c s="153" t="str">
        <f>IF('S.D.PASTE SHEET'!B120="","",'S.D.PASTE SHEET'!B120)</f>
        <v>A</v>
      </c>
      <c s="153">
        <f>IF('S.D.PASTE SHEET'!C120="","",'S.D.PASTE SHEET'!C120)</f>
        <v>469</v>
      </c>
      <c s="154" t="str">
        <f>IF('S.D.PASTE SHEET'!D120="","",'S.D.PASTE SHEET'!D120)</f>
        <v/>
      </c>
      <c s="153" t="str">
        <f>IF('S.D.PASTE SHEET'!E120="","",UPPER('S.D.PASTE SHEET'!E120))</f>
        <v>SHYAM PRATAP</v>
      </c>
      <c s="153" t="str">
        <f>IF('S.D.PASTE SHEET'!F120="","",'S.D.PASTE SHEET'!F120)</f>
        <v/>
      </c>
      <c s="153" t="str">
        <f>IF('S.D.PASTE SHEET'!G120="","",UPPER('S.D.PASTE SHEET'!G120))</f>
        <v>PANNA RAM</v>
      </c>
      <c s="153" t="str">
        <f>IF('S.D.PASTE SHEET'!H120="","",UPPER('S.D.PASTE SHEET'!H120))</f>
        <v>SUKHI DEVI</v>
      </c>
      <c s="153" t="str">
        <f>IF('S.D.PASTE SHEET'!I120="","",'S.D.PASTE SHEET'!I120)</f>
        <v>M</v>
      </c>
      <c s="154">
        <f>IF('S.D.PASTE SHEET'!J120="","",'S.D.PASTE SHEET'!J120)</f>
        <v>40899</v>
      </c>
      <c s="153">
        <f>IF('S.D.PASTE SHEET'!K120="","",'S.D.PASTE SHEET'!K120)</f>
        <v>6076</v>
      </c>
      <c s="153" t="str">
        <f>IF('S.D.PASTE SHEET'!L120="","",'S.D.PASTE SHEET'!L120)</f>
        <v/>
      </c>
      <c s="153">
        <f>IF('S.D.PASTE SHEET'!M120="","",'S.D.PASTE SHEET'!M120)</f>
        <v>137</v>
      </c>
      <c s="153">
        <f>IF('S.D.PASTE SHEET'!N120="","",'S.D.PASTE SHEET'!N120)</f>
        <v>116</v>
      </c>
      <c s="153" t="str">
        <f>IF('S.D.PASTE SHEET'!O120="","",'S.D.PASTE SHEET'!O120)</f>
        <v>SC</v>
      </c>
      <c s="153" t="str">
        <f>IF('S.D.PASTE SHEET'!P120="","",'S.D.PASTE SHEET'!P120)</f>
        <v>Hindu</v>
      </c>
      <c s="153" t="str">
        <f>IF('S.D.PASTE SHEET'!Q120="","",'S.D.PASTE SHEET'!Q120)</f>
        <v/>
      </c>
      <c s="153" t="str">
        <f>IF('S.D.PASTE SHEET'!R120="","",'S.D.PASTE SHEET'!R120)</f>
        <v>GOVT. SENIOR SECONDARY SCHOOL DASANA KHURD (219769)</v>
      </c>
      <c s="153">
        <f>IF('S.D.PASTE SHEET'!S120="","",'S.D.PASTE SHEET'!S120)</f>
        <v>8141302602</v>
      </c>
      <c s="153" t="str">
        <f>IF('S.D.PASTE SHEET'!T120="","",'S.D.PASTE SHEET'!T120)</f>
        <v>XXXX2366</v>
      </c>
      <c s="153" t="str">
        <f>IF('S.D.PASTE SHEET'!U120="","",'S.D.PASTE SHEET'!U120)</f>
        <v>VZXNGJP</v>
      </c>
      <c s="153">
        <f>IF('S.D.PASTE SHEET'!V120="","",'S.D.PASTE SHEET'!V120)</f>
        <v>9982671909</v>
      </c>
      <c s="153" t="str">
        <f>IF('S.D.PASTE SHEET'!W120="","",'S.D.PASTE SHEET'!W120)</f>
        <v>DASANA KHURD,MOLASAR,DASANA KHURD,341506</v>
      </c>
      <c s="153">
        <f>IF('S.D.PASTE SHEET'!X120="","",'S.D.PASTE SHEET'!X120)</f>
        <v>30000</v>
      </c>
      <c s="153" t="str">
        <f>IF('S.D.PASTE SHEET'!Y120="","",'S.D.PASTE SHEET'!Y120)</f>
        <v>N</v>
      </c>
      <c s="153" t="str">
        <f>IF('S.D.PASTE SHEET'!Z120="","",'S.D.PASTE SHEET'!Z120)</f>
        <v>N</v>
      </c>
      <c s="153" t="str">
        <f>IF('S.D.PASTE SHEET'!AA120="","",'S.D.PASTE SHEET'!AA120)</f>
        <v>No</v>
      </c>
      <c s="153">
        <f>IF('S.D.PASTE SHEET'!AB120="","",'S.D.PASTE SHEET'!AB120)</f>
        <v>13</v>
      </c>
      <c s="153" t="str">
        <f>IF('S.D.PASTE SHEET'!AC120="","",'S.D.PASTE SHEET'!AC120)</f>
        <v>None</v>
      </c>
      <c s="153">
        <f>IF('S.D.PASTE SHEET'!AD120="","",'S.D.PASTE SHEET'!AD120)</f>
        <v>3</v>
      </c>
      <c s="155"/>
      <c s="156" t="str">
        <f>IF(AK120="","",IF(AK120&gt;0,COUNT($AG$2:AG120),""))</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20" s="156" t="str">
        <f>IF(BC120="","",IF(BC120&gt;0,COUNT($AY$2:AY120),""))</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21" spans="1:66" ht="15.75" customHeight="1">
      <c r="A121" s="153">
        <f>IF('S.D.PASTE SHEET'!A121="","",'S.D.PASTE SHEET'!A121)</f>
        <v>6</v>
      </c>
      <c s="153" t="str">
        <f>IF('S.D.PASTE SHEET'!B121="","",'S.D.PASTE SHEET'!B121)</f>
        <v>A</v>
      </c>
      <c s="153">
        <f>IF('S.D.PASTE SHEET'!C121="","",'S.D.PASTE SHEET'!C121)</f>
        <v>562</v>
      </c>
      <c s="154" t="str">
        <f>IF('S.D.PASTE SHEET'!D121="","",'S.D.PASTE SHEET'!D121)</f>
        <v/>
      </c>
      <c s="153" t="str">
        <f>IF('S.D.PASTE SHEET'!E121="","",UPPER('S.D.PASTE SHEET'!E121))</f>
        <v>SUNIL</v>
      </c>
      <c s="153" t="str">
        <f>IF('S.D.PASTE SHEET'!F121="","",'S.D.PASTE SHEET'!F121)</f>
        <v/>
      </c>
      <c s="153" t="str">
        <f>IF('S.D.PASTE SHEET'!G121="","",UPPER('S.D.PASTE SHEET'!G121))</f>
        <v>TEJA RAM</v>
      </c>
      <c s="153" t="str">
        <f>IF('S.D.PASTE SHEET'!H121="","",UPPER('S.D.PASTE SHEET'!H121))</f>
        <v>REKHA DEVI</v>
      </c>
      <c s="153" t="str">
        <f>IF('S.D.PASTE SHEET'!I121="","",'S.D.PASTE SHEET'!I121)</f>
        <v>M</v>
      </c>
      <c s="154">
        <f>IF('S.D.PASTE SHEET'!J121="","",'S.D.PASTE SHEET'!J121)</f>
        <v>41142</v>
      </c>
      <c s="153">
        <f>IF('S.D.PASTE SHEET'!K121="","",'S.D.PASTE SHEET'!K121)</f>
        <v>6078</v>
      </c>
      <c s="153" t="str">
        <f>IF('S.D.PASTE SHEET'!L121="","",'S.D.PASTE SHEET'!L121)</f>
        <v/>
      </c>
      <c s="153">
        <f>IF('S.D.PASTE SHEET'!M121="","",'S.D.PASTE SHEET'!M121)</f>
        <v>137</v>
      </c>
      <c s="153">
        <f>IF('S.D.PASTE SHEET'!N121="","",'S.D.PASTE SHEET'!N121)</f>
        <v>111</v>
      </c>
      <c s="153" t="str">
        <f>IF('S.D.PASTE SHEET'!O121="","",'S.D.PASTE SHEET'!O121)</f>
        <v>OBC</v>
      </c>
      <c s="153" t="str">
        <f>IF('S.D.PASTE SHEET'!P121="","",'S.D.PASTE SHEET'!P121)</f>
        <v>Hindu</v>
      </c>
      <c s="153" t="str">
        <f>IF('S.D.PASTE SHEET'!Q121="","",'S.D.PASTE SHEET'!Q121)</f>
        <v/>
      </c>
      <c s="153" t="str">
        <f>IF('S.D.PASTE SHEET'!R121="","",'S.D.PASTE SHEET'!R121)</f>
        <v>GOVT. SENIOR SECONDARY SCHOOL DASANA KHURD (219769)</v>
      </c>
      <c s="153">
        <f>IF('S.D.PASTE SHEET'!S121="","",'S.D.PASTE SHEET'!S121)</f>
        <v>8141302602</v>
      </c>
      <c s="153" t="str">
        <f>IF('S.D.PASTE SHEET'!T121="","",'S.D.PASTE SHEET'!T121)</f>
        <v>XXXX4840</v>
      </c>
      <c s="153" t="str">
        <f>IF('S.D.PASTE SHEET'!U121="","",'S.D.PASTE SHEET'!U121)</f>
        <v/>
      </c>
      <c s="153">
        <f>IF('S.D.PASTE SHEET'!V121="","",'S.D.PASTE SHEET'!V121)</f>
        <v>8619272413</v>
      </c>
      <c s="153" t="str">
        <f>IF('S.D.PASTE SHEET'!W121="","",'S.D.PASTE SHEET'!W121)</f>
        <v>DASANA KHURD ,MOLASAR,DASANA KHURD ,341506</v>
      </c>
      <c s="153">
        <f>IF('S.D.PASTE SHEET'!X121="","",'S.D.PASTE SHEET'!X121)</f>
        <v>50000</v>
      </c>
      <c s="153" t="str">
        <f>IF('S.D.PASTE SHEET'!Y121="","",'S.D.PASTE SHEET'!Y121)</f>
        <v>N</v>
      </c>
      <c s="153" t="str">
        <f>IF('S.D.PASTE SHEET'!Z121="","",'S.D.PASTE SHEET'!Z121)</f>
        <v>N</v>
      </c>
      <c s="153" t="str">
        <f>IF('S.D.PASTE SHEET'!AA121="","",'S.D.PASTE SHEET'!AA121)</f>
        <v>No</v>
      </c>
      <c s="153">
        <f>IF('S.D.PASTE SHEET'!AB121="","",'S.D.PASTE SHEET'!AB121)</f>
        <v>12</v>
      </c>
      <c s="153" t="str">
        <f>IF('S.D.PASTE SHEET'!AC121="","",'S.D.PASTE SHEET'!AC121)</f>
        <v>None</v>
      </c>
      <c s="153">
        <f>IF('S.D.PASTE SHEET'!AD121="","",'S.D.PASTE SHEET'!AD121)</f>
        <v>3</v>
      </c>
      <c s="155"/>
      <c s="156" t="str">
        <f>IF(AK121="","",IF(AK121&gt;0,COUNT($AG$2:AG121),""))</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21" s="156" t="str">
        <f>IF(BC121="","",IF(BC121&gt;0,COUNT($AY$2:AY121),""))</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22" spans="1:66" ht="15.75" customHeight="1">
      <c r="A122" s="153">
        <f>IF('S.D.PASTE SHEET'!A122="","",'S.D.PASTE SHEET'!A122)</f>
        <v>6</v>
      </c>
      <c s="153" t="str">
        <f>IF('S.D.PASTE SHEET'!B122="","",'S.D.PASTE SHEET'!B122)</f>
        <v>A</v>
      </c>
      <c s="153">
        <f>IF('S.D.PASTE SHEET'!C122="","",'S.D.PASTE SHEET'!C122)</f>
        <v>626</v>
      </c>
      <c s="154">
        <f>IF('S.D.PASTE SHEET'!D122="","",'S.D.PASTE SHEET'!D122)</f>
        <v>44753</v>
      </c>
      <c s="153" t="str">
        <f>IF('S.D.PASTE SHEET'!E122="","",UPPER('S.D.PASTE SHEET'!E122))</f>
        <v>SUNIL</v>
      </c>
      <c s="153" t="str">
        <f>IF('S.D.PASTE SHEET'!F122="","",'S.D.PASTE SHEET'!F122)</f>
        <v/>
      </c>
      <c s="153" t="str">
        <f>IF('S.D.PASTE SHEET'!G122="","",UPPER('S.D.PASTE SHEET'!G122))</f>
        <v>CHENA RAM</v>
      </c>
      <c s="153" t="str">
        <f>IF('S.D.PASTE SHEET'!H122="","",UPPER('S.D.PASTE SHEET'!H122))</f>
        <v>KANI DEVI</v>
      </c>
      <c s="153" t="str">
        <f>IF('S.D.PASTE SHEET'!I122="","",'S.D.PASTE SHEET'!I122)</f>
        <v>M</v>
      </c>
      <c s="154">
        <f>IF('S.D.PASTE SHEET'!J122="","",'S.D.PASTE SHEET'!J122)</f>
        <v>41275</v>
      </c>
      <c s="153">
        <f>IF('S.D.PASTE SHEET'!K122="","",'S.D.PASTE SHEET'!K122)</f>
        <v>6077</v>
      </c>
      <c s="153" t="str">
        <f>IF('S.D.PASTE SHEET'!L122="","",'S.D.PASTE SHEET'!L122)</f>
        <v/>
      </c>
      <c s="153">
        <f>IF('S.D.PASTE SHEET'!M122="","",'S.D.PASTE SHEET'!M122)</f>
        <v>137</v>
      </c>
      <c s="153">
        <f>IF('S.D.PASTE SHEET'!N122="","",'S.D.PASTE SHEET'!N122)</f>
        <v>110</v>
      </c>
      <c s="153" t="str">
        <f>IF('S.D.PASTE SHEET'!O122="","",'S.D.PASTE SHEET'!O122)</f>
        <v>OBC</v>
      </c>
      <c s="153" t="str">
        <f>IF('S.D.PASTE SHEET'!P122="","",'S.D.PASTE SHEET'!P122)</f>
        <v>Hindu</v>
      </c>
      <c s="153" t="str">
        <f>IF('S.D.PASTE SHEET'!Q122="","",'S.D.PASTE SHEET'!Q122)</f>
        <v/>
      </c>
      <c s="153" t="str">
        <f>IF('S.D.PASTE SHEET'!R122="","",'S.D.PASTE SHEET'!R122)</f>
        <v>GOVT. SENIOR SECONDARY SCHOOL DASANA KHURD (219769)</v>
      </c>
      <c s="153">
        <f>IF('S.D.PASTE SHEET'!S122="","",'S.D.PASTE SHEET'!S122)</f>
        <v>8141302602</v>
      </c>
      <c s="153" t="str">
        <f>IF('S.D.PASTE SHEET'!T122="","",'S.D.PASTE SHEET'!T122)</f>
        <v>XXXX2465</v>
      </c>
      <c s="153" t="str">
        <f>IF('S.D.PASTE SHEET'!U122="","",'S.D.PASTE SHEET'!U122)</f>
        <v/>
      </c>
      <c s="153">
        <f>IF('S.D.PASTE SHEET'!V122="","",'S.D.PASTE SHEET'!V122)</f>
        <v>8696566273</v>
      </c>
      <c s="153" t="str">
        <f>IF('S.D.PASTE SHEET'!W122="","",'S.D.PASTE SHEET'!W122)</f>
        <v>DASANA KHURD,MOLASAR,DASANA KHURD,341506</v>
      </c>
      <c s="153">
        <f>IF('S.D.PASTE SHEET'!X122="","",'S.D.PASTE SHEET'!X122)</f>
        <v>60000</v>
      </c>
      <c s="153" t="str">
        <f>IF('S.D.PASTE SHEET'!Y122="","",'S.D.PASTE SHEET'!Y122)</f>
        <v>N</v>
      </c>
      <c s="153" t="str">
        <f>IF('S.D.PASTE SHEET'!Z122="","",'S.D.PASTE SHEET'!Z122)</f>
        <v>N</v>
      </c>
      <c s="153" t="str">
        <f>IF('S.D.PASTE SHEET'!AA122="","",'S.D.PASTE SHEET'!AA122)</f>
        <v>No</v>
      </c>
      <c s="153">
        <f>IF('S.D.PASTE SHEET'!AB122="","",'S.D.PASTE SHEET'!AB122)</f>
        <v>11</v>
      </c>
      <c s="153" t="str">
        <f>IF('S.D.PASTE SHEET'!AC122="","",'S.D.PASTE SHEET'!AC122)</f>
        <v>None</v>
      </c>
      <c s="153">
        <f>IF('S.D.PASTE SHEET'!AD122="","",'S.D.PASTE SHEET'!AD122)</f>
        <v>3</v>
      </c>
      <c s="155"/>
      <c s="156" t="str">
        <f>IF(AK122="","",IF(AK122&gt;0,COUNT($AG$2:AG122),""))</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22" s="156" t="str">
        <f>IF(BC122="","",IF(BC122&gt;0,COUNT($AY$2:AY122),""))</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23" spans="1:66" ht="15.75" customHeight="1">
      <c r="A123" s="153">
        <f>IF('S.D.PASTE SHEET'!A123="","",'S.D.PASTE SHEET'!A123)</f>
        <v>6</v>
      </c>
      <c s="153" t="str">
        <f>IF('S.D.PASTE SHEET'!B123="","",'S.D.PASTE SHEET'!B123)</f>
        <v>A</v>
      </c>
      <c s="153">
        <f>IF('S.D.PASTE SHEET'!C123="","",'S.D.PASTE SHEET'!C123)</f>
        <v>463</v>
      </c>
      <c s="154" t="str">
        <f>IF('S.D.PASTE SHEET'!D123="","",'S.D.PASTE SHEET'!D123)</f>
        <v/>
      </c>
      <c s="153" t="str">
        <f>IF('S.D.PASTE SHEET'!E123="","",UPPER('S.D.PASTE SHEET'!E123))</f>
        <v>SURAJ SONI</v>
      </c>
      <c s="153" t="str">
        <f>IF('S.D.PASTE SHEET'!F123="","",'S.D.PASTE SHEET'!F123)</f>
        <v/>
      </c>
      <c s="153" t="str">
        <f>IF('S.D.PASTE SHEET'!G123="","",UPPER('S.D.PASTE SHEET'!G123))</f>
        <v>BABULAL SONI</v>
      </c>
      <c s="153" t="str">
        <f>IF('S.D.PASTE SHEET'!H123="","",UPPER('S.D.PASTE SHEET'!H123))</f>
        <v>RUKMA DEVI SONI</v>
      </c>
      <c s="153" t="str">
        <f>IF('S.D.PASTE SHEET'!I123="","",'S.D.PASTE SHEET'!I123)</f>
        <v>M</v>
      </c>
      <c s="154">
        <f>IF('S.D.PASTE SHEET'!J123="","",'S.D.PASTE SHEET'!J123)</f>
        <v>41305</v>
      </c>
      <c s="153">
        <f>IF('S.D.PASTE SHEET'!K123="","",'S.D.PASTE SHEET'!K123)</f>
        <v>6079</v>
      </c>
      <c s="153" t="str">
        <f>IF('S.D.PASTE SHEET'!L123="","",'S.D.PASTE SHEET'!L123)</f>
        <v/>
      </c>
      <c s="153">
        <f>IF('S.D.PASTE SHEET'!M123="","",'S.D.PASTE SHEET'!M123)</f>
        <v>137</v>
      </c>
      <c s="153">
        <f>IF('S.D.PASTE SHEET'!N123="","",'S.D.PASTE SHEET'!N123)</f>
        <v>116</v>
      </c>
      <c s="153" t="str">
        <f>IF('S.D.PASTE SHEET'!O123="","",'S.D.PASTE SHEET'!O123)</f>
        <v>GEN</v>
      </c>
      <c s="153" t="str">
        <f>IF('S.D.PASTE SHEET'!P123="","",'S.D.PASTE SHEET'!P123)</f>
        <v>Hindu</v>
      </c>
      <c s="153" t="str">
        <f>IF('S.D.PASTE SHEET'!Q123="","",'S.D.PASTE SHEET'!Q123)</f>
        <v/>
      </c>
      <c s="153" t="str">
        <f>IF('S.D.PASTE SHEET'!R123="","",'S.D.PASTE SHEET'!R123)</f>
        <v>GOVT. SENIOR SECONDARY SCHOOL DASANA KHURD (219769)</v>
      </c>
      <c s="153">
        <f>IF('S.D.PASTE SHEET'!S123="","",'S.D.PASTE SHEET'!S123)</f>
        <v>8141302602</v>
      </c>
      <c s="153" t="str">
        <f>IF('S.D.PASTE SHEET'!T123="","",'S.D.PASTE SHEET'!T123)</f>
        <v>XXXX7318</v>
      </c>
      <c s="153" t="str">
        <f>IF('S.D.PASTE SHEET'!U123="","",'S.D.PASTE SHEET'!U123)</f>
        <v>YUQMMBF</v>
      </c>
      <c s="153">
        <f>IF('S.D.PASTE SHEET'!V123="","",'S.D.PASTE SHEET'!V123)</f>
        <v>9672735298</v>
      </c>
      <c s="153" t="str">
        <f>IF('S.D.PASTE SHEET'!W123="","",'S.D.PASTE SHEET'!W123)</f>
        <v>VILLAGE DASANA KHURD,MOLASAR,DASANA KHURD,341506</v>
      </c>
      <c s="153">
        <f>IF('S.D.PASTE SHEET'!X123="","",'S.D.PASTE SHEET'!X123)</f>
        <v>36000</v>
      </c>
      <c s="153" t="str">
        <f>IF('S.D.PASTE SHEET'!Y123="","",'S.D.PASTE SHEET'!Y123)</f>
        <v>N</v>
      </c>
      <c s="153" t="str">
        <f>IF('S.D.PASTE SHEET'!Z123="","",'S.D.PASTE SHEET'!Z123)</f>
        <v>N</v>
      </c>
      <c s="153" t="str">
        <f>IF('S.D.PASTE SHEET'!AA123="","",'S.D.PASTE SHEET'!AA123)</f>
        <v>No</v>
      </c>
      <c s="153">
        <f>IF('S.D.PASTE SHEET'!AB123="","",'S.D.PASTE SHEET'!AB123)</f>
        <v>11</v>
      </c>
      <c s="153" t="str">
        <f>IF('S.D.PASTE SHEET'!AC123="","",'S.D.PASTE SHEET'!AC123)</f>
        <v>None</v>
      </c>
      <c s="153">
        <f>IF('S.D.PASTE SHEET'!AD123="","",'S.D.PASTE SHEET'!AD123)</f>
        <v>0</v>
      </c>
      <c s="155"/>
      <c s="156" t="str">
        <f>IF(AK123="","",IF(AK123&gt;0,COUNT($AG$2:AG123),""))</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23" s="156" t="str">
        <f>IF(BC123="","",IF(BC123&gt;0,COUNT($AY$2:AY123),""))</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24" spans="1:66" ht="15.75" customHeight="1">
      <c r="A124" s="153">
        <f>IF('S.D.PASTE SHEET'!A124="","",'S.D.PASTE SHEET'!A124)</f>
        <v>6</v>
      </c>
      <c s="153" t="str">
        <f>IF('S.D.PASTE SHEET'!B124="","",'S.D.PASTE SHEET'!B124)</f>
        <v>A</v>
      </c>
      <c s="153">
        <f>IF('S.D.PASTE SHEET'!C124="","",'S.D.PASTE SHEET'!C124)</f>
        <v>468</v>
      </c>
      <c s="154" t="str">
        <f>IF('S.D.PASTE SHEET'!D124="","",'S.D.PASTE SHEET'!D124)</f>
        <v/>
      </c>
      <c s="153" t="str">
        <f>IF('S.D.PASTE SHEET'!E124="","",UPPER('S.D.PASTE SHEET'!E124))</f>
        <v>SURYA PRATAP</v>
      </c>
      <c s="153" t="str">
        <f>IF('S.D.PASTE SHEET'!F124="","",'S.D.PASTE SHEET'!F124)</f>
        <v/>
      </c>
      <c s="153" t="str">
        <f>IF('S.D.PASTE SHEET'!G124="","",UPPER('S.D.PASTE SHEET'!G124))</f>
        <v>SUKHA RAM</v>
      </c>
      <c s="153" t="str">
        <f>IF('S.D.PASTE SHEET'!H124="","",UPPER('S.D.PASTE SHEET'!H124))</f>
        <v>PREM DEVI</v>
      </c>
      <c s="153" t="str">
        <f>IF('S.D.PASTE SHEET'!I124="","",'S.D.PASTE SHEET'!I124)</f>
        <v>M</v>
      </c>
      <c s="154">
        <f>IF('S.D.PASTE SHEET'!J124="","",'S.D.PASTE SHEET'!J124)</f>
        <v>41066</v>
      </c>
      <c s="153">
        <f>IF('S.D.PASTE SHEET'!K124="","",'S.D.PASTE SHEET'!K124)</f>
        <v>6080</v>
      </c>
      <c s="153" t="str">
        <f>IF('S.D.PASTE SHEET'!L124="","",'S.D.PASTE SHEET'!L124)</f>
        <v/>
      </c>
      <c s="153">
        <f>IF('S.D.PASTE SHEET'!M124="","",'S.D.PASTE SHEET'!M124)</f>
        <v>137</v>
      </c>
      <c s="153">
        <f>IF('S.D.PASTE SHEET'!N124="","",'S.D.PASTE SHEET'!N124)</f>
        <v>106</v>
      </c>
      <c s="153" t="str">
        <f>IF('S.D.PASTE SHEET'!O124="","",'S.D.PASTE SHEET'!O124)</f>
        <v>SC</v>
      </c>
      <c s="153" t="str">
        <f>IF('S.D.PASTE SHEET'!P124="","",'S.D.PASTE SHEET'!P124)</f>
        <v>Hindu</v>
      </c>
      <c s="153" t="str">
        <f>IF('S.D.PASTE SHEET'!Q124="","",'S.D.PASTE SHEET'!Q124)</f>
        <v/>
      </c>
      <c s="153" t="str">
        <f>IF('S.D.PASTE SHEET'!R124="","",'S.D.PASTE SHEET'!R124)</f>
        <v>GOVT. SENIOR SECONDARY SCHOOL DASANA KHURD (219769)</v>
      </c>
      <c s="153">
        <f>IF('S.D.PASTE SHEET'!S124="","",'S.D.PASTE SHEET'!S124)</f>
        <v>8141302602</v>
      </c>
      <c s="153" t="str">
        <f>IF('S.D.PASTE SHEET'!T124="","",'S.D.PASTE SHEET'!T124)</f>
        <v>XXXX6320</v>
      </c>
      <c s="153" t="str">
        <f>IF('S.D.PASTE SHEET'!U124="","",'S.D.PASTE SHEET'!U124)</f>
        <v>YKBBIFC</v>
      </c>
      <c s="153">
        <f>IF('S.D.PASTE SHEET'!V124="","",'S.D.PASTE SHEET'!V124)</f>
        <v>9982671909</v>
      </c>
      <c s="153" t="str">
        <f>IF('S.D.PASTE SHEET'!W124="","",'S.D.PASTE SHEET'!W124)</f>
        <v>DASANA KHURD,MOLASAR,DASANA KHURD,341506</v>
      </c>
      <c s="153">
        <f>IF('S.D.PASTE SHEET'!X124="","",'S.D.PASTE SHEET'!X124)</f>
        <v>30000</v>
      </c>
      <c s="153" t="str">
        <f>IF('S.D.PASTE SHEET'!Y124="","",'S.D.PASTE SHEET'!Y124)</f>
        <v>N</v>
      </c>
      <c s="153" t="str">
        <f>IF('S.D.PASTE SHEET'!Z124="","",'S.D.PASTE SHEET'!Z124)</f>
        <v>N</v>
      </c>
      <c s="153" t="str">
        <f>IF('S.D.PASTE SHEET'!AA124="","",'S.D.PASTE SHEET'!AA124)</f>
        <v>No</v>
      </c>
      <c s="153">
        <f>IF('S.D.PASTE SHEET'!AB124="","",'S.D.PASTE SHEET'!AB124)</f>
        <v>12</v>
      </c>
      <c s="153" t="str">
        <f>IF('S.D.PASTE SHEET'!AC124="","",'S.D.PASTE SHEET'!AC124)</f>
        <v>None</v>
      </c>
      <c s="153">
        <f>IF('S.D.PASTE SHEET'!AD124="","",'S.D.PASTE SHEET'!AD124)</f>
        <v>3</v>
      </c>
      <c s="155"/>
      <c s="156" t="str">
        <f>IF(AK124="","",IF(AK124&gt;0,COUNT($AG$2:AG124),""))</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24" s="156" t="str">
        <f>IF(BC124="","",IF(BC124&gt;0,COUNT($AY$2:AY124),""))</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25" spans="1:66" ht="15.75" customHeight="1">
      <c r="A125" s="153">
        <f>IF('S.D.PASTE SHEET'!A125="","",'S.D.PASTE SHEET'!A125)</f>
        <v>6</v>
      </c>
      <c s="153" t="str">
        <f>IF('S.D.PASTE SHEET'!B125="","",'S.D.PASTE SHEET'!B125)</f>
        <v>A</v>
      </c>
      <c s="153">
        <f>IF('S.D.PASTE SHEET'!C125="","",'S.D.PASTE SHEET'!C125)</f>
        <v>478</v>
      </c>
      <c s="154" t="str">
        <f>IF('S.D.PASTE SHEET'!D125="","",'S.D.PASTE SHEET'!D125)</f>
        <v/>
      </c>
      <c s="153" t="str">
        <f>IF('S.D.PASTE SHEET'!E125="","",UPPER('S.D.PASTE SHEET'!E125))</f>
        <v>TAMNNA NETAR</v>
      </c>
      <c s="153" t="str">
        <f>IF('S.D.PASTE SHEET'!F125="","",'S.D.PASTE SHEET'!F125)</f>
        <v/>
      </c>
      <c s="153" t="str">
        <f>IF('S.D.PASTE SHEET'!G125="","",UPPER('S.D.PASTE SHEET'!G125))</f>
        <v>CHENA RAM</v>
      </c>
      <c s="153" t="str">
        <f>IF('S.D.PASTE SHEET'!H125="","",UPPER('S.D.PASTE SHEET'!H125))</f>
        <v>SUSHILA</v>
      </c>
      <c s="153" t="str">
        <f>IF('S.D.PASTE SHEET'!I125="","",'S.D.PASTE SHEET'!I125)</f>
        <v>F</v>
      </c>
      <c s="154">
        <f>IF('S.D.PASTE SHEET'!J125="","",'S.D.PASTE SHEET'!J125)</f>
        <v>41500</v>
      </c>
      <c s="153">
        <f>IF('S.D.PASTE SHEET'!K125="","",'S.D.PASTE SHEET'!K125)</f>
        <v>6081</v>
      </c>
      <c s="153" t="str">
        <f>IF('S.D.PASTE SHEET'!L125="","",'S.D.PASTE SHEET'!L125)</f>
        <v/>
      </c>
      <c s="153">
        <f>IF('S.D.PASTE SHEET'!M125="","",'S.D.PASTE SHEET'!M125)</f>
        <v>137</v>
      </c>
      <c s="153">
        <f>IF('S.D.PASTE SHEET'!N125="","",'S.D.PASTE SHEET'!N125)</f>
        <v>119</v>
      </c>
      <c s="153" t="str">
        <f>IF('S.D.PASTE SHEET'!O125="","",'S.D.PASTE SHEET'!O125)</f>
        <v>OBC</v>
      </c>
      <c s="153" t="str">
        <f>IF('S.D.PASTE SHEET'!P125="","",'S.D.PASTE SHEET'!P125)</f>
        <v>Hindu</v>
      </c>
      <c s="153" t="str">
        <f>IF('S.D.PASTE SHEET'!Q125="","",'S.D.PASTE SHEET'!Q125)</f>
        <v/>
      </c>
      <c s="153" t="str">
        <f>IF('S.D.PASTE SHEET'!R125="","",'S.D.PASTE SHEET'!R125)</f>
        <v>GOVT. SENIOR SECONDARY SCHOOL DASANA KHURD (219769)</v>
      </c>
      <c s="153">
        <f>IF('S.D.PASTE SHEET'!S125="","",'S.D.PASTE SHEET'!S125)</f>
        <v>8141302602</v>
      </c>
      <c s="153" t="str">
        <f>IF('S.D.PASTE SHEET'!T125="","",'S.D.PASTE SHEET'!T125)</f>
        <v>XXXX4042</v>
      </c>
      <c s="153" t="str">
        <f>IF('S.D.PASTE SHEET'!U125="","",'S.D.PASTE SHEET'!U125)</f>
        <v/>
      </c>
      <c s="153">
        <f>IF('S.D.PASTE SHEET'!V125="","",'S.D.PASTE SHEET'!V125)</f>
        <v>9983388168</v>
      </c>
      <c s="153" t="str">
        <f>IF('S.D.PASTE SHEET'!W125="","",'S.D.PASTE SHEET'!W125)</f>
        <v>dasana khurd,molasar,dasana khurd,341506</v>
      </c>
      <c s="153">
        <f>IF('S.D.PASTE SHEET'!X125="","",'S.D.PASTE SHEET'!X125)</f>
        <v>36000</v>
      </c>
      <c s="153" t="str">
        <f>IF('S.D.PASTE SHEET'!Y125="","",'S.D.PASTE SHEET'!Y125)</f>
        <v>N</v>
      </c>
      <c s="153" t="str">
        <f>IF('S.D.PASTE SHEET'!Z125="","",'S.D.PASTE SHEET'!Z125)</f>
        <v>N</v>
      </c>
      <c s="153" t="str">
        <f>IF('S.D.PASTE SHEET'!AA125="","",'S.D.PASTE SHEET'!AA125)</f>
        <v>No</v>
      </c>
      <c s="153">
        <f>IF('S.D.PASTE SHEET'!AB125="","",'S.D.PASTE SHEET'!AB125)</f>
        <v>11</v>
      </c>
      <c s="153" t="str">
        <f>IF('S.D.PASTE SHEET'!AC125="","",'S.D.PASTE SHEET'!AC125)</f>
        <v>None</v>
      </c>
      <c s="153">
        <f>IF('S.D.PASTE SHEET'!AD125="","",'S.D.PASTE SHEET'!AD125)</f>
        <v>3</v>
      </c>
      <c s="155"/>
      <c s="156" t="str">
        <f>IF(AK125="","",IF(AK125&gt;0,COUNT($AG$2:AG125),""))</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25" s="156" t="str">
        <f>IF(BC125="","",IF(BC125&gt;0,COUNT($AY$2:AY125),""))</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26" spans="1:66" ht="15.75" customHeight="1">
      <c r="A126" s="153">
        <f>IF('S.D.PASTE SHEET'!A126="","",'S.D.PASTE SHEET'!A126)</f>
        <v>7</v>
      </c>
      <c s="153" t="str">
        <f>IF('S.D.PASTE SHEET'!B126="","",'S.D.PASTE SHEET'!B126)</f>
        <v>A</v>
      </c>
      <c s="153">
        <f>IF('S.D.PASTE SHEET'!C126="","",'S.D.PASTE SHEET'!C126)</f>
        <v>627</v>
      </c>
      <c s="154" t="str">
        <f>IF('S.D.PASTE SHEET'!D126="","",'S.D.PASTE SHEET'!D126)</f>
        <v/>
      </c>
      <c s="153" t="str">
        <f>IF('S.D.PASTE SHEET'!E126="","",UPPER('S.D.PASTE SHEET'!E126))</f>
        <v>AARTI PRAJAPAT</v>
      </c>
      <c s="153" t="str">
        <f>IF('S.D.PASTE SHEET'!F126="","",'S.D.PASTE SHEET'!F126)</f>
        <v/>
      </c>
      <c s="153" t="str">
        <f>IF('S.D.PASTE SHEET'!G126="","",UPPER('S.D.PASTE SHEET'!G126))</f>
        <v>JETHA RAM</v>
      </c>
      <c s="153" t="str">
        <f>IF('S.D.PASTE SHEET'!H126="","",UPPER('S.D.PASTE SHEET'!H126))</f>
        <v>SANTOSH</v>
      </c>
      <c s="153" t="str">
        <f>IF('S.D.PASTE SHEET'!I126="","",'S.D.PASTE SHEET'!I126)</f>
        <v>F</v>
      </c>
      <c s="154">
        <f>IF('S.D.PASTE SHEET'!J126="","",'S.D.PASTE SHEET'!J126)</f>
        <v>40470</v>
      </c>
      <c s="153">
        <f>IF('S.D.PASTE SHEET'!K126="","",'S.D.PASTE SHEET'!K126)</f>
        <v>7059</v>
      </c>
      <c s="153" t="str">
        <f>IF('S.D.PASTE SHEET'!L126="","",'S.D.PASTE SHEET'!L126)</f>
        <v/>
      </c>
      <c s="153">
        <f>IF('S.D.PASTE SHEET'!M126="","",'S.D.PASTE SHEET'!M126)</f>
        <v>137</v>
      </c>
      <c s="153">
        <f>IF('S.D.PASTE SHEET'!N126="","",'S.D.PASTE SHEET'!N126)</f>
        <v>125</v>
      </c>
      <c s="153" t="str">
        <f>IF('S.D.PASTE SHEET'!O126="","",'S.D.PASTE SHEET'!O126)</f>
        <v>OBC</v>
      </c>
      <c s="153" t="str">
        <f>IF('S.D.PASTE SHEET'!P126="","",'S.D.PASTE SHEET'!P126)</f>
        <v>Hindu</v>
      </c>
      <c s="153" t="str">
        <f>IF('S.D.PASTE SHEET'!Q126="","",'S.D.PASTE SHEET'!Q126)</f>
        <v/>
      </c>
      <c s="153" t="str">
        <f>IF('S.D.PASTE SHEET'!R126="","",'S.D.PASTE SHEET'!R126)</f>
        <v>GOVT. SENIOR SECONDARY SCHOOL DASANA KHURD (219769)</v>
      </c>
      <c s="153">
        <f>IF('S.D.PASTE SHEET'!S126="","",'S.D.PASTE SHEET'!S126)</f>
        <v>8141302602</v>
      </c>
      <c s="153" t="str">
        <f>IF('S.D.PASTE SHEET'!T126="","",'S.D.PASTE SHEET'!T126)</f>
        <v>XXXX1327</v>
      </c>
      <c s="153" t="str">
        <f>IF('S.D.PASTE SHEET'!U126="","",'S.D.PASTE SHEET'!U126)</f>
        <v/>
      </c>
      <c s="153">
        <f>IF('S.D.PASTE SHEET'!V126="","",'S.D.PASTE SHEET'!V126)</f>
        <v>9828273030</v>
      </c>
      <c s="153" t="str">
        <f>IF('S.D.PASTE SHEET'!W126="","",'S.D.PASTE SHEET'!W126)</f>
        <v>DASANA KHURD,DIDWANA,DASANA KHURD,341303</v>
      </c>
      <c s="153">
        <f>IF('S.D.PASTE SHEET'!X126="","",'S.D.PASTE SHEET'!X126)</f>
        <v>30000</v>
      </c>
      <c s="153" t="str">
        <f>IF('S.D.PASTE SHEET'!Y126="","",'S.D.PASTE SHEET'!Y126)</f>
        <v>N</v>
      </c>
      <c s="153" t="str">
        <f>IF('S.D.PASTE SHEET'!Z126="","",'S.D.PASTE SHEET'!Z126)</f>
        <v>N</v>
      </c>
      <c s="153" t="str">
        <f>IF('S.D.PASTE SHEET'!AA126="","",'S.D.PASTE SHEET'!AA126)</f>
        <v>No</v>
      </c>
      <c s="153">
        <f>IF('S.D.PASTE SHEET'!AB126="","",'S.D.PASTE SHEET'!AB126)</f>
        <v>14</v>
      </c>
      <c s="153" t="str">
        <f>IF('S.D.PASTE SHEET'!AC126="","",'S.D.PASTE SHEET'!AC126)</f>
        <v>None</v>
      </c>
      <c s="153">
        <f>IF('S.D.PASTE SHEET'!AD126="","",'S.D.PASTE SHEET'!AD126)</f>
        <v>3</v>
      </c>
      <c s="155"/>
      <c s="156" t="str">
        <f>IF(AK126="","",IF(AK126&gt;0,COUNT($AG$2:AG126),""))</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26" s="156" t="str">
        <f>IF(BC126="","",IF(BC126&gt;0,COUNT($AY$2:AY126),""))</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27" spans="1:66" ht="15.75" customHeight="1">
      <c r="A127" s="153">
        <f>IF('S.D.PASTE SHEET'!A127="","",'S.D.PASTE SHEET'!A127)</f>
        <v>7</v>
      </c>
      <c s="153" t="str">
        <f>IF('S.D.PASTE SHEET'!B127="","",'S.D.PASTE SHEET'!B127)</f>
        <v>A</v>
      </c>
      <c s="153">
        <f>IF('S.D.PASTE SHEET'!C127="","",'S.D.PASTE SHEET'!C127)</f>
        <v>672</v>
      </c>
      <c s="154">
        <f>IF('S.D.PASTE SHEET'!D127="","",'S.D.PASTE SHEET'!D127)</f>
        <v>45140</v>
      </c>
      <c s="153" t="str">
        <f>IF('S.D.PASTE SHEET'!E127="","",UPPER('S.D.PASTE SHEET'!E127))</f>
        <v>AMIT SINGH</v>
      </c>
      <c s="153" t="str">
        <f>IF('S.D.PASTE SHEET'!F127="","",'S.D.PASTE SHEET'!F127)</f>
        <v/>
      </c>
      <c s="153" t="str">
        <f>IF('S.D.PASTE SHEET'!G127="","",UPPER('S.D.PASTE SHEET'!G127))</f>
        <v>CHAIN SINGH</v>
      </c>
      <c s="153" t="str">
        <f>IF('S.D.PASTE SHEET'!H127="","",UPPER('S.D.PASTE SHEET'!H127))</f>
        <v>LALITA KANWAR</v>
      </c>
      <c s="153" t="str">
        <f>IF('S.D.PASTE SHEET'!I127="","",'S.D.PASTE SHEET'!I127)</f>
        <v>M</v>
      </c>
      <c s="154">
        <f>IF('S.D.PASTE SHEET'!J127="","",'S.D.PASTE SHEET'!J127)</f>
        <v>40204</v>
      </c>
      <c s="153">
        <f>IF('S.D.PASTE SHEET'!K127="","",'S.D.PASTE SHEET'!K127)</f>
        <v>7060</v>
      </c>
      <c s="153" t="str">
        <f>IF('S.D.PASTE SHEET'!L127="","",'S.D.PASTE SHEET'!L127)</f>
        <v/>
      </c>
      <c s="153">
        <f>IF('S.D.PASTE SHEET'!M127="","",'S.D.PASTE SHEET'!M127)</f>
        <v>137</v>
      </c>
      <c s="153">
        <f>IF('S.D.PASTE SHEET'!N127="","",'S.D.PASTE SHEET'!N127)</f>
        <v>74</v>
      </c>
      <c s="153" t="str">
        <f>IF('S.D.PASTE SHEET'!O127="","",'S.D.PASTE SHEET'!O127)</f>
        <v>GEN</v>
      </c>
      <c s="153" t="str">
        <f>IF('S.D.PASTE SHEET'!P127="","",'S.D.PASTE SHEET'!P127)</f>
        <v/>
      </c>
      <c s="153" t="str">
        <f>IF('S.D.PASTE SHEET'!Q127="","",'S.D.PASTE SHEET'!Q127)</f>
        <v/>
      </c>
      <c s="153" t="str">
        <f>IF('S.D.PASTE SHEET'!R127="","",'S.D.PASTE SHEET'!R127)</f>
        <v>GOVT. SENIOR SECONDARY SCHOOL DASANA KHURD (219769)</v>
      </c>
      <c s="153">
        <f>IF('S.D.PASTE SHEET'!S127="","",'S.D.PASTE SHEET'!S127)</f>
        <v>8141302602</v>
      </c>
      <c s="153" t="str">
        <f>IF('S.D.PASTE SHEET'!T127="","",'S.D.PASTE SHEET'!T127)</f>
        <v/>
      </c>
      <c s="153" t="str">
        <f>IF('S.D.PASTE SHEET'!U127="","",'S.D.PASTE SHEET'!U127)</f>
        <v/>
      </c>
      <c s="153">
        <f>IF('S.D.PASTE SHEET'!V127="","",'S.D.PASTE SHEET'!V127)</f>
        <v>9057357551</v>
      </c>
      <c s="153" t="str">
        <f>IF('S.D.PASTE SHEET'!W127="","",'S.D.PASTE SHEET'!W127)</f>
        <v>Heerwana,Udaipurwati,Heerwana,333053</v>
      </c>
      <c s="153">
        <f>IF('S.D.PASTE SHEET'!X127="","",'S.D.PASTE SHEET'!X127)</f>
        <v>35000</v>
      </c>
      <c s="153" t="str">
        <f>IF('S.D.PASTE SHEET'!Y127="","",'S.D.PASTE SHEET'!Y127)</f>
        <v>N</v>
      </c>
      <c s="153" t="str">
        <f>IF('S.D.PASTE SHEET'!Z127="","",'S.D.PASTE SHEET'!Z127)</f>
        <v>N</v>
      </c>
      <c s="153" t="str">
        <f>IF('S.D.PASTE SHEET'!AA127="","",'S.D.PASTE SHEET'!AA127)</f>
        <v/>
      </c>
      <c s="153">
        <f>IF('S.D.PASTE SHEET'!AB127="","",'S.D.PASTE SHEET'!AB127)</f>
        <v>14</v>
      </c>
      <c s="153" t="str">
        <f>IF('S.D.PASTE SHEET'!AC127="","",'S.D.PASTE SHEET'!AC127)</f>
        <v>None</v>
      </c>
      <c s="153">
        <f>IF('S.D.PASTE SHEET'!AD127="","",'S.D.PASTE SHEET'!AD127)</f>
        <v>3</v>
      </c>
      <c s="155"/>
      <c s="156" t="str">
        <f>IF(AK127="","",IF(AK127&gt;0,COUNT($AG$2:AG127),""))</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27" s="156" t="str">
        <f>IF(BC127="","",IF(BC127&gt;0,COUNT($AY$2:AY127),""))</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28" spans="1:66" ht="15.75" customHeight="1">
      <c r="A128" s="153">
        <f>IF('S.D.PASTE SHEET'!A128="","",'S.D.PASTE SHEET'!A128)</f>
        <v>7</v>
      </c>
      <c s="153" t="str">
        <f>IF('S.D.PASTE SHEET'!B128="","",'S.D.PASTE SHEET'!B128)</f>
        <v>A</v>
      </c>
      <c s="153">
        <f>IF('S.D.PASTE SHEET'!C128="","",'S.D.PASTE SHEET'!C128)</f>
        <v>441</v>
      </c>
      <c s="154" t="str">
        <f>IF('S.D.PASTE SHEET'!D128="","",'S.D.PASTE SHEET'!D128)</f>
        <v/>
      </c>
      <c s="153" t="str">
        <f>IF('S.D.PASTE SHEET'!E128="","",UPPER('S.D.PASTE SHEET'!E128))</f>
        <v>DEEPAK JANGIR</v>
      </c>
      <c s="153" t="str">
        <f>IF('S.D.PASTE SHEET'!F128="","",'S.D.PASTE SHEET'!F128)</f>
        <v/>
      </c>
      <c s="153" t="str">
        <f>IF('S.D.PASTE SHEET'!G128="","",UPPER('S.D.PASTE SHEET'!G128))</f>
        <v>NATHU RAM JANGIR</v>
      </c>
      <c s="153" t="str">
        <f>IF('S.D.PASTE SHEET'!H128="","",UPPER('S.D.PASTE SHEET'!H128))</f>
        <v>SANTOSH DEVI</v>
      </c>
      <c s="153" t="str">
        <f>IF('S.D.PASTE SHEET'!I128="","",'S.D.PASTE SHEET'!I128)</f>
        <v>M</v>
      </c>
      <c s="154">
        <f>IF('S.D.PASTE SHEET'!J128="","",'S.D.PASTE SHEET'!J128)</f>
        <v>40717</v>
      </c>
      <c s="153">
        <f>IF('S.D.PASTE SHEET'!K128="","",'S.D.PASTE SHEET'!K128)</f>
        <v>7061</v>
      </c>
      <c s="153" t="str">
        <f>IF('S.D.PASTE SHEET'!L128="","",'S.D.PASTE SHEET'!L128)</f>
        <v/>
      </c>
      <c s="153">
        <f>IF('S.D.PASTE SHEET'!M128="","",'S.D.PASTE SHEET'!M128)</f>
        <v>137</v>
      </c>
      <c s="153">
        <f>IF('S.D.PASTE SHEET'!N128="","",'S.D.PASTE SHEET'!N128)</f>
        <v>121</v>
      </c>
      <c s="153" t="str">
        <f>IF('S.D.PASTE SHEET'!O128="","",'S.D.PASTE SHEET'!O128)</f>
        <v>OBC</v>
      </c>
      <c s="153" t="str">
        <f>IF('S.D.PASTE SHEET'!P128="","",'S.D.PASTE SHEET'!P128)</f>
        <v>Hindu</v>
      </c>
      <c s="153" t="str">
        <f>IF('S.D.PASTE SHEET'!Q128="","",'S.D.PASTE SHEET'!Q128)</f>
        <v/>
      </c>
      <c s="153" t="str">
        <f>IF('S.D.PASTE SHEET'!R128="","",'S.D.PASTE SHEET'!R128)</f>
        <v>GOVT. SENIOR SECONDARY SCHOOL DASANA KHURD (219769)</v>
      </c>
      <c s="153">
        <f>IF('S.D.PASTE SHEET'!S128="","",'S.D.PASTE SHEET'!S128)</f>
        <v>8141302602</v>
      </c>
      <c s="153" t="str">
        <f>IF('S.D.PASTE SHEET'!T128="","",'S.D.PASTE SHEET'!T128)</f>
        <v>XXXX6151</v>
      </c>
      <c s="153" t="str">
        <f>IF('S.D.PASTE SHEET'!U128="","",'S.D.PASTE SHEET'!U128)</f>
        <v>Vkjkjhj</v>
      </c>
      <c s="153">
        <f>IF('S.D.PASTE SHEET'!V128="","",'S.D.PASTE SHEET'!V128)</f>
        <v>9352312388</v>
      </c>
      <c s="153" t="str">
        <f>IF('S.D.PASTE SHEET'!W128="","",'S.D.PASTE SHEET'!W128)</f>
        <v>Post dikawa,Molasar,DASANA khurd,341506</v>
      </c>
      <c s="153">
        <f>IF('S.D.PASTE SHEET'!X128="","",'S.D.PASTE SHEET'!X128)</f>
        <v>36000</v>
      </c>
      <c s="153" t="str">
        <f>IF('S.D.PASTE SHEET'!Y128="","",'S.D.PASTE SHEET'!Y128)</f>
        <v>N</v>
      </c>
      <c s="153" t="str">
        <f>IF('S.D.PASTE SHEET'!Z128="","",'S.D.PASTE SHEET'!Z128)</f>
        <v>N</v>
      </c>
      <c s="153" t="str">
        <f>IF('S.D.PASTE SHEET'!AA128="","",'S.D.PASTE SHEET'!AA128)</f>
        <v>No</v>
      </c>
      <c s="153">
        <f>IF('S.D.PASTE SHEET'!AB128="","",'S.D.PASTE SHEET'!AB128)</f>
        <v>13</v>
      </c>
      <c s="153" t="str">
        <f>IF('S.D.PASTE SHEET'!AC128="","",'S.D.PASTE SHEET'!AC128)</f>
        <v>None</v>
      </c>
      <c s="153">
        <f>IF('S.D.PASTE SHEET'!AD128="","",'S.D.PASTE SHEET'!AD128)</f>
        <v>0</v>
      </c>
      <c s="155"/>
      <c s="156" t="str">
        <f>IF(AK128="","",IF(AK128&gt;0,COUNT($AG$2:AG128),""))</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28" s="156" t="str">
        <f>IF(BC128="","",IF(BC128&gt;0,COUNT($AY$2:AY128),""))</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29" spans="1:66" ht="15.75" customHeight="1">
      <c r="A129" s="153">
        <f>IF('S.D.PASTE SHEET'!A129="","",'S.D.PASTE SHEET'!A129)</f>
        <v>7</v>
      </c>
      <c s="153" t="str">
        <f>IF('S.D.PASTE SHEET'!B129="","",'S.D.PASTE SHEET'!B129)</f>
        <v>A</v>
      </c>
      <c s="153">
        <f>IF('S.D.PASTE SHEET'!C129="","",'S.D.PASTE SHEET'!C129)</f>
        <v>401</v>
      </c>
      <c s="154" t="str">
        <f>IF('S.D.PASTE SHEET'!D129="","",'S.D.PASTE SHEET'!D129)</f>
        <v/>
      </c>
      <c s="153" t="str">
        <f>IF('S.D.PASTE SHEET'!E129="","",UPPER('S.D.PASTE SHEET'!E129))</f>
        <v>DIKSHITA SHARMA</v>
      </c>
      <c s="153" t="str">
        <f>IF('S.D.PASTE SHEET'!F129="","",'S.D.PASTE SHEET'!F129)</f>
        <v/>
      </c>
      <c s="153" t="str">
        <f>IF('S.D.PASTE SHEET'!G129="","",UPPER('S.D.PASTE SHEET'!G129))</f>
        <v>PREMRAJ SHARMA</v>
      </c>
      <c s="153" t="str">
        <f>IF('S.D.PASTE SHEET'!H129="","",UPPER('S.D.PASTE SHEET'!H129))</f>
        <v>MAINA DEVI</v>
      </c>
      <c s="153" t="str">
        <f>IF('S.D.PASTE SHEET'!I129="","",'S.D.PASTE SHEET'!I129)</f>
        <v>F</v>
      </c>
      <c s="154">
        <f>IF('S.D.PASTE SHEET'!J129="","",'S.D.PASTE SHEET'!J129)</f>
        <v>41165</v>
      </c>
      <c s="153">
        <f>IF('S.D.PASTE SHEET'!K129="","",'S.D.PASTE SHEET'!K129)</f>
        <v>7062</v>
      </c>
      <c s="153" t="str">
        <f>IF('S.D.PASTE SHEET'!L129="","",'S.D.PASTE SHEET'!L129)</f>
        <v/>
      </c>
      <c s="153">
        <f>IF('S.D.PASTE SHEET'!M129="","",'S.D.PASTE SHEET'!M129)</f>
        <v>137</v>
      </c>
      <c s="153">
        <f>IF('S.D.PASTE SHEET'!N129="","",'S.D.PASTE SHEET'!N129)</f>
        <v>130</v>
      </c>
      <c s="153" t="str">
        <f>IF('S.D.PASTE SHEET'!O129="","",'S.D.PASTE SHEET'!O129)</f>
        <v>GEN</v>
      </c>
      <c s="153" t="str">
        <f>IF('S.D.PASTE SHEET'!P129="","",'S.D.PASTE SHEET'!P129)</f>
        <v/>
      </c>
      <c s="153" t="str">
        <f>IF('S.D.PASTE SHEET'!Q129="","",'S.D.PASTE SHEET'!Q129)</f>
        <v/>
      </c>
      <c s="153" t="str">
        <f>IF('S.D.PASTE SHEET'!R129="","",'S.D.PASTE SHEET'!R129)</f>
        <v>GOVT. SENIOR SECONDARY SCHOOL DASANA KHURD (219769)</v>
      </c>
      <c s="153">
        <f>IF('S.D.PASTE SHEET'!S129="","",'S.D.PASTE SHEET'!S129)</f>
        <v>8141302602</v>
      </c>
      <c s="153" t="str">
        <f>IF('S.D.PASTE SHEET'!T129="","",'S.D.PASTE SHEET'!T129)</f>
        <v>XXXX6169</v>
      </c>
      <c s="153" t="str">
        <f>IF('S.D.PASTE SHEET'!U129="","",'S.D.PASTE SHEET'!U129)</f>
        <v>VTPVJCT</v>
      </c>
      <c s="153">
        <f>IF('S.D.PASTE SHEET'!V129="","",'S.D.PASTE SHEET'!V129)</f>
        <v>6350026579</v>
      </c>
      <c s="153" t="str">
        <f>IF('S.D.PASTE SHEET'!W129="","",'S.D.PASTE SHEET'!W129)</f>
        <v>VPO DASANA KHURD,MOLASAR,TEHSIL DIDWANA,341506</v>
      </c>
      <c s="153">
        <f>IF('S.D.PASTE SHEET'!X129="","",'S.D.PASTE SHEET'!X129)</f>
        <v>30000</v>
      </c>
      <c s="153" t="str">
        <f>IF('S.D.PASTE SHEET'!Y129="","",'S.D.PASTE SHEET'!Y129)</f>
        <v>N</v>
      </c>
      <c s="153" t="str">
        <f>IF('S.D.PASTE SHEET'!Z129="","",'S.D.PASTE SHEET'!Z129)</f>
        <v>N</v>
      </c>
      <c s="153" t="str">
        <f>IF('S.D.PASTE SHEET'!AA129="","",'S.D.PASTE SHEET'!AA129)</f>
        <v/>
      </c>
      <c s="153">
        <f>IF('S.D.PASTE SHEET'!AB129="","",'S.D.PASTE SHEET'!AB129)</f>
        <v>12</v>
      </c>
      <c s="153" t="str">
        <f>IF('S.D.PASTE SHEET'!AC129="","",'S.D.PASTE SHEET'!AC129)</f>
        <v>None</v>
      </c>
      <c s="153">
        <f>IF('S.D.PASTE SHEET'!AD129="","",'S.D.PASTE SHEET'!AD129)</f>
        <v>0</v>
      </c>
      <c s="155"/>
      <c s="156" t="str">
        <f>IF(AK129="","",IF(AK129&gt;0,COUNT($AG$2:AG129),""))</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29" s="156" t="str">
        <f>IF(BC129="","",IF(BC129&gt;0,COUNT($AY$2:AY129),""))</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30" spans="1:66" ht="15.75" customHeight="1">
      <c r="A130" s="153">
        <f>IF('S.D.PASTE SHEET'!A130="","",'S.D.PASTE SHEET'!A130)</f>
        <v>7</v>
      </c>
      <c s="153" t="str">
        <f>IF('S.D.PASTE SHEET'!B130="","",'S.D.PASTE SHEET'!B130)</f>
        <v>A</v>
      </c>
      <c s="153">
        <f>IF('S.D.PASTE SHEET'!C130="","",'S.D.PASTE SHEET'!C130)</f>
        <v>438</v>
      </c>
      <c s="154" t="str">
        <f>IF('S.D.PASTE SHEET'!D130="","",'S.D.PASTE SHEET'!D130)</f>
        <v/>
      </c>
      <c s="153" t="str">
        <f>IF('S.D.PASTE SHEET'!E130="","",UPPER('S.D.PASTE SHEET'!E130))</f>
        <v>DIPIKA</v>
      </c>
      <c s="153" t="str">
        <f>IF('S.D.PASTE SHEET'!F130="","",'S.D.PASTE SHEET'!F130)</f>
        <v/>
      </c>
      <c s="153" t="str">
        <f>IF('S.D.PASTE SHEET'!G130="","",UPPER('S.D.PASTE SHEET'!G130))</f>
        <v>LALA RAM</v>
      </c>
      <c s="153" t="str">
        <f>IF('S.D.PASTE SHEET'!H130="","",UPPER('S.D.PASTE SHEET'!H130))</f>
        <v>VIMLA DEVI</v>
      </c>
      <c s="153" t="str">
        <f>IF('S.D.PASTE SHEET'!I130="","",'S.D.PASTE SHEET'!I130)</f>
        <v>F</v>
      </c>
      <c s="154">
        <f>IF('S.D.PASTE SHEET'!J130="","",'S.D.PASTE SHEET'!J130)</f>
        <v>41181</v>
      </c>
      <c s="153">
        <f>IF('S.D.PASTE SHEET'!K130="","",'S.D.PASTE SHEET'!K130)</f>
        <v>7063</v>
      </c>
      <c s="153" t="str">
        <f>IF('S.D.PASTE SHEET'!L130="","",'S.D.PASTE SHEET'!L130)</f>
        <v/>
      </c>
      <c s="153">
        <f>IF('S.D.PASTE SHEET'!M130="","",'S.D.PASTE SHEET'!M130)</f>
        <v>137</v>
      </c>
      <c s="153">
        <f>IF('S.D.PASTE SHEET'!N130="","",'S.D.PASTE SHEET'!N130)</f>
        <v>118</v>
      </c>
      <c s="153" t="str">
        <f>IF('S.D.PASTE SHEET'!O130="","",'S.D.PASTE SHEET'!O130)</f>
        <v>OBC</v>
      </c>
      <c s="153" t="str">
        <f>IF('S.D.PASTE SHEET'!P130="","",'S.D.PASTE SHEET'!P130)</f>
        <v/>
      </c>
      <c s="153" t="str">
        <f>IF('S.D.PASTE SHEET'!Q130="","",'S.D.PASTE SHEET'!Q130)</f>
        <v/>
      </c>
      <c s="153" t="str">
        <f>IF('S.D.PASTE SHEET'!R130="","",'S.D.PASTE SHEET'!R130)</f>
        <v>GOVT. SENIOR SECONDARY SCHOOL DASANA KHURD (219769)</v>
      </c>
      <c s="153">
        <f>IF('S.D.PASTE SHEET'!S130="","",'S.D.PASTE SHEET'!S130)</f>
        <v>8141302602</v>
      </c>
      <c s="153" t="str">
        <f>IF('S.D.PASTE SHEET'!T130="","",'S.D.PASTE SHEET'!T130)</f>
        <v>XXXX2970</v>
      </c>
      <c s="153" t="str">
        <f>IF('S.D.PASTE SHEET'!U130="","",'S.D.PASTE SHEET'!U130)</f>
        <v>9999-LG</v>
      </c>
      <c s="153">
        <f>IF('S.D.PASTE SHEET'!V130="","",'S.D.PASTE SHEET'!V130)</f>
        <v>9783954839</v>
      </c>
      <c s="153" t="str">
        <f>IF('S.D.PASTE SHEET'!W130="","",'S.D.PASTE SHEET'!W130)</f>
        <v>Dikawa,Molasar,Dasanakhurd,341506</v>
      </c>
      <c s="153">
        <f>IF('S.D.PASTE SHEET'!X130="","",'S.D.PASTE SHEET'!X130)</f>
        <v>40000</v>
      </c>
      <c s="153" t="str">
        <f>IF('S.D.PASTE SHEET'!Y130="","",'S.D.PASTE SHEET'!Y130)</f>
        <v>N</v>
      </c>
      <c s="153" t="str">
        <f>IF('S.D.PASTE SHEET'!Z130="","",'S.D.PASTE SHEET'!Z130)</f>
        <v>N</v>
      </c>
      <c s="153" t="str">
        <f>IF('S.D.PASTE SHEET'!AA130="","",'S.D.PASTE SHEET'!AA130)</f>
        <v/>
      </c>
      <c s="153">
        <f>IF('S.D.PASTE SHEET'!AB130="","",'S.D.PASTE SHEET'!AB130)</f>
        <v>12</v>
      </c>
      <c s="153" t="str">
        <f>IF('S.D.PASTE SHEET'!AC130="","",'S.D.PASTE SHEET'!AC130)</f>
        <v>None</v>
      </c>
      <c s="153">
        <f>IF('S.D.PASTE SHEET'!AD130="","",'S.D.PASTE SHEET'!AD130)</f>
        <v>3</v>
      </c>
      <c s="155"/>
      <c s="156" t="str">
        <f>IF(AK130="","",IF(AK130&gt;0,COUNT($AG$2:AG130),""))</f>
        <v/>
      </c>
      <c s="157" t="str">
        <f t="shared" si="33"/>
        <v/>
      </c>
      <c s="157" t="str">
        <f t="shared" si="34"/>
        <v/>
      </c>
      <c s="157" t="str">
        <f t="shared" si="35"/>
        <v/>
      </c>
      <c s="158" t="str">
        <f t="shared" si="36"/>
        <v/>
      </c>
      <c s="157" t="str">
        <f t="shared" si="37"/>
        <v/>
      </c>
      <c s="157" t="str">
        <f t="shared" si="38"/>
        <v/>
      </c>
      <c s="157" t="str">
        <f t="shared" si="39"/>
        <v/>
      </c>
      <c s="157" t="str">
        <f t="shared" si="40"/>
        <v/>
      </c>
      <c s="157" t="str">
        <f t="shared" si="41"/>
        <v/>
      </c>
      <c s="158" t="str">
        <f t="shared" si="42"/>
        <v/>
      </c>
      <c s="157" t="str">
        <f t="shared" si="43"/>
        <v/>
      </c>
      <c s="157" t="str">
        <f t="shared" si="44"/>
        <v/>
      </c>
      <c s="157" t="str">
        <f t="shared" si="45"/>
        <v/>
      </c>
      <c s="157" t="str">
        <f t="shared" si="46"/>
        <v/>
      </c>
      <c s="157" t="str">
        <f t="shared" si="47"/>
        <v/>
      </c>
      <c s="157" t="str">
        <f t="shared" si="48"/>
        <v/>
      </c>
      <c r="AX130" s="156" t="str">
        <f>IF(BC130="","",IF(BC130&gt;0,COUNT($AY$2:AY130),""))</f>
        <v/>
      </c>
      <c s="159" t="str">
        <f t="shared" si="49"/>
        <v/>
      </c>
      <c s="159" t="str">
        <f t="shared" si="50"/>
        <v/>
      </c>
      <c s="157" t="str">
        <f t="shared" si="51"/>
        <v/>
      </c>
      <c s="158" t="str">
        <f t="shared" si="52"/>
        <v/>
      </c>
      <c s="157" t="str">
        <f t="shared" si="53"/>
        <v/>
      </c>
      <c s="157" t="str">
        <f t="shared" si="54"/>
        <v/>
      </c>
      <c s="157" t="str">
        <f t="shared" si="55"/>
        <v/>
      </c>
      <c s="157" t="str">
        <f t="shared" si="56"/>
        <v/>
      </c>
      <c s="157" t="str">
        <f t="shared" si="57"/>
        <v/>
      </c>
      <c s="158" t="str">
        <f t="shared" si="58"/>
        <v/>
      </c>
      <c s="157" t="str">
        <f t="shared" si="59"/>
        <v/>
      </c>
      <c s="157" t="str">
        <f t="shared" si="60"/>
        <v/>
      </c>
      <c s="157" t="str">
        <f t="shared" si="61"/>
        <v/>
      </c>
      <c s="157" t="str">
        <f t="shared" si="62"/>
        <v/>
      </c>
      <c s="157" t="str">
        <f t="shared" si="63"/>
        <v/>
      </c>
      <c s="157" t="str">
        <f t="shared" si="64"/>
        <v/>
      </c>
    </row>
    <row r="131" spans="1:66" ht="15.75" customHeight="1">
      <c r="A131" s="153">
        <f>IF('S.D.PASTE SHEET'!A131="","",'S.D.PASTE SHEET'!A131)</f>
        <v>7</v>
      </c>
      <c s="153" t="str">
        <f>IF('S.D.PASTE SHEET'!B131="","",'S.D.PASTE SHEET'!B131)</f>
        <v>A</v>
      </c>
      <c s="153">
        <f>IF('S.D.PASTE SHEET'!C131="","",'S.D.PASTE SHEET'!C131)</f>
        <v>588</v>
      </c>
      <c s="154" t="str">
        <f>IF('S.D.PASTE SHEET'!D131="","",'S.D.PASTE SHEET'!D131)</f>
        <v/>
      </c>
      <c s="153" t="str">
        <f>IF('S.D.PASTE SHEET'!E131="","",UPPER('S.D.PASTE SHEET'!E131))</f>
        <v>HARSHIT BHUNWAL</v>
      </c>
      <c s="153" t="str">
        <f>IF('S.D.PASTE SHEET'!F131="","",'S.D.PASTE SHEET'!F131)</f>
        <v/>
      </c>
      <c s="153" t="str">
        <f>IF('S.D.PASTE SHEET'!G131="","",UPPER('S.D.PASTE SHEET'!G131))</f>
        <v>HARENDRA RAM</v>
      </c>
      <c s="153" t="str">
        <f>IF('S.D.PASTE SHEET'!H131="","",UPPER('S.D.PASTE SHEET'!H131))</f>
        <v>MANJU DEVI</v>
      </c>
      <c s="153" t="str">
        <f>IF('S.D.PASTE SHEET'!I131="","",'S.D.PASTE SHEET'!I131)</f>
        <v>M</v>
      </c>
      <c s="154">
        <f>IF('S.D.PASTE SHEET'!J131="","",'S.D.PASTE SHEET'!J131)</f>
        <v>41152</v>
      </c>
      <c s="153">
        <f>IF('S.D.PASTE SHEET'!K131="","",'S.D.PASTE SHEET'!K131)</f>
        <v>7064</v>
      </c>
      <c s="153" t="str">
        <f>IF('S.D.PASTE SHEET'!L131="","",'S.D.PASTE SHEET'!L131)</f>
        <v/>
      </c>
      <c s="153">
        <f>IF('S.D.PASTE SHEET'!M131="","",'S.D.PASTE SHEET'!M131)</f>
        <v>137</v>
      </c>
      <c s="153">
        <f>IF('S.D.PASTE SHEET'!N131="","",'S.D.PASTE SHEET'!N131)</f>
        <v>131</v>
      </c>
      <c s="153" t="str">
        <f>IF('S.D.PASTE SHEET'!O131="","",'S.D.PASTE SHEET'!O131)</f>
        <v>OBC</v>
      </c>
      <c s="153" t="str">
        <f>IF('S.D.PASTE SHEET'!P131="","",'S.D.PASTE SHEET'!P131)</f>
        <v>Hindu</v>
      </c>
      <c s="153" t="str">
        <f>IF('S.D.PASTE SHEET'!Q131="","",'S.D.PASTE SHEET'!Q131)</f>
        <v/>
      </c>
      <c s="153" t="str">
        <f>IF('S.D.PASTE SHEET'!R131="","",'S.D.PASTE SHEET'!R131)</f>
        <v>GOVT. SENIOR SECONDARY SCHOOL DASANA KHURD (219769)</v>
      </c>
      <c s="153">
        <f>IF('S.D.PASTE SHEET'!S131="","",'S.D.PASTE SHEET'!S131)</f>
        <v>8141302602</v>
      </c>
      <c s="153" t="str">
        <f>IF('S.D.PASTE SHEET'!T131="","",'S.D.PASTE SHEET'!T131)</f>
        <v>XXXX4376</v>
      </c>
      <c s="153" t="str">
        <f>IF('S.D.PASTE SHEET'!U131="","",'S.D.PASTE SHEET'!U131)</f>
        <v/>
      </c>
      <c s="153">
        <f>IF('S.D.PASTE SHEET'!V131="","",'S.D.PASTE SHEET'!V131)</f>
        <v>9982133407</v>
      </c>
      <c s="153" t="str">
        <f>IF('S.D.PASTE SHEET'!W131="","",'S.D.PASTE SHEET'!W131)</f>
        <v>VILLAGE DASANA KHURD,MOLASAR,DASANA KHURD,341506</v>
      </c>
      <c s="153">
        <f>IF('S.D.PASTE SHEET'!X131="","",'S.D.PASTE SHEET'!X131)</f>
        <v>42000</v>
      </c>
      <c s="153" t="str">
        <f>IF('S.D.PASTE SHEET'!Y131="","",'S.D.PASTE SHEET'!Y131)</f>
        <v>N</v>
      </c>
      <c s="153" t="str">
        <f>IF('S.D.PASTE SHEET'!Z131="","",'S.D.PASTE SHEET'!Z131)</f>
        <v>N</v>
      </c>
      <c s="153" t="str">
        <f>IF('S.D.PASTE SHEET'!AA131="","",'S.D.PASTE SHEET'!AA131)</f>
        <v>No</v>
      </c>
      <c s="153">
        <f>IF('S.D.PASTE SHEET'!AB131="","",'S.D.PASTE SHEET'!AB131)</f>
        <v>12</v>
      </c>
      <c s="153" t="str">
        <f>IF('S.D.PASTE SHEET'!AC131="","",'S.D.PASTE SHEET'!AC131)</f>
        <v>None</v>
      </c>
      <c s="153">
        <f>IF('S.D.PASTE SHEET'!AD131="","",'S.D.PASTE SHEET'!AD131)</f>
        <v>3</v>
      </c>
      <c s="155"/>
      <c s="156" t="str">
        <f>IF(AK131="","",IF(AK131&gt;0,COUNT($AG$2:AG131),""))</f>
        <v/>
      </c>
      <c s="157" t="str">
        <f t="shared" si="65" ref="AG131:AG194">IF(AND($AJ$1=8,$A131=8),A131,"")</f>
        <v/>
      </c>
      <c s="157" t="str">
        <f t="shared" si="66" ref="AH131:AH194">IF(AND($AJ$1=8,$A131=8),B131,"")</f>
        <v/>
      </c>
      <c s="157" t="str">
        <f t="shared" si="67" ref="AI131:AI194">IF(AND($AJ$1=8,$A131=8),C131,"")</f>
        <v/>
      </c>
      <c s="158" t="str">
        <f t="shared" si="68" ref="AJ131:AJ194">IF(AND($AJ$1=8,$A131=8),D131,"")</f>
        <v/>
      </c>
      <c s="157" t="str">
        <f t="shared" si="69" ref="AK131:AK194">IF(AND($AJ$1=8,$A131=8),E131,"")</f>
        <v/>
      </c>
      <c s="157" t="str">
        <f t="shared" si="70" ref="AL131:AL194">IF(AND($AJ$1=8,$A131=8),F131,"")</f>
        <v/>
      </c>
      <c s="157" t="str">
        <f t="shared" si="71" ref="AM131:AM194">IF(AND($AJ$1=8,$A131=8),G131,"")</f>
        <v/>
      </c>
      <c s="157" t="str">
        <f t="shared" si="72" ref="AN131:AN194">IF(AND($AJ$1=8,$A131=8),H131,"")</f>
        <v/>
      </c>
      <c s="157" t="str">
        <f t="shared" si="73" ref="AO131:AO194">IF(AND($AJ$1=8,$A131=8),I131,"")</f>
        <v/>
      </c>
      <c s="158" t="str">
        <f t="shared" si="74" ref="AP131:AP194">IF(AND($AJ$1=8,$A131=8),J131,"")</f>
        <v/>
      </c>
      <c s="157" t="str">
        <f t="shared" si="75" ref="AQ131:AQ194">IF(AND($AJ$1=8,$A131=8),K131,"")</f>
        <v/>
      </c>
      <c s="157" t="str">
        <f t="shared" si="76" ref="AR131:AR194">IF(AND($AJ$1=8,$A131=8),L131,"")</f>
        <v/>
      </c>
      <c s="157" t="str">
        <f t="shared" si="77" ref="AS131:AS194">IF(AND($AJ$1=8,$A131=8),M131,"")</f>
        <v/>
      </c>
      <c s="157" t="str">
        <f t="shared" si="78" ref="AT131:AT194">IF(AND($AJ$1=8,$A131=8),N131,"")</f>
        <v/>
      </c>
      <c s="157" t="str">
        <f t="shared" si="79" ref="AU131:AU194">IF(AND($AJ$1=8,$A131=8),O131,"")</f>
        <v/>
      </c>
      <c s="157" t="str">
        <f t="shared" si="80" ref="AV131:AV194">IF(AND($AJ$1=8,$A131=8),P131,"")</f>
        <v/>
      </c>
      <c r="AX131" s="156" t="str">
        <f>IF(BC131="","",IF(BC131&gt;0,COUNT($AY$2:AY131),""))</f>
        <v/>
      </c>
      <c s="159" t="str">
        <f t="shared" si="81" ref="AY131:AY194">IF(AND($BB$1=8,$A131=8,$BC$1=$B131),$A131,"")</f>
        <v/>
      </c>
      <c s="159" t="str">
        <f t="shared" si="82" ref="AZ131:AZ194">IF(AND($BB$1=8,$A131=8,$BC$1=$B131),$B131,"")</f>
        <v/>
      </c>
      <c s="157" t="str">
        <f t="shared" si="83" ref="BA131:BA194">IF(AND($BB$1=8,$A131=8,$BC$1=$B131),$C131,"")</f>
        <v/>
      </c>
      <c s="158" t="str">
        <f t="shared" si="84" ref="BB131:BB194">IF(AND($BB$1=8,$A131=8,$BC$1=$B131),$D131,"")</f>
        <v/>
      </c>
      <c s="157" t="str">
        <f t="shared" si="85" ref="BC131:BC194">IF(AND($BB$1=8,$A131=8,$BC$1=$B131),$E131,"")</f>
        <v/>
      </c>
      <c s="157" t="str">
        <f t="shared" si="86" ref="BD131:BD194">IF(AND($BB$1=8,$A131=8,$BC$1=$B131),$F131,"")</f>
        <v/>
      </c>
      <c s="157" t="str">
        <f t="shared" si="87" ref="BE131:BE194">IF(AND($BB$1=8,$A131=8,$BC$1=$B131),$G131,"")</f>
        <v/>
      </c>
      <c s="157" t="str">
        <f t="shared" si="88" ref="BF131:BF194">IF(AND($BB$1=8,$A131=8,$BC$1=$B131),$H131,"")</f>
        <v/>
      </c>
      <c s="157" t="str">
        <f t="shared" si="89" ref="BG131:BG194">IF(AND($BB$1=8,$A131=8,$BC$1=$B131),$I131,"")</f>
        <v/>
      </c>
      <c s="158" t="str">
        <f t="shared" si="90" ref="BH131:BH194">IF(AND($BB$1=8,$A131=8,$BC$1=$B131),$J131,"")</f>
        <v/>
      </c>
      <c s="157" t="str">
        <f t="shared" si="91" ref="BI131:BI194">IF(AND($BB$1=8,$A131=8,$BC$1=$B131),$K131,"")</f>
        <v/>
      </c>
      <c s="157" t="str">
        <f t="shared" si="92" ref="BJ131:BJ194">IF(AND($BB$1=8,$A131=8,$BC$1=$B131),$L131,"")</f>
        <v/>
      </c>
      <c s="157" t="str">
        <f t="shared" si="93" ref="BK131:BK194">IF(AND($BB$1=8,$A131=8,$BC$1=$B131),$M131,"")</f>
        <v/>
      </c>
      <c s="157" t="str">
        <f t="shared" si="94" ref="BL131:BL194">IF(AND($BB$1=8,$A131=8,$BC$1=$B131),$N131,"")</f>
        <v/>
      </c>
      <c s="157" t="str">
        <f t="shared" si="95" ref="BM131:BM194">IF(AND($BB$1=8,$A131=8,$BC$1=$B131),$O131,"")</f>
        <v/>
      </c>
      <c s="157" t="str">
        <f t="shared" si="96" ref="BN131:BN194">IF(AND($BB$1=8,$A131=8,$BC$1=$B131),$P131,"")</f>
        <v/>
      </c>
    </row>
    <row r="132" spans="1:66" ht="15.75" customHeight="1">
      <c r="A132" s="153">
        <f>IF('S.D.PASTE SHEET'!A132="","",'S.D.PASTE SHEET'!A132)</f>
        <v>7</v>
      </c>
      <c s="153" t="str">
        <f>IF('S.D.PASTE SHEET'!B132="","",'S.D.PASTE SHEET'!B132)</f>
        <v>A</v>
      </c>
      <c s="153">
        <f>IF('S.D.PASTE SHEET'!C132="","",'S.D.PASTE SHEET'!C132)</f>
        <v>413</v>
      </c>
      <c s="154" t="str">
        <f>IF('S.D.PASTE SHEET'!D132="","",'S.D.PASTE SHEET'!D132)</f>
        <v/>
      </c>
      <c s="153" t="str">
        <f>IF('S.D.PASTE SHEET'!E132="","",UPPER('S.D.PASTE SHEET'!E132))</f>
        <v>JITENDRA SINGH</v>
      </c>
      <c s="153" t="str">
        <f>IF('S.D.PASTE SHEET'!F132="","",'S.D.PASTE SHEET'!F132)</f>
        <v/>
      </c>
      <c s="153" t="str">
        <f>IF('S.D.PASTE SHEET'!G132="","",UPPER('S.D.PASTE SHEET'!G132))</f>
        <v>MADAN SINGH</v>
      </c>
      <c s="153" t="str">
        <f>IF('S.D.PASTE SHEET'!H132="","",UPPER('S.D.PASTE SHEET'!H132))</f>
        <v>GEETA KANWAR</v>
      </c>
      <c s="153" t="str">
        <f>IF('S.D.PASTE SHEET'!I132="","",'S.D.PASTE SHEET'!I132)</f>
        <v>M</v>
      </c>
      <c s="154">
        <f>IF('S.D.PASTE SHEET'!J132="","",'S.D.PASTE SHEET'!J132)</f>
        <v>40998</v>
      </c>
      <c s="153">
        <f>IF('S.D.PASTE SHEET'!K132="","",'S.D.PASTE SHEET'!K132)</f>
        <v>7065</v>
      </c>
      <c s="153" t="str">
        <f>IF('S.D.PASTE SHEET'!L132="","",'S.D.PASTE SHEET'!L132)</f>
        <v/>
      </c>
      <c s="153">
        <f>IF('S.D.PASTE SHEET'!M132="","",'S.D.PASTE SHEET'!M132)</f>
        <v>137</v>
      </c>
      <c s="153">
        <f>IF('S.D.PASTE SHEET'!N132="","",'S.D.PASTE SHEET'!N132)</f>
        <v>130</v>
      </c>
      <c s="153" t="str">
        <f>IF('S.D.PASTE SHEET'!O132="","",'S.D.PASTE SHEET'!O132)</f>
        <v>OBC</v>
      </c>
      <c s="153" t="str">
        <f>IF('S.D.PASTE SHEET'!P132="","",'S.D.PASTE SHEET'!P132)</f>
        <v/>
      </c>
      <c s="153" t="str">
        <f>IF('S.D.PASTE SHEET'!Q132="","",'S.D.PASTE SHEET'!Q132)</f>
        <v/>
      </c>
      <c s="153" t="str">
        <f>IF('S.D.PASTE SHEET'!R132="","",'S.D.PASTE SHEET'!R132)</f>
        <v>GOVT. SENIOR SECONDARY SCHOOL DASANA KHURD (219769)</v>
      </c>
      <c s="153">
        <f>IF('S.D.PASTE SHEET'!S132="","",'S.D.PASTE SHEET'!S132)</f>
        <v>8141302602</v>
      </c>
      <c s="153" t="str">
        <f>IF('S.D.PASTE SHEET'!T132="","",'S.D.PASTE SHEET'!T132)</f>
        <v>XXXX1968</v>
      </c>
      <c s="153" t="str">
        <f>IF('S.D.PASTE SHEET'!U132="","",'S.D.PASTE SHEET'!U132)</f>
        <v>VTNPGCJ</v>
      </c>
      <c s="153">
        <f>IF('S.D.PASTE SHEET'!V132="","",'S.D.PASTE SHEET'!V132)</f>
        <v>7851912570</v>
      </c>
      <c s="153" t="str">
        <f>IF('S.D.PASTE SHEET'!W132="","",'S.D.PASTE SHEET'!W132)</f>
        <v>Dikawa,Molasar,Dasanakhurd,341506</v>
      </c>
      <c s="153">
        <f>IF('S.D.PASTE SHEET'!X132="","",'S.D.PASTE SHEET'!X132)</f>
        <v>40000</v>
      </c>
      <c s="153" t="str">
        <f>IF('S.D.PASTE SHEET'!Y132="","",'S.D.PASTE SHEET'!Y132)</f>
        <v>N</v>
      </c>
      <c s="153" t="str">
        <f>IF('S.D.PASTE SHEET'!Z132="","",'S.D.PASTE SHEET'!Z132)</f>
        <v>N</v>
      </c>
      <c s="153" t="str">
        <f>IF('S.D.PASTE SHEET'!AA132="","",'S.D.PASTE SHEET'!AA132)</f>
        <v/>
      </c>
      <c s="153">
        <f>IF('S.D.PASTE SHEET'!AB132="","",'S.D.PASTE SHEET'!AB132)</f>
        <v>12</v>
      </c>
      <c s="153" t="str">
        <f>IF('S.D.PASTE SHEET'!AC132="","",'S.D.PASTE SHEET'!AC132)</f>
        <v>None</v>
      </c>
      <c s="153">
        <f>IF('S.D.PASTE SHEET'!AD132="","",'S.D.PASTE SHEET'!AD132)</f>
        <v>0</v>
      </c>
      <c s="155"/>
      <c s="156" t="str">
        <f>IF(AK132="","",IF(AK132&gt;0,COUNT($AG$2:AG132),""))</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32" s="156" t="str">
        <f>IF(BC132="","",IF(BC132&gt;0,COUNT($AY$2:AY132),""))</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33" spans="1:66" ht="15.75" customHeight="1">
      <c r="A133" s="153">
        <f>IF('S.D.PASTE SHEET'!A133="","",'S.D.PASTE SHEET'!A133)</f>
        <v>7</v>
      </c>
      <c s="153" t="str">
        <f>IF('S.D.PASTE SHEET'!B133="","",'S.D.PASTE SHEET'!B133)</f>
        <v>A</v>
      </c>
      <c s="153">
        <f>IF('S.D.PASTE SHEET'!C133="","",'S.D.PASTE SHEET'!C133)</f>
        <v>439</v>
      </c>
      <c s="154" t="str">
        <f>IF('S.D.PASTE SHEET'!D133="","",'S.D.PASTE SHEET'!D133)</f>
        <v/>
      </c>
      <c s="153" t="str">
        <f>IF('S.D.PASTE SHEET'!E133="","",UPPER('S.D.PASTE SHEET'!E133))</f>
        <v>KARAN</v>
      </c>
      <c s="153" t="str">
        <f>IF('S.D.PASTE SHEET'!F133="","",'S.D.PASTE SHEET'!F133)</f>
        <v/>
      </c>
      <c s="153" t="str">
        <f>IF('S.D.PASTE SHEET'!G133="","",UPPER('S.D.PASTE SHEET'!G133))</f>
        <v>PANNA RAM</v>
      </c>
      <c s="153" t="str">
        <f>IF('S.D.PASTE SHEET'!H133="","",UPPER('S.D.PASTE SHEET'!H133))</f>
        <v>GITA DEVI</v>
      </c>
      <c s="153" t="str">
        <f>IF('S.D.PASTE SHEET'!I133="","",'S.D.PASTE SHEET'!I133)</f>
        <v>M</v>
      </c>
      <c s="154">
        <f>IF('S.D.PASTE SHEET'!J133="","",'S.D.PASTE SHEET'!J133)</f>
        <v>40987</v>
      </c>
      <c s="153">
        <f>IF('S.D.PASTE SHEET'!K133="","",'S.D.PASTE SHEET'!K133)</f>
        <v>7066</v>
      </c>
      <c s="153" t="str">
        <f>IF('S.D.PASTE SHEET'!L133="","",'S.D.PASTE SHEET'!L133)</f>
        <v/>
      </c>
      <c s="153">
        <f>IF('S.D.PASTE SHEET'!M133="","",'S.D.PASTE SHEET'!M133)</f>
        <v>137</v>
      </c>
      <c s="153">
        <f>IF('S.D.PASTE SHEET'!N133="","",'S.D.PASTE SHEET'!N133)</f>
        <v>122</v>
      </c>
      <c s="153" t="str">
        <f>IF('S.D.PASTE SHEET'!O133="","",'S.D.PASTE SHEET'!O133)</f>
        <v>SC</v>
      </c>
      <c s="153" t="str">
        <f>IF('S.D.PASTE SHEET'!P133="","",'S.D.PASTE SHEET'!P133)</f>
        <v>Hindu</v>
      </c>
      <c s="153" t="str">
        <f>IF('S.D.PASTE SHEET'!Q133="","",'S.D.PASTE SHEET'!Q133)</f>
        <v/>
      </c>
      <c s="153" t="str">
        <f>IF('S.D.PASTE SHEET'!R133="","",'S.D.PASTE SHEET'!R133)</f>
        <v>GOVT. SENIOR SECONDARY SCHOOL DASANA KHURD (219769)</v>
      </c>
      <c s="153">
        <f>IF('S.D.PASTE SHEET'!S133="","",'S.D.PASTE SHEET'!S133)</f>
        <v>8141302602</v>
      </c>
      <c s="153" t="str">
        <f>IF('S.D.PASTE SHEET'!T133="","",'S.D.PASTE SHEET'!T133)</f>
        <v>XXXX0186</v>
      </c>
      <c s="153" t="str">
        <f>IF('S.D.PASTE SHEET'!U133="","",'S.D.PASTE SHEET'!U133)</f>
        <v>YMAKDQC</v>
      </c>
      <c s="153">
        <f>IF('S.D.PASTE SHEET'!V133="","",'S.D.PASTE SHEET'!V133)</f>
        <v>9610717471</v>
      </c>
      <c s="153" t="str">
        <f>IF('S.D.PASTE SHEET'!W133="","",'S.D.PASTE SHEET'!W133)</f>
        <v>Dikawa,Molasar,Dasanakhurd,341506</v>
      </c>
      <c s="153">
        <f>IF('S.D.PASTE SHEET'!X133="","",'S.D.PASTE SHEET'!X133)</f>
        <v>36000</v>
      </c>
      <c s="153" t="str">
        <f>IF('S.D.PASTE SHEET'!Y133="","",'S.D.PASTE SHEET'!Y133)</f>
        <v>N</v>
      </c>
      <c s="153" t="str">
        <f>IF('S.D.PASTE SHEET'!Z133="","",'S.D.PASTE SHEET'!Z133)</f>
        <v>N</v>
      </c>
      <c s="153" t="str">
        <f>IF('S.D.PASTE SHEET'!AA133="","",'S.D.PASTE SHEET'!AA133)</f>
        <v>No</v>
      </c>
      <c s="153">
        <f>IF('S.D.PASTE SHEET'!AB133="","",'S.D.PASTE SHEET'!AB133)</f>
        <v>12</v>
      </c>
      <c s="153" t="str">
        <f>IF('S.D.PASTE SHEET'!AC133="","",'S.D.PASTE SHEET'!AC133)</f>
        <v>None</v>
      </c>
      <c s="153">
        <f>IF('S.D.PASTE SHEET'!AD133="","",'S.D.PASTE SHEET'!AD133)</f>
        <v>3</v>
      </c>
      <c s="155"/>
      <c s="156" t="str">
        <f>IF(AK133="","",IF(AK133&gt;0,COUNT($AG$2:AG133),""))</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33" s="156" t="str">
        <f>IF(BC133="","",IF(BC133&gt;0,COUNT($AY$2:AY133),""))</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34" spans="1:66" ht="15.75" customHeight="1">
      <c r="A134" s="153">
        <f>IF('S.D.PASTE SHEET'!A134="","",'S.D.PASTE SHEET'!A134)</f>
        <v>7</v>
      </c>
      <c s="153" t="str">
        <f>IF('S.D.PASTE SHEET'!B134="","",'S.D.PASTE SHEET'!B134)</f>
        <v>A</v>
      </c>
      <c s="153">
        <f>IF('S.D.PASTE SHEET'!C134="","",'S.D.PASTE SHEET'!C134)</f>
        <v>596</v>
      </c>
      <c s="154" t="str">
        <f>IF('S.D.PASTE SHEET'!D134="","",'S.D.PASTE SHEET'!D134)</f>
        <v/>
      </c>
      <c s="153" t="str">
        <f>IF('S.D.PASTE SHEET'!E134="","",UPPER('S.D.PASTE SHEET'!E134))</f>
        <v>KARTIK</v>
      </c>
      <c s="153" t="str">
        <f>IF('S.D.PASTE SHEET'!F134="","",'S.D.PASTE SHEET'!F134)</f>
        <v/>
      </c>
      <c s="153" t="str">
        <f>IF('S.D.PASTE SHEET'!G134="","",UPPER('S.D.PASTE SHEET'!G134))</f>
        <v>JAISA RAM</v>
      </c>
      <c s="153" t="str">
        <f>IF('S.D.PASTE SHEET'!H134="","",UPPER('S.D.PASTE SHEET'!H134))</f>
        <v>ANJU DEVI</v>
      </c>
      <c s="153" t="str">
        <f>IF('S.D.PASTE SHEET'!I134="","",'S.D.PASTE SHEET'!I134)</f>
        <v>M</v>
      </c>
      <c s="154">
        <f>IF('S.D.PASTE SHEET'!J134="","",'S.D.PASTE SHEET'!J134)</f>
        <v>41294</v>
      </c>
      <c s="153">
        <f>IF('S.D.PASTE SHEET'!K134="","",'S.D.PASTE SHEET'!K134)</f>
        <v>7067</v>
      </c>
      <c s="153" t="str">
        <f>IF('S.D.PASTE SHEET'!L134="","",'S.D.PASTE SHEET'!L134)</f>
        <v/>
      </c>
      <c s="153">
        <f>IF('S.D.PASTE SHEET'!M134="","",'S.D.PASTE SHEET'!M134)</f>
        <v>137</v>
      </c>
      <c s="153">
        <f>IF('S.D.PASTE SHEET'!N134="","",'S.D.PASTE SHEET'!N134)</f>
        <v>124</v>
      </c>
      <c s="153" t="str">
        <f>IF('S.D.PASTE SHEET'!O134="","",'S.D.PASTE SHEET'!O134)</f>
        <v>OBC</v>
      </c>
      <c s="153" t="str">
        <f>IF('S.D.PASTE SHEET'!P134="","",'S.D.PASTE SHEET'!P134)</f>
        <v>Hindu</v>
      </c>
      <c s="153" t="str">
        <f>IF('S.D.PASTE SHEET'!Q134="","",'S.D.PASTE SHEET'!Q134)</f>
        <v/>
      </c>
      <c s="153" t="str">
        <f>IF('S.D.PASTE SHEET'!R134="","",'S.D.PASTE SHEET'!R134)</f>
        <v>GOVT. SENIOR SECONDARY SCHOOL DASANA KHURD (219769)</v>
      </c>
      <c s="153">
        <f>IF('S.D.PASTE SHEET'!S134="","",'S.D.PASTE SHEET'!S134)</f>
        <v>8141302602</v>
      </c>
      <c s="153" t="str">
        <f>IF('S.D.PASTE SHEET'!T134="","",'S.D.PASTE SHEET'!T134)</f>
        <v>XXXX6896</v>
      </c>
      <c s="153" t="str">
        <f>IF('S.D.PASTE SHEET'!U134="","",'S.D.PASTE SHEET'!U134)</f>
        <v/>
      </c>
      <c s="153">
        <f>IF('S.D.PASTE SHEET'!V134="","",'S.D.PASTE SHEET'!V134)</f>
        <v>7073831248</v>
      </c>
      <c s="153" t="str">
        <f>IF('S.D.PASTE SHEET'!W134="","",'S.D.PASTE SHEET'!W134)</f>
        <v>S/O JAISA RAM,MOLASAR,DASANA KHURD POST-DIKAWA,341506</v>
      </c>
      <c s="153">
        <f>IF('S.D.PASTE SHEET'!X134="","",'S.D.PASTE SHEET'!X134)</f>
        <v>45000</v>
      </c>
      <c s="153" t="str">
        <f>IF('S.D.PASTE SHEET'!Y134="","",'S.D.PASTE SHEET'!Y134)</f>
        <v>N</v>
      </c>
      <c s="153" t="str">
        <f>IF('S.D.PASTE SHEET'!Z134="","",'S.D.PASTE SHEET'!Z134)</f>
        <v>N</v>
      </c>
      <c s="153" t="str">
        <f>IF('S.D.PASTE SHEET'!AA134="","",'S.D.PASTE SHEET'!AA134)</f>
        <v>No</v>
      </c>
      <c s="153">
        <f>IF('S.D.PASTE SHEET'!AB134="","",'S.D.PASTE SHEET'!AB134)</f>
        <v>11</v>
      </c>
      <c s="153" t="str">
        <f>IF('S.D.PASTE SHEET'!AC134="","",'S.D.PASTE SHEET'!AC134)</f>
        <v>None</v>
      </c>
      <c s="153">
        <f>IF('S.D.PASTE SHEET'!AD134="","",'S.D.PASTE SHEET'!AD134)</f>
        <v>3</v>
      </c>
      <c s="155"/>
      <c s="156" t="str">
        <f>IF(AK134="","",IF(AK134&gt;0,COUNT($AG$2:AG134),""))</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34" s="156" t="str">
        <f>IF(BC134="","",IF(BC134&gt;0,COUNT($AY$2:AY134),""))</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35" spans="1:66" ht="15.75" customHeight="1">
      <c r="A135" s="153">
        <f>IF('S.D.PASTE SHEET'!A135="","",'S.D.PASTE SHEET'!A135)</f>
        <v>7</v>
      </c>
      <c s="153" t="str">
        <f>IF('S.D.PASTE SHEET'!B135="","",'S.D.PASTE SHEET'!B135)</f>
        <v>A</v>
      </c>
      <c s="153">
        <f>IF('S.D.PASTE SHEET'!C135="","",'S.D.PASTE SHEET'!C135)</f>
        <v>528</v>
      </c>
      <c s="154" t="str">
        <f>IF('S.D.PASTE SHEET'!D135="","",'S.D.PASTE SHEET'!D135)</f>
        <v/>
      </c>
      <c s="153" t="str">
        <f>IF('S.D.PASTE SHEET'!E135="","",UPPER('S.D.PASTE SHEET'!E135))</f>
        <v>KHUSHBU</v>
      </c>
      <c s="153" t="str">
        <f>IF('S.D.PASTE SHEET'!F135="","",'S.D.PASTE SHEET'!F135)</f>
        <v/>
      </c>
      <c s="153" t="str">
        <f>IF('S.D.PASTE SHEET'!G135="","",UPPER('S.D.PASTE SHEET'!G135))</f>
        <v>BIRDA RAM</v>
      </c>
      <c s="153" t="str">
        <f>IF('S.D.PASTE SHEET'!H135="","",UPPER('S.D.PASTE SHEET'!H135))</f>
        <v>SARITA DEVI</v>
      </c>
      <c s="153" t="str">
        <f>IF('S.D.PASTE SHEET'!I135="","",'S.D.PASTE SHEET'!I135)</f>
        <v>F</v>
      </c>
      <c s="154">
        <f>IF('S.D.PASTE SHEET'!J135="","",'S.D.PASTE SHEET'!J135)</f>
        <v>40818</v>
      </c>
      <c s="153">
        <f>IF('S.D.PASTE SHEET'!K135="","",'S.D.PASTE SHEET'!K135)</f>
        <v>7068</v>
      </c>
      <c s="153" t="str">
        <f>IF('S.D.PASTE SHEET'!L135="","",'S.D.PASTE SHEET'!L135)</f>
        <v/>
      </c>
      <c s="153">
        <f>IF('S.D.PASTE SHEET'!M135="","",'S.D.PASTE SHEET'!M135)</f>
        <v>137</v>
      </c>
      <c s="153">
        <f>IF('S.D.PASTE SHEET'!N135="","",'S.D.PASTE SHEET'!N135)</f>
        <v>126</v>
      </c>
      <c s="153" t="str">
        <f>IF('S.D.PASTE SHEET'!O135="","",'S.D.PASTE SHEET'!O135)</f>
        <v>OBC</v>
      </c>
      <c s="153" t="str">
        <f>IF('S.D.PASTE SHEET'!P135="","",'S.D.PASTE SHEET'!P135)</f>
        <v/>
      </c>
      <c s="153" t="str">
        <f>IF('S.D.PASTE SHEET'!Q135="","",'S.D.PASTE SHEET'!Q135)</f>
        <v/>
      </c>
      <c s="153" t="str">
        <f>IF('S.D.PASTE SHEET'!R135="","",'S.D.PASTE SHEET'!R135)</f>
        <v>GOVT. SENIOR SECONDARY SCHOOL DASANA KHURD (219769)</v>
      </c>
      <c s="153">
        <f>IF('S.D.PASTE SHEET'!S135="","",'S.D.PASTE SHEET'!S135)</f>
        <v>8141302602</v>
      </c>
      <c s="153" t="str">
        <f>IF('S.D.PASTE SHEET'!T135="","",'S.D.PASTE SHEET'!T135)</f>
        <v>XXXX4525</v>
      </c>
      <c s="153" t="str">
        <f>IF('S.D.PASTE SHEET'!U135="","",'S.D.PASTE SHEET'!U135)</f>
        <v>YUOUQDO</v>
      </c>
      <c s="153">
        <f>IF('S.D.PASTE SHEET'!V135="","",'S.D.PASTE SHEET'!V135)</f>
        <v>8875073199</v>
      </c>
      <c s="153" t="str">
        <f>IF('S.D.PASTE SHEET'!W135="","",'S.D.PASTE SHEET'!W135)</f>
        <v>VILL-DASANA KHURD POST- DIKAWA,MAULASAR,DASANA KHURD,341506</v>
      </c>
      <c s="153">
        <f>IF('S.D.PASTE SHEET'!X135="","",'S.D.PASTE SHEET'!X135)</f>
        <v>50000</v>
      </c>
      <c s="153" t="str">
        <f>IF('S.D.PASTE SHEET'!Y135="","",'S.D.PASTE SHEET'!Y135)</f>
        <v>N</v>
      </c>
      <c s="153" t="str">
        <f>IF('S.D.PASTE SHEET'!Z135="","",'S.D.PASTE SHEET'!Z135)</f>
        <v>N</v>
      </c>
      <c s="153" t="str">
        <f>IF('S.D.PASTE SHEET'!AA135="","",'S.D.PASTE SHEET'!AA135)</f>
        <v/>
      </c>
      <c s="153">
        <f>IF('S.D.PASTE SHEET'!AB135="","",'S.D.PASTE SHEET'!AB135)</f>
        <v>13</v>
      </c>
      <c s="153" t="str">
        <f>IF('S.D.PASTE SHEET'!AC135="","",'S.D.PASTE SHEET'!AC135)</f>
        <v>None</v>
      </c>
      <c s="153">
        <f>IF('S.D.PASTE SHEET'!AD135="","",'S.D.PASTE SHEET'!AD135)</f>
        <v>0</v>
      </c>
      <c s="155"/>
      <c s="156" t="str">
        <f>IF(AK135="","",IF(AK135&gt;0,COUNT($AG$2:AG135),""))</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35" s="156" t="str">
        <f>IF(BC135="","",IF(BC135&gt;0,COUNT($AY$2:AY135),""))</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36" spans="1:66" ht="15.75" customHeight="1">
      <c r="A136" s="153">
        <f>IF('S.D.PASTE SHEET'!A136="","",'S.D.PASTE SHEET'!A136)</f>
        <v>7</v>
      </c>
      <c s="153" t="str">
        <f>IF('S.D.PASTE SHEET'!B136="","",'S.D.PASTE SHEET'!B136)</f>
        <v>A</v>
      </c>
      <c s="153">
        <f>IF('S.D.PASTE SHEET'!C136="","",'S.D.PASTE SHEET'!C136)</f>
        <v>412</v>
      </c>
      <c s="154" t="str">
        <f>IF('S.D.PASTE SHEET'!D136="","",'S.D.PASTE SHEET'!D136)</f>
        <v/>
      </c>
      <c s="153" t="str">
        <f>IF('S.D.PASTE SHEET'!E136="","",UPPER('S.D.PASTE SHEET'!E136))</f>
        <v>KOMAL</v>
      </c>
      <c s="153" t="str">
        <f>IF('S.D.PASTE SHEET'!F136="","",'S.D.PASTE SHEET'!F136)</f>
        <v/>
      </c>
      <c s="153" t="str">
        <f>IF('S.D.PASTE SHEET'!G136="","",UPPER('S.D.PASTE SHEET'!G136))</f>
        <v>NARSA RAM</v>
      </c>
      <c s="153" t="str">
        <f>IF('S.D.PASTE SHEET'!H136="","",UPPER('S.D.PASTE SHEET'!H136))</f>
        <v>CHANDA DEVI</v>
      </c>
      <c s="153" t="str">
        <f>IF('S.D.PASTE SHEET'!I136="","",'S.D.PASTE SHEET'!I136)</f>
        <v>F</v>
      </c>
      <c s="154">
        <f>IF('S.D.PASTE SHEET'!J136="","",'S.D.PASTE SHEET'!J136)</f>
        <v>40915</v>
      </c>
      <c s="153">
        <f>IF('S.D.PASTE SHEET'!K136="","",'S.D.PASTE SHEET'!K136)</f>
        <v>7069</v>
      </c>
      <c s="153" t="str">
        <f>IF('S.D.PASTE SHEET'!L136="","",'S.D.PASTE SHEET'!L136)</f>
        <v/>
      </c>
      <c s="153">
        <f>IF('S.D.PASTE SHEET'!M136="","",'S.D.PASTE SHEET'!M136)</f>
        <v>137</v>
      </c>
      <c s="153">
        <f>IF('S.D.PASTE SHEET'!N136="","",'S.D.PASTE SHEET'!N136)</f>
        <v>127</v>
      </c>
      <c s="153" t="str">
        <f>IF('S.D.PASTE SHEET'!O136="","",'S.D.PASTE SHEET'!O136)</f>
        <v>OBC</v>
      </c>
      <c s="153" t="str">
        <f>IF('S.D.PASTE SHEET'!P136="","",'S.D.PASTE SHEET'!P136)</f>
        <v/>
      </c>
      <c s="153" t="str">
        <f>IF('S.D.PASTE SHEET'!Q136="","",'S.D.PASTE SHEET'!Q136)</f>
        <v/>
      </c>
      <c s="153" t="str">
        <f>IF('S.D.PASTE SHEET'!R136="","",'S.D.PASTE SHEET'!R136)</f>
        <v>GOVT. SENIOR SECONDARY SCHOOL DASANA KHURD (219769)</v>
      </c>
      <c s="153">
        <f>IF('S.D.PASTE SHEET'!S136="","",'S.D.PASTE SHEET'!S136)</f>
        <v>8141302602</v>
      </c>
      <c s="153" t="str">
        <f>IF('S.D.PASTE SHEET'!T136="","",'S.D.PASTE SHEET'!T136)</f>
        <v>XXXX6234</v>
      </c>
      <c s="153" t="str">
        <f>IF('S.D.PASTE SHEET'!U136="","",'S.D.PASTE SHEET'!U136)</f>
        <v>YODAKMB</v>
      </c>
      <c s="153">
        <f>IF('S.D.PASTE SHEET'!V136="","",'S.D.PASTE SHEET'!V136)</f>
        <v>6375673818</v>
      </c>
      <c s="153" t="str">
        <f>IF('S.D.PASTE SHEET'!W136="","",'S.D.PASTE SHEET'!W136)</f>
        <v>Dikawa,Molasar,Dasanakhurd,341506</v>
      </c>
      <c s="153">
        <f>IF('S.D.PASTE SHEET'!X136="","",'S.D.PASTE SHEET'!X136)</f>
        <v>40000</v>
      </c>
      <c s="153" t="str">
        <f>IF('S.D.PASTE SHEET'!Y136="","",'S.D.PASTE SHEET'!Y136)</f>
        <v>N</v>
      </c>
      <c s="153" t="str">
        <f>IF('S.D.PASTE SHEET'!Z136="","",'S.D.PASTE SHEET'!Z136)</f>
        <v>N</v>
      </c>
      <c s="153" t="str">
        <f>IF('S.D.PASTE SHEET'!AA136="","",'S.D.PASTE SHEET'!AA136)</f>
        <v/>
      </c>
      <c s="153">
        <f>IF('S.D.PASTE SHEET'!AB136="","",'S.D.PASTE SHEET'!AB136)</f>
        <v>12</v>
      </c>
      <c s="153" t="str">
        <f>IF('S.D.PASTE SHEET'!AC136="","",'S.D.PASTE SHEET'!AC136)</f>
        <v>None</v>
      </c>
      <c s="153">
        <f>IF('S.D.PASTE SHEET'!AD136="","",'S.D.PASTE SHEET'!AD136)</f>
        <v>3</v>
      </c>
      <c s="155"/>
      <c s="156" t="str">
        <f>IF(AK136="","",IF(AK136&gt;0,COUNT($AG$2:AG136),""))</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36" s="156" t="str">
        <f>IF(BC136="","",IF(BC136&gt;0,COUNT($AY$2:AY136),""))</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37" spans="1:66" ht="15.75" customHeight="1">
      <c r="A137" s="153">
        <f>IF('S.D.PASTE SHEET'!A137="","",'S.D.PASTE SHEET'!A137)</f>
        <v>7</v>
      </c>
      <c s="153" t="str">
        <f>IF('S.D.PASTE SHEET'!B137="","",'S.D.PASTE SHEET'!B137)</f>
        <v>A</v>
      </c>
      <c s="153">
        <f>IF('S.D.PASTE SHEET'!C137="","",'S.D.PASTE SHEET'!C137)</f>
        <v>400</v>
      </c>
      <c s="154" t="str">
        <f>IF('S.D.PASTE SHEET'!D137="","",'S.D.PASTE SHEET'!D137)</f>
        <v/>
      </c>
      <c s="153" t="str">
        <f>IF('S.D.PASTE SHEET'!E137="","",UPPER('S.D.PASTE SHEET'!E137))</f>
        <v>KRISHNA SHARMA</v>
      </c>
      <c s="153" t="str">
        <f>IF('S.D.PASTE SHEET'!F137="","",'S.D.PASTE SHEET'!F137)</f>
        <v/>
      </c>
      <c s="153" t="str">
        <f>IF('S.D.PASTE SHEET'!G137="","",UPPER('S.D.PASTE SHEET'!G137))</f>
        <v>SITARAM</v>
      </c>
      <c s="153" t="str">
        <f>IF('S.D.PASTE SHEET'!H137="","",UPPER('S.D.PASTE SHEET'!H137))</f>
        <v>LIPIKA</v>
      </c>
      <c s="153" t="str">
        <f>IF('S.D.PASTE SHEET'!I137="","",'S.D.PASTE SHEET'!I137)</f>
        <v>M</v>
      </c>
      <c s="154">
        <f>IF('S.D.PASTE SHEET'!J137="","",'S.D.PASTE SHEET'!J137)</f>
        <v>41197</v>
      </c>
      <c s="153">
        <f>IF('S.D.PASTE SHEET'!K137="","",'S.D.PASTE SHEET'!K137)</f>
        <v>7070</v>
      </c>
      <c s="153" t="str">
        <f>IF('S.D.PASTE SHEET'!L137="","",'S.D.PASTE SHEET'!L137)</f>
        <v/>
      </c>
      <c s="153">
        <f>IF('S.D.PASTE SHEET'!M137="","",'S.D.PASTE SHEET'!M137)</f>
        <v>137</v>
      </c>
      <c s="153">
        <f>IF('S.D.PASTE SHEET'!N137="","",'S.D.PASTE SHEET'!N137)</f>
        <v>97</v>
      </c>
      <c s="153" t="str">
        <f>IF('S.D.PASTE SHEET'!O137="","",'S.D.PASTE SHEET'!O137)</f>
        <v>GEN</v>
      </c>
      <c s="153" t="str">
        <f>IF('S.D.PASTE SHEET'!P137="","",'S.D.PASTE SHEET'!P137)</f>
        <v>Hindu</v>
      </c>
      <c s="153" t="str">
        <f>IF('S.D.PASTE SHEET'!Q137="","",'S.D.PASTE SHEET'!Q137)</f>
        <v/>
      </c>
      <c s="153" t="str">
        <f>IF('S.D.PASTE SHEET'!R137="","",'S.D.PASTE SHEET'!R137)</f>
        <v>GOVT. SENIOR SECONDARY SCHOOL DASANA KHURD (219769)</v>
      </c>
      <c s="153">
        <f>IF('S.D.PASTE SHEET'!S137="","",'S.D.PASTE SHEET'!S137)</f>
        <v>8141302602</v>
      </c>
      <c s="153" t="str">
        <f>IF('S.D.PASTE SHEET'!T137="","",'S.D.PASTE SHEET'!T137)</f>
        <v>XXXX1729</v>
      </c>
      <c s="153" t="str">
        <f>IF('S.D.PASTE SHEET'!U137="","",'S.D.PASTE SHEET'!U137)</f>
        <v>YSCYFDB</v>
      </c>
      <c s="153">
        <f>IF('S.D.PASTE SHEET'!V137="","",'S.D.PASTE SHEET'!V137)</f>
        <v>6375099063</v>
      </c>
      <c s="153" t="str">
        <f>IF('S.D.PASTE SHEET'!W137="","",'S.D.PASTE SHEET'!W137)</f>
        <v>VPO DASANA KHURD,MOLASAR,DASANA KHURD,341506</v>
      </c>
      <c s="153">
        <f>IF('S.D.PASTE SHEET'!X137="","",'S.D.PASTE SHEET'!X137)</f>
        <v>24000</v>
      </c>
      <c s="153" t="str">
        <f>IF('S.D.PASTE SHEET'!Y137="","",'S.D.PASTE SHEET'!Y137)</f>
        <v>N</v>
      </c>
      <c s="153" t="str">
        <f>IF('S.D.PASTE SHEET'!Z137="","",'S.D.PASTE SHEET'!Z137)</f>
        <v>Y</v>
      </c>
      <c s="153" t="str">
        <f>IF('S.D.PASTE SHEET'!AA137="","",'S.D.PASTE SHEET'!AA137)</f>
        <v>No</v>
      </c>
      <c s="153">
        <f>IF('S.D.PASTE SHEET'!AB137="","",'S.D.PASTE SHEET'!AB137)</f>
        <v>12</v>
      </c>
      <c s="153" t="str">
        <f>IF('S.D.PASTE SHEET'!AC137="","",'S.D.PASTE SHEET'!AC137)</f>
        <v>None</v>
      </c>
      <c s="153">
        <f>IF('S.D.PASTE SHEET'!AD137="","",'S.D.PASTE SHEET'!AD137)</f>
        <v>0</v>
      </c>
      <c s="155"/>
      <c s="156" t="str">
        <f>IF(AK137="","",IF(AK137&gt;0,COUNT($AG$2:AG137),""))</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37" s="156" t="str">
        <f>IF(BC137="","",IF(BC137&gt;0,COUNT($AY$2:AY137),""))</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38" spans="1:66" ht="15.75" customHeight="1">
      <c r="A138" s="153">
        <f>IF('S.D.PASTE SHEET'!A138="","",'S.D.PASTE SHEET'!A138)</f>
        <v>7</v>
      </c>
      <c s="153" t="str">
        <f>IF('S.D.PASTE SHEET'!B138="","",'S.D.PASTE SHEET'!B138)</f>
        <v>A</v>
      </c>
      <c s="153">
        <f>IF('S.D.PASTE SHEET'!C138="","",'S.D.PASTE SHEET'!C138)</f>
        <v>628</v>
      </c>
      <c s="154" t="str">
        <f>IF('S.D.PASTE SHEET'!D138="","",'S.D.PASTE SHEET'!D138)</f>
        <v/>
      </c>
      <c s="153" t="str">
        <f>IF('S.D.PASTE SHEET'!E138="","",UPPER('S.D.PASTE SHEET'!E138))</f>
        <v>LAXMI PRAJAPAT</v>
      </c>
      <c s="153" t="str">
        <f>IF('S.D.PASTE SHEET'!F138="","",'S.D.PASTE SHEET'!F138)</f>
        <v/>
      </c>
      <c s="153" t="str">
        <f>IF('S.D.PASTE SHEET'!G138="","",UPPER('S.D.PASTE SHEET'!G138))</f>
        <v>JETHARAM</v>
      </c>
      <c s="153" t="str">
        <f>IF('S.D.PASTE SHEET'!H138="","",UPPER('S.D.PASTE SHEET'!H138))</f>
        <v>SANTOSH</v>
      </c>
      <c s="153" t="str">
        <f>IF('S.D.PASTE SHEET'!I138="","",'S.D.PASTE SHEET'!I138)</f>
        <v>F</v>
      </c>
      <c s="154">
        <f>IF('S.D.PASTE SHEET'!J138="","",'S.D.PASTE SHEET'!J138)</f>
        <v>40470</v>
      </c>
      <c s="153">
        <f>IF('S.D.PASTE SHEET'!K138="","",'S.D.PASTE SHEET'!K138)</f>
        <v>7071</v>
      </c>
      <c s="153" t="str">
        <f>IF('S.D.PASTE SHEET'!L138="","",'S.D.PASTE SHEET'!L138)</f>
        <v/>
      </c>
      <c s="153">
        <f>IF('S.D.PASTE SHEET'!M138="","",'S.D.PASTE SHEET'!M138)</f>
        <v>137</v>
      </c>
      <c s="153">
        <f>IF('S.D.PASTE SHEET'!N138="","",'S.D.PASTE SHEET'!N138)</f>
        <v>118</v>
      </c>
      <c s="153" t="str">
        <f>IF('S.D.PASTE SHEET'!O138="","",'S.D.PASTE SHEET'!O138)</f>
        <v>OBC</v>
      </c>
      <c s="153" t="str">
        <f>IF('S.D.PASTE SHEET'!P138="","",'S.D.PASTE SHEET'!P138)</f>
        <v>Hindu</v>
      </c>
      <c s="153" t="str">
        <f>IF('S.D.PASTE SHEET'!Q138="","",'S.D.PASTE SHEET'!Q138)</f>
        <v/>
      </c>
      <c s="153" t="str">
        <f>IF('S.D.PASTE SHEET'!R138="","",'S.D.PASTE SHEET'!R138)</f>
        <v>GOVT. SENIOR SECONDARY SCHOOL DASANA KHURD (219769)</v>
      </c>
      <c s="153">
        <f>IF('S.D.PASTE SHEET'!S138="","",'S.D.PASTE SHEET'!S138)</f>
        <v>8141302602</v>
      </c>
      <c s="153" t="str">
        <f>IF('S.D.PASTE SHEET'!T138="","",'S.D.PASTE SHEET'!T138)</f>
        <v>XXXX0277</v>
      </c>
      <c s="153" t="str">
        <f>IF('S.D.PASTE SHEET'!U138="","",'S.D.PASTE SHEET'!U138)</f>
        <v/>
      </c>
      <c s="153">
        <f>IF('S.D.PASTE SHEET'!V138="","",'S.D.PASTE SHEET'!V138)</f>
        <v>9460273030</v>
      </c>
      <c s="153" t="str">
        <f>IF('S.D.PASTE SHEET'!W138="","",'S.D.PASTE SHEET'!W138)</f>
        <v>DASANA KHURD,DIDWANA,DASANA KHURD,341303</v>
      </c>
      <c s="153">
        <f>IF('S.D.PASTE SHEET'!X138="","",'S.D.PASTE SHEET'!X138)</f>
        <v>30000</v>
      </c>
      <c s="153" t="str">
        <f>IF('S.D.PASTE SHEET'!Y138="","",'S.D.PASTE SHEET'!Y138)</f>
        <v>N</v>
      </c>
      <c s="153" t="str">
        <f>IF('S.D.PASTE SHEET'!Z138="","",'S.D.PASTE SHEET'!Z138)</f>
        <v>N</v>
      </c>
      <c s="153" t="str">
        <f>IF('S.D.PASTE SHEET'!AA138="","",'S.D.PASTE SHEET'!AA138)</f>
        <v>No</v>
      </c>
      <c s="153">
        <f>IF('S.D.PASTE SHEET'!AB138="","",'S.D.PASTE SHEET'!AB138)</f>
        <v>14</v>
      </c>
      <c s="153" t="str">
        <f>IF('S.D.PASTE SHEET'!AC138="","",'S.D.PASTE SHEET'!AC138)</f>
        <v>None</v>
      </c>
      <c s="153">
        <f>IF('S.D.PASTE SHEET'!AD138="","",'S.D.PASTE SHEET'!AD138)</f>
        <v>3</v>
      </c>
      <c s="155"/>
      <c s="156" t="str">
        <f>IF(AK138="","",IF(AK138&gt;0,COUNT($AG$2:AG138),""))</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38" s="156" t="str">
        <f>IF(BC138="","",IF(BC138&gt;0,COUNT($AY$2:AY138),""))</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39" spans="1:66" ht="15.75" customHeight="1">
      <c r="A139" s="153">
        <f>IF('S.D.PASTE SHEET'!A139="","",'S.D.PASTE SHEET'!A139)</f>
        <v>7</v>
      </c>
      <c s="153" t="str">
        <f>IF('S.D.PASTE SHEET'!B139="","",'S.D.PASTE SHEET'!B139)</f>
        <v>A</v>
      </c>
      <c s="153">
        <f>IF('S.D.PASTE SHEET'!C139="","",'S.D.PASTE SHEET'!C139)</f>
        <v>450</v>
      </c>
      <c s="154" t="str">
        <f>IF('S.D.PASTE SHEET'!D139="","",'S.D.PASTE SHEET'!D139)</f>
        <v/>
      </c>
      <c s="153" t="str">
        <f>IF('S.D.PASTE SHEET'!E139="","",UPPER('S.D.PASTE SHEET'!E139))</f>
        <v>MANOJ</v>
      </c>
      <c s="153" t="str">
        <f>IF('S.D.PASTE SHEET'!F139="","",'S.D.PASTE SHEET'!F139)</f>
        <v/>
      </c>
      <c s="153" t="str">
        <f>IF('S.D.PASTE SHEET'!G139="","",UPPER('S.D.PASTE SHEET'!G139))</f>
        <v>KAILASH CHAND</v>
      </c>
      <c s="153" t="str">
        <f>IF('S.D.PASTE SHEET'!H139="","",UPPER('S.D.PASTE SHEET'!H139))</f>
        <v>GANPATI DEVI</v>
      </c>
      <c s="153" t="str">
        <f>IF('S.D.PASTE SHEET'!I139="","",'S.D.PASTE SHEET'!I139)</f>
        <v>M</v>
      </c>
      <c s="154">
        <f>IF('S.D.PASTE SHEET'!J139="","",'S.D.PASTE SHEET'!J139)</f>
        <v>40796</v>
      </c>
      <c s="153">
        <f>IF('S.D.PASTE SHEET'!K139="","",'S.D.PASTE SHEET'!K139)</f>
        <v>7072</v>
      </c>
      <c s="153" t="str">
        <f>IF('S.D.PASTE SHEET'!L139="","",'S.D.PASTE SHEET'!L139)</f>
        <v/>
      </c>
      <c s="153">
        <f>IF('S.D.PASTE SHEET'!M139="","",'S.D.PASTE SHEET'!M139)</f>
        <v>137</v>
      </c>
      <c s="153">
        <f>IF('S.D.PASTE SHEET'!N139="","",'S.D.PASTE SHEET'!N139)</f>
        <v>113</v>
      </c>
      <c s="153" t="str">
        <f>IF('S.D.PASTE SHEET'!O139="","",'S.D.PASTE SHEET'!O139)</f>
        <v>SC</v>
      </c>
      <c s="153" t="str">
        <f>IF('S.D.PASTE SHEET'!P139="","",'S.D.PASTE SHEET'!P139)</f>
        <v>Hindu</v>
      </c>
      <c s="153" t="str">
        <f>IF('S.D.PASTE SHEET'!Q139="","",'S.D.PASTE SHEET'!Q139)</f>
        <v/>
      </c>
      <c s="153" t="str">
        <f>IF('S.D.PASTE SHEET'!R139="","",'S.D.PASTE SHEET'!R139)</f>
        <v>GOVT. SENIOR SECONDARY SCHOOL DASANA KHURD (219769)</v>
      </c>
      <c s="153">
        <f>IF('S.D.PASTE SHEET'!S139="","",'S.D.PASTE SHEET'!S139)</f>
        <v>8141302602</v>
      </c>
      <c s="153" t="str">
        <f>IF('S.D.PASTE SHEET'!T139="","",'S.D.PASTE SHEET'!T139)</f>
        <v>XXXX1352</v>
      </c>
      <c s="153" t="str">
        <f>IF('S.D.PASTE SHEET'!U139="","",'S.D.PASTE SHEET'!U139)</f>
        <v>YUAOKEF</v>
      </c>
      <c s="153">
        <f>IF('S.D.PASTE SHEET'!V139="","",'S.D.PASTE SHEET'!V139)</f>
        <v>7850947691</v>
      </c>
      <c s="153" t="str">
        <f>IF('S.D.PASTE SHEET'!W139="","",'S.D.PASTE SHEET'!W139)</f>
        <v>Post dikawa,Molasar,DASANA khurd,341506</v>
      </c>
      <c s="153">
        <f>IF('S.D.PASTE SHEET'!X139="","",'S.D.PASTE SHEET'!X139)</f>
        <v>34000</v>
      </c>
      <c s="153" t="str">
        <f>IF('S.D.PASTE SHEET'!Y139="","",'S.D.PASTE SHEET'!Y139)</f>
        <v>N</v>
      </c>
      <c s="153" t="str">
        <f>IF('S.D.PASTE SHEET'!Z139="","",'S.D.PASTE SHEET'!Z139)</f>
        <v>N</v>
      </c>
      <c s="153" t="str">
        <f>IF('S.D.PASTE SHEET'!AA139="","",'S.D.PASTE SHEET'!AA139)</f>
        <v>No</v>
      </c>
      <c s="153">
        <f>IF('S.D.PASTE SHEET'!AB139="","",'S.D.PASTE SHEET'!AB139)</f>
        <v>13</v>
      </c>
      <c s="153" t="str">
        <f>IF('S.D.PASTE SHEET'!AC139="","",'S.D.PASTE SHEET'!AC139)</f>
        <v>None</v>
      </c>
      <c s="153">
        <f>IF('S.D.PASTE SHEET'!AD139="","",'S.D.PASTE SHEET'!AD139)</f>
        <v>3</v>
      </c>
      <c s="155"/>
      <c s="156" t="str">
        <f>IF(AK139="","",IF(AK139&gt;0,COUNT($AG$2:AG139),""))</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39" s="156" t="str">
        <f>IF(BC139="","",IF(BC139&gt;0,COUNT($AY$2:AY139),""))</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40" spans="1:66" ht="15.75" customHeight="1">
      <c r="A140" s="153">
        <f>IF('S.D.PASTE SHEET'!A140="","",'S.D.PASTE SHEET'!A140)</f>
        <v>7</v>
      </c>
      <c s="153" t="str">
        <f>IF('S.D.PASTE SHEET'!B140="","",'S.D.PASTE SHEET'!B140)</f>
        <v>A</v>
      </c>
      <c s="153">
        <f>IF('S.D.PASTE SHEET'!C140="","",'S.D.PASTE SHEET'!C140)</f>
        <v>460</v>
      </c>
      <c s="154" t="str">
        <f>IF('S.D.PASTE SHEET'!D140="","",'S.D.PASTE SHEET'!D140)</f>
        <v/>
      </c>
      <c s="153" t="str">
        <f>IF('S.D.PASTE SHEET'!E140="","",UPPER('S.D.PASTE SHEET'!E140))</f>
        <v>MINAXI</v>
      </c>
      <c s="153" t="str">
        <f>IF('S.D.PASTE SHEET'!F140="","",'S.D.PASTE SHEET'!F140)</f>
        <v/>
      </c>
      <c s="153" t="str">
        <f>IF('S.D.PASTE SHEET'!G140="","",UPPER('S.D.PASTE SHEET'!G140))</f>
        <v>JAGU RAM</v>
      </c>
      <c s="153" t="str">
        <f>IF('S.D.PASTE SHEET'!H140="","",UPPER('S.D.PASTE SHEET'!H140))</f>
        <v>BAJU DEVI</v>
      </c>
      <c s="153" t="str">
        <f>IF('S.D.PASTE SHEET'!I140="","",'S.D.PASTE SHEET'!I140)</f>
        <v>F</v>
      </c>
      <c s="154">
        <f>IF('S.D.PASTE SHEET'!J140="","",'S.D.PASTE SHEET'!J140)</f>
        <v>41075</v>
      </c>
      <c s="153">
        <f>IF('S.D.PASTE SHEET'!K140="","",'S.D.PASTE SHEET'!K140)</f>
        <v>7073</v>
      </c>
      <c s="153" t="str">
        <f>IF('S.D.PASTE SHEET'!L140="","",'S.D.PASTE SHEET'!L140)</f>
        <v/>
      </c>
      <c s="153">
        <f>IF('S.D.PASTE SHEET'!M140="","",'S.D.PASTE SHEET'!M140)</f>
        <v>137</v>
      </c>
      <c s="153">
        <f>IF('S.D.PASTE SHEET'!N140="","",'S.D.PASTE SHEET'!N140)</f>
        <v>126</v>
      </c>
      <c s="153" t="str">
        <f>IF('S.D.PASTE SHEET'!O140="","",'S.D.PASTE SHEET'!O140)</f>
        <v>OBC</v>
      </c>
      <c s="153" t="str">
        <f>IF('S.D.PASTE SHEET'!P140="","",'S.D.PASTE SHEET'!P140)</f>
        <v>Hindu</v>
      </c>
      <c s="153" t="str">
        <f>IF('S.D.PASTE SHEET'!Q140="","",'S.D.PASTE SHEET'!Q140)</f>
        <v/>
      </c>
      <c s="153" t="str">
        <f>IF('S.D.PASTE SHEET'!R140="","",'S.D.PASTE SHEET'!R140)</f>
        <v>GOVT. SENIOR SECONDARY SCHOOL DASANA KHURD (219769)</v>
      </c>
      <c s="153">
        <f>IF('S.D.PASTE SHEET'!S140="","",'S.D.PASTE SHEET'!S140)</f>
        <v>8141302602</v>
      </c>
      <c s="153" t="str">
        <f>IF('S.D.PASTE SHEET'!T140="","",'S.D.PASTE SHEET'!T140)</f>
        <v>XXXX2628</v>
      </c>
      <c s="153" t="str">
        <f>IF('S.D.PASTE SHEET'!U140="","",'S.D.PASTE SHEET'!U140)</f>
        <v>BCAGBUW</v>
      </c>
      <c s="153">
        <f>IF('S.D.PASTE SHEET'!V140="","",'S.D.PASTE SHEET'!V140)</f>
        <v>9587758441</v>
      </c>
      <c s="153" t="str">
        <f>IF('S.D.PASTE SHEET'!W140="","",'S.D.PASTE SHEET'!W140)</f>
        <v>Post dikawa,Molasar,DASANA khurd,341506</v>
      </c>
      <c s="153">
        <f>IF('S.D.PASTE SHEET'!X140="","",'S.D.PASTE SHEET'!X140)</f>
        <v>35000</v>
      </c>
      <c s="153" t="str">
        <f>IF('S.D.PASTE SHEET'!Y140="","",'S.D.PASTE SHEET'!Y140)</f>
        <v>N</v>
      </c>
      <c s="153" t="str">
        <f>IF('S.D.PASTE SHEET'!Z140="","",'S.D.PASTE SHEET'!Z140)</f>
        <v>N</v>
      </c>
      <c s="153" t="str">
        <f>IF('S.D.PASTE SHEET'!AA140="","",'S.D.PASTE SHEET'!AA140)</f>
        <v>No</v>
      </c>
      <c s="153">
        <f>IF('S.D.PASTE SHEET'!AB140="","",'S.D.PASTE SHEET'!AB140)</f>
        <v>12</v>
      </c>
      <c s="153" t="str">
        <f>IF('S.D.PASTE SHEET'!AC140="","",'S.D.PASTE SHEET'!AC140)</f>
        <v>None</v>
      </c>
      <c s="153">
        <f>IF('S.D.PASTE SHEET'!AD140="","",'S.D.PASTE SHEET'!AD140)</f>
        <v>3</v>
      </c>
      <c s="155"/>
      <c s="156" t="str">
        <f>IF(AK140="","",IF(AK140&gt;0,COUNT($AG$2:AG140),""))</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40" s="156" t="str">
        <f>IF(BC140="","",IF(BC140&gt;0,COUNT($AY$2:AY140),""))</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41" spans="1:66" ht="15.75" customHeight="1">
      <c r="A141" s="153">
        <f>IF('S.D.PASTE SHEET'!A141="","",'S.D.PASTE SHEET'!A141)</f>
        <v>7</v>
      </c>
      <c s="153" t="str">
        <f>IF('S.D.PASTE SHEET'!B141="","",'S.D.PASTE SHEET'!B141)</f>
        <v>A</v>
      </c>
      <c s="153">
        <f>IF('S.D.PASTE SHEET'!C141="","",'S.D.PASTE SHEET'!C141)</f>
        <v>442</v>
      </c>
      <c s="154" t="str">
        <f>IF('S.D.PASTE SHEET'!D141="","",'S.D.PASTE SHEET'!D141)</f>
        <v/>
      </c>
      <c s="153" t="str">
        <f>IF('S.D.PASTE SHEET'!E141="","",UPPER('S.D.PASTE SHEET'!E141))</f>
        <v>NISHA NATH</v>
      </c>
      <c s="153" t="str">
        <f>IF('S.D.PASTE SHEET'!F141="","",'S.D.PASTE SHEET'!F141)</f>
        <v/>
      </c>
      <c s="153" t="str">
        <f>IF('S.D.PASTE SHEET'!G141="","",UPPER('S.D.PASTE SHEET'!G141))</f>
        <v>RAJU RAM</v>
      </c>
      <c s="153" t="str">
        <f>IF('S.D.PASTE SHEET'!H141="","",UPPER('S.D.PASTE SHEET'!H141))</f>
        <v>SONI DEVI</v>
      </c>
      <c s="153" t="str">
        <f>IF('S.D.PASTE SHEET'!I141="","",'S.D.PASTE SHEET'!I141)</f>
        <v>F</v>
      </c>
      <c s="154">
        <f>IF('S.D.PASTE SHEET'!J141="","",'S.D.PASTE SHEET'!J141)</f>
        <v>40462</v>
      </c>
      <c s="153">
        <f>IF('S.D.PASTE SHEET'!K141="","",'S.D.PASTE SHEET'!K141)</f>
        <v>7074</v>
      </c>
      <c s="153" t="str">
        <f>IF('S.D.PASTE SHEET'!L141="","",'S.D.PASTE SHEET'!L141)</f>
        <v/>
      </c>
      <c s="153">
        <f>IF('S.D.PASTE SHEET'!M141="","",'S.D.PASTE SHEET'!M141)</f>
        <v>137</v>
      </c>
      <c s="153">
        <f>IF('S.D.PASTE SHEET'!N141="","",'S.D.PASTE SHEET'!N141)</f>
        <v>94</v>
      </c>
      <c s="153" t="str">
        <f>IF('S.D.PASTE SHEET'!O141="","",'S.D.PASTE SHEET'!O141)</f>
        <v>OBC</v>
      </c>
      <c s="153" t="str">
        <f>IF('S.D.PASTE SHEET'!P141="","",'S.D.PASTE SHEET'!P141)</f>
        <v>Hindu</v>
      </c>
      <c s="153" t="str">
        <f>IF('S.D.PASTE SHEET'!Q141="","",'S.D.PASTE SHEET'!Q141)</f>
        <v/>
      </c>
      <c s="153" t="str">
        <f>IF('S.D.PASTE SHEET'!R141="","",'S.D.PASTE SHEET'!R141)</f>
        <v>GOVT. SENIOR SECONDARY SCHOOL DASANA KHURD (219769)</v>
      </c>
      <c s="153">
        <f>IF('S.D.PASTE SHEET'!S141="","",'S.D.PASTE SHEET'!S141)</f>
        <v>8141302602</v>
      </c>
      <c s="153" t="str">
        <f>IF('S.D.PASTE SHEET'!T141="","",'S.D.PASTE SHEET'!T141)</f>
        <v>XXXX2724</v>
      </c>
      <c s="153" t="str">
        <f>IF('S.D.PASTE SHEET'!U141="","",'S.D.PASTE SHEET'!U141)</f>
        <v>VTNJCRP</v>
      </c>
      <c s="153">
        <f>IF('S.D.PASTE SHEET'!V141="","",'S.D.PASTE SHEET'!V141)</f>
        <v>9649157559</v>
      </c>
      <c s="153" t="str">
        <f>IF('S.D.PASTE SHEET'!W141="","",'S.D.PASTE SHEET'!W141)</f>
        <v>Post dikawa,Molasar,DASANA khurd,341506</v>
      </c>
      <c s="153">
        <f>IF('S.D.PASTE SHEET'!X141="","",'S.D.PASTE SHEET'!X141)</f>
        <v>36000</v>
      </c>
      <c s="153" t="str">
        <f>IF('S.D.PASTE SHEET'!Y141="","",'S.D.PASTE SHEET'!Y141)</f>
        <v>N</v>
      </c>
      <c s="153" t="str">
        <f>IF('S.D.PASTE SHEET'!Z141="","",'S.D.PASTE SHEET'!Z141)</f>
        <v>N</v>
      </c>
      <c s="153" t="str">
        <f>IF('S.D.PASTE SHEET'!AA141="","",'S.D.PASTE SHEET'!AA141)</f>
        <v>No</v>
      </c>
      <c s="153">
        <f>IF('S.D.PASTE SHEET'!AB141="","",'S.D.PASTE SHEET'!AB141)</f>
        <v>14</v>
      </c>
      <c s="153" t="str">
        <f>IF('S.D.PASTE SHEET'!AC141="","",'S.D.PASTE SHEET'!AC141)</f>
        <v>None</v>
      </c>
      <c s="153">
        <f>IF('S.D.PASTE SHEET'!AD141="","",'S.D.PASTE SHEET'!AD141)</f>
        <v>0</v>
      </c>
      <c s="155"/>
      <c s="156" t="str">
        <f>IF(AK141="","",IF(AK141&gt;0,COUNT($AG$2:AG141),""))</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41" s="156" t="str">
        <f>IF(BC141="","",IF(BC141&gt;0,COUNT($AY$2:AY141),""))</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42" spans="1:66" ht="15.75" customHeight="1">
      <c r="A142" s="153">
        <f>IF('S.D.PASTE SHEET'!A142="","",'S.D.PASTE SHEET'!A142)</f>
        <v>7</v>
      </c>
      <c s="153" t="str">
        <f>IF('S.D.PASTE SHEET'!B142="","",'S.D.PASTE SHEET'!B142)</f>
        <v>A</v>
      </c>
      <c s="153">
        <f>IF('S.D.PASTE SHEET'!C142="","",'S.D.PASTE SHEET'!C142)</f>
        <v>470</v>
      </c>
      <c s="154" t="str">
        <f>IF('S.D.PASTE SHEET'!D142="","",'S.D.PASTE SHEET'!D142)</f>
        <v/>
      </c>
      <c s="153" t="str">
        <f>IF('S.D.PASTE SHEET'!E142="","",UPPER('S.D.PASTE SHEET'!E142))</f>
        <v>PRIYANKA</v>
      </c>
      <c s="153" t="str">
        <f>IF('S.D.PASTE SHEET'!F142="","",'S.D.PASTE SHEET'!F142)</f>
        <v/>
      </c>
      <c s="153" t="str">
        <f>IF('S.D.PASTE SHEET'!G142="","",UPPER('S.D.PASTE SHEET'!G142))</f>
        <v>PANNA RAM</v>
      </c>
      <c s="153" t="str">
        <f>IF('S.D.PASTE SHEET'!H142="","",UPPER('S.D.PASTE SHEET'!H142))</f>
        <v>SUKHI DEVI</v>
      </c>
      <c s="153" t="str">
        <f>IF('S.D.PASTE SHEET'!I142="","",'S.D.PASTE SHEET'!I142)</f>
        <v>F</v>
      </c>
      <c s="154">
        <f>IF('S.D.PASTE SHEET'!J142="","",'S.D.PASTE SHEET'!J142)</f>
        <v>40065</v>
      </c>
      <c s="153">
        <f>IF('S.D.PASTE SHEET'!K142="","",'S.D.PASTE SHEET'!K142)</f>
        <v>7075</v>
      </c>
      <c s="153" t="str">
        <f>IF('S.D.PASTE SHEET'!L142="","",'S.D.PASTE SHEET'!L142)</f>
        <v/>
      </c>
      <c s="153">
        <f>IF('S.D.PASTE SHEET'!M142="","",'S.D.PASTE SHEET'!M142)</f>
        <v>137</v>
      </c>
      <c s="153">
        <f>IF('S.D.PASTE SHEET'!N142="","",'S.D.PASTE SHEET'!N142)</f>
        <v>123</v>
      </c>
      <c s="153" t="str">
        <f>IF('S.D.PASTE SHEET'!O142="","",'S.D.PASTE SHEET'!O142)</f>
        <v>SC</v>
      </c>
      <c s="153" t="str">
        <f>IF('S.D.PASTE SHEET'!P142="","",'S.D.PASTE SHEET'!P142)</f>
        <v>Hindu</v>
      </c>
      <c s="153" t="str">
        <f>IF('S.D.PASTE SHEET'!Q142="","",'S.D.PASTE SHEET'!Q142)</f>
        <v/>
      </c>
      <c s="153" t="str">
        <f>IF('S.D.PASTE SHEET'!R142="","",'S.D.PASTE SHEET'!R142)</f>
        <v>GOVT. SENIOR SECONDARY SCHOOL DASANA KHURD (219769)</v>
      </c>
      <c s="153">
        <f>IF('S.D.PASTE SHEET'!S142="","",'S.D.PASTE SHEET'!S142)</f>
        <v>8141302602</v>
      </c>
      <c s="153" t="str">
        <f>IF('S.D.PASTE SHEET'!T142="","",'S.D.PASTE SHEET'!T142)</f>
        <v>XXXX8902</v>
      </c>
      <c s="153" t="str">
        <f>IF('S.D.PASTE SHEET'!U142="","",'S.D.PASTE SHEET'!U142)</f>
        <v>VZXNGJP</v>
      </c>
      <c s="153">
        <f>IF('S.D.PASTE SHEET'!V142="","",'S.D.PASTE SHEET'!V142)</f>
        <v>9982671909</v>
      </c>
      <c s="153" t="str">
        <f>IF('S.D.PASTE SHEET'!W142="","",'S.D.PASTE SHEET'!W142)</f>
        <v>DASANA KHURD,MOLASAR,DASANA KHURD,341506</v>
      </c>
      <c s="153">
        <f>IF('S.D.PASTE SHEET'!X142="","",'S.D.PASTE SHEET'!X142)</f>
        <v>30000</v>
      </c>
      <c s="153" t="str">
        <f>IF('S.D.PASTE SHEET'!Y142="","",'S.D.PASTE SHEET'!Y142)</f>
        <v>N</v>
      </c>
      <c s="153" t="str">
        <f>IF('S.D.PASTE SHEET'!Z142="","",'S.D.PASTE SHEET'!Z142)</f>
        <v>N</v>
      </c>
      <c s="153" t="str">
        <f>IF('S.D.PASTE SHEET'!AA142="","",'S.D.PASTE SHEET'!AA142)</f>
        <v>No</v>
      </c>
      <c s="153">
        <f>IF('S.D.PASTE SHEET'!AB142="","",'S.D.PASTE SHEET'!AB142)</f>
        <v>15</v>
      </c>
      <c s="153" t="str">
        <f>IF('S.D.PASTE SHEET'!AC142="","",'S.D.PASTE SHEET'!AC142)</f>
        <v>None</v>
      </c>
      <c s="153">
        <f>IF('S.D.PASTE SHEET'!AD142="","",'S.D.PASTE SHEET'!AD142)</f>
        <v>3</v>
      </c>
      <c s="155"/>
      <c s="156" t="str">
        <f>IF(AK142="","",IF(AK142&gt;0,COUNT($AG$2:AG142),""))</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42" s="156" t="str">
        <f>IF(BC142="","",IF(BC142&gt;0,COUNT($AY$2:AY142),""))</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43" spans="1:66" ht="15.75" customHeight="1">
      <c r="A143" s="153">
        <f>IF('S.D.PASTE SHEET'!A143="","",'S.D.PASTE SHEET'!A143)</f>
        <v>7</v>
      </c>
      <c s="153" t="str">
        <f>IF('S.D.PASTE SHEET'!B143="","",'S.D.PASTE SHEET'!B143)</f>
        <v>A</v>
      </c>
      <c s="153">
        <f>IF('S.D.PASTE SHEET'!C143="","",'S.D.PASTE SHEET'!C143)</f>
        <v>436</v>
      </c>
      <c s="154" t="str">
        <f>IF('S.D.PASTE SHEET'!D143="","",'S.D.PASTE SHEET'!D143)</f>
        <v/>
      </c>
      <c s="153" t="str">
        <f>IF('S.D.PASTE SHEET'!E143="","",UPPER('S.D.PASTE SHEET'!E143))</f>
        <v>PRIYANKA JAKHAR</v>
      </c>
      <c s="153" t="str">
        <f>IF('S.D.PASTE SHEET'!F143="","",'S.D.PASTE SHEET'!F143)</f>
        <v/>
      </c>
      <c s="153" t="str">
        <f>IF('S.D.PASTE SHEET'!G143="","",UPPER('S.D.PASTE SHEET'!G143))</f>
        <v>TULACHHA RAM</v>
      </c>
      <c s="153" t="str">
        <f>IF('S.D.PASTE SHEET'!H143="","",UPPER('S.D.PASTE SHEET'!H143))</f>
        <v>SANTOSH</v>
      </c>
      <c s="153" t="str">
        <f>IF('S.D.PASTE SHEET'!I143="","",'S.D.PASTE SHEET'!I143)</f>
        <v>F</v>
      </c>
      <c s="154">
        <f>IF('S.D.PASTE SHEET'!J143="","",'S.D.PASTE SHEET'!J143)</f>
        <v>41065</v>
      </c>
      <c s="153">
        <f>IF('S.D.PASTE SHEET'!K143="","",'S.D.PASTE SHEET'!K143)</f>
        <v>7076</v>
      </c>
      <c s="153" t="str">
        <f>IF('S.D.PASTE SHEET'!L143="","",'S.D.PASTE SHEET'!L143)</f>
        <v/>
      </c>
      <c s="153">
        <f>IF('S.D.PASTE SHEET'!M143="","",'S.D.PASTE SHEET'!M143)</f>
        <v>137</v>
      </c>
      <c s="153">
        <f>IF('S.D.PASTE SHEET'!N143="","",'S.D.PASTE SHEET'!N143)</f>
        <v>129</v>
      </c>
      <c s="153" t="str">
        <f>IF('S.D.PASTE SHEET'!O143="","",'S.D.PASTE SHEET'!O143)</f>
        <v>OBC</v>
      </c>
      <c s="153" t="str">
        <f>IF('S.D.PASTE SHEET'!P143="","",'S.D.PASTE SHEET'!P143)</f>
        <v/>
      </c>
      <c s="153" t="str">
        <f>IF('S.D.PASTE SHEET'!Q143="","",'S.D.PASTE SHEET'!Q143)</f>
        <v/>
      </c>
      <c s="153" t="str">
        <f>IF('S.D.PASTE SHEET'!R143="","",'S.D.PASTE SHEET'!R143)</f>
        <v>GOVT. SENIOR SECONDARY SCHOOL DASANA KHURD (219769)</v>
      </c>
      <c s="153">
        <f>IF('S.D.PASTE SHEET'!S143="","",'S.D.PASTE SHEET'!S143)</f>
        <v>8141302602</v>
      </c>
      <c s="153" t="str">
        <f>IF('S.D.PASTE SHEET'!T143="","",'S.D.PASTE SHEET'!T143)</f>
        <v>XXXX3116</v>
      </c>
      <c s="153" t="str">
        <f>IF('S.D.PASTE SHEET'!U143="","",'S.D.PASTE SHEET'!U143)</f>
        <v>VROOJCT</v>
      </c>
      <c s="153">
        <f>IF('S.D.PASTE SHEET'!V143="","",'S.D.PASTE SHEET'!V143)</f>
        <v>6350524305</v>
      </c>
      <c s="153" t="str">
        <f>IF('S.D.PASTE SHEET'!W143="","",'S.D.PASTE SHEET'!W143)</f>
        <v>Dikawa,Molasar,Dasana khurd,341506</v>
      </c>
      <c s="153">
        <f>IF('S.D.PASTE SHEET'!X143="","",'S.D.PASTE SHEET'!X143)</f>
        <v>40000</v>
      </c>
      <c s="153" t="str">
        <f>IF('S.D.PASTE SHEET'!Y143="","",'S.D.PASTE SHEET'!Y143)</f>
        <v>N</v>
      </c>
      <c s="153" t="str">
        <f>IF('S.D.PASTE SHEET'!Z143="","",'S.D.PASTE SHEET'!Z143)</f>
        <v>N</v>
      </c>
      <c s="153" t="str">
        <f>IF('S.D.PASTE SHEET'!AA143="","",'S.D.PASTE SHEET'!AA143)</f>
        <v/>
      </c>
      <c s="153">
        <f>IF('S.D.PASTE SHEET'!AB143="","",'S.D.PASTE SHEET'!AB143)</f>
        <v>12</v>
      </c>
      <c s="153" t="str">
        <f>IF('S.D.PASTE SHEET'!AC143="","",'S.D.PASTE SHEET'!AC143)</f>
        <v>None</v>
      </c>
      <c s="153">
        <f>IF('S.D.PASTE SHEET'!AD143="","",'S.D.PASTE SHEET'!AD143)</f>
        <v>3</v>
      </c>
      <c s="155"/>
      <c s="156" t="str">
        <f>IF(AK143="","",IF(AK143&gt;0,COUNT($AG$2:AG143),""))</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43" s="156" t="str">
        <f>IF(BC143="","",IF(BC143&gt;0,COUNT($AY$2:AY143),""))</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44" spans="1:66" ht="15.75" customHeight="1">
      <c r="A144" s="153">
        <f>IF('S.D.PASTE SHEET'!A144="","",'S.D.PASTE SHEET'!A144)</f>
        <v>7</v>
      </c>
      <c s="153" t="str">
        <f>IF('S.D.PASTE SHEET'!B144="","",'S.D.PASTE SHEET'!B144)</f>
        <v>A</v>
      </c>
      <c s="153">
        <f>IF('S.D.PASTE SHEET'!C144="","",'S.D.PASTE SHEET'!C144)</f>
        <v>609</v>
      </c>
      <c s="154" t="str">
        <f>IF('S.D.PASTE SHEET'!D144="","",'S.D.PASTE SHEET'!D144)</f>
        <v/>
      </c>
      <c s="153" t="str">
        <f>IF('S.D.PASTE SHEET'!E144="","",UPPER('S.D.PASTE SHEET'!E144))</f>
        <v>RAHUL SINGH</v>
      </c>
      <c s="153" t="str">
        <f>IF('S.D.PASTE SHEET'!F144="","",'S.D.PASTE SHEET'!F144)</f>
        <v/>
      </c>
      <c s="153" t="str">
        <f>IF('S.D.PASTE SHEET'!G144="","",UPPER('S.D.PASTE SHEET'!G144))</f>
        <v>SUKH SINGH</v>
      </c>
      <c s="153" t="str">
        <f>IF('S.D.PASTE SHEET'!H144="","",UPPER('S.D.PASTE SHEET'!H144))</f>
        <v>SUMAN KANWAR</v>
      </c>
      <c s="153" t="str">
        <f>IF('S.D.PASTE SHEET'!I144="","",'S.D.PASTE SHEET'!I144)</f>
        <v>M</v>
      </c>
      <c s="154">
        <f>IF('S.D.PASTE SHEET'!J144="","",'S.D.PASTE SHEET'!J144)</f>
        <v>40844</v>
      </c>
      <c s="153">
        <f>IF('S.D.PASTE SHEET'!K144="","",'S.D.PASTE SHEET'!K144)</f>
        <v>7077</v>
      </c>
      <c s="153" t="str">
        <f>IF('S.D.PASTE SHEET'!L144="","",'S.D.PASTE SHEET'!L144)</f>
        <v/>
      </c>
      <c s="153">
        <f>IF('S.D.PASTE SHEET'!M144="","",'S.D.PASTE SHEET'!M144)</f>
        <v>137</v>
      </c>
      <c s="153">
        <f>IF('S.D.PASTE SHEET'!N144="","",'S.D.PASTE SHEET'!N144)</f>
        <v>100</v>
      </c>
      <c s="153" t="str">
        <f>IF('S.D.PASTE SHEET'!O144="","",'S.D.PASTE SHEET'!O144)</f>
        <v>OBC</v>
      </c>
      <c s="153" t="str">
        <f>IF('S.D.PASTE SHEET'!P144="","",'S.D.PASTE SHEET'!P144)</f>
        <v>Hindu</v>
      </c>
      <c s="153" t="str">
        <f>IF('S.D.PASTE SHEET'!Q144="","",'S.D.PASTE SHEET'!Q144)</f>
        <v/>
      </c>
      <c s="153" t="str">
        <f>IF('S.D.PASTE SHEET'!R144="","",'S.D.PASTE SHEET'!R144)</f>
        <v>GOVT. SENIOR SECONDARY SCHOOL DASANA KHURD (219769)</v>
      </c>
      <c s="153">
        <f>IF('S.D.PASTE SHEET'!S144="","",'S.D.PASTE SHEET'!S144)</f>
        <v>8141302602</v>
      </c>
      <c s="153" t="str">
        <f>IF('S.D.PASTE SHEET'!T144="","",'S.D.PASTE SHEET'!T144)</f>
        <v>XXXX1041</v>
      </c>
      <c s="153" t="str">
        <f>IF('S.D.PASTE SHEET'!U144="","",'S.D.PASTE SHEET'!U144)</f>
        <v/>
      </c>
      <c s="153">
        <f>IF('S.D.PASTE SHEET'!V144="","",'S.D.PASTE SHEET'!V144)</f>
        <v>9610432569</v>
      </c>
      <c s="153" t="str">
        <f>IF('S.D.PASTE SHEET'!W144="","",'S.D.PASTE SHEET'!W144)</f>
        <v>VILLAGE DASANA KHURD ,MOLASAR,DASANA KHURD ,341506</v>
      </c>
      <c s="153">
        <f>IF('S.D.PASTE SHEET'!X144="","",'S.D.PASTE SHEET'!X144)</f>
        <v>60000</v>
      </c>
      <c s="153" t="str">
        <f>IF('S.D.PASTE SHEET'!Y144="","",'S.D.PASTE SHEET'!Y144)</f>
        <v>N</v>
      </c>
      <c s="153" t="str">
        <f>IF('S.D.PASTE SHEET'!Z144="","",'S.D.PASTE SHEET'!Z144)</f>
        <v>N</v>
      </c>
      <c s="153" t="str">
        <f>IF('S.D.PASTE SHEET'!AA144="","",'S.D.PASTE SHEET'!AA144)</f>
        <v>No</v>
      </c>
      <c s="153">
        <f>IF('S.D.PASTE SHEET'!AB144="","",'S.D.PASTE SHEET'!AB144)</f>
        <v>13</v>
      </c>
      <c s="153" t="str">
        <f>IF('S.D.PASTE SHEET'!AC144="","",'S.D.PASTE SHEET'!AC144)</f>
        <v>None</v>
      </c>
      <c s="153">
        <f>IF('S.D.PASTE SHEET'!AD144="","",'S.D.PASTE SHEET'!AD144)</f>
        <v>3</v>
      </c>
      <c s="155"/>
      <c s="156" t="str">
        <f>IF(AK144="","",IF(AK144&gt;0,COUNT($AG$2:AG144),""))</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44" s="156" t="str">
        <f>IF(BC144="","",IF(BC144&gt;0,COUNT($AY$2:AY144),""))</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45" spans="1:66" ht="15.75" customHeight="1">
      <c r="A145" s="153">
        <f>IF('S.D.PASTE SHEET'!A145="","",'S.D.PASTE SHEET'!A145)</f>
        <v>7</v>
      </c>
      <c s="153" t="str">
        <f>IF('S.D.PASTE SHEET'!B145="","",'S.D.PASTE SHEET'!B145)</f>
        <v>A</v>
      </c>
      <c s="153">
        <f>IF('S.D.PASTE SHEET'!C145="","",'S.D.PASTE SHEET'!C145)</f>
        <v>449</v>
      </c>
      <c s="154" t="str">
        <f>IF('S.D.PASTE SHEET'!D145="","",'S.D.PASTE SHEET'!D145)</f>
        <v/>
      </c>
      <c s="153" t="str">
        <f>IF('S.D.PASTE SHEET'!E145="","",UPPER('S.D.PASTE SHEET'!E145))</f>
        <v>RAJVEER SINGH</v>
      </c>
      <c s="153" t="str">
        <f>IF('S.D.PASTE SHEET'!F145="","",'S.D.PASTE SHEET'!F145)</f>
        <v/>
      </c>
      <c s="153" t="str">
        <f>IF('S.D.PASTE SHEET'!G145="","",UPPER('S.D.PASTE SHEET'!G145))</f>
        <v>PAPPU SINGH</v>
      </c>
      <c s="153" t="str">
        <f>IF('S.D.PASTE SHEET'!H145="","",UPPER('S.D.PASTE SHEET'!H145))</f>
        <v>SAROJ KANWAR</v>
      </c>
      <c s="153" t="str">
        <f>IF('S.D.PASTE SHEET'!I145="","",'S.D.PASTE SHEET'!I145)</f>
        <v>M</v>
      </c>
      <c s="154">
        <f>IF('S.D.PASTE SHEET'!J145="","",'S.D.PASTE SHEET'!J145)</f>
        <v>41235</v>
      </c>
      <c s="153">
        <f>IF('S.D.PASTE SHEET'!K145="","",'S.D.PASTE SHEET'!K145)</f>
        <v>7078</v>
      </c>
      <c s="153" t="str">
        <f>IF('S.D.PASTE SHEET'!L145="","",'S.D.PASTE SHEET'!L145)</f>
        <v/>
      </c>
      <c s="153">
        <f>IF('S.D.PASTE SHEET'!M145="","",'S.D.PASTE SHEET'!M145)</f>
        <v>137</v>
      </c>
      <c s="153">
        <f>IF('S.D.PASTE SHEET'!N145="","",'S.D.PASTE SHEET'!N145)</f>
        <v>107</v>
      </c>
      <c s="153" t="str">
        <f>IF('S.D.PASTE SHEET'!O145="","",'S.D.PASTE SHEET'!O145)</f>
        <v>GEN</v>
      </c>
      <c s="153" t="str">
        <f>IF('S.D.PASTE SHEET'!P145="","",'S.D.PASTE SHEET'!P145)</f>
        <v>Hindu</v>
      </c>
      <c s="153" t="str">
        <f>IF('S.D.PASTE SHEET'!Q145="","",'S.D.PASTE SHEET'!Q145)</f>
        <v/>
      </c>
      <c s="153" t="str">
        <f>IF('S.D.PASTE SHEET'!R145="","",'S.D.PASTE SHEET'!R145)</f>
        <v>GOVT. SENIOR SECONDARY SCHOOL DASANA KHURD (219769)</v>
      </c>
      <c s="153">
        <f>IF('S.D.PASTE SHEET'!S145="","",'S.D.PASTE SHEET'!S145)</f>
        <v>8141302602</v>
      </c>
      <c s="153" t="str">
        <f>IF('S.D.PASTE SHEET'!T145="","",'S.D.PASTE SHEET'!T145)</f>
        <v>XXXX9995</v>
      </c>
      <c s="153" t="str">
        <f>IF('S.D.PASTE SHEET'!U145="","",'S.D.PASTE SHEET'!U145)</f>
        <v>Vscdjph</v>
      </c>
      <c s="153">
        <f>IF('S.D.PASTE SHEET'!V145="","",'S.D.PASTE SHEET'!V145)</f>
        <v>9783748734</v>
      </c>
      <c s="153" t="str">
        <f>IF('S.D.PASTE SHEET'!W145="","",'S.D.PASTE SHEET'!W145)</f>
        <v>Post dikawa,Molasar,DASANA khurd,341506</v>
      </c>
      <c s="153">
        <f>IF('S.D.PASTE SHEET'!X145="","",'S.D.PASTE SHEET'!X145)</f>
        <v>25000</v>
      </c>
      <c s="153" t="str">
        <f>IF('S.D.PASTE SHEET'!Y145="","",'S.D.PASTE SHEET'!Y145)</f>
        <v>N</v>
      </c>
      <c s="153" t="str">
        <f>IF('S.D.PASTE SHEET'!Z145="","",'S.D.PASTE SHEET'!Z145)</f>
        <v>N</v>
      </c>
      <c s="153" t="str">
        <f>IF('S.D.PASTE SHEET'!AA145="","",'S.D.PASTE SHEET'!AA145)</f>
        <v>No</v>
      </c>
      <c s="153">
        <f>IF('S.D.PASTE SHEET'!AB145="","",'S.D.PASTE SHEET'!AB145)</f>
        <v>12</v>
      </c>
      <c s="153" t="str">
        <f>IF('S.D.PASTE SHEET'!AC145="","",'S.D.PASTE SHEET'!AC145)</f>
        <v>None</v>
      </c>
      <c s="153">
        <f>IF('S.D.PASTE SHEET'!AD145="","",'S.D.PASTE SHEET'!AD145)</f>
        <v>0</v>
      </c>
      <c s="155"/>
      <c s="156" t="str">
        <f>IF(AK145="","",IF(AK145&gt;0,COUNT($AG$2:AG145),""))</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45" s="156" t="str">
        <f>IF(BC145="","",IF(BC145&gt;0,COUNT($AY$2:AY145),""))</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46" spans="1:66" ht="15.75" customHeight="1">
      <c r="A146" s="153">
        <f>IF('S.D.PASTE SHEET'!A146="","",'S.D.PASTE SHEET'!A146)</f>
        <v>7</v>
      </c>
      <c s="153" t="str">
        <f>IF('S.D.PASTE SHEET'!B146="","",'S.D.PASTE SHEET'!B146)</f>
        <v>A</v>
      </c>
      <c s="153">
        <f>IF('S.D.PASTE SHEET'!C146="","",'S.D.PASTE SHEET'!C146)</f>
        <v>411</v>
      </c>
      <c s="154" t="str">
        <f>IF('S.D.PASTE SHEET'!D146="","",'S.D.PASTE SHEET'!D146)</f>
        <v/>
      </c>
      <c s="153" t="str">
        <f>IF('S.D.PASTE SHEET'!E146="","",UPPER('S.D.PASTE SHEET'!E146))</f>
        <v>SHIVRAJ SINGH</v>
      </c>
      <c s="153" t="str">
        <f>IF('S.D.PASTE SHEET'!F146="","",'S.D.PASTE SHEET'!F146)</f>
        <v/>
      </c>
      <c s="153" t="str">
        <f>IF('S.D.PASTE SHEET'!G146="","",UPPER('S.D.PASTE SHEET'!G146))</f>
        <v>GIRDHARI SINGH</v>
      </c>
      <c s="153" t="str">
        <f>IF('S.D.PASTE SHEET'!H146="","",UPPER('S.D.PASTE SHEET'!H146))</f>
        <v>MANJU KANWAR</v>
      </c>
      <c s="153" t="str">
        <f>IF('S.D.PASTE SHEET'!I146="","",'S.D.PASTE SHEET'!I146)</f>
        <v>M</v>
      </c>
      <c s="154">
        <f>IF('S.D.PASTE SHEET'!J146="","",'S.D.PASTE SHEET'!J146)</f>
        <v>40690</v>
      </c>
      <c s="153">
        <f>IF('S.D.PASTE SHEET'!K146="","",'S.D.PASTE SHEET'!K146)</f>
        <v>7079</v>
      </c>
      <c s="153" t="str">
        <f>IF('S.D.PASTE SHEET'!L146="","",'S.D.PASTE SHEET'!L146)</f>
        <v/>
      </c>
      <c s="153">
        <f>IF('S.D.PASTE SHEET'!M146="","",'S.D.PASTE SHEET'!M146)</f>
        <v>137</v>
      </c>
      <c s="153">
        <f>IF('S.D.PASTE SHEET'!N146="","",'S.D.PASTE SHEET'!N146)</f>
        <v>105</v>
      </c>
      <c s="153" t="str">
        <f>IF('S.D.PASTE SHEET'!O146="","",'S.D.PASTE SHEET'!O146)</f>
        <v>GEN</v>
      </c>
      <c s="153" t="str">
        <f>IF('S.D.PASTE SHEET'!P146="","",'S.D.PASTE SHEET'!P146)</f>
        <v/>
      </c>
      <c s="153" t="str">
        <f>IF('S.D.PASTE SHEET'!Q146="","",'S.D.PASTE SHEET'!Q146)</f>
        <v/>
      </c>
      <c s="153" t="str">
        <f>IF('S.D.PASTE SHEET'!R146="","",'S.D.PASTE SHEET'!R146)</f>
        <v>GOVT. SENIOR SECONDARY SCHOOL DASANA KHURD (219769)</v>
      </c>
      <c s="153">
        <f>IF('S.D.PASTE SHEET'!S146="","",'S.D.PASTE SHEET'!S146)</f>
        <v>8141302602</v>
      </c>
      <c s="153" t="str">
        <f>IF('S.D.PASTE SHEET'!T146="","",'S.D.PASTE SHEET'!T146)</f>
        <v>XXXX6480</v>
      </c>
      <c s="153" t="str">
        <f>IF('S.D.PASTE SHEET'!U146="","",'S.D.PASTE SHEET'!U146)</f>
        <v>VTNPGCJ</v>
      </c>
      <c s="153">
        <f>IF('S.D.PASTE SHEET'!V146="","",'S.D.PASTE SHEET'!V146)</f>
        <v>9649569727</v>
      </c>
      <c s="153" t="str">
        <f>IF('S.D.PASTE SHEET'!W146="","",'S.D.PASTE SHEET'!W146)</f>
        <v>Dikawa,Molasar,Dasanakhurd,341506</v>
      </c>
      <c s="153">
        <f>IF('S.D.PASTE SHEET'!X146="","",'S.D.PASTE SHEET'!X146)</f>
        <v>0</v>
      </c>
      <c s="153" t="str">
        <f>IF('S.D.PASTE SHEET'!Y146="","",'S.D.PASTE SHEET'!Y146)</f>
        <v>N</v>
      </c>
      <c s="153" t="str">
        <f>IF('S.D.PASTE SHEET'!Z146="","",'S.D.PASTE SHEET'!Z146)</f>
        <v>N</v>
      </c>
      <c s="153" t="str">
        <f>IF('S.D.PASTE SHEET'!AA146="","",'S.D.PASTE SHEET'!AA146)</f>
        <v/>
      </c>
      <c s="153">
        <f>IF('S.D.PASTE SHEET'!AB146="","",'S.D.PASTE SHEET'!AB146)</f>
        <v>13</v>
      </c>
      <c s="153" t="str">
        <f>IF('S.D.PASTE SHEET'!AC146="","",'S.D.PASTE SHEET'!AC146)</f>
        <v>None</v>
      </c>
      <c s="153">
        <f>IF('S.D.PASTE SHEET'!AD146="","",'S.D.PASTE SHEET'!AD146)</f>
        <v>0</v>
      </c>
      <c s="155"/>
      <c s="156" t="str">
        <f>IF(AK146="","",IF(AK146&gt;0,COUNT($AG$2:AG146),""))</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46" s="156" t="str">
        <f>IF(BC146="","",IF(BC146&gt;0,COUNT($AY$2:AY146),""))</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47" spans="1:66" ht="15.75" customHeight="1">
      <c r="A147" s="153">
        <f>IF('S.D.PASTE SHEET'!A147="","",'S.D.PASTE SHEET'!A147)</f>
        <v>7</v>
      </c>
      <c s="153" t="str">
        <f>IF('S.D.PASTE SHEET'!B147="","",'S.D.PASTE SHEET'!B147)</f>
        <v>A</v>
      </c>
      <c s="153">
        <f>IF('S.D.PASTE SHEET'!C147="","",'S.D.PASTE SHEET'!C147)</f>
        <v>437</v>
      </c>
      <c s="154" t="str">
        <f>IF('S.D.PASTE SHEET'!D147="","",'S.D.PASTE SHEET'!D147)</f>
        <v/>
      </c>
      <c s="153" t="str">
        <f>IF('S.D.PASTE SHEET'!E147="","",UPPER('S.D.PASTE SHEET'!E147))</f>
        <v>SUMAN BHATI</v>
      </c>
      <c s="153" t="str">
        <f>IF('S.D.PASTE SHEET'!F147="","",'S.D.PASTE SHEET'!F147)</f>
        <v/>
      </c>
      <c s="153" t="str">
        <f>IF('S.D.PASTE SHEET'!G147="","",UPPER('S.D.PASTE SHEET'!G147))</f>
        <v>ASHOK</v>
      </c>
      <c s="153" t="str">
        <f>IF('S.D.PASTE SHEET'!H147="","",UPPER('S.D.PASTE SHEET'!H147))</f>
        <v>RAGANI</v>
      </c>
      <c s="153" t="str">
        <f>IF('S.D.PASTE SHEET'!I147="","",'S.D.PASTE SHEET'!I147)</f>
        <v>F</v>
      </c>
      <c s="154">
        <f>IF('S.D.PASTE SHEET'!J147="","",'S.D.PASTE SHEET'!J147)</f>
        <v>40907</v>
      </c>
      <c s="153">
        <f>IF('S.D.PASTE SHEET'!K147="","",'S.D.PASTE SHEET'!K147)</f>
        <v>7080</v>
      </c>
      <c s="153" t="str">
        <f>IF('S.D.PASTE SHEET'!L147="","",'S.D.PASTE SHEET'!L147)</f>
        <v/>
      </c>
      <c s="153">
        <f>IF('S.D.PASTE SHEET'!M147="","",'S.D.PASTE SHEET'!M147)</f>
        <v>137</v>
      </c>
      <c s="153">
        <f>IF('S.D.PASTE SHEET'!N147="","",'S.D.PASTE SHEET'!N147)</f>
        <v>117</v>
      </c>
      <c s="153" t="str">
        <f>IF('S.D.PASTE SHEET'!O147="","",'S.D.PASTE SHEET'!O147)</f>
        <v>SC</v>
      </c>
      <c s="153" t="str">
        <f>IF('S.D.PASTE SHEET'!P147="","",'S.D.PASTE SHEET'!P147)</f>
        <v/>
      </c>
      <c s="153" t="str">
        <f>IF('S.D.PASTE SHEET'!Q147="","",'S.D.PASTE SHEET'!Q147)</f>
        <v/>
      </c>
      <c s="153" t="str">
        <f>IF('S.D.PASTE SHEET'!R147="","",'S.D.PASTE SHEET'!R147)</f>
        <v>GOVT. SENIOR SECONDARY SCHOOL DASANA KHURD (219769)</v>
      </c>
      <c s="153">
        <f>IF('S.D.PASTE SHEET'!S147="","",'S.D.PASTE SHEET'!S147)</f>
        <v>8141302602</v>
      </c>
      <c s="153" t="str">
        <f>IF('S.D.PASTE SHEET'!T147="","",'S.D.PASTE SHEET'!T147)</f>
        <v>XXXX9919</v>
      </c>
      <c s="153" t="str">
        <f>IF('S.D.PASTE SHEET'!U147="","",'S.D.PASTE SHEET'!U147)</f>
        <v>BASBUQC</v>
      </c>
      <c s="153">
        <f>IF('S.D.PASTE SHEET'!V147="","",'S.D.PASTE SHEET'!V147)</f>
        <v>9587753928</v>
      </c>
      <c s="153" t="str">
        <f>IF('S.D.PASTE SHEET'!W147="","",'S.D.PASTE SHEET'!W147)</f>
        <v>Dikawa,Molasar,Dasanakhurd,341506</v>
      </c>
      <c s="153">
        <f>IF('S.D.PASTE SHEET'!X147="","",'S.D.PASTE SHEET'!X147)</f>
        <v>0</v>
      </c>
      <c s="153" t="str">
        <f>IF('S.D.PASTE SHEET'!Y147="","",'S.D.PASTE SHEET'!Y147)</f>
        <v>N</v>
      </c>
      <c s="153" t="str">
        <f>IF('S.D.PASTE SHEET'!Z147="","",'S.D.PASTE SHEET'!Z147)</f>
        <v>N</v>
      </c>
      <c s="153" t="str">
        <f>IF('S.D.PASTE SHEET'!AA147="","",'S.D.PASTE SHEET'!AA147)</f>
        <v/>
      </c>
      <c s="153">
        <f>IF('S.D.PASTE SHEET'!AB147="","",'S.D.PASTE SHEET'!AB147)</f>
        <v>13</v>
      </c>
      <c s="153" t="str">
        <f>IF('S.D.PASTE SHEET'!AC147="","",'S.D.PASTE SHEET'!AC147)</f>
        <v>None</v>
      </c>
      <c s="153">
        <f>IF('S.D.PASTE SHEET'!AD147="","",'S.D.PASTE SHEET'!AD147)</f>
        <v>0</v>
      </c>
      <c s="155"/>
      <c s="156" t="str">
        <f>IF(AK147="","",IF(AK147&gt;0,COUNT($AG$2:AG147),""))</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47" s="156" t="str">
        <f>IF(BC147="","",IF(BC147&gt;0,COUNT($AY$2:AY147),""))</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48" spans="1:66" ht="15.75" customHeight="1">
      <c r="A148" s="153">
        <f>IF('S.D.PASTE SHEET'!A148="","",'S.D.PASTE SHEET'!A148)</f>
        <v>8</v>
      </c>
      <c s="153" t="str">
        <f>IF('S.D.PASTE SHEET'!B148="","",'S.D.PASTE SHEET'!B148)</f>
        <v>A</v>
      </c>
      <c s="153">
        <f>IF('S.D.PASTE SHEET'!C148="","",'S.D.PASTE SHEET'!C148)</f>
        <v>550</v>
      </c>
      <c s="154" t="str">
        <f>IF('S.D.PASTE SHEET'!D148="","",'S.D.PASTE SHEET'!D148)</f>
        <v/>
      </c>
      <c s="153" t="str">
        <f>IF('S.D.PASTE SHEET'!E148="","",UPPER('S.D.PASTE SHEET'!E148))</f>
        <v>AJAY</v>
      </c>
      <c s="153" t="str">
        <f>IF('S.D.PASTE SHEET'!F148="","",'S.D.PASTE SHEET'!F148)</f>
        <v/>
      </c>
      <c s="153" t="str">
        <f>IF('S.D.PASTE SHEET'!G148="","",UPPER('S.D.PASTE SHEET'!G148))</f>
        <v>GIRDHARI</v>
      </c>
      <c s="153" t="str">
        <f>IF('S.D.PASTE SHEET'!H148="","",UPPER('S.D.PASTE SHEET'!H148))</f>
        <v>KHETURI</v>
      </c>
      <c s="153" t="str">
        <f>IF('S.D.PASTE SHEET'!I148="","",'S.D.PASTE SHEET'!I148)</f>
        <v>M</v>
      </c>
      <c s="154">
        <f>IF('S.D.PASTE SHEET'!J148="","",'S.D.PASTE SHEET'!J148)</f>
        <v>40523</v>
      </c>
      <c s="153">
        <f>IF('S.D.PASTE SHEET'!K148="","",'S.D.PASTE SHEET'!K148)</f>
        <v>8049</v>
      </c>
      <c s="153" t="str">
        <f>IF('S.D.PASTE SHEET'!L148="","",'S.D.PASTE SHEET'!L148)</f>
        <v/>
      </c>
      <c s="153">
        <f>IF('S.D.PASTE SHEET'!M148="","",'S.D.PASTE SHEET'!M148)</f>
        <v>137</v>
      </c>
      <c s="153">
        <f>IF('S.D.PASTE SHEET'!N148="","",'S.D.PASTE SHEET'!N148)</f>
        <v>132</v>
      </c>
      <c s="153" t="str">
        <f>IF('S.D.PASTE SHEET'!O148="","",'S.D.PASTE SHEET'!O148)</f>
        <v>SC</v>
      </c>
      <c s="153" t="str">
        <f>IF('S.D.PASTE SHEET'!P148="","",'S.D.PASTE SHEET'!P148)</f>
        <v>Hindu</v>
      </c>
      <c s="153" t="str">
        <f>IF('S.D.PASTE SHEET'!Q148="","",'S.D.PASTE SHEET'!Q148)</f>
        <v/>
      </c>
      <c s="153" t="str">
        <f>IF('S.D.PASTE SHEET'!R148="","",'S.D.PASTE SHEET'!R148)</f>
        <v>GOVT. SENIOR SECONDARY SCHOOL DASANA KHURD (219769)</v>
      </c>
      <c s="153">
        <f>IF('S.D.PASTE SHEET'!S148="","",'S.D.PASTE SHEET'!S148)</f>
        <v>8141302602</v>
      </c>
      <c s="153" t="str">
        <f>IF('S.D.PASTE SHEET'!T148="","",'S.D.PASTE SHEET'!T148)</f>
        <v>XXXX2660</v>
      </c>
      <c s="153" t="str">
        <f>IF('S.D.PASTE SHEET'!U148="","",'S.D.PASTE SHEET'!U148)</f>
        <v>YUMMWCW</v>
      </c>
      <c s="153">
        <f>IF('S.D.PASTE SHEET'!V148="","",'S.D.PASTE SHEET'!V148)</f>
        <v>6376874150</v>
      </c>
      <c s="153" t="str">
        <f>IF('S.D.PASTE SHEET'!W148="","",'S.D.PASTE SHEET'!W148)</f>
        <v>POST DIKAWA,MAUASAR,DASANA KHURD,341506</v>
      </c>
      <c s="153">
        <f>IF('S.D.PASTE SHEET'!X148="","",'S.D.PASTE SHEET'!X148)</f>
        <v>45000</v>
      </c>
      <c s="153" t="str">
        <f>IF('S.D.PASTE SHEET'!Y148="","",'S.D.PASTE SHEET'!Y148)</f>
        <v>N</v>
      </c>
      <c s="153" t="str">
        <f>IF('S.D.PASTE SHEET'!Z148="","",'S.D.PASTE SHEET'!Z148)</f>
        <v>N</v>
      </c>
      <c s="153" t="str">
        <f>IF('S.D.PASTE SHEET'!AA148="","",'S.D.PASTE SHEET'!AA148)</f>
        <v>No</v>
      </c>
      <c s="153">
        <f>IF('S.D.PASTE SHEET'!AB148="","",'S.D.PASTE SHEET'!AB148)</f>
        <v>14</v>
      </c>
      <c s="153" t="str">
        <f>IF('S.D.PASTE SHEET'!AC148="","",'S.D.PASTE SHEET'!AC148)</f>
        <v>None</v>
      </c>
      <c s="153">
        <f>IF('S.D.PASTE SHEET'!AD148="","",'S.D.PASTE SHEET'!AD148)</f>
        <v>1</v>
      </c>
      <c s="155"/>
      <c s="156">
        <f>IF(AK148="","",IF(AK148&gt;0,COUNT($AG$2:AG148),""))</f>
        <v>1</v>
      </c>
      <c s="157">
        <f t="shared" si="65"/>
        <v>8</v>
      </c>
      <c s="157" t="str">
        <f t="shared" si="66"/>
        <v>A</v>
      </c>
      <c s="157">
        <f t="shared" si="67"/>
        <v>550</v>
      </c>
      <c s="158" t="str">
        <f t="shared" si="68"/>
        <v/>
      </c>
      <c s="157" t="str">
        <f t="shared" si="69"/>
        <v>AJAY</v>
      </c>
      <c s="157" t="str">
        <f t="shared" si="70"/>
        <v/>
      </c>
      <c s="157" t="str">
        <f t="shared" si="71"/>
        <v>GIRDHARI</v>
      </c>
      <c s="157" t="str">
        <f t="shared" si="72"/>
        <v>KHETURI</v>
      </c>
      <c s="157" t="str">
        <f t="shared" si="73"/>
        <v>M</v>
      </c>
      <c s="158">
        <f t="shared" si="74"/>
        <v>40523</v>
      </c>
      <c s="157">
        <f t="shared" si="75"/>
        <v>8049</v>
      </c>
      <c s="157" t="str">
        <f t="shared" si="76"/>
        <v/>
      </c>
      <c s="157">
        <f t="shared" si="77"/>
        <v>137</v>
      </c>
      <c s="157">
        <f t="shared" si="78"/>
        <v>132</v>
      </c>
      <c s="157" t="str">
        <f t="shared" si="79"/>
        <v>SC</v>
      </c>
      <c s="157" t="str">
        <f t="shared" si="80"/>
        <v>Hindu</v>
      </c>
      <c r="AX148" s="156">
        <f>IF(BC148="","",IF(BC148&gt;0,COUNT($AY$2:AY148),""))</f>
        <v>1</v>
      </c>
      <c s="159">
        <f t="shared" si="81"/>
        <v>8</v>
      </c>
      <c s="159" t="str">
        <f t="shared" si="82"/>
        <v>A</v>
      </c>
      <c s="157">
        <f t="shared" si="83"/>
        <v>550</v>
      </c>
      <c s="158" t="str">
        <f t="shared" si="84"/>
        <v/>
      </c>
      <c s="157" t="str">
        <f t="shared" si="85"/>
        <v>AJAY</v>
      </c>
      <c s="157" t="str">
        <f t="shared" si="86"/>
        <v/>
      </c>
      <c s="157" t="str">
        <f t="shared" si="87"/>
        <v>GIRDHARI</v>
      </c>
      <c s="157" t="str">
        <f t="shared" si="88"/>
        <v>KHETURI</v>
      </c>
      <c s="157" t="str">
        <f t="shared" si="89"/>
        <v>M</v>
      </c>
      <c s="158">
        <f t="shared" si="90"/>
        <v>40523</v>
      </c>
      <c s="157">
        <f t="shared" si="91"/>
        <v>8049</v>
      </c>
      <c s="157" t="str">
        <f t="shared" si="92"/>
        <v/>
      </c>
      <c s="157">
        <f t="shared" si="93"/>
        <v>137</v>
      </c>
      <c s="157">
        <f t="shared" si="94"/>
        <v>132</v>
      </c>
      <c s="157" t="str">
        <f t="shared" si="95"/>
        <v>SC</v>
      </c>
      <c s="157" t="str">
        <f t="shared" si="96"/>
        <v>Hindu</v>
      </c>
    </row>
    <row r="149" spans="1:66" ht="15.75" customHeight="1">
      <c r="A149" s="153">
        <f>IF('S.D.PASTE SHEET'!A149="","",'S.D.PASTE SHEET'!A149)</f>
        <v>8</v>
      </c>
      <c s="153" t="str">
        <f>IF('S.D.PASTE SHEET'!B149="","",'S.D.PASTE SHEET'!B149)</f>
        <v>A</v>
      </c>
      <c s="153">
        <f>IF('S.D.PASTE SHEET'!C149="","",'S.D.PASTE SHEET'!C149)</f>
        <v>604</v>
      </c>
      <c s="154" t="str">
        <f>IF('S.D.PASTE SHEET'!D149="","",'S.D.PASTE SHEET'!D149)</f>
        <v/>
      </c>
      <c s="153" t="str">
        <f>IF('S.D.PASTE SHEET'!E149="","",UPPER('S.D.PASTE SHEET'!E149))</f>
        <v>BHAWNA KANWAR</v>
      </c>
      <c s="153" t="str">
        <f>IF('S.D.PASTE SHEET'!F149="","",'S.D.PASTE SHEET'!F149)</f>
        <v/>
      </c>
      <c s="153" t="str">
        <f>IF('S.D.PASTE SHEET'!G149="","",UPPER('S.D.PASTE SHEET'!G149))</f>
        <v>ANAND SINGH</v>
      </c>
      <c s="153" t="str">
        <f>IF('S.D.PASTE SHEET'!H149="","",UPPER('S.D.PASTE SHEET'!H149))</f>
        <v>ROHITASH KANWAR</v>
      </c>
      <c s="153" t="str">
        <f>IF('S.D.PASTE SHEET'!I149="","",'S.D.PASTE SHEET'!I149)</f>
        <v>F</v>
      </c>
      <c s="154">
        <f>IF('S.D.PASTE SHEET'!J149="","",'S.D.PASTE SHEET'!J149)</f>
        <v>40409</v>
      </c>
      <c s="153">
        <f>IF('S.D.PASTE SHEET'!K149="","",'S.D.PASTE SHEET'!K149)</f>
        <v>8050</v>
      </c>
      <c s="153" t="str">
        <f>IF('S.D.PASTE SHEET'!L149="","",'S.D.PASTE SHEET'!L149)</f>
        <v/>
      </c>
      <c s="153">
        <f>IF('S.D.PASTE SHEET'!M149="","",'S.D.PASTE SHEET'!M149)</f>
        <v>137</v>
      </c>
      <c s="153">
        <f>IF('S.D.PASTE SHEET'!N149="","",'S.D.PASTE SHEET'!N149)</f>
        <v>131</v>
      </c>
      <c s="153" t="str">
        <f>IF('S.D.PASTE SHEET'!O149="","",'S.D.PASTE SHEET'!O149)</f>
        <v>GEN</v>
      </c>
      <c s="153" t="str">
        <f>IF('S.D.PASTE SHEET'!P149="","",'S.D.PASTE SHEET'!P149)</f>
        <v>Hindu</v>
      </c>
      <c s="153" t="str">
        <f>IF('S.D.PASTE SHEET'!Q149="","",'S.D.PASTE SHEET'!Q149)</f>
        <v/>
      </c>
      <c s="153" t="str">
        <f>IF('S.D.PASTE SHEET'!R149="","",'S.D.PASTE SHEET'!R149)</f>
        <v>GOVT. SENIOR SECONDARY SCHOOL DASANA KHURD (219769)</v>
      </c>
      <c s="153">
        <f>IF('S.D.PASTE SHEET'!S149="","",'S.D.PASTE SHEET'!S149)</f>
        <v>8141302602</v>
      </c>
      <c s="153" t="str">
        <f>IF('S.D.PASTE SHEET'!T149="","",'S.D.PASTE SHEET'!T149)</f>
        <v>XXXX3912</v>
      </c>
      <c s="153" t="str">
        <f>IF('S.D.PASTE SHEET'!U149="","",'S.D.PASTE SHEET'!U149)</f>
        <v/>
      </c>
      <c s="153">
        <f>IF('S.D.PASTE SHEET'!V149="","",'S.D.PASTE SHEET'!V149)</f>
        <v>9828941897</v>
      </c>
      <c s="153" t="str">
        <f>IF('S.D.PASTE SHEET'!W149="","",'S.D.PASTE SHEET'!W149)</f>
        <v>DASANA KHURD,MOLASAR,DASANA KHURD,341506</v>
      </c>
      <c s="153">
        <f>IF('S.D.PASTE SHEET'!X149="","",'S.D.PASTE SHEET'!X149)</f>
        <v>60000</v>
      </c>
      <c s="153" t="str">
        <f>IF('S.D.PASTE SHEET'!Y149="","",'S.D.PASTE SHEET'!Y149)</f>
        <v>N</v>
      </c>
      <c s="153" t="str">
        <f>IF('S.D.PASTE SHEET'!Z149="","",'S.D.PASTE SHEET'!Z149)</f>
        <v>N</v>
      </c>
      <c s="153" t="str">
        <f>IF('S.D.PASTE SHEET'!AA149="","",'S.D.PASTE SHEET'!AA149)</f>
        <v>No</v>
      </c>
      <c s="153">
        <f>IF('S.D.PASTE SHEET'!AB149="","",'S.D.PASTE SHEET'!AB149)</f>
        <v>14</v>
      </c>
      <c s="153" t="str">
        <f>IF('S.D.PASTE SHEET'!AC149="","",'S.D.PASTE SHEET'!AC149)</f>
        <v>None</v>
      </c>
      <c s="153">
        <f>IF('S.D.PASTE SHEET'!AD149="","",'S.D.PASTE SHEET'!AD149)</f>
        <v>0</v>
      </c>
      <c s="155"/>
      <c s="156">
        <f>IF(AK149="","",IF(AK149&gt;0,COUNT($AG$2:AG149),""))</f>
        <v>2</v>
      </c>
      <c s="157">
        <f t="shared" si="65"/>
        <v>8</v>
      </c>
      <c s="157" t="str">
        <f t="shared" si="66"/>
        <v>A</v>
      </c>
      <c s="157">
        <f t="shared" si="67"/>
        <v>604</v>
      </c>
      <c s="158" t="str">
        <f t="shared" si="68"/>
        <v/>
      </c>
      <c s="157" t="str">
        <f t="shared" si="69"/>
        <v>BHAWNA KANWAR</v>
      </c>
      <c s="157" t="str">
        <f t="shared" si="70"/>
        <v/>
      </c>
      <c s="157" t="str">
        <f t="shared" si="71"/>
        <v>ANAND SINGH</v>
      </c>
      <c s="157" t="str">
        <f t="shared" si="72"/>
        <v>ROHITASH KANWAR</v>
      </c>
      <c s="157" t="str">
        <f t="shared" si="73"/>
        <v>F</v>
      </c>
      <c s="158">
        <f t="shared" si="74"/>
        <v>40409</v>
      </c>
      <c s="157">
        <f t="shared" si="75"/>
        <v>8050</v>
      </c>
      <c s="157" t="str">
        <f t="shared" si="76"/>
        <v/>
      </c>
      <c s="157">
        <f t="shared" si="77"/>
        <v>137</v>
      </c>
      <c s="157">
        <f t="shared" si="78"/>
        <v>131</v>
      </c>
      <c s="157" t="str">
        <f t="shared" si="79"/>
        <v>GEN</v>
      </c>
      <c s="157" t="str">
        <f t="shared" si="80"/>
        <v>Hindu</v>
      </c>
      <c r="AX149" s="156">
        <f>IF(BC149="","",IF(BC149&gt;0,COUNT($AY$2:AY149),""))</f>
        <v>2</v>
      </c>
      <c s="159">
        <f t="shared" si="81"/>
        <v>8</v>
      </c>
      <c s="159" t="str">
        <f t="shared" si="82"/>
        <v>A</v>
      </c>
      <c s="157">
        <f t="shared" si="83"/>
        <v>604</v>
      </c>
      <c s="158" t="str">
        <f t="shared" si="84"/>
        <v/>
      </c>
      <c s="157" t="str">
        <f t="shared" si="85"/>
        <v>BHAWNA KANWAR</v>
      </c>
      <c s="157" t="str">
        <f t="shared" si="86"/>
        <v/>
      </c>
      <c s="157" t="str">
        <f t="shared" si="87"/>
        <v>ANAND SINGH</v>
      </c>
      <c s="157" t="str">
        <f t="shared" si="88"/>
        <v>ROHITASH KANWAR</v>
      </c>
      <c s="157" t="str">
        <f t="shared" si="89"/>
        <v>F</v>
      </c>
      <c s="158">
        <f t="shared" si="90"/>
        <v>40409</v>
      </c>
      <c s="157">
        <f t="shared" si="91"/>
        <v>8050</v>
      </c>
      <c s="157" t="str">
        <f t="shared" si="92"/>
        <v/>
      </c>
      <c s="157">
        <f t="shared" si="93"/>
        <v>137</v>
      </c>
      <c s="157">
        <f t="shared" si="94"/>
        <v>131</v>
      </c>
      <c s="157" t="str">
        <f t="shared" si="95"/>
        <v>GEN</v>
      </c>
      <c s="157" t="str">
        <f t="shared" si="96"/>
        <v>Hindu</v>
      </c>
    </row>
    <row r="150" spans="1:66" ht="15.75" customHeight="1">
      <c r="A150" s="153">
        <f>IF('S.D.PASTE SHEET'!A150="","",'S.D.PASTE SHEET'!A150)</f>
        <v>8</v>
      </c>
      <c s="153" t="str">
        <f>IF('S.D.PASTE SHEET'!B150="","",'S.D.PASTE SHEET'!B150)</f>
        <v>A</v>
      </c>
      <c s="153">
        <f>IF('S.D.PASTE SHEET'!C150="","",'S.D.PASTE SHEET'!C150)</f>
        <v>495</v>
      </c>
      <c s="154" t="str">
        <f>IF('S.D.PASTE SHEET'!D150="","",'S.D.PASTE SHEET'!D150)</f>
        <v/>
      </c>
      <c s="153" t="str">
        <f>IF('S.D.PASTE SHEET'!E150="","",UPPER('S.D.PASTE SHEET'!E150))</f>
        <v>CHHATRAPAL</v>
      </c>
      <c s="153" t="str">
        <f>IF('S.D.PASTE SHEET'!F150="","",'S.D.PASTE SHEET'!F150)</f>
        <v/>
      </c>
      <c s="153" t="str">
        <f>IF('S.D.PASTE SHEET'!G150="","",UPPER('S.D.PASTE SHEET'!G150))</f>
        <v>BABLU RAM GURJAR</v>
      </c>
      <c s="153" t="str">
        <f>IF('S.D.PASTE SHEET'!H150="","",UPPER('S.D.PASTE SHEET'!H150))</f>
        <v>DIVYA</v>
      </c>
      <c s="153" t="str">
        <f>IF('S.D.PASTE SHEET'!I150="","",'S.D.PASTE SHEET'!I150)</f>
        <v>M</v>
      </c>
      <c s="154">
        <f>IF('S.D.PASTE SHEET'!J150="","",'S.D.PASTE SHEET'!J150)</f>
        <v>40882</v>
      </c>
      <c s="153">
        <f>IF('S.D.PASTE SHEET'!K150="","",'S.D.PASTE SHEET'!K150)</f>
        <v>8051</v>
      </c>
      <c s="153" t="str">
        <f>IF('S.D.PASTE SHEET'!L150="","",'S.D.PASTE SHEET'!L150)</f>
        <v/>
      </c>
      <c s="153">
        <f>IF('S.D.PASTE SHEET'!M150="","",'S.D.PASTE SHEET'!M150)</f>
        <v>137</v>
      </c>
      <c s="153">
        <f>IF('S.D.PASTE SHEET'!N150="","",'S.D.PASTE SHEET'!N150)</f>
        <v>127</v>
      </c>
      <c s="153" t="str">
        <f>IF('S.D.PASTE SHEET'!O150="","",'S.D.PASTE SHEET'!O150)</f>
        <v>SBC</v>
      </c>
      <c s="153" t="str">
        <f>IF('S.D.PASTE SHEET'!P150="","",'S.D.PASTE SHEET'!P150)</f>
        <v>Hindu</v>
      </c>
      <c s="153" t="str">
        <f>IF('S.D.PASTE SHEET'!Q150="","",'S.D.PASTE SHEET'!Q150)</f>
        <v/>
      </c>
      <c s="153" t="str">
        <f>IF('S.D.PASTE SHEET'!R150="","",'S.D.PASTE SHEET'!R150)</f>
        <v>GOVT. SENIOR SECONDARY SCHOOL DASANA KHURD (219769)</v>
      </c>
      <c s="153">
        <f>IF('S.D.PASTE SHEET'!S150="","",'S.D.PASTE SHEET'!S150)</f>
        <v>8141302602</v>
      </c>
      <c s="153" t="str">
        <f>IF('S.D.PASTE SHEET'!T150="","",'S.D.PASTE SHEET'!T150)</f>
        <v>XXXX8365</v>
      </c>
      <c s="153" t="str">
        <f>IF('S.D.PASTE SHEET'!U150="","",'S.D.PASTE SHEET'!U150)</f>
        <v>VTBBJRX</v>
      </c>
      <c s="153">
        <f>IF('S.D.PASTE SHEET'!V150="","",'S.D.PASTE SHEET'!V150)</f>
        <v>8239282566</v>
      </c>
      <c s="153" t="str">
        <f>IF('S.D.PASTE SHEET'!W150="","",'S.D.PASTE SHEET'!W150)</f>
        <v>DASANA KHURD,MOLASAR,DASANA KHURD,341506</v>
      </c>
      <c s="153">
        <f>IF('S.D.PASTE SHEET'!X150="","",'S.D.PASTE SHEET'!X150)</f>
        <v>50000</v>
      </c>
      <c s="153" t="str">
        <f>IF('S.D.PASTE SHEET'!Y150="","",'S.D.PASTE SHEET'!Y150)</f>
        <v>N</v>
      </c>
      <c s="153" t="str">
        <f>IF('S.D.PASTE SHEET'!Z150="","",'S.D.PASTE SHEET'!Z150)</f>
        <v>N</v>
      </c>
      <c s="153" t="str">
        <f>IF('S.D.PASTE SHEET'!AA150="","",'S.D.PASTE SHEET'!AA150)</f>
        <v>No</v>
      </c>
      <c s="153">
        <f>IF('S.D.PASTE SHEET'!AB150="","",'S.D.PASTE SHEET'!AB150)</f>
        <v>13</v>
      </c>
      <c s="153" t="str">
        <f>IF('S.D.PASTE SHEET'!AC150="","",'S.D.PASTE SHEET'!AC150)</f>
        <v>None</v>
      </c>
      <c s="153">
        <f>IF('S.D.PASTE SHEET'!AD150="","",'S.D.PASTE SHEET'!AD150)</f>
        <v>3</v>
      </c>
      <c s="155"/>
      <c s="156">
        <f>IF(AK150="","",IF(AK150&gt;0,COUNT($AG$2:AG150),""))</f>
        <v>3</v>
      </c>
      <c s="157">
        <f t="shared" si="65"/>
        <v>8</v>
      </c>
      <c s="157" t="str">
        <f t="shared" si="66"/>
        <v>A</v>
      </c>
      <c s="157">
        <f t="shared" si="67"/>
        <v>495</v>
      </c>
      <c s="158" t="str">
        <f t="shared" si="68"/>
        <v/>
      </c>
      <c s="157" t="str">
        <f t="shared" si="69"/>
        <v>CHHATRAPAL</v>
      </c>
      <c s="157" t="str">
        <f t="shared" si="70"/>
        <v/>
      </c>
      <c s="157" t="str">
        <f t="shared" si="71"/>
        <v>BABLU RAM GURJAR</v>
      </c>
      <c s="157" t="str">
        <f t="shared" si="72"/>
        <v>DIVYA</v>
      </c>
      <c s="157" t="str">
        <f t="shared" si="73"/>
        <v>M</v>
      </c>
      <c s="158">
        <f t="shared" si="74"/>
        <v>40882</v>
      </c>
      <c s="157">
        <f t="shared" si="75"/>
        <v>8051</v>
      </c>
      <c s="157" t="str">
        <f t="shared" si="76"/>
        <v/>
      </c>
      <c s="157">
        <f t="shared" si="77"/>
        <v>137</v>
      </c>
      <c s="157">
        <f t="shared" si="78"/>
        <v>127</v>
      </c>
      <c s="157" t="str">
        <f t="shared" si="79"/>
        <v>SBC</v>
      </c>
      <c s="157" t="str">
        <f t="shared" si="80"/>
        <v>Hindu</v>
      </c>
      <c r="AX150" s="156">
        <f>IF(BC150="","",IF(BC150&gt;0,COUNT($AY$2:AY150),""))</f>
        <v>3</v>
      </c>
      <c s="159">
        <f t="shared" si="81"/>
        <v>8</v>
      </c>
      <c s="159" t="str">
        <f t="shared" si="82"/>
        <v>A</v>
      </c>
      <c s="157">
        <f t="shared" si="83"/>
        <v>495</v>
      </c>
      <c s="158" t="str">
        <f t="shared" si="84"/>
        <v/>
      </c>
      <c s="157" t="str">
        <f t="shared" si="85"/>
        <v>CHHATRAPAL</v>
      </c>
      <c s="157" t="str">
        <f t="shared" si="86"/>
        <v/>
      </c>
      <c s="157" t="str">
        <f t="shared" si="87"/>
        <v>BABLU RAM GURJAR</v>
      </c>
      <c s="157" t="str">
        <f t="shared" si="88"/>
        <v>DIVYA</v>
      </c>
      <c s="157" t="str">
        <f t="shared" si="89"/>
        <v>M</v>
      </c>
      <c s="158">
        <f t="shared" si="90"/>
        <v>40882</v>
      </c>
      <c s="157">
        <f t="shared" si="91"/>
        <v>8051</v>
      </c>
      <c s="157" t="str">
        <f t="shared" si="92"/>
        <v/>
      </c>
      <c s="157">
        <f t="shared" si="93"/>
        <v>137</v>
      </c>
      <c s="157">
        <f t="shared" si="94"/>
        <v>127</v>
      </c>
      <c s="157" t="str">
        <f t="shared" si="95"/>
        <v>SBC</v>
      </c>
      <c s="157" t="str">
        <f t="shared" si="96"/>
        <v>Hindu</v>
      </c>
    </row>
    <row r="151" spans="1:66" ht="15.75" customHeight="1">
      <c r="A151" s="153">
        <f>IF('S.D.PASTE SHEET'!A151="","",'S.D.PASTE SHEET'!A151)</f>
        <v>8</v>
      </c>
      <c s="153" t="str">
        <f>IF('S.D.PASTE SHEET'!B151="","",'S.D.PASTE SHEET'!B151)</f>
        <v>A</v>
      </c>
      <c s="153">
        <f>IF('S.D.PASTE SHEET'!C151="","",'S.D.PASTE SHEET'!C151)</f>
        <v>392</v>
      </c>
      <c s="154" t="str">
        <f>IF('S.D.PASTE SHEET'!D151="","",'S.D.PASTE SHEET'!D151)</f>
        <v/>
      </c>
      <c s="153" t="str">
        <f>IF('S.D.PASTE SHEET'!E151="","",UPPER('S.D.PASTE SHEET'!E151))</f>
        <v>DEVRAJ SINGH</v>
      </c>
      <c s="153" t="str">
        <f>IF('S.D.PASTE SHEET'!F151="","",'S.D.PASTE SHEET'!F151)</f>
        <v/>
      </c>
      <c s="153" t="str">
        <f>IF('S.D.PASTE SHEET'!G151="","",UPPER('S.D.PASTE SHEET'!G151))</f>
        <v>MAHAVEER SINGH</v>
      </c>
      <c s="153" t="str">
        <f>IF('S.D.PASTE SHEET'!H151="","",UPPER('S.D.PASTE SHEET'!H151))</f>
        <v>KIRAN KANWAR</v>
      </c>
      <c s="153" t="str">
        <f>IF('S.D.PASTE SHEET'!I151="","",'S.D.PASTE SHEET'!I151)</f>
        <v>M</v>
      </c>
      <c s="154">
        <f>IF('S.D.PASTE SHEET'!J151="","",'S.D.PASTE SHEET'!J151)</f>
        <v>40825</v>
      </c>
      <c s="153">
        <f>IF('S.D.PASTE SHEET'!K151="","",'S.D.PASTE SHEET'!K151)</f>
        <v>8052</v>
      </c>
      <c s="153" t="str">
        <f>IF('S.D.PASTE SHEET'!L151="","",'S.D.PASTE SHEET'!L151)</f>
        <v/>
      </c>
      <c s="153">
        <f>IF('S.D.PASTE SHEET'!M151="","",'S.D.PASTE SHEET'!M151)</f>
        <v>137</v>
      </c>
      <c s="153">
        <f>IF('S.D.PASTE SHEET'!N151="","",'S.D.PASTE SHEET'!N151)</f>
        <v>129</v>
      </c>
      <c s="153" t="str">
        <f>IF('S.D.PASTE SHEET'!O151="","",'S.D.PASTE SHEET'!O151)</f>
        <v>OBC</v>
      </c>
      <c s="153" t="str">
        <f>IF('S.D.PASTE SHEET'!P151="","",'S.D.PASTE SHEET'!P151)</f>
        <v>Hindu</v>
      </c>
      <c s="153" t="str">
        <f>IF('S.D.PASTE SHEET'!Q151="","",'S.D.PASTE SHEET'!Q151)</f>
        <v/>
      </c>
      <c s="153" t="str">
        <f>IF('S.D.PASTE SHEET'!R151="","",'S.D.PASTE SHEET'!R151)</f>
        <v>GOVT. SENIOR SECONDARY SCHOOL DASANA KHURD (219769)</v>
      </c>
      <c s="153">
        <f>IF('S.D.PASTE SHEET'!S151="","",'S.D.PASTE SHEET'!S151)</f>
        <v>8141302602</v>
      </c>
      <c s="153" t="str">
        <f>IF('S.D.PASTE SHEET'!T151="","",'S.D.PASTE SHEET'!T151)</f>
        <v>XXXX3609</v>
      </c>
      <c s="153" t="str">
        <f>IF('S.D.PASTE SHEET'!U151="","",'S.D.PASTE SHEET'!U151)</f>
        <v>YWWACMO</v>
      </c>
      <c s="153">
        <f>IF('S.D.PASTE SHEET'!V151="","",'S.D.PASTE SHEET'!V151)</f>
        <v>8302135597</v>
      </c>
      <c s="153" t="str">
        <f>IF('S.D.PASTE SHEET'!W151="","",'S.D.PASTE SHEET'!W151)</f>
        <v>POST DIKAWA,MOLASAR,DASANA KHURD,341506</v>
      </c>
      <c s="153">
        <f>IF('S.D.PASTE SHEET'!X151="","",'S.D.PASTE SHEET'!X151)</f>
        <v>32000</v>
      </c>
      <c s="153" t="str">
        <f>IF('S.D.PASTE SHEET'!Y151="","",'S.D.PASTE SHEET'!Y151)</f>
        <v>N</v>
      </c>
      <c s="153" t="str">
        <f>IF('S.D.PASTE SHEET'!Z151="","",'S.D.PASTE SHEET'!Z151)</f>
        <v>N</v>
      </c>
      <c s="153" t="str">
        <f>IF('S.D.PASTE SHEET'!AA151="","",'S.D.PASTE SHEET'!AA151)</f>
        <v>No</v>
      </c>
      <c s="153">
        <f>IF('S.D.PASTE SHEET'!AB151="","",'S.D.PASTE SHEET'!AB151)</f>
        <v>13</v>
      </c>
      <c s="153" t="str">
        <f>IF('S.D.PASTE SHEET'!AC151="","",'S.D.PASTE SHEET'!AC151)</f>
        <v>None</v>
      </c>
      <c s="153">
        <f>IF('S.D.PASTE SHEET'!AD151="","",'S.D.PASTE SHEET'!AD151)</f>
        <v>1</v>
      </c>
      <c s="155"/>
      <c s="156">
        <f>IF(AK151="","",IF(AK151&gt;0,COUNT($AG$2:AG151),""))</f>
        <v>4</v>
      </c>
      <c s="157">
        <f t="shared" si="65"/>
        <v>8</v>
      </c>
      <c s="157" t="str">
        <f t="shared" si="66"/>
        <v>A</v>
      </c>
      <c s="157">
        <f t="shared" si="67"/>
        <v>392</v>
      </c>
      <c s="158" t="str">
        <f t="shared" si="68"/>
        <v/>
      </c>
      <c s="157" t="str">
        <f t="shared" si="69"/>
        <v>DEVRAJ SINGH</v>
      </c>
      <c s="157" t="str">
        <f t="shared" si="70"/>
        <v/>
      </c>
      <c s="157" t="str">
        <f t="shared" si="71"/>
        <v>MAHAVEER SINGH</v>
      </c>
      <c s="157" t="str">
        <f t="shared" si="72"/>
        <v>KIRAN KANWAR</v>
      </c>
      <c s="157" t="str">
        <f t="shared" si="73"/>
        <v>M</v>
      </c>
      <c s="158">
        <f t="shared" si="74"/>
        <v>40825</v>
      </c>
      <c s="157">
        <f t="shared" si="75"/>
        <v>8052</v>
      </c>
      <c s="157" t="str">
        <f t="shared" si="76"/>
        <v/>
      </c>
      <c s="157">
        <f t="shared" si="77"/>
        <v>137</v>
      </c>
      <c s="157">
        <f t="shared" si="78"/>
        <v>129</v>
      </c>
      <c s="157" t="str">
        <f t="shared" si="79"/>
        <v>OBC</v>
      </c>
      <c s="157" t="str">
        <f t="shared" si="80"/>
        <v>Hindu</v>
      </c>
      <c r="AX151" s="156">
        <f>IF(BC151="","",IF(BC151&gt;0,COUNT($AY$2:AY151),""))</f>
        <v>4</v>
      </c>
      <c s="159">
        <f t="shared" si="81"/>
        <v>8</v>
      </c>
      <c s="159" t="str">
        <f t="shared" si="82"/>
        <v>A</v>
      </c>
      <c s="157">
        <f t="shared" si="83"/>
        <v>392</v>
      </c>
      <c s="158" t="str">
        <f t="shared" si="84"/>
        <v/>
      </c>
      <c s="157" t="str">
        <f t="shared" si="85"/>
        <v>DEVRAJ SINGH</v>
      </c>
      <c s="157" t="str">
        <f t="shared" si="86"/>
        <v/>
      </c>
      <c s="157" t="str">
        <f t="shared" si="87"/>
        <v>MAHAVEER SINGH</v>
      </c>
      <c s="157" t="str">
        <f t="shared" si="88"/>
        <v>KIRAN KANWAR</v>
      </c>
      <c s="157" t="str">
        <f t="shared" si="89"/>
        <v>M</v>
      </c>
      <c s="158">
        <f t="shared" si="90"/>
        <v>40825</v>
      </c>
      <c s="157">
        <f t="shared" si="91"/>
        <v>8052</v>
      </c>
      <c s="157" t="str">
        <f t="shared" si="92"/>
        <v/>
      </c>
      <c s="157">
        <f t="shared" si="93"/>
        <v>137</v>
      </c>
      <c s="157">
        <f t="shared" si="94"/>
        <v>129</v>
      </c>
      <c s="157" t="str">
        <f t="shared" si="95"/>
        <v>OBC</v>
      </c>
      <c s="157" t="str">
        <f t="shared" si="96"/>
        <v>Hindu</v>
      </c>
    </row>
    <row r="152" spans="1:66" ht="15.75" customHeight="1">
      <c r="A152" s="153">
        <f>IF('S.D.PASTE SHEET'!A152="","",'S.D.PASTE SHEET'!A152)</f>
        <v>8</v>
      </c>
      <c s="153" t="str">
        <f>IF('S.D.PASTE SHEET'!B152="","",'S.D.PASTE SHEET'!B152)</f>
        <v>A</v>
      </c>
      <c s="153">
        <f>IF('S.D.PASTE SHEET'!C152="","",'S.D.PASTE SHEET'!C152)</f>
        <v>443</v>
      </c>
      <c s="154" t="str">
        <f>IF('S.D.PASTE SHEET'!D152="","",'S.D.PASTE SHEET'!D152)</f>
        <v/>
      </c>
      <c s="153" t="str">
        <f>IF('S.D.PASTE SHEET'!E152="","",UPPER('S.D.PASTE SHEET'!E152))</f>
        <v>DILIP</v>
      </c>
      <c s="153" t="str">
        <f>IF('S.D.PASTE SHEET'!F152="","",'S.D.PASTE SHEET'!F152)</f>
        <v/>
      </c>
      <c s="153" t="str">
        <f>IF('S.D.PASTE SHEET'!G152="","",UPPER('S.D.PASTE SHEET'!G152))</f>
        <v>BANSI RAM</v>
      </c>
      <c s="153" t="str">
        <f>IF('S.D.PASTE SHEET'!H152="","",UPPER('S.D.PASTE SHEET'!H152))</f>
        <v>GORA DEVI</v>
      </c>
      <c s="153" t="str">
        <f>IF('S.D.PASTE SHEET'!I152="","",'S.D.PASTE SHEET'!I152)</f>
        <v>M</v>
      </c>
      <c s="154">
        <f>IF('S.D.PASTE SHEET'!J152="","",'S.D.PASTE SHEET'!J152)</f>
        <v>40308</v>
      </c>
      <c s="153">
        <f>IF('S.D.PASTE SHEET'!K152="","",'S.D.PASTE SHEET'!K152)</f>
        <v>8053</v>
      </c>
      <c s="153" t="str">
        <f>IF('S.D.PASTE SHEET'!L152="","",'S.D.PASTE SHEET'!L152)</f>
        <v/>
      </c>
      <c s="153">
        <f>IF('S.D.PASTE SHEET'!M152="","",'S.D.PASTE SHEET'!M152)</f>
        <v>137</v>
      </c>
      <c s="153">
        <f>IF('S.D.PASTE SHEET'!N152="","",'S.D.PASTE SHEET'!N152)</f>
        <v>117</v>
      </c>
      <c s="153" t="str">
        <f>IF('S.D.PASTE SHEET'!O152="","",'S.D.PASTE SHEET'!O152)</f>
        <v>SC</v>
      </c>
      <c s="153" t="str">
        <f>IF('S.D.PASTE SHEET'!P152="","",'S.D.PASTE SHEET'!P152)</f>
        <v>Hindu</v>
      </c>
      <c s="153" t="str">
        <f>IF('S.D.PASTE SHEET'!Q152="","",'S.D.PASTE SHEET'!Q152)</f>
        <v/>
      </c>
      <c s="153" t="str">
        <f>IF('S.D.PASTE SHEET'!R152="","",'S.D.PASTE SHEET'!R152)</f>
        <v>GOVT. SENIOR SECONDARY SCHOOL DASANA KHURD (219769)</v>
      </c>
      <c s="153">
        <f>IF('S.D.PASTE SHEET'!S152="","",'S.D.PASTE SHEET'!S152)</f>
        <v>8141302602</v>
      </c>
      <c s="153" t="str">
        <f>IF('S.D.PASTE SHEET'!T152="","",'S.D.PASTE SHEET'!T152)</f>
        <v>XXXX8820</v>
      </c>
      <c s="153" t="str">
        <f>IF('S.D.PASTE SHEET'!U152="","",'S.D.PASTE SHEET'!U152)</f>
        <v>YUQMQSK</v>
      </c>
      <c s="153">
        <f>IF('S.D.PASTE SHEET'!V152="","",'S.D.PASTE SHEET'!V152)</f>
        <v>9079334217</v>
      </c>
      <c s="153" t="str">
        <f>IF('S.D.PASTE SHEET'!W152="","",'S.D.PASTE SHEET'!W152)</f>
        <v>Dikawa,Molasar,DASANA khurd,341506</v>
      </c>
      <c s="153">
        <f>IF('S.D.PASTE SHEET'!X152="","",'S.D.PASTE SHEET'!X152)</f>
        <v>40000</v>
      </c>
      <c s="153" t="str">
        <f>IF('S.D.PASTE SHEET'!Y152="","",'S.D.PASTE SHEET'!Y152)</f>
        <v>N</v>
      </c>
      <c s="153" t="str">
        <f>IF('S.D.PASTE SHEET'!Z152="","",'S.D.PASTE SHEET'!Z152)</f>
        <v>N</v>
      </c>
      <c s="153" t="str">
        <f>IF('S.D.PASTE SHEET'!AA152="","",'S.D.PASTE SHEET'!AA152)</f>
        <v>No</v>
      </c>
      <c s="153">
        <f>IF('S.D.PASTE SHEET'!AB152="","",'S.D.PASTE SHEET'!AB152)</f>
        <v>14</v>
      </c>
      <c s="153" t="str">
        <f>IF('S.D.PASTE SHEET'!AC152="","",'S.D.PASTE SHEET'!AC152)</f>
        <v>None</v>
      </c>
      <c s="153">
        <f>IF('S.D.PASTE SHEET'!AD152="","",'S.D.PASTE SHEET'!AD152)</f>
        <v>3</v>
      </c>
      <c s="155"/>
      <c s="156">
        <f>IF(AK152="","",IF(AK152&gt;0,COUNT($AG$2:AG152),""))</f>
        <v>5</v>
      </c>
      <c s="157">
        <f t="shared" si="65"/>
        <v>8</v>
      </c>
      <c s="157" t="str">
        <f t="shared" si="66"/>
        <v>A</v>
      </c>
      <c s="157">
        <f t="shared" si="67"/>
        <v>443</v>
      </c>
      <c s="158" t="str">
        <f t="shared" si="68"/>
        <v/>
      </c>
      <c s="157" t="str">
        <f t="shared" si="69"/>
        <v>DILIP</v>
      </c>
      <c s="157" t="str">
        <f t="shared" si="70"/>
        <v/>
      </c>
      <c s="157" t="str">
        <f t="shared" si="71"/>
        <v>BANSI RAM</v>
      </c>
      <c s="157" t="str">
        <f t="shared" si="72"/>
        <v>GORA DEVI</v>
      </c>
      <c s="157" t="str">
        <f t="shared" si="73"/>
        <v>M</v>
      </c>
      <c s="158">
        <f t="shared" si="74"/>
        <v>40308</v>
      </c>
      <c s="157">
        <f t="shared" si="75"/>
        <v>8053</v>
      </c>
      <c s="157" t="str">
        <f t="shared" si="76"/>
        <v/>
      </c>
      <c s="157">
        <f t="shared" si="77"/>
        <v>137</v>
      </c>
      <c s="157">
        <f t="shared" si="78"/>
        <v>117</v>
      </c>
      <c s="157" t="str">
        <f t="shared" si="79"/>
        <v>SC</v>
      </c>
      <c s="157" t="str">
        <f t="shared" si="80"/>
        <v>Hindu</v>
      </c>
      <c r="AX152" s="156">
        <f>IF(BC152="","",IF(BC152&gt;0,COUNT($AY$2:AY152),""))</f>
        <v>5</v>
      </c>
      <c s="159">
        <f t="shared" si="81"/>
        <v>8</v>
      </c>
      <c s="159" t="str">
        <f t="shared" si="82"/>
        <v>A</v>
      </c>
      <c s="157">
        <f t="shared" si="83"/>
        <v>443</v>
      </c>
      <c s="158" t="str">
        <f t="shared" si="84"/>
        <v/>
      </c>
      <c s="157" t="str">
        <f t="shared" si="85"/>
        <v>DILIP</v>
      </c>
      <c s="157" t="str">
        <f t="shared" si="86"/>
        <v/>
      </c>
      <c s="157" t="str">
        <f t="shared" si="87"/>
        <v>BANSI RAM</v>
      </c>
      <c s="157" t="str">
        <f t="shared" si="88"/>
        <v>GORA DEVI</v>
      </c>
      <c s="157" t="str">
        <f t="shared" si="89"/>
        <v>M</v>
      </c>
      <c s="158">
        <f t="shared" si="90"/>
        <v>40308</v>
      </c>
      <c s="157">
        <f t="shared" si="91"/>
        <v>8053</v>
      </c>
      <c s="157" t="str">
        <f t="shared" si="92"/>
        <v/>
      </c>
      <c s="157">
        <f t="shared" si="93"/>
        <v>137</v>
      </c>
      <c s="157">
        <f t="shared" si="94"/>
        <v>117</v>
      </c>
      <c s="157" t="str">
        <f t="shared" si="95"/>
        <v>SC</v>
      </c>
      <c s="157" t="str">
        <f t="shared" si="96"/>
        <v>Hindu</v>
      </c>
    </row>
    <row r="153" spans="1:66" ht="15.75" customHeight="1">
      <c r="A153" s="153">
        <f>IF('S.D.PASTE SHEET'!A153="","",'S.D.PASTE SHEET'!A153)</f>
        <v>8</v>
      </c>
      <c s="153" t="str">
        <f>IF('S.D.PASTE SHEET'!B153="","",'S.D.PASTE SHEET'!B153)</f>
        <v>A</v>
      </c>
      <c s="153">
        <f>IF('S.D.PASTE SHEET'!C153="","",'S.D.PASTE SHEET'!C153)</f>
        <v>535</v>
      </c>
      <c s="154" t="str">
        <f>IF('S.D.PASTE SHEET'!D153="","",'S.D.PASTE SHEET'!D153)</f>
        <v/>
      </c>
      <c s="153" t="str">
        <f>IF('S.D.PASTE SHEET'!E153="","",UPPER('S.D.PASTE SHEET'!E153))</f>
        <v>HARENDRA GURJAR</v>
      </c>
      <c s="153" t="str">
        <f>IF('S.D.PASTE SHEET'!F153="","",'S.D.PASTE SHEET'!F153)</f>
        <v/>
      </c>
      <c s="153" t="str">
        <f>IF('S.D.PASTE SHEET'!G153="","",UPPER('S.D.PASTE SHEET'!G153))</f>
        <v>BUDHA RAM</v>
      </c>
      <c s="153" t="str">
        <f>IF('S.D.PASTE SHEET'!H153="","",UPPER('S.D.PASTE SHEET'!H153))</f>
        <v>BHANWARI DEVI</v>
      </c>
      <c s="153" t="str">
        <f>IF('S.D.PASTE SHEET'!I153="","",'S.D.PASTE SHEET'!I153)</f>
        <v>M</v>
      </c>
      <c s="154">
        <f>IF('S.D.PASTE SHEET'!J153="","",'S.D.PASTE SHEET'!J153)</f>
        <v>39918</v>
      </c>
      <c s="153">
        <f>IF('S.D.PASTE SHEET'!K153="","",'S.D.PASTE SHEET'!K153)</f>
        <v>8054</v>
      </c>
      <c s="153" t="str">
        <f>IF('S.D.PASTE SHEET'!L153="","",'S.D.PASTE SHEET'!L153)</f>
        <v/>
      </c>
      <c s="153">
        <f>IF('S.D.PASTE SHEET'!M153="","",'S.D.PASTE SHEET'!M153)</f>
        <v>137</v>
      </c>
      <c s="153">
        <f>IF('S.D.PASTE SHEET'!N153="","",'S.D.PASTE SHEET'!N153)</f>
        <v>124</v>
      </c>
      <c s="153" t="str">
        <f>IF('S.D.PASTE SHEET'!O153="","",'S.D.PASTE SHEET'!O153)</f>
        <v>SBC</v>
      </c>
      <c s="153" t="str">
        <f>IF('S.D.PASTE SHEET'!P153="","",'S.D.PASTE SHEET'!P153)</f>
        <v>Hindu</v>
      </c>
      <c s="153" t="str">
        <f>IF('S.D.PASTE SHEET'!Q153="","",'S.D.PASTE SHEET'!Q153)</f>
        <v/>
      </c>
      <c s="153" t="str">
        <f>IF('S.D.PASTE SHEET'!R153="","",'S.D.PASTE SHEET'!R153)</f>
        <v>GOVT. SENIOR SECONDARY SCHOOL DASANA KHURD (219769)</v>
      </c>
      <c s="153">
        <f>IF('S.D.PASTE SHEET'!S153="","",'S.D.PASTE SHEET'!S153)</f>
        <v>8141302602</v>
      </c>
      <c s="153" t="str">
        <f>IF('S.D.PASTE SHEET'!T153="","",'S.D.PASTE SHEET'!T153)</f>
        <v>XXXX9750</v>
      </c>
      <c s="153" t="str">
        <f>IF('S.D.PASTE SHEET'!U153="","",'S.D.PASTE SHEET'!U153)</f>
        <v>YUSFUKF</v>
      </c>
      <c s="153">
        <f>IF('S.D.PASTE SHEET'!V153="","",'S.D.PASTE SHEET'!V153)</f>
        <v>9983087312</v>
      </c>
      <c s="153" t="str">
        <f>IF('S.D.PASTE SHEET'!W153="","",'S.D.PASTE SHEET'!W153)</f>
        <v>VILL. DASANA KHURD POST DIKAWA,MAULASAR,DASANA KHURD,341506</v>
      </c>
      <c s="153">
        <f>IF('S.D.PASTE SHEET'!X153="","",'S.D.PASTE SHEET'!X153)</f>
        <v>42000</v>
      </c>
      <c s="153" t="str">
        <f>IF('S.D.PASTE SHEET'!Y153="","",'S.D.PASTE SHEET'!Y153)</f>
        <v>N</v>
      </c>
      <c s="153" t="str">
        <f>IF('S.D.PASTE SHEET'!Z153="","",'S.D.PASTE SHEET'!Z153)</f>
        <v>N</v>
      </c>
      <c s="153" t="str">
        <f>IF('S.D.PASTE SHEET'!AA153="","",'S.D.PASTE SHEET'!AA153)</f>
        <v>No</v>
      </c>
      <c s="153">
        <f>IF('S.D.PASTE SHEET'!AB153="","",'S.D.PASTE SHEET'!AB153)</f>
        <v>15</v>
      </c>
      <c s="153" t="str">
        <f>IF('S.D.PASTE SHEET'!AC153="","",'S.D.PASTE SHEET'!AC153)</f>
        <v>None</v>
      </c>
      <c s="153">
        <f>IF('S.D.PASTE SHEET'!AD153="","",'S.D.PASTE SHEET'!AD153)</f>
        <v>3</v>
      </c>
      <c s="155"/>
      <c s="156">
        <f>IF(AK153="","",IF(AK153&gt;0,COUNT($AG$2:AG153),""))</f>
        <v>6</v>
      </c>
      <c s="157">
        <f t="shared" si="65"/>
        <v>8</v>
      </c>
      <c s="157" t="str">
        <f t="shared" si="66"/>
        <v>A</v>
      </c>
      <c s="157">
        <f t="shared" si="67"/>
        <v>535</v>
      </c>
      <c s="158" t="str">
        <f t="shared" si="68"/>
        <v/>
      </c>
      <c s="157" t="str">
        <f t="shared" si="69"/>
        <v>HARENDRA GURJAR</v>
      </c>
      <c s="157" t="str">
        <f t="shared" si="70"/>
        <v/>
      </c>
      <c s="157" t="str">
        <f t="shared" si="71"/>
        <v>BUDHA RAM</v>
      </c>
      <c s="157" t="str">
        <f t="shared" si="72"/>
        <v>BHANWARI DEVI</v>
      </c>
      <c s="157" t="str">
        <f t="shared" si="73"/>
        <v>M</v>
      </c>
      <c s="158">
        <f t="shared" si="74"/>
        <v>39918</v>
      </c>
      <c s="157">
        <f t="shared" si="75"/>
        <v>8054</v>
      </c>
      <c s="157" t="str">
        <f t="shared" si="76"/>
        <v/>
      </c>
      <c s="157">
        <f t="shared" si="77"/>
        <v>137</v>
      </c>
      <c s="157">
        <f t="shared" si="78"/>
        <v>124</v>
      </c>
      <c s="157" t="str">
        <f t="shared" si="79"/>
        <v>SBC</v>
      </c>
      <c s="157" t="str">
        <f t="shared" si="80"/>
        <v>Hindu</v>
      </c>
      <c r="AX153" s="156">
        <f>IF(BC153="","",IF(BC153&gt;0,COUNT($AY$2:AY153),""))</f>
        <v>6</v>
      </c>
      <c s="159">
        <f t="shared" si="81"/>
        <v>8</v>
      </c>
      <c s="159" t="str">
        <f t="shared" si="82"/>
        <v>A</v>
      </c>
      <c s="157">
        <f t="shared" si="83"/>
        <v>535</v>
      </c>
      <c s="158" t="str">
        <f t="shared" si="84"/>
        <v/>
      </c>
      <c s="157" t="str">
        <f t="shared" si="85"/>
        <v>HARENDRA GURJAR</v>
      </c>
      <c s="157" t="str">
        <f t="shared" si="86"/>
        <v/>
      </c>
      <c s="157" t="str">
        <f t="shared" si="87"/>
        <v>BUDHA RAM</v>
      </c>
      <c s="157" t="str">
        <f t="shared" si="88"/>
        <v>BHANWARI DEVI</v>
      </c>
      <c s="157" t="str">
        <f t="shared" si="89"/>
        <v>M</v>
      </c>
      <c s="158">
        <f t="shared" si="90"/>
        <v>39918</v>
      </c>
      <c s="157">
        <f t="shared" si="91"/>
        <v>8054</v>
      </c>
      <c s="157" t="str">
        <f t="shared" si="92"/>
        <v/>
      </c>
      <c s="157">
        <f t="shared" si="93"/>
        <v>137</v>
      </c>
      <c s="157">
        <f t="shared" si="94"/>
        <v>124</v>
      </c>
      <c s="157" t="str">
        <f t="shared" si="95"/>
        <v>SBC</v>
      </c>
      <c s="157" t="str">
        <f t="shared" si="96"/>
        <v>Hindu</v>
      </c>
    </row>
    <row r="154" spans="1:66" ht="15.75" customHeight="1">
      <c r="A154" s="153">
        <f>IF('S.D.PASTE SHEET'!A154="","",'S.D.PASTE SHEET'!A154)</f>
        <v>8</v>
      </c>
      <c s="153" t="str">
        <f>IF('S.D.PASTE SHEET'!B154="","",'S.D.PASTE SHEET'!B154)</f>
        <v>A</v>
      </c>
      <c s="153">
        <f>IF('S.D.PASTE SHEET'!C154="","",'S.D.PASTE SHEET'!C154)</f>
        <v>629</v>
      </c>
      <c s="154" t="str">
        <f>IF('S.D.PASTE SHEET'!D154="","",'S.D.PASTE SHEET'!D154)</f>
        <v/>
      </c>
      <c s="153" t="str">
        <f>IF('S.D.PASTE SHEET'!E154="","",UPPER('S.D.PASTE SHEET'!E154))</f>
        <v>KHUSHI</v>
      </c>
      <c s="153" t="str">
        <f>IF('S.D.PASTE SHEET'!F154="","",'S.D.PASTE SHEET'!F154)</f>
        <v/>
      </c>
      <c s="153" t="str">
        <f>IF('S.D.PASTE SHEET'!G154="","",UPPER('S.D.PASTE SHEET'!G154))</f>
        <v>RAJU RAM</v>
      </c>
      <c s="153" t="str">
        <f>IF('S.D.PASTE SHEET'!H154="","",UPPER('S.D.PASTE SHEET'!H154))</f>
        <v>KAMLA DEVI</v>
      </c>
      <c s="153" t="str">
        <f>IF('S.D.PASTE SHEET'!I154="","",'S.D.PASTE SHEET'!I154)</f>
        <v>F</v>
      </c>
      <c s="154">
        <f>IF('S.D.PASTE SHEET'!J154="","",'S.D.PASTE SHEET'!J154)</f>
        <v>41104</v>
      </c>
      <c s="153">
        <f>IF('S.D.PASTE SHEET'!K154="","",'S.D.PASTE SHEET'!K154)</f>
        <v>8055</v>
      </c>
      <c s="153" t="str">
        <f>IF('S.D.PASTE SHEET'!L154="","",'S.D.PASTE SHEET'!L154)</f>
        <v/>
      </c>
      <c s="153">
        <f>IF('S.D.PASTE SHEET'!M154="","",'S.D.PASTE SHEET'!M154)</f>
        <v>137</v>
      </c>
      <c s="153">
        <f>IF('S.D.PASTE SHEET'!N154="","",'S.D.PASTE SHEET'!N154)</f>
        <v>124</v>
      </c>
      <c s="153" t="str">
        <f>IF('S.D.PASTE SHEET'!O154="","",'S.D.PASTE SHEET'!O154)</f>
        <v>OBC</v>
      </c>
      <c s="153" t="str">
        <f>IF('S.D.PASTE SHEET'!P154="","",'S.D.PASTE SHEET'!P154)</f>
        <v>Hindu</v>
      </c>
      <c s="153" t="str">
        <f>IF('S.D.PASTE SHEET'!Q154="","",'S.D.PASTE SHEET'!Q154)</f>
        <v/>
      </c>
      <c s="153" t="str">
        <f>IF('S.D.PASTE SHEET'!R154="","",'S.D.PASTE SHEET'!R154)</f>
        <v>GOVT. SENIOR SECONDARY SCHOOL DASANA KHURD (219769)</v>
      </c>
      <c s="153">
        <f>IF('S.D.PASTE SHEET'!S154="","",'S.D.PASTE SHEET'!S154)</f>
        <v>8141302602</v>
      </c>
      <c s="153" t="str">
        <f>IF('S.D.PASTE SHEET'!T154="","",'S.D.PASTE SHEET'!T154)</f>
        <v>XXXX4904</v>
      </c>
      <c s="153" t="str">
        <f>IF('S.D.PASTE SHEET'!U154="","",'S.D.PASTE SHEET'!U154)</f>
        <v/>
      </c>
      <c s="153">
        <f>IF('S.D.PASTE SHEET'!V154="","",'S.D.PASTE SHEET'!V154)</f>
        <v>9772857491</v>
      </c>
      <c s="153" t="str">
        <f>IF('S.D.PASTE SHEET'!W154="","",'S.D.PASTE SHEET'!W154)</f>
        <v>DASANA KHURD ,MOLASAR ,DASANA KHURD ,341506</v>
      </c>
      <c s="153">
        <f>IF('S.D.PASTE SHEET'!X154="","",'S.D.PASTE SHEET'!X154)</f>
        <v>60000</v>
      </c>
      <c s="153" t="str">
        <f>IF('S.D.PASTE SHEET'!Y154="","",'S.D.PASTE SHEET'!Y154)</f>
        <v>N</v>
      </c>
      <c s="153" t="str">
        <f>IF('S.D.PASTE SHEET'!Z154="","",'S.D.PASTE SHEET'!Z154)</f>
        <v>N</v>
      </c>
      <c s="153" t="str">
        <f>IF('S.D.PASTE SHEET'!AA154="","",'S.D.PASTE SHEET'!AA154)</f>
        <v>No</v>
      </c>
      <c s="153">
        <f>IF('S.D.PASTE SHEET'!AB154="","",'S.D.PASTE SHEET'!AB154)</f>
        <v>12</v>
      </c>
      <c s="153" t="str">
        <f>IF('S.D.PASTE SHEET'!AC154="","",'S.D.PASTE SHEET'!AC154)</f>
        <v>None</v>
      </c>
      <c s="153">
        <f>IF('S.D.PASTE SHEET'!AD154="","",'S.D.PASTE SHEET'!AD154)</f>
        <v>3</v>
      </c>
      <c s="155"/>
      <c s="156">
        <f>IF(AK154="","",IF(AK154&gt;0,COUNT($AG$2:AG154),""))</f>
        <v>7</v>
      </c>
      <c s="157">
        <f t="shared" si="65"/>
        <v>8</v>
      </c>
      <c s="157" t="str">
        <f t="shared" si="66"/>
        <v>A</v>
      </c>
      <c s="157">
        <f t="shared" si="67"/>
        <v>629</v>
      </c>
      <c s="158" t="str">
        <f t="shared" si="68"/>
        <v/>
      </c>
      <c s="157" t="str">
        <f t="shared" si="69"/>
        <v>KHUSHI</v>
      </c>
      <c s="157" t="str">
        <f t="shared" si="70"/>
        <v/>
      </c>
      <c s="157" t="str">
        <f t="shared" si="71"/>
        <v>RAJU RAM</v>
      </c>
      <c s="157" t="str">
        <f t="shared" si="72"/>
        <v>KAMLA DEVI</v>
      </c>
      <c s="157" t="str">
        <f t="shared" si="73"/>
        <v>F</v>
      </c>
      <c s="158">
        <f t="shared" si="74"/>
        <v>41104</v>
      </c>
      <c s="157">
        <f t="shared" si="75"/>
        <v>8055</v>
      </c>
      <c s="157" t="str">
        <f t="shared" si="76"/>
        <v/>
      </c>
      <c s="157">
        <f t="shared" si="77"/>
        <v>137</v>
      </c>
      <c s="157">
        <f t="shared" si="78"/>
        <v>124</v>
      </c>
      <c s="157" t="str">
        <f t="shared" si="79"/>
        <v>OBC</v>
      </c>
      <c s="157" t="str">
        <f t="shared" si="80"/>
        <v>Hindu</v>
      </c>
      <c r="AX154" s="156">
        <f>IF(BC154="","",IF(BC154&gt;0,COUNT($AY$2:AY154),""))</f>
        <v>7</v>
      </c>
      <c s="159">
        <f t="shared" si="81"/>
        <v>8</v>
      </c>
      <c s="159" t="str">
        <f t="shared" si="82"/>
        <v>A</v>
      </c>
      <c s="157">
        <f t="shared" si="83"/>
        <v>629</v>
      </c>
      <c s="158" t="str">
        <f t="shared" si="84"/>
        <v/>
      </c>
      <c s="157" t="str">
        <f t="shared" si="85"/>
        <v>KHUSHI</v>
      </c>
      <c s="157" t="str">
        <f t="shared" si="86"/>
        <v/>
      </c>
      <c s="157" t="str">
        <f t="shared" si="87"/>
        <v>RAJU RAM</v>
      </c>
      <c s="157" t="str">
        <f t="shared" si="88"/>
        <v>KAMLA DEVI</v>
      </c>
      <c s="157" t="str">
        <f t="shared" si="89"/>
        <v>F</v>
      </c>
      <c s="158">
        <f t="shared" si="90"/>
        <v>41104</v>
      </c>
      <c s="157">
        <f t="shared" si="91"/>
        <v>8055</v>
      </c>
      <c s="157" t="str">
        <f t="shared" si="92"/>
        <v/>
      </c>
      <c s="157">
        <f t="shared" si="93"/>
        <v>137</v>
      </c>
      <c s="157">
        <f t="shared" si="94"/>
        <v>124</v>
      </c>
      <c s="157" t="str">
        <f t="shared" si="95"/>
        <v>OBC</v>
      </c>
      <c s="157" t="str">
        <f t="shared" si="96"/>
        <v>Hindu</v>
      </c>
    </row>
    <row r="155" spans="1:66" ht="15.75" customHeight="1">
      <c r="A155" s="153">
        <f>IF('S.D.PASTE SHEET'!A155="","",'S.D.PASTE SHEET'!A155)</f>
        <v>8</v>
      </c>
      <c s="153" t="str">
        <f>IF('S.D.PASTE SHEET'!B155="","",'S.D.PASTE SHEET'!B155)</f>
        <v>A</v>
      </c>
      <c s="153">
        <f>IF('S.D.PASTE SHEET'!C155="","",'S.D.PASTE SHEET'!C155)</f>
        <v>602</v>
      </c>
      <c s="154" t="str">
        <f>IF('S.D.PASTE SHEET'!D155="","",'S.D.PASTE SHEET'!D155)</f>
        <v/>
      </c>
      <c s="153" t="str">
        <f>IF('S.D.PASTE SHEET'!E155="","",UPPER('S.D.PASTE SHEET'!E155))</f>
        <v>KISAN BHAKAR</v>
      </c>
      <c s="153" t="str">
        <f>IF('S.D.PASTE SHEET'!F155="","",'S.D.PASTE SHEET'!F155)</f>
        <v/>
      </c>
      <c s="153" t="str">
        <f>IF('S.D.PASTE SHEET'!G155="","",UPPER('S.D.PASTE SHEET'!G155))</f>
        <v>SATYNARAYAN</v>
      </c>
      <c s="153" t="str">
        <f>IF('S.D.PASTE SHEET'!H155="","",UPPER('S.D.PASTE SHEET'!H155))</f>
        <v>VIMALA</v>
      </c>
      <c s="153" t="str">
        <f>IF('S.D.PASTE SHEET'!I155="","",'S.D.PASTE SHEET'!I155)</f>
        <v>M</v>
      </c>
      <c s="154">
        <f>IF('S.D.PASTE SHEET'!J155="","",'S.D.PASTE SHEET'!J155)</f>
        <v>40637</v>
      </c>
      <c s="153">
        <f>IF('S.D.PASTE SHEET'!K155="","",'S.D.PASTE SHEET'!K155)</f>
        <v>8056</v>
      </c>
      <c s="153" t="str">
        <f>IF('S.D.PASTE SHEET'!L155="","",'S.D.PASTE SHEET'!L155)</f>
        <v/>
      </c>
      <c s="153">
        <f>IF('S.D.PASTE SHEET'!M155="","",'S.D.PASTE SHEET'!M155)</f>
        <v>137</v>
      </c>
      <c s="153">
        <f>IF('S.D.PASTE SHEET'!N155="","",'S.D.PASTE SHEET'!N155)</f>
        <v>125</v>
      </c>
      <c s="153" t="str">
        <f>IF('S.D.PASTE SHEET'!O155="","",'S.D.PASTE SHEET'!O155)</f>
        <v>OBC</v>
      </c>
      <c s="153" t="str">
        <f>IF('S.D.PASTE SHEET'!P155="","",'S.D.PASTE SHEET'!P155)</f>
        <v>Hindu</v>
      </c>
      <c s="153" t="str">
        <f>IF('S.D.PASTE SHEET'!Q155="","",'S.D.PASTE SHEET'!Q155)</f>
        <v/>
      </c>
      <c s="153" t="str">
        <f>IF('S.D.PASTE SHEET'!R155="","",'S.D.PASTE SHEET'!R155)</f>
        <v>GOVT. SENIOR SECONDARY SCHOOL DASANA KHURD (219769)</v>
      </c>
      <c s="153">
        <f>IF('S.D.PASTE SHEET'!S155="","",'S.D.PASTE SHEET'!S155)</f>
        <v>8141302602</v>
      </c>
      <c s="153" t="str">
        <f>IF('S.D.PASTE SHEET'!T155="","",'S.D.PASTE SHEET'!T155)</f>
        <v>XXXX4866</v>
      </c>
      <c s="153" t="str">
        <f>IF('S.D.PASTE SHEET'!U155="","",'S.D.PASTE SHEET'!U155)</f>
        <v>YUMMUSS</v>
      </c>
      <c s="153">
        <f>IF('S.D.PASTE SHEET'!V155="","",'S.D.PASTE SHEET'!V155)</f>
        <v>9982551587</v>
      </c>
      <c s="153" t="str">
        <f>IF('S.D.PASTE SHEET'!W155="","",'S.D.PASTE SHEET'!W155)</f>
        <v>DASANA KHURD,MOLASAR,DASANA KHURD,341506</v>
      </c>
      <c s="153">
        <f>IF('S.D.PASTE SHEET'!X155="","",'S.D.PASTE SHEET'!X155)</f>
        <v>60000</v>
      </c>
      <c s="153" t="str">
        <f>IF('S.D.PASTE SHEET'!Y155="","",'S.D.PASTE SHEET'!Y155)</f>
        <v>N</v>
      </c>
      <c s="153" t="str">
        <f>IF('S.D.PASTE SHEET'!Z155="","",'S.D.PASTE SHEET'!Z155)</f>
        <v>N</v>
      </c>
      <c s="153" t="str">
        <f>IF('S.D.PASTE SHEET'!AA155="","",'S.D.PASTE SHEET'!AA155)</f>
        <v>No</v>
      </c>
      <c s="153">
        <f>IF('S.D.PASTE SHEET'!AB155="","",'S.D.PASTE SHEET'!AB155)</f>
        <v>13</v>
      </c>
      <c s="153" t="str">
        <f>IF('S.D.PASTE SHEET'!AC155="","",'S.D.PASTE SHEET'!AC155)</f>
        <v>None</v>
      </c>
      <c s="153">
        <f>IF('S.D.PASTE SHEET'!AD155="","",'S.D.PASTE SHEET'!AD155)</f>
        <v>3</v>
      </c>
      <c s="155"/>
      <c s="156">
        <f>IF(AK155="","",IF(AK155&gt;0,COUNT($AG$2:AG155),""))</f>
        <v>8</v>
      </c>
      <c s="157">
        <f t="shared" si="65"/>
        <v>8</v>
      </c>
      <c s="157" t="str">
        <f t="shared" si="66"/>
        <v>A</v>
      </c>
      <c s="157">
        <f t="shared" si="67"/>
        <v>602</v>
      </c>
      <c s="158" t="str">
        <f t="shared" si="68"/>
        <v/>
      </c>
      <c s="157" t="str">
        <f t="shared" si="69"/>
        <v>KISAN BHAKAR</v>
      </c>
      <c s="157" t="str">
        <f t="shared" si="70"/>
        <v/>
      </c>
      <c s="157" t="str">
        <f t="shared" si="71"/>
        <v>SATYNARAYAN</v>
      </c>
      <c s="157" t="str">
        <f t="shared" si="72"/>
        <v>VIMALA</v>
      </c>
      <c s="157" t="str">
        <f t="shared" si="73"/>
        <v>M</v>
      </c>
      <c s="158">
        <f t="shared" si="74"/>
        <v>40637</v>
      </c>
      <c s="157">
        <f t="shared" si="75"/>
        <v>8056</v>
      </c>
      <c s="157" t="str">
        <f t="shared" si="76"/>
        <v/>
      </c>
      <c s="157">
        <f t="shared" si="77"/>
        <v>137</v>
      </c>
      <c s="157">
        <f t="shared" si="78"/>
        <v>125</v>
      </c>
      <c s="157" t="str">
        <f t="shared" si="79"/>
        <v>OBC</v>
      </c>
      <c s="157" t="str">
        <f t="shared" si="80"/>
        <v>Hindu</v>
      </c>
      <c r="AX155" s="156">
        <f>IF(BC155="","",IF(BC155&gt;0,COUNT($AY$2:AY155),""))</f>
        <v>8</v>
      </c>
      <c s="159">
        <f t="shared" si="81"/>
        <v>8</v>
      </c>
      <c s="159" t="str">
        <f t="shared" si="82"/>
        <v>A</v>
      </c>
      <c s="157">
        <f t="shared" si="83"/>
        <v>602</v>
      </c>
      <c s="158" t="str">
        <f t="shared" si="84"/>
        <v/>
      </c>
      <c s="157" t="str">
        <f t="shared" si="85"/>
        <v>KISAN BHAKAR</v>
      </c>
      <c s="157" t="str">
        <f t="shared" si="86"/>
        <v/>
      </c>
      <c s="157" t="str">
        <f t="shared" si="87"/>
        <v>SATYNARAYAN</v>
      </c>
      <c s="157" t="str">
        <f t="shared" si="88"/>
        <v>VIMALA</v>
      </c>
      <c s="157" t="str">
        <f t="shared" si="89"/>
        <v>M</v>
      </c>
      <c s="158">
        <f t="shared" si="90"/>
        <v>40637</v>
      </c>
      <c s="157">
        <f t="shared" si="91"/>
        <v>8056</v>
      </c>
      <c s="157" t="str">
        <f t="shared" si="92"/>
        <v/>
      </c>
      <c s="157">
        <f t="shared" si="93"/>
        <v>137</v>
      </c>
      <c s="157">
        <f t="shared" si="94"/>
        <v>125</v>
      </c>
      <c s="157" t="str">
        <f t="shared" si="95"/>
        <v>OBC</v>
      </c>
      <c s="157" t="str">
        <f t="shared" si="96"/>
        <v>Hindu</v>
      </c>
    </row>
    <row r="156" spans="1:66" ht="15.75" customHeight="1">
      <c r="A156" s="153">
        <f>IF('S.D.PASTE SHEET'!A156="","",'S.D.PASTE SHEET'!A156)</f>
        <v>8</v>
      </c>
      <c s="153" t="str">
        <f>IF('S.D.PASTE SHEET'!B156="","",'S.D.PASTE SHEET'!B156)</f>
        <v>A</v>
      </c>
      <c s="153">
        <f>IF('S.D.PASTE SHEET'!C156="","",'S.D.PASTE SHEET'!C156)</f>
        <v>581</v>
      </c>
      <c s="154" t="str">
        <f>IF('S.D.PASTE SHEET'!D156="","",'S.D.PASTE SHEET'!D156)</f>
        <v/>
      </c>
      <c s="153" t="str">
        <f>IF('S.D.PASTE SHEET'!E156="","",UPPER('S.D.PASTE SHEET'!E156))</f>
        <v>KULDEEP SINGH</v>
      </c>
      <c s="153" t="str">
        <f>IF('S.D.PASTE SHEET'!F156="","",'S.D.PASTE SHEET'!F156)</f>
        <v/>
      </c>
      <c s="153" t="str">
        <f>IF('S.D.PASTE SHEET'!G156="","",UPPER('S.D.PASTE SHEET'!G156))</f>
        <v>GOPAL SINGH</v>
      </c>
      <c s="153" t="str">
        <f>IF('S.D.PASTE SHEET'!H156="","",UPPER('S.D.PASTE SHEET'!H156))</f>
        <v>SAJAN KANWAR</v>
      </c>
      <c s="153" t="str">
        <f>IF('S.D.PASTE SHEET'!I156="","",'S.D.PASTE SHEET'!I156)</f>
        <v>M</v>
      </c>
      <c s="154">
        <f>IF('S.D.PASTE SHEET'!J156="","",'S.D.PASTE SHEET'!J156)</f>
        <v>40544</v>
      </c>
      <c s="153">
        <f>IF('S.D.PASTE SHEET'!K156="","",'S.D.PASTE SHEET'!K156)</f>
        <v>8057</v>
      </c>
      <c s="153" t="str">
        <f>IF('S.D.PASTE SHEET'!L156="","",'S.D.PASTE SHEET'!L156)</f>
        <v/>
      </c>
      <c s="153">
        <f>IF('S.D.PASTE SHEET'!M156="","",'S.D.PASTE SHEET'!M156)</f>
        <v>137</v>
      </c>
      <c s="153">
        <f>IF('S.D.PASTE SHEET'!N156="","",'S.D.PASTE SHEET'!N156)</f>
        <v>123</v>
      </c>
      <c s="153" t="str">
        <f>IF('S.D.PASTE SHEET'!O156="","",'S.D.PASTE SHEET'!O156)</f>
        <v>GEN</v>
      </c>
      <c s="153" t="str">
        <f>IF('S.D.PASTE SHEET'!P156="","",'S.D.PASTE SHEET'!P156)</f>
        <v>Hindu</v>
      </c>
      <c s="153" t="str">
        <f>IF('S.D.PASTE SHEET'!Q156="","",'S.D.PASTE SHEET'!Q156)</f>
        <v/>
      </c>
      <c s="153" t="str">
        <f>IF('S.D.PASTE SHEET'!R156="","",'S.D.PASTE SHEET'!R156)</f>
        <v>GOVT. SENIOR SECONDARY SCHOOL DASANA KHURD (219769)</v>
      </c>
      <c s="153">
        <f>IF('S.D.PASTE SHEET'!S156="","",'S.D.PASTE SHEET'!S156)</f>
        <v>8141302602</v>
      </c>
      <c s="153" t="str">
        <f>IF('S.D.PASTE SHEET'!T156="","",'S.D.PASTE SHEET'!T156)</f>
        <v>XXXX0712</v>
      </c>
      <c s="153" t="str">
        <f>IF('S.D.PASTE SHEET'!U156="","",'S.D.PASTE SHEET'!U156)</f>
        <v/>
      </c>
      <c s="153">
        <f>IF('S.D.PASTE SHEET'!V156="","",'S.D.PASTE SHEET'!V156)</f>
        <v>9982187284</v>
      </c>
      <c s="153" t="str">
        <f>IF('S.D.PASTE SHEET'!W156="","",'S.D.PASTE SHEET'!W156)</f>
        <v>DASANA KHURD,MOLASAR,DASANA KHURD,341506</v>
      </c>
      <c s="153">
        <f>IF('S.D.PASTE SHEET'!X156="","",'S.D.PASTE SHEET'!X156)</f>
        <v>60000</v>
      </c>
      <c s="153" t="str">
        <f>IF('S.D.PASTE SHEET'!Y156="","",'S.D.PASTE SHEET'!Y156)</f>
        <v>N</v>
      </c>
      <c s="153" t="str">
        <f>IF('S.D.PASTE SHEET'!Z156="","",'S.D.PASTE SHEET'!Z156)</f>
        <v>N</v>
      </c>
      <c s="153" t="str">
        <f>IF('S.D.PASTE SHEET'!AA156="","",'S.D.PASTE SHEET'!AA156)</f>
        <v>No</v>
      </c>
      <c s="153">
        <f>IF('S.D.PASTE SHEET'!AB156="","",'S.D.PASTE SHEET'!AB156)</f>
        <v>13</v>
      </c>
      <c s="153" t="str">
        <f>IF('S.D.PASTE SHEET'!AC156="","",'S.D.PASTE SHEET'!AC156)</f>
        <v>None</v>
      </c>
      <c s="153">
        <f>IF('S.D.PASTE SHEET'!AD156="","",'S.D.PASTE SHEET'!AD156)</f>
        <v>3</v>
      </c>
      <c s="155"/>
      <c s="156">
        <f>IF(AK156="","",IF(AK156&gt;0,COUNT($AG$2:AG156),""))</f>
        <v>9</v>
      </c>
      <c s="157">
        <f t="shared" si="65"/>
        <v>8</v>
      </c>
      <c s="157" t="str">
        <f t="shared" si="66"/>
        <v>A</v>
      </c>
      <c s="157">
        <f t="shared" si="67"/>
        <v>581</v>
      </c>
      <c s="158" t="str">
        <f t="shared" si="68"/>
        <v/>
      </c>
      <c s="157" t="str">
        <f t="shared" si="69"/>
        <v>KULDEEP SINGH</v>
      </c>
      <c s="157" t="str">
        <f t="shared" si="70"/>
        <v/>
      </c>
      <c s="157" t="str">
        <f t="shared" si="71"/>
        <v>GOPAL SINGH</v>
      </c>
      <c s="157" t="str">
        <f t="shared" si="72"/>
        <v>SAJAN KANWAR</v>
      </c>
      <c s="157" t="str">
        <f t="shared" si="73"/>
        <v>M</v>
      </c>
      <c s="158">
        <f t="shared" si="74"/>
        <v>40544</v>
      </c>
      <c s="157">
        <f t="shared" si="75"/>
        <v>8057</v>
      </c>
      <c s="157" t="str">
        <f t="shared" si="76"/>
        <v/>
      </c>
      <c s="157">
        <f t="shared" si="77"/>
        <v>137</v>
      </c>
      <c s="157">
        <f t="shared" si="78"/>
        <v>123</v>
      </c>
      <c s="157" t="str">
        <f t="shared" si="79"/>
        <v>GEN</v>
      </c>
      <c s="157" t="str">
        <f t="shared" si="80"/>
        <v>Hindu</v>
      </c>
      <c r="AX156" s="156">
        <f>IF(BC156="","",IF(BC156&gt;0,COUNT($AY$2:AY156),""))</f>
        <v>9</v>
      </c>
      <c s="159">
        <f t="shared" si="81"/>
        <v>8</v>
      </c>
      <c s="159" t="str">
        <f t="shared" si="82"/>
        <v>A</v>
      </c>
      <c s="157">
        <f t="shared" si="83"/>
        <v>581</v>
      </c>
      <c s="158" t="str">
        <f t="shared" si="84"/>
        <v/>
      </c>
      <c s="157" t="str">
        <f t="shared" si="85"/>
        <v>KULDEEP SINGH</v>
      </c>
      <c s="157" t="str">
        <f t="shared" si="86"/>
        <v/>
      </c>
      <c s="157" t="str">
        <f t="shared" si="87"/>
        <v>GOPAL SINGH</v>
      </c>
      <c s="157" t="str">
        <f t="shared" si="88"/>
        <v>SAJAN KANWAR</v>
      </c>
      <c s="157" t="str">
        <f t="shared" si="89"/>
        <v>M</v>
      </c>
      <c s="158">
        <f t="shared" si="90"/>
        <v>40544</v>
      </c>
      <c s="157">
        <f t="shared" si="91"/>
        <v>8057</v>
      </c>
      <c s="157" t="str">
        <f t="shared" si="92"/>
        <v/>
      </c>
      <c s="157">
        <f t="shared" si="93"/>
        <v>137</v>
      </c>
      <c s="157">
        <f t="shared" si="94"/>
        <v>123</v>
      </c>
      <c s="157" t="str">
        <f t="shared" si="95"/>
        <v>GEN</v>
      </c>
      <c s="157" t="str">
        <f t="shared" si="96"/>
        <v>Hindu</v>
      </c>
    </row>
    <row r="157" spans="1:66" ht="15.75" customHeight="1">
      <c r="A157" s="153">
        <f>IF('S.D.PASTE SHEET'!A157="","",'S.D.PASTE SHEET'!A157)</f>
        <v>8</v>
      </c>
      <c s="153" t="str">
        <f>IF('S.D.PASTE SHEET'!B157="","",'S.D.PASTE SHEET'!B157)</f>
        <v>A</v>
      </c>
      <c s="153">
        <f>IF('S.D.PASTE SHEET'!C157="","",'S.D.PASTE SHEET'!C157)</f>
        <v>444</v>
      </c>
      <c s="154" t="str">
        <f>IF('S.D.PASTE SHEET'!D157="","",'S.D.PASTE SHEET'!D157)</f>
        <v/>
      </c>
      <c s="153" t="str">
        <f>IF('S.D.PASTE SHEET'!E157="","",UPPER('S.D.PASTE SHEET'!E157))</f>
        <v>MANISH NATH</v>
      </c>
      <c s="153" t="str">
        <f>IF('S.D.PASTE SHEET'!F157="","",'S.D.PASTE SHEET'!F157)</f>
        <v/>
      </c>
      <c s="153" t="str">
        <f>IF('S.D.PASTE SHEET'!G157="","",UPPER('S.D.PASTE SHEET'!G157))</f>
        <v>RAJU RAM</v>
      </c>
      <c s="153" t="str">
        <f>IF('S.D.PASTE SHEET'!H157="","",UPPER('S.D.PASTE SHEET'!H157))</f>
        <v>SONI DEVI</v>
      </c>
      <c s="153" t="str">
        <f>IF('S.D.PASTE SHEET'!I157="","",'S.D.PASTE SHEET'!I157)</f>
        <v>M</v>
      </c>
      <c s="154">
        <f>IF('S.D.PASTE SHEET'!J157="","",'S.D.PASTE SHEET'!J157)</f>
        <v>40040</v>
      </c>
      <c s="153">
        <f>IF('S.D.PASTE SHEET'!K157="","",'S.D.PASTE SHEET'!K157)</f>
        <v>8058</v>
      </c>
      <c s="153" t="str">
        <f>IF('S.D.PASTE SHEET'!L157="","",'S.D.PASTE SHEET'!L157)</f>
        <v/>
      </c>
      <c s="153">
        <f>IF('S.D.PASTE SHEET'!M157="","",'S.D.PASTE SHEET'!M157)</f>
        <v>137</v>
      </c>
      <c s="153">
        <f>IF('S.D.PASTE SHEET'!N157="","",'S.D.PASTE SHEET'!N157)</f>
        <v>120</v>
      </c>
      <c s="153" t="str">
        <f>IF('S.D.PASTE SHEET'!O157="","",'S.D.PASTE SHEET'!O157)</f>
        <v>OBC</v>
      </c>
      <c s="153" t="str">
        <f>IF('S.D.PASTE SHEET'!P157="","",'S.D.PASTE SHEET'!P157)</f>
        <v>Hindu</v>
      </c>
      <c s="153" t="str">
        <f>IF('S.D.PASTE SHEET'!Q157="","",'S.D.PASTE SHEET'!Q157)</f>
        <v/>
      </c>
      <c s="153" t="str">
        <f>IF('S.D.PASTE SHEET'!R157="","",'S.D.PASTE SHEET'!R157)</f>
        <v>GOVT. SENIOR SECONDARY SCHOOL DASANA KHURD (219769)</v>
      </c>
      <c s="153">
        <f>IF('S.D.PASTE SHEET'!S157="","",'S.D.PASTE SHEET'!S157)</f>
        <v>8141302602</v>
      </c>
      <c s="153" t="str">
        <f>IF('S.D.PASTE SHEET'!T157="","",'S.D.PASTE SHEET'!T157)</f>
        <v>XXXX8307</v>
      </c>
      <c s="153" t="str">
        <f>IF('S.D.PASTE SHEET'!U157="","",'S.D.PASTE SHEET'!U157)</f>
        <v>VTNJCRP</v>
      </c>
      <c s="153">
        <f>IF('S.D.PASTE SHEET'!V157="","",'S.D.PASTE SHEET'!V157)</f>
        <v>9649157559</v>
      </c>
      <c s="153" t="str">
        <f>IF('S.D.PASTE SHEET'!W157="","",'S.D.PASTE SHEET'!W157)</f>
        <v>Post dikawa,Molasar,DASANA khurd,341506</v>
      </c>
      <c s="153">
        <f>IF('S.D.PASTE SHEET'!X157="","",'S.D.PASTE SHEET'!X157)</f>
        <v>40000</v>
      </c>
      <c s="153" t="str">
        <f>IF('S.D.PASTE SHEET'!Y157="","",'S.D.PASTE SHEET'!Y157)</f>
        <v>N</v>
      </c>
      <c s="153" t="str">
        <f>IF('S.D.PASTE SHEET'!Z157="","",'S.D.PASTE SHEET'!Z157)</f>
        <v>N</v>
      </c>
      <c s="153" t="str">
        <f>IF('S.D.PASTE SHEET'!AA157="","",'S.D.PASTE SHEET'!AA157)</f>
        <v>No</v>
      </c>
      <c s="153">
        <f>IF('S.D.PASTE SHEET'!AB157="","",'S.D.PASTE SHEET'!AB157)</f>
        <v>15</v>
      </c>
      <c s="153" t="str">
        <f>IF('S.D.PASTE SHEET'!AC157="","",'S.D.PASTE SHEET'!AC157)</f>
        <v>None</v>
      </c>
      <c s="153">
        <f>IF('S.D.PASTE SHEET'!AD157="","",'S.D.PASTE SHEET'!AD157)</f>
        <v>1</v>
      </c>
      <c s="155"/>
      <c s="156">
        <f>IF(AK157="","",IF(AK157&gt;0,COUNT($AG$2:AG157),""))</f>
        <v>10</v>
      </c>
      <c s="157">
        <f t="shared" si="65"/>
        <v>8</v>
      </c>
      <c s="157" t="str">
        <f t="shared" si="66"/>
        <v>A</v>
      </c>
      <c s="157">
        <f t="shared" si="67"/>
        <v>444</v>
      </c>
      <c s="158" t="str">
        <f t="shared" si="68"/>
        <v/>
      </c>
      <c s="157" t="str">
        <f t="shared" si="69"/>
        <v>MANISH NATH</v>
      </c>
      <c s="157" t="str">
        <f t="shared" si="70"/>
        <v/>
      </c>
      <c s="157" t="str">
        <f t="shared" si="71"/>
        <v>RAJU RAM</v>
      </c>
      <c s="157" t="str">
        <f t="shared" si="72"/>
        <v>SONI DEVI</v>
      </c>
      <c s="157" t="str">
        <f t="shared" si="73"/>
        <v>M</v>
      </c>
      <c s="158">
        <f t="shared" si="74"/>
        <v>40040</v>
      </c>
      <c s="157">
        <f t="shared" si="75"/>
        <v>8058</v>
      </c>
      <c s="157" t="str">
        <f t="shared" si="76"/>
        <v/>
      </c>
      <c s="157">
        <f t="shared" si="77"/>
        <v>137</v>
      </c>
      <c s="157">
        <f t="shared" si="78"/>
        <v>120</v>
      </c>
      <c s="157" t="str">
        <f t="shared" si="79"/>
        <v>OBC</v>
      </c>
      <c s="157" t="str">
        <f t="shared" si="80"/>
        <v>Hindu</v>
      </c>
      <c r="AX157" s="156">
        <f>IF(BC157="","",IF(BC157&gt;0,COUNT($AY$2:AY157),""))</f>
        <v>10</v>
      </c>
      <c s="159">
        <f t="shared" si="81"/>
        <v>8</v>
      </c>
      <c s="159" t="str">
        <f t="shared" si="82"/>
        <v>A</v>
      </c>
      <c s="157">
        <f t="shared" si="83"/>
        <v>444</v>
      </c>
      <c s="158" t="str">
        <f t="shared" si="84"/>
        <v/>
      </c>
      <c s="157" t="str">
        <f t="shared" si="85"/>
        <v>MANISH NATH</v>
      </c>
      <c s="157" t="str">
        <f t="shared" si="86"/>
        <v/>
      </c>
      <c s="157" t="str">
        <f t="shared" si="87"/>
        <v>RAJU RAM</v>
      </c>
      <c s="157" t="str">
        <f t="shared" si="88"/>
        <v>SONI DEVI</v>
      </c>
      <c s="157" t="str">
        <f t="shared" si="89"/>
        <v>M</v>
      </c>
      <c s="158">
        <f t="shared" si="90"/>
        <v>40040</v>
      </c>
      <c s="157">
        <f t="shared" si="91"/>
        <v>8058</v>
      </c>
      <c s="157" t="str">
        <f t="shared" si="92"/>
        <v/>
      </c>
      <c s="157">
        <f t="shared" si="93"/>
        <v>137</v>
      </c>
      <c s="157">
        <f t="shared" si="94"/>
        <v>120</v>
      </c>
      <c s="157" t="str">
        <f t="shared" si="95"/>
        <v>OBC</v>
      </c>
      <c s="157" t="str">
        <f t="shared" si="96"/>
        <v>Hindu</v>
      </c>
    </row>
    <row r="158" spans="1:66" ht="15.75" customHeight="1">
      <c r="A158" s="153">
        <f>IF('S.D.PASTE SHEET'!A158="","",'S.D.PASTE SHEET'!A158)</f>
        <v>8</v>
      </c>
      <c s="153" t="str">
        <f>IF('S.D.PASTE SHEET'!B158="","",'S.D.PASTE SHEET'!B158)</f>
        <v>A</v>
      </c>
      <c s="153">
        <f>IF('S.D.PASTE SHEET'!C158="","",'S.D.PASTE SHEET'!C158)</f>
        <v>387</v>
      </c>
      <c s="154" t="str">
        <f>IF('S.D.PASTE SHEET'!D158="","",'S.D.PASTE SHEET'!D158)</f>
        <v/>
      </c>
      <c s="153" t="str">
        <f>IF('S.D.PASTE SHEET'!E158="","",UPPER('S.D.PASTE SHEET'!E158))</f>
        <v>MANOJ SAIN</v>
      </c>
      <c s="153" t="str">
        <f>IF('S.D.PASTE SHEET'!F158="","",'S.D.PASTE SHEET'!F158)</f>
        <v/>
      </c>
      <c s="153" t="str">
        <f>IF('S.D.PASTE SHEET'!G158="","",UPPER('S.D.PASTE SHEET'!G158))</f>
        <v>MOHANA RAM</v>
      </c>
      <c s="153" t="str">
        <f>IF('S.D.PASTE SHEET'!H158="","",UPPER('S.D.PASTE SHEET'!H158))</f>
        <v>RUKAMA DEVI</v>
      </c>
      <c s="153" t="str">
        <f>IF('S.D.PASTE SHEET'!I158="","",'S.D.PASTE SHEET'!I158)</f>
        <v>M</v>
      </c>
      <c s="154">
        <f>IF('S.D.PASTE SHEET'!J158="","",'S.D.PASTE SHEET'!J158)</f>
        <v>40502</v>
      </c>
      <c s="153">
        <f>IF('S.D.PASTE SHEET'!K158="","",'S.D.PASTE SHEET'!K158)</f>
        <v>8059</v>
      </c>
      <c s="153" t="str">
        <f>IF('S.D.PASTE SHEET'!L158="","",'S.D.PASTE SHEET'!L158)</f>
        <v/>
      </c>
      <c s="153">
        <f>IF('S.D.PASTE SHEET'!M158="","",'S.D.PASTE SHEET'!M158)</f>
        <v>137</v>
      </c>
      <c s="153">
        <f>IF('S.D.PASTE SHEET'!N158="","",'S.D.PASTE SHEET'!N158)</f>
        <v>121</v>
      </c>
      <c s="153" t="str">
        <f>IF('S.D.PASTE SHEET'!O158="","",'S.D.PASTE SHEET'!O158)</f>
        <v>OBC</v>
      </c>
      <c s="153" t="str">
        <f>IF('S.D.PASTE SHEET'!P158="","",'S.D.PASTE SHEET'!P158)</f>
        <v>Hindu</v>
      </c>
      <c s="153" t="str">
        <f>IF('S.D.PASTE SHEET'!Q158="","",'S.D.PASTE SHEET'!Q158)</f>
        <v/>
      </c>
      <c s="153" t="str">
        <f>IF('S.D.PASTE SHEET'!R158="","",'S.D.PASTE SHEET'!R158)</f>
        <v>GOVT. SENIOR SECONDARY SCHOOL DASANA KHURD (219769)</v>
      </c>
      <c s="153">
        <f>IF('S.D.PASTE SHEET'!S158="","",'S.D.PASTE SHEET'!S158)</f>
        <v>8141302602</v>
      </c>
      <c s="153" t="str">
        <f>IF('S.D.PASTE SHEET'!T158="","",'S.D.PASTE SHEET'!T158)</f>
        <v>XXXX9625</v>
      </c>
      <c s="153" t="str">
        <f>IF('S.D.PASTE SHEET'!U158="","",'S.D.PASTE SHEET'!U158)</f>
        <v>VBBGOZN</v>
      </c>
      <c s="153">
        <f>IF('S.D.PASTE SHEET'!V158="","",'S.D.PASTE SHEET'!V158)</f>
        <v>8278699171</v>
      </c>
      <c s="153" t="str">
        <f>IF('S.D.PASTE SHEET'!W158="","",'S.D.PASTE SHEET'!W158)</f>
        <v>POST DIKAWA,MOLASAR,DASANA KHURD,341506</v>
      </c>
      <c s="153">
        <f>IF('S.D.PASTE SHEET'!X158="","",'S.D.PASTE SHEET'!X158)</f>
        <v>30000</v>
      </c>
      <c s="153" t="str">
        <f>IF('S.D.PASTE SHEET'!Y158="","",'S.D.PASTE SHEET'!Y158)</f>
        <v>N</v>
      </c>
      <c s="153" t="str">
        <f>IF('S.D.PASTE SHEET'!Z158="","",'S.D.PASTE SHEET'!Z158)</f>
        <v>N</v>
      </c>
      <c s="153" t="str">
        <f>IF('S.D.PASTE SHEET'!AA158="","",'S.D.PASTE SHEET'!AA158)</f>
        <v>No</v>
      </c>
      <c s="153">
        <f>IF('S.D.PASTE SHEET'!AB158="","",'S.D.PASTE SHEET'!AB158)</f>
        <v>14</v>
      </c>
      <c s="153" t="str">
        <f>IF('S.D.PASTE SHEET'!AC158="","",'S.D.PASTE SHEET'!AC158)</f>
        <v>None</v>
      </c>
      <c s="153">
        <f>IF('S.D.PASTE SHEET'!AD158="","",'S.D.PASTE SHEET'!AD158)</f>
        <v>0</v>
      </c>
      <c s="155"/>
      <c s="156">
        <f>IF(AK158="","",IF(AK158&gt;0,COUNT($AG$2:AG158),""))</f>
        <v>11</v>
      </c>
      <c s="157">
        <f t="shared" si="65"/>
        <v>8</v>
      </c>
      <c s="157" t="str">
        <f t="shared" si="66"/>
        <v>A</v>
      </c>
      <c s="157">
        <f t="shared" si="67"/>
        <v>387</v>
      </c>
      <c s="158" t="str">
        <f t="shared" si="68"/>
        <v/>
      </c>
      <c s="157" t="str">
        <f t="shared" si="69"/>
        <v>MANOJ SAIN</v>
      </c>
      <c s="157" t="str">
        <f t="shared" si="70"/>
        <v/>
      </c>
      <c s="157" t="str">
        <f t="shared" si="71"/>
        <v>MOHANA RAM</v>
      </c>
      <c s="157" t="str">
        <f t="shared" si="72"/>
        <v>RUKAMA DEVI</v>
      </c>
      <c s="157" t="str">
        <f t="shared" si="73"/>
        <v>M</v>
      </c>
      <c s="158">
        <f t="shared" si="74"/>
        <v>40502</v>
      </c>
      <c s="157">
        <f t="shared" si="75"/>
        <v>8059</v>
      </c>
      <c s="157" t="str">
        <f t="shared" si="76"/>
        <v/>
      </c>
      <c s="157">
        <f t="shared" si="77"/>
        <v>137</v>
      </c>
      <c s="157">
        <f t="shared" si="78"/>
        <v>121</v>
      </c>
      <c s="157" t="str">
        <f t="shared" si="79"/>
        <v>OBC</v>
      </c>
      <c s="157" t="str">
        <f t="shared" si="80"/>
        <v>Hindu</v>
      </c>
      <c r="AX158" s="156">
        <f>IF(BC158="","",IF(BC158&gt;0,COUNT($AY$2:AY158),""))</f>
        <v>11</v>
      </c>
      <c s="159">
        <f t="shared" si="81"/>
        <v>8</v>
      </c>
      <c s="159" t="str">
        <f t="shared" si="82"/>
        <v>A</v>
      </c>
      <c s="157">
        <f t="shared" si="83"/>
        <v>387</v>
      </c>
      <c s="158" t="str">
        <f t="shared" si="84"/>
        <v/>
      </c>
      <c s="157" t="str">
        <f t="shared" si="85"/>
        <v>MANOJ SAIN</v>
      </c>
      <c s="157" t="str">
        <f t="shared" si="86"/>
        <v/>
      </c>
      <c s="157" t="str">
        <f t="shared" si="87"/>
        <v>MOHANA RAM</v>
      </c>
      <c s="157" t="str">
        <f t="shared" si="88"/>
        <v>RUKAMA DEVI</v>
      </c>
      <c s="157" t="str">
        <f t="shared" si="89"/>
        <v>M</v>
      </c>
      <c s="158">
        <f t="shared" si="90"/>
        <v>40502</v>
      </c>
      <c s="157">
        <f t="shared" si="91"/>
        <v>8059</v>
      </c>
      <c s="157" t="str">
        <f t="shared" si="92"/>
        <v/>
      </c>
      <c s="157">
        <f t="shared" si="93"/>
        <v>137</v>
      </c>
      <c s="157">
        <f t="shared" si="94"/>
        <v>121</v>
      </c>
      <c s="157" t="str">
        <f t="shared" si="95"/>
        <v>OBC</v>
      </c>
      <c s="157" t="str">
        <f t="shared" si="96"/>
        <v>Hindu</v>
      </c>
    </row>
    <row r="159" spans="1:66" ht="15.75" customHeight="1">
      <c r="A159" s="153">
        <f>IF('S.D.PASTE SHEET'!A159="","",'S.D.PASTE SHEET'!A159)</f>
        <v>8</v>
      </c>
      <c s="153" t="str">
        <f>IF('S.D.PASTE SHEET'!B159="","",'S.D.PASTE SHEET'!B159)</f>
        <v>A</v>
      </c>
      <c s="153">
        <f>IF('S.D.PASTE SHEET'!C159="","",'S.D.PASTE SHEET'!C159)</f>
        <v>353</v>
      </c>
      <c s="154" t="str">
        <f>IF('S.D.PASTE SHEET'!D159="","",'S.D.PASTE SHEET'!D159)</f>
        <v/>
      </c>
      <c s="153" t="str">
        <f>IF('S.D.PASTE SHEET'!E159="","",UPPER('S.D.PASTE SHEET'!E159))</f>
        <v>MOHIT SAIN</v>
      </c>
      <c s="153" t="str">
        <f>IF('S.D.PASTE SHEET'!F159="","",'S.D.PASTE SHEET'!F159)</f>
        <v/>
      </c>
      <c s="153" t="str">
        <f>IF('S.D.PASTE SHEET'!G159="","",UPPER('S.D.PASTE SHEET'!G159))</f>
        <v>RAMNIWAS</v>
      </c>
      <c s="153" t="str">
        <f>IF('S.D.PASTE SHEET'!H159="","",UPPER('S.D.PASTE SHEET'!H159))</f>
        <v>CHENA DEVI</v>
      </c>
      <c s="153" t="str">
        <f>IF('S.D.PASTE SHEET'!I159="","",'S.D.PASTE SHEET'!I159)</f>
        <v>M</v>
      </c>
      <c s="154">
        <f>IF('S.D.PASTE SHEET'!J159="","",'S.D.PASTE SHEET'!J159)</f>
        <v>40795</v>
      </c>
      <c s="153">
        <f>IF('S.D.PASTE SHEET'!K159="","",'S.D.PASTE SHEET'!K159)</f>
        <v>8060</v>
      </c>
      <c s="153" t="str">
        <f>IF('S.D.PASTE SHEET'!L159="","",'S.D.PASTE SHEET'!L159)</f>
        <v/>
      </c>
      <c s="153">
        <f>IF('S.D.PASTE SHEET'!M159="","",'S.D.PASTE SHEET'!M159)</f>
        <v>137</v>
      </c>
      <c s="153">
        <f>IF('S.D.PASTE SHEET'!N159="","",'S.D.PASTE SHEET'!N159)</f>
        <v>110</v>
      </c>
      <c s="153" t="str">
        <f>IF('S.D.PASTE SHEET'!O159="","",'S.D.PASTE SHEET'!O159)</f>
        <v>OBC</v>
      </c>
      <c s="153" t="str">
        <f>IF('S.D.PASTE SHEET'!P159="","",'S.D.PASTE SHEET'!P159)</f>
        <v>Hindu</v>
      </c>
      <c s="153" t="str">
        <f>IF('S.D.PASTE SHEET'!Q159="","",'S.D.PASTE SHEET'!Q159)</f>
        <v/>
      </c>
      <c s="153" t="str">
        <f>IF('S.D.PASTE SHEET'!R159="","",'S.D.PASTE SHEET'!R159)</f>
        <v>GOVT. SENIOR SECONDARY SCHOOL DASANA KHURD (219769)</v>
      </c>
      <c s="153">
        <f>IF('S.D.PASTE SHEET'!S159="","",'S.D.PASTE SHEET'!S159)</f>
        <v>8141302602</v>
      </c>
      <c s="153" t="str">
        <f>IF('S.D.PASTE SHEET'!T159="","",'S.D.PASTE SHEET'!T159)</f>
        <v>XXXX0750</v>
      </c>
      <c s="153" t="str">
        <f>IF('S.D.PASTE SHEET'!U159="","",'S.D.PASTE SHEET'!U159)</f>
        <v>YMAMOFC</v>
      </c>
      <c s="153">
        <f>IF('S.D.PASTE SHEET'!V159="","",'S.D.PASTE SHEET'!V159)</f>
        <v>7878410594</v>
      </c>
      <c s="153" t="str">
        <f>IF('S.D.PASTE SHEET'!W159="","",'S.D.PASTE SHEET'!W159)</f>
        <v>DASANA KHURD,MOLASAR,DASANA KHURD,341506</v>
      </c>
      <c s="153">
        <f>IF('S.D.PASTE SHEET'!X159="","",'S.D.PASTE SHEET'!X159)</f>
        <v>20000</v>
      </c>
      <c s="153" t="str">
        <f>IF('S.D.PASTE SHEET'!Y159="","",'S.D.PASTE SHEET'!Y159)</f>
        <v>N</v>
      </c>
      <c s="153" t="str">
        <f>IF('S.D.PASTE SHEET'!Z159="","",'S.D.PASTE SHEET'!Z159)</f>
        <v>N</v>
      </c>
      <c s="153" t="str">
        <f>IF('S.D.PASTE SHEET'!AA159="","",'S.D.PASTE SHEET'!AA159)</f>
        <v>No</v>
      </c>
      <c s="153">
        <f>IF('S.D.PASTE SHEET'!AB159="","",'S.D.PASTE SHEET'!AB159)</f>
        <v>13</v>
      </c>
      <c s="153" t="str">
        <f>IF('S.D.PASTE SHEET'!AC159="","",'S.D.PASTE SHEET'!AC159)</f>
        <v>None</v>
      </c>
      <c s="153">
        <f>IF('S.D.PASTE SHEET'!AD159="","",'S.D.PASTE SHEET'!AD159)</f>
        <v>0</v>
      </c>
      <c s="155"/>
      <c s="156">
        <f>IF(AK159="","",IF(AK159&gt;0,COUNT($AG$2:AG159),""))</f>
        <v>12</v>
      </c>
      <c s="157">
        <f t="shared" si="65"/>
        <v>8</v>
      </c>
      <c s="157" t="str">
        <f t="shared" si="66"/>
        <v>A</v>
      </c>
      <c s="157">
        <f t="shared" si="67"/>
        <v>353</v>
      </c>
      <c s="158" t="str">
        <f t="shared" si="68"/>
        <v/>
      </c>
      <c s="157" t="str">
        <f t="shared" si="69"/>
        <v>MOHIT SAIN</v>
      </c>
      <c s="157" t="str">
        <f t="shared" si="70"/>
        <v/>
      </c>
      <c s="157" t="str">
        <f t="shared" si="71"/>
        <v>RAMNIWAS</v>
      </c>
      <c s="157" t="str">
        <f t="shared" si="72"/>
        <v>CHENA DEVI</v>
      </c>
      <c s="157" t="str">
        <f t="shared" si="73"/>
        <v>M</v>
      </c>
      <c s="158">
        <f t="shared" si="74"/>
        <v>40795</v>
      </c>
      <c s="157">
        <f t="shared" si="75"/>
        <v>8060</v>
      </c>
      <c s="157" t="str">
        <f t="shared" si="76"/>
        <v/>
      </c>
      <c s="157">
        <f t="shared" si="77"/>
        <v>137</v>
      </c>
      <c s="157">
        <f t="shared" si="78"/>
        <v>110</v>
      </c>
      <c s="157" t="str">
        <f t="shared" si="79"/>
        <v>OBC</v>
      </c>
      <c s="157" t="str">
        <f t="shared" si="80"/>
        <v>Hindu</v>
      </c>
      <c r="AX159" s="156">
        <f>IF(BC159="","",IF(BC159&gt;0,COUNT($AY$2:AY159),""))</f>
        <v>12</v>
      </c>
      <c s="159">
        <f t="shared" si="81"/>
        <v>8</v>
      </c>
      <c s="159" t="str">
        <f t="shared" si="82"/>
        <v>A</v>
      </c>
      <c s="157">
        <f t="shared" si="83"/>
        <v>353</v>
      </c>
      <c s="158" t="str">
        <f t="shared" si="84"/>
        <v/>
      </c>
      <c s="157" t="str">
        <f t="shared" si="85"/>
        <v>MOHIT SAIN</v>
      </c>
      <c s="157" t="str">
        <f t="shared" si="86"/>
        <v/>
      </c>
      <c s="157" t="str">
        <f t="shared" si="87"/>
        <v>RAMNIWAS</v>
      </c>
      <c s="157" t="str">
        <f t="shared" si="88"/>
        <v>CHENA DEVI</v>
      </c>
      <c s="157" t="str">
        <f t="shared" si="89"/>
        <v>M</v>
      </c>
      <c s="158">
        <f t="shared" si="90"/>
        <v>40795</v>
      </c>
      <c s="157">
        <f t="shared" si="91"/>
        <v>8060</v>
      </c>
      <c s="157" t="str">
        <f t="shared" si="92"/>
        <v/>
      </c>
      <c s="157">
        <f t="shared" si="93"/>
        <v>137</v>
      </c>
      <c s="157">
        <f t="shared" si="94"/>
        <v>110</v>
      </c>
      <c s="157" t="str">
        <f t="shared" si="95"/>
        <v>OBC</v>
      </c>
      <c s="157" t="str">
        <f t="shared" si="96"/>
        <v>Hindu</v>
      </c>
    </row>
    <row r="160" spans="1:66" ht="15.75" customHeight="1">
      <c r="A160" s="153">
        <f>IF('S.D.PASTE SHEET'!A160="","",'S.D.PASTE SHEET'!A160)</f>
        <v>8</v>
      </c>
      <c s="153" t="str">
        <f>IF('S.D.PASTE SHEET'!B160="","",'S.D.PASTE SHEET'!B160)</f>
        <v>A</v>
      </c>
      <c s="153">
        <f>IF('S.D.PASTE SHEET'!C160="","",'S.D.PASTE SHEET'!C160)</f>
        <v>504</v>
      </c>
      <c s="154" t="str">
        <f>IF('S.D.PASTE SHEET'!D160="","",'S.D.PASTE SHEET'!D160)</f>
        <v/>
      </c>
      <c s="153" t="str">
        <f>IF('S.D.PASTE SHEET'!E160="","",UPPER('S.D.PASTE SHEET'!E160))</f>
        <v>NEHA KANWAR</v>
      </c>
      <c s="153" t="str">
        <f>IF('S.D.PASTE SHEET'!F160="","",'S.D.PASTE SHEET'!F160)</f>
        <v/>
      </c>
      <c s="153" t="str">
        <f>IF('S.D.PASTE SHEET'!G160="","",UPPER('S.D.PASTE SHEET'!G160))</f>
        <v>DHANNA RAM</v>
      </c>
      <c s="153" t="str">
        <f>IF('S.D.PASTE SHEET'!H160="","",UPPER('S.D.PASTE SHEET'!H160))</f>
        <v>MANJU KANWAR</v>
      </c>
      <c s="153" t="str">
        <f>IF('S.D.PASTE SHEET'!I160="","",'S.D.PASTE SHEET'!I160)</f>
        <v>F</v>
      </c>
      <c s="154">
        <f>IF('S.D.PASTE SHEET'!J160="","",'S.D.PASTE SHEET'!J160)</f>
        <v>40571</v>
      </c>
      <c s="153">
        <f>IF('S.D.PASTE SHEET'!K160="","",'S.D.PASTE SHEET'!K160)</f>
        <v>8061</v>
      </c>
      <c s="153" t="str">
        <f>IF('S.D.PASTE SHEET'!L160="","",'S.D.PASTE SHEET'!L160)</f>
        <v/>
      </c>
      <c s="153">
        <f>IF('S.D.PASTE SHEET'!M160="","",'S.D.PASTE SHEET'!M160)</f>
        <v>137</v>
      </c>
      <c s="153">
        <f>IF('S.D.PASTE SHEET'!N160="","",'S.D.PASTE SHEET'!N160)</f>
        <v>118</v>
      </c>
      <c s="153" t="str">
        <f>IF('S.D.PASTE SHEET'!O160="","",'S.D.PASTE SHEET'!O160)</f>
        <v>OBC</v>
      </c>
      <c s="153" t="str">
        <f>IF('S.D.PASTE SHEET'!P160="","",'S.D.PASTE SHEET'!P160)</f>
        <v>Hindu</v>
      </c>
      <c s="153" t="str">
        <f>IF('S.D.PASTE SHEET'!Q160="","",'S.D.PASTE SHEET'!Q160)</f>
        <v/>
      </c>
      <c s="153" t="str">
        <f>IF('S.D.PASTE SHEET'!R160="","",'S.D.PASTE SHEET'!R160)</f>
        <v>GOVT. SENIOR SECONDARY SCHOOL DASANA KHURD (219769)</v>
      </c>
      <c s="153">
        <f>IF('S.D.PASTE SHEET'!S160="","",'S.D.PASTE SHEET'!S160)</f>
        <v>8141302602</v>
      </c>
      <c s="153" t="str">
        <f>IF('S.D.PASTE SHEET'!T160="","",'S.D.PASTE SHEET'!T160)</f>
        <v>XXXX7003</v>
      </c>
      <c s="153" t="str">
        <f>IF('S.D.PASTE SHEET'!U160="","",'S.D.PASTE SHEET'!U160)</f>
        <v>YUYKFCB</v>
      </c>
      <c s="153">
        <f>IF('S.D.PASTE SHEET'!V160="","",'S.D.PASTE SHEET'!V160)</f>
        <v>9828860332</v>
      </c>
      <c s="153" t="str">
        <f>IF('S.D.PASTE SHEET'!W160="","",'S.D.PASTE SHEET'!W160)</f>
        <v>POST DIKAWA,MOLASAR,DASANA KHURD,341506</v>
      </c>
      <c s="153">
        <f>IF('S.D.PASTE SHEET'!X160="","",'S.D.PASTE SHEET'!X160)</f>
        <v>30000</v>
      </c>
      <c s="153" t="str">
        <f>IF('S.D.PASTE SHEET'!Y160="","",'S.D.PASTE SHEET'!Y160)</f>
        <v>N</v>
      </c>
      <c s="153" t="str">
        <f>IF('S.D.PASTE SHEET'!Z160="","",'S.D.PASTE SHEET'!Z160)</f>
        <v>N</v>
      </c>
      <c s="153" t="str">
        <f>IF('S.D.PASTE SHEET'!AA160="","",'S.D.PASTE SHEET'!AA160)</f>
        <v>No</v>
      </c>
      <c s="153">
        <f>IF('S.D.PASTE SHEET'!AB160="","",'S.D.PASTE SHEET'!AB160)</f>
        <v>13</v>
      </c>
      <c s="153" t="str">
        <f>IF('S.D.PASTE SHEET'!AC160="","",'S.D.PASTE SHEET'!AC160)</f>
        <v>None</v>
      </c>
      <c s="153">
        <f>IF('S.D.PASTE SHEET'!AD160="","",'S.D.PASTE SHEET'!AD160)</f>
        <v>0</v>
      </c>
      <c s="155"/>
      <c s="156">
        <f>IF(AK160="","",IF(AK160&gt;0,COUNT($AG$2:AG160),""))</f>
        <v>13</v>
      </c>
      <c s="157">
        <f t="shared" si="65"/>
        <v>8</v>
      </c>
      <c s="157" t="str">
        <f t="shared" si="66"/>
        <v>A</v>
      </c>
      <c s="157">
        <f t="shared" si="67"/>
        <v>504</v>
      </c>
      <c s="158" t="str">
        <f t="shared" si="68"/>
        <v/>
      </c>
      <c s="157" t="str">
        <f t="shared" si="69"/>
        <v>NEHA KANWAR</v>
      </c>
      <c s="157" t="str">
        <f t="shared" si="70"/>
        <v/>
      </c>
      <c s="157" t="str">
        <f t="shared" si="71"/>
        <v>DHANNA RAM</v>
      </c>
      <c s="157" t="str">
        <f t="shared" si="72"/>
        <v>MANJU KANWAR</v>
      </c>
      <c s="157" t="str">
        <f t="shared" si="73"/>
        <v>F</v>
      </c>
      <c s="158">
        <f t="shared" si="74"/>
        <v>40571</v>
      </c>
      <c s="157">
        <f t="shared" si="75"/>
        <v>8061</v>
      </c>
      <c s="157" t="str">
        <f t="shared" si="76"/>
        <v/>
      </c>
      <c s="157">
        <f t="shared" si="77"/>
        <v>137</v>
      </c>
      <c s="157">
        <f t="shared" si="78"/>
        <v>118</v>
      </c>
      <c s="157" t="str">
        <f t="shared" si="79"/>
        <v>OBC</v>
      </c>
      <c s="157" t="str">
        <f t="shared" si="80"/>
        <v>Hindu</v>
      </c>
      <c r="AX160" s="156">
        <f>IF(BC160="","",IF(BC160&gt;0,COUNT($AY$2:AY160),""))</f>
        <v>13</v>
      </c>
      <c s="159">
        <f t="shared" si="81"/>
        <v>8</v>
      </c>
      <c s="159" t="str">
        <f t="shared" si="82"/>
        <v>A</v>
      </c>
      <c s="157">
        <f t="shared" si="83"/>
        <v>504</v>
      </c>
      <c s="158" t="str">
        <f t="shared" si="84"/>
        <v/>
      </c>
      <c s="157" t="str">
        <f t="shared" si="85"/>
        <v>NEHA KANWAR</v>
      </c>
      <c s="157" t="str">
        <f t="shared" si="86"/>
        <v/>
      </c>
      <c s="157" t="str">
        <f t="shared" si="87"/>
        <v>DHANNA RAM</v>
      </c>
      <c s="157" t="str">
        <f t="shared" si="88"/>
        <v>MANJU KANWAR</v>
      </c>
      <c s="157" t="str">
        <f t="shared" si="89"/>
        <v>F</v>
      </c>
      <c s="158">
        <f t="shared" si="90"/>
        <v>40571</v>
      </c>
      <c s="157">
        <f t="shared" si="91"/>
        <v>8061</v>
      </c>
      <c s="157" t="str">
        <f t="shared" si="92"/>
        <v/>
      </c>
      <c s="157">
        <f t="shared" si="93"/>
        <v>137</v>
      </c>
      <c s="157">
        <f t="shared" si="94"/>
        <v>118</v>
      </c>
      <c s="157" t="str">
        <f t="shared" si="95"/>
        <v>OBC</v>
      </c>
      <c s="157" t="str">
        <f t="shared" si="96"/>
        <v>Hindu</v>
      </c>
    </row>
    <row r="161" spans="1:66" ht="15.75" customHeight="1">
      <c r="A161" s="153">
        <f>IF('S.D.PASTE SHEET'!A161="","",'S.D.PASTE SHEET'!A161)</f>
        <v>8</v>
      </c>
      <c s="153" t="str">
        <f>IF('S.D.PASTE SHEET'!B161="","",'S.D.PASTE SHEET'!B161)</f>
        <v>A</v>
      </c>
      <c s="153">
        <f>IF('S.D.PASTE SHEET'!C161="","",'S.D.PASTE SHEET'!C161)</f>
        <v>613</v>
      </c>
      <c s="154" t="str">
        <f>IF('S.D.PASTE SHEET'!D161="","",'S.D.PASTE SHEET'!D161)</f>
        <v/>
      </c>
      <c s="153" t="str">
        <f>IF('S.D.PASTE SHEET'!E161="","",UPPER('S.D.PASTE SHEET'!E161))</f>
        <v>NIKITA</v>
      </c>
      <c s="153" t="str">
        <f>IF('S.D.PASTE SHEET'!F161="","",'S.D.PASTE SHEET'!F161)</f>
        <v/>
      </c>
      <c s="153" t="str">
        <f>IF('S.D.PASTE SHEET'!G161="","",UPPER('S.D.PASTE SHEET'!G161))</f>
        <v>RAJU RAM</v>
      </c>
      <c s="153" t="str">
        <f>IF('S.D.PASTE SHEET'!H161="","",UPPER('S.D.PASTE SHEET'!H161))</f>
        <v>ANITA DEVI</v>
      </c>
      <c s="153" t="str">
        <f>IF('S.D.PASTE SHEET'!I161="","",'S.D.PASTE SHEET'!I161)</f>
        <v>F</v>
      </c>
      <c s="154">
        <f>IF('S.D.PASTE SHEET'!J161="","",'S.D.PASTE SHEET'!J161)</f>
        <v>40190</v>
      </c>
      <c s="153">
        <f>IF('S.D.PASTE SHEET'!K161="","",'S.D.PASTE SHEET'!K161)</f>
        <v>8062</v>
      </c>
      <c s="153" t="str">
        <f>IF('S.D.PASTE SHEET'!L161="","",'S.D.PASTE SHEET'!L161)</f>
        <v/>
      </c>
      <c s="153">
        <f>IF('S.D.PASTE SHEET'!M161="","",'S.D.PASTE SHEET'!M161)</f>
        <v>137</v>
      </c>
      <c s="153">
        <f>IF('S.D.PASTE SHEET'!N161="","",'S.D.PASTE SHEET'!N161)</f>
        <v>136</v>
      </c>
      <c s="153" t="str">
        <f>IF('S.D.PASTE SHEET'!O161="","",'S.D.PASTE SHEET'!O161)</f>
        <v>OBC</v>
      </c>
      <c s="153" t="str">
        <f>IF('S.D.PASTE SHEET'!P161="","",'S.D.PASTE SHEET'!P161)</f>
        <v>Hindu</v>
      </c>
      <c s="153" t="str">
        <f>IF('S.D.PASTE SHEET'!Q161="","",'S.D.PASTE SHEET'!Q161)</f>
        <v/>
      </c>
      <c s="153" t="str">
        <f>IF('S.D.PASTE SHEET'!R161="","",'S.D.PASTE SHEET'!R161)</f>
        <v>GOVT. SENIOR SECONDARY SCHOOL DASANA KHURD (219769)</v>
      </c>
      <c s="153">
        <f>IF('S.D.PASTE SHEET'!S161="","",'S.D.PASTE SHEET'!S161)</f>
        <v>8141302602</v>
      </c>
      <c s="153" t="str">
        <f>IF('S.D.PASTE SHEET'!T161="","",'S.D.PASTE SHEET'!T161)</f>
        <v>XXXX0535</v>
      </c>
      <c s="153" t="str">
        <f>IF('S.D.PASTE SHEET'!U161="","",'S.D.PASTE SHEET'!U161)</f>
        <v>YKBUQYS</v>
      </c>
      <c s="153">
        <f>IF('S.D.PASTE SHEET'!V161="","",'S.D.PASTE SHEET'!V161)</f>
        <v>6350174597</v>
      </c>
      <c s="153" t="str">
        <f>IF('S.D.PASTE SHEET'!W161="","",'S.D.PASTE SHEET'!W161)</f>
        <v>DASANA KHURD,MOLASAR,DASANA KHURD,341506</v>
      </c>
      <c s="153">
        <f>IF('S.D.PASTE SHEET'!X161="","",'S.D.PASTE SHEET'!X161)</f>
        <v>60000</v>
      </c>
      <c s="153" t="str">
        <f>IF('S.D.PASTE SHEET'!Y161="","",'S.D.PASTE SHEET'!Y161)</f>
        <v>N</v>
      </c>
      <c s="153" t="str">
        <f>IF('S.D.PASTE SHEET'!Z161="","",'S.D.PASTE SHEET'!Z161)</f>
        <v>N</v>
      </c>
      <c s="153" t="str">
        <f>IF('S.D.PASTE SHEET'!AA161="","",'S.D.PASTE SHEET'!AA161)</f>
        <v>No</v>
      </c>
      <c s="153">
        <f>IF('S.D.PASTE SHEET'!AB161="","",'S.D.PASTE SHEET'!AB161)</f>
        <v>14</v>
      </c>
      <c s="153" t="str">
        <f>IF('S.D.PASTE SHEET'!AC161="","",'S.D.PASTE SHEET'!AC161)</f>
        <v>None</v>
      </c>
      <c s="153">
        <f>IF('S.D.PASTE SHEET'!AD161="","",'S.D.PASTE SHEET'!AD161)</f>
        <v>0</v>
      </c>
      <c s="155"/>
      <c s="156">
        <f>IF(AK161="","",IF(AK161&gt;0,COUNT($AG$2:AG161),""))</f>
        <v>14</v>
      </c>
      <c s="157">
        <f t="shared" si="65"/>
        <v>8</v>
      </c>
      <c s="157" t="str">
        <f t="shared" si="66"/>
        <v>A</v>
      </c>
      <c s="157">
        <f t="shared" si="67"/>
        <v>613</v>
      </c>
      <c s="158" t="str">
        <f t="shared" si="68"/>
        <v/>
      </c>
      <c s="157" t="str">
        <f t="shared" si="69"/>
        <v>NIKITA</v>
      </c>
      <c s="157" t="str">
        <f t="shared" si="70"/>
        <v/>
      </c>
      <c s="157" t="str">
        <f t="shared" si="71"/>
        <v>RAJU RAM</v>
      </c>
      <c s="157" t="str">
        <f t="shared" si="72"/>
        <v>ANITA DEVI</v>
      </c>
      <c s="157" t="str">
        <f t="shared" si="73"/>
        <v>F</v>
      </c>
      <c s="158">
        <f t="shared" si="74"/>
        <v>40190</v>
      </c>
      <c s="157">
        <f t="shared" si="75"/>
        <v>8062</v>
      </c>
      <c s="157" t="str">
        <f t="shared" si="76"/>
        <v/>
      </c>
      <c s="157">
        <f t="shared" si="77"/>
        <v>137</v>
      </c>
      <c s="157">
        <f t="shared" si="78"/>
        <v>136</v>
      </c>
      <c s="157" t="str">
        <f t="shared" si="79"/>
        <v>OBC</v>
      </c>
      <c s="157" t="str">
        <f t="shared" si="80"/>
        <v>Hindu</v>
      </c>
      <c r="AX161" s="156">
        <f>IF(BC161="","",IF(BC161&gt;0,COUNT($AY$2:AY161),""))</f>
        <v>14</v>
      </c>
      <c s="159">
        <f t="shared" si="81"/>
        <v>8</v>
      </c>
      <c s="159" t="str">
        <f t="shared" si="82"/>
        <v>A</v>
      </c>
      <c s="157">
        <f t="shared" si="83"/>
        <v>613</v>
      </c>
      <c s="158" t="str">
        <f t="shared" si="84"/>
        <v/>
      </c>
      <c s="157" t="str">
        <f t="shared" si="85"/>
        <v>NIKITA</v>
      </c>
      <c s="157" t="str">
        <f t="shared" si="86"/>
        <v/>
      </c>
      <c s="157" t="str">
        <f t="shared" si="87"/>
        <v>RAJU RAM</v>
      </c>
      <c s="157" t="str">
        <f t="shared" si="88"/>
        <v>ANITA DEVI</v>
      </c>
      <c s="157" t="str">
        <f t="shared" si="89"/>
        <v>F</v>
      </c>
      <c s="158">
        <f t="shared" si="90"/>
        <v>40190</v>
      </c>
      <c s="157">
        <f t="shared" si="91"/>
        <v>8062</v>
      </c>
      <c s="157" t="str">
        <f t="shared" si="92"/>
        <v/>
      </c>
      <c s="157">
        <f t="shared" si="93"/>
        <v>137</v>
      </c>
      <c s="157">
        <f t="shared" si="94"/>
        <v>136</v>
      </c>
      <c s="157" t="str">
        <f t="shared" si="95"/>
        <v>OBC</v>
      </c>
      <c s="157" t="str">
        <f t="shared" si="96"/>
        <v>Hindu</v>
      </c>
    </row>
    <row r="162" spans="1:66" ht="15.75" customHeight="1">
      <c r="A162" s="153">
        <f>IF('S.D.PASTE SHEET'!A162="","",'S.D.PASTE SHEET'!A162)</f>
        <v>8</v>
      </c>
      <c s="153" t="str">
        <f>IF('S.D.PASTE SHEET'!B162="","",'S.D.PASTE SHEET'!B162)</f>
        <v>A</v>
      </c>
      <c s="153">
        <f>IF('S.D.PASTE SHEET'!C162="","",'S.D.PASTE SHEET'!C162)</f>
        <v>389</v>
      </c>
      <c s="154" t="str">
        <f>IF('S.D.PASTE SHEET'!D162="","",'S.D.PASTE SHEET'!D162)</f>
        <v/>
      </c>
      <c s="153" t="str">
        <f>IF('S.D.PASTE SHEET'!E162="","",UPPER('S.D.PASTE SHEET'!E162))</f>
        <v>NISHA KANWAR</v>
      </c>
      <c s="153" t="str">
        <f>IF('S.D.PASTE SHEET'!F162="","",'S.D.PASTE SHEET'!F162)</f>
        <v/>
      </c>
      <c s="153" t="str">
        <f>IF('S.D.PASTE SHEET'!G162="","",UPPER('S.D.PASTE SHEET'!G162))</f>
        <v>BALVEER SINGH</v>
      </c>
      <c s="153" t="str">
        <f>IF('S.D.PASTE SHEET'!H162="","",UPPER('S.D.PASTE SHEET'!H162))</f>
        <v>LAD KANWAR</v>
      </c>
      <c s="153" t="str">
        <f>IF('S.D.PASTE SHEET'!I162="","",'S.D.PASTE SHEET'!I162)</f>
        <v>F</v>
      </c>
      <c s="154">
        <f>IF('S.D.PASTE SHEET'!J162="","",'S.D.PASTE SHEET'!J162)</f>
        <v>40544</v>
      </c>
      <c s="153">
        <f>IF('S.D.PASTE SHEET'!K162="","",'S.D.PASTE SHEET'!K162)</f>
        <v>8063</v>
      </c>
      <c s="153" t="str">
        <f>IF('S.D.PASTE SHEET'!L162="","",'S.D.PASTE SHEET'!L162)</f>
        <v/>
      </c>
      <c s="153">
        <f>IF('S.D.PASTE SHEET'!M162="","",'S.D.PASTE SHEET'!M162)</f>
        <v>137</v>
      </c>
      <c s="153">
        <f>IF('S.D.PASTE SHEET'!N162="","",'S.D.PASTE SHEET'!N162)</f>
        <v>129</v>
      </c>
      <c s="153" t="str">
        <f>IF('S.D.PASTE SHEET'!O162="","",'S.D.PASTE SHEET'!O162)</f>
        <v>GEN</v>
      </c>
      <c s="153" t="str">
        <f>IF('S.D.PASTE SHEET'!P162="","",'S.D.PASTE SHEET'!P162)</f>
        <v>Hindu</v>
      </c>
      <c s="153" t="str">
        <f>IF('S.D.PASTE SHEET'!Q162="","",'S.D.PASTE SHEET'!Q162)</f>
        <v/>
      </c>
      <c s="153" t="str">
        <f>IF('S.D.PASTE SHEET'!R162="","",'S.D.PASTE SHEET'!R162)</f>
        <v>GOVT. SENIOR SECONDARY SCHOOL DASANA KHURD (219769)</v>
      </c>
      <c s="153">
        <f>IF('S.D.PASTE SHEET'!S162="","",'S.D.PASTE SHEET'!S162)</f>
        <v>8141302602</v>
      </c>
      <c s="153" t="str">
        <f>IF('S.D.PASTE SHEET'!T162="","",'S.D.PASTE SHEET'!T162)</f>
        <v>XXXX8728</v>
      </c>
      <c s="153" t="str">
        <f>IF('S.D.PASTE SHEET'!U162="","",'S.D.PASTE SHEET'!U162)</f>
        <v>VPHOPGV</v>
      </c>
      <c s="153">
        <f>IF('S.D.PASTE SHEET'!V162="","",'S.D.PASTE SHEET'!V162)</f>
        <v>9549957038</v>
      </c>
      <c s="153" t="str">
        <f>IF('S.D.PASTE SHEET'!W162="","",'S.D.PASTE SHEET'!W162)</f>
        <v>POST DIKAWA,MOLASAR,DASANA KHURD,341506</v>
      </c>
      <c s="153">
        <f>IF('S.D.PASTE SHEET'!X162="","",'S.D.PASTE SHEET'!X162)</f>
        <v>30000</v>
      </c>
      <c s="153" t="str">
        <f>IF('S.D.PASTE SHEET'!Y162="","",'S.D.PASTE SHEET'!Y162)</f>
        <v>N</v>
      </c>
      <c s="153" t="str">
        <f>IF('S.D.PASTE SHEET'!Z162="","",'S.D.PASTE SHEET'!Z162)</f>
        <v>N</v>
      </c>
      <c s="153" t="str">
        <f>IF('S.D.PASTE SHEET'!AA162="","",'S.D.PASTE SHEET'!AA162)</f>
        <v>No</v>
      </c>
      <c s="153">
        <f>IF('S.D.PASTE SHEET'!AB162="","",'S.D.PASTE SHEET'!AB162)</f>
        <v>13</v>
      </c>
      <c s="153" t="str">
        <f>IF('S.D.PASTE SHEET'!AC162="","",'S.D.PASTE SHEET'!AC162)</f>
        <v>None</v>
      </c>
      <c s="153">
        <f>IF('S.D.PASTE SHEET'!AD162="","",'S.D.PASTE SHEET'!AD162)</f>
        <v>1</v>
      </c>
      <c s="155"/>
      <c s="156">
        <f>IF(AK162="","",IF(AK162&gt;0,COUNT($AG$2:AG162),""))</f>
        <v>15</v>
      </c>
      <c s="157">
        <f t="shared" si="65"/>
        <v>8</v>
      </c>
      <c s="157" t="str">
        <f t="shared" si="66"/>
        <v>A</v>
      </c>
      <c s="157">
        <f t="shared" si="67"/>
        <v>389</v>
      </c>
      <c s="158" t="str">
        <f t="shared" si="68"/>
        <v/>
      </c>
      <c s="157" t="str">
        <f t="shared" si="69"/>
        <v>NISHA KANWAR</v>
      </c>
      <c s="157" t="str">
        <f t="shared" si="70"/>
        <v/>
      </c>
      <c s="157" t="str">
        <f t="shared" si="71"/>
        <v>BALVEER SINGH</v>
      </c>
      <c s="157" t="str">
        <f t="shared" si="72"/>
        <v>LAD KANWAR</v>
      </c>
      <c s="157" t="str">
        <f t="shared" si="73"/>
        <v>F</v>
      </c>
      <c s="158">
        <f t="shared" si="74"/>
        <v>40544</v>
      </c>
      <c s="157">
        <f t="shared" si="75"/>
        <v>8063</v>
      </c>
      <c s="157" t="str">
        <f t="shared" si="76"/>
        <v/>
      </c>
      <c s="157">
        <f t="shared" si="77"/>
        <v>137</v>
      </c>
      <c s="157">
        <f t="shared" si="78"/>
        <v>129</v>
      </c>
      <c s="157" t="str">
        <f t="shared" si="79"/>
        <v>GEN</v>
      </c>
      <c s="157" t="str">
        <f t="shared" si="80"/>
        <v>Hindu</v>
      </c>
      <c r="AX162" s="156">
        <f>IF(BC162="","",IF(BC162&gt;0,COUNT($AY$2:AY162),""))</f>
        <v>15</v>
      </c>
      <c s="159">
        <f t="shared" si="81"/>
        <v>8</v>
      </c>
      <c s="159" t="str">
        <f t="shared" si="82"/>
        <v>A</v>
      </c>
      <c s="157">
        <f t="shared" si="83"/>
        <v>389</v>
      </c>
      <c s="158" t="str">
        <f t="shared" si="84"/>
        <v/>
      </c>
      <c s="157" t="str">
        <f t="shared" si="85"/>
        <v>NISHA KANWAR</v>
      </c>
      <c s="157" t="str">
        <f t="shared" si="86"/>
        <v/>
      </c>
      <c s="157" t="str">
        <f t="shared" si="87"/>
        <v>BALVEER SINGH</v>
      </c>
      <c s="157" t="str">
        <f t="shared" si="88"/>
        <v>LAD KANWAR</v>
      </c>
      <c s="157" t="str">
        <f t="shared" si="89"/>
        <v>F</v>
      </c>
      <c s="158">
        <f t="shared" si="90"/>
        <v>40544</v>
      </c>
      <c s="157">
        <f t="shared" si="91"/>
        <v>8063</v>
      </c>
      <c s="157" t="str">
        <f t="shared" si="92"/>
        <v/>
      </c>
      <c s="157">
        <f t="shared" si="93"/>
        <v>137</v>
      </c>
      <c s="157">
        <f t="shared" si="94"/>
        <v>129</v>
      </c>
      <c s="157" t="str">
        <f t="shared" si="95"/>
        <v>GEN</v>
      </c>
      <c s="157" t="str">
        <f t="shared" si="96"/>
        <v>Hindu</v>
      </c>
    </row>
    <row r="163" spans="1:66" ht="15.75" customHeight="1">
      <c r="A163" s="153">
        <f>IF('S.D.PASTE SHEET'!A163="","",'S.D.PASTE SHEET'!A163)</f>
        <v>8</v>
      </c>
      <c s="153" t="str">
        <f>IF('S.D.PASTE SHEET'!B163="","",'S.D.PASTE SHEET'!B163)</f>
        <v>A</v>
      </c>
      <c s="153">
        <f>IF('S.D.PASTE SHEET'!C163="","",'S.D.PASTE SHEET'!C163)</f>
        <v>368</v>
      </c>
      <c s="154" t="str">
        <f>IF('S.D.PASTE SHEET'!D163="","",'S.D.PASTE SHEET'!D163)</f>
        <v/>
      </c>
      <c s="153" t="str">
        <f>IF('S.D.PASTE SHEET'!E163="","",UPPER('S.D.PASTE SHEET'!E163))</f>
        <v>NISHA THORY</v>
      </c>
      <c s="153" t="str">
        <f>IF('S.D.PASTE SHEET'!F163="","",'S.D.PASTE SHEET'!F163)</f>
        <v/>
      </c>
      <c s="153" t="str">
        <f>IF('S.D.PASTE SHEET'!G163="","",UPPER('S.D.PASTE SHEET'!G163))</f>
        <v>RAMSWAROOP THORY</v>
      </c>
      <c s="153" t="str">
        <f>IF('S.D.PASTE SHEET'!H163="","",UPPER('S.D.PASTE SHEET'!H163))</f>
        <v>SANTOSH DEVI</v>
      </c>
      <c s="153" t="str">
        <f>IF('S.D.PASTE SHEET'!I163="","",'S.D.PASTE SHEET'!I163)</f>
        <v>F</v>
      </c>
      <c s="154">
        <f>IF('S.D.PASTE SHEET'!J163="","",'S.D.PASTE SHEET'!J163)</f>
        <v>40878</v>
      </c>
      <c s="153">
        <f>IF('S.D.PASTE SHEET'!K163="","",'S.D.PASTE SHEET'!K163)</f>
        <v>8064</v>
      </c>
      <c s="153" t="str">
        <f>IF('S.D.PASTE SHEET'!L163="","",'S.D.PASTE SHEET'!L163)</f>
        <v/>
      </c>
      <c s="153">
        <f>IF('S.D.PASTE SHEET'!M163="","",'S.D.PASTE SHEET'!M163)</f>
        <v>137</v>
      </c>
      <c s="153">
        <f>IF('S.D.PASTE SHEET'!N163="","",'S.D.PASTE SHEET'!N163)</f>
        <v>122</v>
      </c>
      <c s="153" t="str">
        <f>IF('S.D.PASTE SHEET'!O163="","",'S.D.PASTE SHEET'!O163)</f>
        <v>OBC</v>
      </c>
      <c s="153" t="str">
        <f>IF('S.D.PASTE SHEET'!P163="","",'S.D.PASTE SHEET'!P163)</f>
        <v>Hindu</v>
      </c>
      <c s="153" t="str">
        <f>IF('S.D.PASTE SHEET'!Q163="","",'S.D.PASTE SHEET'!Q163)</f>
        <v/>
      </c>
      <c s="153" t="str">
        <f>IF('S.D.PASTE SHEET'!R163="","",'S.D.PASTE SHEET'!R163)</f>
        <v>GOVT. SENIOR SECONDARY SCHOOL DASANA KHURD (219769)</v>
      </c>
      <c s="153">
        <f>IF('S.D.PASTE SHEET'!S163="","",'S.D.PASTE SHEET'!S163)</f>
        <v>8141302602</v>
      </c>
      <c s="153" t="str">
        <f>IF('S.D.PASTE SHEET'!T163="","",'S.D.PASTE SHEET'!T163)</f>
        <v>XXXX0598</v>
      </c>
      <c s="153" t="str">
        <f>IF('S.D.PASTE SHEET'!U163="","",'S.D.PASTE SHEET'!U163)</f>
        <v>YWOFBOB</v>
      </c>
      <c s="153">
        <f>IF('S.D.PASTE SHEET'!V163="","",'S.D.PASTE SHEET'!V163)</f>
        <v>9982659538</v>
      </c>
      <c s="153" t="str">
        <f>IF('S.D.PASTE SHEET'!W163="","",'S.D.PASTE SHEET'!W163)</f>
        <v>POST DIKAWA,MOLASAR,DASANA KHURD,341506</v>
      </c>
      <c s="153">
        <f>IF('S.D.PASTE SHEET'!X163="","",'S.D.PASTE SHEET'!X163)</f>
        <v>20000</v>
      </c>
      <c s="153" t="str">
        <f>IF('S.D.PASTE SHEET'!Y163="","",'S.D.PASTE SHEET'!Y163)</f>
        <v>Y</v>
      </c>
      <c s="153" t="str">
        <f>IF('S.D.PASTE SHEET'!Z163="","",'S.D.PASTE SHEET'!Z163)</f>
        <v>N</v>
      </c>
      <c s="153" t="str">
        <f>IF('S.D.PASTE SHEET'!AA163="","",'S.D.PASTE SHEET'!AA163)</f>
        <v>No</v>
      </c>
      <c s="153">
        <f>IF('S.D.PASTE SHEET'!AB163="","",'S.D.PASTE SHEET'!AB163)</f>
        <v>13</v>
      </c>
      <c s="153" t="str">
        <f>IF('S.D.PASTE SHEET'!AC163="","",'S.D.PASTE SHEET'!AC163)</f>
        <v>None</v>
      </c>
      <c s="153">
        <f>IF('S.D.PASTE SHEET'!AD163="","",'S.D.PASTE SHEET'!AD163)</f>
        <v>3</v>
      </c>
      <c s="155"/>
      <c s="156">
        <f>IF(AK163="","",IF(AK163&gt;0,COUNT($AG$2:AG163),""))</f>
        <v>16</v>
      </c>
      <c s="157">
        <f t="shared" si="65"/>
        <v>8</v>
      </c>
      <c s="157" t="str">
        <f t="shared" si="66"/>
        <v>A</v>
      </c>
      <c s="157">
        <f t="shared" si="67"/>
        <v>368</v>
      </c>
      <c s="158" t="str">
        <f t="shared" si="68"/>
        <v/>
      </c>
      <c s="157" t="str">
        <f t="shared" si="69"/>
        <v>NISHA THORY</v>
      </c>
      <c s="157" t="str">
        <f t="shared" si="70"/>
        <v/>
      </c>
      <c s="157" t="str">
        <f t="shared" si="71"/>
        <v>RAMSWAROOP THORY</v>
      </c>
      <c s="157" t="str">
        <f t="shared" si="72"/>
        <v>SANTOSH DEVI</v>
      </c>
      <c s="157" t="str">
        <f t="shared" si="73"/>
        <v>F</v>
      </c>
      <c s="158">
        <f t="shared" si="74"/>
        <v>40878</v>
      </c>
      <c s="157">
        <f t="shared" si="75"/>
        <v>8064</v>
      </c>
      <c s="157" t="str">
        <f t="shared" si="76"/>
        <v/>
      </c>
      <c s="157">
        <f t="shared" si="77"/>
        <v>137</v>
      </c>
      <c s="157">
        <f t="shared" si="78"/>
        <v>122</v>
      </c>
      <c s="157" t="str">
        <f t="shared" si="79"/>
        <v>OBC</v>
      </c>
      <c s="157" t="str">
        <f t="shared" si="80"/>
        <v>Hindu</v>
      </c>
      <c r="AX163" s="156">
        <f>IF(BC163="","",IF(BC163&gt;0,COUNT($AY$2:AY163),""))</f>
        <v>16</v>
      </c>
      <c s="159">
        <f t="shared" si="81"/>
        <v>8</v>
      </c>
      <c s="159" t="str">
        <f t="shared" si="82"/>
        <v>A</v>
      </c>
      <c s="157">
        <f t="shared" si="83"/>
        <v>368</v>
      </c>
      <c s="158" t="str">
        <f t="shared" si="84"/>
        <v/>
      </c>
      <c s="157" t="str">
        <f t="shared" si="85"/>
        <v>NISHA THORY</v>
      </c>
      <c s="157" t="str">
        <f t="shared" si="86"/>
        <v/>
      </c>
      <c s="157" t="str">
        <f t="shared" si="87"/>
        <v>RAMSWAROOP THORY</v>
      </c>
      <c s="157" t="str">
        <f t="shared" si="88"/>
        <v>SANTOSH DEVI</v>
      </c>
      <c s="157" t="str">
        <f t="shared" si="89"/>
        <v>F</v>
      </c>
      <c s="158">
        <f t="shared" si="90"/>
        <v>40878</v>
      </c>
      <c s="157">
        <f t="shared" si="91"/>
        <v>8064</v>
      </c>
      <c s="157" t="str">
        <f t="shared" si="92"/>
        <v/>
      </c>
      <c s="157">
        <f t="shared" si="93"/>
        <v>137</v>
      </c>
      <c s="157">
        <f t="shared" si="94"/>
        <v>122</v>
      </c>
      <c s="157" t="str">
        <f t="shared" si="95"/>
        <v>OBC</v>
      </c>
      <c s="157" t="str">
        <f t="shared" si="96"/>
        <v>Hindu</v>
      </c>
    </row>
    <row r="164" spans="1:66" ht="15.75" customHeight="1">
      <c r="A164" s="153">
        <f>IF('S.D.PASTE SHEET'!A164="","",'S.D.PASTE SHEET'!A164)</f>
        <v>8</v>
      </c>
      <c s="153" t="str">
        <f>IF('S.D.PASTE SHEET'!B164="","",'S.D.PASTE SHEET'!B164)</f>
        <v>A</v>
      </c>
      <c s="153">
        <f>IF('S.D.PASTE SHEET'!C164="","",'S.D.PASTE SHEET'!C164)</f>
        <v>541</v>
      </c>
      <c s="154" t="str">
        <f>IF('S.D.PASTE SHEET'!D164="","",'S.D.PASTE SHEET'!D164)</f>
        <v/>
      </c>
      <c s="153" t="str">
        <f>IF('S.D.PASTE SHEET'!E164="","",UPPER('S.D.PASTE SHEET'!E164))</f>
        <v>OMPRAKASH LORA</v>
      </c>
      <c s="153" t="str">
        <f>IF('S.D.PASTE SHEET'!F164="","",'S.D.PASTE SHEET'!F164)</f>
        <v/>
      </c>
      <c s="153" t="str">
        <f>IF('S.D.PASTE SHEET'!G164="","",UPPER('S.D.PASTE SHEET'!G164))</f>
        <v>PURNA RAM</v>
      </c>
      <c s="153" t="str">
        <f>IF('S.D.PASTE SHEET'!H164="","",UPPER('S.D.PASTE SHEET'!H164))</f>
        <v>GITA DEVI</v>
      </c>
      <c s="153" t="str">
        <f>IF('S.D.PASTE SHEET'!I164="","",'S.D.PASTE SHEET'!I164)</f>
        <v>M</v>
      </c>
      <c s="154">
        <f>IF('S.D.PASTE SHEET'!J164="","",'S.D.PASTE SHEET'!J164)</f>
        <v>41061</v>
      </c>
      <c s="153">
        <f>IF('S.D.PASTE SHEET'!K164="","",'S.D.PASTE SHEET'!K164)</f>
        <v>8065</v>
      </c>
      <c s="153" t="str">
        <f>IF('S.D.PASTE SHEET'!L164="","",'S.D.PASTE SHEET'!L164)</f>
        <v/>
      </c>
      <c s="153">
        <f>IF('S.D.PASTE SHEET'!M164="","",'S.D.PASTE SHEET'!M164)</f>
        <v>137</v>
      </c>
      <c s="153">
        <f>IF('S.D.PASTE SHEET'!N164="","",'S.D.PASTE SHEET'!N164)</f>
        <v>136</v>
      </c>
      <c s="153" t="str">
        <f>IF('S.D.PASTE SHEET'!O164="","",'S.D.PASTE SHEET'!O164)</f>
        <v>OBC</v>
      </c>
      <c s="153" t="str">
        <f>IF('S.D.PASTE SHEET'!P164="","",'S.D.PASTE SHEET'!P164)</f>
        <v>Hindu</v>
      </c>
      <c s="153" t="str">
        <f>IF('S.D.PASTE SHEET'!Q164="","",'S.D.PASTE SHEET'!Q164)</f>
        <v/>
      </c>
      <c s="153" t="str">
        <f>IF('S.D.PASTE SHEET'!R164="","",'S.D.PASTE SHEET'!R164)</f>
        <v>GOVT. SENIOR SECONDARY SCHOOL DASANA KHURD (219769)</v>
      </c>
      <c s="153">
        <f>IF('S.D.PASTE SHEET'!S164="","",'S.D.PASTE SHEET'!S164)</f>
        <v>8141302602</v>
      </c>
      <c s="153" t="str">
        <f>IF('S.D.PASTE SHEET'!T164="","",'S.D.PASTE SHEET'!T164)</f>
        <v>XXXX3671</v>
      </c>
      <c s="153" t="str">
        <f>IF('S.D.PASTE SHEET'!U164="","",'S.D.PASTE SHEET'!U164)</f>
        <v>VTZVZZN</v>
      </c>
      <c s="153">
        <f>IF('S.D.PASTE SHEET'!V164="","",'S.D.PASTE SHEET'!V164)</f>
        <v>9587942380</v>
      </c>
      <c s="153" t="str">
        <f>IF('S.D.PASTE SHEET'!W164="","",'S.D.PASTE SHEET'!W164)</f>
        <v>VILL DASANA KHURD POST DIKAWA DEEDWANA,MOULASAR ,DASANA KHURD ,341506</v>
      </c>
      <c s="153">
        <f>IF('S.D.PASTE SHEET'!X164="","",'S.D.PASTE SHEET'!X164)</f>
        <v>36000</v>
      </c>
      <c s="153" t="str">
        <f>IF('S.D.PASTE SHEET'!Y164="","",'S.D.PASTE SHEET'!Y164)</f>
        <v>N</v>
      </c>
      <c s="153" t="str">
        <f>IF('S.D.PASTE SHEET'!Z164="","",'S.D.PASTE SHEET'!Z164)</f>
        <v>N</v>
      </c>
      <c s="153" t="str">
        <f>IF('S.D.PASTE SHEET'!AA164="","",'S.D.PASTE SHEET'!AA164)</f>
        <v>No</v>
      </c>
      <c s="153">
        <f>IF('S.D.PASTE SHEET'!AB164="","",'S.D.PASTE SHEET'!AB164)</f>
        <v>12</v>
      </c>
      <c s="153" t="str">
        <f>IF('S.D.PASTE SHEET'!AC164="","",'S.D.PASTE SHEET'!AC164)</f>
        <v>None</v>
      </c>
      <c s="153">
        <f>IF('S.D.PASTE SHEET'!AD164="","",'S.D.PASTE SHEET'!AD164)</f>
        <v>3</v>
      </c>
      <c s="155"/>
      <c s="156">
        <f>IF(AK164="","",IF(AK164&gt;0,COUNT($AG$2:AG164),""))</f>
        <v>17</v>
      </c>
      <c s="157">
        <f t="shared" si="65"/>
        <v>8</v>
      </c>
      <c s="157" t="str">
        <f t="shared" si="66"/>
        <v>A</v>
      </c>
      <c s="157">
        <f t="shared" si="67"/>
        <v>541</v>
      </c>
      <c s="158" t="str">
        <f t="shared" si="68"/>
        <v/>
      </c>
      <c s="157" t="str">
        <f t="shared" si="69"/>
        <v>OMPRAKASH LORA</v>
      </c>
      <c s="157" t="str">
        <f t="shared" si="70"/>
        <v/>
      </c>
      <c s="157" t="str">
        <f t="shared" si="71"/>
        <v>PURNA RAM</v>
      </c>
      <c s="157" t="str">
        <f t="shared" si="72"/>
        <v>GITA DEVI</v>
      </c>
      <c s="157" t="str">
        <f t="shared" si="73"/>
        <v>M</v>
      </c>
      <c s="158">
        <f t="shared" si="74"/>
        <v>41061</v>
      </c>
      <c s="157">
        <f t="shared" si="75"/>
        <v>8065</v>
      </c>
      <c s="157" t="str">
        <f t="shared" si="76"/>
        <v/>
      </c>
      <c s="157">
        <f t="shared" si="77"/>
        <v>137</v>
      </c>
      <c s="157">
        <f t="shared" si="78"/>
        <v>136</v>
      </c>
      <c s="157" t="str">
        <f t="shared" si="79"/>
        <v>OBC</v>
      </c>
      <c s="157" t="str">
        <f t="shared" si="80"/>
        <v>Hindu</v>
      </c>
      <c r="AX164" s="156">
        <f>IF(BC164="","",IF(BC164&gt;0,COUNT($AY$2:AY164),""))</f>
        <v>17</v>
      </c>
      <c s="159">
        <f t="shared" si="81"/>
        <v>8</v>
      </c>
      <c s="159" t="str">
        <f t="shared" si="82"/>
        <v>A</v>
      </c>
      <c s="157">
        <f t="shared" si="83"/>
        <v>541</v>
      </c>
      <c s="158" t="str">
        <f t="shared" si="84"/>
        <v/>
      </c>
      <c s="157" t="str">
        <f t="shared" si="85"/>
        <v>OMPRAKASH LORA</v>
      </c>
      <c s="157" t="str">
        <f t="shared" si="86"/>
        <v/>
      </c>
      <c s="157" t="str">
        <f t="shared" si="87"/>
        <v>PURNA RAM</v>
      </c>
      <c s="157" t="str">
        <f t="shared" si="88"/>
        <v>GITA DEVI</v>
      </c>
      <c s="157" t="str">
        <f t="shared" si="89"/>
        <v>M</v>
      </c>
      <c s="158">
        <f t="shared" si="90"/>
        <v>41061</v>
      </c>
      <c s="157">
        <f t="shared" si="91"/>
        <v>8065</v>
      </c>
      <c s="157" t="str">
        <f t="shared" si="92"/>
        <v/>
      </c>
      <c s="157">
        <f t="shared" si="93"/>
        <v>137</v>
      </c>
      <c s="157">
        <f t="shared" si="94"/>
        <v>136</v>
      </c>
      <c s="157" t="str">
        <f t="shared" si="95"/>
        <v>OBC</v>
      </c>
      <c s="157" t="str">
        <f t="shared" si="96"/>
        <v>Hindu</v>
      </c>
    </row>
    <row r="165" spans="1:66" ht="15.75" customHeight="1">
      <c r="A165" s="153">
        <f>IF('S.D.PASTE SHEET'!A165="","",'S.D.PASTE SHEET'!A165)</f>
        <v>8</v>
      </c>
      <c s="153" t="str">
        <f>IF('S.D.PASTE SHEET'!B165="","",'S.D.PASTE SHEET'!B165)</f>
        <v>A</v>
      </c>
      <c s="153">
        <f>IF('S.D.PASTE SHEET'!C165="","",'S.D.PASTE SHEET'!C165)</f>
        <v>548</v>
      </c>
      <c s="154" t="str">
        <f>IF('S.D.PASTE SHEET'!D165="","",'S.D.PASTE SHEET'!D165)</f>
        <v/>
      </c>
      <c s="153" t="str">
        <f>IF('S.D.PASTE SHEET'!E165="","",UPPER('S.D.PASTE SHEET'!E165))</f>
        <v>PUNAM KANWAR</v>
      </c>
      <c s="153" t="str">
        <f>IF('S.D.PASTE SHEET'!F165="","",'S.D.PASTE SHEET'!F165)</f>
        <v/>
      </c>
      <c s="153" t="str">
        <f>IF('S.D.PASTE SHEET'!G165="","",UPPER('S.D.PASTE SHEET'!G165))</f>
        <v>VIKRAM SINGH</v>
      </c>
      <c s="153" t="str">
        <f>IF('S.D.PASTE SHEET'!H165="","",UPPER('S.D.PASTE SHEET'!H165))</f>
        <v>PRAKASH KANWAR</v>
      </c>
      <c s="153" t="str">
        <f>IF('S.D.PASTE SHEET'!I165="","",'S.D.PASTE SHEET'!I165)</f>
        <v>F</v>
      </c>
      <c s="154">
        <f>IF('S.D.PASTE SHEET'!J165="","",'S.D.PASTE SHEET'!J165)</f>
        <v>40739</v>
      </c>
      <c s="153">
        <f>IF('S.D.PASTE SHEET'!K165="","",'S.D.PASTE SHEET'!K165)</f>
        <v>8066</v>
      </c>
      <c s="153" t="str">
        <f>IF('S.D.PASTE SHEET'!L165="","",'S.D.PASTE SHEET'!L165)</f>
        <v/>
      </c>
      <c s="153">
        <f>IF('S.D.PASTE SHEET'!M165="","",'S.D.PASTE SHEET'!M165)</f>
        <v>137</v>
      </c>
      <c s="153">
        <f>IF('S.D.PASTE SHEET'!N165="","",'S.D.PASTE SHEET'!N165)</f>
        <v>133</v>
      </c>
      <c s="153" t="str">
        <f>IF('S.D.PASTE SHEET'!O165="","",'S.D.PASTE SHEET'!O165)</f>
        <v>GEN</v>
      </c>
      <c s="153" t="str">
        <f>IF('S.D.PASTE SHEET'!P165="","",'S.D.PASTE SHEET'!P165)</f>
        <v>Hindu</v>
      </c>
      <c s="153" t="str">
        <f>IF('S.D.PASTE SHEET'!Q165="","",'S.D.PASTE SHEET'!Q165)</f>
        <v/>
      </c>
      <c s="153" t="str">
        <f>IF('S.D.PASTE SHEET'!R165="","",'S.D.PASTE SHEET'!R165)</f>
        <v>GOVT. SENIOR SECONDARY SCHOOL DASANA KHURD (219769)</v>
      </c>
      <c s="153">
        <f>IF('S.D.PASTE SHEET'!S165="","",'S.D.PASTE SHEET'!S165)</f>
        <v>8141302602</v>
      </c>
      <c s="153" t="str">
        <f>IF('S.D.PASTE SHEET'!T165="","",'S.D.PASTE SHEET'!T165)</f>
        <v>XXXX4988</v>
      </c>
      <c s="153" t="str">
        <f>IF('S.D.PASTE SHEET'!U165="","",'S.D.PASTE SHEET'!U165)</f>
        <v/>
      </c>
      <c s="153">
        <f>IF('S.D.PASTE SHEET'!V165="","",'S.D.PASTE SHEET'!V165)</f>
        <v>9983767536</v>
      </c>
      <c s="153" t="str">
        <f>IF('S.D.PASTE SHEET'!W165="","",'S.D.PASTE SHEET'!W165)</f>
        <v>VILLAGE DASANA KHURD POST DIKAWA ,MOLASAR ,DASANA KHURD ,341506</v>
      </c>
      <c s="153">
        <f>IF('S.D.PASTE SHEET'!X165="","",'S.D.PASTE SHEET'!X165)</f>
        <v>45000</v>
      </c>
      <c s="153" t="str">
        <f>IF('S.D.PASTE SHEET'!Y165="","",'S.D.PASTE SHEET'!Y165)</f>
        <v>N</v>
      </c>
      <c s="153" t="str">
        <f>IF('S.D.PASTE SHEET'!Z165="","",'S.D.PASTE SHEET'!Z165)</f>
        <v>N</v>
      </c>
      <c s="153" t="str">
        <f>IF('S.D.PASTE SHEET'!AA165="","",'S.D.PASTE SHEET'!AA165)</f>
        <v>No</v>
      </c>
      <c s="153">
        <f>IF('S.D.PASTE SHEET'!AB165="","",'S.D.PASTE SHEET'!AB165)</f>
        <v>13</v>
      </c>
      <c s="153" t="str">
        <f>IF('S.D.PASTE SHEET'!AC165="","",'S.D.PASTE SHEET'!AC165)</f>
        <v>None</v>
      </c>
      <c s="153">
        <f>IF('S.D.PASTE SHEET'!AD165="","",'S.D.PASTE SHEET'!AD165)</f>
        <v>0</v>
      </c>
      <c s="155"/>
      <c s="156">
        <f>IF(AK165="","",IF(AK165&gt;0,COUNT($AG$2:AG165),""))</f>
        <v>18</v>
      </c>
      <c s="157">
        <f t="shared" si="65"/>
        <v>8</v>
      </c>
      <c s="157" t="str">
        <f t="shared" si="66"/>
        <v>A</v>
      </c>
      <c s="157">
        <f t="shared" si="67"/>
        <v>548</v>
      </c>
      <c s="158" t="str">
        <f t="shared" si="68"/>
        <v/>
      </c>
      <c s="157" t="str">
        <f t="shared" si="69"/>
        <v>PUNAM KANWAR</v>
      </c>
      <c s="157" t="str">
        <f t="shared" si="70"/>
        <v/>
      </c>
      <c s="157" t="str">
        <f t="shared" si="71"/>
        <v>VIKRAM SINGH</v>
      </c>
      <c s="157" t="str">
        <f t="shared" si="72"/>
        <v>PRAKASH KANWAR</v>
      </c>
      <c s="157" t="str">
        <f t="shared" si="73"/>
        <v>F</v>
      </c>
      <c s="158">
        <f t="shared" si="74"/>
        <v>40739</v>
      </c>
      <c s="157">
        <f t="shared" si="75"/>
        <v>8066</v>
      </c>
      <c s="157" t="str">
        <f t="shared" si="76"/>
        <v/>
      </c>
      <c s="157">
        <f t="shared" si="77"/>
        <v>137</v>
      </c>
      <c s="157">
        <f t="shared" si="78"/>
        <v>133</v>
      </c>
      <c s="157" t="str">
        <f t="shared" si="79"/>
        <v>GEN</v>
      </c>
      <c s="157" t="str">
        <f t="shared" si="80"/>
        <v>Hindu</v>
      </c>
      <c r="AX165" s="156">
        <f>IF(BC165="","",IF(BC165&gt;0,COUNT($AY$2:AY165),""))</f>
        <v>18</v>
      </c>
      <c s="159">
        <f t="shared" si="81"/>
        <v>8</v>
      </c>
      <c s="159" t="str">
        <f t="shared" si="82"/>
        <v>A</v>
      </c>
      <c s="157">
        <f t="shared" si="83"/>
        <v>548</v>
      </c>
      <c s="158" t="str">
        <f t="shared" si="84"/>
        <v/>
      </c>
      <c s="157" t="str">
        <f t="shared" si="85"/>
        <v>PUNAM KANWAR</v>
      </c>
      <c s="157" t="str">
        <f t="shared" si="86"/>
        <v/>
      </c>
      <c s="157" t="str">
        <f t="shared" si="87"/>
        <v>VIKRAM SINGH</v>
      </c>
      <c s="157" t="str">
        <f t="shared" si="88"/>
        <v>PRAKASH KANWAR</v>
      </c>
      <c s="157" t="str">
        <f t="shared" si="89"/>
        <v>F</v>
      </c>
      <c s="158">
        <f t="shared" si="90"/>
        <v>40739</v>
      </c>
      <c s="157">
        <f t="shared" si="91"/>
        <v>8066</v>
      </c>
      <c s="157" t="str">
        <f t="shared" si="92"/>
        <v/>
      </c>
      <c s="157">
        <f t="shared" si="93"/>
        <v>137</v>
      </c>
      <c s="157">
        <f t="shared" si="94"/>
        <v>133</v>
      </c>
      <c s="157" t="str">
        <f t="shared" si="95"/>
        <v>GEN</v>
      </c>
      <c s="157" t="str">
        <f t="shared" si="96"/>
        <v>Hindu</v>
      </c>
    </row>
    <row r="166" spans="1:66" ht="15.75" customHeight="1">
      <c r="A166" s="153">
        <f>IF('S.D.PASTE SHEET'!A166="","",'S.D.PASTE SHEET'!A166)</f>
        <v>8</v>
      </c>
      <c s="153" t="str">
        <f>IF('S.D.PASTE SHEET'!B166="","",'S.D.PASTE SHEET'!B166)</f>
        <v>A</v>
      </c>
      <c s="153">
        <f>IF('S.D.PASTE SHEET'!C166="","",'S.D.PASTE SHEET'!C166)</f>
        <v>592</v>
      </c>
      <c s="154" t="str">
        <f>IF('S.D.PASTE SHEET'!D166="","",'S.D.PASTE SHEET'!D166)</f>
        <v/>
      </c>
      <c s="153" t="str">
        <f>IF('S.D.PASTE SHEET'!E166="","",UPPER('S.D.PASTE SHEET'!E166))</f>
        <v>RINU THALORE</v>
      </c>
      <c s="153" t="str">
        <f>IF('S.D.PASTE SHEET'!F166="","",'S.D.PASTE SHEET'!F166)</f>
        <v/>
      </c>
      <c s="153" t="str">
        <f>IF('S.D.PASTE SHEET'!G166="","",UPPER('S.D.PASTE SHEET'!G166))</f>
        <v>SOHANA RAM</v>
      </c>
      <c s="153" t="str">
        <f>IF('S.D.PASTE SHEET'!H166="","",UPPER('S.D.PASTE SHEET'!H166))</f>
        <v>RESHMI</v>
      </c>
      <c s="153" t="str">
        <f>IF('S.D.PASTE SHEET'!I166="","",'S.D.PASTE SHEET'!I166)</f>
        <v>F</v>
      </c>
      <c s="154">
        <f>IF('S.D.PASTE SHEET'!J166="","",'S.D.PASTE SHEET'!J166)</f>
        <v>41130</v>
      </c>
      <c s="153">
        <f>IF('S.D.PASTE SHEET'!K166="","",'S.D.PASTE SHEET'!K166)</f>
        <v>8067</v>
      </c>
      <c s="153" t="str">
        <f>IF('S.D.PASTE SHEET'!L166="","",'S.D.PASTE SHEET'!L166)</f>
        <v/>
      </c>
      <c s="153">
        <f>IF('S.D.PASTE SHEET'!M166="","",'S.D.PASTE SHEET'!M166)</f>
        <v>137</v>
      </c>
      <c s="153">
        <f>IF('S.D.PASTE SHEET'!N166="","",'S.D.PASTE SHEET'!N166)</f>
        <v>128</v>
      </c>
      <c s="153" t="str">
        <f>IF('S.D.PASTE SHEET'!O166="","",'S.D.PASTE SHEET'!O166)</f>
        <v>OBC</v>
      </c>
      <c s="153" t="str">
        <f>IF('S.D.PASTE SHEET'!P166="","",'S.D.PASTE SHEET'!P166)</f>
        <v>Hindu</v>
      </c>
      <c s="153" t="str">
        <f>IF('S.D.PASTE SHEET'!Q166="","",'S.D.PASTE SHEET'!Q166)</f>
        <v/>
      </c>
      <c s="153" t="str">
        <f>IF('S.D.PASTE SHEET'!R166="","",'S.D.PASTE SHEET'!R166)</f>
        <v>GOVT. SENIOR SECONDARY SCHOOL DASANA KHURD (219769)</v>
      </c>
      <c s="153">
        <f>IF('S.D.PASTE SHEET'!S166="","",'S.D.PASTE SHEET'!S166)</f>
        <v>8141302602</v>
      </c>
      <c s="153" t="str">
        <f>IF('S.D.PASTE SHEET'!T166="","",'S.D.PASTE SHEET'!T166)</f>
        <v>XXXX1393</v>
      </c>
      <c s="153" t="str">
        <f>IF('S.D.PASTE SHEET'!U166="","",'S.D.PASTE SHEET'!U166)</f>
        <v/>
      </c>
      <c s="153">
        <f>IF('S.D.PASTE SHEET'!V166="","",'S.D.PASTE SHEET'!V166)</f>
        <v>9587293382</v>
      </c>
      <c s="153" t="str">
        <f>IF('S.D.PASTE SHEET'!W166="","",'S.D.PASTE SHEET'!W166)</f>
        <v>D/O SOHANA RAM,MOLASAR,DASANA KHURD POST - DIKAWA,341506</v>
      </c>
      <c s="153">
        <f>IF('S.D.PASTE SHEET'!X166="","",'S.D.PASTE SHEET'!X166)</f>
        <v>50000</v>
      </c>
      <c s="153" t="str">
        <f>IF('S.D.PASTE SHEET'!Y166="","",'S.D.PASTE SHEET'!Y166)</f>
        <v>N</v>
      </c>
      <c s="153" t="str">
        <f>IF('S.D.PASTE SHEET'!Z166="","",'S.D.PASTE SHEET'!Z166)</f>
        <v>N</v>
      </c>
      <c s="153" t="str">
        <f>IF('S.D.PASTE SHEET'!AA166="","",'S.D.PASTE SHEET'!AA166)</f>
        <v>No</v>
      </c>
      <c s="153">
        <f>IF('S.D.PASTE SHEET'!AB166="","",'S.D.PASTE SHEET'!AB166)</f>
        <v>12</v>
      </c>
      <c s="153" t="str">
        <f>IF('S.D.PASTE SHEET'!AC166="","",'S.D.PASTE SHEET'!AC166)</f>
        <v>None</v>
      </c>
      <c s="153">
        <f>IF('S.D.PASTE SHEET'!AD166="","",'S.D.PASTE SHEET'!AD166)</f>
        <v>3</v>
      </c>
      <c s="155"/>
      <c s="156">
        <f>IF(AK166="","",IF(AK166&gt;0,COUNT($AG$2:AG166),""))</f>
        <v>19</v>
      </c>
      <c s="157">
        <f t="shared" si="65"/>
        <v>8</v>
      </c>
      <c s="157" t="str">
        <f t="shared" si="66"/>
        <v>A</v>
      </c>
      <c s="157">
        <f t="shared" si="67"/>
        <v>592</v>
      </c>
      <c s="158" t="str">
        <f t="shared" si="68"/>
        <v/>
      </c>
      <c s="157" t="str">
        <f t="shared" si="69"/>
        <v>RINU THALORE</v>
      </c>
      <c s="157" t="str">
        <f t="shared" si="70"/>
        <v/>
      </c>
      <c s="157" t="str">
        <f t="shared" si="71"/>
        <v>SOHANA RAM</v>
      </c>
      <c s="157" t="str">
        <f t="shared" si="72"/>
        <v>RESHMI</v>
      </c>
      <c s="157" t="str">
        <f t="shared" si="73"/>
        <v>F</v>
      </c>
      <c s="158">
        <f t="shared" si="74"/>
        <v>41130</v>
      </c>
      <c s="157">
        <f t="shared" si="75"/>
        <v>8067</v>
      </c>
      <c s="157" t="str">
        <f t="shared" si="76"/>
        <v/>
      </c>
      <c s="157">
        <f t="shared" si="77"/>
        <v>137</v>
      </c>
      <c s="157">
        <f t="shared" si="78"/>
        <v>128</v>
      </c>
      <c s="157" t="str">
        <f t="shared" si="79"/>
        <v>OBC</v>
      </c>
      <c s="157" t="str">
        <f t="shared" si="80"/>
        <v>Hindu</v>
      </c>
      <c r="AX166" s="156">
        <f>IF(BC166="","",IF(BC166&gt;0,COUNT($AY$2:AY166),""))</f>
        <v>19</v>
      </c>
      <c s="159">
        <f t="shared" si="81"/>
        <v>8</v>
      </c>
      <c s="159" t="str">
        <f t="shared" si="82"/>
        <v>A</v>
      </c>
      <c s="157">
        <f t="shared" si="83"/>
        <v>592</v>
      </c>
      <c s="158" t="str">
        <f t="shared" si="84"/>
        <v/>
      </c>
      <c s="157" t="str">
        <f t="shared" si="85"/>
        <v>RINU THALORE</v>
      </c>
      <c s="157" t="str">
        <f t="shared" si="86"/>
        <v/>
      </c>
      <c s="157" t="str">
        <f t="shared" si="87"/>
        <v>SOHANA RAM</v>
      </c>
      <c s="157" t="str">
        <f t="shared" si="88"/>
        <v>RESHMI</v>
      </c>
      <c s="157" t="str">
        <f t="shared" si="89"/>
        <v>F</v>
      </c>
      <c s="158">
        <f t="shared" si="90"/>
        <v>41130</v>
      </c>
      <c s="157">
        <f t="shared" si="91"/>
        <v>8067</v>
      </c>
      <c s="157" t="str">
        <f t="shared" si="92"/>
        <v/>
      </c>
      <c s="157">
        <f t="shared" si="93"/>
        <v>137</v>
      </c>
      <c s="157">
        <f t="shared" si="94"/>
        <v>128</v>
      </c>
      <c s="157" t="str">
        <f t="shared" si="95"/>
        <v>OBC</v>
      </c>
      <c s="157" t="str">
        <f t="shared" si="96"/>
        <v>Hindu</v>
      </c>
    </row>
    <row r="167" spans="1:66" ht="15.75" customHeight="1">
      <c r="A167" s="153">
        <f>IF('S.D.PASTE SHEET'!A167="","",'S.D.PASTE SHEET'!A167)</f>
        <v>8</v>
      </c>
      <c s="153" t="str">
        <f>IF('S.D.PASTE SHEET'!B167="","",'S.D.PASTE SHEET'!B167)</f>
        <v>A</v>
      </c>
      <c s="153">
        <f>IF('S.D.PASTE SHEET'!C167="","",'S.D.PASTE SHEET'!C167)</f>
        <v>446</v>
      </c>
      <c s="154" t="str">
        <f>IF('S.D.PASTE SHEET'!D167="","",'S.D.PASTE SHEET'!D167)</f>
        <v/>
      </c>
      <c s="153" t="str">
        <f>IF('S.D.PASTE SHEET'!E167="","",UPPER('S.D.PASTE SHEET'!E167))</f>
        <v>VIKKI PAL</v>
      </c>
      <c s="153" t="str">
        <f>IF('S.D.PASTE SHEET'!F167="","",'S.D.PASTE SHEET'!F167)</f>
        <v/>
      </c>
      <c s="153" t="str">
        <f>IF('S.D.PASTE SHEET'!G167="","",UPPER('S.D.PASTE SHEET'!G167))</f>
        <v>BODU RAM</v>
      </c>
      <c s="153" t="str">
        <f>IF('S.D.PASTE SHEET'!H167="","",UPPER('S.D.PASTE SHEET'!H167))</f>
        <v>DHANI DEVI</v>
      </c>
      <c s="153" t="str">
        <f>IF('S.D.PASTE SHEET'!I167="","",'S.D.PASTE SHEET'!I167)</f>
        <v>M</v>
      </c>
      <c s="154">
        <f>IF('S.D.PASTE SHEET'!J167="","",'S.D.PASTE SHEET'!J167)</f>
        <v>40205</v>
      </c>
      <c s="153">
        <f>IF('S.D.PASTE SHEET'!K167="","",'S.D.PASTE SHEET'!K167)</f>
        <v>8068</v>
      </c>
      <c s="153" t="str">
        <f>IF('S.D.PASTE SHEET'!L167="","",'S.D.PASTE SHEET'!L167)</f>
        <v/>
      </c>
      <c s="153">
        <f>IF('S.D.PASTE SHEET'!M167="","",'S.D.PASTE SHEET'!M167)</f>
        <v>137</v>
      </c>
      <c s="153">
        <f>IF('S.D.PASTE SHEET'!N167="","",'S.D.PASTE SHEET'!N167)</f>
        <v>115</v>
      </c>
      <c s="153" t="str">
        <f>IF('S.D.PASTE SHEET'!O167="","",'S.D.PASTE SHEET'!O167)</f>
        <v>OBC</v>
      </c>
      <c s="153" t="str">
        <f>IF('S.D.PASTE SHEET'!P167="","",'S.D.PASTE SHEET'!P167)</f>
        <v>Hindu</v>
      </c>
      <c s="153" t="str">
        <f>IF('S.D.PASTE SHEET'!Q167="","",'S.D.PASTE SHEET'!Q167)</f>
        <v/>
      </c>
      <c s="153" t="str">
        <f>IF('S.D.PASTE SHEET'!R167="","",'S.D.PASTE SHEET'!R167)</f>
        <v>GOVT. SENIOR SECONDARY SCHOOL DASANA KHURD (219769)</v>
      </c>
      <c s="153">
        <f>IF('S.D.PASTE SHEET'!S167="","",'S.D.PASTE SHEET'!S167)</f>
        <v>8141302602</v>
      </c>
      <c s="153" t="str">
        <f>IF('S.D.PASTE SHEET'!T167="","",'S.D.PASTE SHEET'!T167)</f>
        <v>XXXX6919</v>
      </c>
      <c s="153" t="str">
        <f>IF('S.D.PASTE SHEET'!U167="","",'S.D.PASTE SHEET'!U167)</f>
        <v>VTRJTSY</v>
      </c>
      <c s="153">
        <f>IF('S.D.PASTE SHEET'!V167="","",'S.D.PASTE SHEET'!V167)</f>
        <v>9509207248</v>
      </c>
      <c s="153" t="str">
        <f>IF('S.D.PASTE SHEET'!W167="","",'S.D.PASTE SHEET'!W167)</f>
        <v>Post Dikawa,Molasar,DASANA khurd,341506</v>
      </c>
      <c s="153">
        <f>IF('S.D.PASTE SHEET'!X167="","",'S.D.PASTE SHEET'!X167)</f>
        <v>36000</v>
      </c>
      <c s="153" t="str">
        <f>IF('S.D.PASTE SHEET'!Y167="","",'S.D.PASTE SHEET'!Y167)</f>
        <v>N</v>
      </c>
      <c s="153" t="str">
        <f>IF('S.D.PASTE SHEET'!Z167="","",'S.D.PASTE SHEET'!Z167)</f>
        <v>N</v>
      </c>
      <c s="153" t="str">
        <f>IF('S.D.PASTE SHEET'!AA167="","",'S.D.PASTE SHEET'!AA167)</f>
        <v>No</v>
      </c>
      <c s="153">
        <f>IF('S.D.PASTE SHEET'!AB167="","",'S.D.PASTE SHEET'!AB167)</f>
        <v>14</v>
      </c>
      <c s="153" t="str">
        <f>IF('S.D.PASTE SHEET'!AC167="","",'S.D.PASTE SHEET'!AC167)</f>
        <v>None</v>
      </c>
      <c s="153">
        <f>IF('S.D.PASTE SHEET'!AD167="","",'S.D.PASTE SHEET'!AD167)</f>
        <v>0</v>
      </c>
      <c s="155"/>
      <c s="156">
        <f>IF(AK167="","",IF(AK167&gt;0,COUNT($AG$2:AG167),""))</f>
        <v>20</v>
      </c>
      <c s="157">
        <f t="shared" si="65"/>
        <v>8</v>
      </c>
      <c s="157" t="str">
        <f t="shared" si="66"/>
        <v>A</v>
      </c>
      <c s="157">
        <f t="shared" si="67"/>
        <v>446</v>
      </c>
      <c s="158" t="str">
        <f t="shared" si="68"/>
        <v/>
      </c>
      <c s="157" t="str">
        <f t="shared" si="69"/>
        <v>VIKKI PAL</v>
      </c>
      <c s="157" t="str">
        <f t="shared" si="70"/>
        <v/>
      </c>
      <c s="157" t="str">
        <f t="shared" si="71"/>
        <v>BODU RAM</v>
      </c>
      <c s="157" t="str">
        <f t="shared" si="72"/>
        <v>DHANI DEVI</v>
      </c>
      <c s="157" t="str">
        <f t="shared" si="73"/>
        <v>M</v>
      </c>
      <c s="158">
        <f t="shared" si="74"/>
        <v>40205</v>
      </c>
      <c s="157">
        <f t="shared" si="75"/>
        <v>8068</v>
      </c>
      <c s="157" t="str">
        <f t="shared" si="76"/>
        <v/>
      </c>
      <c s="157">
        <f t="shared" si="77"/>
        <v>137</v>
      </c>
      <c s="157">
        <f t="shared" si="78"/>
        <v>115</v>
      </c>
      <c s="157" t="str">
        <f t="shared" si="79"/>
        <v>OBC</v>
      </c>
      <c s="157" t="str">
        <f t="shared" si="80"/>
        <v>Hindu</v>
      </c>
      <c r="AX167" s="156">
        <f>IF(BC167="","",IF(BC167&gt;0,COUNT($AY$2:AY167),""))</f>
        <v>20</v>
      </c>
      <c s="159">
        <f t="shared" si="81"/>
        <v>8</v>
      </c>
      <c s="159" t="str">
        <f t="shared" si="82"/>
        <v>A</v>
      </c>
      <c s="157">
        <f t="shared" si="83"/>
        <v>446</v>
      </c>
      <c s="158" t="str">
        <f t="shared" si="84"/>
        <v/>
      </c>
      <c s="157" t="str">
        <f t="shared" si="85"/>
        <v>VIKKI PAL</v>
      </c>
      <c s="157" t="str">
        <f t="shared" si="86"/>
        <v/>
      </c>
      <c s="157" t="str">
        <f t="shared" si="87"/>
        <v>BODU RAM</v>
      </c>
      <c s="157" t="str">
        <f t="shared" si="88"/>
        <v>DHANI DEVI</v>
      </c>
      <c s="157" t="str">
        <f t="shared" si="89"/>
        <v>M</v>
      </c>
      <c s="158">
        <f t="shared" si="90"/>
        <v>40205</v>
      </c>
      <c s="157">
        <f t="shared" si="91"/>
        <v>8068</v>
      </c>
      <c s="157" t="str">
        <f t="shared" si="92"/>
        <v/>
      </c>
      <c s="157">
        <f t="shared" si="93"/>
        <v>137</v>
      </c>
      <c s="157">
        <f t="shared" si="94"/>
        <v>115</v>
      </c>
      <c s="157" t="str">
        <f t="shared" si="95"/>
        <v>OBC</v>
      </c>
      <c s="157" t="str">
        <f t="shared" si="96"/>
        <v>Hindu</v>
      </c>
    </row>
    <row r="168" spans="1:66" ht="15.75" customHeight="1">
      <c r="A168" s="153">
        <f>IF('S.D.PASTE SHEET'!A168="","",'S.D.PASTE SHEET'!A168)</f>
        <v>8</v>
      </c>
      <c s="153" t="str">
        <f>IF('S.D.PASTE SHEET'!B168="","",'S.D.PASTE SHEET'!B168)</f>
        <v>A</v>
      </c>
      <c s="153">
        <f>IF('S.D.PASTE SHEET'!C168="","",'S.D.PASTE SHEET'!C168)</f>
        <v>650</v>
      </c>
      <c s="154" t="str">
        <f>IF('S.D.PASTE SHEET'!D168="","",'S.D.PASTE SHEET'!D168)</f>
        <v/>
      </c>
      <c s="153" t="str">
        <f>IF('S.D.PASTE SHEET'!E168="","",UPPER('S.D.PASTE SHEET'!E168))</f>
        <v>VISHAL</v>
      </c>
      <c s="153" t="str">
        <f>IF('S.D.PASTE SHEET'!F168="","",'S.D.PASTE SHEET'!F168)</f>
        <v/>
      </c>
      <c s="153" t="str">
        <f>IF('S.D.PASTE SHEET'!G168="","",UPPER('S.D.PASTE SHEET'!G168))</f>
        <v>BALKISHAN</v>
      </c>
      <c s="153" t="str">
        <f>IF('S.D.PASTE SHEET'!H168="","",UPPER('S.D.PASTE SHEET'!H168))</f>
        <v>PANA DEVI</v>
      </c>
      <c s="153" t="str">
        <f>IF('S.D.PASTE SHEET'!I168="","",'S.D.PASTE SHEET'!I168)</f>
        <v>M</v>
      </c>
      <c s="154">
        <f>IF('S.D.PASTE SHEET'!J168="","",'S.D.PASTE SHEET'!J168)</f>
        <v>40371</v>
      </c>
      <c s="153">
        <f>IF('S.D.PASTE SHEET'!K168="","",'S.D.PASTE SHEET'!K168)</f>
        <v>8069</v>
      </c>
      <c s="153" t="str">
        <f>IF('S.D.PASTE SHEET'!L168="","",'S.D.PASTE SHEET'!L168)</f>
        <v/>
      </c>
      <c s="153">
        <f>IF('S.D.PASTE SHEET'!M168="","",'S.D.PASTE SHEET'!M168)</f>
        <v>137</v>
      </c>
      <c s="153">
        <f>IF('S.D.PASTE SHEET'!N168="","",'S.D.PASTE SHEET'!N168)</f>
        <v>133</v>
      </c>
      <c s="153" t="str">
        <f>IF('S.D.PASTE SHEET'!O168="","",'S.D.PASTE SHEET'!O168)</f>
        <v>GEN</v>
      </c>
      <c s="153" t="str">
        <f>IF('S.D.PASTE SHEET'!P168="","",'S.D.PASTE SHEET'!P168)</f>
        <v/>
      </c>
      <c s="153" t="str">
        <f>IF('S.D.PASTE SHEET'!Q168="","",'S.D.PASTE SHEET'!Q168)</f>
        <v/>
      </c>
      <c s="153" t="str">
        <f>IF('S.D.PASTE SHEET'!R168="","",'S.D.PASTE SHEET'!R168)</f>
        <v>GOVT. SENIOR SECONDARY SCHOOL DASANA KHURD (219769)</v>
      </c>
      <c s="153">
        <f>IF('S.D.PASTE SHEET'!S168="","",'S.D.PASTE SHEET'!S168)</f>
        <v>8141302602</v>
      </c>
      <c s="153" t="str">
        <f>IF('S.D.PASTE SHEET'!T168="","",'S.D.PASTE SHEET'!T168)</f>
        <v>XXXX9531</v>
      </c>
      <c s="153" t="str">
        <f>IF('S.D.PASTE SHEET'!U168="","",'S.D.PASTE SHEET'!U168)</f>
        <v/>
      </c>
      <c s="153">
        <f>IF('S.D.PASTE SHEET'!V168="","",'S.D.PASTE SHEET'!V168)</f>
        <v>8696105918</v>
      </c>
      <c s="153" t="str">
        <f>IF('S.D.PASTE SHEET'!W168="","",'S.D.PASTE SHEET'!W168)</f>
        <v>DASANA KHURD,MOLASAR,,341506</v>
      </c>
      <c s="153">
        <f>IF('S.D.PASTE SHEET'!X168="","",'S.D.PASTE SHEET'!X168)</f>
        <v>0</v>
      </c>
      <c s="153" t="str">
        <f>IF('S.D.PASTE SHEET'!Y168="","",'S.D.PASTE SHEET'!Y168)</f>
        <v>N</v>
      </c>
      <c s="153" t="str">
        <f>IF('S.D.PASTE SHEET'!Z168="","",'S.D.PASTE SHEET'!Z168)</f>
        <v>N</v>
      </c>
      <c s="153" t="str">
        <f>IF('S.D.PASTE SHEET'!AA168="","",'S.D.PASTE SHEET'!AA168)</f>
        <v/>
      </c>
      <c s="153">
        <f>IF('S.D.PASTE SHEET'!AB168="","",'S.D.PASTE SHEET'!AB168)</f>
        <v>14</v>
      </c>
      <c s="153" t="str">
        <f>IF('S.D.PASTE SHEET'!AC168="","",'S.D.PASTE SHEET'!AC168)</f>
        <v>None</v>
      </c>
      <c s="153">
        <f>IF('S.D.PASTE SHEET'!AD168="","",'S.D.PASTE SHEET'!AD168)</f>
        <v>3</v>
      </c>
      <c s="155"/>
      <c s="156">
        <f>IF(AK168="","",IF(AK168&gt;0,COUNT($AG$2:AG168),""))</f>
        <v>21</v>
      </c>
      <c s="157">
        <f t="shared" si="65"/>
        <v>8</v>
      </c>
      <c s="157" t="str">
        <f t="shared" si="66"/>
        <v>A</v>
      </c>
      <c s="157">
        <f t="shared" si="67"/>
        <v>650</v>
      </c>
      <c s="158" t="str">
        <f t="shared" si="68"/>
        <v/>
      </c>
      <c s="157" t="str">
        <f t="shared" si="69"/>
        <v>VISHAL</v>
      </c>
      <c s="157" t="str">
        <f t="shared" si="70"/>
        <v/>
      </c>
      <c s="157" t="str">
        <f t="shared" si="71"/>
        <v>BALKISHAN</v>
      </c>
      <c s="157" t="str">
        <f t="shared" si="72"/>
        <v>PANA DEVI</v>
      </c>
      <c s="157" t="str">
        <f t="shared" si="73"/>
        <v>M</v>
      </c>
      <c s="158">
        <f t="shared" si="74"/>
        <v>40371</v>
      </c>
      <c s="157">
        <f t="shared" si="75"/>
        <v>8069</v>
      </c>
      <c s="157" t="str">
        <f t="shared" si="76"/>
        <v/>
      </c>
      <c s="157">
        <f t="shared" si="77"/>
        <v>137</v>
      </c>
      <c s="157">
        <f t="shared" si="78"/>
        <v>133</v>
      </c>
      <c s="157" t="str">
        <f t="shared" si="79"/>
        <v>GEN</v>
      </c>
      <c s="157" t="str">
        <f t="shared" si="80"/>
        <v/>
      </c>
      <c r="AX168" s="156">
        <f>IF(BC168="","",IF(BC168&gt;0,COUNT($AY$2:AY168),""))</f>
        <v>21</v>
      </c>
      <c s="159">
        <f t="shared" si="81"/>
        <v>8</v>
      </c>
      <c s="159" t="str">
        <f t="shared" si="82"/>
        <v>A</v>
      </c>
      <c s="157">
        <f t="shared" si="83"/>
        <v>650</v>
      </c>
      <c s="158" t="str">
        <f t="shared" si="84"/>
        <v/>
      </c>
      <c s="157" t="str">
        <f t="shared" si="85"/>
        <v>VISHAL</v>
      </c>
      <c s="157" t="str">
        <f t="shared" si="86"/>
        <v/>
      </c>
      <c s="157" t="str">
        <f t="shared" si="87"/>
        <v>BALKISHAN</v>
      </c>
      <c s="157" t="str">
        <f t="shared" si="88"/>
        <v>PANA DEVI</v>
      </c>
      <c s="157" t="str">
        <f t="shared" si="89"/>
        <v>M</v>
      </c>
      <c s="158">
        <f t="shared" si="90"/>
        <v>40371</v>
      </c>
      <c s="157">
        <f t="shared" si="91"/>
        <v>8069</v>
      </c>
      <c s="157" t="str">
        <f t="shared" si="92"/>
        <v/>
      </c>
      <c s="157">
        <f t="shared" si="93"/>
        <v>137</v>
      </c>
      <c s="157">
        <f t="shared" si="94"/>
        <v>133</v>
      </c>
      <c s="157" t="str">
        <f t="shared" si="95"/>
        <v>GEN</v>
      </c>
      <c s="157" t="str">
        <f t="shared" si="96"/>
        <v/>
      </c>
    </row>
    <row r="169" spans="1:66" ht="15.75" customHeight="1">
      <c r="A169" s="153">
        <f>IF('S.D.PASTE SHEET'!A169="","",'S.D.PASTE SHEET'!A169)</f>
        <v>9</v>
      </c>
      <c s="153" t="str">
        <f>IF('S.D.PASTE SHEET'!B169="","",'S.D.PASTE SHEET'!B169)</f>
        <v>A</v>
      </c>
      <c s="153">
        <f>IF('S.D.PASTE SHEET'!C169="","",'S.D.PASTE SHEET'!C169)</f>
        <v>341</v>
      </c>
      <c s="154" t="str">
        <f>IF('S.D.PASTE SHEET'!D169="","",'S.D.PASTE SHEET'!D169)</f>
        <v/>
      </c>
      <c s="153" t="str">
        <f>IF('S.D.PASTE SHEET'!E169="","",UPPER('S.D.PASTE SHEET'!E169))</f>
        <v>KAMLESH</v>
      </c>
      <c s="153" t="str">
        <f>IF('S.D.PASTE SHEET'!F169="","",'S.D.PASTE SHEET'!F169)</f>
        <v/>
      </c>
      <c s="153" t="str">
        <f>IF('S.D.PASTE SHEET'!G169="","",UPPER('S.D.PASTE SHEET'!G169))</f>
        <v>BHANWAR LAL</v>
      </c>
      <c s="153" t="str">
        <f>IF('S.D.PASTE SHEET'!H169="","",UPPER('S.D.PASTE SHEET'!H169))</f>
        <v>GODAWARI</v>
      </c>
      <c s="153" t="str">
        <f>IF('S.D.PASTE SHEET'!I169="","",'S.D.PASTE SHEET'!I169)</f>
        <v>F</v>
      </c>
      <c s="154">
        <f>IF('S.D.PASTE SHEET'!J169="","",'S.D.PASTE SHEET'!J169)</f>
        <v>40004</v>
      </c>
      <c s="153">
        <f>IF('S.D.PASTE SHEET'!K169="","",'S.D.PASTE SHEET'!K169)</f>
        <v>9055</v>
      </c>
      <c s="153" t="str">
        <f>IF('S.D.PASTE SHEET'!L169="","",'S.D.PASTE SHEET'!L169)</f>
        <v/>
      </c>
      <c s="153">
        <f>IF('S.D.PASTE SHEET'!M169="","",'S.D.PASTE SHEET'!M169)</f>
        <v>137</v>
      </c>
      <c s="153">
        <f>IF('S.D.PASTE SHEET'!N169="","",'S.D.PASTE SHEET'!N169)</f>
        <v>100</v>
      </c>
      <c s="153" t="str">
        <f>IF('S.D.PASTE SHEET'!O169="","",'S.D.PASTE SHEET'!O169)</f>
        <v>OBC</v>
      </c>
      <c s="153" t="str">
        <f>IF('S.D.PASTE SHEET'!P169="","",'S.D.PASTE SHEET'!P169)</f>
        <v>Hindu</v>
      </c>
      <c s="153" t="str">
        <f>IF('S.D.PASTE SHEET'!Q169="","",'S.D.PASTE SHEET'!Q169)</f>
        <v/>
      </c>
      <c s="153" t="str">
        <f>IF('S.D.PASTE SHEET'!R169="","",'S.D.PASTE SHEET'!R169)</f>
        <v>GOVT. SENIOR SECONDARY SCHOOL DASANA KHURD (219769)</v>
      </c>
      <c s="153">
        <f>IF('S.D.PASTE SHEET'!S169="","",'S.D.PASTE SHEET'!S169)</f>
        <v>8141302602</v>
      </c>
      <c s="153" t="str">
        <f>IF('S.D.PASTE SHEET'!T169="","",'S.D.PASTE SHEET'!T169)</f>
        <v>XXXX4925</v>
      </c>
      <c s="153" t="str">
        <f>IF('S.D.PASTE SHEET'!U169="","",'S.D.PASTE SHEET'!U169)</f>
        <v>YOBKUAO</v>
      </c>
      <c s="153">
        <f>IF('S.D.PASTE SHEET'!V169="","",'S.D.PASTE SHEET'!V169)</f>
        <v>9131817140</v>
      </c>
      <c s="153" t="str">
        <f>IF('S.D.PASTE SHEET'!W169="","",'S.D.PASTE SHEET'!W169)</f>
        <v>VILL-DASANA KHURD,MAULASAR,POST-DIKAWA,341506</v>
      </c>
      <c s="153">
        <f>IF('S.D.PASTE SHEET'!X169="","",'S.D.PASTE SHEET'!X169)</f>
        <v>45000</v>
      </c>
      <c s="153" t="str">
        <f>IF('S.D.PASTE SHEET'!Y169="","",'S.D.PASTE SHEET'!Y169)</f>
        <v>N</v>
      </c>
      <c s="153" t="str">
        <f>IF('S.D.PASTE SHEET'!Z169="","",'S.D.PASTE SHEET'!Z169)</f>
        <v>N</v>
      </c>
      <c s="153" t="str">
        <f>IF('S.D.PASTE SHEET'!AA169="","",'S.D.PASTE SHEET'!AA169)</f>
        <v>No</v>
      </c>
      <c s="153">
        <f>IF('S.D.PASTE SHEET'!AB169="","",'S.D.PASTE SHEET'!AB169)</f>
        <v>15</v>
      </c>
      <c s="153" t="str">
        <f>IF('S.D.PASTE SHEET'!AC169="","",'S.D.PASTE SHEET'!AC169)</f>
        <v>None</v>
      </c>
      <c s="153">
        <f>IF('S.D.PASTE SHEET'!AD169="","",'S.D.PASTE SHEET'!AD169)</f>
        <v>2</v>
      </c>
      <c s="155"/>
      <c s="156" t="str">
        <f>IF(AK169="","",IF(AK169&gt;0,COUNT($AG$2:AG169),""))</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69" s="156" t="str">
        <f>IF(BC169="","",IF(BC169&gt;0,COUNT($AY$2:AY169),""))</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70" spans="1:66" ht="15.75" customHeight="1">
      <c r="A170" s="153">
        <f>IF('S.D.PASTE SHEET'!A170="","",'S.D.PASTE SHEET'!A170)</f>
        <v>9</v>
      </c>
      <c s="153" t="str">
        <f>IF('S.D.PASTE SHEET'!B170="","",'S.D.PASTE SHEET'!B170)</f>
        <v>A</v>
      </c>
      <c s="153">
        <f>IF('S.D.PASTE SHEET'!C170="","",'S.D.PASTE SHEET'!C170)</f>
        <v>426</v>
      </c>
      <c s="154" t="str">
        <f>IF('S.D.PASTE SHEET'!D170="","",'S.D.PASTE SHEET'!D170)</f>
        <v/>
      </c>
      <c s="153" t="str">
        <f>IF('S.D.PASTE SHEET'!E170="","",UPPER('S.D.PASTE SHEET'!E170))</f>
        <v>KRISHAN KUMAR</v>
      </c>
      <c s="153" t="str">
        <f>IF('S.D.PASTE SHEET'!F170="","",'S.D.PASTE SHEET'!F170)</f>
        <v/>
      </c>
      <c s="153" t="str">
        <f>IF('S.D.PASTE SHEET'!G170="","",UPPER('S.D.PASTE SHEET'!G170))</f>
        <v>CHAINA RAM</v>
      </c>
      <c s="153" t="str">
        <f>IF('S.D.PASTE SHEET'!H170="","",UPPER('S.D.PASTE SHEET'!H170))</f>
        <v>SOHANI DEVI</v>
      </c>
      <c s="153" t="str">
        <f>IF('S.D.PASTE SHEET'!I170="","",'S.D.PASTE SHEET'!I170)</f>
        <v>M</v>
      </c>
      <c s="154">
        <f>IF('S.D.PASTE SHEET'!J170="","",'S.D.PASTE SHEET'!J170)</f>
        <v>40544</v>
      </c>
      <c s="153">
        <f>IF('S.D.PASTE SHEET'!K170="","",'S.D.PASTE SHEET'!K170)</f>
        <v>9056</v>
      </c>
      <c s="153" t="str">
        <f>IF('S.D.PASTE SHEET'!L170="","",'S.D.PASTE SHEET'!L170)</f>
        <v/>
      </c>
      <c s="153">
        <f>IF('S.D.PASTE SHEET'!M170="","",'S.D.PASTE SHEET'!M170)</f>
        <v>137</v>
      </c>
      <c s="153">
        <f>IF('S.D.PASTE SHEET'!N170="","",'S.D.PASTE SHEET'!N170)</f>
        <v>92</v>
      </c>
      <c s="153" t="str">
        <f>IF('S.D.PASTE SHEET'!O170="","",'S.D.PASTE SHEET'!O170)</f>
        <v>OBC</v>
      </c>
      <c s="153" t="str">
        <f>IF('S.D.PASTE SHEET'!P170="","",'S.D.PASTE SHEET'!P170)</f>
        <v/>
      </c>
      <c s="153" t="str">
        <f>IF('S.D.PASTE SHEET'!Q170="","",'S.D.PASTE SHEET'!Q170)</f>
        <v/>
      </c>
      <c s="153" t="str">
        <f>IF('S.D.PASTE SHEET'!R170="","",'S.D.PASTE SHEET'!R170)</f>
        <v>GOVT. SENIOR SECONDARY SCHOOL DASANA KHURD (219769)</v>
      </c>
      <c s="153">
        <f>IF('S.D.PASTE SHEET'!S170="","",'S.D.PASTE SHEET'!S170)</f>
        <v>8141302602</v>
      </c>
      <c s="153" t="str">
        <f>IF('S.D.PASTE SHEET'!T170="","",'S.D.PASTE SHEET'!T170)</f>
        <v>XXXX8716</v>
      </c>
      <c s="153" t="str">
        <f>IF('S.D.PASTE SHEET'!U170="","",'S.D.PASTE SHEET'!U170)</f>
        <v>vrxsbrt</v>
      </c>
      <c s="153">
        <f>IF('S.D.PASTE SHEET'!V170="","",'S.D.PASTE SHEET'!V170)</f>
        <v>9772408909</v>
      </c>
      <c s="153" t="str">
        <f>IF('S.D.PASTE SHEET'!W170="","",'S.D.PASTE SHEET'!W170)</f>
        <v>Dikawa,Molasar,Dasanakhurd,341506</v>
      </c>
      <c s="153">
        <f>IF('S.D.PASTE SHEET'!X170="","",'S.D.PASTE SHEET'!X170)</f>
        <v>36000</v>
      </c>
      <c s="153" t="str">
        <f>IF('S.D.PASTE SHEET'!Y170="","",'S.D.PASTE SHEET'!Y170)</f>
        <v>N</v>
      </c>
      <c s="153" t="str">
        <f>IF('S.D.PASTE SHEET'!Z170="","",'S.D.PASTE SHEET'!Z170)</f>
        <v>N</v>
      </c>
      <c s="153" t="str">
        <f>IF('S.D.PASTE SHEET'!AA170="","",'S.D.PASTE SHEET'!AA170)</f>
        <v/>
      </c>
      <c s="153">
        <f>IF('S.D.PASTE SHEET'!AB170="","",'S.D.PASTE SHEET'!AB170)</f>
        <v>13</v>
      </c>
      <c s="153" t="str">
        <f>IF('S.D.PASTE SHEET'!AC170="","",'S.D.PASTE SHEET'!AC170)</f>
        <v>None</v>
      </c>
      <c s="153">
        <f>IF('S.D.PASTE SHEET'!AD170="","",'S.D.PASTE SHEET'!AD170)</f>
        <v>2</v>
      </c>
      <c s="155"/>
      <c s="156" t="str">
        <f>IF(AK170="","",IF(AK170&gt;0,COUNT($AG$2:AG170),""))</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70" s="156" t="str">
        <f>IF(BC170="","",IF(BC170&gt;0,COUNT($AY$2:AY170),""))</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71" spans="1:66" ht="15.75" customHeight="1">
      <c r="A171" s="153">
        <f>IF('S.D.PASTE SHEET'!A171="","",'S.D.PASTE SHEET'!A171)</f>
        <v>9</v>
      </c>
      <c s="153" t="str">
        <f>IF('S.D.PASTE SHEET'!B171="","",'S.D.PASTE SHEET'!B171)</f>
        <v>A</v>
      </c>
      <c s="153">
        <f>IF('S.D.PASTE SHEET'!C171="","",'S.D.PASTE SHEET'!C171)</f>
        <v>346</v>
      </c>
      <c s="154" t="str">
        <f>IF('S.D.PASTE SHEET'!D171="","",'S.D.PASTE SHEET'!D171)</f>
        <v/>
      </c>
      <c s="153" t="str">
        <f>IF('S.D.PASTE SHEET'!E171="","",UPPER('S.D.PASTE SHEET'!E171))</f>
        <v>MONIKA CHOUDHARY</v>
      </c>
      <c s="153" t="str">
        <f>IF('S.D.PASTE SHEET'!F171="","",'S.D.PASTE SHEET'!F171)</f>
        <v/>
      </c>
      <c s="153" t="str">
        <f>IF('S.D.PASTE SHEET'!G171="","",UPPER('S.D.PASTE SHEET'!G171))</f>
        <v>PARMA RAM</v>
      </c>
      <c s="153" t="str">
        <f>IF('S.D.PASTE SHEET'!H171="","",UPPER('S.D.PASTE SHEET'!H171))</f>
        <v>RAJU DEVI</v>
      </c>
      <c s="153" t="str">
        <f>IF('S.D.PASTE SHEET'!I171="","",'S.D.PASTE SHEET'!I171)</f>
        <v>F</v>
      </c>
      <c s="154">
        <f>IF('S.D.PASTE SHEET'!J171="","",'S.D.PASTE SHEET'!J171)</f>
        <v>40179</v>
      </c>
      <c s="153">
        <f>IF('S.D.PASTE SHEET'!K171="","",'S.D.PASTE SHEET'!K171)</f>
        <v>9057</v>
      </c>
      <c s="153" t="str">
        <f>IF('S.D.PASTE SHEET'!L171="","",'S.D.PASTE SHEET'!L171)</f>
        <v/>
      </c>
      <c s="153">
        <f>IF('S.D.PASTE SHEET'!M171="","",'S.D.PASTE SHEET'!M171)</f>
        <v>137</v>
      </c>
      <c s="153">
        <f>IF('S.D.PASTE SHEET'!N171="","",'S.D.PASTE SHEET'!N171)</f>
        <v>100</v>
      </c>
      <c s="153" t="str">
        <f>IF('S.D.PASTE SHEET'!O171="","",'S.D.PASTE SHEET'!O171)</f>
        <v>OBC</v>
      </c>
      <c s="153" t="str">
        <f>IF('S.D.PASTE SHEET'!P171="","",'S.D.PASTE SHEET'!P171)</f>
        <v>Hindu</v>
      </c>
      <c s="153" t="str">
        <f>IF('S.D.PASTE SHEET'!Q171="","",'S.D.PASTE SHEET'!Q171)</f>
        <v/>
      </c>
      <c s="153" t="str">
        <f>IF('S.D.PASTE SHEET'!R171="","",'S.D.PASTE SHEET'!R171)</f>
        <v>GOVT. SENIOR SECONDARY SCHOOL DASANA KHURD (219769)</v>
      </c>
      <c s="153">
        <f>IF('S.D.PASTE SHEET'!S171="","",'S.D.PASTE SHEET'!S171)</f>
        <v>8141302602</v>
      </c>
      <c s="153" t="str">
        <f>IF('S.D.PASTE SHEET'!T171="","",'S.D.PASTE SHEET'!T171)</f>
        <v>XXXX9645</v>
      </c>
      <c s="153" t="str">
        <f>IF('S.D.PASTE SHEET'!U171="","",'S.D.PASTE SHEET'!U171)</f>
        <v/>
      </c>
      <c s="153">
        <f>IF('S.D.PASTE SHEET'!V171="","",'S.D.PASTE SHEET'!V171)</f>
        <v>9649915291</v>
      </c>
      <c s="153" t="str">
        <f>IF('S.D.PASTE SHEET'!W171="","",'S.D.PASTE SHEET'!W171)</f>
        <v>VILL-RAYTHALIYA,MAKRANA,TEH-MAKRANA,341319</v>
      </c>
      <c s="153">
        <f>IF('S.D.PASTE SHEET'!X171="","",'S.D.PASTE SHEET'!X171)</f>
        <v>25000</v>
      </c>
      <c s="153" t="str">
        <f>IF('S.D.PASTE SHEET'!Y171="","",'S.D.PASTE SHEET'!Y171)</f>
        <v>N</v>
      </c>
      <c s="153" t="str">
        <f>IF('S.D.PASTE SHEET'!Z171="","",'S.D.PASTE SHEET'!Z171)</f>
        <v>Y</v>
      </c>
      <c s="153" t="str">
        <f>IF('S.D.PASTE SHEET'!AA171="","",'S.D.PASTE SHEET'!AA171)</f>
        <v>No</v>
      </c>
      <c s="153">
        <f>IF('S.D.PASTE SHEET'!AB171="","",'S.D.PASTE SHEET'!AB171)</f>
        <v>14</v>
      </c>
      <c s="153" t="str">
        <f>IF('S.D.PASTE SHEET'!AC171="","",'S.D.PASTE SHEET'!AC171)</f>
        <v>None</v>
      </c>
      <c s="153">
        <f>IF('S.D.PASTE SHEET'!AD171="","",'S.D.PASTE SHEET'!AD171)</f>
        <v>2</v>
      </c>
      <c s="155"/>
      <c s="156" t="str">
        <f>IF(AK171="","",IF(AK171&gt;0,COUNT($AG$2:AG171),""))</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71" s="156" t="str">
        <f>IF(BC171="","",IF(BC171&gt;0,COUNT($AY$2:AY171),""))</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72" spans="1:66" ht="15.75" customHeight="1">
      <c r="A172" s="153">
        <f>IF('S.D.PASTE SHEET'!A172="","",'S.D.PASTE SHEET'!A172)</f>
        <v>9</v>
      </c>
      <c s="153" t="str">
        <f>IF('S.D.PASTE SHEET'!B172="","",'S.D.PASTE SHEET'!B172)</f>
        <v>A</v>
      </c>
      <c s="153">
        <f>IF('S.D.PASTE SHEET'!C172="","",'S.D.PASTE SHEET'!C172)</f>
        <v>351</v>
      </c>
      <c s="154" t="str">
        <f>IF('S.D.PASTE SHEET'!D172="","",'S.D.PASTE SHEET'!D172)</f>
        <v/>
      </c>
      <c s="153" t="str">
        <f>IF('S.D.PASTE SHEET'!E172="","",UPPER('S.D.PASTE SHEET'!E172))</f>
        <v>MONIKA SAIN</v>
      </c>
      <c s="153" t="str">
        <f>IF('S.D.PASTE SHEET'!F172="","",'S.D.PASTE SHEET'!F172)</f>
        <v/>
      </c>
      <c s="153" t="str">
        <f>IF('S.D.PASTE SHEET'!G172="","",UPPER('S.D.PASTE SHEET'!G172))</f>
        <v>RAMNIWAS SAIN</v>
      </c>
      <c s="153" t="str">
        <f>IF('S.D.PASTE SHEET'!H172="","",UPPER('S.D.PASTE SHEET'!H172))</f>
        <v>CHENA DEVI</v>
      </c>
      <c s="153" t="str">
        <f>IF('S.D.PASTE SHEET'!I172="","",'S.D.PASTE SHEET'!I172)</f>
        <v>F</v>
      </c>
      <c s="154">
        <f>IF('S.D.PASTE SHEET'!J172="","",'S.D.PASTE SHEET'!J172)</f>
        <v>40080</v>
      </c>
      <c s="153">
        <f>IF('S.D.PASTE SHEET'!K172="","",'S.D.PASTE SHEET'!K172)</f>
        <v>9058</v>
      </c>
      <c s="153" t="str">
        <f>IF('S.D.PASTE SHEET'!L172="","",'S.D.PASTE SHEET'!L172)</f>
        <v/>
      </c>
      <c s="153">
        <f>IF('S.D.PASTE SHEET'!M172="","",'S.D.PASTE SHEET'!M172)</f>
        <v>137</v>
      </c>
      <c s="153">
        <f>IF('S.D.PASTE SHEET'!N172="","",'S.D.PASTE SHEET'!N172)</f>
        <v>97</v>
      </c>
      <c s="153" t="str">
        <f>IF('S.D.PASTE SHEET'!O172="","",'S.D.PASTE SHEET'!O172)</f>
        <v>OBC</v>
      </c>
      <c s="153" t="str">
        <f>IF('S.D.PASTE SHEET'!P172="","",'S.D.PASTE SHEET'!P172)</f>
        <v>Hindu</v>
      </c>
      <c s="153" t="str">
        <f>IF('S.D.PASTE SHEET'!Q172="","",'S.D.PASTE SHEET'!Q172)</f>
        <v/>
      </c>
      <c s="153" t="str">
        <f>IF('S.D.PASTE SHEET'!R172="","",'S.D.PASTE SHEET'!R172)</f>
        <v>GOVT. SENIOR SECONDARY SCHOOL DASANA KHURD (219769)</v>
      </c>
      <c s="153">
        <f>IF('S.D.PASTE SHEET'!S172="","",'S.D.PASTE SHEET'!S172)</f>
        <v>8141302602</v>
      </c>
      <c s="153" t="str">
        <f>IF('S.D.PASTE SHEET'!T172="","",'S.D.PASTE SHEET'!T172)</f>
        <v>XXXX3332</v>
      </c>
      <c s="153" t="str">
        <f>IF('S.D.PASTE SHEET'!U172="","",'S.D.PASTE SHEET'!U172)</f>
        <v>YMAMOFC</v>
      </c>
      <c s="153">
        <f>IF('S.D.PASTE SHEET'!V172="","",'S.D.PASTE SHEET'!V172)</f>
        <v>9509207248</v>
      </c>
      <c s="153" t="str">
        <f>IF('S.D.PASTE SHEET'!W172="","",'S.D.PASTE SHEET'!W172)</f>
        <v>VILL-DASANA KHURD,MAULASAR,POST-DIKAWA,341506</v>
      </c>
      <c s="153">
        <f>IF('S.D.PASTE SHEET'!X172="","",'S.D.PASTE SHEET'!X172)</f>
        <v>40000</v>
      </c>
      <c s="153" t="str">
        <f>IF('S.D.PASTE SHEET'!Y172="","",'S.D.PASTE SHEET'!Y172)</f>
        <v>N</v>
      </c>
      <c s="153" t="str">
        <f>IF('S.D.PASTE SHEET'!Z172="","",'S.D.PASTE SHEET'!Z172)</f>
        <v>N</v>
      </c>
      <c s="153" t="str">
        <f>IF('S.D.PASTE SHEET'!AA172="","",'S.D.PASTE SHEET'!AA172)</f>
        <v>No</v>
      </c>
      <c s="153">
        <f>IF('S.D.PASTE SHEET'!AB172="","",'S.D.PASTE SHEET'!AB172)</f>
        <v>15</v>
      </c>
      <c s="153" t="str">
        <f>IF('S.D.PASTE SHEET'!AC172="","",'S.D.PASTE SHEET'!AC172)</f>
        <v>None</v>
      </c>
      <c s="153">
        <f>IF('S.D.PASTE SHEET'!AD172="","",'S.D.PASTE SHEET'!AD172)</f>
        <v>0</v>
      </c>
      <c s="155"/>
      <c s="156" t="str">
        <f>IF(AK172="","",IF(AK172&gt;0,COUNT($AG$2:AG172),""))</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72" s="156" t="str">
        <f>IF(BC172="","",IF(BC172&gt;0,COUNT($AY$2:AY172),""))</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73" spans="1:66" ht="15.75" customHeight="1">
      <c r="A173" s="153">
        <f>IF('S.D.PASTE SHEET'!A173="","",'S.D.PASTE SHEET'!A173)</f>
        <v>9</v>
      </c>
      <c s="153" t="str">
        <f>IF('S.D.PASTE SHEET'!B173="","",'S.D.PASTE SHEET'!B173)</f>
        <v>A</v>
      </c>
      <c s="153">
        <f>IF('S.D.PASTE SHEET'!C173="","",'S.D.PASTE SHEET'!C173)</f>
        <v>447</v>
      </c>
      <c s="154" t="str">
        <f>IF('S.D.PASTE SHEET'!D173="","",'S.D.PASTE SHEET'!D173)</f>
        <v/>
      </c>
      <c s="153" t="str">
        <f>IF('S.D.PASTE SHEET'!E173="","",UPPER('S.D.PASTE SHEET'!E173))</f>
        <v>MUKESH MEGHWAL</v>
      </c>
      <c s="153" t="str">
        <f>IF('S.D.PASTE SHEET'!F173="","",'S.D.PASTE SHEET'!F173)</f>
        <v/>
      </c>
      <c s="153" t="str">
        <f>IF('S.D.PASTE SHEET'!G173="","",UPPER('S.D.PASTE SHEET'!G173))</f>
        <v>RAMNARAYAN</v>
      </c>
      <c s="153" t="str">
        <f>IF('S.D.PASTE SHEET'!H173="","",UPPER('S.D.PASTE SHEET'!H173))</f>
        <v>KAMLA DEVI</v>
      </c>
      <c s="153" t="str">
        <f>IF('S.D.PASTE SHEET'!I173="","",'S.D.PASTE SHEET'!I173)</f>
        <v>M</v>
      </c>
      <c s="154">
        <f>IF('S.D.PASTE SHEET'!J173="","",'S.D.PASTE SHEET'!J173)</f>
        <v>40071</v>
      </c>
      <c s="153">
        <f>IF('S.D.PASTE SHEET'!K173="","",'S.D.PASTE SHEET'!K173)</f>
        <v>9059</v>
      </c>
      <c s="153" t="str">
        <f>IF('S.D.PASTE SHEET'!L173="","",'S.D.PASTE SHEET'!L173)</f>
        <v/>
      </c>
      <c s="153">
        <f>IF('S.D.PASTE SHEET'!M173="","",'S.D.PASTE SHEET'!M173)</f>
        <v>137</v>
      </c>
      <c s="153">
        <f>IF('S.D.PASTE SHEET'!N173="","",'S.D.PASTE SHEET'!N173)</f>
        <v>95</v>
      </c>
      <c s="153" t="str">
        <f>IF('S.D.PASTE SHEET'!O173="","",'S.D.PASTE SHEET'!O173)</f>
        <v>SC</v>
      </c>
      <c s="153" t="str">
        <f>IF('S.D.PASTE SHEET'!P173="","",'S.D.PASTE SHEET'!P173)</f>
        <v>Hindu</v>
      </c>
      <c s="153" t="str">
        <f>IF('S.D.PASTE SHEET'!Q173="","",'S.D.PASTE SHEET'!Q173)</f>
        <v/>
      </c>
      <c s="153" t="str">
        <f>IF('S.D.PASTE SHEET'!R173="","",'S.D.PASTE SHEET'!R173)</f>
        <v>GOVT. SENIOR SECONDARY SCHOOL DASANA KHURD (219769)</v>
      </c>
      <c s="153">
        <f>IF('S.D.PASTE SHEET'!S173="","",'S.D.PASTE SHEET'!S173)</f>
        <v>8141302602</v>
      </c>
      <c s="153" t="str">
        <f>IF('S.D.PASTE SHEET'!T173="","",'S.D.PASTE SHEET'!T173)</f>
        <v>XXXX2601</v>
      </c>
      <c s="153" t="str">
        <f>IF('S.D.PASTE SHEET'!U173="","",'S.D.PASTE SHEET'!U173)</f>
        <v>VVTXCZI</v>
      </c>
      <c s="153">
        <f>IF('S.D.PASTE SHEET'!V173="","",'S.D.PASTE SHEET'!V173)</f>
        <v>9983408168</v>
      </c>
      <c s="153" t="str">
        <f>IF('S.D.PASTE SHEET'!W173="","",'S.D.PASTE SHEET'!W173)</f>
        <v>VILLAGE DASANA KHURD POST DIKAWA,MOLASAR TEH DIDWANA,DASANA KHURD,341506</v>
      </c>
      <c s="153">
        <f>IF('S.D.PASTE SHEET'!X173="","",'S.D.PASTE SHEET'!X173)</f>
        <v>25000</v>
      </c>
      <c s="153" t="str">
        <f>IF('S.D.PASTE SHEET'!Y173="","",'S.D.PASTE SHEET'!Y173)</f>
        <v>N</v>
      </c>
      <c s="153" t="str">
        <f>IF('S.D.PASTE SHEET'!Z173="","",'S.D.PASTE SHEET'!Z173)</f>
        <v>N</v>
      </c>
      <c s="153" t="str">
        <f>IF('S.D.PASTE SHEET'!AA173="","",'S.D.PASTE SHEET'!AA173)</f>
        <v>No</v>
      </c>
      <c s="153">
        <f>IF('S.D.PASTE SHEET'!AB173="","",'S.D.PASTE SHEET'!AB173)</f>
        <v>15</v>
      </c>
      <c s="153" t="str">
        <f>IF('S.D.PASTE SHEET'!AC173="","",'S.D.PASTE SHEET'!AC173)</f>
        <v>None</v>
      </c>
      <c s="153">
        <f>IF('S.D.PASTE SHEET'!AD173="","",'S.D.PASTE SHEET'!AD173)</f>
        <v>3</v>
      </c>
      <c s="155"/>
      <c s="156" t="str">
        <f>IF(AK173="","",IF(AK173&gt;0,COUNT($AG$2:AG173),""))</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73" s="156" t="str">
        <f>IF(BC173="","",IF(BC173&gt;0,COUNT($AY$2:AY173),""))</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74" spans="1:66" ht="15.75" customHeight="1">
      <c r="A174" s="153">
        <f>IF('S.D.PASTE SHEET'!A174="","",'S.D.PASTE SHEET'!A174)</f>
        <v>9</v>
      </c>
      <c s="153" t="str">
        <f>IF('S.D.PASTE SHEET'!B174="","",'S.D.PASTE SHEET'!B174)</f>
        <v>A</v>
      </c>
      <c s="153">
        <f>IF('S.D.PASTE SHEET'!C174="","",'S.D.PASTE SHEET'!C174)</f>
        <v>342</v>
      </c>
      <c s="154" t="str">
        <f>IF('S.D.PASTE SHEET'!D174="","",'S.D.PASTE SHEET'!D174)</f>
        <v/>
      </c>
      <c s="153" t="str">
        <f>IF('S.D.PASTE SHEET'!E174="","",UPPER('S.D.PASTE SHEET'!E174))</f>
        <v>RADHA NAYAK</v>
      </c>
      <c s="153" t="str">
        <f>IF('S.D.PASTE SHEET'!F174="","",'S.D.PASTE SHEET'!F174)</f>
        <v/>
      </c>
      <c s="153" t="str">
        <f>IF('S.D.PASTE SHEET'!G174="","",UPPER('S.D.PASTE SHEET'!G174))</f>
        <v>JODHARAM</v>
      </c>
      <c s="153" t="str">
        <f>IF('S.D.PASTE SHEET'!H174="","",UPPER('S.D.PASTE SHEET'!H174))</f>
        <v>SOHANI DEVI</v>
      </c>
      <c s="153" t="str">
        <f>IF('S.D.PASTE SHEET'!I174="","",'S.D.PASTE SHEET'!I174)</f>
        <v>F</v>
      </c>
      <c s="154">
        <f>IF('S.D.PASTE SHEET'!J174="","",'S.D.PASTE SHEET'!J174)</f>
        <v>40367</v>
      </c>
      <c s="153">
        <f>IF('S.D.PASTE SHEET'!K174="","",'S.D.PASTE SHEET'!K174)</f>
        <v>9060</v>
      </c>
      <c s="153" t="str">
        <f>IF('S.D.PASTE SHEET'!L174="","",'S.D.PASTE SHEET'!L174)</f>
        <v/>
      </c>
      <c s="153">
        <f>IF('S.D.PASTE SHEET'!M174="","",'S.D.PASTE SHEET'!M174)</f>
        <v>137</v>
      </c>
      <c s="153">
        <f>IF('S.D.PASTE SHEET'!N174="","",'S.D.PASTE SHEET'!N174)</f>
        <v>74</v>
      </c>
      <c s="153" t="str">
        <f>IF('S.D.PASTE SHEET'!O174="","",'S.D.PASTE SHEET'!O174)</f>
        <v>SC</v>
      </c>
      <c s="153" t="str">
        <f>IF('S.D.PASTE SHEET'!P174="","",'S.D.PASTE SHEET'!P174)</f>
        <v>Hindu</v>
      </c>
      <c s="153" t="str">
        <f>IF('S.D.PASTE SHEET'!Q174="","",'S.D.PASTE SHEET'!Q174)</f>
        <v/>
      </c>
      <c s="153" t="str">
        <f>IF('S.D.PASTE SHEET'!R174="","",'S.D.PASTE SHEET'!R174)</f>
        <v>GOVT. SENIOR SECONDARY SCHOOL DASANA KHURD (219769)</v>
      </c>
      <c s="153">
        <f>IF('S.D.PASTE SHEET'!S174="","",'S.D.PASTE SHEET'!S174)</f>
        <v>8141302602</v>
      </c>
      <c s="153" t="str">
        <f>IF('S.D.PASTE SHEET'!T174="","",'S.D.PASTE SHEET'!T174)</f>
        <v>XXXX9200</v>
      </c>
      <c s="153" t="str">
        <f>IF('S.D.PASTE SHEET'!U174="","",'S.D.PASTE SHEET'!U174)</f>
        <v/>
      </c>
      <c s="153">
        <f>IF('S.D.PASTE SHEET'!V174="","",'S.D.PASTE SHEET'!V174)</f>
        <v>7665929328</v>
      </c>
      <c s="153" t="str">
        <f>IF('S.D.PASTE SHEET'!W174="","",'S.D.PASTE SHEET'!W174)</f>
        <v>VILL-DASANA KHURD,MAULASAR,POST-DIKAWA,341506</v>
      </c>
      <c s="153">
        <f>IF('S.D.PASTE SHEET'!X174="","",'S.D.PASTE SHEET'!X174)</f>
        <v>60000</v>
      </c>
      <c s="153" t="str">
        <f>IF('S.D.PASTE SHEET'!Y174="","",'S.D.PASTE SHEET'!Y174)</f>
        <v>N</v>
      </c>
      <c s="153" t="str">
        <f>IF('S.D.PASTE SHEET'!Z174="","",'S.D.PASTE SHEET'!Z174)</f>
        <v>N</v>
      </c>
      <c s="153" t="str">
        <f>IF('S.D.PASTE SHEET'!AA174="","",'S.D.PASTE SHEET'!AA174)</f>
        <v>No</v>
      </c>
      <c s="153">
        <f>IF('S.D.PASTE SHEET'!AB174="","",'S.D.PASTE SHEET'!AB174)</f>
        <v>14</v>
      </c>
      <c s="153" t="str">
        <f>IF('S.D.PASTE SHEET'!AC174="","",'S.D.PASTE SHEET'!AC174)</f>
        <v>None</v>
      </c>
      <c s="153">
        <f>IF('S.D.PASTE SHEET'!AD174="","",'S.D.PASTE SHEET'!AD174)</f>
        <v>0</v>
      </c>
      <c s="155"/>
      <c s="156" t="str">
        <f>IF(AK174="","",IF(AK174&gt;0,COUNT($AG$2:AG174),""))</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74" s="156" t="str">
        <f>IF(BC174="","",IF(BC174&gt;0,COUNT($AY$2:AY174),""))</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75" spans="1:66" ht="15.75" customHeight="1">
      <c r="A175" s="153">
        <f>IF('S.D.PASTE SHEET'!A175="","",'S.D.PASTE SHEET'!A175)</f>
        <v>9</v>
      </c>
      <c s="153" t="str">
        <f>IF('S.D.PASTE SHEET'!B175="","",'S.D.PASTE SHEET'!B175)</f>
        <v>A</v>
      </c>
      <c s="153">
        <f>IF('S.D.PASTE SHEET'!C175="","",'S.D.PASTE SHEET'!C175)</f>
        <v>344</v>
      </c>
      <c s="154" t="str">
        <f>IF('S.D.PASTE SHEET'!D175="","",'S.D.PASTE SHEET'!D175)</f>
        <v/>
      </c>
      <c s="153" t="str">
        <f>IF('S.D.PASTE SHEET'!E175="","",UPPER('S.D.PASTE SHEET'!E175))</f>
        <v>RUKMA NAYAK</v>
      </c>
      <c s="153" t="str">
        <f>IF('S.D.PASTE SHEET'!F175="","",'S.D.PASTE SHEET'!F175)</f>
        <v/>
      </c>
      <c s="153" t="str">
        <f>IF('S.D.PASTE SHEET'!G175="","",UPPER('S.D.PASTE SHEET'!G175))</f>
        <v>JODHARAM</v>
      </c>
      <c s="153" t="str">
        <f>IF('S.D.PASTE SHEET'!H175="","",UPPER('S.D.PASTE SHEET'!H175))</f>
        <v>SOHANI DEVI</v>
      </c>
      <c s="153" t="str">
        <f>IF('S.D.PASTE SHEET'!I175="","",'S.D.PASTE SHEET'!I175)</f>
        <v>F</v>
      </c>
      <c s="154">
        <f>IF('S.D.PASTE SHEET'!J175="","",'S.D.PASTE SHEET'!J175)</f>
        <v>40367</v>
      </c>
      <c s="153">
        <f>IF('S.D.PASTE SHEET'!K175="","",'S.D.PASTE SHEET'!K175)</f>
        <v>9061</v>
      </c>
      <c s="153" t="str">
        <f>IF('S.D.PASTE SHEET'!L175="","",'S.D.PASTE SHEET'!L175)</f>
        <v/>
      </c>
      <c s="153">
        <f>IF('S.D.PASTE SHEET'!M175="","",'S.D.PASTE SHEET'!M175)</f>
        <v>137</v>
      </c>
      <c s="153">
        <f>IF('S.D.PASTE SHEET'!N175="","",'S.D.PASTE SHEET'!N175)</f>
        <v>91</v>
      </c>
      <c s="153" t="str">
        <f>IF('S.D.PASTE SHEET'!O175="","",'S.D.PASTE SHEET'!O175)</f>
        <v>SC</v>
      </c>
      <c s="153" t="str">
        <f>IF('S.D.PASTE SHEET'!P175="","",'S.D.PASTE SHEET'!P175)</f>
        <v>Hindu</v>
      </c>
      <c s="153" t="str">
        <f>IF('S.D.PASTE SHEET'!Q175="","",'S.D.PASTE SHEET'!Q175)</f>
        <v/>
      </c>
      <c s="153" t="str">
        <f>IF('S.D.PASTE SHEET'!R175="","",'S.D.PASTE SHEET'!R175)</f>
        <v>GOVT. SENIOR SECONDARY SCHOOL DASANA KHURD (219769)</v>
      </c>
      <c s="153">
        <f>IF('S.D.PASTE SHEET'!S175="","",'S.D.PASTE SHEET'!S175)</f>
        <v>8141302602</v>
      </c>
      <c s="153" t="str">
        <f>IF('S.D.PASTE SHEET'!T175="","",'S.D.PASTE SHEET'!T175)</f>
        <v>XXXX0788</v>
      </c>
      <c s="153" t="str">
        <f>IF('S.D.PASTE SHEET'!U175="","",'S.D.PASTE SHEET'!U175)</f>
        <v/>
      </c>
      <c s="153">
        <f>IF('S.D.PASTE SHEET'!V175="","",'S.D.PASTE SHEET'!V175)</f>
        <v>7665929328</v>
      </c>
      <c s="153" t="str">
        <f>IF('S.D.PASTE SHEET'!W175="","",'S.D.PASTE SHEET'!W175)</f>
        <v>VILL-DASANA KHURD,MAULASAR,POST-DIKAWA,341506</v>
      </c>
      <c s="153">
        <f>IF('S.D.PASTE SHEET'!X175="","",'S.D.PASTE SHEET'!X175)</f>
        <v>60000</v>
      </c>
      <c s="153" t="str">
        <f>IF('S.D.PASTE SHEET'!Y175="","",'S.D.PASTE SHEET'!Y175)</f>
        <v>N</v>
      </c>
      <c s="153" t="str">
        <f>IF('S.D.PASTE SHEET'!Z175="","",'S.D.PASTE SHEET'!Z175)</f>
        <v>N</v>
      </c>
      <c s="153" t="str">
        <f>IF('S.D.PASTE SHEET'!AA175="","",'S.D.PASTE SHEET'!AA175)</f>
        <v>No</v>
      </c>
      <c s="153">
        <f>IF('S.D.PASTE SHEET'!AB175="","",'S.D.PASTE SHEET'!AB175)</f>
        <v>14</v>
      </c>
      <c s="153" t="str">
        <f>IF('S.D.PASTE SHEET'!AC175="","",'S.D.PASTE SHEET'!AC175)</f>
        <v>None</v>
      </c>
      <c s="153">
        <f>IF('S.D.PASTE SHEET'!AD175="","",'S.D.PASTE SHEET'!AD175)</f>
        <v>0</v>
      </c>
      <c s="155"/>
      <c s="156" t="str">
        <f>IF(AK175="","",IF(AK175&gt;0,COUNT($AG$2:AG175),""))</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75" s="156" t="str">
        <f>IF(BC175="","",IF(BC175&gt;0,COUNT($AY$2:AY175),""))</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76" spans="1:66" ht="15.75" customHeight="1">
      <c r="A176" s="153">
        <f>IF('S.D.PASTE SHEET'!A176="","",'S.D.PASTE SHEET'!A176)</f>
        <v>9</v>
      </c>
      <c s="153" t="str">
        <f>IF('S.D.PASTE SHEET'!B176="","",'S.D.PASTE SHEET'!B176)</f>
        <v>A</v>
      </c>
      <c s="153">
        <f>IF('S.D.PASTE SHEET'!C176="","",'S.D.PASTE SHEET'!C176)</f>
        <v>343</v>
      </c>
      <c s="154" t="str">
        <f>IF('S.D.PASTE SHEET'!D176="","",'S.D.PASTE SHEET'!D176)</f>
        <v/>
      </c>
      <c s="153" t="str">
        <f>IF('S.D.PASTE SHEET'!E176="","",UPPER('S.D.PASTE SHEET'!E176))</f>
        <v>SAPNA BAWARI</v>
      </c>
      <c s="153" t="str">
        <f>IF('S.D.PASTE SHEET'!F176="","",'S.D.PASTE SHEET'!F176)</f>
        <v/>
      </c>
      <c s="153" t="str">
        <f>IF('S.D.PASTE SHEET'!G176="","",UPPER('S.D.PASTE SHEET'!G176))</f>
        <v>BABU LAL</v>
      </c>
      <c s="153" t="str">
        <f>IF('S.D.PASTE SHEET'!H176="","",UPPER('S.D.PASTE SHEET'!H176))</f>
        <v>MAYA DEVI</v>
      </c>
      <c s="153" t="str">
        <f>IF('S.D.PASTE SHEET'!I176="","",'S.D.PASTE SHEET'!I176)</f>
        <v>F</v>
      </c>
      <c s="154">
        <f>IF('S.D.PASTE SHEET'!J176="","",'S.D.PASTE SHEET'!J176)</f>
        <v>40308</v>
      </c>
      <c s="153">
        <f>IF('S.D.PASTE SHEET'!K176="","",'S.D.PASTE SHEET'!K176)</f>
        <v>9062</v>
      </c>
      <c s="153" t="str">
        <f>IF('S.D.PASTE SHEET'!L176="","",'S.D.PASTE SHEET'!L176)</f>
        <v/>
      </c>
      <c s="153">
        <f>IF('S.D.PASTE SHEET'!M176="","",'S.D.PASTE SHEET'!M176)</f>
        <v>137</v>
      </c>
      <c s="153">
        <f>IF('S.D.PASTE SHEET'!N176="","",'S.D.PASTE SHEET'!N176)</f>
        <v>95</v>
      </c>
      <c s="153" t="str">
        <f>IF('S.D.PASTE SHEET'!O176="","",'S.D.PASTE SHEET'!O176)</f>
        <v>SC</v>
      </c>
      <c s="153" t="str">
        <f>IF('S.D.PASTE SHEET'!P176="","",'S.D.PASTE SHEET'!P176)</f>
        <v>Hindu</v>
      </c>
      <c s="153" t="str">
        <f>IF('S.D.PASTE SHEET'!Q176="","",'S.D.PASTE SHEET'!Q176)</f>
        <v/>
      </c>
      <c s="153" t="str">
        <f>IF('S.D.PASTE SHEET'!R176="","",'S.D.PASTE SHEET'!R176)</f>
        <v>GOVT. SENIOR SECONDARY SCHOOL DASANA KHURD (219769)</v>
      </c>
      <c s="153">
        <f>IF('S.D.PASTE SHEET'!S176="","",'S.D.PASTE SHEET'!S176)</f>
        <v>8141302602</v>
      </c>
      <c s="153" t="str">
        <f>IF('S.D.PASTE SHEET'!T176="","",'S.D.PASTE SHEET'!T176)</f>
        <v>XXXX2335</v>
      </c>
      <c s="153" t="str">
        <f>IF('S.D.PASTE SHEET'!U176="","",'S.D.PASTE SHEET'!U176)</f>
        <v>YUMMIIF</v>
      </c>
      <c s="153">
        <f>IF('S.D.PASTE SHEET'!V176="","",'S.D.PASTE SHEET'!V176)</f>
        <v>9587753928</v>
      </c>
      <c s="153" t="str">
        <f>IF('S.D.PASTE SHEET'!W176="","",'S.D.PASTE SHEET'!W176)</f>
        <v>VILL-DASANA KHURD,MAULASAR,POST-DIKAWA,341506</v>
      </c>
      <c s="153">
        <f>IF('S.D.PASTE SHEET'!X176="","",'S.D.PASTE SHEET'!X176)</f>
        <v>40000</v>
      </c>
      <c s="153" t="str">
        <f>IF('S.D.PASTE SHEET'!Y176="","",'S.D.PASTE SHEET'!Y176)</f>
        <v>N</v>
      </c>
      <c s="153" t="str">
        <f>IF('S.D.PASTE SHEET'!Z176="","",'S.D.PASTE SHEET'!Z176)</f>
        <v>N</v>
      </c>
      <c s="153" t="str">
        <f>IF('S.D.PASTE SHEET'!AA176="","",'S.D.PASTE SHEET'!AA176)</f>
        <v>No</v>
      </c>
      <c s="153">
        <f>IF('S.D.PASTE SHEET'!AB176="","",'S.D.PASTE SHEET'!AB176)</f>
        <v>14</v>
      </c>
      <c s="153" t="str">
        <f>IF('S.D.PASTE SHEET'!AC176="","",'S.D.PASTE SHEET'!AC176)</f>
        <v>None</v>
      </c>
      <c s="153">
        <f>IF('S.D.PASTE SHEET'!AD176="","",'S.D.PASTE SHEET'!AD176)</f>
        <v>0</v>
      </c>
      <c s="155"/>
      <c s="156" t="str">
        <f>IF(AK176="","",IF(AK176&gt;0,COUNT($AG$2:AG176),""))</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76" s="156" t="str">
        <f>IF(BC176="","",IF(BC176&gt;0,COUNT($AY$2:AY176),""))</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77" spans="1:66" ht="15.75" customHeight="1">
      <c r="A177" s="153">
        <f>IF('S.D.PASTE SHEET'!A177="","",'S.D.PASTE SHEET'!A177)</f>
        <v>9</v>
      </c>
      <c s="153" t="str">
        <f>IF('S.D.PASTE SHEET'!B177="","",'S.D.PASTE SHEET'!B177)</f>
        <v>A</v>
      </c>
      <c s="153">
        <f>IF('S.D.PASTE SHEET'!C177="","",'S.D.PASTE SHEET'!C177)</f>
        <v>587</v>
      </c>
      <c s="154" t="str">
        <f>IF('S.D.PASTE SHEET'!D177="","",'S.D.PASTE SHEET'!D177)</f>
        <v/>
      </c>
      <c s="153" t="str">
        <f>IF('S.D.PASTE SHEET'!E177="","",UPPER('S.D.PASTE SHEET'!E177))</f>
        <v>SAPNA BHUNWAL</v>
      </c>
      <c s="153" t="str">
        <f>IF('S.D.PASTE SHEET'!F177="","",'S.D.PASTE SHEET'!F177)</f>
        <v/>
      </c>
      <c s="153" t="str">
        <f>IF('S.D.PASTE SHEET'!G177="","",UPPER('S.D.PASTE SHEET'!G177))</f>
        <v>CHENA RAM BHUNWAL</v>
      </c>
      <c s="153" t="str">
        <f>IF('S.D.PASTE SHEET'!H177="","",UPPER('S.D.PASTE SHEET'!H177))</f>
        <v>MANJU DEVI</v>
      </c>
      <c s="153" t="str">
        <f>IF('S.D.PASTE SHEET'!I177="","",'S.D.PASTE SHEET'!I177)</f>
        <v>F</v>
      </c>
      <c s="154">
        <f>IF('S.D.PASTE SHEET'!J177="","",'S.D.PASTE SHEET'!J177)</f>
        <v>40592</v>
      </c>
      <c s="153">
        <f>IF('S.D.PASTE SHEET'!K177="","",'S.D.PASTE SHEET'!K177)</f>
        <v>9063</v>
      </c>
      <c s="153" t="str">
        <f>IF('S.D.PASTE SHEET'!L177="","",'S.D.PASTE SHEET'!L177)</f>
        <v/>
      </c>
      <c s="153">
        <f>IF('S.D.PASTE SHEET'!M177="","",'S.D.PASTE SHEET'!M177)</f>
        <v>137</v>
      </c>
      <c s="153">
        <f>IF('S.D.PASTE SHEET'!N177="","",'S.D.PASTE SHEET'!N177)</f>
        <v>100</v>
      </c>
      <c s="153" t="str">
        <f>IF('S.D.PASTE SHEET'!O177="","",'S.D.PASTE SHEET'!O177)</f>
        <v>OBC</v>
      </c>
      <c s="153" t="str">
        <f>IF('S.D.PASTE SHEET'!P177="","",'S.D.PASTE SHEET'!P177)</f>
        <v>Hindu</v>
      </c>
      <c s="153" t="str">
        <f>IF('S.D.PASTE SHEET'!Q177="","",'S.D.PASTE SHEET'!Q177)</f>
        <v/>
      </c>
      <c s="153" t="str">
        <f>IF('S.D.PASTE SHEET'!R177="","",'S.D.PASTE SHEET'!R177)</f>
        <v>GOVT. SENIOR SECONDARY SCHOOL DASANA KHURD (219769)</v>
      </c>
      <c s="153">
        <f>IF('S.D.PASTE SHEET'!S177="","",'S.D.PASTE SHEET'!S177)</f>
        <v>8141302602</v>
      </c>
      <c s="153" t="str">
        <f>IF('S.D.PASTE SHEET'!T177="","",'S.D.PASTE SHEET'!T177)</f>
        <v>XXXX2478</v>
      </c>
      <c s="153" t="str">
        <f>IF('S.D.PASTE SHEET'!U177="","",'S.D.PASTE SHEET'!U177)</f>
        <v/>
      </c>
      <c s="153">
        <f>IF('S.D.PASTE SHEET'!V177="","",'S.D.PASTE SHEET'!V177)</f>
        <v>6350567012</v>
      </c>
      <c s="153" t="str">
        <f>IF('S.D.PASTE SHEET'!W177="","",'S.D.PASTE SHEET'!W177)</f>
        <v>DASANA KHURD,MOLASAR,DASANA KHURD,341506</v>
      </c>
      <c s="153">
        <f>IF('S.D.PASTE SHEET'!X177="","",'S.D.PASTE SHEET'!X177)</f>
        <v>42000</v>
      </c>
      <c s="153" t="str">
        <f>IF('S.D.PASTE SHEET'!Y177="","",'S.D.PASTE SHEET'!Y177)</f>
        <v>N</v>
      </c>
      <c s="153" t="str">
        <f>IF('S.D.PASTE SHEET'!Z177="","",'S.D.PASTE SHEET'!Z177)</f>
        <v>N</v>
      </c>
      <c s="153" t="str">
        <f>IF('S.D.PASTE SHEET'!AA177="","",'S.D.PASTE SHEET'!AA177)</f>
        <v>No</v>
      </c>
      <c s="153">
        <f>IF('S.D.PASTE SHEET'!AB177="","",'S.D.PASTE SHEET'!AB177)</f>
        <v>13</v>
      </c>
      <c s="153" t="str">
        <f>IF('S.D.PASTE SHEET'!AC177="","",'S.D.PASTE SHEET'!AC177)</f>
        <v>None</v>
      </c>
      <c s="153">
        <f>IF('S.D.PASTE SHEET'!AD177="","",'S.D.PASTE SHEET'!AD177)</f>
        <v>3</v>
      </c>
      <c s="155"/>
      <c s="156" t="str">
        <f>IF(AK177="","",IF(AK177&gt;0,COUNT($AG$2:AG177),""))</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77" s="156" t="str">
        <f>IF(BC177="","",IF(BC177&gt;0,COUNT($AY$2:AY177),""))</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78" spans="1:66" ht="15.75" customHeight="1">
      <c r="A178" s="153">
        <f>IF('S.D.PASTE SHEET'!A178="","",'S.D.PASTE SHEET'!A178)</f>
        <v>9</v>
      </c>
      <c s="153" t="str">
        <f>IF('S.D.PASTE SHEET'!B178="","",'S.D.PASTE SHEET'!B178)</f>
        <v>A</v>
      </c>
      <c s="153">
        <f>IF('S.D.PASTE SHEET'!C178="","",'S.D.PASTE SHEET'!C178)</f>
        <v>427</v>
      </c>
      <c s="154" t="str">
        <f>IF('S.D.PASTE SHEET'!D178="","",'S.D.PASTE SHEET'!D178)</f>
        <v/>
      </c>
      <c s="153" t="str">
        <f>IF('S.D.PASTE SHEET'!E178="","",UPPER('S.D.PASTE SHEET'!E178))</f>
        <v>SARITA</v>
      </c>
      <c s="153" t="str">
        <f>IF('S.D.PASTE SHEET'!F178="","",'S.D.PASTE SHEET'!F178)</f>
        <v/>
      </c>
      <c s="153" t="str">
        <f>IF('S.D.PASTE SHEET'!G178="","",UPPER('S.D.PASTE SHEET'!G178))</f>
        <v>RAJURAM</v>
      </c>
      <c s="153" t="str">
        <f>IF('S.D.PASTE SHEET'!H178="","",UPPER('S.D.PASTE SHEET'!H178))</f>
        <v>SUMAN DEVI</v>
      </c>
      <c s="153" t="str">
        <f>IF('S.D.PASTE SHEET'!I178="","",'S.D.PASTE SHEET'!I178)</f>
        <v>F</v>
      </c>
      <c s="154">
        <f>IF('S.D.PASTE SHEET'!J178="","",'S.D.PASTE SHEET'!J178)</f>
        <v>40179</v>
      </c>
      <c s="153">
        <f>IF('S.D.PASTE SHEET'!K178="","",'S.D.PASTE SHEET'!K178)</f>
        <v>9064</v>
      </c>
      <c s="153" t="str">
        <f>IF('S.D.PASTE SHEET'!L178="","",'S.D.PASTE SHEET'!L178)</f>
        <v/>
      </c>
      <c s="153">
        <f>IF('S.D.PASTE SHEET'!M178="","",'S.D.PASTE SHEET'!M178)</f>
        <v>137</v>
      </c>
      <c s="153">
        <f>IF('S.D.PASTE SHEET'!N178="","",'S.D.PASTE SHEET'!N178)</f>
        <v>90</v>
      </c>
      <c s="153" t="str">
        <f>IF('S.D.PASTE SHEET'!O178="","",'S.D.PASTE SHEET'!O178)</f>
        <v>OBC</v>
      </c>
      <c s="153" t="str">
        <f>IF('S.D.PASTE SHEET'!P178="","",'S.D.PASTE SHEET'!P178)</f>
        <v>Hindu</v>
      </c>
      <c s="153" t="str">
        <f>IF('S.D.PASTE SHEET'!Q178="","",'S.D.PASTE SHEET'!Q178)</f>
        <v/>
      </c>
      <c s="153" t="str">
        <f>IF('S.D.PASTE SHEET'!R178="","",'S.D.PASTE SHEET'!R178)</f>
        <v>GOVT. SENIOR SECONDARY SCHOOL DASANA KHURD (219769)</v>
      </c>
      <c s="153">
        <f>IF('S.D.PASTE SHEET'!S178="","",'S.D.PASTE SHEET'!S178)</f>
        <v>8141302602</v>
      </c>
      <c s="153" t="str">
        <f>IF('S.D.PASTE SHEET'!T178="","",'S.D.PASTE SHEET'!T178)</f>
        <v>XXXX7931</v>
      </c>
      <c s="153" t="str">
        <f>IF('S.D.PASTE SHEET'!U178="","",'S.D.PASTE SHEET'!U178)</f>
        <v>VHSJHCH</v>
      </c>
      <c s="153">
        <f>IF('S.D.PASTE SHEET'!V178="","",'S.D.PASTE SHEET'!V178)</f>
        <v>8278699171</v>
      </c>
      <c s="153" t="str">
        <f>IF('S.D.PASTE SHEET'!W178="","",'S.D.PASTE SHEET'!W178)</f>
        <v>SUNTHALI,MAKARANA,KOOKRODH,341319</v>
      </c>
      <c s="153">
        <f>IF('S.D.PASTE SHEET'!X178="","",'S.D.PASTE SHEET'!X178)</f>
        <v>40000</v>
      </c>
      <c s="153" t="str">
        <f>IF('S.D.PASTE SHEET'!Y178="","",'S.D.PASTE SHEET'!Y178)</f>
        <v>N</v>
      </c>
      <c s="153" t="str">
        <f>IF('S.D.PASTE SHEET'!Z178="","",'S.D.PASTE SHEET'!Z178)</f>
        <v>Y</v>
      </c>
      <c s="153" t="str">
        <f>IF('S.D.PASTE SHEET'!AA178="","",'S.D.PASTE SHEET'!AA178)</f>
        <v>No</v>
      </c>
      <c s="153">
        <f>IF('S.D.PASTE SHEET'!AB178="","",'S.D.PASTE SHEET'!AB178)</f>
        <v>14</v>
      </c>
      <c s="153" t="str">
        <f>IF('S.D.PASTE SHEET'!AC178="","",'S.D.PASTE SHEET'!AC178)</f>
        <v>None</v>
      </c>
      <c s="153">
        <f>IF('S.D.PASTE SHEET'!AD178="","",'S.D.PASTE SHEET'!AD178)</f>
        <v>0</v>
      </c>
      <c s="155"/>
      <c s="156" t="str">
        <f>IF(AK178="","",IF(AK178&gt;0,COUNT($AG$2:AG178),""))</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78" s="156" t="str">
        <f>IF(BC178="","",IF(BC178&gt;0,COUNT($AY$2:AY178),""))</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79" spans="1:66" ht="15.75" customHeight="1">
      <c r="A179" s="153">
        <f>IF('S.D.PASTE SHEET'!A179="","",'S.D.PASTE SHEET'!A179)</f>
        <v>9</v>
      </c>
      <c s="153" t="str">
        <f>IF('S.D.PASTE SHEET'!B179="","",'S.D.PASTE SHEET'!B179)</f>
        <v>A</v>
      </c>
      <c s="153">
        <f>IF('S.D.PASTE SHEET'!C179="","",'S.D.PASTE SHEET'!C179)</f>
        <v>497</v>
      </c>
      <c s="154" t="str">
        <f>IF('S.D.PASTE SHEET'!D179="","",'S.D.PASTE SHEET'!D179)</f>
        <v/>
      </c>
      <c s="153" t="str">
        <f>IF('S.D.PASTE SHEET'!E179="","",UPPER('S.D.PASTE SHEET'!E179))</f>
        <v>SHIVRAJ</v>
      </c>
      <c s="153" t="str">
        <f>IF('S.D.PASTE SHEET'!F179="","",'S.D.PASTE SHEET'!F179)</f>
        <v/>
      </c>
      <c s="153" t="str">
        <f>IF('S.D.PASTE SHEET'!G179="","",UPPER('S.D.PASTE SHEET'!G179))</f>
        <v>MULA RAM</v>
      </c>
      <c s="153" t="str">
        <f>IF('S.D.PASTE SHEET'!H179="","",UPPER('S.D.PASTE SHEET'!H179))</f>
        <v>BHAGOTI</v>
      </c>
      <c s="153" t="str">
        <f>IF('S.D.PASTE SHEET'!I179="","",'S.D.PASTE SHEET'!I179)</f>
        <v>M</v>
      </c>
      <c s="154">
        <f>IF('S.D.PASTE SHEET'!J179="","",'S.D.PASTE SHEET'!J179)</f>
        <v>39636</v>
      </c>
      <c s="153">
        <f>IF('S.D.PASTE SHEET'!K179="","",'S.D.PASTE SHEET'!K179)</f>
        <v>9065</v>
      </c>
      <c s="153" t="str">
        <f>IF('S.D.PASTE SHEET'!L179="","",'S.D.PASTE SHEET'!L179)</f>
        <v/>
      </c>
      <c s="153">
        <f>IF('S.D.PASTE SHEET'!M179="","",'S.D.PASTE SHEET'!M179)</f>
        <v>137</v>
      </c>
      <c s="153">
        <f>IF('S.D.PASTE SHEET'!N179="","",'S.D.PASTE SHEET'!N179)</f>
        <v>90</v>
      </c>
      <c s="153" t="str">
        <f>IF('S.D.PASTE SHEET'!O179="","",'S.D.PASTE SHEET'!O179)</f>
        <v>OBC</v>
      </c>
      <c s="153" t="str">
        <f>IF('S.D.PASTE SHEET'!P179="","",'S.D.PASTE SHEET'!P179)</f>
        <v>Hindu</v>
      </c>
      <c s="153" t="str">
        <f>IF('S.D.PASTE SHEET'!Q179="","",'S.D.PASTE SHEET'!Q179)</f>
        <v/>
      </c>
      <c s="153" t="str">
        <f>IF('S.D.PASTE SHEET'!R179="","",'S.D.PASTE SHEET'!R179)</f>
        <v>GOVT. SENIOR SECONDARY SCHOOL DASANA KHURD (219769)</v>
      </c>
      <c s="153">
        <f>IF('S.D.PASTE SHEET'!S179="","",'S.D.PASTE SHEET'!S179)</f>
        <v>8141302602</v>
      </c>
      <c s="153" t="str">
        <f>IF('S.D.PASTE SHEET'!T179="","",'S.D.PASTE SHEET'!T179)</f>
        <v>XXXX3690</v>
      </c>
      <c s="153" t="str">
        <f>IF('S.D.PASTE SHEET'!U179="","",'S.D.PASTE SHEET'!U179)</f>
        <v>babkssf</v>
      </c>
      <c s="153">
        <f>IF('S.D.PASTE SHEET'!V179="","",'S.D.PASTE SHEET'!V179)</f>
        <v>8003747659</v>
      </c>
      <c s="153" t="str">
        <f>IF('S.D.PASTE SHEET'!W179="","",'S.D.PASTE SHEET'!W179)</f>
        <v>Dasana khurd,Molasar,Dasana khurd,341506</v>
      </c>
      <c s="153">
        <f>IF('S.D.PASTE SHEET'!X179="","",'S.D.PASTE SHEET'!X179)</f>
        <v>40000</v>
      </c>
      <c s="153" t="str">
        <f>IF('S.D.PASTE SHEET'!Y179="","",'S.D.PASTE SHEET'!Y179)</f>
        <v>N</v>
      </c>
      <c s="153" t="str">
        <f>IF('S.D.PASTE SHEET'!Z179="","",'S.D.PASTE SHEET'!Z179)</f>
        <v>N</v>
      </c>
      <c s="153" t="str">
        <f>IF('S.D.PASTE SHEET'!AA179="","",'S.D.PASTE SHEET'!AA179)</f>
        <v>No</v>
      </c>
      <c s="153">
        <f>IF('S.D.PASTE SHEET'!AB179="","",'S.D.PASTE SHEET'!AB179)</f>
        <v>16</v>
      </c>
      <c s="153" t="str">
        <f>IF('S.D.PASTE SHEET'!AC179="","",'S.D.PASTE SHEET'!AC179)</f>
        <v>None</v>
      </c>
      <c s="153">
        <f>IF('S.D.PASTE SHEET'!AD179="","",'S.D.PASTE SHEET'!AD179)</f>
        <v>0</v>
      </c>
      <c s="155"/>
      <c s="156" t="str">
        <f>IF(AK179="","",IF(AK179&gt;0,COUNT($AG$2:AG179),""))</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79" s="156" t="str">
        <f>IF(BC179="","",IF(BC179&gt;0,COUNT($AY$2:AY179),""))</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80" spans="1:66" ht="15.75" customHeight="1">
      <c r="A180" s="153">
        <f>IF('S.D.PASTE SHEET'!A180="","",'S.D.PASTE SHEET'!A180)</f>
        <v>9</v>
      </c>
      <c s="153" t="str">
        <f>IF('S.D.PASTE SHEET'!B180="","",'S.D.PASTE SHEET'!B180)</f>
        <v>A</v>
      </c>
      <c s="153">
        <f>IF('S.D.PASTE SHEET'!C180="","",'S.D.PASTE SHEET'!C180)</f>
        <v>526</v>
      </c>
      <c s="154" t="str">
        <f>IF('S.D.PASTE SHEET'!D180="","",'S.D.PASTE SHEET'!D180)</f>
        <v/>
      </c>
      <c s="153" t="str">
        <f>IF('S.D.PASTE SHEET'!E180="","",UPPER('S.D.PASTE SHEET'!E180))</f>
        <v>SUSHILA</v>
      </c>
      <c s="153" t="str">
        <f>IF('S.D.PASTE SHEET'!F180="","",'S.D.PASTE SHEET'!F180)</f>
        <v/>
      </c>
      <c s="153" t="str">
        <f>IF('S.D.PASTE SHEET'!G180="","",UPPER('S.D.PASTE SHEET'!G180))</f>
        <v>GOKUL RAM</v>
      </c>
      <c s="153" t="str">
        <f>IF('S.D.PASTE SHEET'!H180="","",UPPER('S.D.PASTE SHEET'!H180))</f>
        <v>GITA DEVI</v>
      </c>
      <c s="153" t="str">
        <f>IF('S.D.PASTE SHEET'!I180="","",'S.D.PASTE SHEET'!I180)</f>
        <v>F</v>
      </c>
      <c s="154">
        <f>IF('S.D.PASTE SHEET'!J180="","",'S.D.PASTE SHEET'!J180)</f>
        <v>39989</v>
      </c>
      <c s="153">
        <f>IF('S.D.PASTE SHEET'!K180="","",'S.D.PASTE SHEET'!K180)</f>
        <v>9066</v>
      </c>
      <c s="153" t="str">
        <f>IF('S.D.PASTE SHEET'!L180="","",'S.D.PASTE SHEET'!L180)</f>
        <v/>
      </c>
      <c s="153">
        <f>IF('S.D.PASTE SHEET'!M180="","",'S.D.PASTE SHEET'!M180)</f>
        <v>137</v>
      </c>
      <c s="153">
        <f>IF('S.D.PASTE SHEET'!N180="","",'S.D.PASTE SHEET'!N180)</f>
        <v>90</v>
      </c>
      <c s="153" t="str">
        <f>IF('S.D.PASTE SHEET'!O180="","",'S.D.PASTE SHEET'!O180)</f>
        <v>OBC</v>
      </c>
      <c s="153" t="str">
        <f>IF('S.D.PASTE SHEET'!P180="","",'S.D.PASTE SHEET'!P180)</f>
        <v>Hindu</v>
      </c>
      <c s="153" t="str">
        <f>IF('S.D.PASTE SHEET'!Q180="","",'S.D.PASTE SHEET'!Q180)</f>
        <v/>
      </c>
      <c s="153" t="str">
        <f>IF('S.D.PASTE SHEET'!R180="","",'S.D.PASTE SHEET'!R180)</f>
        <v>GOVT. SENIOR SECONDARY SCHOOL DASANA KHURD (219769)</v>
      </c>
      <c s="153">
        <f>IF('S.D.PASTE SHEET'!S180="","",'S.D.PASTE SHEET'!S180)</f>
        <v>8141302602</v>
      </c>
      <c s="153" t="str">
        <f>IF('S.D.PASTE SHEET'!T180="","",'S.D.PASTE SHEET'!T180)</f>
        <v>XXXX2812</v>
      </c>
      <c s="153" t="str">
        <f>IF('S.D.PASTE SHEET'!U180="","",'S.D.PASTE SHEET'!U180)</f>
        <v>VVGJBXT</v>
      </c>
      <c s="153">
        <f>IF('S.D.PASTE SHEET'!V180="","",'S.D.PASTE SHEET'!V180)</f>
        <v>8875319266</v>
      </c>
      <c s="153" t="str">
        <f>IF('S.D.PASTE SHEET'!W180="","",'S.D.PASTE SHEET'!W180)</f>
        <v>VILL-DASANA KHURD POST- DIKAWA,MAULASAR,DASANA KHURD,341506</v>
      </c>
      <c s="153">
        <f>IF('S.D.PASTE SHEET'!X180="","",'S.D.PASTE SHEET'!X180)</f>
        <v>46000</v>
      </c>
      <c s="153" t="str">
        <f>IF('S.D.PASTE SHEET'!Y180="","",'S.D.PASTE SHEET'!Y180)</f>
        <v>N</v>
      </c>
      <c s="153" t="str">
        <f>IF('S.D.PASTE SHEET'!Z180="","",'S.D.PASTE SHEET'!Z180)</f>
        <v>N</v>
      </c>
      <c s="153" t="str">
        <f>IF('S.D.PASTE SHEET'!AA180="","",'S.D.PASTE SHEET'!AA180)</f>
        <v>No</v>
      </c>
      <c s="153">
        <f>IF('S.D.PASTE SHEET'!AB180="","",'S.D.PASTE SHEET'!AB180)</f>
        <v>15</v>
      </c>
      <c s="153" t="str">
        <f>IF('S.D.PASTE SHEET'!AC180="","",'S.D.PASTE SHEET'!AC180)</f>
        <v>None</v>
      </c>
      <c s="153">
        <f>IF('S.D.PASTE SHEET'!AD180="","",'S.D.PASTE SHEET'!AD180)</f>
        <v>0</v>
      </c>
      <c s="155"/>
      <c s="156" t="str">
        <f>IF(AK180="","",IF(AK180&gt;0,COUNT($AG$2:AG180),""))</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80" s="156" t="str">
        <f>IF(BC180="","",IF(BC180&gt;0,COUNT($AY$2:AY180),""))</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81" spans="1:66" ht="15.75" customHeight="1">
      <c r="A181" s="153">
        <f>IF('S.D.PASTE SHEET'!A181="","",'S.D.PASTE SHEET'!A181)</f>
        <v>9</v>
      </c>
      <c s="153" t="str">
        <f>IF('S.D.PASTE SHEET'!B181="","",'S.D.PASTE SHEET'!B181)</f>
        <v>A</v>
      </c>
      <c s="153">
        <f>IF('S.D.PASTE SHEET'!C181="","",'S.D.PASTE SHEET'!C181)</f>
        <v>381</v>
      </c>
      <c s="154" t="str">
        <f>IF('S.D.PASTE SHEET'!D181="","",'S.D.PASTE SHEET'!D181)</f>
        <v/>
      </c>
      <c s="153" t="str">
        <f>IF('S.D.PASTE SHEET'!E181="","",UPPER('S.D.PASTE SHEET'!E181))</f>
        <v>TAMANNA RATHORE</v>
      </c>
      <c s="153" t="str">
        <f>IF('S.D.PASTE SHEET'!F181="","",'S.D.PASTE SHEET'!F181)</f>
        <v/>
      </c>
      <c s="153" t="str">
        <f>IF('S.D.PASTE SHEET'!G181="","",UPPER('S.D.PASTE SHEET'!G181))</f>
        <v>GIRDHARI SINGH</v>
      </c>
      <c s="153" t="str">
        <f>IF('S.D.PASTE SHEET'!H181="","",UPPER('S.D.PASTE SHEET'!H181))</f>
        <v>MANJU KANWAR</v>
      </c>
      <c s="153" t="str">
        <f>IF('S.D.PASTE SHEET'!I181="","",'S.D.PASTE SHEET'!I181)</f>
        <v>F</v>
      </c>
      <c s="154">
        <f>IF('S.D.PASTE SHEET'!J181="","",'S.D.PASTE SHEET'!J181)</f>
        <v>39451</v>
      </c>
      <c s="153">
        <f>IF('S.D.PASTE SHEET'!K181="","",'S.D.PASTE SHEET'!K181)</f>
        <v>9067</v>
      </c>
      <c s="153" t="str">
        <f>IF('S.D.PASTE SHEET'!L181="","",'S.D.PASTE SHEET'!L181)</f>
        <v/>
      </c>
      <c s="153">
        <f>IF('S.D.PASTE SHEET'!M181="","",'S.D.PASTE SHEET'!M181)</f>
        <v>137</v>
      </c>
      <c s="153">
        <f>IF('S.D.PASTE SHEET'!N181="","",'S.D.PASTE SHEET'!N181)</f>
        <v>92</v>
      </c>
      <c s="153" t="str">
        <f>IF('S.D.PASTE SHEET'!O181="","",'S.D.PASTE SHEET'!O181)</f>
        <v>GEN</v>
      </c>
      <c s="153" t="str">
        <f>IF('S.D.PASTE SHEET'!P181="","",'S.D.PASTE SHEET'!P181)</f>
        <v>Hindu</v>
      </c>
      <c s="153" t="str">
        <f>IF('S.D.PASTE SHEET'!Q181="","",'S.D.PASTE SHEET'!Q181)</f>
        <v/>
      </c>
      <c s="153" t="str">
        <f>IF('S.D.PASTE SHEET'!R181="","",'S.D.PASTE SHEET'!R181)</f>
        <v>GOVT. SENIOR SECONDARY SCHOOL DASANA KHURD (219769)</v>
      </c>
      <c s="153">
        <f>IF('S.D.PASTE SHEET'!S181="","",'S.D.PASTE SHEET'!S181)</f>
        <v>8141302602</v>
      </c>
      <c s="153" t="str">
        <f>IF('S.D.PASTE SHEET'!T181="","",'S.D.PASTE SHEET'!T181)</f>
        <v>XXXX4390</v>
      </c>
      <c s="153" t="str">
        <f>IF('S.D.PASTE SHEET'!U181="","",'S.D.PASTE SHEET'!U181)</f>
        <v>VKFDUQB</v>
      </c>
      <c s="153">
        <f>IF('S.D.PASTE SHEET'!V181="","",'S.D.PASTE SHEET'!V181)</f>
        <v>9649569727</v>
      </c>
      <c s="153" t="str">
        <f>IF('S.D.PASTE SHEET'!W181="","",'S.D.PASTE SHEET'!W181)</f>
        <v>DIKAWA,MOLASAR,DASANA KHURD,341306</v>
      </c>
      <c s="153">
        <f>IF('S.D.PASTE SHEET'!X181="","",'S.D.PASTE SHEET'!X181)</f>
        <v>30000</v>
      </c>
      <c s="153" t="str">
        <f>IF('S.D.PASTE SHEET'!Y181="","",'S.D.PASTE SHEET'!Y181)</f>
        <v>N</v>
      </c>
      <c s="153" t="str">
        <f>IF('S.D.PASTE SHEET'!Z181="","",'S.D.PASTE SHEET'!Z181)</f>
        <v>N</v>
      </c>
      <c s="153" t="str">
        <f>IF('S.D.PASTE SHEET'!AA181="","",'S.D.PASTE SHEET'!AA181)</f>
        <v>No</v>
      </c>
      <c s="153">
        <f>IF('S.D.PASTE SHEET'!AB181="","",'S.D.PASTE SHEET'!AB181)</f>
        <v>16</v>
      </c>
      <c s="153" t="str">
        <f>IF('S.D.PASTE SHEET'!AC181="","",'S.D.PASTE SHEET'!AC181)</f>
        <v>None</v>
      </c>
      <c s="153">
        <f>IF('S.D.PASTE SHEET'!AD181="","",'S.D.PASTE SHEET'!AD181)</f>
        <v>0</v>
      </c>
      <c s="155"/>
      <c s="156" t="str">
        <f>IF(AK181="","",IF(AK181&gt;0,COUNT($AG$2:AG181),""))</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81" s="156" t="str">
        <f>IF(BC181="","",IF(BC181&gt;0,COUNT($AY$2:AY181),""))</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82" spans="1:66" ht="15.75" customHeight="1">
      <c r="A182" s="153">
        <f>IF('S.D.PASTE SHEET'!A182="","",'S.D.PASTE SHEET'!A182)</f>
        <v>9</v>
      </c>
      <c s="153" t="str">
        <f>IF('S.D.PASTE SHEET'!B182="","",'S.D.PASTE SHEET'!B182)</f>
        <v>A</v>
      </c>
      <c s="153">
        <f>IF('S.D.PASTE SHEET'!C182="","",'S.D.PASTE SHEET'!C182)</f>
        <v>348</v>
      </c>
      <c s="154" t="str">
        <f>IF('S.D.PASTE SHEET'!D182="","",'S.D.PASTE SHEET'!D182)</f>
        <v/>
      </c>
      <c s="153" t="str">
        <f>IF('S.D.PASTE SHEET'!E182="","",UPPER('S.D.PASTE SHEET'!E182))</f>
        <v>YASHPAL BHAKAR</v>
      </c>
      <c s="153" t="str">
        <f>IF('S.D.PASTE SHEET'!F182="","",'S.D.PASTE SHEET'!F182)</f>
        <v/>
      </c>
      <c s="153" t="str">
        <f>IF('S.D.PASTE SHEET'!G182="","",UPPER('S.D.PASTE SHEET'!G182))</f>
        <v>RAMNIWAS</v>
      </c>
      <c s="153" t="str">
        <f>IF('S.D.PASTE SHEET'!H182="","",UPPER('S.D.PASTE SHEET'!H182))</f>
        <v>BHAGWANI DEVI</v>
      </c>
      <c s="153" t="str">
        <f>IF('S.D.PASTE SHEET'!I182="","",'S.D.PASTE SHEET'!I182)</f>
        <v>M</v>
      </c>
      <c s="154">
        <f>IF('S.D.PASTE SHEET'!J182="","",'S.D.PASTE SHEET'!J182)</f>
        <v>40044</v>
      </c>
      <c s="153">
        <f>IF('S.D.PASTE SHEET'!K182="","",'S.D.PASTE SHEET'!K182)</f>
        <v>9068</v>
      </c>
      <c s="153" t="str">
        <f>IF('S.D.PASTE SHEET'!L182="","",'S.D.PASTE SHEET'!L182)</f>
        <v/>
      </c>
      <c s="153">
        <f>IF('S.D.PASTE SHEET'!M182="","",'S.D.PASTE SHEET'!M182)</f>
        <v>137</v>
      </c>
      <c s="153">
        <f>IF('S.D.PASTE SHEET'!N182="","",'S.D.PASTE SHEET'!N182)</f>
        <v>80</v>
      </c>
      <c s="153" t="str">
        <f>IF('S.D.PASTE SHEET'!O182="","",'S.D.PASTE SHEET'!O182)</f>
        <v>OBC</v>
      </c>
      <c s="153" t="str">
        <f>IF('S.D.PASTE SHEET'!P182="","",'S.D.PASTE SHEET'!P182)</f>
        <v>Hindu</v>
      </c>
      <c s="153" t="str">
        <f>IF('S.D.PASTE SHEET'!Q182="","",'S.D.PASTE SHEET'!Q182)</f>
        <v/>
      </c>
      <c s="153" t="str">
        <f>IF('S.D.PASTE SHEET'!R182="","",'S.D.PASTE SHEET'!R182)</f>
        <v>GOVT. SENIOR SECONDARY SCHOOL DASANA KHURD (219769)</v>
      </c>
      <c s="153">
        <f>IF('S.D.PASTE SHEET'!S182="","",'S.D.PASTE SHEET'!S182)</f>
        <v>8141302602</v>
      </c>
      <c s="153" t="str">
        <f>IF('S.D.PASTE SHEET'!T182="","",'S.D.PASTE SHEET'!T182)</f>
        <v>XXXX0386</v>
      </c>
      <c s="153" t="str">
        <f>IF('S.D.PASTE SHEET'!U182="","",'S.D.PASTE SHEET'!U182)</f>
        <v>YBJYDCW</v>
      </c>
      <c s="153">
        <f>IF('S.D.PASTE SHEET'!V182="","",'S.D.PASTE SHEET'!V182)</f>
        <v>9982131998</v>
      </c>
      <c s="153" t="str">
        <f>IF('S.D.PASTE SHEET'!W182="","",'S.D.PASTE SHEET'!W182)</f>
        <v>VILL-DASANA KHURD,MAULASAR,POST-DIKAWA,341506</v>
      </c>
      <c s="153">
        <f>IF('S.D.PASTE SHEET'!X182="","",'S.D.PASTE SHEET'!X182)</f>
        <v>30000</v>
      </c>
      <c s="153" t="str">
        <f>IF('S.D.PASTE SHEET'!Y182="","",'S.D.PASTE SHEET'!Y182)</f>
        <v>Y</v>
      </c>
      <c s="153" t="str">
        <f>IF('S.D.PASTE SHEET'!Z182="","",'S.D.PASTE SHEET'!Z182)</f>
        <v>N</v>
      </c>
      <c s="153" t="str">
        <f>IF('S.D.PASTE SHEET'!AA182="","",'S.D.PASTE SHEET'!AA182)</f>
        <v>No</v>
      </c>
      <c s="153">
        <f>IF('S.D.PASTE SHEET'!AB182="","",'S.D.PASTE SHEET'!AB182)</f>
        <v>15</v>
      </c>
      <c s="153" t="str">
        <f>IF('S.D.PASTE SHEET'!AC182="","",'S.D.PASTE SHEET'!AC182)</f>
        <v>None</v>
      </c>
      <c s="153">
        <f>IF('S.D.PASTE SHEET'!AD182="","",'S.D.PASTE SHEET'!AD182)</f>
        <v>2</v>
      </c>
      <c s="155"/>
      <c s="156" t="str">
        <f>IF(AK182="","",IF(AK182&gt;0,COUNT($AG$2:AG182),""))</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82" s="156" t="str">
        <f>IF(BC182="","",IF(BC182&gt;0,COUNT($AY$2:AY182),""))</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83" spans="1:66" ht="15.75" customHeight="1">
      <c r="A183" s="153">
        <f>IF('S.D.PASTE SHEET'!A183="","",'S.D.PASTE SHEET'!A183)</f>
        <v>10</v>
      </c>
      <c s="153" t="str">
        <f>IF('S.D.PASTE SHEET'!B183="","",'S.D.PASTE SHEET'!B183)</f>
        <v>A</v>
      </c>
      <c s="153">
        <f>IF('S.D.PASTE SHEET'!C183="","",'S.D.PASTE SHEET'!C183)</f>
        <v>605</v>
      </c>
      <c s="154" t="str">
        <f>IF('S.D.PASTE SHEET'!D183="","",'S.D.PASTE SHEET'!D183)</f>
        <v/>
      </c>
      <c s="153" t="str">
        <f>IF('S.D.PASTE SHEET'!E183="","",UPPER('S.D.PASTE SHEET'!E183))</f>
        <v>DEEPU KANWAR</v>
      </c>
      <c s="153" t="str">
        <f>IF('S.D.PASTE SHEET'!F183="","",'S.D.PASTE SHEET'!F183)</f>
        <v/>
      </c>
      <c s="153" t="str">
        <f>IF('S.D.PASTE SHEET'!G183="","",UPPER('S.D.PASTE SHEET'!G183))</f>
        <v>SHIMBHU SINGH</v>
      </c>
      <c s="153" t="str">
        <f>IF('S.D.PASTE SHEET'!H183="","",UPPER('S.D.PASTE SHEET'!H183))</f>
        <v>MUMAL KANWAR</v>
      </c>
      <c s="153" t="str">
        <f>IF('S.D.PASTE SHEET'!I183="","",'S.D.PASTE SHEET'!I183)</f>
        <v>F</v>
      </c>
      <c s="154">
        <f>IF('S.D.PASTE SHEET'!J183="","",'S.D.PASTE SHEET'!J183)</f>
        <v>40475</v>
      </c>
      <c s="153">
        <f>IF('S.D.PASTE SHEET'!K183="","",'S.D.PASTE SHEET'!K183)</f>
        <v>10060</v>
      </c>
      <c s="153">
        <f>IF('S.D.PASTE SHEET'!L183="","",'S.D.PASTE SHEET'!L183)</f>
        <v>1726483</v>
      </c>
      <c s="153">
        <f>IF('S.D.PASTE SHEET'!M183="","",'S.D.PASTE SHEET'!M183)</f>
        <v>137</v>
      </c>
      <c s="153">
        <f>IF('S.D.PASTE SHEET'!N183="","",'S.D.PASTE SHEET'!N183)</f>
        <v>117</v>
      </c>
      <c s="153" t="str">
        <f>IF('S.D.PASTE SHEET'!O183="","",'S.D.PASTE SHEET'!O183)</f>
        <v>GEN</v>
      </c>
      <c s="153" t="str">
        <f>IF('S.D.PASTE SHEET'!P183="","",'S.D.PASTE SHEET'!P183)</f>
        <v>Hindu</v>
      </c>
      <c s="153" t="str">
        <f>IF('S.D.PASTE SHEET'!Q183="","",'S.D.PASTE SHEET'!Q183)</f>
        <v/>
      </c>
      <c s="153" t="str">
        <f>IF('S.D.PASTE SHEET'!R183="","",'S.D.PASTE SHEET'!R183)</f>
        <v>GOVT. SENIOR SECONDARY SCHOOL DASANA KHURD (219769)</v>
      </c>
      <c s="153">
        <f>IF('S.D.PASTE SHEET'!S183="","",'S.D.PASTE SHEET'!S183)</f>
        <v>8141302602</v>
      </c>
      <c s="153" t="str">
        <f>IF('S.D.PASTE SHEET'!T183="","",'S.D.PASTE SHEET'!T183)</f>
        <v>XXXX6221</v>
      </c>
      <c s="153" t="str">
        <f>IF('S.D.PASTE SHEET'!U183="","",'S.D.PASTE SHEET'!U183)</f>
        <v>YSCYODG</v>
      </c>
      <c s="153">
        <f>IF('S.D.PASTE SHEET'!V183="","",'S.D.PASTE SHEET'!V183)</f>
        <v>7877682425</v>
      </c>
      <c s="153" t="str">
        <f>IF('S.D.PASTE SHEET'!W183="","",'S.D.PASTE SHEET'!W183)</f>
        <v>DASANA KHURD,MOLASAR,DASANA KHURD,341506</v>
      </c>
      <c s="153">
        <f>IF('S.D.PASTE SHEET'!X183="","",'S.D.PASTE SHEET'!X183)</f>
        <v>60000</v>
      </c>
      <c s="153" t="str">
        <f>IF('S.D.PASTE SHEET'!Y183="","",'S.D.PASTE SHEET'!Y183)</f>
        <v>N</v>
      </c>
      <c s="153" t="str">
        <f>IF('S.D.PASTE SHEET'!Z183="","",'S.D.PASTE SHEET'!Z183)</f>
        <v>N</v>
      </c>
      <c s="153" t="str">
        <f>IF('S.D.PASTE SHEET'!AA183="","",'S.D.PASTE SHEET'!AA183)</f>
        <v>No</v>
      </c>
      <c s="153">
        <f>IF('S.D.PASTE SHEET'!AB183="","",'S.D.PASTE SHEET'!AB183)</f>
        <v>14</v>
      </c>
      <c s="153" t="str">
        <f>IF('S.D.PASTE SHEET'!AC183="","",'S.D.PASTE SHEET'!AC183)</f>
        <v>None</v>
      </c>
      <c s="153">
        <f>IF('S.D.PASTE SHEET'!AD183="","",'S.D.PASTE SHEET'!AD183)</f>
        <v>3</v>
      </c>
      <c s="155"/>
      <c s="156" t="str">
        <f>IF(AK183="","",IF(AK183&gt;0,COUNT($AG$2:AG183),""))</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83" s="156" t="str">
        <f>IF(BC183="","",IF(BC183&gt;0,COUNT($AY$2:AY183),""))</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84" spans="1:66" ht="15.75" customHeight="1">
      <c r="A184" s="153">
        <f>IF('S.D.PASTE SHEET'!A184="","",'S.D.PASTE SHEET'!A184)</f>
        <v>10</v>
      </c>
      <c s="153" t="str">
        <f>IF('S.D.PASTE SHEET'!B184="","",'S.D.PASTE SHEET'!B184)</f>
        <v>A</v>
      </c>
      <c s="153">
        <f>IF('S.D.PASTE SHEET'!C184="","",'S.D.PASTE SHEET'!C184)</f>
        <v>598</v>
      </c>
      <c s="154" t="str">
        <f>IF('S.D.PASTE SHEET'!D184="","",'S.D.PASTE SHEET'!D184)</f>
        <v/>
      </c>
      <c s="153" t="str">
        <f>IF('S.D.PASTE SHEET'!E184="","",UPPER('S.D.PASTE SHEET'!E184))</f>
        <v>DEVENDRA PRATAP SINGH</v>
      </c>
      <c s="153" t="str">
        <f>IF('S.D.PASTE SHEET'!F184="","",'S.D.PASTE SHEET'!F184)</f>
        <v/>
      </c>
      <c s="153" t="str">
        <f>IF('S.D.PASTE SHEET'!G184="","",UPPER('S.D.PASTE SHEET'!G184))</f>
        <v>SURJAN SINGH</v>
      </c>
      <c s="153" t="str">
        <f>IF('S.D.PASTE SHEET'!H184="","",UPPER('S.D.PASTE SHEET'!H184))</f>
        <v>ACHARAJ KANWAR</v>
      </c>
      <c s="153" t="str">
        <f>IF('S.D.PASTE SHEET'!I184="","",'S.D.PASTE SHEET'!I184)</f>
        <v>M</v>
      </c>
      <c s="154">
        <f>IF('S.D.PASTE SHEET'!J184="","",'S.D.PASTE SHEET'!J184)</f>
        <v>39869</v>
      </c>
      <c s="153">
        <f>IF('S.D.PASTE SHEET'!K184="","",'S.D.PASTE SHEET'!K184)</f>
        <v>10061</v>
      </c>
      <c s="153">
        <f>IF('S.D.PASTE SHEET'!L184="","",'S.D.PASTE SHEET'!L184)</f>
        <v>1726484</v>
      </c>
      <c s="153">
        <f>IF('S.D.PASTE SHEET'!M184="","",'S.D.PASTE SHEET'!M184)</f>
        <v>137</v>
      </c>
      <c s="153">
        <f>IF('S.D.PASTE SHEET'!N184="","",'S.D.PASTE SHEET'!N184)</f>
        <v>120</v>
      </c>
      <c s="153" t="str">
        <f>IF('S.D.PASTE SHEET'!O184="","",'S.D.PASTE SHEET'!O184)</f>
        <v>GEN</v>
      </c>
      <c s="153" t="str">
        <f>IF('S.D.PASTE SHEET'!P184="","",'S.D.PASTE SHEET'!P184)</f>
        <v>Hindu</v>
      </c>
      <c s="153" t="str">
        <f>IF('S.D.PASTE SHEET'!Q184="","",'S.D.PASTE SHEET'!Q184)</f>
        <v/>
      </c>
      <c s="153" t="str">
        <f>IF('S.D.PASTE SHEET'!R184="","",'S.D.PASTE SHEET'!R184)</f>
        <v>GOVT. SENIOR SECONDARY SCHOOL DASANA KHURD (219769)</v>
      </c>
      <c s="153">
        <f>IF('S.D.PASTE SHEET'!S184="","",'S.D.PASTE SHEET'!S184)</f>
        <v>8141302602</v>
      </c>
      <c s="153" t="str">
        <f>IF('S.D.PASTE SHEET'!T184="","",'S.D.PASTE SHEET'!T184)</f>
        <v>XXXX1753</v>
      </c>
      <c s="153" t="str">
        <f>IF('S.D.PASTE SHEET'!U184="","",'S.D.PASTE SHEET'!U184)</f>
        <v/>
      </c>
      <c s="153">
        <f>IF('S.D.PASTE SHEET'!V184="","",'S.D.PASTE SHEET'!V184)</f>
        <v>7852057798</v>
      </c>
      <c s="153" t="str">
        <f>IF('S.D.PASTE SHEET'!W184="","",'S.D.PASTE SHEET'!W184)</f>
        <v>S/O SURJAN SINGH ,MOLASAR,DASANA KHURD POST- DIKAWA,341506</v>
      </c>
      <c s="153">
        <f>IF('S.D.PASTE SHEET'!X184="","",'S.D.PASTE SHEET'!X184)</f>
        <v>48000</v>
      </c>
      <c s="153" t="str">
        <f>IF('S.D.PASTE SHEET'!Y184="","",'S.D.PASTE SHEET'!Y184)</f>
        <v>N</v>
      </c>
      <c s="153" t="str">
        <f>IF('S.D.PASTE SHEET'!Z184="","",'S.D.PASTE SHEET'!Z184)</f>
        <v>N</v>
      </c>
      <c s="153" t="str">
        <f>IF('S.D.PASTE SHEET'!AA184="","",'S.D.PASTE SHEET'!AA184)</f>
        <v>No</v>
      </c>
      <c s="153">
        <f>IF('S.D.PASTE SHEET'!AB184="","",'S.D.PASTE SHEET'!AB184)</f>
        <v>15</v>
      </c>
      <c s="153" t="str">
        <f>IF('S.D.PASTE SHEET'!AC184="","",'S.D.PASTE SHEET'!AC184)</f>
        <v>None</v>
      </c>
      <c s="153">
        <f>IF('S.D.PASTE SHEET'!AD184="","",'S.D.PASTE SHEET'!AD184)</f>
        <v>2</v>
      </c>
      <c s="155"/>
      <c s="156" t="str">
        <f>IF(AK184="","",IF(AK184&gt;0,COUNT($AG$2:AG184),""))</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84" s="156" t="str">
        <f>IF(BC184="","",IF(BC184&gt;0,COUNT($AY$2:AY184),""))</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85" spans="1:66" ht="15.75" customHeight="1">
      <c r="A185" s="153">
        <f>IF('S.D.PASTE SHEET'!A185="","",'S.D.PASTE SHEET'!A185)</f>
        <v>10</v>
      </c>
      <c s="153" t="str">
        <f>IF('S.D.PASTE SHEET'!B185="","",'S.D.PASTE SHEET'!B185)</f>
        <v>A</v>
      </c>
      <c s="153">
        <f>IF('S.D.PASTE SHEET'!C185="","",'S.D.PASTE SHEET'!C185)</f>
        <v>547</v>
      </c>
      <c s="154" t="str">
        <f>IF('S.D.PASTE SHEET'!D185="","",'S.D.PASTE SHEET'!D185)</f>
        <v/>
      </c>
      <c s="153" t="str">
        <f>IF('S.D.PASTE SHEET'!E185="","",UPPER('S.D.PASTE SHEET'!E185))</f>
        <v>DEVRAJ SINGH</v>
      </c>
      <c s="153" t="str">
        <f>IF('S.D.PASTE SHEET'!F185="","",'S.D.PASTE SHEET'!F185)</f>
        <v/>
      </c>
      <c s="153" t="str">
        <f>IF('S.D.PASTE SHEET'!G185="","",UPPER('S.D.PASTE SHEET'!G185))</f>
        <v>VIKARAM SINGH</v>
      </c>
      <c s="153" t="str">
        <f>IF('S.D.PASTE SHEET'!H185="","",UPPER('S.D.PASTE SHEET'!H185))</f>
        <v>PRAKASH KANWAR</v>
      </c>
      <c s="153" t="str">
        <f>IF('S.D.PASTE SHEET'!I185="","",'S.D.PASTE SHEET'!I185)</f>
        <v>M</v>
      </c>
      <c s="154">
        <f>IF('S.D.PASTE SHEET'!J185="","",'S.D.PASTE SHEET'!J185)</f>
        <v>39930</v>
      </c>
      <c s="153">
        <f>IF('S.D.PASTE SHEET'!K185="","",'S.D.PASTE SHEET'!K185)</f>
        <v>10062</v>
      </c>
      <c s="153">
        <f>IF('S.D.PASTE SHEET'!L185="","",'S.D.PASTE SHEET'!L185)</f>
        <v>1726485</v>
      </c>
      <c s="153">
        <f>IF('S.D.PASTE SHEET'!M185="","",'S.D.PASTE SHEET'!M185)</f>
        <v>137</v>
      </c>
      <c s="153">
        <f>IF('S.D.PASTE SHEET'!N185="","",'S.D.PASTE SHEET'!N185)</f>
        <v>131</v>
      </c>
      <c s="153" t="str">
        <f>IF('S.D.PASTE SHEET'!O185="","",'S.D.PASTE SHEET'!O185)</f>
        <v>GEN</v>
      </c>
      <c s="153" t="str">
        <f>IF('S.D.PASTE SHEET'!P185="","",'S.D.PASTE SHEET'!P185)</f>
        <v>Hindu</v>
      </c>
      <c s="153" t="str">
        <f>IF('S.D.PASTE SHEET'!Q185="","",'S.D.PASTE SHEET'!Q185)</f>
        <v/>
      </c>
      <c s="153" t="str">
        <f>IF('S.D.PASTE SHEET'!R185="","",'S.D.PASTE SHEET'!R185)</f>
        <v>GOVT. SENIOR SECONDARY SCHOOL DASANA KHURD (219769)</v>
      </c>
      <c s="153">
        <f>IF('S.D.PASTE SHEET'!S185="","",'S.D.PASTE SHEET'!S185)</f>
        <v>8141302602</v>
      </c>
      <c s="153" t="str">
        <f>IF('S.D.PASTE SHEET'!T185="","",'S.D.PASTE SHEET'!T185)</f>
        <v>XXXX9730</v>
      </c>
      <c s="153" t="str">
        <f>IF('S.D.PASTE SHEET'!U185="","",'S.D.PASTE SHEET'!U185)</f>
        <v/>
      </c>
      <c s="153">
        <f>IF('S.D.PASTE SHEET'!V185="","",'S.D.PASTE SHEET'!V185)</f>
        <v>9828949520</v>
      </c>
      <c s="153" t="str">
        <f>IF('S.D.PASTE SHEET'!W185="","",'S.D.PASTE SHEET'!W185)</f>
        <v>VILLAGE DASANA KHURD POST DIKAWA,MOLASAR ,DASANA KHURD ,341506</v>
      </c>
      <c s="153">
        <f>IF('S.D.PASTE SHEET'!X185="","",'S.D.PASTE SHEET'!X185)</f>
        <v>45000</v>
      </c>
      <c s="153" t="str">
        <f>IF('S.D.PASTE SHEET'!Y185="","",'S.D.PASTE SHEET'!Y185)</f>
        <v>N</v>
      </c>
      <c s="153" t="str">
        <f>IF('S.D.PASTE SHEET'!Z185="","",'S.D.PASTE SHEET'!Z185)</f>
        <v>N</v>
      </c>
      <c s="153" t="str">
        <f>IF('S.D.PASTE SHEET'!AA185="","",'S.D.PASTE SHEET'!AA185)</f>
        <v>No</v>
      </c>
      <c s="153">
        <f>IF('S.D.PASTE SHEET'!AB185="","",'S.D.PASTE SHEET'!AB185)</f>
        <v>15</v>
      </c>
      <c s="153" t="str">
        <f>IF('S.D.PASTE SHEET'!AC185="","",'S.D.PASTE SHEET'!AC185)</f>
        <v>None</v>
      </c>
      <c s="153">
        <f>IF('S.D.PASTE SHEET'!AD185="","",'S.D.PASTE SHEET'!AD185)</f>
        <v>0</v>
      </c>
      <c s="155"/>
      <c s="156" t="str">
        <f>IF(AK185="","",IF(AK185&gt;0,COUNT($AG$2:AG185),""))</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85" s="156" t="str">
        <f>IF(BC185="","",IF(BC185&gt;0,COUNT($AY$2:AY185),""))</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86" spans="1:66" ht="15.75" customHeight="1">
      <c r="A186" s="153">
        <f>IF('S.D.PASTE SHEET'!A186="","",'S.D.PASTE SHEET'!A186)</f>
        <v>10</v>
      </c>
      <c s="153" t="str">
        <f>IF('S.D.PASTE SHEET'!B186="","",'S.D.PASTE SHEET'!B186)</f>
        <v>A</v>
      </c>
      <c s="153">
        <f>IF('S.D.PASTE SHEET'!C186="","",'S.D.PASTE SHEET'!C186)</f>
        <v>406</v>
      </c>
      <c s="154" t="str">
        <f>IF('S.D.PASTE SHEET'!D186="","",'S.D.PASTE SHEET'!D186)</f>
        <v/>
      </c>
      <c s="153" t="str">
        <f>IF('S.D.PASTE SHEET'!E186="","",UPPER('S.D.PASTE SHEET'!E186))</f>
        <v>HEMYATI</v>
      </c>
      <c s="153" t="str">
        <f>IF('S.D.PASTE SHEET'!F186="","",'S.D.PASTE SHEET'!F186)</f>
        <v/>
      </c>
      <c s="153" t="str">
        <f>IF('S.D.PASTE SHEET'!G186="","",UPPER('S.D.PASTE SHEET'!G186))</f>
        <v>JAGDISH</v>
      </c>
      <c s="153" t="str">
        <f>IF('S.D.PASTE SHEET'!H186="","",UPPER('S.D.PASTE SHEET'!H186))</f>
        <v>SUPYAR DEVI</v>
      </c>
      <c s="153" t="str">
        <f>IF('S.D.PASTE SHEET'!I186="","",'S.D.PASTE SHEET'!I186)</f>
        <v>F</v>
      </c>
      <c s="154">
        <f>IF('S.D.PASTE SHEET'!J186="","",'S.D.PASTE SHEET'!J186)</f>
        <v>39969</v>
      </c>
      <c s="153">
        <f>IF('S.D.PASTE SHEET'!K186="","",'S.D.PASTE SHEET'!K186)</f>
        <v>10063</v>
      </c>
      <c s="153">
        <f>IF('S.D.PASTE SHEET'!L186="","",'S.D.PASTE SHEET'!L186)</f>
        <v>1726486</v>
      </c>
      <c s="153">
        <f>IF('S.D.PASTE SHEET'!M186="","",'S.D.PASTE SHEET'!M186)</f>
        <v>137</v>
      </c>
      <c s="153">
        <f>IF('S.D.PASTE SHEET'!N186="","",'S.D.PASTE SHEET'!N186)</f>
        <v>122</v>
      </c>
      <c s="153" t="str">
        <f>IF('S.D.PASTE SHEET'!O186="","",'S.D.PASTE SHEET'!O186)</f>
        <v>SC</v>
      </c>
      <c s="153" t="str">
        <f>IF('S.D.PASTE SHEET'!P186="","",'S.D.PASTE SHEET'!P186)</f>
        <v/>
      </c>
      <c s="153" t="str">
        <f>IF('S.D.PASTE SHEET'!Q186="","",'S.D.PASTE SHEET'!Q186)</f>
        <v/>
      </c>
      <c s="153" t="str">
        <f>IF('S.D.PASTE SHEET'!R186="","",'S.D.PASTE SHEET'!R186)</f>
        <v>GOVT. SENIOR SECONDARY SCHOOL DASANA KHURD (219769)</v>
      </c>
      <c s="153">
        <f>IF('S.D.PASTE SHEET'!S186="","",'S.D.PASTE SHEET'!S186)</f>
        <v>8141302602</v>
      </c>
      <c s="153" t="str">
        <f>IF('S.D.PASTE SHEET'!T186="","",'S.D.PASTE SHEET'!T186)</f>
        <v>XXXX6381</v>
      </c>
      <c s="153" t="str">
        <f>IF('S.D.PASTE SHEET'!U186="","",'S.D.PASTE SHEET'!U186)</f>
        <v>VVWTBBH</v>
      </c>
      <c s="153">
        <f>IF('S.D.PASTE SHEET'!V186="","",'S.D.PASTE SHEET'!V186)</f>
        <v>9772517640</v>
      </c>
      <c s="153" t="str">
        <f>IF('S.D.PASTE SHEET'!W186="","",'S.D.PASTE SHEET'!W186)</f>
        <v>Dikawa,Molasar,Dasanakhurd,341506</v>
      </c>
      <c s="153">
        <f>IF('S.D.PASTE SHEET'!X186="","",'S.D.PASTE SHEET'!X186)</f>
        <v>36000</v>
      </c>
      <c s="153" t="str">
        <f>IF('S.D.PASTE SHEET'!Y186="","",'S.D.PASTE SHEET'!Y186)</f>
        <v>N</v>
      </c>
      <c s="153" t="str">
        <f>IF('S.D.PASTE SHEET'!Z186="","",'S.D.PASTE SHEET'!Z186)</f>
        <v>N</v>
      </c>
      <c s="153" t="str">
        <f>IF('S.D.PASTE SHEET'!AA186="","",'S.D.PASTE SHEET'!AA186)</f>
        <v/>
      </c>
      <c s="153">
        <f>IF('S.D.PASTE SHEET'!AB186="","",'S.D.PASTE SHEET'!AB186)</f>
        <v>15</v>
      </c>
      <c s="153" t="str">
        <f>IF('S.D.PASTE SHEET'!AC186="","",'S.D.PASTE SHEET'!AC186)</f>
        <v>None</v>
      </c>
      <c s="153">
        <f>IF('S.D.PASTE SHEET'!AD186="","",'S.D.PASTE SHEET'!AD186)</f>
        <v>0</v>
      </c>
      <c s="155"/>
      <c s="156" t="str">
        <f>IF(AK186="","",IF(AK186&gt;0,COUNT($AG$2:AG186),""))</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86" s="156" t="str">
        <f>IF(BC186="","",IF(BC186&gt;0,COUNT($AY$2:AY186),""))</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87" spans="1:66" ht="15.75" customHeight="1">
      <c r="A187" s="153">
        <f>IF('S.D.PASTE SHEET'!A187="","",'S.D.PASTE SHEET'!A187)</f>
        <v>10</v>
      </c>
      <c s="153" t="str">
        <f>IF('S.D.PASTE SHEET'!B187="","",'S.D.PASTE SHEET'!B187)</f>
        <v>A</v>
      </c>
      <c s="153">
        <f>IF('S.D.PASTE SHEET'!C187="","",'S.D.PASTE SHEET'!C187)</f>
        <v>311</v>
      </c>
      <c s="154" t="str">
        <f>IF('S.D.PASTE SHEET'!D187="","",'S.D.PASTE SHEET'!D187)</f>
        <v/>
      </c>
      <c s="153" t="str">
        <f>IF('S.D.PASTE SHEET'!E187="","",UPPER('S.D.PASTE SHEET'!E187))</f>
        <v>PRAKASH DERU</v>
      </c>
      <c s="153" t="str">
        <f>IF('S.D.PASTE SHEET'!F187="","",'S.D.PASTE SHEET'!F187)</f>
        <v/>
      </c>
      <c s="153" t="str">
        <f>IF('S.D.PASTE SHEET'!G187="","",UPPER('S.D.PASTE SHEET'!G187))</f>
        <v>JAGU RAM</v>
      </c>
      <c s="153" t="str">
        <f>IF('S.D.PASTE SHEET'!H187="","",UPPER('S.D.PASTE SHEET'!H187))</f>
        <v>BAJU DEVI</v>
      </c>
      <c s="153" t="str">
        <f>IF('S.D.PASTE SHEET'!I187="","",'S.D.PASTE SHEET'!I187)</f>
        <v>M</v>
      </c>
      <c s="154">
        <f>IF('S.D.PASTE SHEET'!J187="","",'S.D.PASTE SHEET'!J187)</f>
        <v>40214</v>
      </c>
      <c s="153">
        <f>IF('S.D.PASTE SHEET'!K187="","",'S.D.PASTE SHEET'!K187)</f>
        <v>10064</v>
      </c>
      <c s="153">
        <f>IF('S.D.PASTE SHEET'!L187="","",'S.D.PASTE SHEET'!L187)</f>
        <v>1726487</v>
      </c>
      <c s="153">
        <f>IF('S.D.PASTE SHEET'!M187="","",'S.D.PASTE SHEET'!M187)</f>
        <v>137</v>
      </c>
      <c s="153">
        <f>IF('S.D.PASTE SHEET'!N187="","",'S.D.PASTE SHEET'!N187)</f>
        <v>122</v>
      </c>
      <c s="153" t="str">
        <f>IF('S.D.PASTE SHEET'!O187="","",'S.D.PASTE SHEET'!O187)</f>
        <v>OBC</v>
      </c>
      <c s="153" t="str">
        <f>IF('S.D.PASTE SHEET'!P187="","",'S.D.PASTE SHEET'!P187)</f>
        <v>Hindu</v>
      </c>
      <c s="153" t="str">
        <f>IF('S.D.PASTE SHEET'!Q187="","",'S.D.PASTE SHEET'!Q187)</f>
        <v/>
      </c>
      <c s="153" t="str">
        <f>IF('S.D.PASTE SHEET'!R187="","",'S.D.PASTE SHEET'!R187)</f>
        <v>GOVT. SENIOR SECONDARY SCHOOL DASANA KHURD (219769)</v>
      </c>
      <c s="153">
        <f>IF('S.D.PASTE SHEET'!S187="","",'S.D.PASTE SHEET'!S187)</f>
        <v>8141302602</v>
      </c>
      <c s="153" t="str">
        <f>IF('S.D.PASTE SHEET'!T187="","",'S.D.PASTE SHEET'!T187)</f>
        <v>XXXX9150</v>
      </c>
      <c s="153" t="str">
        <f>IF('S.D.PASTE SHEET'!U187="","",'S.D.PASTE SHEET'!U187)</f>
        <v>BCAGBUW</v>
      </c>
      <c s="153">
        <f>IF('S.D.PASTE SHEET'!V187="","",'S.D.PASTE SHEET'!V187)</f>
        <v>7878384665</v>
      </c>
      <c s="153" t="str">
        <f>IF('S.D.PASTE SHEET'!W187="","",'S.D.PASTE SHEET'!W187)</f>
        <v>VILL-DASANA KHURD,MAULASAR,POST-DIKAWA,341506</v>
      </c>
      <c s="153">
        <f>IF('S.D.PASTE SHEET'!X187="","",'S.D.PASTE SHEET'!X187)</f>
        <v>46000</v>
      </c>
      <c s="153" t="str">
        <f>IF('S.D.PASTE SHEET'!Y187="","",'S.D.PASTE SHEET'!Y187)</f>
        <v>N</v>
      </c>
      <c s="153" t="str">
        <f>IF('S.D.PASTE SHEET'!Z187="","",'S.D.PASTE SHEET'!Z187)</f>
        <v>N</v>
      </c>
      <c s="153" t="str">
        <f>IF('S.D.PASTE SHEET'!AA187="","",'S.D.PASTE SHEET'!AA187)</f>
        <v>No</v>
      </c>
      <c s="153">
        <f>IF('S.D.PASTE SHEET'!AB187="","",'S.D.PASTE SHEET'!AB187)</f>
        <v>14</v>
      </c>
      <c s="153" t="str">
        <f>IF('S.D.PASTE SHEET'!AC187="","",'S.D.PASTE SHEET'!AC187)</f>
        <v>None</v>
      </c>
      <c s="153">
        <f>IF('S.D.PASTE SHEET'!AD187="","",'S.D.PASTE SHEET'!AD187)</f>
        <v>2.1000000000000001</v>
      </c>
      <c s="155"/>
      <c s="156" t="str">
        <f>IF(AK187="","",IF(AK187&gt;0,COUNT($AG$2:AG187),""))</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87" s="156" t="str">
        <f>IF(BC187="","",IF(BC187&gt;0,COUNT($AY$2:AY187),""))</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88" spans="1:66" ht="15.75" customHeight="1">
      <c r="A188" s="153">
        <f>IF('S.D.PASTE SHEET'!A188="","",'S.D.PASTE SHEET'!A188)</f>
        <v>10</v>
      </c>
      <c s="153" t="str">
        <f>IF('S.D.PASTE SHEET'!B188="","",'S.D.PASTE SHEET'!B188)</f>
        <v>A</v>
      </c>
      <c s="153">
        <f>IF('S.D.PASTE SHEET'!C188="","",'S.D.PASTE SHEET'!C188)</f>
        <v>379</v>
      </c>
      <c s="154" t="str">
        <f>IF('S.D.PASTE SHEET'!D188="","",'S.D.PASTE SHEET'!D188)</f>
        <v/>
      </c>
      <c s="153" t="str">
        <f>IF('S.D.PASTE SHEET'!E188="","",UPPER('S.D.PASTE SHEET'!E188))</f>
        <v>PRITAM SINGH</v>
      </c>
      <c s="153" t="str">
        <f>IF('S.D.PASTE SHEET'!F188="","",'S.D.PASTE SHEET'!F188)</f>
        <v/>
      </c>
      <c s="153" t="str">
        <f>IF('S.D.PASTE SHEET'!G188="","",UPPER('S.D.PASTE SHEET'!G188))</f>
        <v>RAJENDRA SINGH</v>
      </c>
      <c s="153" t="str">
        <f>IF('S.D.PASTE SHEET'!H188="","",UPPER('S.D.PASTE SHEET'!H188))</f>
        <v>PRAKASH KANWAR</v>
      </c>
      <c s="153" t="str">
        <f>IF('S.D.PASTE SHEET'!I188="","",'S.D.PASTE SHEET'!I188)</f>
        <v>M</v>
      </c>
      <c s="154">
        <f>IF('S.D.PASTE SHEET'!J188="","",'S.D.PASTE SHEET'!J188)</f>
        <v>39552</v>
      </c>
      <c s="153">
        <f>IF('S.D.PASTE SHEET'!K188="","",'S.D.PASTE SHEET'!K188)</f>
        <v>10065</v>
      </c>
      <c s="153">
        <f>IF('S.D.PASTE SHEET'!L188="","",'S.D.PASTE SHEET'!L188)</f>
        <v>1726488</v>
      </c>
      <c s="153">
        <f>IF('S.D.PASTE SHEET'!M188="","",'S.D.PASTE SHEET'!M188)</f>
        <v>137</v>
      </c>
      <c s="153">
        <f>IF('S.D.PASTE SHEET'!N188="","",'S.D.PASTE SHEET'!N188)</f>
        <v>119</v>
      </c>
      <c s="153" t="str">
        <f>IF('S.D.PASTE SHEET'!O188="","",'S.D.PASTE SHEET'!O188)</f>
        <v>GEN</v>
      </c>
      <c s="153" t="str">
        <f>IF('S.D.PASTE SHEET'!P188="","",'S.D.PASTE SHEET'!P188)</f>
        <v>Hindu</v>
      </c>
      <c s="153" t="str">
        <f>IF('S.D.PASTE SHEET'!Q188="","",'S.D.PASTE SHEET'!Q188)</f>
        <v/>
      </c>
      <c s="153" t="str">
        <f>IF('S.D.PASTE SHEET'!R188="","",'S.D.PASTE SHEET'!R188)</f>
        <v>GOVT. SENIOR SECONDARY SCHOOL DASANA KHURD (219769)</v>
      </c>
      <c s="153">
        <f>IF('S.D.PASTE SHEET'!S188="","",'S.D.PASTE SHEET'!S188)</f>
        <v>8141302602</v>
      </c>
      <c s="153" t="str">
        <f>IF('S.D.PASTE SHEET'!T188="","",'S.D.PASTE SHEET'!T188)</f>
        <v>XXXX7043</v>
      </c>
      <c s="153" t="str">
        <f>IF('S.D.PASTE SHEET'!U188="","",'S.D.PASTE SHEET'!U188)</f>
        <v>VRVBJHI</v>
      </c>
      <c s="153">
        <f>IF('S.D.PASTE SHEET'!V188="","",'S.D.PASTE SHEET'!V188)</f>
        <v>8094053619</v>
      </c>
      <c s="153" t="str">
        <f>IF('S.D.PASTE SHEET'!W188="","",'S.D.PASTE SHEET'!W188)</f>
        <v>DASANA KHURD,MOLASAR,DASANA KHURD,341506</v>
      </c>
      <c s="153">
        <f>IF('S.D.PASTE SHEET'!X188="","",'S.D.PASTE SHEET'!X188)</f>
        <v>36000</v>
      </c>
      <c s="153" t="str">
        <f>IF('S.D.PASTE SHEET'!Y188="","",'S.D.PASTE SHEET'!Y188)</f>
        <v>N</v>
      </c>
      <c s="153" t="str">
        <f>IF('S.D.PASTE SHEET'!Z188="","",'S.D.PASTE SHEET'!Z188)</f>
        <v>N</v>
      </c>
      <c s="153" t="str">
        <f>IF('S.D.PASTE SHEET'!AA188="","",'S.D.PASTE SHEET'!AA188)</f>
        <v>No</v>
      </c>
      <c s="153">
        <f>IF('S.D.PASTE SHEET'!AB188="","",'S.D.PASTE SHEET'!AB188)</f>
        <v>16</v>
      </c>
      <c s="153" t="str">
        <f>IF('S.D.PASTE SHEET'!AC188="","",'S.D.PASTE SHEET'!AC188)</f>
        <v>None</v>
      </c>
      <c s="153">
        <f>IF('S.D.PASTE SHEET'!AD188="","",'S.D.PASTE SHEET'!AD188)</f>
        <v>2.1000000000000001</v>
      </c>
      <c s="155"/>
      <c s="156" t="str">
        <f>IF(AK188="","",IF(AK188&gt;0,COUNT($AG$2:AG188),""))</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88" s="156" t="str">
        <f>IF(BC188="","",IF(BC188&gt;0,COUNT($AY$2:AY188),""))</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89" spans="1:66" ht="15.75" customHeight="1">
      <c r="A189" s="153">
        <f>IF('S.D.PASTE SHEET'!A189="","",'S.D.PASTE SHEET'!A189)</f>
        <v>10</v>
      </c>
      <c s="153" t="str">
        <f>IF('S.D.PASTE SHEET'!B189="","",'S.D.PASTE SHEET'!B189)</f>
        <v>A</v>
      </c>
      <c s="153">
        <f>IF('S.D.PASTE SHEET'!C189="","",'S.D.PASTE SHEET'!C189)</f>
        <v>356</v>
      </c>
      <c s="154" t="str">
        <f>IF('S.D.PASTE SHEET'!D189="","",'S.D.PASTE SHEET'!D189)</f>
        <v/>
      </c>
      <c s="153" t="str">
        <f>IF('S.D.PASTE SHEET'!E189="","",UPPER('S.D.PASTE SHEET'!E189))</f>
        <v>RAKESH NAYAK</v>
      </c>
      <c s="153" t="str">
        <f>IF('S.D.PASTE SHEET'!F189="","",'S.D.PASTE SHEET'!F189)</f>
        <v/>
      </c>
      <c s="153" t="str">
        <f>IF('S.D.PASTE SHEET'!G189="","",UPPER('S.D.PASTE SHEET'!G189))</f>
        <v>NARAYAN RAM</v>
      </c>
      <c s="153" t="str">
        <f>IF('S.D.PASTE SHEET'!H189="","",UPPER('S.D.PASTE SHEET'!H189))</f>
        <v>KAMALA DEVI</v>
      </c>
      <c s="153" t="str">
        <f>IF('S.D.PASTE SHEET'!I189="","",'S.D.PASTE SHEET'!I189)</f>
        <v>M</v>
      </c>
      <c s="154">
        <f>IF('S.D.PASTE SHEET'!J189="","",'S.D.PASTE SHEET'!J189)</f>
        <v>37987</v>
      </c>
      <c s="153">
        <f>IF('S.D.PASTE SHEET'!K189="","",'S.D.PASTE SHEET'!K189)</f>
        <v>10066</v>
      </c>
      <c s="153">
        <f>IF('S.D.PASTE SHEET'!L189="","",'S.D.PASTE SHEET'!L189)</f>
        <v>1726489</v>
      </c>
      <c s="153">
        <f>IF('S.D.PASTE SHEET'!M189="","",'S.D.PASTE SHEET'!M189)</f>
        <v>137</v>
      </c>
      <c s="153">
        <f>IF('S.D.PASTE SHEET'!N189="","",'S.D.PASTE SHEET'!N189)</f>
        <v>108</v>
      </c>
      <c s="153" t="str">
        <f>IF('S.D.PASTE SHEET'!O189="","",'S.D.PASTE SHEET'!O189)</f>
        <v>SC</v>
      </c>
      <c s="153" t="str">
        <f>IF('S.D.PASTE SHEET'!P189="","",'S.D.PASTE SHEET'!P189)</f>
        <v>Hindu</v>
      </c>
      <c s="153" t="str">
        <f>IF('S.D.PASTE SHEET'!Q189="","",'S.D.PASTE SHEET'!Q189)</f>
        <v/>
      </c>
      <c s="153" t="str">
        <f>IF('S.D.PASTE SHEET'!R189="","",'S.D.PASTE SHEET'!R189)</f>
        <v>GOVT. SENIOR SECONDARY SCHOOL DASANA KHURD (219769)</v>
      </c>
      <c s="153">
        <f>IF('S.D.PASTE SHEET'!S189="","",'S.D.PASTE SHEET'!S189)</f>
        <v>8141302602</v>
      </c>
      <c s="153" t="str">
        <f>IF('S.D.PASTE SHEET'!T189="","",'S.D.PASTE SHEET'!T189)</f>
        <v>XXXX1156</v>
      </c>
      <c s="153" t="str">
        <f>IF('S.D.PASTE SHEET'!U189="","",'S.D.PASTE SHEET'!U189)</f>
        <v>VVWHZKJ</v>
      </c>
      <c s="153">
        <f>IF('S.D.PASTE SHEET'!V189="","",'S.D.PASTE SHEET'!V189)</f>
        <v>9828659459</v>
      </c>
      <c s="153" t="str">
        <f>IF('S.D.PASTE SHEET'!W189="","",'S.D.PASTE SHEET'!W189)</f>
        <v>DASANA KHURD,MOLASAR,DASANA KHURD,341506</v>
      </c>
      <c s="153">
        <f>IF('S.D.PASTE SHEET'!X189="","",'S.D.PASTE SHEET'!X189)</f>
        <v>60000</v>
      </c>
      <c s="153" t="str">
        <f>IF('S.D.PASTE SHEET'!Y189="","",'S.D.PASTE SHEET'!Y189)</f>
        <v>N</v>
      </c>
      <c s="153" t="str">
        <f>IF('S.D.PASTE SHEET'!Z189="","",'S.D.PASTE SHEET'!Z189)</f>
        <v>N</v>
      </c>
      <c s="153" t="str">
        <f>IF('S.D.PASTE SHEET'!AA189="","",'S.D.PASTE SHEET'!AA189)</f>
        <v>No</v>
      </c>
      <c s="153">
        <f>IF('S.D.PASTE SHEET'!AB189="","",'S.D.PASTE SHEET'!AB189)</f>
        <v>20</v>
      </c>
      <c s="153" t="str">
        <f>IF('S.D.PASTE SHEET'!AC189="","",'S.D.PASTE SHEET'!AC189)</f>
        <v>None</v>
      </c>
      <c s="153">
        <f>IF('S.D.PASTE SHEET'!AD189="","",'S.D.PASTE SHEET'!AD189)</f>
        <v>2.1000000000000001</v>
      </c>
      <c s="155"/>
      <c s="156" t="str">
        <f>IF(AK189="","",IF(AK189&gt;0,COUNT($AG$2:AG189),""))</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89" s="156" t="str">
        <f>IF(BC189="","",IF(BC189&gt;0,COUNT($AY$2:AY189),""))</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90" spans="1:66" ht="15.75" customHeight="1">
      <c r="A190" s="153">
        <f>IF('S.D.PASTE SHEET'!A190="","",'S.D.PASTE SHEET'!A190)</f>
        <v>10</v>
      </c>
      <c s="153" t="str">
        <f>IF('S.D.PASTE SHEET'!B190="","",'S.D.PASTE SHEET'!B190)</f>
        <v>A</v>
      </c>
      <c s="153">
        <f>IF('S.D.PASTE SHEET'!C190="","",'S.D.PASTE SHEET'!C190)</f>
        <v>325</v>
      </c>
      <c s="154" t="str">
        <f>IF('S.D.PASTE SHEET'!D190="","",'S.D.PASTE SHEET'!D190)</f>
        <v/>
      </c>
      <c s="153" t="str">
        <f>IF('S.D.PASTE SHEET'!E190="","",UPPER('S.D.PASTE SHEET'!E190))</f>
        <v>RAVINDRA BHAKAR</v>
      </c>
      <c s="153" t="str">
        <f>IF('S.D.PASTE SHEET'!F190="","",'S.D.PASTE SHEET'!F190)</f>
        <v/>
      </c>
      <c s="153" t="str">
        <f>IF('S.D.PASTE SHEET'!G190="","",UPPER('S.D.PASTE SHEET'!G190))</f>
        <v>RAMNIWAS BHAKAR</v>
      </c>
      <c s="153" t="str">
        <f>IF('S.D.PASTE SHEET'!H190="","",UPPER('S.D.PASTE SHEET'!H190))</f>
        <v>BHAGAWANI DEVI</v>
      </c>
      <c s="153" t="str">
        <f>IF('S.D.PASTE SHEET'!I190="","",'S.D.PASTE SHEET'!I190)</f>
        <v>M</v>
      </c>
      <c s="154">
        <f>IF('S.D.PASTE SHEET'!J190="","",'S.D.PASTE SHEET'!J190)</f>
        <v>39335</v>
      </c>
      <c s="153">
        <f>IF('S.D.PASTE SHEET'!K190="","",'S.D.PASTE SHEET'!K190)</f>
        <v>10067</v>
      </c>
      <c s="153">
        <f>IF('S.D.PASTE SHEET'!L190="","",'S.D.PASTE SHEET'!L190)</f>
        <v>1726490</v>
      </c>
      <c s="153">
        <f>IF('S.D.PASTE SHEET'!M190="","",'S.D.PASTE SHEET'!M190)</f>
        <v>137</v>
      </c>
      <c s="153">
        <f>IF('S.D.PASTE SHEET'!N190="","",'S.D.PASTE SHEET'!N190)</f>
        <v>118</v>
      </c>
      <c s="153" t="str">
        <f>IF('S.D.PASTE SHEET'!O190="","",'S.D.PASTE SHEET'!O190)</f>
        <v>OBC</v>
      </c>
      <c s="153" t="str">
        <f>IF('S.D.PASTE SHEET'!P190="","",'S.D.PASTE SHEET'!P190)</f>
        <v>Hindu</v>
      </c>
      <c s="153" t="str">
        <f>IF('S.D.PASTE SHEET'!Q190="","",'S.D.PASTE SHEET'!Q190)</f>
        <v/>
      </c>
      <c s="153" t="str">
        <f>IF('S.D.PASTE SHEET'!R190="","",'S.D.PASTE SHEET'!R190)</f>
        <v>GOVT. SENIOR SECONDARY SCHOOL DASANA KHURD (219769)</v>
      </c>
      <c s="153">
        <f>IF('S.D.PASTE SHEET'!S190="","",'S.D.PASTE SHEET'!S190)</f>
        <v>8141302602</v>
      </c>
      <c s="153" t="str">
        <f>IF('S.D.PASTE SHEET'!T190="","",'S.D.PASTE SHEET'!T190)</f>
        <v>XXXX0861</v>
      </c>
      <c s="153" t="str">
        <f>IF('S.D.PASTE SHEET'!U190="","",'S.D.PASTE SHEET'!U190)</f>
        <v>YBGYDCW</v>
      </c>
      <c s="153">
        <f>IF('S.D.PASTE SHEET'!V190="","",'S.D.PASTE SHEET'!V190)</f>
        <v>9982131998</v>
      </c>
      <c s="153" t="str">
        <f>IF('S.D.PASTE SHEET'!W190="","",'S.D.PASTE SHEET'!W190)</f>
        <v>VILL-DASANA KHURD,MAULASAR,POST-DIKAWA,341506</v>
      </c>
      <c s="153">
        <f>IF('S.D.PASTE SHEET'!X190="","",'S.D.PASTE SHEET'!X190)</f>
        <v>30000</v>
      </c>
      <c s="153" t="str">
        <f>IF('S.D.PASTE SHEET'!Y190="","",'S.D.PASTE SHEET'!Y190)</f>
        <v>Y</v>
      </c>
      <c s="153" t="str">
        <f>IF('S.D.PASTE SHEET'!Z190="","",'S.D.PASTE SHEET'!Z190)</f>
        <v>N</v>
      </c>
      <c s="153" t="str">
        <f>IF('S.D.PASTE SHEET'!AA190="","",'S.D.PASTE SHEET'!AA190)</f>
        <v>No</v>
      </c>
      <c s="153">
        <f>IF('S.D.PASTE SHEET'!AB190="","",'S.D.PASTE SHEET'!AB190)</f>
        <v>17</v>
      </c>
      <c s="153" t="str">
        <f>IF('S.D.PASTE SHEET'!AC190="","",'S.D.PASTE SHEET'!AC190)</f>
        <v>None</v>
      </c>
      <c s="153">
        <f>IF('S.D.PASTE SHEET'!AD190="","",'S.D.PASTE SHEET'!AD190)</f>
        <v>3</v>
      </c>
      <c s="155"/>
      <c s="156" t="str">
        <f>IF(AK190="","",IF(AK190&gt;0,COUNT($AG$2:AG190),""))</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90" s="156" t="str">
        <f>IF(BC190="","",IF(BC190&gt;0,COUNT($AY$2:AY190),""))</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91" spans="1:66" ht="15.75" customHeight="1">
      <c r="A191" s="153">
        <f>IF('S.D.PASTE SHEET'!A191="","",'S.D.PASTE SHEET'!A191)</f>
        <v>10</v>
      </c>
      <c s="153" t="str">
        <f>IF('S.D.PASTE SHEET'!B191="","",'S.D.PASTE SHEET'!B191)</f>
        <v>A</v>
      </c>
      <c s="153">
        <f>IF('S.D.PASTE SHEET'!C191="","",'S.D.PASTE SHEET'!C191)</f>
        <v>527</v>
      </c>
      <c s="154" t="str">
        <f>IF('S.D.PASTE SHEET'!D191="","",'S.D.PASTE SHEET'!D191)</f>
        <v/>
      </c>
      <c s="153" t="str">
        <f>IF('S.D.PASTE SHEET'!E191="","",UPPER('S.D.PASTE SHEET'!E191))</f>
        <v>SAHIL</v>
      </c>
      <c s="153" t="str">
        <f>IF('S.D.PASTE SHEET'!F191="","",'S.D.PASTE SHEET'!F191)</f>
        <v/>
      </c>
      <c s="153" t="str">
        <f>IF('S.D.PASTE SHEET'!G191="","",UPPER('S.D.PASTE SHEET'!G191))</f>
        <v>BIRDA RAM</v>
      </c>
      <c s="153" t="str">
        <f>IF('S.D.PASTE SHEET'!H191="","",UPPER('S.D.PASTE SHEET'!H191))</f>
        <v>SARITA DEVI</v>
      </c>
      <c s="153" t="str">
        <f>IF('S.D.PASTE SHEET'!I191="","",'S.D.PASTE SHEET'!I191)</f>
        <v>M</v>
      </c>
      <c s="154">
        <f>IF('S.D.PASTE SHEET'!J191="","",'S.D.PASTE SHEET'!J191)</f>
        <v>39751</v>
      </c>
      <c s="153">
        <f>IF('S.D.PASTE SHEET'!K191="","",'S.D.PASTE SHEET'!K191)</f>
        <v>10068</v>
      </c>
      <c s="153">
        <f>IF('S.D.PASTE SHEET'!L191="","",'S.D.PASTE SHEET'!L191)</f>
        <v>1726491</v>
      </c>
      <c s="153">
        <f>IF('S.D.PASTE SHEET'!M191="","",'S.D.PASTE SHEET'!M191)</f>
        <v>137</v>
      </c>
      <c s="153">
        <f>IF('S.D.PASTE SHEET'!N191="","",'S.D.PASTE SHEET'!N191)</f>
        <v>129</v>
      </c>
      <c s="153" t="str">
        <f>IF('S.D.PASTE SHEET'!O191="","",'S.D.PASTE SHEET'!O191)</f>
        <v>OBC</v>
      </c>
      <c s="153" t="str">
        <f>IF('S.D.PASTE SHEET'!P191="","",'S.D.PASTE SHEET'!P191)</f>
        <v>Hindu</v>
      </c>
      <c s="153" t="str">
        <f>IF('S.D.PASTE SHEET'!Q191="","",'S.D.PASTE SHEET'!Q191)</f>
        <v/>
      </c>
      <c s="153" t="str">
        <f>IF('S.D.PASTE SHEET'!R191="","",'S.D.PASTE SHEET'!R191)</f>
        <v>GOVT. SENIOR SECONDARY SCHOOL DASANA KHURD (219769)</v>
      </c>
      <c s="153">
        <f>IF('S.D.PASTE SHEET'!S191="","",'S.D.PASTE SHEET'!S191)</f>
        <v>8141302602</v>
      </c>
      <c s="153" t="str">
        <f>IF('S.D.PASTE SHEET'!T191="","",'S.D.PASTE SHEET'!T191)</f>
        <v>XXXX3639</v>
      </c>
      <c s="153" t="str">
        <f>IF('S.D.PASTE SHEET'!U191="","",'S.D.PASTE SHEET'!U191)</f>
        <v>YUOUQDO</v>
      </c>
      <c s="153">
        <f>IF('S.D.PASTE SHEET'!V191="","",'S.D.PASTE SHEET'!V191)</f>
        <v>8875073199</v>
      </c>
      <c s="153" t="str">
        <f>IF('S.D.PASTE SHEET'!W191="","",'S.D.PASTE SHEET'!W191)</f>
        <v>VILL-DASANA KHURD POST- DIKAWA,MAULASAR,DASANA KHURD,341506</v>
      </c>
      <c s="153">
        <f>IF('S.D.PASTE SHEET'!X191="","",'S.D.PASTE SHEET'!X191)</f>
        <v>50000</v>
      </c>
      <c s="153" t="str">
        <f>IF('S.D.PASTE SHEET'!Y191="","",'S.D.PASTE SHEET'!Y191)</f>
        <v>N</v>
      </c>
      <c s="153" t="str">
        <f>IF('S.D.PASTE SHEET'!Z191="","",'S.D.PASTE SHEET'!Z191)</f>
        <v>N</v>
      </c>
      <c s="153" t="str">
        <f>IF('S.D.PASTE SHEET'!AA191="","",'S.D.PASTE SHEET'!AA191)</f>
        <v>No</v>
      </c>
      <c s="153">
        <f>IF('S.D.PASTE SHEET'!AB191="","",'S.D.PASTE SHEET'!AB191)</f>
        <v>16</v>
      </c>
      <c s="153" t="str">
        <f>IF('S.D.PASTE SHEET'!AC191="","",'S.D.PASTE SHEET'!AC191)</f>
        <v>None</v>
      </c>
      <c s="153">
        <f>IF('S.D.PASTE SHEET'!AD191="","",'S.D.PASTE SHEET'!AD191)</f>
        <v>0</v>
      </c>
      <c s="155"/>
      <c s="156" t="str">
        <f>IF(AK191="","",IF(AK191&gt;0,COUNT($AG$2:AG191),""))</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91" s="156" t="str">
        <f>IF(BC191="","",IF(BC191&gt;0,COUNT($AY$2:AY191),""))</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92" spans="1:66" ht="15.75" customHeight="1">
      <c r="A192" s="153">
        <f>IF('S.D.PASTE SHEET'!A192="","",'S.D.PASTE SHEET'!A192)</f>
        <v>10</v>
      </c>
      <c s="153" t="str">
        <f>IF('S.D.PASTE SHEET'!B192="","",'S.D.PASTE SHEET'!B192)</f>
        <v>A</v>
      </c>
      <c s="153">
        <f>IF('S.D.PASTE SHEET'!C192="","",'S.D.PASTE SHEET'!C192)</f>
        <v>326</v>
      </c>
      <c s="154" t="str">
        <f>IF('S.D.PASTE SHEET'!D192="","",'S.D.PASTE SHEET'!D192)</f>
        <v/>
      </c>
      <c s="153" t="str">
        <f>IF('S.D.PASTE SHEET'!E192="","",UPPER('S.D.PASTE SHEET'!E192))</f>
        <v>SHIVRAJ BAWARI</v>
      </c>
      <c s="153" t="str">
        <f>IF('S.D.PASTE SHEET'!F192="","",'S.D.PASTE SHEET'!F192)</f>
        <v/>
      </c>
      <c s="153" t="str">
        <f>IF('S.D.PASTE SHEET'!G192="","",UPPER('S.D.PASTE SHEET'!G192))</f>
        <v>BIRBAL RAM BAWARI</v>
      </c>
      <c s="153" t="str">
        <f>IF('S.D.PASTE SHEET'!H192="","",UPPER('S.D.PASTE SHEET'!H192))</f>
        <v>RAJU DEVI</v>
      </c>
      <c s="153" t="str">
        <f>IF('S.D.PASTE SHEET'!I192="","",'S.D.PASTE SHEET'!I192)</f>
        <v>M</v>
      </c>
      <c s="154">
        <f>IF('S.D.PASTE SHEET'!J192="","",'S.D.PASTE SHEET'!J192)</f>
        <v>39937</v>
      </c>
      <c s="153">
        <f>IF('S.D.PASTE SHEET'!K192="","",'S.D.PASTE SHEET'!K192)</f>
        <v>10069</v>
      </c>
      <c s="153">
        <f>IF('S.D.PASTE SHEET'!L192="","",'S.D.PASTE SHEET'!L192)</f>
        <v>1726492</v>
      </c>
      <c s="153">
        <f>IF('S.D.PASTE SHEET'!M192="","",'S.D.PASTE SHEET'!M192)</f>
        <v>137</v>
      </c>
      <c s="153">
        <f>IF('S.D.PASTE SHEET'!N192="","",'S.D.PASTE SHEET'!N192)</f>
        <v>120</v>
      </c>
      <c s="153" t="str">
        <f>IF('S.D.PASTE SHEET'!O192="","",'S.D.PASTE SHEET'!O192)</f>
        <v>SC</v>
      </c>
      <c s="153" t="str">
        <f>IF('S.D.PASTE SHEET'!P192="","",'S.D.PASTE SHEET'!P192)</f>
        <v>Hindu</v>
      </c>
      <c s="153" t="str">
        <f>IF('S.D.PASTE SHEET'!Q192="","",'S.D.PASTE SHEET'!Q192)</f>
        <v/>
      </c>
      <c s="153" t="str">
        <f>IF('S.D.PASTE SHEET'!R192="","",'S.D.PASTE SHEET'!R192)</f>
        <v>GOVT. SENIOR SECONDARY SCHOOL DASANA KHURD (219769)</v>
      </c>
      <c s="153">
        <f>IF('S.D.PASTE SHEET'!S192="","",'S.D.PASTE SHEET'!S192)</f>
        <v>8141302602</v>
      </c>
      <c s="153" t="str">
        <f>IF('S.D.PASTE SHEET'!T192="","",'S.D.PASTE SHEET'!T192)</f>
        <v>XXXX3443</v>
      </c>
      <c s="153" t="str">
        <f>IF('S.D.PASTE SHEET'!U192="","",'S.D.PASTE SHEET'!U192)</f>
        <v>VTRPPBX</v>
      </c>
      <c s="153">
        <f>IF('S.D.PASTE SHEET'!V192="","",'S.D.PASTE SHEET'!V192)</f>
        <v>9549411623</v>
      </c>
      <c s="153" t="str">
        <f>IF('S.D.PASTE SHEET'!W192="","",'S.D.PASTE SHEET'!W192)</f>
        <v>VILL-DASANA KHURD,MAULASAR,POST-DIKAWA,341506</v>
      </c>
      <c s="153">
        <f>IF('S.D.PASTE SHEET'!X192="","",'S.D.PASTE SHEET'!X192)</f>
        <v>36000</v>
      </c>
      <c s="153" t="str">
        <f>IF('S.D.PASTE SHEET'!Y192="","",'S.D.PASTE SHEET'!Y192)</f>
        <v>N</v>
      </c>
      <c s="153" t="str">
        <f>IF('S.D.PASTE SHEET'!Z192="","",'S.D.PASTE SHEET'!Z192)</f>
        <v>Y</v>
      </c>
      <c s="153" t="str">
        <f>IF('S.D.PASTE SHEET'!AA192="","",'S.D.PASTE SHEET'!AA192)</f>
        <v>No</v>
      </c>
      <c s="153">
        <f>IF('S.D.PASTE SHEET'!AB192="","",'S.D.PASTE SHEET'!AB192)</f>
        <v>15</v>
      </c>
      <c s="153" t="str">
        <f>IF('S.D.PASTE SHEET'!AC192="","",'S.D.PASTE SHEET'!AC192)</f>
        <v>None</v>
      </c>
      <c s="153">
        <f>IF('S.D.PASTE SHEET'!AD192="","",'S.D.PASTE SHEET'!AD192)</f>
        <v>2.5</v>
      </c>
      <c s="155"/>
      <c s="156" t="str">
        <f>IF(AK192="","",IF(AK192&gt;0,COUNT($AG$2:AG192),""))</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92" s="156" t="str">
        <f>IF(BC192="","",IF(BC192&gt;0,COUNT($AY$2:AY192),""))</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93" spans="1:66" ht="15.75" customHeight="1">
      <c r="A193" s="153">
        <f>IF('S.D.PASTE SHEET'!A193="","",'S.D.PASTE SHEET'!A193)</f>
        <v>10</v>
      </c>
      <c s="153" t="str">
        <f>IF('S.D.PASTE SHEET'!B193="","",'S.D.PASTE SHEET'!B193)</f>
        <v>A</v>
      </c>
      <c s="153">
        <f>IF('S.D.PASTE SHEET'!C193="","",'S.D.PASTE SHEET'!C193)</f>
        <v>543</v>
      </c>
      <c s="154" t="str">
        <f>IF('S.D.PASTE SHEET'!D193="","",'S.D.PASTE SHEET'!D193)</f>
        <v/>
      </c>
      <c s="153" t="str">
        <f>IF('S.D.PASTE SHEET'!E193="","",UPPER('S.D.PASTE SHEET'!E193))</f>
        <v>UJJAWAL JAKHAR</v>
      </c>
      <c s="153" t="str">
        <f>IF('S.D.PASTE SHEET'!F193="","",'S.D.PASTE SHEET'!F193)</f>
        <v>Late</v>
      </c>
      <c s="153" t="str">
        <f>IF('S.D.PASTE SHEET'!G193="","",UPPER('S.D.PASTE SHEET'!G193))</f>
        <v>PEMA RAM</v>
      </c>
      <c s="153" t="str">
        <f>IF('S.D.PASTE SHEET'!H193="","",UPPER('S.D.PASTE SHEET'!H193))</f>
        <v>MOHANI DEVI</v>
      </c>
      <c s="153" t="str">
        <f>IF('S.D.PASTE SHEET'!I193="","",'S.D.PASTE SHEET'!I193)</f>
        <v>M</v>
      </c>
      <c s="154">
        <f>IF('S.D.PASTE SHEET'!J193="","",'S.D.PASTE SHEET'!J193)</f>
        <v>40193</v>
      </c>
      <c s="153">
        <f>IF('S.D.PASTE SHEET'!K193="","",'S.D.PASTE SHEET'!K193)</f>
        <v>10070</v>
      </c>
      <c s="153">
        <f>IF('S.D.PASTE SHEET'!L193="","",'S.D.PASTE SHEET'!L193)</f>
        <v>1726493</v>
      </c>
      <c s="153">
        <f>IF('S.D.PASTE SHEET'!M193="","",'S.D.PASTE SHEET'!M193)</f>
        <v>137</v>
      </c>
      <c s="153">
        <f>IF('S.D.PASTE SHEET'!N193="","",'S.D.PASTE SHEET'!N193)</f>
        <v>129</v>
      </c>
      <c s="153" t="str">
        <f>IF('S.D.PASTE SHEET'!O193="","",'S.D.PASTE SHEET'!O193)</f>
        <v>OBC</v>
      </c>
      <c s="153" t="str">
        <f>IF('S.D.PASTE SHEET'!P193="","",'S.D.PASTE SHEET'!P193)</f>
        <v>Hindu</v>
      </c>
      <c s="153" t="str">
        <f>IF('S.D.PASTE SHEET'!Q193="","",'S.D.PASTE SHEET'!Q193)</f>
        <v/>
      </c>
      <c s="153" t="str">
        <f>IF('S.D.PASTE SHEET'!R193="","",'S.D.PASTE SHEET'!R193)</f>
        <v>GOVT. SENIOR SECONDARY SCHOOL DASANA KHURD (219769)</v>
      </c>
      <c s="153">
        <f>IF('S.D.PASTE SHEET'!S193="","",'S.D.PASTE SHEET'!S193)</f>
        <v>8141302602</v>
      </c>
      <c s="153" t="str">
        <f>IF('S.D.PASTE SHEET'!T193="","",'S.D.PASTE SHEET'!T193)</f>
        <v>XXXX5004</v>
      </c>
      <c s="153" t="str">
        <f>IF('S.D.PASTE SHEET'!U193="","",'S.D.PASTE SHEET'!U193)</f>
        <v>YYCAIUD</v>
      </c>
      <c s="153">
        <f>IF('S.D.PASTE SHEET'!V193="","",'S.D.PASTE SHEET'!V193)</f>
        <v>9829302451</v>
      </c>
      <c s="153" t="str">
        <f>IF('S.D.PASTE SHEET'!W193="","",'S.D.PASTE SHEET'!W193)</f>
        <v>JAKHARO KI DHANNI,MOLASAR ,DASANA KHURD ,341506</v>
      </c>
      <c s="153">
        <f>IF('S.D.PASTE SHEET'!X193="","",'S.D.PASTE SHEET'!X193)</f>
        <v>0</v>
      </c>
      <c s="153" t="str">
        <f>IF('S.D.PASTE SHEET'!Y193="","",'S.D.PASTE SHEET'!Y193)</f>
        <v>N</v>
      </c>
      <c s="153" t="str">
        <f>IF('S.D.PASTE SHEET'!Z193="","",'S.D.PASTE SHEET'!Z193)</f>
        <v>N</v>
      </c>
      <c s="153" t="str">
        <f>IF('S.D.PASTE SHEET'!AA193="","",'S.D.PASTE SHEET'!AA193)</f>
        <v>No</v>
      </c>
      <c s="153">
        <f>IF('S.D.PASTE SHEET'!AB193="","",'S.D.PASTE SHEET'!AB193)</f>
        <v>14</v>
      </c>
      <c s="153" t="str">
        <f>IF('S.D.PASTE SHEET'!AC193="","",'S.D.PASTE SHEET'!AC193)</f>
        <v>None</v>
      </c>
      <c s="153">
        <f>IF('S.D.PASTE SHEET'!AD193="","",'S.D.PASTE SHEET'!AD193)</f>
        <v>1</v>
      </c>
      <c s="155"/>
      <c s="156" t="str">
        <f>IF(AK193="","",IF(AK193&gt;0,COUNT($AG$2:AG193),""))</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93" s="156" t="str">
        <f>IF(BC193="","",IF(BC193&gt;0,COUNT($AY$2:AY193),""))</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94" spans="1:66" ht="15.75" customHeight="1">
      <c r="A194" s="153">
        <f>IF('S.D.PASTE SHEET'!A194="","",'S.D.PASTE SHEET'!A194)</f>
        <v>10</v>
      </c>
      <c s="153" t="str">
        <f>IF('S.D.PASTE SHEET'!B194="","",'S.D.PASTE SHEET'!B194)</f>
        <v>A</v>
      </c>
      <c s="153">
        <f>IF('S.D.PASTE SHEET'!C194="","",'S.D.PASTE SHEET'!C194)</f>
        <v>317</v>
      </c>
      <c s="154" t="str">
        <f>IF('S.D.PASTE SHEET'!D194="","",'S.D.PASTE SHEET'!D194)</f>
        <v/>
      </c>
      <c s="153" t="str">
        <f>IF('S.D.PASTE SHEET'!E194="","",UPPER('S.D.PASTE SHEET'!E194))</f>
        <v>USHA KANWAR</v>
      </c>
      <c s="153" t="str">
        <f>IF('S.D.PASTE SHEET'!F194="","",'S.D.PASTE SHEET'!F194)</f>
        <v/>
      </c>
      <c s="153" t="str">
        <f>IF('S.D.PASTE SHEET'!G194="","",UPPER('S.D.PASTE SHEET'!G194))</f>
        <v>BALVEER SINGH</v>
      </c>
      <c s="153" t="str">
        <f>IF('S.D.PASTE SHEET'!H194="","",UPPER('S.D.PASTE SHEET'!H194))</f>
        <v>RAJU KANWAR</v>
      </c>
      <c s="153" t="str">
        <f>IF('S.D.PASTE SHEET'!I194="","",'S.D.PASTE SHEET'!I194)</f>
        <v>F</v>
      </c>
      <c s="154">
        <f>IF('S.D.PASTE SHEET'!J194="","",'S.D.PASTE SHEET'!J194)</f>
        <v>39833</v>
      </c>
      <c s="153">
        <f>IF('S.D.PASTE SHEET'!K194="","",'S.D.PASTE SHEET'!K194)</f>
        <v>10071</v>
      </c>
      <c s="153">
        <f>IF('S.D.PASTE SHEET'!L194="","",'S.D.PASTE SHEET'!L194)</f>
        <v>1726494</v>
      </c>
      <c s="153">
        <f>IF('S.D.PASTE SHEET'!M194="","",'S.D.PASTE SHEET'!M194)</f>
        <v>137</v>
      </c>
      <c s="153">
        <f>IF('S.D.PASTE SHEET'!N194="","",'S.D.PASTE SHEET'!N194)</f>
        <v>120</v>
      </c>
      <c s="153" t="str">
        <f>IF('S.D.PASTE SHEET'!O194="","",'S.D.PASTE SHEET'!O194)</f>
        <v>GEN</v>
      </c>
      <c s="153" t="str">
        <f>IF('S.D.PASTE SHEET'!P194="","",'S.D.PASTE SHEET'!P194)</f>
        <v>Hindu</v>
      </c>
      <c s="153" t="str">
        <f>IF('S.D.PASTE SHEET'!Q194="","",'S.D.PASTE SHEET'!Q194)</f>
        <v/>
      </c>
      <c s="153" t="str">
        <f>IF('S.D.PASTE SHEET'!R194="","",'S.D.PASTE SHEET'!R194)</f>
        <v>GOVT. SENIOR SECONDARY SCHOOL DASANA KHURD (219769)</v>
      </c>
      <c s="153">
        <f>IF('S.D.PASTE SHEET'!S194="","",'S.D.PASTE SHEET'!S194)</f>
        <v>8141302602</v>
      </c>
      <c s="153" t="str">
        <f>IF('S.D.PASTE SHEET'!T194="","",'S.D.PASTE SHEET'!T194)</f>
        <v>XXXX1810</v>
      </c>
      <c s="153" t="str">
        <f>IF('S.D.PASTE SHEET'!U194="","",'S.D.PASTE SHEET'!U194)</f>
        <v>VPHOPGV</v>
      </c>
      <c s="153">
        <f>IF('S.D.PASTE SHEET'!V194="","",'S.D.PASTE SHEET'!V194)</f>
        <v>9549957038</v>
      </c>
      <c s="153" t="str">
        <f>IF('S.D.PASTE SHEET'!W194="","",'S.D.PASTE SHEET'!W194)</f>
        <v>VILL-DASANA KHURD,MAULASAR,POST-DIKAWA,341506</v>
      </c>
      <c s="153">
        <f>IF('S.D.PASTE SHEET'!X194="","",'S.D.PASTE SHEET'!X194)</f>
        <v>30000</v>
      </c>
      <c s="153" t="str">
        <f>IF('S.D.PASTE SHEET'!Y194="","",'S.D.PASTE SHEET'!Y194)</f>
        <v>N</v>
      </c>
      <c s="153" t="str">
        <f>IF('S.D.PASTE SHEET'!Z194="","",'S.D.PASTE SHEET'!Z194)</f>
        <v>N</v>
      </c>
      <c s="153" t="str">
        <f>IF('S.D.PASTE SHEET'!AA194="","",'S.D.PASTE SHEET'!AA194)</f>
        <v>No</v>
      </c>
      <c s="153">
        <f>IF('S.D.PASTE SHEET'!AB194="","",'S.D.PASTE SHEET'!AB194)</f>
        <v>15</v>
      </c>
      <c s="153" t="str">
        <f>IF('S.D.PASTE SHEET'!AC194="","",'S.D.PASTE SHEET'!AC194)</f>
        <v>None</v>
      </c>
      <c s="153">
        <f>IF('S.D.PASTE SHEET'!AD194="","",'S.D.PASTE SHEET'!AD194)</f>
        <v>0.5</v>
      </c>
      <c s="155"/>
      <c s="156" t="str">
        <f>IF(AK194="","",IF(AK194&gt;0,COUNT($AG$2:AG194),""))</f>
        <v/>
      </c>
      <c s="157" t="str">
        <f t="shared" si="65"/>
        <v/>
      </c>
      <c s="157" t="str">
        <f t="shared" si="66"/>
        <v/>
      </c>
      <c s="157" t="str">
        <f t="shared" si="67"/>
        <v/>
      </c>
      <c s="158" t="str">
        <f t="shared" si="68"/>
        <v/>
      </c>
      <c s="157" t="str">
        <f t="shared" si="69"/>
        <v/>
      </c>
      <c s="157" t="str">
        <f t="shared" si="70"/>
        <v/>
      </c>
      <c s="157" t="str">
        <f t="shared" si="71"/>
        <v/>
      </c>
      <c s="157" t="str">
        <f t="shared" si="72"/>
        <v/>
      </c>
      <c s="157" t="str">
        <f t="shared" si="73"/>
        <v/>
      </c>
      <c s="158" t="str">
        <f t="shared" si="74"/>
        <v/>
      </c>
      <c s="157" t="str">
        <f t="shared" si="75"/>
        <v/>
      </c>
      <c s="157" t="str">
        <f t="shared" si="76"/>
        <v/>
      </c>
      <c s="157" t="str">
        <f t="shared" si="77"/>
        <v/>
      </c>
      <c s="157" t="str">
        <f t="shared" si="78"/>
        <v/>
      </c>
      <c s="157" t="str">
        <f t="shared" si="79"/>
        <v/>
      </c>
      <c s="157" t="str">
        <f t="shared" si="80"/>
        <v/>
      </c>
      <c r="AX194" s="156" t="str">
        <f>IF(BC194="","",IF(BC194&gt;0,COUNT($AY$2:AY194),""))</f>
        <v/>
      </c>
      <c s="159" t="str">
        <f t="shared" si="81"/>
        <v/>
      </c>
      <c s="159" t="str">
        <f t="shared" si="82"/>
        <v/>
      </c>
      <c s="157" t="str">
        <f t="shared" si="83"/>
        <v/>
      </c>
      <c s="158" t="str">
        <f t="shared" si="84"/>
        <v/>
      </c>
      <c s="157" t="str">
        <f t="shared" si="85"/>
        <v/>
      </c>
      <c s="157" t="str">
        <f t="shared" si="86"/>
        <v/>
      </c>
      <c s="157" t="str">
        <f t="shared" si="87"/>
        <v/>
      </c>
      <c s="157" t="str">
        <f t="shared" si="88"/>
        <v/>
      </c>
      <c s="157" t="str">
        <f t="shared" si="89"/>
        <v/>
      </c>
      <c s="158" t="str">
        <f t="shared" si="90"/>
        <v/>
      </c>
      <c s="157" t="str">
        <f t="shared" si="91"/>
        <v/>
      </c>
      <c s="157" t="str">
        <f t="shared" si="92"/>
        <v/>
      </c>
      <c s="157" t="str">
        <f t="shared" si="93"/>
        <v/>
      </c>
      <c s="157" t="str">
        <f t="shared" si="94"/>
        <v/>
      </c>
      <c s="157" t="str">
        <f t="shared" si="95"/>
        <v/>
      </c>
      <c s="157" t="str">
        <f t="shared" si="96"/>
        <v/>
      </c>
    </row>
    <row r="195" spans="1:66" ht="15.75" customHeight="1">
      <c r="A195" s="153">
        <f>IF('S.D.PASTE SHEET'!A195="","",'S.D.PASTE SHEET'!A195)</f>
        <v>10</v>
      </c>
      <c s="153" t="str">
        <f>IF('S.D.PASTE SHEET'!B195="","",'S.D.PASTE SHEET'!B195)</f>
        <v>A</v>
      </c>
      <c s="153">
        <f>IF('S.D.PASTE SHEET'!C195="","",'S.D.PASTE SHEET'!C195)</f>
        <v>308</v>
      </c>
      <c s="154" t="str">
        <f>IF('S.D.PASTE SHEET'!D195="","",'S.D.PASTE SHEET'!D195)</f>
        <v/>
      </c>
      <c s="153" t="str">
        <f>IF('S.D.PASTE SHEET'!E195="","",UPPER('S.D.PASTE SHEET'!E195))</f>
        <v>YUVRAJ SINGH</v>
      </c>
      <c s="153" t="str">
        <f>IF('S.D.PASTE SHEET'!F195="","",'S.D.PASTE SHEET'!F195)</f>
        <v/>
      </c>
      <c s="153" t="str">
        <f>IF('S.D.PASTE SHEET'!G195="","",UPPER('S.D.PASTE SHEET'!G195))</f>
        <v>MAHAVEER SINGH</v>
      </c>
      <c s="153" t="str">
        <f>IF('S.D.PASTE SHEET'!H195="","",UPPER('S.D.PASTE SHEET'!H195))</f>
        <v>KIRAN KANWAR</v>
      </c>
      <c s="153" t="str">
        <f>IF('S.D.PASTE SHEET'!I195="","",'S.D.PASTE SHEET'!I195)</f>
        <v>M</v>
      </c>
      <c s="154">
        <f>IF('S.D.PASTE SHEET'!J195="","",'S.D.PASTE SHEET'!J195)</f>
        <v>39861</v>
      </c>
      <c s="153">
        <f>IF('S.D.PASTE SHEET'!K195="","",'S.D.PASTE SHEET'!K195)</f>
        <v>10072</v>
      </c>
      <c s="153">
        <f>IF('S.D.PASTE SHEET'!L195="","",'S.D.PASTE SHEET'!L195)</f>
        <v>1726495</v>
      </c>
      <c s="153">
        <f>IF('S.D.PASTE SHEET'!M195="","",'S.D.PASTE SHEET'!M195)</f>
        <v>137</v>
      </c>
      <c s="153">
        <f>IF('S.D.PASTE SHEET'!N195="","",'S.D.PASTE SHEET'!N195)</f>
        <v>124</v>
      </c>
      <c s="153" t="str">
        <f>IF('S.D.PASTE SHEET'!O195="","",'S.D.PASTE SHEET'!O195)</f>
        <v>OBC</v>
      </c>
      <c s="153" t="str">
        <f>IF('S.D.PASTE SHEET'!P195="","",'S.D.PASTE SHEET'!P195)</f>
        <v>Hindu</v>
      </c>
      <c s="153" t="str">
        <f>IF('S.D.PASTE SHEET'!Q195="","",'S.D.PASTE SHEET'!Q195)</f>
        <v/>
      </c>
      <c s="153" t="str">
        <f>IF('S.D.PASTE SHEET'!R195="","",'S.D.PASTE SHEET'!R195)</f>
        <v>GOVT. SENIOR SECONDARY SCHOOL DASANA KHURD (219769)</v>
      </c>
      <c s="153">
        <f>IF('S.D.PASTE SHEET'!S195="","",'S.D.PASTE SHEET'!S195)</f>
        <v>8141302602</v>
      </c>
      <c s="153" t="str">
        <f>IF('S.D.PASTE SHEET'!T195="","",'S.D.PASTE SHEET'!T195)</f>
        <v>XXXX4103</v>
      </c>
      <c s="153" t="str">
        <f>IF('S.D.PASTE SHEET'!U195="","",'S.D.PASTE SHEET'!U195)</f>
        <v>YWWACMO</v>
      </c>
      <c s="153">
        <f>IF('S.D.PASTE SHEET'!V195="","",'S.D.PASTE SHEET'!V195)</f>
        <v>8094466658</v>
      </c>
      <c s="153" t="str">
        <f>IF('S.D.PASTE SHEET'!W195="","",'S.D.PASTE SHEET'!W195)</f>
        <v>VILL-DASANA KHURD,MAULASAR,POST-DIKAWA,341506</v>
      </c>
      <c s="153">
        <f>IF('S.D.PASTE SHEET'!X195="","",'S.D.PASTE SHEET'!X195)</f>
        <v>36000</v>
      </c>
      <c s="153" t="str">
        <f>IF('S.D.PASTE SHEET'!Y195="","",'S.D.PASTE SHEET'!Y195)</f>
        <v>N</v>
      </c>
      <c s="153" t="str">
        <f>IF('S.D.PASTE SHEET'!Z195="","",'S.D.PASTE SHEET'!Z195)</f>
        <v>N</v>
      </c>
      <c s="153" t="str">
        <f>IF('S.D.PASTE SHEET'!AA195="","",'S.D.PASTE SHEET'!AA195)</f>
        <v>No</v>
      </c>
      <c s="153">
        <f>IF('S.D.PASTE SHEET'!AB195="","",'S.D.PASTE SHEET'!AB195)</f>
        <v>15</v>
      </c>
      <c s="153" t="str">
        <f>IF('S.D.PASTE SHEET'!AC195="","",'S.D.PASTE SHEET'!AC195)</f>
        <v>None</v>
      </c>
      <c s="153">
        <f>IF('S.D.PASTE SHEET'!AD195="","",'S.D.PASTE SHEET'!AD195)</f>
        <v>0</v>
      </c>
      <c s="155"/>
      <c s="156" t="str">
        <f>IF(AK195="","",IF(AK195&gt;0,COUNT($AG$2:AG195),""))</f>
        <v/>
      </c>
      <c s="157" t="str">
        <f t="shared" si="97" ref="AG195:AG258">IF(AND($AJ$1=8,$A195=8),A195,"")</f>
        <v/>
      </c>
      <c s="157" t="str">
        <f t="shared" si="98" ref="AH195:AH258">IF(AND($AJ$1=8,$A195=8),B195,"")</f>
        <v/>
      </c>
      <c s="157" t="str">
        <f t="shared" si="99" ref="AI195:AI258">IF(AND($AJ$1=8,$A195=8),C195,"")</f>
        <v/>
      </c>
      <c s="158" t="str">
        <f t="shared" si="100" ref="AJ195:AJ258">IF(AND($AJ$1=8,$A195=8),D195,"")</f>
        <v/>
      </c>
      <c s="157" t="str">
        <f t="shared" si="101" ref="AK195:AK258">IF(AND($AJ$1=8,$A195=8),E195,"")</f>
        <v/>
      </c>
      <c s="157" t="str">
        <f t="shared" si="102" ref="AL195:AL258">IF(AND($AJ$1=8,$A195=8),F195,"")</f>
        <v/>
      </c>
      <c s="157" t="str">
        <f t="shared" si="103" ref="AM195:AM258">IF(AND($AJ$1=8,$A195=8),G195,"")</f>
        <v/>
      </c>
      <c s="157" t="str">
        <f t="shared" si="104" ref="AN195:AN258">IF(AND($AJ$1=8,$A195=8),H195,"")</f>
        <v/>
      </c>
      <c s="157" t="str">
        <f t="shared" si="105" ref="AO195:AO258">IF(AND($AJ$1=8,$A195=8),I195,"")</f>
        <v/>
      </c>
      <c s="158" t="str">
        <f t="shared" si="106" ref="AP195:AP258">IF(AND($AJ$1=8,$A195=8),J195,"")</f>
        <v/>
      </c>
      <c s="157" t="str">
        <f t="shared" si="107" ref="AQ195:AQ258">IF(AND($AJ$1=8,$A195=8),K195,"")</f>
        <v/>
      </c>
      <c s="157" t="str">
        <f t="shared" si="108" ref="AR195:AR258">IF(AND($AJ$1=8,$A195=8),L195,"")</f>
        <v/>
      </c>
      <c s="157" t="str">
        <f t="shared" si="109" ref="AS195:AS258">IF(AND($AJ$1=8,$A195=8),M195,"")</f>
        <v/>
      </c>
      <c s="157" t="str">
        <f t="shared" si="110" ref="AT195:AT258">IF(AND($AJ$1=8,$A195=8),N195,"")</f>
        <v/>
      </c>
      <c s="157" t="str">
        <f t="shared" si="111" ref="AU195:AU258">IF(AND($AJ$1=8,$A195=8),O195,"")</f>
        <v/>
      </c>
      <c s="157" t="str">
        <f t="shared" si="112" ref="AV195:AV258">IF(AND($AJ$1=8,$A195=8),P195,"")</f>
        <v/>
      </c>
      <c r="AX195" s="156" t="str">
        <f>IF(BC195="","",IF(BC195&gt;0,COUNT($AY$2:AY195),""))</f>
        <v/>
      </c>
      <c s="159" t="str">
        <f t="shared" si="113" ref="AY195:AY258">IF(AND($BB$1=8,$A195=8,$BC$1=$B195),$A195,"")</f>
        <v/>
      </c>
      <c s="159" t="str">
        <f t="shared" si="114" ref="AZ195:AZ258">IF(AND($BB$1=8,$A195=8,$BC$1=$B195),$B195,"")</f>
        <v/>
      </c>
      <c s="157" t="str">
        <f t="shared" si="115" ref="BA195:BA258">IF(AND($BB$1=8,$A195=8,$BC$1=$B195),$C195,"")</f>
        <v/>
      </c>
      <c s="158" t="str">
        <f t="shared" si="116" ref="BB195:BB258">IF(AND($BB$1=8,$A195=8,$BC$1=$B195),$D195,"")</f>
        <v/>
      </c>
      <c s="157" t="str">
        <f t="shared" si="117" ref="BC195:BC258">IF(AND($BB$1=8,$A195=8,$BC$1=$B195),$E195,"")</f>
        <v/>
      </c>
      <c s="157" t="str">
        <f t="shared" si="118" ref="BD195:BD258">IF(AND($BB$1=8,$A195=8,$BC$1=$B195),$F195,"")</f>
        <v/>
      </c>
      <c s="157" t="str">
        <f t="shared" si="119" ref="BE195:BE258">IF(AND($BB$1=8,$A195=8,$BC$1=$B195),$G195,"")</f>
        <v/>
      </c>
      <c s="157" t="str">
        <f t="shared" si="120" ref="BF195:BF258">IF(AND($BB$1=8,$A195=8,$BC$1=$B195),$H195,"")</f>
        <v/>
      </c>
      <c s="157" t="str">
        <f t="shared" si="121" ref="BG195:BG258">IF(AND($BB$1=8,$A195=8,$BC$1=$B195),$I195,"")</f>
        <v/>
      </c>
      <c s="158" t="str">
        <f t="shared" si="122" ref="BH195:BH258">IF(AND($BB$1=8,$A195=8,$BC$1=$B195),$J195,"")</f>
        <v/>
      </c>
      <c s="157" t="str">
        <f t="shared" si="123" ref="BI195:BI258">IF(AND($BB$1=8,$A195=8,$BC$1=$B195),$K195,"")</f>
        <v/>
      </c>
      <c s="157" t="str">
        <f t="shared" si="124" ref="BJ195:BJ258">IF(AND($BB$1=8,$A195=8,$BC$1=$B195),$L195,"")</f>
        <v/>
      </c>
      <c s="157" t="str">
        <f t="shared" si="125" ref="BK195:BK258">IF(AND($BB$1=8,$A195=8,$BC$1=$B195),$M195,"")</f>
        <v/>
      </c>
      <c s="157" t="str">
        <f t="shared" si="126" ref="BL195:BL258">IF(AND($BB$1=8,$A195=8,$BC$1=$B195),$N195,"")</f>
        <v/>
      </c>
      <c s="157" t="str">
        <f t="shared" si="127" ref="BM195:BM258">IF(AND($BB$1=8,$A195=8,$BC$1=$B195),$O195,"")</f>
        <v/>
      </c>
      <c s="157" t="str">
        <f t="shared" si="128" ref="BN195:BN258">IF(AND($BB$1=8,$A195=8,$BC$1=$B195),$P195,"")</f>
        <v/>
      </c>
    </row>
    <row r="196" spans="1:66" ht="15.75" customHeight="1">
      <c r="A196" s="153">
        <f>IF('S.D.PASTE SHEET'!A196="","",'S.D.PASTE SHEET'!A196)</f>
        <v>11</v>
      </c>
      <c s="153" t="str">
        <f>IF('S.D.PASTE SHEET'!B196="","",'S.D.PASTE SHEET'!B196)</f>
        <v>A</v>
      </c>
      <c s="153">
        <f>IF('S.D.PASTE SHEET'!C196="","",'S.D.PASTE SHEET'!C196)</f>
        <v>625</v>
      </c>
      <c s="154" t="str">
        <f>IF('S.D.PASTE SHEET'!D196="","",'S.D.PASTE SHEET'!D196)</f>
        <v/>
      </c>
      <c s="153" t="str">
        <f>IF('S.D.PASTE SHEET'!E196="","",UPPER('S.D.PASTE SHEET'!E196))</f>
        <v>ANIL</v>
      </c>
      <c s="153" t="str">
        <f>IF('S.D.PASTE SHEET'!F196="","",'S.D.PASTE SHEET'!F196)</f>
        <v/>
      </c>
      <c s="153" t="str">
        <f>IF('S.D.PASTE SHEET'!G196="","",UPPER('S.D.PASTE SHEET'!G196))</f>
        <v>CHENA RAM</v>
      </c>
      <c s="153" t="str">
        <f>IF('S.D.PASTE SHEET'!H196="","",UPPER('S.D.PASTE SHEET'!H196))</f>
        <v>KANI DEVI</v>
      </c>
      <c s="153" t="str">
        <f>IF('S.D.PASTE SHEET'!I196="","",'S.D.PASTE SHEET'!I196)</f>
        <v>M</v>
      </c>
      <c s="154">
        <f>IF('S.D.PASTE SHEET'!J196="","",'S.D.PASTE SHEET'!J196)</f>
        <v>39269</v>
      </c>
      <c s="153">
        <f>IF('S.D.PASTE SHEET'!K196="","",'S.D.PASTE SHEET'!K196)</f>
        <v>11015</v>
      </c>
      <c s="153" t="str">
        <f>IF('S.D.PASTE SHEET'!L196="","",'S.D.PASTE SHEET'!L196)</f>
        <v/>
      </c>
      <c s="153">
        <f>IF('S.D.PASTE SHEET'!M196="","",'S.D.PASTE SHEET'!M196)</f>
        <v>137</v>
      </c>
      <c s="153">
        <f>IF('S.D.PASTE SHEET'!N196="","",'S.D.PASTE SHEET'!N196)</f>
        <v>105</v>
      </c>
      <c s="153" t="str">
        <f>IF('S.D.PASTE SHEET'!O196="","",'S.D.PASTE SHEET'!O196)</f>
        <v>OBC</v>
      </c>
      <c s="153" t="str">
        <f>IF('S.D.PASTE SHEET'!P196="","",'S.D.PASTE SHEET'!P196)</f>
        <v>Hindu</v>
      </c>
      <c s="153" t="str">
        <f>IF('S.D.PASTE SHEET'!Q196="","",'S.D.PASTE SHEET'!Q196)</f>
        <v/>
      </c>
      <c s="153" t="str">
        <f>IF('S.D.PASTE SHEET'!R196="","",'S.D.PASTE SHEET'!R196)</f>
        <v>GOVT. SENIOR SECONDARY SCHOOL DASANA KHURD (219769)</v>
      </c>
      <c s="153">
        <f>IF('S.D.PASTE SHEET'!S196="","",'S.D.PASTE SHEET'!S196)</f>
        <v>8141302602</v>
      </c>
      <c s="153" t="str">
        <f>IF('S.D.PASTE SHEET'!T196="","",'S.D.PASTE SHEET'!T196)</f>
        <v>XXXX3046</v>
      </c>
      <c s="153" t="str">
        <f>IF('S.D.PASTE SHEET'!U196="","",'S.D.PASTE SHEET'!U196)</f>
        <v/>
      </c>
      <c s="153">
        <f>IF('S.D.PASTE SHEET'!V196="","",'S.D.PASTE SHEET'!V196)</f>
        <v>8696566273</v>
      </c>
      <c s="153" t="str">
        <f>IF('S.D.PASTE SHEET'!W196="","",'S.D.PASTE SHEET'!W196)</f>
        <v>DASANA KHURD ,MOLASAR ,DASANA KHURD ,341506</v>
      </c>
      <c s="153">
        <f>IF('S.D.PASTE SHEET'!X196="","",'S.D.PASTE SHEET'!X196)</f>
        <v>60000</v>
      </c>
      <c s="153" t="str">
        <f>IF('S.D.PASTE SHEET'!Y196="","",'S.D.PASTE SHEET'!Y196)</f>
        <v>N</v>
      </c>
      <c s="153" t="str">
        <f>IF('S.D.PASTE SHEET'!Z196="","",'S.D.PASTE SHEET'!Z196)</f>
        <v>N</v>
      </c>
      <c s="153" t="str">
        <f>IF('S.D.PASTE SHEET'!AA196="","",'S.D.PASTE SHEET'!AA196)</f>
        <v>No</v>
      </c>
      <c s="153">
        <f>IF('S.D.PASTE SHEET'!AB196="","",'S.D.PASTE SHEET'!AB196)</f>
        <v>17</v>
      </c>
      <c s="153" t="str">
        <f>IF('S.D.PASTE SHEET'!AC196="","",'S.D.PASTE SHEET'!AC196)</f>
        <v>None</v>
      </c>
      <c s="153">
        <f>IF('S.D.PASTE SHEET'!AD196="","",'S.D.PASTE SHEET'!AD196)</f>
        <v>2</v>
      </c>
      <c s="155"/>
      <c s="156" t="str">
        <f>IF(AK196="","",IF(AK196&gt;0,COUNT($AG$2:AG196),""))</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196" s="156" t="str">
        <f>IF(BC196="","",IF(BC196&gt;0,COUNT($AY$2:AY196),""))</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197" spans="1:66" ht="15.75" customHeight="1">
      <c r="A197" s="153">
        <f>IF('S.D.PASTE SHEET'!A197="","",'S.D.PASTE SHEET'!A197)</f>
        <v>11</v>
      </c>
      <c s="153" t="str">
        <f>IF('S.D.PASTE SHEET'!B197="","",'S.D.PASTE SHEET'!B197)</f>
        <v>A</v>
      </c>
      <c s="153">
        <f>IF('S.D.PASTE SHEET'!C197="","",'S.D.PASTE SHEET'!C197)</f>
        <v>298</v>
      </c>
      <c s="154" t="str">
        <f>IF('S.D.PASTE SHEET'!D197="","",'S.D.PASTE SHEET'!D197)</f>
        <v/>
      </c>
      <c s="153" t="str">
        <f>IF('S.D.PASTE SHEET'!E197="","",UPPER('S.D.PASTE SHEET'!E197))</f>
        <v>BHARATI</v>
      </c>
      <c s="153" t="str">
        <f>IF('S.D.PASTE SHEET'!F197="","",'S.D.PASTE SHEET'!F197)</f>
        <v/>
      </c>
      <c s="153" t="str">
        <f>IF('S.D.PASTE SHEET'!G197="","",UPPER('S.D.PASTE SHEET'!G197))</f>
        <v>LALA RAM</v>
      </c>
      <c s="153" t="str">
        <f>IF('S.D.PASTE SHEET'!H197="","",UPPER('S.D.PASTE SHEET'!H197))</f>
        <v>VIMLA</v>
      </c>
      <c s="153" t="str">
        <f>IF('S.D.PASTE SHEET'!I197="","",'S.D.PASTE SHEET'!I197)</f>
        <v>F</v>
      </c>
      <c s="154">
        <f>IF('S.D.PASTE SHEET'!J197="","",'S.D.PASTE SHEET'!J197)</f>
        <v>39887</v>
      </c>
      <c s="153">
        <f>IF('S.D.PASTE SHEET'!K197="","",'S.D.PASTE SHEET'!K197)</f>
        <v>11016</v>
      </c>
      <c s="153" t="str">
        <f>IF('S.D.PASTE SHEET'!L197="","",'S.D.PASTE SHEET'!L197)</f>
        <v/>
      </c>
      <c s="153">
        <f>IF('S.D.PASTE SHEET'!M197="","",'S.D.PASTE SHEET'!M197)</f>
        <v>137</v>
      </c>
      <c s="153">
        <f>IF('S.D.PASTE SHEET'!N197="","",'S.D.PASTE SHEET'!N197)</f>
        <v>116</v>
      </c>
      <c s="153" t="str">
        <f>IF('S.D.PASTE SHEET'!O197="","",'S.D.PASTE SHEET'!O197)</f>
        <v>OBC</v>
      </c>
      <c s="153" t="str">
        <f>IF('S.D.PASTE SHEET'!P197="","",'S.D.PASTE SHEET'!P197)</f>
        <v>Hindu</v>
      </c>
      <c s="153" t="str">
        <f>IF('S.D.PASTE SHEET'!Q197="","",'S.D.PASTE SHEET'!Q197)</f>
        <v/>
      </c>
      <c s="153" t="str">
        <f>IF('S.D.PASTE SHEET'!R197="","",'S.D.PASTE SHEET'!R197)</f>
        <v>GOVT. SENIOR SECONDARY SCHOOL DASANA KHURD (219769)</v>
      </c>
      <c s="153">
        <f>IF('S.D.PASTE SHEET'!S197="","",'S.D.PASTE SHEET'!S197)</f>
        <v>8141302602</v>
      </c>
      <c s="153" t="str">
        <f>IF('S.D.PASTE SHEET'!T197="","",'S.D.PASTE SHEET'!T197)</f>
        <v>XXXX0511</v>
      </c>
      <c s="153" t="str">
        <f>IF('S.D.PASTE SHEET'!U197="","",'S.D.PASTE SHEET'!U197)</f>
        <v/>
      </c>
      <c s="153">
        <f>IF('S.D.PASTE SHEET'!V197="","",'S.D.PASTE SHEET'!V197)</f>
        <v>8875073208</v>
      </c>
      <c s="153" t="str">
        <f>IF('S.D.PASTE SHEET'!W197="","",'S.D.PASTE SHEET'!W197)</f>
        <v>VILL-DASANA KHURD,MAULASAR,POST-DIKAWA,341506</v>
      </c>
      <c s="153">
        <f>IF('S.D.PASTE SHEET'!X197="","",'S.D.PASTE SHEET'!X197)</f>
        <v>40000</v>
      </c>
      <c s="153" t="str">
        <f>IF('S.D.PASTE SHEET'!Y197="","",'S.D.PASTE SHEET'!Y197)</f>
        <v>N</v>
      </c>
      <c s="153" t="str">
        <f>IF('S.D.PASTE SHEET'!Z197="","",'S.D.PASTE SHEET'!Z197)</f>
        <v>N</v>
      </c>
      <c s="153" t="str">
        <f>IF('S.D.PASTE SHEET'!AA197="","",'S.D.PASTE SHEET'!AA197)</f>
        <v>No</v>
      </c>
      <c s="153">
        <f>IF('S.D.PASTE SHEET'!AB197="","",'S.D.PASTE SHEET'!AB197)</f>
        <v>15</v>
      </c>
      <c s="153" t="str">
        <f>IF('S.D.PASTE SHEET'!AC197="","",'S.D.PASTE SHEET'!AC197)</f>
        <v>None</v>
      </c>
      <c s="153">
        <f>IF('S.D.PASTE SHEET'!AD197="","",'S.D.PASTE SHEET'!AD197)</f>
        <v>2.1000000000000001</v>
      </c>
      <c s="155"/>
      <c s="156" t="str">
        <f>IF(AK197="","",IF(AK197&gt;0,COUNT($AG$2:AG197),""))</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197" s="156" t="str">
        <f>IF(BC197="","",IF(BC197&gt;0,COUNT($AY$2:AY197),""))</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198" spans="1:66" ht="15.75" customHeight="1">
      <c r="A198" s="153">
        <f>IF('S.D.PASTE SHEET'!A198="","",'S.D.PASTE SHEET'!A198)</f>
        <v>11</v>
      </c>
      <c s="153" t="str">
        <f>IF('S.D.PASTE SHEET'!B198="","",'S.D.PASTE SHEET'!B198)</f>
        <v>A</v>
      </c>
      <c s="153">
        <f>IF('S.D.PASTE SHEET'!C198="","",'S.D.PASTE SHEET'!C198)</f>
        <v>380</v>
      </c>
      <c s="154" t="str">
        <f>IF('S.D.PASTE SHEET'!D198="","",'S.D.PASTE SHEET'!D198)</f>
        <v/>
      </c>
      <c s="153" t="str">
        <f>IF('S.D.PASTE SHEET'!E198="","",UPPER('S.D.PASTE SHEET'!E198))</f>
        <v>GYAN KANWAR</v>
      </c>
      <c s="153" t="str">
        <f>IF('S.D.PASTE SHEET'!F198="","",'S.D.PASTE SHEET'!F198)</f>
        <v/>
      </c>
      <c s="153" t="str">
        <f>IF('S.D.PASTE SHEET'!G198="","",UPPER('S.D.PASTE SHEET'!G198))</f>
        <v>RAJENDRA SINGH</v>
      </c>
      <c s="153" t="str">
        <f>IF('S.D.PASTE SHEET'!H198="","",UPPER('S.D.PASTE SHEET'!H198))</f>
        <v>PRAKASH KANWAR</v>
      </c>
      <c s="153" t="str">
        <f>IF('S.D.PASTE SHEET'!I198="","",'S.D.PASTE SHEET'!I198)</f>
        <v>F</v>
      </c>
      <c s="154">
        <f>IF('S.D.PASTE SHEET'!J198="","",'S.D.PASTE SHEET'!J198)</f>
        <v>39583</v>
      </c>
      <c s="153">
        <f>IF('S.D.PASTE SHEET'!K198="","",'S.D.PASTE SHEET'!K198)</f>
        <v>11017</v>
      </c>
      <c s="153" t="str">
        <f>IF('S.D.PASTE SHEET'!L198="","",'S.D.PASTE SHEET'!L198)</f>
        <v/>
      </c>
      <c s="153">
        <f>IF('S.D.PASTE SHEET'!M198="","",'S.D.PASTE SHEET'!M198)</f>
        <v>137</v>
      </c>
      <c s="153">
        <f>IF('S.D.PASTE SHEET'!N198="","",'S.D.PASTE SHEET'!N198)</f>
        <v>109</v>
      </c>
      <c s="153" t="str">
        <f>IF('S.D.PASTE SHEET'!O198="","",'S.D.PASTE SHEET'!O198)</f>
        <v>GEN</v>
      </c>
      <c s="153" t="str">
        <f>IF('S.D.PASTE SHEET'!P198="","",'S.D.PASTE SHEET'!P198)</f>
        <v>Hindu</v>
      </c>
      <c s="153" t="str">
        <f>IF('S.D.PASTE SHEET'!Q198="","",'S.D.PASTE SHEET'!Q198)</f>
        <v/>
      </c>
      <c s="153" t="str">
        <f>IF('S.D.PASTE SHEET'!R198="","",'S.D.PASTE SHEET'!R198)</f>
        <v>GOVT. SENIOR SECONDARY SCHOOL DASANA KHURD (219769)</v>
      </c>
      <c s="153">
        <f>IF('S.D.PASTE SHEET'!S198="","",'S.D.PASTE SHEET'!S198)</f>
        <v>8141302602</v>
      </c>
      <c s="153" t="str">
        <f>IF('S.D.PASTE SHEET'!T198="","",'S.D.PASTE SHEET'!T198)</f>
        <v>XXXX5285</v>
      </c>
      <c s="153" t="str">
        <f>IF('S.D.PASTE SHEET'!U198="","",'S.D.PASTE SHEET'!U198)</f>
        <v>VRVBJHT</v>
      </c>
      <c s="153">
        <f>IF('S.D.PASTE SHEET'!V198="","",'S.D.PASTE SHEET'!V198)</f>
        <v>8094053619</v>
      </c>
      <c s="153" t="str">
        <f>IF('S.D.PASTE SHEET'!W198="","",'S.D.PASTE SHEET'!W198)</f>
        <v>POST DIKAWA,MOLASAR,DASANA KHURD,341506</v>
      </c>
      <c s="153">
        <f>IF('S.D.PASTE SHEET'!X198="","",'S.D.PASTE SHEET'!X198)</f>
        <v>40000</v>
      </c>
      <c s="153" t="str">
        <f>IF('S.D.PASTE SHEET'!Y198="","",'S.D.PASTE SHEET'!Y198)</f>
        <v>N</v>
      </c>
      <c s="153" t="str">
        <f>IF('S.D.PASTE SHEET'!Z198="","",'S.D.PASTE SHEET'!Z198)</f>
        <v>N</v>
      </c>
      <c s="153" t="str">
        <f>IF('S.D.PASTE SHEET'!AA198="","",'S.D.PASTE SHEET'!AA198)</f>
        <v>No</v>
      </c>
      <c s="153">
        <f>IF('S.D.PASTE SHEET'!AB198="","",'S.D.PASTE SHEET'!AB198)</f>
        <v>16</v>
      </c>
      <c s="153" t="str">
        <f>IF('S.D.PASTE SHEET'!AC198="","",'S.D.PASTE SHEET'!AC198)</f>
        <v>None</v>
      </c>
      <c s="153">
        <f>IF('S.D.PASTE SHEET'!AD198="","",'S.D.PASTE SHEET'!AD198)</f>
        <v>3</v>
      </c>
      <c s="155"/>
      <c s="156" t="str">
        <f>IF(AK198="","",IF(AK198&gt;0,COUNT($AG$2:AG198),""))</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198" s="156" t="str">
        <f>IF(BC198="","",IF(BC198&gt;0,COUNT($AY$2:AY198),""))</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199" spans="1:66" ht="15.75" customHeight="1">
      <c r="A199" s="153">
        <f>IF('S.D.PASTE SHEET'!A199="","",'S.D.PASTE SHEET'!A199)</f>
        <v>11</v>
      </c>
      <c s="153" t="str">
        <f>IF('S.D.PASTE SHEET'!B199="","",'S.D.PASTE SHEET'!B199)</f>
        <v>A</v>
      </c>
      <c s="153">
        <f>IF('S.D.PASTE SHEET'!C199="","",'S.D.PASTE SHEET'!C199)</f>
        <v>300</v>
      </c>
      <c s="154" t="str">
        <f>IF('S.D.PASTE SHEET'!D199="","",'S.D.PASTE SHEET'!D199)</f>
        <v/>
      </c>
      <c s="153" t="str">
        <f>IF('S.D.PASTE SHEET'!E199="","",UPPER('S.D.PASTE SHEET'!E199))</f>
        <v>LICHHAMAN LORA</v>
      </c>
      <c s="153" t="str">
        <f>IF('S.D.PASTE SHEET'!F199="","",'S.D.PASTE SHEET'!F199)</f>
        <v/>
      </c>
      <c s="153" t="str">
        <f>IF('S.D.PASTE SHEET'!G199="","",UPPER('S.D.PASTE SHEET'!G199))</f>
        <v>RAMESHWAR LORA</v>
      </c>
      <c s="153" t="str">
        <f>IF('S.D.PASTE SHEET'!H199="","",UPPER('S.D.PASTE SHEET'!H199))</f>
        <v>SHANTI DEVI</v>
      </c>
      <c s="153" t="str">
        <f>IF('S.D.PASTE SHEET'!I199="","",'S.D.PASTE SHEET'!I199)</f>
        <v>M</v>
      </c>
      <c s="154">
        <f>IF('S.D.PASTE SHEET'!J199="","",'S.D.PASTE SHEET'!J199)</f>
        <v>39670</v>
      </c>
      <c s="153">
        <f>IF('S.D.PASTE SHEET'!K199="","",'S.D.PASTE SHEET'!K199)</f>
        <v>11018</v>
      </c>
      <c s="153" t="str">
        <f>IF('S.D.PASTE SHEET'!L199="","",'S.D.PASTE SHEET'!L199)</f>
        <v/>
      </c>
      <c s="153">
        <f>IF('S.D.PASTE SHEET'!M199="","",'S.D.PASTE SHEET'!M199)</f>
        <v>137</v>
      </c>
      <c s="153">
        <f>IF('S.D.PASTE SHEET'!N199="","",'S.D.PASTE SHEET'!N199)</f>
        <v>117</v>
      </c>
      <c s="153" t="str">
        <f>IF('S.D.PASTE SHEET'!O199="","",'S.D.PASTE SHEET'!O199)</f>
        <v>OBC</v>
      </c>
      <c s="153" t="str">
        <f>IF('S.D.PASTE SHEET'!P199="","",'S.D.PASTE SHEET'!P199)</f>
        <v>Hindu</v>
      </c>
      <c s="153" t="str">
        <f>IF('S.D.PASTE SHEET'!Q199="","",'S.D.PASTE SHEET'!Q199)</f>
        <v/>
      </c>
      <c s="153" t="str">
        <f>IF('S.D.PASTE SHEET'!R199="","",'S.D.PASTE SHEET'!R199)</f>
        <v>GOVT. SENIOR SECONDARY SCHOOL DASANA KHURD (219769)</v>
      </c>
      <c s="153">
        <f>IF('S.D.PASTE SHEET'!S199="","",'S.D.PASTE SHEET'!S199)</f>
        <v>8141302602</v>
      </c>
      <c s="153" t="str">
        <f>IF('S.D.PASTE SHEET'!T199="","",'S.D.PASTE SHEET'!T199)</f>
        <v>XXXX4269</v>
      </c>
      <c s="153" t="str">
        <f>IF('S.D.PASTE SHEET'!U199="","",'S.D.PASTE SHEET'!U199)</f>
        <v>YDOBFSW</v>
      </c>
      <c s="153">
        <f>IF('S.D.PASTE SHEET'!V199="","",'S.D.PASTE SHEET'!V199)</f>
        <v>6350010736</v>
      </c>
      <c s="153" t="str">
        <f>IF('S.D.PASTE SHEET'!W199="","",'S.D.PASTE SHEET'!W199)</f>
        <v>VILL-DASANA KHURD,MAULASAR,POST-DIKAWA,341506</v>
      </c>
      <c s="153">
        <f>IF('S.D.PASTE SHEET'!X199="","",'S.D.PASTE SHEET'!X199)</f>
        <v>42000</v>
      </c>
      <c s="153" t="str">
        <f>IF('S.D.PASTE SHEET'!Y199="","",'S.D.PASTE SHEET'!Y199)</f>
        <v>N</v>
      </c>
      <c s="153" t="str">
        <f>IF('S.D.PASTE SHEET'!Z199="","",'S.D.PASTE SHEET'!Z199)</f>
        <v>N</v>
      </c>
      <c s="153" t="str">
        <f>IF('S.D.PASTE SHEET'!AA199="","",'S.D.PASTE SHEET'!AA199)</f>
        <v>No</v>
      </c>
      <c s="153">
        <f>IF('S.D.PASTE SHEET'!AB199="","",'S.D.PASTE SHEET'!AB199)</f>
        <v>16</v>
      </c>
      <c s="153" t="str">
        <f>IF('S.D.PASTE SHEET'!AC199="","",'S.D.PASTE SHEET'!AC199)</f>
        <v>None</v>
      </c>
      <c s="153">
        <f>IF('S.D.PASTE SHEET'!AD199="","",'S.D.PASTE SHEET'!AD199)</f>
        <v>2.1000000000000001</v>
      </c>
      <c s="155"/>
      <c s="156" t="str">
        <f>IF(AK199="","",IF(AK199&gt;0,COUNT($AG$2:AG199),""))</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199" s="156" t="str">
        <f>IF(BC199="","",IF(BC199&gt;0,COUNT($AY$2:AY199),""))</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00" spans="1:66" ht="15.75" customHeight="1">
      <c r="A200" s="153">
        <f>IF('S.D.PASTE SHEET'!A200="","",'S.D.PASTE SHEET'!A200)</f>
        <v>11</v>
      </c>
      <c s="153" t="str">
        <f>IF('S.D.PASTE SHEET'!B200="","",'S.D.PASTE SHEET'!B200)</f>
        <v>A</v>
      </c>
      <c s="153">
        <f>IF('S.D.PASTE SHEET'!C200="","",'S.D.PASTE SHEET'!C200)</f>
        <v>301</v>
      </c>
      <c s="154" t="str">
        <f>IF('S.D.PASTE SHEET'!D200="","",'S.D.PASTE SHEET'!D200)</f>
        <v/>
      </c>
      <c s="153" t="str">
        <f>IF('S.D.PASTE SHEET'!E200="","",UPPER('S.D.PASTE SHEET'!E200))</f>
        <v>MANISHA KANWAR</v>
      </c>
      <c s="153" t="str">
        <f>IF('S.D.PASTE SHEET'!F200="","",'S.D.PASTE SHEET'!F200)</f>
        <v/>
      </c>
      <c s="153" t="str">
        <f>IF('S.D.PASTE SHEET'!G200="","",UPPER('S.D.PASTE SHEET'!G200))</f>
        <v>RAJENDRA SINGH</v>
      </c>
      <c s="153" t="str">
        <f>IF('S.D.PASTE SHEET'!H200="","",UPPER('S.D.PASTE SHEET'!H200))</f>
        <v>PRAKASH KANWAR</v>
      </c>
      <c s="153" t="str">
        <f>IF('S.D.PASTE SHEET'!I200="","",'S.D.PASTE SHEET'!I200)</f>
        <v>F</v>
      </c>
      <c s="154">
        <f>IF('S.D.PASTE SHEET'!J200="","",'S.D.PASTE SHEET'!J200)</f>
        <v>38486</v>
      </c>
      <c s="153">
        <f>IF('S.D.PASTE SHEET'!K200="","",'S.D.PASTE SHEET'!K200)</f>
        <v>11019</v>
      </c>
      <c s="153" t="str">
        <f>IF('S.D.PASTE SHEET'!L200="","",'S.D.PASTE SHEET'!L200)</f>
        <v/>
      </c>
      <c s="153">
        <f>IF('S.D.PASTE SHEET'!M200="","",'S.D.PASTE SHEET'!M200)</f>
        <v>137</v>
      </c>
      <c s="153">
        <f>IF('S.D.PASTE SHEET'!N200="","",'S.D.PASTE SHEET'!N200)</f>
        <v>105</v>
      </c>
      <c s="153" t="str">
        <f>IF('S.D.PASTE SHEET'!O200="","",'S.D.PASTE SHEET'!O200)</f>
        <v>GEN</v>
      </c>
      <c s="153" t="str">
        <f>IF('S.D.PASTE SHEET'!P200="","",'S.D.PASTE SHEET'!P200)</f>
        <v>Hindu</v>
      </c>
      <c s="153" t="str">
        <f>IF('S.D.PASTE SHEET'!Q200="","",'S.D.PASTE SHEET'!Q200)</f>
        <v/>
      </c>
      <c s="153" t="str">
        <f>IF('S.D.PASTE SHEET'!R200="","",'S.D.PASTE SHEET'!R200)</f>
        <v>GOVT. SENIOR SECONDARY SCHOOL DASANA KHURD (219769)</v>
      </c>
      <c s="153">
        <f>IF('S.D.PASTE SHEET'!S200="","",'S.D.PASTE SHEET'!S200)</f>
        <v>8141302602</v>
      </c>
      <c s="153" t="str">
        <f>IF('S.D.PASTE SHEET'!T200="","",'S.D.PASTE SHEET'!T200)</f>
        <v>XXXX8076</v>
      </c>
      <c s="153" t="str">
        <f>IF('S.D.PASTE SHEET'!U200="","",'S.D.PASTE SHEET'!U200)</f>
        <v>VRYBJHT</v>
      </c>
      <c s="153">
        <f>IF('S.D.PASTE SHEET'!V200="","",'S.D.PASTE SHEET'!V200)</f>
        <v>8094053619</v>
      </c>
      <c s="153" t="str">
        <f>IF('S.D.PASTE SHEET'!W200="","",'S.D.PASTE SHEET'!W200)</f>
        <v>VILL-DASANA KHURD,MAULASAR,POST-DIKAWA,341506</v>
      </c>
      <c s="153">
        <f>IF('S.D.PASTE SHEET'!X200="","",'S.D.PASTE SHEET'!X200)</f>
        <v>35000</v>
      </c>
      <c s="153" t="str">
        <f>IF('S.D.PASTE SHEET'!Y200="","",'S.D.PASTE SHEET'!Y200)</f>
        <v>N</v>
      </c>
      <c s="153" t="str">
        <f>IF('S.D.PASTE SHEET'!Z200="","",'S.D.PASTE SHEET'!Z200)</f>
        <v>N</v>
      </c>
      <c s="153" t="str">
        <f>IF('S.D.PASTE SHEET'!AA200="","",'S.D.PASTE SHEET'!AA200)</f>
        <v>No</v>
      </c>
      <c s="153">
        <f>IF('S.D.PASTE SHEET'!AB200="","",'S.D.PASTE SHEET'!AB200)</f>
        <v>19</v>
      </c>
      <c s="153" t="str">
        <f>IF('S.D.PASTE SHEET'!AC200="","",'S.D.PASTE SHEET'!AC200)</f>
        <v>None</v>
      </c>
      <c s="153">
        <f>IF('S.D.PASTE SHEET'!AD200="","",'S.D.PASTE SHEET'!AD200)</f>
        <v>3</v>
      </c>
      <c s="155"/>
      <c s="156" t="str">
        <f>IF(AK200="","",IF(AK200&gt;0,COUNT($AG$2:AG200),""))</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00" s="156" t="str">
        <f>IF(BC200="","",IF(BC200&gt;0,COUNT($AY$2:AY200),""))</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01" spans="1:66" ht="15.75" customHeight="1">
      <c r="A201" s="153">
        <f>IF('S.D.PASTE SHEET'!A201="","",'S.D.PASTE SHEET'!A201)</f>
        <v>11</v>
      </c>
      <c s="153" t="str">
        <f>IF('S.D.PASTE SHEET'!B201="","",'S.D.PASTE SHEET'!B201)</f>
        <v>A</v>
      </c>
      <c s="153">
        <f>IF('S.D.PASTE SHEET'!C201="","",'S.D.PASTE SHEET'!C201)</f>
        <v>302</v>
      </c>
      <c s="154" t="str">
        <f>IF('S.D.PASTE SHEET'!D201="","",'S.D.PASTE SHEET'!D201)</f>
        <v/>
      </c>
      <c s="153" t="str">
        <f>IF('S.D.PASTE SHEET'!E201="","",UPPER('S.D.PASTE SHEET'!E201))</f>
        <v>NARAYAN</v>
      </c>
      <c s="153" t="str">
        <f>IF('S.D.PASTE SHEET'!F201="","",'S.D.PASTE SHEET'!F201)</f>
        <v/>
      </c>
      <c s="153" t="str">
        <f>IF('S.D.PASTE SHEET'!G201="","",UPPER('S.D.PASTE SHEET'!G201))</f>
        <v>SHRAWAN RAM GURJAR</v>
      </c>
      <c s="153" t="str">
        <f>IF('S.D.PASTE SHEET'!H201="","",UPPER('S.D.PASTE SHEET'!H201))</f>
        <v>LALI DEVI</v>
      </c>
      <c s="153" t="str">
        <f>IF('S.D.PASTE SHEET'!I201="","",'S.D.PASTE SHEET'!I201)</f>
        <v>M</v>
      </c>
      <c s="154">
        <f>IF('S.D.PASTE SHEET'!J201="","",'S.D.PASTE SHEET'!J201)</f>
        <v>39966</v>
      </c>
      <c s="153">
        <f>IF('S.D.PASTE SHEET'!K201="","",'S.D.PASTE SHEET'!K201)</f>
        <v>11020</v>
      </c>
      <c s="153" t="str">
        <f>IF('S.D.PASTE SHEET'!L201="","",'S.D.PASTE SHEET'!L201)</f>
        <v/>
      </c>
      <c s="153">
        <f>IF('S.D.PASTE SHEET'!M201="","",'S.D.PASTE SHEET'!M201)</f>
        <v>137</v>
      </c>
      <c s="153">
        <f>IF('S.D.PASTE SHEET'!N201="","",'S.D.PASTE SHEET'!N201)</f>
        <v>116</v>
      </c>
      <c s="153" t="str">
        <f>IF('S.D.PASTE SHEET'!O201="","",'S.D.PASTE SHEET'!O201)</f>
        <v>SBC</v>
      </c>
      <c s="153" t="str">
        <f>IF('S.D.PASTE SHEET'!P201="","",'S.D.PASTE SHEET'!P201)</f>
        <v>Hindu</v>
      </c>
      <c s="153" t="str">
        <f>IF('S.D.PASTE SHEET'!Q201="","",'S.D.PASTE SHEET'!Q201)</f>
        <v/>
      </c>
      <c s="153" t="str">
        <f>IF('S.D.PASTE SHEET'!R201="","",'S.D.PASTE SHEET'!R201)</f>
        <v>GOVT. SENIOR SECONDARY SCHOOL DASANA KHURD (219769)</v>
      </c>
      <c s="153">
        <f>IF('S.D.PASTE SHEET'!S201="","",'S.D.PASTE SHEET'!S201)</f>
        <v>8141302602</v>
      </c>
      <c s="153" t="str">
        <f>IF('S.D.PASTE SHEET'!T201="","",'S.D.PASTE SHEET'!T201)</f>
        <v>XXXX0923</v>
      </c>
      <c s="153" t="str">
        <f>IF('S.D.PASTE SHEET'!U201="","",'S.D.PASTE SHEET'!U201)</f>
        <v>VTZCPPR</v>
      </c>
      <c s="153">
        <f>IF('S.D.PASTE SHEET'!V201="","",'S.D.PASTE SHEET'!V201)</f>
        <v>9828791719</v>
      </c>
      <c s="153" t="str">
        <f>IF('S.D.PASTE SHEET'!W201="","",'S.D.PASTE SHEET'!W201)</f>
        <v>VILL-DASANA KHURD,MAULASAR,POST-DIKAWA,341506</v>
      </c>
      <c s="153">
        <f>IF('S.D.PASTE SHEET'!X201="","",'S.D.PASTE SHEET'!X201)</f>
        <v>40000</v>
      </c>
      <c s="153" t="str">
        <f>IF('S.D.PASTE SHEET'!Y201="","",'S.D.PASTE SHEET'!Y201)</f>
        <v>N</v>
      </c>
      <c s="153" t="str">
        <f>IF('S.D.PASTE SHEET'!Z201="","",'S.D.PASTE SHEET'!Z201)</f>
        <v>N</v>
      </c>
      <c s="153" t="str">
        <f>IF('S.D.PASTE SHEET'!AA201="","",'S.D.PASTE SHEET'!AA201)</f>
        <v>No</v>
      </c>
      <c s="153">
        <f>IF('S.D.PASTE SHEET'!AB201="","",'S.D.PASTE SHEET'!AB201)</f>
        <v>15</v>
      </c>
      <c s="153" t="str">
        <f>IF('S.D.PASTE SHEET'!AC201="","",'S.D.PASTE SHEET'!AC201)</f>
        <v>None</v>
      </c>
      <c s="153">
        <f>IF('S.D.PASTE SHEET'!AD201="","",'S.D.PASTE SHEET'!AD201)</f>
        <v>2.2000000000000002</v>
      </c>
      <c s="155"/>
      <c s="156" t="str">
        <f>IF(AK201="","",IF(AK201&gt;0,COUNT($AG$2:AG201),""))</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01" s="156" t="str">
        <f>IF(BC201="","",IF(BC201&gt;0,COUNT($AY$2:AY201),""))</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02" spans="1:66" ht="15.75" customHeight="1">
      <c r="A202" s="153">
        <f>IF('S.D.PASTE SHEET'!A202="","",'S.D.PASTE SHEET'!A202)</f>
        <v>11</v>
      </c>
      <c s="153" t="str">
        <f>IF('S.D.PASTE SHEET'!B202="","",'S.D.PASTE SHEET'!B202)</f>
        <v>A</v>
      </c>
      <c s="153">
        <f>IF('S.D.PASTE SHEET'!C202="","",'S.D.PASTE SHEET'!C202)</f>
        <v>580</v>
      </c>
      <c s="154" t="str">
        <f>IF('S.D.PASTE SHEET'!D202="","",'S.D.PASTE SHEET'!D202)</f>
        <v/>
      </c>
      <c s="153" t="str">
        <f>IF('S.D.PASTE SHEET'!E202="","",UPPER('S.D.PASTE SHEET'!E202))</f>
        <v>PRADEEP SINGH</v>
      </c>
      <c s="153" t="str">
        <f>IF('S.D.PASTE SHEET'!F202="","",'S.D.PASTE SHEET'!F202)</f>
        <v/>
      </c>
      <c s="153" t="str">
        <f>IF('S.D.PASTE SHEET'!G202="","",UPPER('S.D.PASTE SHEET'!G202))</f>
        <v>GOPAL SINGH</v>
      </c>
      <c s="153" t="str">
        <f>IF('S.D.PASTE SHEET'!H202="","",UPPER('S.D.PASTE SHEET'!H202))</f>
        <v>SAJAN KANWAR</v>
      </c>
      <c s="153" t="str">
        <f>IF('S.D.PASTE SHEET'!I202="","",'S.D.PASTE SHEET'!I202)</f>
        <v>M</v>
      </c>
      <c s="154">
        <f>IF('S.D.PASTE SHEET'!J202="","",'S.D.PASTE SHEET'!J202)</f>
        <v>39682</v>
      </c>
      <c s="153">
        <f>IF('S.D.PASTE SHEET'!K202="","",'S.D.PASTE SHEET'!K202)</f>
        <v>11021</v>
      </c>
      <c s="153" t="str">
        <f>IF('S.D.PASTE SHEET'!L202="","",'S.D.PASTE SHEET'!L202)</f>
        <v/>
      </c>
      <c s="153">
        <f>IF('S.D.PASTE SHEET'!M202="","",'S.D.PASTE SHEET'!M202)</f>
        <v>137</v>
      </c>
      <c s="153">
        <f>IF('S.D.PASTE SHEET'!N202="","",'S.D.PASTE SHEET'!N202)</f>
        <v>113</v>
      </c>
      <c s="153" t="str">
        <f>IF('S.D.PASTE SHEET'!O202="","",'S.D.PASTE SHEET'!O202)</f>
        <v>GEN</v>
      </c>
      <c s="153" t="str">
        <f>IF('S.D.PASTE SHEET'!P202="","",'S.D.PASTE SHEET'!P202)</f>
        <v>Hindu</v>
      </c>
      <c s="153" t="str">
        <f>IF('S.D.PASTE SHEET'!Q202="","",'S.D.PASTE SHEET'!Q202)</f>
        <v/>
      </c>
      <c s="153" t="str">
        <f>IF('S.D.PASTE SHEET'!R202="","",'S.D.PASTE SHEET'!R202)</f>
        <v>GOVT. SENIOR SECONDARY SCHOOL DASANA KHURD (219769)</v>
      </c>
      <c s="153">
        <f>IF('S.D.PASTE SHEET'!S202="","",'S.D.PASTE SHEET'!S202)</f>
        <v>8141302602</v>
      </c>
      <c s="153" t="str">
        <f>IF('S.D.PASTE SHEET'!T202="","",'S.D.PASTE SHEET'!T202)</f>
        <v>XXXX9576</v>
      </c>
      <c s="153" t="str">
        <f>IF('S.D.PASTE SHEET'!U202="","",'S.D.PASTE SHEET'!U202)</f>
        <v/>
      </c>
      <c s="153">
        <f>IF('S.D.PASTE SHEET'!V202="","",'S.D.PASTE SHEET'!V202)</f>
        <v>9982187284</v>
      </c>
      <c s="153" t="str">
        <f>IF('S.D.PASTE SHEET'!W202="","",'S.D.PASTE SHEET'!W202)</f>
        <v>DASANA KHURD,MOLASAR,DASANA KHURD,341506</v>
      </c>
      <c s="153">
        <f>IF('S.D.PASTE SHEET'!X202="","",'S.D.PASTE SHEET'!X202)</f>
        <v>60000</v>
      </c>
      <c s="153" t="str">
        <f>IF('S.D.PASTE SHEET'!Y202="","",'S.D.PASTE SHEET'!Y202)</f>
        <v>N</v>
      </c>
      <c s="153" t="str">
        <f>IF('S.D.PASTE SHEET'!Z202="","",'S.D.PASTE SHEET'!Z202)</f>
        <v>N</v>
      </c>
      <c s="153" t="str">
        <f>IF('S.D.PASTE SHEET'!AA202="","",'S.D.PASTE SHEET'!AA202)</f>
        <v>No</v>
      </c>
      <c s="153">
        <f>IF('S.D.PASTE SHEET'!AB202="","",'S.D.PASTE SHEET'!AB202)</f>
        <v>16</v>
      </c>
      <c s="153" t="str">
        <f>IF('S.D.PASTE SHEET'!AC202="","",'S.D.PASTE SHEET'!AC202)</f>
        <v>None</v>
      </c>
      <c s="153">
        <f>IF('S.D.PASTE SHEET'!AD202="","",'S.D.PASTE SHEET'!AD202)</f>
        <v>3</v>
      </c>
      <c s="155"/>
      <c s="156" t="str">
        <f>IF(AK202="","",IF(AK202&gt;0,COUNT($AG$2:AG202),""))</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02" s="156" t="str">
        <f>IF(BC202="","",IF(BC202&gt;0,COUNT($AY$2:AY202),""))</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03" spans="1:66" ht="15.75" customHeight="1">
      <c r="A203" s="153">
        <f>IF('S.D.PASTE SHEET'!A203="","",'S.D.PASTE SHEET'!A203)</f>
        <v>11</v>
      </c>
      <c s="153" t="str">
        <f>IF('S.D.PASTE SHEET'!B203="","",'S.D.PASTE SHEET'!B203)</f>
        <v>A</v>
      </c>
      <c s="153">
        <f>IF('S.D.PASTE SHEET'!C203="","",'S.D.PASTE SHEET'!C203)</f>
        <v>623</v>
      </c>
      <c s="154" t="str">
        <f>IF('S.D.PASTE SHEET'!D203="","",'S.D.PASTE SHEET'!D203)</f>
        <v/>
      </c>
      <c s="153" t="str">
        <f>IF('S.D.PASTE SHEET'!E203="","",UPPER('S.D.PASTE SHEET'!E203))</f>
        <v>RENU</v>
      </c>
      <c s="153" t="str">
        <f>IF('S.D.PASTE SHEET'!F203="","",'S.D.PASTE SHEET'!F203)</f>
        <v/>
      </c>
      <c s="153" t="str">
        <f>IF('S.D.PASTE SHEET'!G203="","",UPPER('S.D.PASTE SHEET'!G203))</f>
        <v>DHARMA RAM</v>
      </c>
      <c s="153" t="str">
        <f>IF('S.D.PASTE SHEET'!H203="","",UPPER('S.D.PASTE SHEET'!H203))</f>
        <v>INDRA DEVI</v>
      </c>
      <c s="153" t="str">
        <f>IF('S.D.PASTE SHEET'!I203="","",'S.D.PASTE SHEET'!I203)</f>
        <v>F</v>
      </c>
      <c s="154">
        <f>IF('S.D.PASTE SHEET'!J203="","",'S.D.PASTE SHEET'!J203)</f>
        <v>39887</v>
      </c>
      <c s="153">
        <f>IF('S.D.PASTE SHEET'!K203="","",'S.D.PASTE SHEET'!K203)</f>
        <v>11022</v>
      </c>
      <c s="153" t="str">
        <f>IF('S.D.PASTE SHEET'!L203="","",'S.D.PASTE SHEET'!L203)</f>
        <v/>
      </c>
      <c s="153">
        <f>IF('S.D.PASTE SHEET'!M203="","",'S.D.PASTE SHEET'!M203)</f>
        <v>137</v>
      </c>
      <c s="153">
        <f>IF('S.D.PASTE SHEET'!N203="","",'S.D.PASTE SHEET'!N203)</f>
        <v>117</v>
      </c>
      <c s="153" t="str">
        <f>IF('S.D.PASTE SHEET'!O203="","",'S.D.PASTE SHEET'!O203)</f>
        <v>OBC</v>
      </c>
      <c s="153" t="str">
        <f>IF('S.D.PASTE SHEET'!P203="","",'S.D.PASTE SHEET'!P203)</f>
        <v>Hindu</v>
      </c>
      <c s="153" t="str">
        <f>IF('S.D.PASTE SHEET'!Q203="","",'S.D.PASTE SHEET'!Q203)</f>
        <v/>
      </c>
      <c s="153" t="str">
        <f>IF('S.D.PASTE SHEET'!R203="","",'S.D.PASTE SHEET'!R203)</f>
        <v>GOVT. SENIOR SECONDARY SCHOOL DASANA KHURD (219769)</v>
      </c>
      <c s="153">
        <f>IF('S.D.PASTE SHEET'!S203="","",'S.D.PASTE SHEET'!S203)</f>
        <v>8141302602</v>
      </c>
      <c s="153" t="str">
        <f>IF('S.D.PASTE SHEET'!T203="","",'S.D.PASTE SHEET'!T203)</f>
        <v>XXXX1925</v>
      </c>
      <c s="153" t="str">
        <f>IF('S.D.PASTE SHEET'!U203="","",'S.D.PASTE SHEET'!U203)</f>
        <v/>
      </c>
      <c s="153">
        <f>IF('S.D.PASTE SHEET'!V203="","",'S.D.PASTE SHEET'!V203)</f>
        <v>9549681069</v>
      </c>
      <c s="153" t="str">
        <f>IF('S.D.PASTE SHEET'!W203="","",'S.D.PASTE SHEET'!W203)</f>
        <v>DASANA KHURD ,MOLASAR,DASANA KHURD ,341506</v>
      </c>
      <c s="153">
        <f>IF('S.D.PASTE SHEET'!X203="","",'S.D.PASTE SHEET'!X203)</f>
        <v>50000</v>
      </c>
      <c s="153" t="str">
        <f>IF('S.D.PASTE SHEET'!Y203="","",'S.D.PASTE SHEET'!Y203)</f>
        <v>N</v>
      </c>
      <c s="153" t="str">
        <f>IF('S.D.PASTE SHEET'!Z203="","",'S.D.PASTE SHEET'!Z203)</f>
        <v>N</v>
      </c>
      <c s="153" t="str">
        <f>IF('S.D.PASTE SHEET'!AA203="","",'S.D.PASTE SHEET'!AA203)</f>
        <v>No</v>
      </c>
      <c s="153">
        <f>IF('S.D.PASTE SHEET'!AB203="","",'S.D.PASTE SHEET'!AB203)</f>
        <v>15</v>
      </c>
      <c s="153" t="str">
        <f>IF('S.D.PASTE SHEET'!AC203="","",'S.D.PASTE SHEET'!AC203)</f>
        <v>None</v>
      </c>
      <c s="153">
        <f>IF('S.D.PASTE SHEET'!AD203="","",'S.D.PASTE SHEET'!AD203)</f>
        <v>3</v>
      </c>
      <c s="155"/>
      <c s="156" t="str">
        <f>IF(AK203="","",IF(AK203&gt;0,COUNT($AG$2:AG203),""))</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03" s="156" t="str">
        <f>IF(BC203="","",IF(BC203&gt;0,COUNT($AY$2:AY203),""))</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04" spans="1:66" ht="15.75" customHeight="1">
      <c r="A204" s="153">
        <f>IF('S.D.PASTE SHEET'!A204="","",'S.D.PASTE SHEET'!A204)</f>
        <v>11</v>
      </c>
      <c s="153" t="str">
        <f>IF('S.D.PASTE SHEET'!B204="","",'S.D.PASTE SHEET'!B204)</f>
        <v>A</v>
      </c>
      <c s="153">
        <f>IF('S.D.PASTE SHEET'!C204="","",'S.D.PASTE SHEET'!C204)</f>
        <v>396</v>
      </c>
      <c s="154" t="str">
        <f>IF('S.D.PASTE SHEET'!D204="","",'S.D.PASTE SHEET'!D204)</f>
        <v/>
      </c>
      <c s="153" t="str">
        <f>IF('S.D.PASTE SHEET'!E204="","",UPPER('S.D.PASTE SHEET'!E204))</f>
        <v>SHOPAL SINGH</v>
      </c>
      <c s="153" t="str">
        <f>IF('S.D.PASTE SHEET'!F204="","",'S.D.PASTE SHEET'!F204)</f>
        <v/>
      </c>
      <c s="153" t="str">
        <f>IF('S.D.PASTE SHEET'!G204="","",UPPER('S.D.PASTE SHEET'!G204))</f>
        <v>BHAWANI SINGH</v>
      </c>
      <c s="153" t="str">
        <f>IF('S.D.PASTE SHEET'!H204="","",UPPER('S.D.PASTE SHEET'!H204))</f>
        <v>RAJU KANWAR</v>
      </c>
      <c s="153" t="str">
        <f>IF('S.D.PASTE SHEET'!I204="","",'S.D.PASTE SHEET'!I204)</f>
        <v>M</v>
      </c>
      <c s="154">
        <f>IF('S.D.PASTE SHEET'!J204="","",'S.D.PASTE SHEET'!J204)</f>
        <v>37987</v>
      </c>
      <c s="153">
        <f>IF('S.D.PASTE SHEET'!K204="","",'S.D.PASTE SHEET'!K204)</f>
        <v>11023</v>
      </c>
      <c s="153" t="str">
        <f>IF('S.D.PASTE SHEET'!L204="","",'S.D.PASTE SHEET'!L204)</f>
        <v/>
      </c>
      <c s="153">
        <f>IF('S.D.PASTE SHEET'!M204="","",'S.D.PASTE SHEET'!M204)</f>
        <v>137</v>
      </c>
      <c s="153">
        <f>IF('S.D.PASTE SHEET'!N204="","",'S.D.PASTE SHEET'!N204)</f>
        <v>94</v>
      </c>
      <c s="153" t="str">
        <f>IF('S.D.PASTE SHEET'!O204="","",'S.D.PASTE SHEET'!O204)</f>
        <v>GEN</v>
      </c>
      <c s="153" t="str">
        <f>IF('S.D.PASTE SHEET'!P204="","",'S.D.PASTE SHEET'!P204)</f>
        <v>Hindu</v>
      </c>
      <c s="153" t="str">
        <f>IF('S.D.PASTE SHEET'!Q204="","",'S.D.PASTE SHEET'!Q204)</f>
        <v/>
      </c>
      <c s="153" t="str">
        <f>IF('S.D.PASTE SHEET'!R204="","",'S.D.PASTE SHEET'!R204)</f>
        <v>GOVT. SENIOR SECONDARY SCHOOL DASANA KHURD (219769)</v>
      </c>
      <c s="153">
        <f>IF('S.D.PASTE SHEET'!S204="","",'S.D.PASTE SHEET'!S204)</f>
        <v>8141302602</v>
      </c>
      <c s="153" t="str">
        <f>IF('S.D.PASTE SHEET'!T204="","",'S.D.PASTE SHEET'!T204)</f>
        <v>XXXX0936</v>
      </c>
      <c s="153" t="str">
        <f>IF('S.D.PASTE SHEET'!U204="","",'S.D.PASTE SHEET'!U204)</f>
        <v>YUBDFOK</v>
      </c>
      <c s="153">
        <f>IF('S.D.PASTE SHEET'!V204="","",'S.D.PASTE SHEET'!V204)</f>
        <v>7878536271</v>
      </c>
      <c s="153" t="str">
        <f>IF('S.D.PASTE SHEET'!W204="","",'S.D.PASTE SHEET'!W204)</f>
        <v>POSTDIKAWA,MOLASAR,DASANA KHURD,341506</v>
      </c>
      <c s="153">
        <f>IF('S.D.PASTE SHEET'!X204="","",'S.D.PASTE SHEET'!X204)</f>
        <v>40000</v>
      </c>
      <c s="153" t="str">
        <f>IF('S.D.PASTE SHEET'!Y204="","",'S.D.PASTE SHEET'!Y204)</f>
        <v>N</v>
      </c>
      <c s="153" t="str">
        <f>IF('S.D.PASTE SHEET'!Z204="","",'S.D.PASTE SHEET'!Z204)</f>
        <v>N</v>
      </c>
      <c s="153" t="str">
        <f>IF('S.D.PASTE SHEET'!AA204="","",'S.D.PASTE SHEET'!AA204)</f>
        <v>No</v>
      </c>
      <c s="153">
        <f>IF('S.D.PASTE SHEET'!AB204="","",'S.D.PASTE SHEET'!AB204)</f>
        <v>20</v>
      </c>
      <c s="153" t="str">
        <f>IF('S.D.PASTE SHEET'!AC204="","",'S.D.PASTE SHEET'!AC204)</f>
        <v>None</v>
      </c>
      <c s="153">
        <f>IF('S.D.PASTE SHEET'!AD204="","",'S.D.PASTE SHEET'!AD204)</f>
        <v>2</v>
      </c>
      <c s="155"/>
      <c s="156" t="str">
        <f>IF(AK204="","",IF(AK204&gt;0,COUNT($AG$2:AG204),""))</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04" s="156" t="str">
        <f>IF(BC204="","",IF(BC204&gt;0,COUNT($AY$2:AY204),""))</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05" spans="1:66" ht="15.75" customHeight="1">
      <c r="A205" s="153">
        <f>IF('S.D.PASTE SHEET'!A205="","",'S.D.PASTE SHEET'!A205)</f>
        <v>11</v>
      </c>
      <c s="153" t="str">
        <f>IF('S.D.PASTE SHEET'!B205="","",'S.D.PASTE SHEET'!B205)</f>
        <v>A</v>
      </c>
      <c s="153">
        <f>IF('S.D.PASTE SHEET'!C205="","",'S.D.PASTE SHEET'!C205)</f>
        <v>304</v>
      </c>
      <c s="154" t="str">
        <f>IF('S.D.PASTE SHEET'!D205="","",'S.D.PASTE SHEET'!D205)</f>
        <v/>
      </c>
      <c s="153" t="str">
        <f>IF('S.D.PASTE SHEET'!E205="","",UPPER('S.D.PASTE SHEET'!E205))</f>
        <v>SHYOPAL GURJAR</v>
      </c>
      <c s="153" t="str">
        <f>IF('S.D.PASTE SHEET'!F205="","",'S.D.PASTE SHEET'!F205)</f>
        <v/>
      </c>
      <c s="153" t="str">
        <f>IF('S.D.PASTE SHEET'!G205="","",UPPER('S.D.PASTE SHEET'!G205))</f>
        <v>RAJU RAM</v>
      </c>
      <c s="153" t="str">
        <f>IF('S.D.PASTE SHEET'!H205="","",UPPER('S.D.PASTE SHEET'!H205))</f>
        <v>SITA DEVI</v>
      </c>
      <c s="153" t="str">
        <f>IF('S.D.PASTE SHEET'!I205="","",'S.D.PASTE SHEET'!I205)</f>
        <v>M</v>
      </c>
      <c s="154">
        <f>IF('S.D.PASTE SHEET'!J205="","",'S.D.PASTE SHEET'!J205)</f>
        <v>38490</v>
      </c>
      <c s="153">
        <f>IF('S.D.PASTE SHEET'!K205="","",'S.D.PASTE SHEET'!K205)</f>
        <v>11024</v>
      </c>
      <c s="153" t="str">
        <f>IF('S.D.PASTE SHEET'!L205="","",'S.D.PASTE SHEET'!L205)</f>
        <v/>
      </c>
      <c s="153">
        <f>IF('S.D.PASTE SHEET'!M205="","",'S.D.PASTE SHEET'!M205)</f>
        <v>137</v>
      </c>
      <c s="153">
        <f>IF('S.D.PASTE SHEET'!N205="","",'S.D.PASTE SHEET'!N205)</f>
        <v>93</v>
      </c>
      <c s="153" t="str">
        <f>IF('S.D.PASTE SHEET'!O205="","",'S.D.PASTE SHEET'!O205)</f>
        <v>SBC</v>
      </c>
      <c s="153" t="str">
        <f>IF('S.D.PASTE SHEET'!P205="","",'S.D.PASTE SHEET'!P205)</f>
        <v>Hindu</v>
      </c>
      <c s="153" t="str">
        <f>IF('S.D.PASTE SHEET'!Q205="","",'S.D.PASTE SHEET'!Q205)</f>
        <v/>
      </c>
      <c s="153" t="str">
        <f>IF('S.D.PASTE SHEET'!R205="","",'S.D.PASTE SHEET'!R205)</f>
        <v>GOVT. SENIOR SECONDARY SCHOOL DASANA KHURD (219769)</v>
      </c>
      <c s="153">
        <f>IF('S.D.PASTE SHEET'!S205="","",'S.D.PASTE SHEET'!S205)</f>
        <v>8141302602</v>
      </c>
      <c s="153" t="str">
        <f>IF('S.D.PASTE SHEET'!T205="","",'S.D.PASTE SHEET'!T205)</f>
        <v>XXXX1432</v>
      </c>
      <c s="153" t="str">
        <f>IF('S.D.PASTE SHEET'!U205="","",'S.D.PASTE SHEET'!U205)</f>
        <v>YYDCQYO</v>
      </c>
      <c s="153">
        <f>IF('S.D.PASTE SHEET'!V205="","",'S.D.PASTE SHEET'!V205)</f>
        <v>9982669072</v>
      </c>
      <c s="153" t="str">
        <f>IF('S.D.PASTE SHEET'!W205="","",'S.D.PASTE SHEET'!W205)</f>
        <v>VILL-DASANA KHURD,MAULASAR,POST-DIKAWA,341506</v>
      </c>
      <c s="153">
        <f>IF('S.D.PASTE SHEET'!X205="","",'S.D.PASTE SHEET'!X205)</f>
        <v>40000</v>
      </c>
      <c s="153" t="str">
        <f>IF('S.D.PASTE SHEET'!Y205="","",'S.D.PASTE SHEET'!Y205)</f>
        <v>N</v>
      </c>
      <c s="153" t="str">
        <f>IF('S.D.PASTE SHEET'!Z205="","",'S.D.PASTE SHEET'!Z205)</f>
        <v>N</v>
      </c>
      <c s="153" t="str">
        <f>IF('S.D.PASTE SHEET'!AA205="","",'S.D.PASTE SHEET'!AA205)</f>
        <v>No</v>
      </c>
      <c s="153">
        <f>IF('S.D.PASTE SHEET'!AB205="","",'S.D.PASTE SHEET'!AB205)</f>
        <v>19</v>
      </c>
      <c s="153" t="str">
        <f>IF('S.D.PASTE SHEET'!AC205="","",'S.D.PASTE SHEET'!AC205)</f>
        <v>None</v>
      </c>
      <c s="153">
        <f>IF('S.D.PASTE SHEET'!AD205="","",'S.D.PASTE SHEET'!AD205)</f>
        <v>2.1000000000000001</v>
      </c>
      <c s="155"/>
      <c s="156" t="str">
        <f>IF(AK205="","",IF(AK205&gt;0,COUNT($AG$2:AG205),""))</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05" s="156" t="str">
        <f>IF(BC205="","",IF(BC205&gt;0,COUNT($AY$2:AY205),""))</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06" spans="1:66" ht="15.75" customHeight="1">
      <c r="A206" s="153">
        <f>IF('S.D.PASTE SHEET'!A206="","",'S.D.PASTE SHEET'!A206)</f>
        <v>11</v>
      </c>
      <c s="153" t="str">
        <f>IF('S.D.PASTE SHEET'!B206="","",'S.D.PASTE SHEET'!B206)</f>
        <v>A</v>
      </c>
      <c s="153">
        <f>IF('S.D.PASTE SHEET'!C206="","",'S.D.PASTE SHEET'!C206)</f>
        <v>306</v>
      </c>
      <c s="154" t="str">
        <f>IF('S.D.PASTE SHEET'!D206="","",'S.D.PASTE SHEET'!D206)</f>
        <v/>
      </c>
      <c s="153" t="str">
        <f>IF('S.D.PASTE SHEET'!E206="","",UPPER('S.D.PASTE SHEET'!E206))</f>
        <v>USHA LORA</v>
      </c>
      <c s="153" t="str">
        <f>IF('S.D.PASTE SHEET'!F206="","",'S.D.PASTE SHEET'!F206)</f>
        <v/>
      </c>
      <c s="153" t="str">
        <f>IF('S.D.PASTE SHEET'!G206="","",UPPER('S.D.PASTE SHEET'!G206))</f>
        <v>NANURAM LORA</v>
      </c>
      <c s="153" t="str">
        <f>IF('S.D.PASTE SHEET'!H206="","",UPPER('S.D.PASTE SHEET'!H206))</f>
        <v>SUKHI DEVI</v>
      </c>
      <c s="153" t="str">
        <f>IF('S.D.PASTE SHEET'!I206="","",'S.D.PASTE SHEET'!I206)</f>
        <v>F</v>
      </c>
      <c s="154">
        <f>IF('S.D.PASTE SHEET'!J206="","",'S.D.PASTE SHEET'!J206)</f>
        <v>39937</v>
      </c>
      <c s="153">
        <f>IF('S.D.PASTE SHEET'!K206="","",'S.D.PASTE SHEET'!K206)</f>
        <v>11025</v>
      </c>
      <c s="153" t="str">
        <f>IF('S.D.PASTE SHEET'!L206="","",'S.D.PASTE SHEET'!L206)</f>
        <v/>
      </c>
      <c s="153">
        <f>IF('S.D.PASTE SHEET'!M206="","",'S.D.PASTE SHEET'!M206)</f>
        <v>137</v>
      </c>
      <c s="153">
        <f>IF('S.D.PASTE SHEET'!N206="","",'S.D.PASTE SHEET'!N206)</f>
        <v>120</v>
      </c>
      <c s="153" t="str">
        <f>IF('S.D.PASTE SHEET'!O206="","",'S.D.PASTE SHEET'!O206)</f>
        <v>OBC</v>
      </c>
      <c s="153" t="str">
        <f>IF('S.D.PASTE SHEET'!P206="","",'S.D.PASTE SHEET'!P206)</f>
        <v>Hindu</v>
      </c>
      <c s="153" t="str">
        <f>IF('S.D.PASTE SHEET'!Q206="","",'S.D.PASTE SHEET'!Q206)</f>
        <v/>
      </c>
      <c s="153" t="str">
        <f>IF('S.D.PASTE SHEET'!R206="","",'S.D.PASTE SHEET'!R206)</f>
        <v>GOVT. SENIOR SECONDARY SCHOOL DASANA KHURD (219769)</v>
      </c>
      <c s="153">
        <f>IF('S.D.PASTE SHEET'!S206="","",'S.D.PASTE SHEET'!S206)</f>
        <v>8141302602</v>
      </c>
      <c s="153" t="str">
        <f>IF('S.D.PASTE SHEET'!T206="","",'S.D.PASTE SHEET'!T206)</f>
        <v>XXXX0804</v>
      </c>
      <c s="153" t="str">
        <f>IF('S.D.PASTE SHEET'!U206="","",'S.D.PASTE SHEET'!U206)</f>
        <v>VORCCWH</v>
      </c>
      <c s="153">
        <f>IF('S.D.PASTE SHEET'!V206="","",'S.D.PASTE SHEET'!V206)</f>
        <v>9610176129</v>
      </c>
      <c s="153" t="str">
        <f>IF('S.D.PASTE SHEET'!W206="","",'S.D.PASTE SHEET'!W206)</f>
        <v>VILL-DASANA KHURD,MAULASAR,POST-DIKAWA,341506</v>
      </c>
      <c s="153">
        <f>IF('S.D.PASTE SHEET'!X206="","",'S.D.PASTE SHEET'!X206)</f>
        <v>40000</v>
      </c>
      <c s="153" t="str">
        <f>IF('S.D.PASTE SHEET'!Y206="","",'S.D.PASTE SHEET'!Y206)</f>
        <v>N</v>
      </c>
      <c s="153" t="str">
        <f>IF('S.D.PASTE SHEET'!Z206="","",'S.D.PASTE SHEET'!Z206)</f>
        <v>N</v>
      </c>
      <c s="153" t="str">
        <f>IF('S.D.PASTE SHEET'!AA206="","",'S.D.PASTE SHEET'!AA206)</f>
        <v>No</v>
      </c>
      <c s="153">
        <f>IF('S.D.PASTE SHEET'!AB206="","",'S.D.PASTE SHEET'!AB206)</f>
        <v>15</v>
      </c>
      <c s="153" t="str">
        <f>IF('S.D.PASTE SHEET'!AC206="","",'S.D.PASTE SHEET'!AC206)</f>
        <v>None</v>
      </c>
      <c s="153">
        <f>IF('S.D.PASTE SHEET'!AD206="","",'S.D.PASTE SHEET'!AD206)</f>
        <v>2.1000000000000001</v>
      </c>
      <c s="155"/>
      <c s="156" t="str">
        <f>IF(AK206="","",IF(AK206&gt;0,COUNT($AG$2:AG206),""))</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06" s="156" t="str">
        <f>IF(BC206="","",IF(BC206&gt;0,COUNT($AY$2:AY206),""))</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07" spans="1:66" ht="15.75" customHeight="1">
      <c r="A207" s="153">
        <f>IF('S.D.PASTE SHEET'!A207="","",'S.D.PASTE SHEET'!A207)</f>
        <v>11</v>
      </c>
      <c s="153" t="str">
        <f>IF('S.D.PASTE SHEET'!B207="","",'S.D.PASTE SHEET'!B207)</f>
        <v>A</v>
      </c>
      <c s="153">
        <f>IF('S.D.PASTE SHEET'!C207="","",'S.D.PASTE SHEET'!C207)</f>
        <v>542</v>
      </c>
      <c s="154" t="str">
        <f>IF('S.D.PASTE SHEET'!D207="","",'S.D.PASTE SHEET'!D207)</f>
        <v/>
      </c>
      <c s="153" t="str">
        <f>IF('S.D.PASTE SHEET'!E207="","",UPPER('S.D.PASTE SHEET'!E207))</f>
        <v>VIKAS LORA</v>
      </c>
      <c s="153" t="str">
        <f>IF('S.D.PASTE SHEET'!F207="","",'S.D.PASTE SHEET'!F207)</f>
        <v/>
      </c>
      <c s="153" t="str">
        <f>IF('S.D.PASTE SHEET'!G207="","",UPPER('S.D.PASTE SHEET'!G207))</f>
        <v>BHANWAR LAL</v>
      </c>
      <c s="153" t="str">
        <f>IF('S.D.PASTE SHEET'!H207="","",UPPER('S.D.PASTE SHEET'!H207))</f>
        <v>GODAVARI DEVI</v>
      </c>
      <c s="153" t="str">
        <f>IF('S.D.PASTE SHEET'!I207="","",'S.D.PASTE SHEET'!I207)</f>
        <v>M</v>
      </c>
      <c s="154">
        <f>IF('S.D.PASTE SHEET'!J207="","",'S.D.PASTE SHEET'!J207)</f>
        <v>38426</v>
      </c>
      <c s="153">
        <f>IF('S.D.PASTE SHEET'!K207="","",'S.D.PASTE SHEET'!K207)</f>
        <v>11026</v>
      </c>
      <c s="153" t="str">
        <f>IF('S.D.PASTE SHEET'!L207="","",'S.D.PASTE SHEET'!L207)</f>
        <v/>
      </c>
      <c s="153">
        <f>IF('S.D.PASTE SHEET'!M207="","",'S.D.PASTE SHEET'!M207)</f>
        <v>137</v>
      </c>
      <c s="153">
        <f>IF('S.D.PASTE SHEET'!N207="","",'S.D.PASTE SHEET'!N207)</f>
        <v>118</v>
      </c>
      <c s="153" t="str">
        <f>IF('S.D.PASTE SHEET'!O207="","",'S.D.PASTE SHEET'!O207)</f>
        <v>OBC</v>
      </c>
      <c s="153" t="str">
        <f>IF('S.D.PASTE SHEET'!P207="","",'S.D.PASTE SHEET'!P207)</f>
        <v>Hindu</v>
      </c>
      <c s="153" t="str">
        <f>IF('S.D.PASTE SHEET'!Q207="","",'S.D.PASTE SHEET'!Q207)</f>
        <v/>
      </c>
      <c s="153" t="str">
        <f>IF('S.D.PASTE SHEET'!R207="","",'S.D.PASTE SHEET'!R207)</f>
        <v>GOVT. SENIOR SECONDARY SCHOOL DASANA KHURD (219769)</v>
      </c>
      <c s="153">
        <f>IF('S.D.PASTE SHEET'!S207="","",'S.D.PASTE SHEET'!S207)</f>
        <v>8141302602</v>
      </c>
      <c s="153" t="str">
        <f>IF('S.D.PASTE SHEET'!T207="","",'S.D.PASTE SHEET'!T207)</f>
        <v>XXXX9383</v>
      </c>
      <c s="153" t="str">
        <f>IF('S.D.PASTE SHEET'!U207="","",'S.D.PASTE SHEET'!U207)</f>
        <v>yobkuao</v>
      </c>
      <c s="153">
        <f>IF('S.D.PASTE SHEET'!V207="","",'S.D.PASTE SHEET'!V207)</f>
        <v>9672801049</v>
      </c>
      <c s="153" t="str">
        <f>IF('S.D.PASTE SHEET'!W207="","",'S.D.PASTE SHEET'!W207)</f>
        <v>Dasana khurd ,POST DIKAWA ,MAULASAR,Dasana khurd,341506</v>
      </c>
      <c s="153">
        <f>IF('S.D.PASTE SHEET'!X207="","",'S.D.PASTE SHEET'!X207)</f>
        <v>36000</v>
      </c>
      <c s="153" t="str">
        <f>IF('S.D.PASTE SHEET'!Y207="","",'S.D.PASTE SHEET'!Y207)</f>
        <v>N</v>
      </c>
      <c s="153" t="str">
        <f>IF('S.D.PASTE SHEET'!Z207="","",'S.D.PASTE SHEET'!Z207)</f>
        <v>N</v>
      </c>
      <c s="153" t="str">
        <f>IF('S.D.PASTE SHEET'!AA207="","",'S.D.PASTE SHEET'!AA207)</f>
        <v>No</v>
      </c>
      <c s="153">
        <f>IF('S.D.PASTE SHEET'!AB207="","",'S.D.PASTE SHEET'!AB207)</f>
        <v>19</v>
      </c>
      <c s="153" t="str">
        <f>IF('S.D.PASTE SHEET'!AC207="","",'S.D.PASTE SHEET'!AC207)</f>
        <v>None</v>
      </c>
      <c s="153">
        <f>IF('S.D.PASTE SHEET'!AD207="","",'S.D.PASTE SHEET'!AD207)</f>
        <v>3</v>
      </c>
      <c s="155"/>
      <c s="156" t="str">
        <f>IF(AK207="","",IF(AK207&gt;0,COUNT($AG$2:AG207),""))</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07" s="156" t="str">
        <f>IF(BC207="","",IF(BC207&gt;0,COUNT($AY$2:AY207),""))</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08" spans="1:66" ht="15.75" customHeight="1">
      <c r="A208" s="153">
        <f>IF('S.D.PASTE SHEET'!A208="","",'S.D.PASTE SHEET'!A208)</f>
        <v>11</v>
      </c>
      <c s="153" t="str">
        <f>IF('S.D.PASTE SHEET'!B208="","",'S.D.PASTE SHEET'!B208)</f>
        <v>A</v>
      </c>
      <c s="153">
        <f>IF('S.D.PASTE SHEET'!C208="","",'S.D.PASTE SHEET'!C208)</f>
        <v>647</v>
      </c>
      <c s="154" t="str">
        <f>IF('S.D.PASTE SHEET'!D208="","",'S.D.PASTE SHEET'!D208)</f>
        <v/>
      </c>
      <c s="153" t="str">
        <f>IF('S.D.PASTE SHEET'!E208="","",UPPER('S.D.PASTE SHEET'!E208))</f>
        <v>YOGESH RAM</v>
      </c>
      <c s="153" t="str">
        <f>IF('S.D.PASTE SHEET'!F208="","",'S.D.PASTE SHEET'!F208)</f>
        <v/>
      </c>
      <c s="153" t="str">
        <f>IF('S.D.PASTE SHEET'!G208="","",UPPER('S.D.PASTE SHEET'!G208))</f>
        <v>LICHHMAN RAM</v>
      </c>
      <c s="153" t="str">
        <f>IF('S.D.PASTE SHEET'!H208="","",UPPER('S.D.PASTE SHEET'!H208))</f>
        <v>DALLU DEVI</v>
      </c>
      <c s="153" t="str">
        <f>IF('S.D.PASTE SHEET'!I208="","",'S.D.PASTE SHEET'!I208)</f>
        <v>M</v>
      </c>
      <c s="154">
        <f>IF('S.D.PASTE SHEET'!J208="","",'S.D.PASTE SHEET'!J208)</f>
        <v>39273</v>
      </c>
      <c s="153">
        <f>IF('S.D.PASTE SHEET'!K208="","",'S.D.PASTE SHEET'!K208)</f>
        <v>11027</v>
      </c>
      <c s="153" t="str">
        <f>IF('S.D.PASTE SHEET'!L208="","",'S.D.PASTE SHEET'!L208)</f>
        <v/>
      </c>
      <c s="153">
        <f>IF('S.D.PASTE SHEET'!M208="","",'S.D.PASTE SHEET'!M208)</f>
        <v>137</v>
      </c>
      <c s="153">
        <f>IF('S.D.PASTE SHEET'!N208="","",'S.D.PASTE SHEET'!N208)</f>
        <v>100</v>
      </c>
      <c s="153" t="str">
        <f>IF('S.D.PASTE SHEET'!O208="","",'S.D.PASTE SHEET'!O208)</f>
        <v>OBC</v>
      </c>
      <c s="153" t="str">
        <f>IF('S.D.PASTE SHEET'!P208="","",'S.D.PASTE SHEET'!P208)</f>
        <v>Hindu</v>
      </c>
      <c s="153" t="str">
        <f>IF('S.D.PASTE SHEET'!Q208="","",'S.D.PASTE SHEET'!Q208)</f>
        <v/>
      </c>
      <c s="153" t="str">
        <f>IF('S.D.PASTE SHEET'!R208="","",'S.D.PASTE SHEET'!R208)</f>
        <v>GOVT. SENIOR SECONDARY SCHOOL DASANA KHURD (219769)</v>
      </c>
      <c s="153">
        <f>IF('S.D.PASTE SHEET'!S208="","",'S.D.PASTE SHEET'!S208)</f>
        <v>8141302602</v>
      </c>
      <c s="153" t="str">
        <f>IF('S.D.PASTE SHEET'!T208="","",'S.D.PASTE SHEET'!T208)</f>
        <v>XXXX1807</v>
      </c>
      <c s="153" t="str">
        <f>IF('S.D.PASTE SHEET'!U208="","",'S.D.PASTE SHEET'!U208)</f>
        <v/>
      </c>
      <c s="153">
        <f>IF('S.D.PASTE SHEET'!V208="","",'S.D.PASTE SHEET'!V208)</f>
        <v>7878748341</v>
      </c>
      <c s="153" t="str">
        <f>IF('S.D.PASTE SHEET'!W208="","",'S.D.PASTE SHEET'!W208)</f>
        <v>VILL DASANA KHURD,MOLASAR,DASANA KHURD,341506</v>
      </c>
      <c s="153">
        <f>IF('S.D.PASTE SHEET'!X208="","",'S.D.PASTE SHEET'!X208)</f>
        <v>40000</v>
      </c>
      <c s="153" t="str">
        <f>IF('S.D.PASTE SHEET'!Y208="","",'S.D.PASTE SHEET'!Y208)</f>
        <v>N</v>
      </c>
      <c s="153" t="str">
        <f>IF('S.D.PASTE SHEET'!Z208="","",'S.D.PASTE SHEET'!Z208)</f>
        <v>N</v>
      </c>
      <c s="153" t="str">
        <f>IF('S.D.PASTE SHEET'!AA208="","",'S.D.PASTE SHEET'!AA208)</f>
        <v>No</v>
      </c>
      <c s="153">
        <f>IF('S.D.PASTE SHEET'!AB208="","",'S.D.PASTE SHEET'!AB208)</f>
        <v>17</v>
      </c>
      <c s="153" t="str">
        <f>IF('S.D.PASTE SHEET'!AC208="","",'S.D.PASTE SHEET'!AC208)</f>
        <v>None</v>
      </c>
      <c s="153">
        <f>IF('S.D.PASTE SHEET'!AD208="","",'S.D.PASTE SHEET'!AD208)</f>
        <v>3</v>
      </c>
      <c s="155"/>
      <c s="156" t="str">
        <f>IF(AK208="","",IF(AK208&gt;0,COUNT($AG$2:AG208),""))</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08" s="156" t="str">
        <f>IF(BC208="","",IF(BC208&gt;0,COUNT($AY$2:AY208),""))</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09" spans="1:66" ht="15.75" customHeight="1">
      <c r="A209" s="153">
        <f>IF('S.D.PASTE SHEET'!A209="","",'S.D.PASTE SHEET'!A209)</f>
        <v>12</v>
      </c>
      <c s="153" t="str">
        <f>IF('S.D.PASTE SHEET'!B209="","",'S.D.PASTE SHEET'!B209)</f>
        <v>A</v>
      </c>
      <c s="153">
        <f>IF('S.D.PASTE SHEET'!C209="","",'S.D.PASTE SHEET'!C209)</f>
        <v>285</v>
      </c>
      <c s="154" t="str">
        <f>IF('S.D.PASTE SHEET'!D209="","",'S.D.PASTE SHEET'!D209)</f>
        <v/>
      </c>
      <c s="153" t="str">
        <f>IF('S.D.PASTE SHEET'!E209="","",UPPER('S.D.PASTE SHEET'!E209))</f>
        <v>AMIT MEGHWAL</v>
      </c>
      <c s="153" t="str">
        <f>IF('S.D.PASTE SHEET'!F209="","",'S.D.PASTE SHEET'!F209)</f>
        <v/>
      </c>
      <c s="153" t="str">
        <f>IF('S.D.PASTE SHEET'!G209="","",UPPER('S.D.PASTE SHEET'!G209))</f>
        <v>SWAI RAM</v>
      </c>
      <c s="153" t="str">
        <f>IF('S.D.PASTE SHEET'!H209="","",UPPER('S.D.PASTE SHEET'!H209))</f>
        <v>NANI DEVI</v>
      </c>
      <c s="153" t="str">
        <f>IF('S.D.PASTE SHEET'!I209="","",'S.D.PASTE SHEET'!I209)</f>
        <v>M</v>
      </c>
      <c s="154">
        <f>IF('S.D.PASTE SHEET'!J209="","",'S.D.PASTE SHEET'!J209)</f>
        <v>39828</v>
      </c>
      <c s="153">
        <f>IF('S.D.PASTE SHEET'!K209="","",'S.D.PASTE SHEET'!K209)</f>
        <v>12001</v>
      </c>
      <c s="153">
        <f>IF('S.D.PASTE SHEET'!L209="","",'S.D.PASTE SHEET'!L209)</f>
        <v>3265916</v>
      </c>
      <c s="153">
        <f>IF('S.D.PASTE SHEET'!M209="","",'S.D.PASTE SHEET'!M209)</f>
        <v>137</v>
      </c>
      <c s="153">
        <f>IF('S.D.PASTE SHEET'!N209="","",'S.D.PASTE SHEET'!N209)</f>
        <v>118</v>
      </c>
      <c s="153" t="str">
        <f>IF('S.D.PASTE SHEET'!O209="","",'S.D.PASTE SHEET'!O209)</f>
        <v>SC</v>
      </c>
      <c s="153" t="str">
        <f>IF('S.D.PASTE SHEET'!P209="","",'S.D.PASTE SHEET'!P209)</f>
        <v>Hindu</v>
      </c>
      <c s="153" t="str">
        <f>IF('S.D.PASTE SHEET'!Q209="","",'S.D.PASTE SHEET'!Q209)</f>
        <v/>
      </c>
      <c s="153" t="str">
        <f>IF('S.D.PASTE SHEET'!R209="","",'S.D.PASTE SHEET'!R209)</f>
        <v>GOVT. SENIOR SECONDARY SCHOOL DASANA KHURD (219769)</v>
      </c>
      <c s="153">
        <f>IF('S.D.PASTE SHEET'!S209="","",'S.D.PASTE SHEET'!S209)</f>
        <v>8141302602</v>
      </c>
      <c s="153" t="str">
        <f>IF('S.D.PASTE SHEET'!T209="","",'S.D.PASTE SHEET'!T209)</f>
        <v>XXXX3667</v>
      </c>
      <c s="153" t="str">
        <f>IF('S.D.PASTE SHEET'!U209="","",'S.D.PASTE SHEET'!U209)</f>
        <v>VPCNHJX</v>
      </c>
      <c s="153">
        <f>IF('S.D.PASTE SHEET'!V209="","",'S.D.PASTE SHEET'!V209)</f>
        <v>9672196330</v>
      </c>
      <c s="153" t="str">
        <f>IF('S.D.PASTE SHEET'!W209="","",'S.D.PASTE SHEET'!W209)</f>
        <v>DASANA KHURD,MOULASAR,DASANA KHURD,341506</v>
      </c>
      <c s="153">
        <f>IF('S.D.PASTE SHEET'!X209="","",'S.D.PASTE SHEET'!X209)</f>
        <v>40000</v>
      </c>
      <c s="153" t="str">
        <f>IF('S.D.PASTE SHEET'!Y209="","",'S.D.PASTE SHEET'!Y209)</f>
        <v>N</v>
      </c>
      <c s="153" t="str">
        <f>IF('S.D.PASTE SHEET'!Z209="","",'S.D.PASTE SHEET'!Z209)</f>
        <v>Y</v>
      </c>
      <c s="153" t="str">
        <f>IF('S.D.PASTE SHEET'!AA209="","",'S.D.PASTE SHEET'!AA209)</f>
        <v>No</v>
      </c>
      <c s="153">
        <f>IF('S.D.PASTE SHEET'!AB209="","",'S.D.PASTE SHEET'!AB209)</f>
        <v>15</v>
      </c>
      <c s="153" t="str">
        <f>IF('S.D.PASTE SHEET'!AC209="","",'S.D.PASTE SHEET'!AC209)</f>
        <v>None</v>
      </c>
      <c s="153">
        <f>IF('S.D.PASTE SHEET'!AD209="","",'S.D.PASTE SHEET'!AD209)</f>
        <v>0</v>
      </c>
      <c s="155"/>
      <c s="156" t="str">
        <f>IF(AK209="","",IF(AK209&gt;0,COUNT($AG$2:AG209),""))</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09" s="156" t="str">
        <f>IF(BC209="","",IF(BC209&gt;0,COUNT($AY$2:AY209),""))</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10" spans="1:66" ht="15.75" customHeight="1">
      <c r="A210" s="153">
        <f>IF('S.D.PASTE SHEET'!A210="","",'S.D.PASTE SHEET'!A210)</f>
        <v>12</v>
      </c>
      <c s="153" t="str">
        <f>IF('S.D.PASTE SHEET'!B210="","",'S.D.PASTE SHEET'!B210)</f>
        <v>A</v>
      </c>
      <c s="153">
        <f>IF('S.D.PASTE SHEET'!C210="","",'S.D.PASTE SHEET'!C210)</f>
        <v>372</v>
      </c>
      <c s="154" t="str">
        <f>IF('S.D.PASTE SHEET'!D210="","",'S.D.PASTE SHEET'!D210)</f>
        <v/>
      </c>
      <c s="153" t="str">
        <f>IF('S.D.PASTE SHEET'!E210="","",UPPER('S.D.PASTE SHEET'!E210))</f>
        <v>ANITA KANWAR</v>
      </c>
      <c s="153" t="str">
        <f>IF('S.D.PASTE SHEET'!F210="","",'S.D.PASTE SHEET'!F210)</f>
        <v/>
      </c>
      <c s="153" t="str">
        <f>IF('S.D.PASTE SHEET'!G210="","",UPPER('S.D.PASTE SHEET'!G210))</f>
        <v>PAPPU SINGH</v>
      </c>
      <c s="153" t="str">
        <f>IF('S.D.PASTE SHEET'!H210="","",UPPER('S.D.PASTE SHEET'!H210))</f>
        <v>SAROJ KANWAR</v>
      </c>
      <c s="153" t="str">
        <f>IF('S.D.PASTE SHEET'!I210="","",'S.D.PASTE SHEET'!I210)</f>
        <v>F</v>
      </c>
      <c s="154">
        <f>IF('S.D.PASTE SHEET'!J210="","",'S.D.PASTE SHEET'!J210)</f>
        <v>38701</v>
      </c>
      <c s="153">
        <f>IF('S.D.PASTE SHEET'!K210="","",'S.D.PASTE SHEET'!K210)</f>
        <v>12002</v>
      </c>
      <c s="153">
        <f>IF('S.D.PASTE SHEET'!L210="","",'S.D.PASTE SHEET'!L210)</f>
        <v>3265917</v>
      </c>
      <c s="153">
        <f>IF('S.D.PASTE SHEET'!M210="","",'S.D.PASTE SHEET'!M210)</f>
        <v>137</v>
      </c>
      <c s="153">
        <f>IF('S.D.PASTE SHEET'!N210="","",'S.D.PASTE SHEET'!N210)</f>
        <v>114</v>
      </c>
      <c s="153" t="str">
        <f>IF('S.D.PASTE SHEET'!O210="","",'S.D.PASTE SHEET'!O210)</f>
        <v>GEN</v>
      </c>
      <c s="153" t="str">
        <f>IF('S.D.PASTE SHEET'!P210="","",'S.D.PASTE SHEET'!P210)</f>
        <v>Hindu</v>
      </c>
      <c s="153" t="str">
        <f>IF('S.D.PASTE SHEET'!Q210="","",'S.D.PASTE SHEET'!Q210)</f>
        <v/>
      </c>
      <c s="153" t="str">
        <f>IF('S.D.PASTE SHEET'!R210="","",'S.D.PASTE SHEET'!R210)</f>
        <v>GOVT. SENIOR SECONDARY SCHOOL DASANA KHURD (219769)</v>
      </c>
      <c s="153">
        <f>IF('S.D.PASTE SHEET'!S210="","",'S.D.PASTE SHEET'!S210)</f>
        <v>8141302602</v>
      </c>
      <c s="153" t="str">
        <f>IF('S.D.PASTE SHEET'!T210="","",'S.D.PASTE SHEET'!T210)</f>
        <v>XXXX2328</v>
      </c>
      <c s="153" t="str">
        <f>IF('S.D.PASTE SHEET'!U210="","",'S.D.PASTE SHEET'!U210)</f>
        <v>VSCBJPH</v>
      </c>
      <c s="153">
        <f>IF('S.D.PASTE SHEET'!V210="","",'S.D.PASTE SHEET'!V210)</f>
        <v>9982479585</v>
      </c>
      <c s="153" t="str">
        <f>IF('S.D.PASTE SHEET'!W210="","",'S.D.PASTE SHEET'!W210)</f>
        <v>DASANA KHURD,MOLASAR,DASANA KHURD,341506</v>
      </c>
      <c s="153">
        <f>IF('S.D.PASTE SHEET'!X210="","",'S.D.PASTE SHEET'!X210)</f>
        <v>25000</v>
      </c>
      <c s="153" t="str">
        <f>IF('S.D.PASTE SHEET'!Y210="","",'S.D.PASTE SHEET'!Y210)</f>
        <v>N</v>
      </c>
      <c s="153" t="str">
        <f>IF('S.D.PASTE SHEET'!Z210="","",'S.D.PASTE SHEET'!Z210)</f>
        <v>N</v>
      </c>
      <c s="153" t="str">
        <f>IF('S.D.PASTE SHEET'!AA210="","",'S.D.PASTE SHEET'!AA210)</f>
        <v>No</v>
      </c>
      <c s="153">
        <f>IF('S.D.PASTE SHEET'!AB210="","",'S.D.PASTE SHEET'!AB210)</f>
        <v>19</v>
      </c>
      <c s="153" t="str">
        <f>IF('S.D.PASTE SHEET'!AC210="","",'S.D.PASTE SHEET'!AC210)</f>
        <v>None</v>
      </c>
      <c s="153">
        <f>IF('S.D.PASTE SHEET'!AD210="","",'S.D.PASTE SHEET'!AD210)</f>
        <v>0</v>
      </c>
      <c s="155"/>
      <c s="156" t="str">
        <f>IF(AK210="","",IF(AK210&gt;0,COUNT($AG$2:AG210),""))</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10" s="156" t="str">
        <f>IF(BC210="","",IF(BC210&gt;0,COUNT($AY$2:AY210),""))</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11" spans="1:66" ht="15.75" customHeight="1">
      <c r="A211" s="153">
        <f>IF('S.D.PASTE SHEET'!A211="","",'S.D.PASTE SHEET'!A211)</f>
        <v>12</v>
      </c>
      <c s="153" t="str">
        <f>IF('S.D.PASTE SHEET'!B211="","",'S.D.PASTE SHEET'!B211)</f>
        <v>A</v>
      </c>
      <c s="153">
        <f>IF('S.D.PASTE SHEET'!C211="","",'S.D.PASTE SHEET'!C211)</f>
        <v>652</v>
      </c>
      <c s="154">
        <f>IF('S.D.PASTE SHEET'!D211="","",'S.D.PASTE SHEET'!D211)</f>
        <v>45111</v>
      </c>
      <c s="153" t="str">
        <f>IF('S.D.PASTE SHEET'!E211="","",UPPER('S.D.PASTE SHEET'!E211))</f>
        <v>HANS KANWAR</v>
      </c>
      <c s="153" t="str">
        <f>IF('S.D.PASTE SHEET'!F211="","",'S.D.PASTE SHEET'!F211)</f>
        <v/>
      </c>
      <c s="153" t="str">
        <f>IF('S.D.PASTE SHEET'!G211="","",UPPER('S.D.PASTE SHEET'!G211))</f>
        <v>DATAR SINGH</v>
      </c>
      <c s="153" t="str">
        <f>IF('S.D.PASTE SHEET'!H211="","",UPPER('S.D.PASTE SHEET'!H211))</f>
        <v>SON KANWAR</v>
      </c>
      <c s="153" t="str">
        <f>IF('S.D.PASTE SHEET'!I211="","",'S.D.PASTE SHEET'!I211)</f>
        <v>F</v>
      </c>
      <c s="154">
        <f>IF('S.D.PASTE SHEET'!J211="","",'S.D.PASTE SHEET'!J211)</f>
        <v>39026</v>
      </c>
      <c s="153">
        <f>IF('S.D.PASTE SHEET'!K211="","",'S.D.PASTE SHEET'!K211)</f>
        <v>12003</v>
      </c>
      <c s="153">
        <f>IF('S.D.PASTE SHEET'!L211="","",'S.D.PASTE SHEET'!L211)</f>
        <v>3265918</v>
      </c>
      <c s="153">
        <f>IF('S.D.PASTE SHEET'!M211="","",'S.D.PASTE SHEET'!M211)</f>
        <v>137</v>
      </c>
      <c s="153">
        <f>IF('S.D.PASTE SHEET'!N211="","",'S.D.PASTE SHEET'!N211)</f>
        <v>122</v>
      </c>
      <c s="153" t="str">
        <f>IF('S.D.PASTE SHEET'!O211="","",'S.D.PASTE SHEET'!O211)</f>
        <v>GEN</v>
      </c>
      <c s="153" t="str">
        <f>IF('S.D.PASTE SHEET'!P211="","",'S.D.PASTE SHEET'!P211)</f>
        <v>Hindu</v>
      </c>
      <c s="153" t="str">
        <f>IF('S.D.PASTE SHEET'!Q211="","",'S.D.PASTE SHEET'!Q211)</f>
        <v/>
      </c>
      <c s="153" t="str">
        <f>IF('S.D.PASTE SHEET'!R211="","",'S.D.PASTE SHEET'!R211)</f>
        <v>GOVT. SENIOR SECONDARY SCHOOL DASANA KHURD (219769)</v>
      </c>
      <c s="153">
        <f>IF('S.D.PASTE SHEET'!S211="","",'S.D.PASTE SHEET'!S211)</f>
        <v>8141302602</v>
      </c>
      <c s="153" t="str">
        <f>IF('S.D.PASTE SHEET'!T211="","",'S.D.PASTE SHEET'!T211)</f>
        <v>XXXX6012</v>
      </c>
      <c s="153" t="str">
        <f>IF('S.D.PASTE SHEET'!U211="","",'S.D.PASTE SHEET'!U211)</f>
        <v>YQWCQGF</v>
      </c>
      <c s="153">
        <f>IF('S.D.PASTE SHEET'!V211="","",'S.D.PASTE SHEET'!V211)</f>
        <v>7023733839</v>
      </c>
      <c s="153" t="str">
        <f>IF('S.D.PASTE SHEET'!W211="","",'S.D.PASTE SHEET'!W211)</f>
        <v>DASANA KHURD,MOULASAR,DASANA KHURD,341506</v>
      </c>
      <c s="153">
        <f>IF('S.D.PASTE SHEET'!X211="","",'S.D.PASTE SHEET'!X211)</f>
        <v>25000</v>
      </c>
      <c s="153" t="str">
        <f>IF('S.D.PASTE SHEET'!Y211="","",'S.D.PASTE SHEET'!Y211)</f>
        <v>N</v>
      </c>
      <c s="153" t="str">
        <f>IF('S.D.PASTE SHEET'!Z211="","",'S.D.PASTE SHEET'!Z211)</f>
        <v>N</v>
      </c>
      <c s="153" t="str">
        <f>IF('S.D.PASTE SHEET'!AA211="","",'S.D.PASTE SHEET'!AA211)</f>
        <v>No</v>
      </c>
      <c s="153">
        <f>IF('S.D.PASTE SHEET'!AB211="","",'S.D.PASTE SHEET'!AB211)</f>
        <v>18</v>
      </c>
      <c s="153" t="str">
        <f>IF('S.D.PASTE SHEET'!AC211="","",'S.D.PASTE SHEET'!AC211)</f>
        <v>None</v>
      </c>
      <c s="153">
        <f>IF('S.D.PASTE SHEET'!AD211="","",'S.D.PASTE SHEET'!AD211)</f>
        <v>0</v>
      </c>
      <c s="155"/>
      <c s="156" t="str">
        <f>IF(AK211="","",IF(AK211&gt;0,COUNT($AG$2:AG211),""))</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11" s="156" t="str">
        <f>IF(BC211="","",IF(BC211&gt;0,COUNT($AY$2:AY211),""))</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12" spans="1:66" ht="15.75" customHeight="1">
      <c r="A212" s="153">
        <f>IF('S.D.PASTE SHEET'!A212="","",'S.D.PASTE SHEET'!A212)</f>
        <v>12</v>
      </c>
      <c s="153" t="str">
        <f>IF('S.D.PASTE SHEET'!B212="","",'S.D.PASTE SHEET'!B212)</f>
        <v>A</v>
      </c>
      <c s="153">
        <f>IF('S.D.PASTE SHEET'!C212="","",'S.D.PASTE SHEET'!C212)</f>
        <v>293</v>
      </c>
      <c s="154" t="str">
        <f>IF('S.D.PASTE SHEET'!D212="","",'S.D.PASTE SHEET'!D212)</f>
        <v/>
      </c>
      <c s="153" t="str">
        <f>IF('S.D.PASTE SHEET'!E212="","",UPPER('S.D.PASTE SHEET'!E212))</f>
        <v>LALITA JANGIR</v>
      </c>
      <c s="153" t="str">
        <f>IF('S.D.PASTE SHEET'!F212="","",'S.D.PASTE SHEET'!F212)</f>
        <v/>
      </c>
      <c s="153" t="str">
        <f>IF('S.D.PASTE SHEET'!G212="","",UPPER('S.D.PASTE SHEET'!G212))</f>
        <v>GOKUL RAM</v>
      </c>
      <c s="153" t="str">
        <f>IF('S.D.PASTE SHEET'!H212="","",UPPER('S.D.PASTE SHEET'!H212))</f>
        <v>GEETA DEVI</v>
      </c>
      <c s="153" t="str">
        <f>IF('S.D.PASTE SHEET'!I212="","",'S.D.PASTE SHEET'!I212)</f>
        <v>F</v>
      </c>
      <c s="154">
        <f>IF('S.D.PASTE SHEET'!J212="","",'S.D.PASTE SHEET'!J212)</f>
        <v>38444</v>
      </c>
      <c s="153">
        <f>IF('S.D.PASTE SHEET'!K212="","",'S.D.PASTE SHEET'!K212)</f>
        <v>12004</v>
      </c>
      <c s="153">
        <f>IF('S.D.PASTE SHEET'!L212="","",'S.D.PASTE SHEET'!L212)</f>
        <v>3265919</v>
      </c>
      <c s="153">
        <f>IF('S.D.PASTE SHEET'!M212="","",'S.D.PASTE SHEET'!M212)</f>
        <v>137</v>
      </c>
      <c s="153">
        <f>IF('S.D.PASTE SHEET'!N212="","",'S.D.PASTE SHEET'!N212)</f>
        <v>108</v>
      </c>
      <c s="153" t="str">
        <f>IF('S.D.PASTE SHEET'!O212="","",'S.D.PASTE SHEET'!O212)</f>
        <v>OBC</v>
      </c>
      <c s="153" t="str">
        <f>IF('S.D.PASTE SHEET'!P212="","",'S.D.PASTE SHEET'!P212)</f>
        <v>Hindu</v>
      </c>
      <c s="153" t="str">
        <f>IF('S.D.PASTE SHEET'!Q212="","",'S.D.PASTE SHEET'!Q212)</f>
        <v/>
      </c>
      <c s="153" t="str">
        <f>IF('S.D.PASTE SHEET'!R212="","",'S.D.PASTE SHEET'!R212)</f>
        <v>GOVT. SENIOR SECONDARY SCHOOL DASANA KHURD (219769)</v>
      </c>
      <c s="153">
        <f>IF('S.D.PASTE SHEET'!S212="","",'S.D.PASTE SHEET'!S212)</f>
        <v>8141302602</v>
      </c>
      <c s="153" t="str">
        <f>IF('S.D.PASTE SHEET'!T212="","",'S.D.PASTE SHEET'!T212)</f>
        <v>XXXX6625</v>
      </c>
      <c s="153" t="str">
        <f>IF('S.D.PASTE SHEET'!U212="","",'S.D.PASTE SHEET'!U212)</f>
        <v>VVGJBXT</v>
      </c>
      <c s="153">
        <f>IF('S.D.PASTE SHEET'!V212="","",'S.D.PASTE SHEET'!V212)</f>
        <v>8875657809</v>
      </c>
      <c s="153" t="str">
        <f>IF('S.D.PASTE SHEET'!W212="","",'S.D.PASTE SHEET'!W212)</f>
        <v>DASANA KHURD,MOULASAR,DASANA KHURD,341506</v>
      </c>
      <c s="153">
        <f>IF('S.D.PASTE SHEET'!X212="","",'S.D.PASTE SHEET'!X212)</f>
        <v>46000</v>
      </c>
      <c s="153" t="str">
        <f>IF('S.D.PASTE SHEET'!Y212="","",'S.D.PASTE SHEET'!Y212)</f>
        <v>N</v>
      </c>
      <c s="153" t="str">
        <f>IF('S.D.PASTE SHEET'!Z212="","",'S.D.PASTE SHEET'!Z212)</f>
        <v>N</v>
      </c>
      <c s="153" t="str">
        <f>IF('S.D.PASTE SHEET'!AA212="","",'S.D.PASTE SHEET'!AA212)</f>
        <v>No</v>
      </c>
      <c s="153">
        <f>IF('S.D.PASTE SHEET'!AB212="","",'S.D.PASTE SHEET'!AB212)</f>
        <v>19</v>
      </c>
      <c s="153" t="str">
        <f>IF('S.D.PASTE SHEET'!AC212="","",'S.D.PASTE SHEET'!AC212)</f>
        <v>None</v>
      </c>
      <c s="153">
        <f>IF('S.D.PASTE SHEET'!AD212="","",'S.D.PASTE SHEET'!AD212)</f>
        <v>0</v>
      </c>
      <c s="155"/>
      <c s="156" t="str">
        <f>IF(AK212="","",IF(AK212&gt;0,COUNT($AG$2:AG212),""))</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12" s="156" t="str">
        <f>IF(BC212="","",IF(BC212&gt;0,COUNT($AY$2:AY212),""))</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13" spans="1:66" ht="15.75" customHeight="1">
      <c r="A213" s="153">
        <f>IF('S.D.PASTE SHEET'!A213="","",'S.D.PASTE SHEET'!A213)</f>
        <v>12</v>
      </c>
      <c s="153" t="str">
        <f>IF('S.D.PASTE SHEET'!B213="","",'S.D.PASTE SHEET'!B213)</f>
        <v>A</v>
      </c>
      <c s="153">
        <f>IF('S.D.PASTE SHEET'!C213="","",'S.D.PASTE SHEET'!C213)</f>
        <v>291</v>
      </c>
      <c s="154" t="str">
        <f>IF('S.D.PASTE SHEET'!D213="","",'S.D.PASTE SHEET'!D213)</f>
        <v/>
      </c>
      <c s="153" t="str">
        <f>IF('S.D.PASTE SHEET'!E213="","",UPPER('S.D.PASTE SHEET'!E213))</f>
        <v>MANJU NAYAK</v>
      </c>
      <c s="153" t="str">
        <f>IF('S.D.PASTE SHEET'!F213="","",'S.D.PASTE SHEET'!F213)</f>
        <v/>
      </c>
      <c s="153" t="str">
        <f>IF('S.D.PASTE SHEET'!G213="","",UPPER('S.D.PASTE SHEET'!G213))</f>
        <v>UGMA RAM</v>
      </c>
      <c s="153" t="str">
        <f>IF('S.D.PASTE SHEET'!H213="","",UPPER('S.D.PASTE SHEET'!H213))</f>
        <v>SHANTI DEVI</v>
      </c>
      <c s="153" t="str">
        <f>IF('S.D.PASTE SHEET'!I213="","",'S.D.PASTE SHEET'!I213)</f>
        <v>F</v>
      </c>
      <c s="154">
        <f>IF('S.D.PASTE SHEET'!J213="","",'S.D.PASTE SHEET'!J213)</f>
        <v>38817</v>
      </c>
      <c s="153">
        <f>IF('S.D.PASTE SHEET'!K213="","",'S.D.PASTE SHEET'!K213)</f>
        <v>12005</v>
      </c>
      <c s="153">
        <f>IF('S.D.PASTE SHEET'!L213="","",'S.D.PASTE SHEET'!L213)</f>
        <v>3265920</v>
      </c>
      <c s="153">
        <f>IF('S.D.PASTE SHEET'!M213="","",'S.D.PASTE SHEET'!M213)</f>
        <v>137</v>
      </c>
      <c s="153">
        <f>IF('S.D.PASTE SHEET'!N213="","",'S.D.PASTE SHEET'!N213)</f>
        <v>101</v>
      </c>
      <c s="153" t="str">
        <f>IF('S.D.PASTE SHEET'!O213="","",'S.D.PASTE SHEET'!O213)</f>
        <v>SC</v>
      </c>
      <c s="153" t="str">
        <f>IF('S.D.PASTE SHEET'!P213="","",'S.D.PASTE SHEET'!P213)</f>
        <v>Hindu</v>
      </c>
      <c s="153" t="str">
        <f>IF('S.D.PASTE SHEET'!Q213="","",'S.D.PASTE SHEET'!Q213)</f>
        <v/>
      </c>
      <c s="153" t="str">
        <f>IF('S.D.PASTE SHEET'!R213="","",'S.D.PASTE SHEET'!R213)</f>
        <v>GOVT. SENIOR SECONDARY SCHOOL DASANA KHURD (219769)</v>
      </c>
      <c s="153">
        <f>IF('S.D.PASTE SHEET'!S213="","",'S.D.PASTE SHEET'!S213)</f>
        <v>8141302602</v>
      </c>
      <c s="153" t="str">
        <f>IF('S.D.PASTE SHEET'!T213="","",'S.D.PASTE SHEET'!T213)</f>
        <v>XXXX6572</v>
      </c>
      <c s="153" t="str">
        <f>IF('S.D.PASTE SHEET'!U213="","",'S.D.PASTE SHEET'!U213)</f>
        <v>VTVXGWR</v>
      </c>
      <c s="153">
        <f>IF('S.D.PASTE SHEET'!V213="","",'S.D.PASTE SHEET'!V213)</f>
        <v>9772313770</v>
      </c>
      <c s="153" t="str">
        <f>IF('S.D.PASTE SHEET'!W213="","",'S.D.PASTE SHEET'!W213)</f>
        <v>DASANA KHURD,MOULASAR,DASANA KHURD,341506</v>
      </c>
      <c s="153">
        <f>IF('S.D.PASTE SHEET'!X213="","",'S.D.PASTE SHEET'!X213)</f>
        <v>46000</v>
      </c>
      <c s="153" t="str">
        <f>IF('S.D.PASTE SHEET'!Y213="","",'S.D.PASTE SHEET'!Y213)</f>
        <v>N</v>
      </c>
      <c s="153" t="str">
        <f>IF('S.D.PASTE SHEET'!Z213="","",'S.D.PASTE SHEET'!Z213)</f>
        <v>N</v>
      </c>
      <c s="153" t="str">
        <f>IF('S.D.PASTE SHEET'!AA213="","",'S.D.PASTE SHEET'!AA213)</f>
        <v>No</v>
      </c>
      <c s="153">
        <f>IF('S.D.PASTE SHEET'!AB213="","",'S.D.PASTE SHEET'!AB213)</f>
        <v>18</v>
      </c>
      <c s="153" t="str">
        <f>IF('S.D.PASTE SHEET'!AC213="","",'S.D.PASTE SHEET'!AC213)</f>
        <v>None</v>
      </c>
      <c s="153">
        <f>IF('S.D.PASTE SHEET'!AD213="","",'S.D.PASTE SHEET'!AD213)</f>
        <v>2.1000000000000001</v>
      </c>
      <c s="155"/>
      <c s="156" t="str">
        <f>IF(AK213="","",IF(AK213&gt;0,COUNT($AG$2:AG213),""))</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13" s="156" t="str">
        <f>IF(BC213="","",IF(BC213&gt;0,COUNT($AY$2:AY213),""))</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14" spans="1:66" ht="15.75" customHeight="1">
      <c r="A214" s="153">
        <f>IF('S.D.PASTE SHEET'!A214="","",'S.D.PASTE SHEET'!A214)</f>
        <v>12</v>
      </c>
      <c s="153" t="str">
        <f>IF('S.D.PASTE SHEET'!B214="","",'S.D.PASTE SHEET'!B214)</f>
        <v>A</v>
      </c>
      <c s="153">
        <f>IF('S.D.PASTE SHEET'!C214="","",'S.D.PASTE SHEET'!C214)</f>
        <v>283</v>
      </c>
      <c s="154" t="str">
        <f>IF('S.D.PASTE SHEET'!D214="","",'S.D.PASTE SHEET'!D214)</f>
        <v/>
      </c>
      <c s="153" t="str">
        <f>IF('S.D.PASTE SHEET'!E214="","",UPPER('S.D.PASTE SHEET'!E214))</f>
        <v>NIRMALA SAIN</v>
      </c>
      <c s="153" t="str">
        <f>IF('S.D.PASTE SHEET'!F214="","",'S.D.PASTE SHEET'!F214)</f>
        <v/>
      </c>
      <c s="153" t="str">
        <f>IF('S.D.PASTE SHEET'!G214="","",UPPER('S.D.PASTE SHEET'!G214))</f>
        <v>MOHANA RAM SAIN</v>
      </c>
      <c s="153" t="str">
        <f>IF('S.D.PASTE SHEET'!H214="","",UPPER('S.D.PASTE SHEET'!H214))</f>
        <v>RUKMA DEVI</v>
      </c>
      <c s="153" t="str">
        <f>IF('S.D.PASTE SHEET'!I214="","",'S.D.PASTE SHEET'!I214)</f>
        <v>F</v>
      </c>
      <c s="154">
        <f>IF('S.D.PASTE SHEET'!J214="","",'S.D.PASTE SHEET'!J214)</f>
        <v>39778</v>
      </c>
      <c s="153">
        <f>IF('S.D.PASTE SHEET'!K214="","",'S.D.PASTE SHEET'!K214)</f>
        <v>12006</v>
      </c>
      <c s="153">
        <f>IF('S.D.PASTE SHEET'!L214="","",'S.D.PASTE SHEET'!L214)</f>
        <v>3265921</v>
      </c>
      <c s="153">
        <f>IF('S.D.PASTE SHEET'!M214="","",'S.D.PASTE SHEET'!M214)</f>
        <v>137</v>
      </c>
      <c s="153">
        <f>IF('S.D.PASTE SHEET'!N214="","",'S.D.PASTE SHEET'!N214)</f>
        <v>110</v>
      </c>
      <c s="153" t="str">
        <f>IF('S.D.PASTE SHEET'!O214="","",'S.D.PASTE SHEET'!O214)</f>
        <v>OBC</v>
      </c>
      <c s="153" t="str">
        <f>IF('S.D.PASTE SHEET'!P214="","",'S.D.PASTE SHEET'!P214)</f>
        <v>Hindu</v>
      </c>
      <c s="153" t="str">
        <f>IF('S.D.PASTE SHEET'!Q214="","",'S.D.PASTE SHEET'!Q214)</f>
        <v/>
      </c>
      <c s="153" t="str">
        <f>IF('S.D.PASTE SHEET'!R214="","",'S.D.PASTE SHEET'!R214)</f>
        <v>GOVT. SENIOR SECONDARY SCHOOL DASANA KHURD (219769)</v>
      </c>
      <c s="153">
        <f>IF('S.D.PASTE SHEET'!S214="","",'S.D.PASTE SHEET'!S214)</f>
        <v>8141302602</v>
      </c>
      <c s="153" t="str">
        <f>IF('S.D.PASTE SHEET'!T214="","",'S.D.PASTE SHEET'!T214)</f>
        <v>XXXX4379</v>
      </c>
      <c s="153" t="str">
        <f>IF('S.D.PASTE SHEET'!U214="","",'S.D.PASTE SHEET'!U214)</f>
        <v>VBBGOZN</v>
      </c>
      <c s="153">
        <f>IF('S.D.PASTE SHEET'!V214="","",'S.D.PASTE SHEET'!V214)</f>
        <v>9783314301</v>
      </c>
      <c s="153" t="str">
        <f>IF('S.D.PASTE SHEET'!W214="","",'S.D.PASTE SHEET'!W214)</f>
        <v>DASANA KHURD,MOULASAR,DASANA KHURD,341506</v>
      </c>
      <c s="153">
        <f>IF('S.D.PASTE SHEET'!X214="","",'S.D.PASTE SHEET'!X214)</f>
        <v>50000</v>
      </c>
      <c s="153" t="str">
        <f>IF('S.D.PASTE SHEET'!Y214="","",'S.D.PASTE SHEET'!Y214)</f>
        <v>N</v>
      </c>
      <c s="153" t="str">
        <f>IF('S.D.PASTE SHEET'!Z214="","",'S.D.PASTE SHEET'!Z214)</f>
        <v>N</v>
      </c>
      <c s="153" t="str">
        <f>IF('S.D.PASTE SHEET'!AA214="","",'S.D.PASTE SHEET'!AA214)</f>
        <v>No</v>
      </c>
      <c s="153">
        <f>IF('S.D.PASTE SHEET'!AB214="","",'S.D.PASTE SHEET'!AB214)</f>
        <v>16</v>
      </c>
      <c s="153" t="str">
        <f>IF('S.D.PASTE SHEET'!AC214="","",'S.D.PASTE SHEET'!AC214)</f>
        <v>None</v>
      </c>
      <c s="153">
        <f>IF('S.D.PASTE SHEET'!AD214="","",'S.D.PASTE SHEET'!AD214)</f>
        <v>0</v>
      </c>
      <c s="155"/>
      <c s="156" t="str">
        <f>IF(AK214="","",IF(AK214&gt;0,COUNT($AG$2:AG214),""))</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14" s="156" t="str">
        <f>IF(BC214="","",IF(BC214&gt;0,COUNT($AY$2:AY214),""))</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15" spans="1:66" ht="15.75" customHeight="1">
      <c r="A215" s="153">
        <f>IF('S.D.PASTE SHEET'!A215="","",'S.D.PASTE SHEET'!A215)</f>
        <v>12</v>
      </c>
      <c s="153" t="str">
        <f>IF('S.D.PASTE SHEET'!B215="","",'S.D.PASTE SHEET'!B215)</f>
        <v>A</v>
      </c>
      <c s="153">
        <f>IF('S.D.PASTE SHEET'!C215="","",'S.D.PASTE SHEET'!C215)</f>
        <v>288</v>
      </c>
      <c s="154" t="str">
        <f>IF('S.D.PASTE SHEET'!D215="","",'S.D.PASTE SHEET'!D215)</f>
        <v/>
      </c>
      <c s="153" t="str">
        <f>IF('S.D.PASTE SHEET'!E215="","",UPPER('S.D.PASTE SHEET'!E215))</f>
        <v>PAYAL</v>
      </c>
      <c s="153" t="str">
        <f>IF('S.D.PASTE SHEET'!F215="","",'S.D.PASTE SHEET'!F215)</f>
        <v/>
      </c>
      <c s="153" t="str">
        <f>IF('S.D.PASTE SHEET'!G215="","",UPPER('S.D.PASTE SHEET'!G215))</f>
        <v>BABU LAL</v>
      </c>
      <c s="153" t="str">
        <f>IF('S.D.PASTE SHEET'!H215="","",UPPER('S.D.PASTE SHEET'!H215))</f>
        <v>RUKMA DEVI</v>
      </c>
      <c s="153" t="str">
        <f>IF('S.D.PASTE SHEET'!I215="","",'S.D.PASTE SHEET'!I215)</f>
        <v>F</v>
      </c>
      <c s="154">
        <f>IF('S.D.PASTE SHEET'!J215="","",'S.D.PASTE SHEET'!J215)</f>
        <v>40078</v>
      </c>
      <c s="153">
        <f>IF('S.D.PASTE SHEET'!K215="","",'S.D.PASTE SHEET'!K215)</f>
        <v>12007</v>
      </c>
      <c s="153">
        <f>IF('S.D.PASTE SHEET'!L215="","",'S.D.PASTE SHEET'!L215)</f>
        <v>3265922</v>
      </c>
      <c s="153">
        <f>IF('S.D.PASTE SHEET'!M215="","",'S.D.PASTE SHEET'!M215)</f>
        <v>137</v>
      </c>
      <c s="153">
        <f>IF('S.D.PASTE SHEET'!N215="","",'S.D.PASTE SHEET'!N215)</f>
        <v>118</v>
      </c>
      <c s="153" t="str">
        <f>IF('S.D.PASTE SHEET'!O215="","",'S.D.PASTE SHEET'!O215)</f>
        <v>GEN</v>
      </c>
      <c s="153" t="str">
        <f>IF('S.D.PASTE SHEET'!P215="","",'S.D.PASTE SHEET'!P215)</f>
        <v>Hindu</v>
      </c>
      <c s="153" t="str">
        <f>IF('S.D.PASTE SHEET'!Q215="","",'S.D.PASTE SHEET'!Q215)</f>
        <v/>
      </c>
      <c s="153" t="str">
        <f>IF('S.D.PASTE SHEET'!R215="","",'S.D.PASTE SHEET'!R215)</f>
        <v>GOVT. SENIOR SECONDARY SCHOOL DASANA KHURD (219769)</v>
      </c>
      <c s="153">
        <f>IF('S.D.PASTE SHEET'!S215="","",'S.D.PASTE SHEET'!S215)</f>
        <v>8141302602</v>
      </c>
      <c s="153" t="str">
        <f>IF('S.D.PASTE SHEET'!T215="","",'S.D.PASTE SHEET'!T215)</f>
        <v>XXXX2177</v>
      </c>
      <c s="153" t="str">
        <f>IF('S.D.PASTE SHEET'!U215="","",'S.D.PASTE SHEET'!U215)</f>
        <v>YUQMMBF</v>
      </c>
      <c s="153">
        <f>IF('S.D.PASTE SHEET'!V215="","",'S.D.PASTE SHEET'!V215)</f>
        <v>9672735298</v>
      </c>
      <c s="153" t="str">
        <f>IF('S.D.PASTE SHEET'!W215="","",'S.D.PASTE SHEET'!W215)</f>
        <v>DASANA KHURD,MOULASAR,DASANA KHURD,341506</v>
      </c>
      <c s="153">
        <f>IF('S.D.PASTE SHEET'!X215="","",'S.D.PASTE SHEET'!X215)</f>
        <v>20000</v>
      </c>
      <c s="153" t="str">
        <f>IF('S.D.PASTE SHEET'!Y215="","",'S.D.PASTE SHEET'!Y215)</f>
        <v>N</v>
      </c>
      <c s="153" t="str">
        <f>IF('S.D.PASTE SHEET'!Z215="","",'S.D.PASTE SHEET'!Z215)</f>
        <v>N</v>
      </c>
      <c s="153" t="str">
        <f>IF('S.D.PASTE SHEET'!AA215="","",'S.D.PASTE SHEET'!AA215)</f>
        <v>No</v>
      </c>
      <c s="153">
        <f>IF('S.D.PASTE SHEET'!AB215="","",'S.D.PASTE SHEET'!AB215)</f>
        <v>15</v>
      </c>
      <c s="153" t="str">
        <f>IF('S.D.PASTE SHEET'!AC215="","",'S.D.PASTE SHEET'!AC215)</f>
        <v>None</v>
      </c>
      <c s="153">
        <f>IF('S.D.PASTE SHEET'!AD215="","",'S.D.PASTE SHEET'!AD215)</f>
        <v>0</v>
      </c>
      <c s="155"/>
      <c s="156" t="str">
        <f>IF(AK215="","",IF(AK215&gt;0,COUNT($AG$2:AG215),""))</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15" s="156" t="str">
        <f>IF(BC215="","",IF(BC215&gt;0,COUNT($AY$2:AY215),""))</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16" spans="1:66" ht="15.75" customHeight="1">
      <c r="A216" s="153">
        <f>IF('S.D.PASTE SHEET'!A216="","",'S.D.PASTE SHEET'!A216)</f>
        <v>12</v>
      </c>
      <c s="153" t="str">
        <f>IF('S.D.PASTE SHEET'!B216="","",'S.D.PASTE SHEET'!B216)</f>
        <v>A</v>
      </c>
      <c s="153">
        <f>IF('S.D.PASTE SHEET'!C216="","",'S.D.PASTE SHEET'!C216)</f>
        <v>405</v>
      </c>
      <c s="154" t="str">
        <f>IF('S.D.PASTE SHEET'!D216="","",'S.D.PASTE SHEET'!D216)</f>
        <v/>
      </c>
      <c s="153" t="str">
        <f>IF('S.D.PASTE SHEET'!E216="","",UPPER('S.D.PASTE SHEET'!E216))</f>
        <v>PRIYANKA</v>
      </c>
      <c s="153" t="str">
        <f>IF('S.D.PASTE SHEET'!F216="","",'S.D.PASTE SHEET'!F216)</f>
        <v/>
      </c>
      <c s="153" t="str">
        <f>IF('S.D.PASTE SHEET'!G216="","",UPPER('S.D.PASTE SHEET'!G216))</f>
        <v>JAGDISH</v>
      </c>
      <c s="153" t="str">
        <f>IF('S.D.PASTE SHEET'!H216="","",UPPER('S.D.PASTE SHEET'!H216))</f>
        <v>SUPYAR DEVI</v>
      </c>
      <c s="153" t="str">
        <f>IF('S.D.PASTE SHEET'!I216="","",'S.D.PASTE SHEET'!I216)</f>
        <v>F</v>
      </c>
      <c s="154">
        <f>IF('S.D.PASTE SHEET'!J216="","",'S.D.PASTE SHEET'!J216)</f>
        <v>39398</v>
      </c>
      <c s="153">
        <f>IF('S.D.PASTE SHEET'!K216="","",'S.D.PASTE SHEET'!K216)</f>
        <v>12008</v>
      </c>
      <c s="153">
        <f>IF('S.D.PASTE SHEET'!L216="","",'S.D.PASTE SHEET'!L216)</f>
        <v>3265923</v>
      </c>
      <c s="153">
        <f>IF('S.D.PASTE SHEET'!M216="","",'S.D.PASTE SHEET'!M216)</f>
        <v>137</v>
      </c>
      <c s="153">
        <f>IF('S.D.PASTE SHEET'!N216="","",'S.D.PASTE SHEET'!N216)</f>
        <v>122</v>
      </c>
      <c s="153" t="str">
        <f>IF('S.D.PASTE SHEET'!O216="","",'S.D.PASTE SHEET'!O216)</f>
        <v>SC</v>
      </c>
      <c s="153" t="str">
        <f>IF('S.D.PASTE SHEET'!P216="","",'S.D.PASTE SHEET'!P216)</f>
        <v>Hindu</v>
      </c>
      <c s="153" t="str">
        <f>IF('S.D.PASTE SHEET'!Q216="","",'S.D.PASTE SHEET'!Q216)</f>
        <v/>
      </c>
      <c s="153" t="str">
        <f>IF('S.D.PASTE SHEET'!R216="","",'S.D.PASTE SHEET'!R216)</f>
        <v>GOVT. SENIOR SECONDARY SCHOOL DASANA KHURD (219769)</v>
      </c>
      <c s="153">
        <f>IF('S.D.PASTE SHEET'!S216="","",'S.D.PASTE SHEET'!S216)</f>
        <v>8141302602</v>
      </c>
      <c s="153" t="str">
        <f>IF('S.D.PASTE SHEET'!T216="","",'S.D.PASTE SHEET'!T216)</f>
        <v>XXXX7410</v>
      </c>
      <c s="153" t="str">
        <f>IF('S.D.PASTE SHEET'!U216="","",'S.D.PASTE SHEET'!U216)</f>
        <v>VVWTBBH</v>
      </c>
      <c s="153">
        <f>IF('S.D.PASTE SHEET'!V216="","",'S.D.PASTE SHEET'!V216)</f>
        <v>9772517640</v>
      </c>
      <c s="153" t="str">
        <f>IF('S.D.PASTE SHEET'!W216="","",'S.D.PASTE SHEET'!W216)</f>
        <v>Dikawa,Molasar,Dasanakhurd,341506</v>
      </c>
      <c s="153">
        <f>IF('S.D.PASTE SHEET'!X216="","",'S.D.PASTE SHEET'!X216)</f>
        <v>36000</v>
      </c>
      <c s="153" t="str">
        <f>IF('S.D.PASTE SHEET'!Y216="","",'S.D.PASTE SHEET'!Y216)</f>
        <v>N</v>
      </c>
      <c s="153" t="str">
        <f>IF('S.D.PASTE SHEET'!Z216="","",'S.D.PASTE SHEET'!Z216)</f>
        <v>N</v>
      </c>
      <c s="153" t="str">
        <f>IF('S.D.PASTE SHEET'!AA216="","",'S.D.PASTE SHEET'!AA216)</f>
        <v>No</v>
      </c>
      <c s="153">
        <f>IF('S.D.PASTE SHEET'!AB216="","",'S.D.PASTE SHEET'!AB216)</f>
        <v>17</v>
      </c>
      <c s="153" t="str">
        <f>IF('S.D.PASTE SHEET'!AC216="","",'S.D.PASTE SHEET'!AC216)</f>
        <v>None</v>
      </c>
      <c s="153">
        <f>IF('S.D.PASTE SHEET'!AD216="","",'S.D.PASTE SHEET'!AD216)</f>
        <v>0</v>
      </c>
      <c s="155"/>
      <c s="156" t="str">
        <f>IF(AK216="","",IF(AK216&gt;0,COUNT($AG$2:AG216),""))</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16" s="156" t="str">
        <f>IF(BC216="","",IF(BC216&gt;0,COUNT($AY$2:AY216),""))</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17" spans="1:66" ht="15.75" customHeight="1">
      <c r="A217" s="153">
        <f>IF('S.D.PASTE SHEET'!A217="","",'S.D.PASTE SHEET'!A217)</f>
        <v>12</v>
      </c>
      <c s="153" t="str">
        <f>IF('S.D.PASTE SHEET'!B217="","",'S.D.PASTE SHEET'!B217)</f>
        <v>A</v>
      </c>
      <c s="153">
        <f>IF('S.D.PASTE SHEET'!C217="","",'S.D.PASTE SHEET'!C217)</f>
        <v>622</v>
      </c>
      <c s="154" t="str">
        <f>IF('S.D.PASTE SHEET'!D217="","",'S.D.PASTE SHEET'!D217)</f>
        <v/>
      </c>
      <c s="153" t="str">
        <f>IF('S.D.PASTE SHEET'!E217="","",UPPER('S.D.PASTE SHEET'!E217))</f>
        <v>PRIYANKA KANWAR</v>
      </c>
      <c s="153" t="str">
        <f>IF('S.D.PASTE SHEET'!F217="","",'S.D.PASTE SHEET'!F217)</f>
        <v/>
      </c>
      <c s="153" t="str">
        <f>IF('S.D.PASTE SHEET'!G217="","",UPPER('S.D.PASTE SHEET'!G217))</f>
        <v>MAL SINGH</v>
      </c>
      <c s="153" t="str">
        <f>IF('S.D.PASTE SHEET'!H217="","",UPPER('S.D.PASTE SHEET'!H217))</f>
        <v>BASU KANWAR</v>
      </c>
      <c s="153" t="str">
        <f>IF('S.D.PASTE SHEET'!I217="","",'S.D.PASTE SHEET'!I217)</f>
        <v>F</v>
      </c>
      <c s="154">
        <f>IF('S.D.PASTE SHEET'!J217="","",'S.D.PASTE SHEET'!J217)</f>
        <v>39268</v>
      </c>
      <c s="153">
        <f>IF('S.D.PASTE SHEET'!K217="","",'S.D.PASTE SHEET'!K217)</f>
        <v>12009</v>
      </c>
      <c s="153">
        <f>IF('S.D.PASTE SHEET'!L217="","",'S.D.PASTE SHEET'!L217)</f>
        <v>3265924</v>
      </c>
      <c s="153">
        <f>IF('S.D.PASTE SHEET'!M217="","",'S.D.PASTE SHEET'!M217)</f>
        <v>137</v>
      </c>
      <c s="153">
        <f>IF('S.D.PASTE SHEET'!N217="","",'S.D.PASTE SHEET'!N217)</f>
        <v>120</v>
      </c>
      <c s="153" t="str">
        <f>IF('S.D.PASTE SHEET'!O217="","",'S.D.PASTE SHEET'!O217)</f>
        <v>GEN</v>
      </c>
      <c s="153" t="str">
        <f>IF('S.D.PASTE SHEET'!P217="","",'S.D.PASTE SHEET'!P217)</f>
        <v>Hindu</v>
      </c>
      <c s="153" t="str">
        <f>IF('S.D.PASTE SHEET'!Q217="","",'S.D.PASTE SHEET'!Q217)</f>
        <v/>
      </c>
      <c s="153" t="str">
        <f>IF('S.D.PASTE SHEET'!R217="","",'S.D.PASTE SHEET'!R217)</f>
        <v>GOVT. SENIOR SECONDARY SCHOOL DASANA KHURD (219769)</v>
      </c>
      <c s="153">
        <f>IF('S.D.PASTE SHEET'!S217="","",'S.D.PASTE SHEET'!S217)</f>
        <v>8141302602</v>
      </c>
      <c s="153" t="str">
        <f>IF('S.D.PASTE SHEET'!T217="","",'S.D.PASTE SHEET'!T217)</f>
        <v>XXXX0687</v>
      </c>
      <c s="153" t="str">
        <f>IF('S.D.PASTE SHEET'!U217="","",'S.D.PASTE SHEET'!U217)</f>
        <v>YUMMKSG</v>
      </c>
      <c s="153">
        <f>IF('S.D.PASTE SHEET'!V217="","",'S.D.PASTE SHEET'!V217)</f>
        <v>9783116989</v>
      </c>
      <c s="153" t="str">
        <f>IF('S.D.PASTE SHEET'!W217="","",'S.D.PASTE SHEET'!W217)</f>
        <v>POST DIKAWA,MOLASAR,DASANA KHURD,341506</v>
      </c>
      <c s="153">
        <f>IF('S.D.PASTE SHEET'!X217="","",'S.D.PASTE SHEET'!X217)</f>
        <v>36000</v>
      </c>
      <c s="153" t="str">
        <f>IF('S.D.PASTE SHEET'!Y217="","",'S.D.PASTE SHEET'!Y217)</f>
        <v>N</v>
      </c>
      <c s="153" t="str">
        <f>IF('S.D.PASTE SHEET'!Z217="","",'S.D.PASTE SHEET'!Z217)</f>
        <v>N</v>
      </c>
      <c s="153" t="str">
        <f>IF('S.D.PASTE SHEET'!AA217="","",'S.D.PASTE SHEET'!AA217)</f>
        <v>No</v>
      </c>
      <c s="153">
        <f>IF('S.D.PASTE SHEET'!AB217="","",'S.D.PASTE SHEET'!AB217)</f>
        <v>17</v>
      </c>
      <c s="153" t="str">
        <f>IF('S.D.PASTE SHEET'!AC217="","",'S.D.PASTE SHEET'!AC217)</f>
        <v>None</v>
      </c>
      <c s="153">
        <f>IF('S.D.PASTE SHEET'!AD217="","",'S.D.PASTE SHEET'!AD217)</f>
        <v>0</v>
      </c>
      <c s="155"/>
      <c s="156" t="str">
        <f>IF(AK217="","",IF(AK217&gt;0,COUNT($AG$2:AG217),""))</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17" s="156" t="str">
        <f>IF(BC217="","",IF(BC217&gt;0,COUNT($AY$2:AY217),""))</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18" spans="1:66" ht="15.75" customHeight="1">
      <c r="A218" s="153">
        <f>IF('S.D.PASTE SHEET'!A218="","",'S.D.PASTE SHEET'!A218)</f>
        <v>12</v>
      </c>
      <c s="153" t="str">
        <f>IF('S.D.PASTE SHEET'!B218="","",'S.D.PASTE SHEET'!B218)</f>
        <v>A</v>
      </c>
      <c s="153">
        <f>IF('S.D.PASTE SHEET'!C218="","",'S.D.PASTE SHEET'!C218)</f>
        <v>496</v>
      </c>
      <c s="154" t="str">
        <f>IF('S.D.PASTE SHEET'!D218="","",'S.D.PASTE SHEET'!D218)</f>
        <v/>
      </c>
      <c s="153" t="str">
        <f>IF('S.D.PASTE SHEET'!E218="","",UPPER('S.D.PASTE SHEET'!E218))</f>
        <v>RENU NETAR</v>
      </c>
      <c s="153" t="str">
        <f>IF('S.D.PASTE SHEET'!F218="","",'S.D.PASTE SHEET'!F218)</f>
        <v/>
      </c>
      <c s="153" t="str">
        <f>IF('S.D.PASTE SHEET'!G218="","",UPPER('S.D.PASTE SHEET'!G218))</f>
        <v>MUKESH NETAR</v>
      </c>
      <c s="153" t="str">
        <f>IF('S.D.PASTE SHEET'!H218="","",UPPER('S.D.PASTE SHEET'!H218))</f>
        <v>SUMAN DEVI</v>
      </c>
      <c s="153" t="str">
        <f>IF('S.D.PASTE SHEET'!I218="","",'S.D.PASTE SHEET'!I218)</f>
        <v>F</v>
      </c>
      <c s="154">
        <f>IF('S.D.PASTE SHEET'!J218="","",'S.D.PASTE SHEET'!J218)</f>
        <v>39042</v>
      </c>
      <c s="153">
        <f>IF('S.D.PASTE SHEET'!K218="","",'S.D.PASTE SHEET'!K218)</f>
        <v>12010</v>
      </c>
      <c s="153">
        <f>IF('S.D.PASTE SHEET'!L218="","",'S.D.PASTE SHEET'!L218)</f>
        <v>3265925</v>
      </c>
      <c s="153">
        <f>IF('S.D.PASTE SHEET'!M218="","",'S.D.PASTE SHEET'!M218)</f>
        <v>137</v>
      </c>
      <c s="153">
        <f>IF('S.D.PASTE SHEET'!N218="","",'S.D.PASTE SHEET'!N218)</f>
        <v>120</v>
      </c>
      <c s="153" t="str">
        <f>IF('S.D.PASTE SHEET'!O218="","",'S.D.PASTE SHEET'!O218)</f>
        <v>OBC</v>
      </c>
      <c s="153" t="str">
        <f>IF('S.D.PASTE SHEET'!P218="","",'S.D.PASTE SHEET'!P218)</f>
        <v>Hindu</v>
      </c>
      <c s="153" t="str">
        <f>IF('S.D.PASTE SHEET'!Q218="","",'S.D.PASTE SHEET'!Q218)</f>
        <v/>
      </c>
      <c s="153" t="str">
        <f>IF('S.D.PASTE SHEET'!R218="","",'S.D.PASTE SHEET'!R218)</f>
        <v>GOVT. SENIOR SECONDARY SCHOOL DASANA KHURD (219769)</v>
      </c>
      <c s="153">
        <f>IF('S.D.PASTE SHEET'!S218="","",'S.D.PASTE SHEET'!S218)</f>
        <v>8141302602</v>
      </c>
      <c s="153" t="str">
        <f>IF('S.D.PASTE SHEET'!T218="","",'S.D.PASTE SHEET'!T218)</f>
        <v>XXXX0418</v>
      </c>
      <c s="153" t="str">
        <f>IF('S.D.PASTE SHEET'!U218="","",'S.D.PASTE SHEET'!U218)</f>
        <v>YUIQOQS</v>
      </c>
      <c s="153">
        <f>IF('S.D.PASTE SHEET'!V218="","",'S.D.PASTE SHEET'!V218)</f>
        <v>9509512170</v>
      </c>
      <c s="153" t="str">
        <f>IF('S.D.PASTE SHEET'!W218="","",'S.D.PASTE SHEET'!W218)</f>
        <v>Dasana Kurd,Moulasar,Dasana Kurd,341506</v>
      </c>
      <c s="153">
        <f>IF('S.D.PASTE SHEET'!X218="","",'S.D.PASTE SHEET'!X218)</f>
        <v>46000</v>
      </c>
      <c s="153" t="str">
        <f>IF('S.D.PASTE SHEET'!Y218="","",'S.D.PASTE SHEET'!Y218)</f>
        <v>N</v>
      </c>
      <c s="153" t="str">
        <f>IF('S.D.PASTE SHEET'!Z218="","",'S.D.PASTE SHEET'!Z218)</f>
        <v>N</v>
      </c>
      <c s="153" t="str">
        <f>IF('S.D.PASTE SHEET'!AA218="","",'S.D.PASTE SHEET'!AA218)</f>
        <v>No</v>
      </c>
      <c s="153">
        <f>IF('S.D.PASTE SHEET'!AB218="","",'S.D.PASTE SHEET'!AB218)</f>
        <v>18</v>
      </c>
      <c s="153" t="str">
        <f>IF('S.D.PASTE SHEET'!AC218="","",'S.D.PASTE SHEET'!AC218)</f>
        <v>None</v>
      </c>
      <c s="153">
        <f>IF('S.D.PASTE SHEET'!AD218="","",'S.D.PASTE SHEET'!AD218)</f>
        <v>2.2000000000000002</v>
      </c>
      <c s="155"/>
      <c s="156" t="str">
        <f>IF(AK218="","",IF(AK218&gt;0,COUNT($AG$2:AG218),""))</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18" s="156" t="str">
        <f>IF(BC218="","",IF(BC218&gt;0,COUNT($AY$2:AY218),""))</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19" spans="1:66" ht="15.75" customHeight="1">
      <c r="A219" s="153">
        <f>IF('S.D.PASTE SHEET'!A219="","",'S.D.PASTE SHEET'!A219)</f>
        <v>12</v>
      </c>
      <c s="153" t="str">
        <f>IF('S.D.PASTE SHEET'!B219="","",'S.D.PASTE SHEET'!B219)</f>
        <v>A</v>
      </c>
      <c s="153">
        <f>IF('S.D.PASTE SHEET'!C219="","",'S.D.PASTE SHEET'!C219)</f>
        <v>564</v>
      </c>
      <c s="154" t="str">
        <f>IF('S.D.PASTE SHEET'!D219="","",'S.D.PASTE SHEET'!D219)</f>
        <v/>
      </c>
      <c s="153" t="str">
        <f>IF('S.D.PASTE SHEET'!E219="","",UPPER('S.D.PASTE SHEET'!E219))</f>
        <v>SHARWAN</v>
      </c>
      <c s="153" t="str">
        <f>IF('S.D.PASTE SHEET'!F219="","",'S.D.PASTE SHEET'!F219)</f>
        <v/>
      </c>
      <c s="153" t="str">
        <f>IF('S.D.PASTE SHEET'!G219="","",UPPER('S.D.PASTE SHEET'!G219))</f>
        <v>BHANWARA RAM</v>
      </c>
      <c s="153" t="str">
        <f>IF('S.D.PASTE SHEET'!H219="","",UPPER('S.D.PASTE SHEET'!H219))</f>
        <v>SHANTI DEVI</v>
      </c>
      <c s="153" t="str">
        <f>IF('S.D.PASTE SHEET'!I219="","",'S.D.PASTE SHEET'!I219)</f>
        <v>M</v>
      </c>
      <c s="154">
        <f>IF('S.D.PASTE SHEET'!J219="","",'S.D.PASTE SHEET'!J219)</f>
        <v>38718</v>
      </c>
      <c s="153">
        <f>IF('S.D.PASTE SHEET'!K219="","",'S.D.PASTE SHEET'!K219)</f>
        <v>12011</v>
      </c>
      <c s="153">
        <f>IF('S.D.PASTE SHEET'!L219="","",'S.D.PASTE SHEET'!L219)</f>
        <v>3265926</v>
      </c>
      <c s="153">
        <f>IF('S.D.PASTE SHEET'!M219="","",'S.D.PASTE SHEET'!M219)</f>
        <v>137</v>
      </c>
      <c s="153">
        <f>IF('S.D.PASTE SHEET'!N219="","",'S.D.PASTE SHEET'!N219)</f>
        <v>108</v>
      </c>
      <c s="153" t="str">
        <f>IF('S.D.PASTE SHEET'!O219="","",'S.D.PASTE SHEET'!O219)</f>
        <v>OBC</v>
      </c>
      <c s="153" t="str">
        <f>IF('S.D.PASTE SHEET'!P219="","",'S.D.PASTE SHEET'!P219)</f>
        <v>Hindu</v>
      </c>
      <c s="153" t="str">
        <f>IF('S.D.PASTE SHEET'!Q219="","",'S.D.PASTE SHEET'!Q219)</f>
        <v/>
      </c>
      <c s="153" t="str">
        <f>IF('S.D.PASTE SHEET'!R219="","",'S.D.PASTE SHEET'!R219)</f>
        <v>GOVT. SENIOR SECONDARY SCHOOL DASANA KHURD (219769)</v>
      </c>
      <c s="153">
        <f>IF('S.D.PASTE SHEET'!S219="","",'S.D.PASTE SHEET'!S219)</f>
        <v>8141302602</v>
      </c>
      <c s="153" t="str">
        <f>IF('S.D.PASTE SHEET'!T219="","",'S.D.PASTE SHEET'!T219)</f>
        <v>XXXX9776</v>
      </c>
      <c s="153" t="str">
        <f>IF('S.D.PASTE SHEET'!U219="","",'S.D.PASTE SHEET'!U219)</f>
        <v>VTRNKGT</v>
      </c>
      <c s="153">
        <f>IF('S.D.PASTE SHEET'!V219="","",'S.D.PASTE SHEET'!V219)</f>
        <v>9649220856</v>
      </c>
      <c s="153" t="str">
        <f>IF('S.D.PASTE SHEET'!W219="","",'S.D.PASTE SHEET'!W219)</f>
        <v>DASANA KHURD ,MOLASAR ,DASANA KHURD ,341506</v>
      </c>
      <c s="153">
        <f>IF('S.D.PASTE SHEET'!X219="","",'S.D.PASTE SHEET'!X219)</f>
        <v>40000</v>
      </c>
      <c s="153" t="str">
        <f>IF('S.D.PASTE SHEET'!Y219="","",'S.D.PASTE SHEET'!Y219)</f>
        <v>N</v>
      </c>
      <c s="153" t="str">
        <f>IF('S.D.PASTE SHEET'!Z219="","",'S.D.PASTE SHEET'!Z219)</f>
        <v>N</v>
      </c>
      <c s="153" t="str">
        <f>IF('S.D.PASTE SHEET'!AA219="","",'S.D.PASTE SHEET'!AA219)</f>
        <v>No</v>
      </c>
      <c s="153">
        <f>IF('S.D.PASTE SHEET'!AB219="","",'S.D.PASTE SHEET'!AB219)</f>
        <v>18</v>
      </c>
      <c s="153" t="str">
        <f>IF('S.D.PASTE SHEET'!AC219="","",'S.D.PASTE SHEET'!AC219)</f>
        <v>None</v>
      </c>
      <c s="153">
        <f>IF('S.D.PASTE SHEET'!AD219="","",'S.D.PASTE SHEET'!AD219)</f>
        <v>0</v>
      </c>
      <c s="155"/>
      <c s="156" t="str">
        <f>IF(AK219="","",IF(AK219&gt;0,COUNT($AG$2:AG219),""))</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19" s="156" t="str">
        <f>IF(BC219="","",IF(BC219&gt;0,COUNT($AY$2:AY219),""))</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20" spans="1:66" ht="15.75" customHeight="1">
      <c r="A220" s="153">
        <f>IF('S.D.PASTE SHEET'!A220="","",'S.D.PASTE SHEET'!A220)</f>
        <v>12</v>
      </c>
      <c s="153" t="str">
        <f>IF('S.D.PASTE SHEET'!B220="","",'S.D.PASTE SHEET'!B220)</f>
        <v>A</v>
      </c>
      <c s="153">
        <f>IF('S.D.PASTE SHEET'!C220="","",'S.D.PASTE SHEET'!C220)</f>
        <v>671</v>
      </c>
      <c s="154">
        <f>IF('S.D.PASTE SHEET'!D220="","",'S.D.PASTE SHEET'!D220)</f>
        <v>45138</v>
      </c>
      <c s="153" t="str">
        <f>IF('S.D.PASTE SHEET'!E220="","",UPPER('S.D.PASTE SHEET'!E220))</f>
        <v>VASUNDHARA GURJAR</v>
      </c>
      <c s="153" t="str">
        <f>IF('S.D.PASTE SHEET'!F220="","",'S.D.PASTE SHEET'!F220)</f>
        <v/>
      </c>
      <c s="153" t="str">
        <f>IF('S.D.PASTE SHEET'!G220="","",UPPER('S.D.PASTE SHEET'!G220))</f>
        <v>RAMNIWAS</v>
      </c>
      <c s="153" t="str">
        <f>IF('S.D.PASTE SHEET'!H220="","",UPPER('S.D.PASTE SHEET'!H220))</f>
        <v>BAUDI DEVI</v>
      </c>
      <c s="153" t="str">
        <f>IF('S.D.PASTE SHEET'!I220="","",'S.D.PASTE SHEET'!I220)</f>
        <v>F</v>
      </c>
      <c s="154">
        <f>IF('S.D.PASTE SHEET'!J220="","",'S.D.PASTE SHEET'!J220)</f>
        <v>39087</v>
      </c>
      <c s="153">
        <f>IF('S.D.PASTE SHEET'!K220="","",'S.D.PASTE SHEET'!K220)</f>
        <v>12012</v>
      </c>
      <c s="153" t="str">
        <f>IF('S.D.PASTE SHEET'!L220="","",'S.D.PASTE SHEET'!L220)</f>
        <v/>
      </c>
      <c s="153">
        <f>IF('S.D.PASTE SHEET'!M220="","",'S.D.PASTE SHEET'!M220)</f>
        <v>137</v>
      </c>
      <c s="153">
        <f>IF('S.D.PASTE SHEET'!N220="","",'S.D.PASTE SHEET'!N220)</f>
        <v>99</v>
      </c>
      <c s="153" t="str">
        <f>IF('S.D.PASTE SHEET'!O220="","",'S.D.PASTE SHEET'!O220)</f>
        <v>SBC</v>
      </c>
      <c s="153" t="str">
        <f>IF('S.D.PASTE SHEET'!P220="","",'S.D.PASTE SHEET'!P220)</f>
        <v>Hindu</v>
      </c>
      <c s="153" t="str">
        <f>IF('S.D.PASTE SHEET'!Q220="","",'S.D.PASTE SHEET'!Q220)</f>
        <v/>
      </c>
      <c s="153" t="str">
        <f>IF('S.D.PASTE SHEET'!R220="","",'S.D.PASTE SHEET'!R220)</f>
        <v>GOVT. SENIOR SECONDARY SCHOOL DASANA KHURD (219769)</v>
      </c>
      <c s="153">
        <f>IF('S.D.PASTE SHEET'!S220="","",'S.D.PASTE SHEET'!S220)</f>
        <v>8141302602</v>
      </c>
      <c s="153" t="str">
        <f>IF('S.D.PASTE SHEET'!T220="","",'S.D.PASTE SHEET'!T220)</f>
        <v>XXXX3530</v>
      </c>
      <c s="153" t="str">
        <f>IF('S.D.PASTE SHEET'!U220="","",'S.D.PASTE SHEET'!U220)</f>
        <v>VRRWGRP</v>
      </c>
      <c s="153">
        <f>IF('S.D.PASTE SHEET'!V220="","",'S.D.PASTE SHEET'!V220)</f>
        <v>9783212528</v>
      </c>
      <c s="153" t="str">
        <f>IF('S.D.PASTE SHEET'!W220="","",'S.D.PASTE SHEET'!W220)</f>
        <v>DASANA KHURD,MOULASAR,DASANA KHURD,341506</v>
      </c>
      <c s="153">
        <f>IF('S.D.PASTE SHEET'!X220="","",'S.D.PASTE SHEET'!X220)</f>
        <v>45000</v>
      </c>
      <c s="153" t="str">
        <f>IF('S.D.PASTE SHEET'!Y220="","",'S.D.PASTE SHEET'!Y220)</f>
        <v>N</v>
      </c>
      <c s="153" t="str">
        <f>IF('S.D.PASTE SHEET'!Z220="","",'S.D.PASTE SHEET'!Z220)</f>
        <v>N</v>
      </c>
      <c s="153" t="str">
        <f>IF('S.D.PASTE SHEET'!AA220="","",'S.D.PASTE SHEET'!AA220)</f>
        <v>No</v>
      </c>
      <c s="153">
        <f>IF('S.D.PASTE SHEET'!AB220="","",'S.D.PASTE SHEET'!AB220)</f>
        <v>17</v>
      </c>
      <c s="153" t="str">
        <f>IF('S.D.PASTE SHEET'!AC220="","",'S.D.PASTE SHEET'!AC220)</f>
        <v>None</v>
      </c>
      <c s="153">
        <f>IF('S.D.PASTE SHEET'!AD220="","",'S.D.PASTE SHEET'!AD220)</f>
        <v>2.2000000000000002</v>
      </c>
      <c s="155"/>
      <c s="156" t="str">
        <f>IF(AK220="","",IF(AK220&gt;0,COUNT($AG$2:AG220),""))</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20" s="156" t="str">
        <f>IF(BC220="","",IF(BC220&gt;0,COUNT($AY$2:AY220),""))</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21" spans="1:66" ht="15.75" customHeight="1">
      <c r="A221" s="153" t="str">
        <f>IF('S.D.PASTE SHEET'!A221="","",'S.D.PASTE SHEET'!A221)</f>
        <v/>
      </c>
      <c s="153" t="str">
        <f>IF('S.D.PASTE SHEET'!B221="","",'S.D.PASTE SHEET'!B221)</f>
        <v/>
      </c>
      <c s="153" t="str">
        <f>IF('S.D.PASTE SHEET'!C221="","",'S.D.PASTE SHEET'!C221)</f>
        <v/>
      </c>
      <c s="154" t="str">
        <f>IF('S.D.PASTE SHEET'!D221="","",'S.D.PASTE SHEET'!D221)</f>
        <v/>
      </c>
      <c s="153" t="str">
        <f>IF('S.D.PASTE SHEET'!E221="","",UPPER('S.D.PASTE SHEET'!E221))</f>
        <v/>
      </c>
      <c s="153" t="str">
        <f>IF('S.D.PASTE SHEET'!F221="","",'S.D.PASTE SHEET'!F221)</f>
        <v/>
      </c>
      <c s="153" t="str">
        <f>IF('S.D.PASTE SHEET'!G221="","",UPPER('S.D.PASTE SHEET'!G221))</f>
        <v/>
      </c>
      <c s="153" t="str">
        <f>IF('S.D.PASTE SHEET'!H221="","",UPPER('S.D.PASTE SHEET'!H221))</f>
        <v/>
      </c>
      <c s="153" t="str">
        <f>IF('S.D.PASTE SHEET'!I221="","",'S.D.PASTE SHEET'!I221)</f>
        <v/>
      </c>
      <c s="154" t="str">
        <f>IF('S.D.PASTE SHEET'!J221="","",'S.D.PASTE SHEET'!J221)</f>
        <v/>
      </c>
      <c s="153" t="str">
        <f>IF('S.D.PASTE SHEET'!K221="","",'S.D.PASTE SHEET'!K221)</f>
        <v/>
      </c>
      <c s="153" t="str">
        <f>IF('S.D.PASTE SHEET'!L221="","",'S.D.PASTE SHEET'!L221)</f>
        <v/>
      </c>
      <c s="153" t="str">
        <f>IF('S.D.PASTE SHEET'!M221="","",'S.D.PASTE SHEET'!M221)</f>
        <v/>
      </c>
      <c s="153" t="str">
        <f>IF('S.D.PASTE SHEET'!N221="","",'S.D.PASTE SHEET'!N221)</f>
        <v/>
      </c>
      <c s="153" t="str">
        <f>IF('S.D.PASTE SHEET'!O221="","",'S.D.PASTE SHEET'!O221)</f>
        <v/>
      </c>
      <c s="153" t="str">
        <f>IF('S.D.PASTE SHEET'!P221="","",'S.D.PASTE SHEET'!P221)</f>
        <v/>
      </c>
      <c s="153" t="str">
        <f>IF('S.D.PASTE SHEET'!Q221="","",'S.D.PASTE SHEET'!Q221)</f>
        <v/>
      </c>
      <c s="153" t="str">
        <f>IF('S.D.PASTE SHEET'!R221="","",'S.D.PASTE SHEET'!R221)</f>
        <v/>
      </c>
      <c s="153" t="str">
        <f>IF('S.D.PASTE SHEET'!S221="","",'S.D.PASTE SHEET'!S221)</f>
        <v/>
      </c>
      <c s="153" t="str">
        <f>IF('S.D.PASTE SHEET'!T221="","",'S.D.PASTE SHEET'!T221)</f>
        <v/>
      </c>
      <c s="153" t="str">
        <f>IF('S.D.PASTE SHEET'!U221="","",'S.D.PASTE SHEET'!U221)</f>
        <v/>
      </c>
      <c s="153" t="str">
        <f>IF('S.D.PASTE SHEET'!V221="","",'S.D.PASTE SHEET'!V221)</f>
        <v/>
      </c>
      <c s="153" t="str">
        <f>IF('S.D.PASTE SHEET'!W221="","",'S.D.PASTE SHEET'!W221)</f>
        <v/>
      </c>
      <c s="153" t="str">
        <f>IF('S.D.PASTE SHEET'!X221="","",'S.D.PASTE SHEET'!X221)</f>
        <v/>
      </c>
      <c s="153" t="str">
        <f>IF('S.D.PASTE SHEET'!Y221="","",'S.D.PASTE SHEET'!Y221)</f>
        <v/>
      </c>
      <c s="153" t="str">
        <f>IF('S.D.PASTE SHEET'!Z221="","",'S.D.PASTE SHEET'!Z221)</f>
        <v/>
      </c>
      <c s="153" t="str">
        <f>IF('S.D.PASTE SHEET'!AA221="","",'S.D.PASTE SHEET'!AA221)</f>
        <v/>
      </c>
      <c s="153" t="str">
        <f>IF('S.D.PASTE SHEET'!AB221="","",'S.D.PASTE SHEET'!AB221)</f>
        <v/>
      </c>
      <c s="153" t="str">
        <f>IF('S.D.PASTE SHEET'!AC221="","",'S.D.PASTE SHEET'!AC221)</f>
        <v/>
      </c>
      <c s="153" t="str">
        <f>IF('S.D.PASTE SHEET'!AD221="","",'S.D.PASTE SHEET'!AD221)</f>
        <v/>
      </c>
      <c s="155"/>
      <c s="156" t="str">
        <f>IF(AK221="","",IF(AK221&gt;0,COUNT($AG$2:AG221),""))</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21" s="156" t="str">
        <f>IF(BC221="","",IF(BC221&gt;0,COUNT($AY$2:AY221),""))</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22" spans="1:66" ht="15.75" customHeight="1">
      <c r="A222" s="153" t="str">
        <f>IF('S.D.PASTE SHEET'!A222="","",'S.D.PASTE SHEET'!A222)</f>
        <v/>
      </c>
      <c s="153" t="str">
        <f>IF('S.D.PASTE SHEET'!B222="","",'S.D.PASTE SHEET'!B222)</f>
        <v/>
      </c>
      <c s="153" t="str">
        <f>IF('S.D.PASTE SHEET'!C222="","",'S.D.PASTE SHEET'!C222)</f>
        <v/>
      </c>
      <c s="154" t="str">
        <f>IF('S.D.PASTE SHEET'!D222="","",'S.D.PASTE SHEET'!D222)</f>
        <v/>
      </c>
      <c s="153" t="str">
        <f>IF('S.D.PASTE SHEET'!E222="","",UPPER('S.D.PASTE SHEET'!E222))</f>
        <v/>
      </c>
      <c s="153" t="str">
        <f>IF('S.D.PASTE SHEET'!F222="","",'S.D.PASTE SHEET'!F222)</f>
        <v/>
      </c>
      <c s="153" t="str">
        <f>IF('S.D.PASTE SHEET'!G222="","",UPPER('S.D.PASTE SHEET'!G222))</f>
        <v/>
      </c>
      <c s="153" t="str">
        <f>IF('S.D.PASTE SHEET'!H222="","",UPPER('S.D.PASTE SHEET'!H222))</f>
        <v/>
      </c>
      <c s="153" t="str">
        <f>IF('S.D.PASTE SHEET'!I222="","",'S.D.PASTE SHEET'!I222)</f>
        <v/>
      </c>
      <c s="154" t="str">
        <f>IF('S.D.PASTE SHEET'!J222="","",'S.D.PASTE SHEET'!J222)</f>
        <v/>
      </c>
      <c s="153" t="str">
        <f>IF('S.D.PASTE SHEET'!K222="","",'S.D.PASTE SHEET'!K222)</f>
        <v/>
      </c>
      <c s="153" t="str">
        <f>IF('S.D.PASTE SHEET'!L222="","",'S.D.PASTE SHEET'!L222)</f>
        <v/>
      </c>
      <c s="153" t="str">
        <f>IF('S.D.PASTE SHEET'!M222="","",'S.D.PASTE SHEET'!M222)</f>
        <v/>
      </c>
      <c s="153" t="str">
        <f>IF('S.D.PASTE SHEET'!N222="","",'S.D.PASTE SHEET'!N222)</f>
        <v/>
      </c>
      <c s="153" t="str">
        <f>IF('S.D.PASTE SHEET'!O222="","",'S.D.PASTE SHEET'!O222)</f>
        <v/>
      </c>
      <c s="153" t="str">
        <f>IF('S.D.PASTE SHEET'!P222="","",'S.D.PASTE SHEET'!P222)</f>
        <v/>
      </c>
      <c s="153" t="str">
        <f>IF('S.D.PASTE SHEET'!Q222="","",'S.D.PASTE SHEET'!Q222)</f>
        <v/>
      </c>
      <c s="153" t="str">
        <f>IF('S.D.PASTE SHEET'!R222="","",'S.D.PASTE SHEET'!R222)</f>
        <v/>
      </c>
      <c s="153" t="str">
        <f>IF('S.D.PASTE SHEET'!S222="","",'S.D.PASTE SHEET'!S222)</f>
        <v/>
      </c>
      <c s="153" t="str">
        <f>IF('S.D.PASTE SHEET'!T222="","",'S.D.PASTE SHEET'!T222)</f>
        <v/>
      </c>
      <c s="153" t="str">
        <f>IF('S.D.PASTE SHEET'!U222="","",'S.D.PASTE SHEET'!U222)</f>
        <v/>
      </c>
      <c s="153" t="str">
        <f>IF('S.D.PASTE SHEET'!V222="","",'S.D.PASTE SHEET'!V222)</f>
        <v/>
      </c>
      <c s="153" t="str">
        <f>IF('S.D.PASTE SHEET'!W222="","",'S.D.PASTE SHEET'!W222)</f>
        <v/>
      </c>
      <c s="153" t="str">
        <f>IF('S.D.PASTE SHEET'!X222="","",'S.D.PASTE SHEET'!X222)</f>
        <v/>
      </c>
      <c s="153" t="str">
        <f>IF('S.D.PASTE SHEET'!Y222="","",'S.D.PASTE SHEET'!Y222)</f>
        <v/>
      </c>
      <c s="153" t="str">
        <f>IF('S.D.PASTE SHEET'!Z222="","",'S.D.PASTE SHEET'!Z222)</f>
        <v/>
      </c>
      <c s="153" t="str">
        <f>IF('S.D.PASTE SHEET'!AA222="","",'S.D.PASTE SHEET'!AA222)</f>
        <v/>
      </c>
      <c s="153" t="str">
        <f>IF('S.D.PASTE SHEET'!AB222="","",'S.D.PASTE SHEET'!AB222)</f>
        <v/>
      </c>
      <c s="153" t="str">
        <f>IF('S.D.PASTE SHEET'!AC222="","",'S.D.PASTE SHEET'!AC222)</f>
        <v/>
      </c>
      <c s="153" t="str">
        <f>IF('S.D.PASTE SHEET'!AD222="","",'S.D.PASTE SHEET'!AD222)</f>
        <v/>
      </c>
      <c s="155"/>
      <c s="156" t="str">
        <f>IF(AK222="","",IF(AK222&gt;0,COUNT($AG$2:AG222),""))</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22" s="156" t="str">
        <f>IF(BC222="","",IF(BC222&gt;0,COUNT($AY$2:AY222),""))</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23" spans="1:66" ht="15.75" customHeight="1">
      <c r="A223" s="153" t="str">
        <f>IF('S.D.PASTE SHEET'!A223="","",'S.D.PASTE SHEET'!A223)</f>
        <v/>
      </c>
      <c s="153" t="str">
        <f>IF('S.D.PASTE SHEET'!B223="","",'S.D.PASTE SHEET'!B223)</f>
        <v/>
      </c>
      <c s="153" t="str">
        <f>IF('S.D.PASTE SHEET'!C223="","",'S.D.PASTE SHEET'!C223)</f>
        <v/>
      </c>
      <c s="154" t="str">
        <f>IF('S.D.PASTE SHEET'!D223="","",'S.D.PASTE SHEET'!D223)</f>
        <v/>
      </c>
      <c s="153" t="str">
        <f>IF('S.D.PASTE SHEET'!E223="","",UPPER('S.D.PASTE SHEET'!E223))</f>
        <v/>
      </c>
      <c s="153" t="str">
        <f>IF('S.D.PASTE SHEET'!F223="","",'S.D.PASTE SHEET'!F223)</f>
        <v/>
      </c>
      <c s="153" t="str">
        <f>IF('S.D.PASTE SHEET'!G223="","",UPPER('S.D.PASTE SHEET'!G223))</f>
        <v/>
      </c>
      <c s="153" t="str">
        <f>IF('S.D.PASTE SHEET'!H223="","",UPPER('S.D.PASTE SHEET'!H223))</f>
        <v/>
      </c>
      <c s="153" t="str">
        <f>IF('S.D.PASTE SHEET'!I223="","",'S.D.PASTE SHEET'!I223)</f>
        <v/>
      </c>
      <c s="154" t="str">
        <f>IF('S.D.PASTE SHEET'!J223="","",'S.D.PASTE SHEET'!J223)</f>
        <v/>
      </c>
      <c s="153" t="str">
        <f>IF('S.D.PASTE SHEET'!K223="","",'S.D.PASTE SHEET'!K223)</f>
        <v/>
      </c>
      <c s="153" t="str">
        <f>IF('S.D.PASTE SHEET'!L223="","",'S.D.PASTE SHEET'!L223)</f>
        <v/>
      </c>
      <c s="153" t="str">
        <f>IF('S.D.PASTE SHEET'!M223="","",'S.D.PASTE SHEET'!M223)</f>
        <v/>
      </c>
      <c s="153" t="str">
        <f>IF('S.D.PASTE SHEET'!N223="","",'S.D.PASTE SHEET'!N223)</f>
        <v/>
      </c>
      <c s="153" t="str">
        <f>IF('S.D.PASTE SHEET'!O223="","",'S.D.PASTE SHEET'!O223)</f>
        <v/>
      </c>
      <c s="153" t="str">
        <f>IF('S.D.PASTE SHEET'!P223="","",'S.D.PASTE SHEET'!P223)</f>
        <v/>
      </c>
      <c s="153" t="str">
        <f>IF('S.D.PASTE SHEET'!Q223="","",'S.D.PASTE SHEET'!Q223)</f>
        <v/>
      </c>
      <c s="153" t="str">
        <f>IF('S.D.PASTE SHEET'!R223="","",'S.D.PASTE SHEET'!R223)</f>
        <v/>
      </c>
      <c s="153" t="str">
        <f>IF('S.D.PASTE SHEET'!S223="","",'S.D.PASTE SHEET'!S223)</f>
        <v/>
      </c>
      <c s="153" t="str">
        <f>IF('S.D.PASTE SHEET'!T223="","",'S.D.PASTE SHEET'!T223)</f>
        <v/>
      </c>
      <c s="153" t="str">
        <f>IF('S.D.PASTE SHEET'!U223="","",'S.D.PASTE SHEET'!U223)</f>
        <v/>
      </c>
      <c s="153" t="str">
        <f>IF('S.D.PASTE SHEET'!V223="","",'S.D.PASTE SHEET'!V223)</f>
        <v/>
      </c>
      <c s="153" t="str">
        <f>IF('S.D.PASTE SHEET'!W223="","",'S.D.PASTE SHEET'!W223)</f>
        <v/>
      </c>
      <c s="153" t="str">
        <f>IF('S.D.PASTE SHEET'!X223="","",'S.D.PASTE SHEET'!X223)</f>
        <v/>
      </c>
      <c s="153" t="str">
        <f>IF('S.D.PASTE SHEET'!Y223="","",'S.D.PASTE SHEET'!Y223)</f>
        <v/>
      </c>
      <c s="153" t="str">
        <f>IF('S.D.PASTE SHEET'!Z223="","",'S.D.PASTE SHEET'!Z223)</f>
        <v/>
      </c>
      <c s="153" t="str">
        <f>IF('S.D.PASTE SHEET'!AA223="","",'S.D.PASTE SHEET'!AA223)</f>
        <v/>
      </c>
      <c s="153" t="str">
        <f>IF('S.D.PASTE SHEET'!AB223="","",'S.D.PASTE SHEET'!AB223)</f>
        <v/>
      </c>
      <c s="153" t="str">
        <f>IF('S.D.PASTE SHEET'!AC223="","",'S.D.PASTE SHEET'!AC223)</f>
        <v/>
      </c>
      <c s="153" t="str">
        <f>IF('S.D.PASTE SHEET'!AD223="","",'S.D.PASTE SHEET'!AD223)</f>
        <v/>
      </c>
      <c s="155"/>
      <c s="156" t="str">
        <f>IF(AK223="","",IF(AK223&gt;0,COUNT($AG$2:AG223),""))</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23" s="156" t="str">
        <f>IF(BC223="","",IF(BC223&gt;0,COUNT($AY$2:AY223),""))</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24" spans="1:66" ht="15.75" customHeight="1">
      <c r="A224" s="153" t="str">
        <f>IF('S.D.PASTE SHEET'!A224="","",'S.D.PASTE SHEET'!A224)</f>
        <v/>
      </c>
      <c s="153" t="str">
        <f>IF('S.D.PASTE SHEET'!B224="","",'S.D.PASTE SHEET'!B224)</f>
        <v/>
      </c>
      <c s="153" t="str">
        <f>IF('S.D.PASTE SHEET'!C224="","",'S.D.PASTE SHEET'!C224)</f>
        <v/>
      </c>
      <c s="154" t="str">
        <f>IF('S.D.PASTE SHEET'!D224="","",'S.D.PASTE SHEET'!D224)</f>
        <v/>
      </c>
      <c s="153" t="str">
        <f>IF('S.D.PASTE SHEET'!E224="","",UPPER('S.D.PASTE SHEET'!E224))</f>
        <v/>
      </c>
      <c s="153" t="str">
        <f>IF('S.D.PASTE SHEET'!F224="","",'S.D.PASTE SHEET'!F224)</f>
        <v/>
      </c>
      <c s="153" t="str">
        <f>IF('S.D.PASTE SHEET'!G224="","",UPPER('S.D.PASTE SHEET'!G224))</f>
        <v/>
      </c>
      <c s="153" t="str">
        <f>IF('S.D.PASTE SHEET'!H224="","",UPPER('S.D.PASTE SHEET'!H224))</f>
        <v/>
      </c>
      <c s="153" t="str">
        <f>IF('S.D.PASTE SHEET'!I224="","",'S.D.PASTE SHEET'!I224)</f>
        <v/>
      </c>
      <c s="154" t="str">
        <f>IF('S.D.PASTE SHEET'!J224="","",'S.D.PASTE SHEET'!J224)</f>
        <v/>
      </c>
      <c s="153" t="str">
        <f>IF('S.D.PASTE SHEET'!K224="","",'S.D.PASTE SHEET'!K224)</f>
        <v/>
      </c>
      <c s="153" t="str">
        <f>IF('S.D.PASTE SHEET'!L224="","",'S.D.PASTE SHEET'!L224)</f>
        <v/>
      </c>
      <c s="153" t="str">
        <f>IF('S.D.PASTE SHEET'!M224="","",'S.D.PASTE SHEET'!M224)</f>
        <v/>
      </c>
      <c s="153" t="str">
        <f>IF('S.D.PASTE SHEET'!N224="","",'S.D.PASTE SHEET'!N224)</f>
        <v/>
      </c>
      <c s="153" t="str">
        <f>IF('S.D.PASTE SHEET'!O224="","",'S.D.PASTE SHEET'!O224)</f>
        <v/>
      </c>
      <c s="153" t="str">
        <f>IF('S.D.PASTE SHEET'!P224="","",'S.D.PASTE SHEET'!P224)</f>
        <v/>
      </c>
      <c s="153" t="str">
        <f>IF('S.D.PASTE SHEET'!Q224="","",'S.D.PASTE SHEET'!Q224)</f>
        <v/>
      </c>
      <c s="153" t="str">
        <f>IF('S.D.PASTE SHEET'!R224="","",'S.D.PASTE SHEET'!R224)</f>
        <v/>
      </c>
      <c s="153" t="str">
        <f>IF('S.D.PASTE SHEET'!S224="","",'S.D.PASTE SHEET'!S224)</f>
        <v/>
      </c>
      <c s="153" t="str">
        <f>IF('S.D.PASTE SHEET'!T224="","",'S.D.PASTE SHEET'!T224)</f>
        <v/>
      </c>
      <c s="153" t="str">
        <f>IF('S.D.PASTE SHEET'!U224="","",'S.D.PASTE SHEET'!U224)</f>
        <v/>
      </c>
      <c s="153" t="str">
        <f>IF('S.D.PASTE SHEET'!V224="","",'S.D.PASTE SHEET'!V224)</f>
        <v/>
      </c>
      <c s="153" t="str">
        <f>IF('S.D.PASTE SHEET'!W224="","",'S.D.PASTE SHEET'!W224)</f>
        <v/>
      </c>
      <c s="153" t="str">
        <f>IF('S.D.PASTE SHEET'!X224="","",'S.D.PASTE SHEET'!X224)</f>
        <v/>
      </c>
      <c s="153" t="str">
        <f>IF('S.D.PASTE SHEET'!Y224="","",'S.D.PASTE SHEET'!Y224)</f>
        <v/>
      </c>
      <c s="153" t="str">
        <f>IF('S.D.PASTE SHEET'!Z224="","",'S.D.PASTE SHEET'!Z224)</f>
        <v/>
      </c>
      <c s="153" t="str">
        <f>IF('S.D.PASTE SHEET'!AA224="","",'S.D.PASTE SHEET'!AA224)</f>
        <v/>
      </c>
      <c s="153" t="str">
        <f>IF('S.D.PASTE SHEET'!AB224="","",'S.D.PASTE SHEET'!AB224)</f>
        <v/>
      </c>
      <c s="153" t="str">
        <f>IF('S.D.PASTE SHEET'!AC224="","",'S.D.PASTE SHEET'!AC224)</f>
        <v/>
      </c>
      <c s="153" t="str">
        <f>IF('S.D.PASTE SHEET'!AD224="","",'S.D.PASTE SHEET'!AD224)</f>
        <v/>
      </c>
      <c s="155"/>
      <c s="156" t="str">
        <f>IF(AK224="","",IF(AK224&gt;0,COUNT($AG$2:AG224),""))</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24" s="156" t="str">
        <f>IF(BC224="","",IF(BC224&gt;0,COUNT($AY$2:AY224),""))</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25" spans="1:66" ht="15.75" customHeight="1">
      <c r="A225" s="153" t="str">
        <f>IF('S.D.PASTE SHEET'!A225="","",'S.D.PASTE SHEET'!A225)</f>
        <v/>
      </c>
      <c s="153" t="str">
        <f>IF('S.D.PASTE SHEET'!B225="","",'S.D.PASTE SHEET'!B225)</f>
        <v/>
      </c>
      <c s="153" t="str">
        <f>IF('S.D.PASTE SHEET'!C225="","",'S.D.PASTE SHEET'!C225)</f>
        <v/>
      </c>
      <c s="154" t="str">
        <f>IF('S.D.PASTE SHEET'!D225="","",'S.D.PASTE SHEET'!D225)</f>
        <v/>
      </c>
      <c s="153" t="str">
        <f>IF('S.D.PASTE SHEET'!E225="","",UPPER('S.D.PASTE SHEET'!E225))</f>
        <v/>
      </c>
      <c s="153" t="str">
        <f>IF('S.D.PASTE SHEET'!F225="","",'S.D.PASTE SHEET'!F225)</f>
        <v/>
      </c>
      <c s="153" t="str">
        <f>IF('S.D.PASTE SHEET'!G225="","",UPPER('S.D.PASTE SHEET'!G225))</f>
        <v/>
      </c>
      <c s="153" t="str">
        <f>IF('S.D.PASTE SHEET'!H225="","",UPPER('S.D.PASTE SHEET'!H225))</f>
        <v/>
      </c>
      <c s="153" t="str">
        <f>IF('S.D.PASTE SHEET'!I225="","",'S.D.PASTE SHEET'!I225)</f>
        <v/>
      </c>
      <c s="154" t="str">
        <f>IF('S.D.PASTE SHEET'!J225="","",'S.D.PASTE SHEET'!J225)</f>
        <v/>
      </c>
      <c s="153" t="str">
        <f>IF('S.D.PASTE SHEET'!K225="","",'S.D.PASTE SHEET'!K225)</f>
        <v/>
      </c>
      <c s="153" t="str">
        <f>IF('S.D.PASTE SHEET'!L225="","",'S.D.PASTE SHEET'!L225)</f>
        <v/>
      </c>
      <c s="153" t="str">
        <f>IF('S.D.PASTE SHEET'!M225="","",'S.D.PASTE SHEET'!M225)</f>
        <v/>
      </c>
      <c s="153" t="str">
        <f>IF('S.D.PASTE SHEET'!N225="","",'S.D.PASTE SHEET'!N225)</f>
        <v/>
      </c>
      <c s="153" t="str">
        <f>IF('S.D.PASTE SHEET'!O225="","",'S.D.PASTE SHEET'!O225)</f>
        <v/>
      </c>
      <c s="153" t="str">
        <f>IF('S.D.PASTE SHEET'!P225="","",'S.D.PASTE SHEET'!P225)</f>
        <v/>
      </c>
      <c s="153" t="str">
        <f>IF('S.D.PASTE SHEET'!Q225="","",'S.D.PASTE SHEET'!Q225)</f>
        <v/>
      </c>
      <c s="153" t="str">
        <f>IF('S.D.PASTE SHEET'!R225="","",'S.D.PASTE SHEET'!R225)</f>
        <v/>
      </c>
      <c s="153" t="str">
        <f>IF('S.D.PASTE SHEET'!S225="","",'S.D.PASTE SHEET'!S225)</f>
        <v/>
      </c>
      <c s="153" t="str">
        <f>IF('S.D.PASTE SHEET'!T225="","",'S.D.PASTE SHEET'!T225)</f>
        <v/>
      </c>
      <c s="153" t="str">
        <f>IF('S.D.PASTE SHEET'!U225="","",'S.D.PASTE SHEET'!U225)</f>
        <v/>
      </c>
      <c s="153" t="str">
        <f>IF('S.D.PASTE SHEET'!V225="","",'S.D.PASTE SHEET'!V225)</f>
        <v/>
      </c>
      <c s="153" t="str">
        <f>IF('S.D.PASTE SHEET'!W225="","",'S.D.PASTE SHEET'!W225)</f>
        <v/>
      </c>
      <c s="153" t="str">
        <f>IF('S.D.PASTE SHEET'!X225="","",'S.D.PASTE SHEET'!X225)</f>
        <v/>
      </c>
      <c s="153" t="str">
        <f>IF('S.D.PASTE SHEET'!Y225="","",'S.D.PASTE SHEET'!Y225)</f>
        <v/>
      </c>
      <c s="153" t="str">
        <f>IF('S.D.PASTE SHEET'!Z225="","",'S.D.PASTE SHEET'!Z225)</f>
        <v/>
      </c>
      <c s="153" t="str">
        <f>IF('S.D.PASTE SHEET'!AA225="","",'S.D.PASTE SHEET'!AA225)</f>
        <v/>
      </c>
      <c s="153" t="str">
        <f>IF('S.D.PASTE SHEET'!AB225="","",'S.D.PASTE SHEET'!AB225)</f>
        <v/>
      </c>
      <c s="153" t="str">
        <f>IF('S.D.PASTE SHEET'!AC225="","",'S.D.PASTE SHEET'!AC225)</f>
        <v/>
      </c>
      <c s="153" t="str">
        <f>IF('S.D.PASTE SHEET'!AD225="","",'S.D.PASTE SHEET'!AD225)</f>
        <v/>
      </c>
      <c s="155"/>
      <c s="156" t="str">
        <f>IF(AK225="","",IF(AK225&gt;0,COUNT($AG$2:AG225),""))</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25" s="156" t="str">
        <f>IF(BC225="","",IF(BC225&gt;0,COUNT($AY$2:AY225),""))</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26" spans="1:66" ht="15.75" customHeight="1">
      <c r="A226" s="153" t="str">
        <f>IF('S.D.PASTE SHEET'!A226="","",'S.D.PASTE SHEET'!A226)</f>
        <v/>
      </c>
      <c s="153" t="str">
        <f>IF('S.D.PASTE SHEET'!B226="","",'S.D.PASTE SHEET'!B226)</f>
        <v/>
      </c>
      <c s="153" t="str">
        <f>IF('S.D.PASTE SHEET'!C226="","",'S.D.PASTE SHEET'!C226)</f>
        <v/>
      </c>
      <c s="154" t="str">
        <f>IF('S.D.PASTE SHEET'!D226="","",'S.D.PASTE SHEET'!D226)</f>
        <v/>
      </c>
      <c s="153" t="str">
        <f>IF('S.D.PASTE SHEET'!E226="","",UPPER('S.D.PASTE SHEET'!E226))</f>
        <v/>
      </c>
      <c s="153" t="str">
        <f>IF('S.D.PASTE SHEET'!F226="","",'S.D.PASTE SHEET'!F226)</f>
        <v/>
      </c>
      <c s="153" t="str">
        <f>IF('S.D.PASTE SHEET'!G226="","",UPPER('S.D.PASTE SHEET'!G226))</f>
        <v/>
      </c>
      <c s="153" t="str">
        <f>IF('S.D.PASTE SHEET'!H226="","",UPPER('S.D.PASTE SHEET'!H226))</f>
        <v/>
      </c>
      <c s="153" t="str">
        <f>IF('S.D.PASTE SHEET'!I226="","",'S.D.PASTE SHEET'!I226)</f>
        <v/>
      </c>
      <c s="154" t="str">
        <f>IF('S.D.PASTE SHEET'!J226="","",'S.D.PASTE SHEET'!J226)</f>
        <v/>
      </c>
      <c s="153" t="str">
        <f>IF('S.D.PASTE SHEET'!K226="","",'S.D.PASTE SHEET'!K226)</f>
        <v/>
      </c>
      <c s="153" t="str">
        <f>IF('S.D.PASTE SHEET'!L226="","",'S.D.PASTE SHEET'!L226)</f>
        <v/>
      </c>
      <c s="153" t="str">
        <f>IF('S.D.PASTE SHEET'!M226="","",'S.D.PASTE SHEET'!M226)</f>
        <v/>
      </c>
      <c s="153" t="str">
        <f>IF('S.D.PASTE SHEET'!N226="","",'S.D.PASTE SHEET'!N226)</f>
        <v/>
      </c>
      <c s="153" t="str">
        <f>IF('S.D.PASTE SHEET'!O226="","",'S.D.PASTE SHEET'!O226)</f>
        <v/>
      </c>
      <c s="153" t="str">
        <f>IF('S.D.PASTE SHEET'!P226="","",'S.D.PASTE SHEET'!P226)</f>
        <v/>
      </c>
      <c s="153" t="str">
        <f>IF('S.D.PASTE SHEET'!Q226="","",'S.D.PASTE SHEET'!Q226)</f>
        <v/>
      </c>
      <c s="153" t="str">
        <f>IF('S.D.PASTE SHEET'!R226="","",'S.D.PASTE SHEET'!R226)</f>
        <v/>
      </c>
      <c s="153" t="str">
        <f>IF('S.D.PASTE SHEET'!S226="","",'S.D.PASTE SHEET'!S226)</f>
        <v/>
      </c>
      <c s="153" t="str">
        <f>IF('S.D.PASTE SHEET'!T226="","",'S.D.PASTE SHEET'!T226)</f>
        <v/>
      </c>
      <c s="153" t="str">
        <f>IF('S.D.PASTE SHEET'!U226="","",'S.D.PASTE SHEET'!U226)</f>
        <v/>
      </c>
      <c s="153" t="str">
        <f>IF('S.D.PASTE SHEET'!V226="","",'S.D.PASTE SHEET'!V226)</f>
        <v/>
      </c>
      <c s="153" t="str">
        <f>IF('S.D.PASTE SHEET'!W226="","",'S.D.PASTE SHEET'!W226)</f>
        <v/>
      </c>
      <c s="153" t="str">
        <f>IF('S.D.PASTE SHEET'!X226="","",'S.D.PASTE SHEET'!X226)</f>
        <v/>
      </c>
      <c s="153" t="str">
        <f>IF('S.D.PASTE SHEET'!Y226="","",'S.D.PASTE SHEET'!Y226)</f>
        <v/>
      </c>
      <c s="153" t="str">
        <f>IF('S.D.PASTE SHEET'!Z226="","",'S.D.PASTE SHEET'!Z226)</f>
        <v/>
      </c>
      <c s="153" t="str">
        <f>IF('S.D.PASTE SHEET'!AA226="","",'S.D.PASTE SHEET'!AA226)</f>
        <v/>
      </c>
      <c s="153" t="str">
        <f>IF('S.D.PASTE SHEET'!AB226="","",'S.D.PASTE SHEET'!AB226)</f>
        <v/>
      </c>
      <c s="153" t="str">
        <f>IF('S.D.PASTE SHEET'!AC226="","",'S.D.PASTE SHEET'!AC226)</f>
        <v/>
      </c>
      <c s="153" t="str">
        <f>IF('S.D.PASTE SHEET'!AD226="","",'S.D.PASTE SHEET'!AD226)</f>
        <v/>
      </c>
      <c s="155"/>
      <c s="156" t="str">
        <f>IF(AK226="","",IF(AK226&gt;0,COUNT($AG$2:AG226),""))</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26" s="156" t="str">
        <f>IF(BC226="","",IF(BC226&gt;0,COUNT($AY$2:AY226),""))</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27" spans="1:66" ht="15.75" customHeight="1">
      <c r="A227" s="153" t="str">
        <f>IF('S.D.PASTE SHEET'!A227="","",'S.D.PASTE SHEET'!A227)</f>
        <v/>
      </c>
      <c s="153" t="str">
        <f>IF('S.D.PASTE SHEET'!B227="","",'S.D.PASTE SHEET'!B227)</f>
        <v/>
      </c>
      <c s="153" t="str">
        <f>IF('S.D.PASTE SHEET'!C227="","",'S.D.PASTE SHEET'!C227)</f>
        <v/>
      </c>
      <c s="154" t="str">
        <f>IF('S.D.PASTE SHEET'!D227="","",'S.D.PASTE SHEET'!D227)</f>
        <v/>
      </c>
      <c s="153" t="str">
        <f>IF('S.D.PASTE SHEET'!E227="","",UPPER('S.D.PASTE SHEET'!E227))</f>
        <v/>
      </c>
      <c s="153" t="str">
        <f>IF('S.D.PASTE SHEET'!F227="","",'S.D.PASTE SHEET'!F227)</f>
        <v/>
      </c>
      <c s="153" t="str">
        <f>IF('S.D.PASTE SHEET'!G227="","",UPPER('S.D.PASTE SHEET'!G227))</f>
        <v/>
      </c>
      <c s="153" t="str">
        <f>IF('S.D.PASTE SHEET'!H227="","",UPPER('S.D.PASTE SHEET'!H227))</f>
        <v/>
      </c>
      <c s="153" t="str">
        <f>IF('S.D.PASTE SHEET'!I227="","",'S.D.PASTE SHEET'!I227)</f>
        <v/>
      </c>
      <c s="154" t="str">
        <f>IF('S.D.PASTE SHEET'!J227="","",'S.D.PASTE SHEET'!J227)</f>
        <v/>
      </c>
      <c s="153" t="str">
        <f>IF('S.D.PASTE SHEET'!K227="","",'S.D.PASTE SHEET'!K227)</f>
        <v/>
      </c>
      <c s="153" t="str">
        <f>IF('S.D.PASTE SHEET'!L227="","",'S.D.PASTE SHEET'!L227)</f>
        <v/>
      </c>
      <c s="153" t="str">
        <f>IF('S.D.PASTE SHEET'!M227="","",'S.D.PASTE SHEET'!M227)</f>
        <v/>
      </c>
      <c s="153" t="str">
        <f>IF('S.D.PASTE SHEET'!N227="","",'S.D.PASTE SHEET'!N227)</f>
        <v/>
      </c>
      <c s="153" t="str">
        <f>IF('S.D.PASTE SHEET'!O227="","",'S.D.PASTE SHEET'!O227)</f>
        <v/>
      </c>
      <c s="153" t="str">
        <f>IF('S.D.PASTE SHEET'!P227="","",'S.D.PASTE SHEET'!P227)</f>
        <v/>
      </c>
      <c s="153" t="str">
        <f>IF('S.D.PASTE SHEET'!Q227="","",'S.D.PASTE SHEET'!Q227)</f>
        <v/>
      </c>
      <c s="153" t="str">
        <f>IF('S.D.PASTE SHEET'!R227="","",'S.D.PASTE SHEET'!R227)</f>
        <v/>
      </c>
      <c s="153" t="str">
        <f>IF('S.D.PASTE SHEET'!S227="","",'S.D.PASTE SHEET'!S227)</f>
        <v/>
      </c>
      <c s="153" t="str">
        <f>IF('S.D.PASTE SHEET'!T227="","",'S.D.PASTE SHEET'!T227)</f>
        <v/>
      </c>
      <c s="153" t="str">
        <f>IF('S.D.PASTE SHEET'!U227="","",'S.D.PASTE SHEET'!U227)</f>
        <v/>
      </c>
      <c s="153" t="str">
        <f>IF('S.D.PASTE SHEET'!V227="","",'S.D.PASTE SHEET'!V227)</f>
        <v/>
      </c>
      <c s="153" t="str">
        <f>IF('S.D.PASTE SHEET'!W227="","",'S.D.PASTE SHEET'!W227)</f>
        <v/>
      </c>
      <c s="153" t="str">
        <f>IF('S.D.PASTE SHEET'!X227="","",'S.D.PASTE SHEET'!X227)</f>
        <v/>
      </c>
      <c s="153" t="str">
        <f>IF('S.D.PASTE SHEET'!Y227="","",'S.D.PASTE SHEET'!Y227)</f>
        <v/>
      </c>
      <c s="153" t="str">
        <f>IF('S.D.PASTE SHEET'!Z227="","",'S.D.PASTE SHEET'!Z227)</f>
        <v/>
      </c>
      <c s="153" t="str">
        <f>IF('S.D.PASTE SHEET'!AA227="","",'S.D.PASTE SHEET'!AA227)</f>
        <v/>
      </c>
      <c s="153" t="str">
        <f>IF('S.D.PASTE SHEET'!AB227="","",'S.D.PASTE SHEET'!AB227)</f>
        <v/>
      </c>
      <c s="153" t="str">
        <f>IF('S.D.PASTE SHEET'!AC227="","",'S.D.PASTE SHEET'!AC227)</f>
        <v/>
      </c>
      <c s="153" t="str">
        <f>IF('S.D.PASTE SHEET'!AD227="","",'S.D.PASTE SHEET'!AD227)</f>
        <v/>
      </c>
      <c s="155"/>
      <c s="156" t="str">
        <f>IF(AK227="","",IF(AK227&gt;0,COUNT($AG$2:AG227),""))</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27" s="156" t="str">
        <f>IF(BC227="","",IF(BC227&gt;0,COUNT($AY$2:AY227),""))</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28" spans="1:66" ht="15.75" customHeight="1">
      <c r="A228" s="153" t="str">
        <f>IF('S.D.PASTE SHEET'!A228="","",'S.D.PASTE SHEET'!A228)</f>
        <v/>
      </c>
      <c s="153" t="str">
        <f>IF('S.D.PASTE SHEET'!B228="","",'S.D.PASTE SHEET'!B228)</f>
        <v/>
      </c>
      <c s="153" t="str">
        <f>IF('S.D.PASTE SHEET'!C228="","",'S.D.PASTE SHEET'!C228)</f>
        <v/>
      </c>
      <c s="154" t="str">
        <f>IF('S.D.PASTE SHEET'!D228="","",'S.D.PASTE SHEET'!D228)</f>
        <v/>
      </c>
      <c s="153" t="str">
        <f>IF('S.D.PASTE SHEET'!E228="","",UPPER('S.D.PASTE SHEET'!E228))</f>
        <v/>
      </c>
      <c s="153" t="str">
        <f>IF('S.D.PASTE SHEET'!F228="","",'S.D.PASTE SHEET'!F228)</f>
        <v/>
      </c>
      <c s="153" t="str">
        <f>IF('S.D.PASTE SHEET'!G228="","",UPPER('S.D.PASTE SHEET'!G228))</f>
        <v/>
      </c>
      <c s="153" t="str">
        <f>IF('S.D.PASTE SHEET'!H228="","",UPPER('S.D.PASTE SHEET'!H228))</f>
        <v/>
      </c>
      <c s="153" t="str">
        <f>IF('S.D.PASTE SHEET'!I228="","",'S.D.PASTE SHEET'!I228)</f>
        <v/>
      </c>
      <c s="154" t="str">
        <f>IF('S.D.PASTE SHEET'!J228="","",'S.D.PASTE SHEET'!J228)</f>
        <v/>
      </c>
      <c s="153" t="str">
        <f>IF('S.D.PASTE SHEET'!K228="","",'S.D.PASTE SHEET'!K228)</f>
        <v/>
      </c>
      <c s="153" t="str">
        <f>IF('S.D.PASTE SHEET'!L228="","",'S.D.PASTE SHEET'!L228)</f>
        <v/>
      </c>
      <c s="153" t="str">
        <f>IF('S.D.PASTE SHEET'!M228="","",'S.D.PASTE SHEET'!M228)</f>
        <v/>
      </c>
      <c s="153" t="str">
        <f>IF('S.D.PASTE SHEET'!N228="","",'S.D.PASTE SHEET'!N228)</f>
        <v/>
      </c>
      <c s="153" t="str">
        <f>IF('S.D.PASTE SHEET'!O228="","",'S.D.PASTE SHEET'!O228)</f>
        <v/>
      </c>
      <c s="153" t="str">
        <f>IF('S.D.PASTE SHEET'!P228="","",'S.D.PASTE SHEET'!P228)</f>
        <v/>
      </c>
      <c s="153" t="str">
        <f>IF('S.D.PASTE SHEET'!Q228="","",'S.D.PASTE SHEET'!Q228)</f>
        <v/>
      </c>
      <c s="153" t="str">
        <f>IF('S.D.PASTE SHEET'!R228="","",'S.D.PASTE SHEET'!R228)</f>
        <v/>
      </c>
      <c s="153" t="str">
        <f>IF('S.D.PASTE SHEET'!S228="","",'S.D.PASTE SHEET'!S228)</f>
        <v/>
      </c>
      <c s="153" t="str">
        <f>IF('S.D.PASTE SHEET'!T228="","",'S.D.PASTE SHEET'!T228)</f>
        <v/>
      </c>
      <c s="153" t="str">
        <f>IF('S.D.PASTE SHEET'!U228="","",'S.D.PASTE SHEET'!U228)</f>
        <v/>
      </c>
      <c s="153" t="str">
        <f>IF('S.D.PASTE SHEET'!V228="","",'S.D.PASTE SHEET'!V228)</f>
        <v/>
      </c>
      <c s="153" t="str">
        <f>IF('S.D.PASTE SHEET'!W228="","",'S.D.PASTE SHEET'!W228)</f>
        <v/>
      </c>
      <c s="153" t="str">
        <f>IF('S.D.PASTE SHEET'!X228="","",'S.D.PASTE SHEET'!X228)</f>
        <v/>
      </c>
      <c s="153" t="str">
        <f>IF('S.D.PASTE SHEET'!Y228="","",'S.D.PASTE SHEET'!Y228)</f>
        <v/>
      </c>
      <c s="153" t="str">
        <f>IF('S.D.PASTE SHEET'!Z228="","",'S.D.PASTE SHEET'!Z228)</f>
        <v/>
      </c>
      <c s="153" t="str">
        <f>IF('S.D.PASTE SHEET'!AA228="","",'S.D.PASTE SHEET'!AA228)</f>
        <v/>
      </c>
      <c s="153" t="str">
        <f>IF('S.D.PASTE SHEET'!AB228="","",'S.D.PASTE SHEET'!AB228)</f>
        <v/>
      </c>
      <c s="153" t="str">
        <f>IF('S.D.PASTE SHEET'!AC228="","",'S.D.PASTE SHEET'!AC228)</f>
        <v/>
      </c>
      <c s="153" t="str">
        <f>IF('S.D.PASTE SHEET'!AD228="","",'S.D.PASTE SHEET'!AD228)</f>
        <v/>
      </c>
      <c s="155"/>
      <c s="156" t="str">
        <f>IF(AK228="","",IF(AK228&gt;0,COUNT($AG$2:AG228),""))</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28" s="156" t="str">
        <f>IF(BC228="","",IF(BC228&gt;0,COUNT($AY$2:AY228),""))</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29" spans="1:66" ht="15.75" customHeight="1">
      <c r="A229" s="153" t="str">
        <f>IF('S.D.PASTE SHEET'!A229="","",'S.D.PASTE SHEET'!A229)</f>
        <v/>
      </c>
      <c s="153" t="str">
        <f>IF('S.D.PASTE SHEET'!B229="","",'S.D.PASTE SHEET'!B229)</f>
        <v/>
      </c>
      <c s="153" t="str">
        <f>IF('S.D.PASTE SHEET'!C229="","",'S.D.PASTE SHEET'!C229)</f>
        <v/>
      </c>
      <c s="154" t="str">
        <f>IF('S.D.PASTE SHEET'!D229="","",'S.D.PASTE SHEET'!D229)</f>
        <v/>
      </c>
      <c s="153" t="str">
        <f>IF('S.D.PASTE SHEET'!E229="","",UPPER('S.D.PASTE SHEET'!E229))</f>
        <v/>
      </c>
      <c s="153" t="str">
        <f>IF('S.D.PASTE SHEET'!F229="","",'S.D.PASTE SHEET'!F229)</f>
        <v/>
      </c>
      <c s="153" t="str">
        <f>IF('S.D.PASTE SHEET'!G229="","",UPPER('S.D.PASTE SHEET'!G229))</f>
        <v/>
      </c>
      <c s="153" t="str">
        <f>IF('S.D.PASTE SHEET'!H229="","",UPPER('S.D.PASTE SHEET'!H229))</f>
        <v/>
      </c>
      <c s="153" t="str">
        <f>IF('S.D.PASTE SHEET'!I229="","",'S.D.PASTE SHEET'!I229)</f>
        <v/>
      </c>
      <c s="154" t="str">
        <f>IF('S.D.PASTE SHEET'!J229="","",'S.D.PASTE SHEET'!J229)</f>
        <v/>
      </c>
      <c s="153" t="str">
        <f>IF('S.D.PASTE SHEET'!K229="","",'S.D.PASTE SHEET'!K229)</f>
        <v/>
      </c>
      <c s="153" t="str">
        <f>IF('S.D.PASTE SHEET'!L229="","",'S.D.PASTE SHEET'!L229)</f>
        <v/>
      </c>
      <c s="153" t="str">
        <f>IF('S.D.PASTE SHEET'!M229="","",'S.D.PASTE SHEET'!M229)</f>
        <v/>
      </c>
      <c s="153" t="str">
        <f>IF('S.D.PASTE SHEET'!N229="","",'S.D.PASTE SHEET'!N229)</f>
        <v/>
      </c>
      <c s="153" t="str">
        <f>IF('S.D.PASTE SHEET'!O229="","",'S.D.PASTE SHEET'!O229)</f>
        <v/>
      </c>
      <c s="153" t="str">
        <f>IF('S.D.PASTE SHEET'!P229="","",'S.D.PASTE SHEET'!P229)</f>
        <v/>
      </c>
      <c s="153" t="str">
        <f>IF('S.D.PASTE SHEET'!Q229="","",'S.D.PASTE SHEET'!Q229)</f>
        <v/>
      </c>
      <c s="153" t="str">
        <f>IF('S.D.PASTE SHEET'!R229="","",'S.D.PASTE SHEET'!R229)</f>
        <v/>
      </c>
      <c s="153" t="str">
        <f>IF('S.D.PASTE SHEET'!S229="","",'S.D.PASTE SHEET'!S229)</f>
        <v/>
      </c>
      <c s="153" t="str">
        <f>IF('S.D.PASTE SHEET'!T229="","",'S.D.PASTE SHEET'!T229)</f>
        <v/>
      </c>
      <c s="153" t="str">
        <f>IF('S.D.PASTE SHEET'!U229="","",'S.D.PASTE SHEET'!U229)</f>
        <v/>
      </c>
      <c s="153" t="str">
        <f>IF('S.D.PASTE SHEET'!V229="","",'S.D.PASTE SHEET'!V229)</f>
        <v/>
      </c>
      <c s="153" t="str">
        <f>IF('S.D.PASTE SHEET'!W229="","",'S.D.PASTE SHEET'!W229)</f>
        <v/>
      </c>
      <c s="153" t="str">
        <f>IF('S.D.PASTE SHEET'!X229="","",'S.D.PASTE SHEET'!X229)</f>
        <v/>
      </c>
      <c s="153" t="str">
        <f>IF('S.D.PASTE SHEET'!Y229="","",'S.D.PASTE SHEET'!Y229)</f>
        <v/>
      </c>
      <c s="153" t="str">
        <f>IF('S.D.PASTE SHEET'!Z229="","",'S.D.PASTE SHEET'!Z229)</f>
        <v/>
      </c>
      <c s="153" t="str">
        <f>IF('S.D.PASTE SHEET'!AA229="","",'S.D.PASTE SHEET'!AA229)</f>
        <v/>
      </c>
      <c s="153" t="str">
        <f>IF('S.D.PASTE SHEET'!AB229="","",'S.D.PASTE SHEET'!AB229)</f>
        <v/>
      </c>
      <c s="153" t="str">
        <f>IF('S.D.PASTE SHEET'!AC229="","",'S.D.PASTE SHEET'!AC229)</f>
        <v/>
      </c>
      <c s="153" t="str">
        <f>IF('S.D.PASTE SHEET'!AD229="","",'S.D.PASTE SHEET'!AD229)</f>
        <v/>
      </c>
      <c s="155"/>
      <c s="156" t="str">
        <f>IF(AK229="","",IF(AK229&gt;0,COUNT($AG$2:AG229),""))</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29" s="156" t="str">
        <f>IF(BC229="","",IF(BC229&gt;0,COUNT($AY$2:AY229),""))</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30" spans="1:66" ht="15.75" customHeight="1">
      <c r="A230" s="153" t="str">
        <f>IF('S.D.PASTE SHEET'!A230="","",'S.D.PASTE SHEET'!A230)</f>
        <v/>
      </c>
      <c s="153" t="str">
        <f>IF('S.D.PASTE SHEET'!B230="","",'S.D.PASTE SHEET'!B230)</f>
        <v/>
      </c>
      <c s="153" t="str">
        <f>IF('S.D.PASTE SHEET'!C230="","",'S.D.PASTE SHEET'!C230)</f>
        <v/>
      </c>
      <c s="154" t="str">
        <f>IF('S.D.PASTE SHEET'!D230="","",'S.D.PASTE SHEET'!D230)</f>
        <v/>
      </c>
      <c s="153" t="str">
        <f>IF('S.D.PASTE SHEET'!E230="","",UPPER('S.D.PASTE SHEET'!E230))</f>
        <v/>
      </c>
      <c s="153" t="str">
        <f>IF('S.D.PASTE SHEET'!F230="","",'S.D.PASTE SHEET'!F230)</f>
        <v/>
      </c>
      <c s="153" t="str">
        <f>IF('S.D.PASTE SHEET'!G230="","",UPPER('S.D.PASTE SHEET'!G230))</f>
        <v/>
      </c>
      <c s="153" t="str">
        <f>IF('S.D.PASTE SHEET'!H230="","",UPPER('S.D.PASTE SHEET'!H230))</f>
        <v/>
      </c>
      <c s="153" t="str">
        <f>IF('S.D.PASTE SHEET'!I230="","",'S.D.PASTE SHEET'!I230)</f>
        <v/>
      </c>
      <c s="154" t="str">
        <f>IF('S.D.PASTE SHEET'!J230="","",'S.D.PASTE SHEET'!J230)</f>
        <v/>
      </c>
      <c s="153" t="str">
        <f>IF('S.D.PASTE SHEET'!K230="","",'S.D.PASTE SHEET'!K230)</f>
        <v/>
      </c>
      <c s="153" t="str">
        <f>IF('S.D.PASTE SHEET'!L230="","",'S.D.PASTE SHEET'!L230)</f>
        <v/>
      </c>
      <c s="153" t="str">
        <f>IF('S.D.PASTE SHEET'!M230="","",'S.D.PASTE SHEET'!M230)</f>
        <v/>
      </c>
      <c s="153" t="str">
        <f>IF('S.D.PASTE SHEET'!N230="","",'S.D.PASTE SHEET'!N230)</f>
        <v/>
      </c>
      <c s="153" t="str">
        <f>IF('S.D.PASTE SHEET'!O230="","",'S.D.PASTE SHEET'!O230)</f>
        <v/>
      </c>
      <c s="153" t="str">
        <f>IF('S.D.PASTE SHEET'!P230="","",'S.D.PASTE SHEET'!P230)</f>
        <v/>
      </c>
      <c s="153" t="str">
        <f>IF('S.D.PASTE SHEET'!Q230="","",'S.D.PASTE SHEET'!Q230)</f>
        <v/>
      </c>
      <c s="153" t="str">
        <f>IF('S.D.PASTE SHEET'!R230="","",'S.D.PASTE SHEET'!R230)</f>
        <v/>
      </c>
      <c s="153" t="str">
        <f>IF('S.D.PASTE SHEET'!S230="","",'S.D.PASTE SHEET'!S230)</f>
        <v/>
      </c>
      <c s="153" t="str">
        <f>IF('S.D.PASTE SHEET'!T230="","",'S.D.PASTE SHEET'!T230)</f>
        <v/>
      </c>
      <c s="153" t="str">
        <f>IF('S.D.PASTE SHEET'!U230="","",'S.D.PASTE SHEET'!U230)</f>
        <v/>
      </c>
      <c s="153" t="str">
        <f>IF('S.D.PASTE SHEET'!V230="","",'S.D.PASTE SHEET'!V230)</f>
        <v/>
      </c>
      <c s="153" t="str">
        <f>IF('S.D.PASTE SHEET'!W230="","",'S.D.PASTE SHEET'!W230)</f>
        <v/>
      </c>
      <c s="153" t="str">
        <f>IF('S.D.PASTE SHEET'!X230="","",'S.D.PASTE SHEET'!X230)</f>
        <v/>
      </c>
      <c s="153" t="str">
        <f>IF('S.D.PASTE SHEET'!Y230="","",'S.D.PASTE SHEET'!Y230)</f>
        <v/>
      </c>
      <c s="153" t="str">
        <f>IF('S.D.PASTE SHEET'!Z230="","",'S.D.PASTE SHEET'!Z230)</f>
        <v/>
      </c>
      <c s="153" t="str">
        <f>IF('S.D.PASTE SHEET'!AA230="","",'S.D.PASTE SHEET'!AA230)</f>
        <v/>
      </c>
      <c s="153" t="str">
        <f>IF('S.D.PASTE SHEET'!AB230="","",'S.D.PASTE SHEET'!AB230)</f>
        <v/>
      </c>
      <c s="153" t="str">
        <f>IF('S.D.PASTE SHEET'!AC230="","",'S.D.PASTE SHEET'!AC230)</f>
        <v/>
      </c>
      <c s="153" t="str">
        <f>IF('S.D.PASTE SHEET'!AD230="","",'S.D.PASTE SHEET'!AD230)</f>
        <v/>
      </c>
      <c s="155"/>
      <c s="156" t="str">
        <f>IF(AK230="","",IF(AK230&gt;0,COUNT($AG$2:AG230),""))</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30" s="156" t="str">
        <f>IF(BC230="","",IF(BC230&gt;0,COUNT($AY$2:AY230),""))</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31" spans="1:66" ht="15.75" customHeight="1">
      <c r="A231" s="153" t="str">
        <f>IF('S.D.PASTE SHEET'!A231="","",'S.D.PASTE SHEET'!A231)</f>
        <v/>
      </c>
      <c s="153" t="str">
        <f>IF('S.D.PASTE SHEET'!B231="","",'S.D.PASTE SHEET'!B231)</f>
        <v/>
      </c>
      <c s="153" t="str">
        <f>IF('S.D.PASTE SHEET'!C231="","",'S.D.PASTE SHEET'!C231)</f>
        <v/>
      </c>
      <c s="154" t="str">
        <f>IF('S.D.PASTE SHEET'!D231="","",'S.D.PASTE SHEET'!D231)</f>
        <v/>
      </c>
      <c s="153" t="str">
        <f>IF('S.D.PASTE SHEET'!E231="","",UPPER('S.D.PASTE SHEET'!E231))</f>
        <v/>
      </c>
      <c s="153" t="str">
        <f>IF('S.D.PASTE SHEET'!F231="","",'S.D.PASTE SHEET'!F231)</f>
        <v/>
      </c>
      <c s="153" t="str">
        <f>IF('S.D.PASTE SHEET'!G231="","",UPPER('S.D.PASTE SHEET'!G231))</f>
        <v/>
      </c>
      <c s="153" t="str">
        <f>IF('S.D.PASTE SHEET'!H231="","",UPPER('S.D.PASTE SHEET'!H231))</f>
        <v/>
      </c>
      <c s="153" t="str">
        <f>IF('S.D.PASTE SHEET'!I231="","",'S.D.PASTE SHEET'!I231)</f>
        <v/>
      </c>
      <c s="154" t="str">
        <f>IF('S.D.PASTE SHEET'!J231="","",'S.D.PASTE SHEET'!J231)</f>
        <v/>
      </c>
      <c s="153" t="str">
        <f>IF('S.D.PASTE SHEET'!K231="","",'S.D.PASTE SHEET'!K231)</f>
        <v/>
      </c>
      <c s="153" t="str">
        <f>IF('S.D.PASTE SHEET'!L231="","",'S.D.PASTE SHEET'!L231)</f>
        <v/>
      </c>
      <c s="153" t="str">
        <f>IF('S.D.PASTE SHEET'!M231="","",'S.D.PASTE SHEET'!M231)</f>
        <v/>
      </c>
      <c s="153" t="str">
        <f>IF('S.D.PASTE SHEET'!N231="","",'S.D.PASTE SHEET'!N231)</f>
        <v/>
      </c>
      <c s="153" t="str">
        <f>IF('S.D.PASTE SHEET'!O231="","",'S.D.PASTE SHEET'!O231)</f>
        <v/>
      </c>
      <c s="153" t="str">
        <f>IF('S.D.PASTE SHEET'!P231="","",'S.D.PASTE SHEET'!P231)</f>
        <v/>
      </c>
      <c s="153" t="str">
        <f>IF('S.D.PASTE SHEET'!Q231="","",'S.D.PASTE SHEET'!Q231)</f>
        <v/>
      </c>
      <c s="153" t="str">
        <f>IF('S.D.PASTE SHEET'!R231="","",'S.D.PASTE SHEET'!R231)</f>
        <v/>
      </c>
      <c s="153" t="str">
        <f>IF('S.D.PASTE SHEET'!S231="","",'S.D.PASTE SHEET'!S231)</f>
        <v/>
      </c>
      <c s="153" t="str">
        <f>IF('S.D.PASTE SHEET'!T231="","",'S.D.PASTE SHEET'!T231)</f>
        <v/>
      </c>
      <c s="153" t="str">
        <f>IF('S.D.PASTE SHEET'!U231="","",'S.D.PASTE SHEET'!U231)</f>
        <v/>
      </c>
      <c s="153" t="str">
        <f>IF('S.D.PASTE SHEET'!V231="","",'S.D.PASTE SHEET'!V231)</f>
        <v/>
      </c>
      <c s="153" t="str">
        <f>IF('S.D.PASTE SHEET'!W231="","",'S.D.PASTE SHEET'!W231)</f>
        <v/>
      </c>
      <c s="153" t="str">
        <f>IF('S.D.PASTE SHEET'!X231="","",'S.D.PASTE SHEET'!X231)</f>
        <v/>
      </c>
      <c s="153" t="str">
        <f>IF('S.D.PASTE SHEET'!Y231="","",'S.D.PASTE SHEET'!Y231)</f>
        <v/>
      </c>
      <c s="153" t="str">
        <f>IF('S.D.PASTE SHEET'!Z231="","",'S.D.PASTE SHEET'!Z231)</f>
        <v/>
      </c>
      <c s="153" t="str">
        <f>IF('S.D.PASTE SHEET'!AA231="","",'S.D.PASTE SHEET'!AA231)</f>
        <v/>
      </c>
      <c s="153" t="str">
        <f>IF('S.D.PASTE SHEET'!AB231="","",'S.D.PASTE SHEET'!AB231)</f>
        <v/>
      </c>
      <c s="153" t="str">
        <f>IF('S.D.PASTE SHEET'!AC231="","",'S.D.PASTE SHEET'!AC231)</f>
        <v/>
      </c>
      <c s="153" t="str">
        <f>IF('S.D.PASTE SHEET'!AD231="","",'S.D.PASTE SHEET'!AD231)</f>
        <v/>
      </c>
      <c s="155"/>
      <c s="156" t="str">
        <f>IF(AK231="","",IF(AK231&gt;0,COUNT($AG$2:AG231),""))</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31" s="156" t="str">
        <f>IF(BC231="","",IF(BC231&gt;0,COUNT($AY$2:AY231),""))</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32" spans="1:66" ht="15.75" customHeight="1">
      <c r="A232" s="153" t="str">
        <f>IF('S.D.PASTE SHEET'!A232="","",'S.D.PASTE SHEET'!A232)</f>
        <v/>
      </c>
      <c s="153" t="str">
        <f>IF('S.D.PASTE SHEET'!B232="","",'S.D.PASTE SHEET'!B232)</f>
        <v/>
      </c>
      <c s="153" t="str">
        <f>IF('S.D.PASTE SHEET'!C232="","",'S.D.PASTE SHEET'!C232)</f>
        <v/>
      </c>
      <c s="154" t="str">
        <f>IF('S.D.PASTE SHEET'!D232="","",'S.D.PASTE SHEET'!D232)</f>
        <v/>
      </c>
      <c s="153" t="str">
        <f>IF('S.D.PASTE SHEET'!E232="","",UPPER('S.D.PASTE SHEET'!E232))</f>
        <v/>
      </c>
      <c s="153" t="str">
        <f>IF('S.D.PASTE SHEET'!F232="","",'S.D.PASTE SHEET'!F232)</f>
        <v/>
      </c>
      <c s="153" t="str">
        <f>IF('S.D.PASTE SHEET'!G232="","",UPPER('S.D.PASTE SHEET'!G232))</f>
        <v/>
      </c>
      <c s="153" t="str">
        <f>IF('S.D.PASTE SHEET'!H232="","",UPPER('S.D.PASTE SHEET'!H232))</f>
        <v/>
      </c>
      <c s="153" t="str">
        <f>IF('S.D.PASTE SHEET'!I232="","",'S.D.PASTE SHEET'!I232)</f>
        <v/>
      </c>
      <c s="154" t="str">
        <f>IF('S.D.PASTE SHEET'!J232="","",'S.D.PASTE SHEET'!J232)</f>
        <v/>
      </c>
      <c s="153" t="str">
        <f>IF('S.D.PASTE SHEET'!K232="","",'S.D.PASTE SHEET'!K232)</f>
        <v/>
      </c>
      <c s="153" t="str">
        <f>IF('S.D.PASTE SHEET'!L232="","",'S.D.PASTE SHEET'!L232)</f>
        <v/>
      </c>
      <c s="153" t="str">
        <f>IF('S.D.PASTE SHEET'!M232="","",'S.D.PASTE SHEET'!M232)</f>
        <v/>
      </c>
      <c s="153" t="str">
        <f>IF('S.D.PASTE SHEET'!N232="","",'S.D.PASTE SHEET'!N232)</f>
        <v/>
      </c>
      <c s="153" t="str">
        <f>IF('S.D.PASTE SHEET'!O232="","",'S.D.PASTE SHEET'!O232)</f>
        <v/>
      </c>
      <c s="153" t="str">
        <f>IF('S.D.PASTE SHEET'!P232="","",'S.D.PASTE SHEET'!P232)</f>
        <v/>
      </c>
      <c s="153" t="str">
        <f>IF('S.D.PASTE SHEET'!Q232="","",'S.D.PASTE SHEET'!Q232)</f>
        <v/>
      </c>
      <c s="153" t="str">
        <f>IF('S.D.PASTE SHEET'!R232="","",'S.D.PASTE SHEET'!R232)</f>
        <v/>
      </c>
      <c s="153" t="str">
        <f>IF('S.D.PASTE SHEET'!S232="","",'S.D.PASTE SHEET'!S232)</f>
        <v/>
      </c>
      <c s="153" t="str">
        <f>IF('S.D.PASTE SHEET'!T232="","",'S.D.PASTE SHEET'!T232)</f>
        <v/>
      </c>
      <c s="153" t="str">
        <f>IF('S.D.PASTE SHEET'!U232="","",'S.D.PASTE SHEET'!U232)</f>
        <v/>
      </c>
      <c s="153" t="str">
        <f>IF('S.D.PASTE SHEET'!V232="","",'S.D.PASTE SHEET'!V232)</f>
        <v/>
      </c>
      <c s="153" t="str">
        <f>IF('S.D.PASTE SHEET'!W232="","",'S.D.PASTE SHEET'!W232)</f>
        <v/>
      </c>
      <c s="153" t="str">
        <f>IF('S.D.PASTE SHEET'!X232="","",'S.D.PASTE SHEET'!X232)</f>
        <v/>
      </c>
      <c s="153" t="str">
        <f>IF('S.D.PASTE SHEET'!Y232="","",'S.D.PASTE SHEET'!Y232)</f>
        <v/>
      </c>
      <c s="153" t="str">
        <f>IF('S.D.PASTE SHEET'!Z232="","",'S.D.PASTE SHEET'!Z232)</f>
        <v/>
      </c>
      <c s="153" t="str">
        <f>IF('S.D.PASTE SHEET'!AA232="","",'S.D.PASTE SHEET'!AA232)</f>
        <v/>
      </c>
      <c s="153" t="str">
        <f>IF('S.D.PASTE SHEET'!AB232="","",'S.D.PASTE SHEET'!AB232)</f>
        <v/>
      </c>
      <c s="153" t="str">
        <f>IF('S.D.PASTE SHEET'!AC232="","",'S.D.PASTE SHEET'!AC232)</f>
        <v/>
      </c>
      <c s="153" t="str">
        <f>IF('S.D.PASTE SHEET'!AD232="","",'S.D.PASTE SHEET'!AD232)</f>
        <v/>
      </c>
      <c s="155"/>
      <c s="156" t="str">
        <f>IF(AK232="","",IF(AK232&gt;0,COUNT($AG$2:AG232),""))</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32" s="156" t="str">
        <f>IF(BC232="","",IF(BC232&gt;0,COUNT($AY$2:AY232),""))</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33" spans="1:66" ht="15.75" customHeight="1">
      <c r="A233" s="153" t="str">
        <f>IF('S.D.PASTE SHEET'!A233="","",'S.D.PASTE SHEET'!A233)</f>
        <v/>
      </c>
      <c s="153" t="str">
        <f>IF('S.D.PASTE SHEET'!B233="","",'S.D.PASTE SHEET'!B233)</f>
        <v/>
      </c>
      <c s="153" t="str">
        <f>IF('S.D.PASTE SHEET'!C233="","",'S.D.PASTE SHEET'!C233)</f>
        <v/>
      </c>
      <c s="154" t="str">
        <f>IF('S.D.PASTE SHEET'!D233="","",'S.D.PASTE SHEET'!D233)</f>
        <v/>
      </c>
      <c s="153" t="str">
        <f>IF('S.D.PASTE SHEET'!E233="","",UPPER('S.D.PASTE SHEET'!E233))</f>
        <v/>
      </c>
      <c s="153" t="str">
        <f>IF('S.D.PASTE SHEET'!F233="","",'S.D.PASTE SHEET'!F233)</f>
        <v/>
      </c>
      <c s="153" t="str">
        <f>IF('S.D.PASTE SHEET'!G233="","",UPPER('S.D.PASTE SHEET'!G233))</f>
        <v/>
      </c>
      <c s="153" t="str">
        <f>IF('S.D.PASTE SHEET'!H233="","",UPPER('S.D.PASTE SHEET'!H233))</f>
        <v/>
      </c>
      <c s="153" t="str">
        <f>IF('S.D.PASTE SHEET'!I233="","",'S.D.PASTE SHEET'!I233)</f>
        <v/>
      </c>
      <c s="154" t="str">
        <f>IF('S.D.PASTE SHEET'!J233="","",'S.D.PASTE SHEET'!J233)</f>
        <v/>
      </c>
      <c s="153" t="str">
        <f>IF('S.D.PASTE SHEET'!K233="","",'S.D.PASTE SHEET'!K233)</f>
        <v/>
      </c>
      <c s="153" t="str">
        <f>IF('S.D.PASTE SHEET'!L233="","",'S.D.PASTE SHEET'!L233)</f>
        <v/>
      </c>
      <c s="153" t="str">
        <f>IF('S.D.PASTE SHEET'!M233="","",'S.D.PASTE SHEET'!M233)</f>
        <v/>
      </c>
      <c s="153" t="str">
        <f>IF('S.D.PASTE SHEET'!N233="","",'S.D.PASTE SHEET'!N233)</f>
        <v/>
      </c>
      <c s="153" t="str">
        <f>IF('S.D.PASTE SHEET'!O233="","",'S.D.PASTE SHEET'!O233)</f>
        <v/>
      </c>
      <c s="153" t="str">
        <f>IF('S.D.PASTE SHEET'!P233="","",'S.D.PASTE SHEET'!P233)</f>
        <v/>
      </c>
      <c s="153" t="str">
        <f>IF('S.D.PASTE SHEET'!Q233="","",'S.D.PASTE SHEET'!Q233)</f>
        <v/>
      </c>
      <c s="153" t="str">
        <f>IF('S.D.PASTE SHEET'!R233="","",'S.D.PASTE SHEET'!R233)</f>
        <v/>
      </c>
      <c s="153" t="str">
        <f>IF('S.D.PASTE SHEET'!S233="","",'S.D.PASTE SHEET'!S233)</f>
        <v/>
      </c>
      <c s="153" t="str">
        <f>IF('S.D.PASTE SHEET'!T233="","",'S.D.PASTE SHEET'!T233)</f>
        <v/>
      </c>
      <c s="153" t="str">
        <f>IF('S.D.PASTE SHEET'!U233="","",'S.D.PASTE SHEET'!U233)</f>
        <v/>
      </c>
      <c s="153" t="str">
        <f>IF('S.D.PASTE SHEET'!V233="","",'S.D.PASTE SHEET'!V233)</f>
        <v/>
      </c>
      <c s="153" t="str">
        <f>IF('S.D.PASTE SHEET'!W233="","",'S.D.PASTE SHEET'!W233)</f>
        <v/>
      </c>
      <c s="153" t="str">
        <f>IF('S.D.PASTE SHEET'!X233="","",'S.D.PASTE SHEET'!X233)</f>
        <v/>
      </c>
      <c s="153" t="str">
        <f>IF('S.D.PASTE SHEET'!Y233="","",'S.D.PASTE SHEET'!Y233)</f>
        <v/>
      </c>
      <c s="153" t="str">
        <f>IF('S.D.PASTE SHEET'!Z233="","",'S.D.PASTE SHEET'!Z233)</f>
        <v/>
      </c>
      <c s="153" t="str">
        <f>IF('S.D.PASTE SHEET'!AA233="","",'S.D.PASTE SHEET'!AA233)</f>
        <v/>
      </c>
      <c s="153" t="str">
        <f>IF('S.D.PASTE SHEET'!AB233="","",'S.D.PASTE SHEET'!AB233)</f>
        <v/>
      </c>
      <c s="153" t="str">
        <f>IF('S.D.PASTE SHEET'!AC233="","",'S.D.PASTE SHEET'!AC233)</f>
        <v/>
      </c>
      <c s="153" t="str">
        <f>IF('S.D.PASTE SHEET'!AD233="","",'S.D.PASTE SHEET'!AD233)</f>
        <v/>
      </c>
      <c s="155"/>
      <c s="156" t="str">
        <f>IF(AK233="","",IF(AK233&gt;0,COUNT($AG$2:AG233),""))</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33" s="156" t="str">
        <f>IF(BC233="","",IF(BC233&gt;0,COUNT($AY$2:AY233),""))</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34" spans="1:66" ht="15.75" customHeight="1">
      <c r="A234" s="153" t="str">
        <f>IF('S.D.PASTE SHEET'!A234="","",'S.D.PASTE SHEET'!A234)</f>
        <v/>
      </c>
      <c s="153" t="str">
        <f>IF('S.D.PASTE SHEET'!B234="","",'S.D.PASTE SHEET'!B234)</f>
        <v/>
      </c>
      <c s="153" t="str">
        <f>IF('S.D.PASTE SHEET'!C234="","",'S.D.PASTE SHEET'!C234)</f>
        <v/>
      </c>
      <c s="154" t="str">
        <f>IF('S.D.PASTE SHEET'!D234="","",'S.D.PASTE SHEET'!D234)</f>
        <v/>
      </c>
      <c s="153" t="str">
        <f>IF('S.D.PASTE SHEET'!E234="","",UPPER('S.D.PASTE SHEET'!E234))</f>
        <v/>
      </c>
      <c s="153" t="str">
        <f>IF('S.D.PASTE SHEET'!F234="","",'S.D.PASTE SHEET'!F234)</f>
        <v/>
      </c>
      <c s="153" t="str">
        <f>IF('S.D.PASTE SHEET'!G234="","",UPPER('S.D.PASTE SHEET'!G234))</f>
        <v/>
      </c>
      <c s="153" t="str">
        <f>IF('S.D.PASTE SHEET'!H234="","",UPPER('S.D.PASTE SHEET'!H234))</f>
        <v/>
      </c>
      <c s="153" t="str">
        <f>IF('S.D.PASTE SHEET'!I234="","",'S.D.PASTE SHEET'!I234)</f>
        <v/>
      </c>
      <c s="154" t="str">
        <f>IF('S.D.PASTE SHEET'!J234="","",'S.D.PASTE SHEET'!J234)</f>
        <v/>
      </c>
      <c s="153" t="str">
        <f>IF('S.D.PASTE SHEET'!K234="","",'S.D.PASTE SHEET'!K234)</f>
        <v/>
      </c>
      <c s="153" t="str">
        <f>IF('S.D.PASTE SHEET'!L234="","",'S.D.PASTE SHEET'!L234)</f>
        <v/>
      </c>
      <c s="153" t="str">
        <f>IF('S.D.PASTE SHEET'!M234="","",'S.D.PASTE SHEET'!M234)</f>
        <v/>
      </c>
      <c s="153" t="str">
        <f>IF('S.D.PASTE SHEET'!N234="","",'S.D.PASTE SHEET'!N234)</f>
        <v/>
      </c>
      <c s="153" t="str">
        <f>IF('S.D.PASTE SHEET'!O234="","",'S.D.PASTE SHEET'!O234)</f>
        <v/>
      </c>
      <c s="153" t="str">
        <f>IF('S.D.PASTE SHEET'!P234="","",'S.D.PASTE SHEET'!P234)</f>
        <v/>
      </c>
      <c s="153" t="str">
        <f>IF('S.D.PASTE SHEET'!Q234="","",'S.D.PASTE SHEET'!Q234)</f>
        <v/>
      </c>
      <c s="153" t="str">
        <f>IF('S.D.PASTE SHEET'!R234="","",'S.D.PASTE SHEET'!R234)</f>
        <v/>
      </c>
      <c s="153" t="str">
        <f>IF('S.D.PASTE SHEET'!S234="","",'S.D.PASTE SHEET'!S234)</f>
        <v/>
      </c>
      <c s="153" t="str">
        <f>IF('S.D.PASTE SHEET'!T234="","",'S.D.PASTE SHEET'!T234)</f>
        <v/>
      </c>
      <c s="153" t="str">
        <f>IF('S.D.PASTE SHEET'!U234="","",'S.D.PASTE SHEET'!U234)</f>
        <v/>
      </c>
      <c s="153" t="str">
        <f>IF('S.D.PASTE SHEET'!V234="","",'S.D.PASTE SHEET'!V234)</f>
        <v/>
      </c>
      <c s="153" t="str">
        <f>IF('S.D.PASTE SHEET'!W234="","",'S.D.PASTE SHEET'!W234)</f>
        <v/>
      </c>
      <c s="153" t="str">
        <f>IF('S.D.PASTE SHEET'!X234="","",'S.D.PASTE SHEET'!X234)</f>
        <v/>
      </c>
      <c s="153" t="str">
        <f>IF('S.D.PASTE SHEET'!Y234="","",'S.D.PASTE SHEET'!Y234)</f>
        <v/>
      </c>
      <c s="153" t="str">
        <f>IF('S.D.PASTE SHEET'!Z234="","",'S.D.PASTE SHEET'!Z234)</f>
        <v/>
      </c>
      <c s="153" t="str">
        <f>IF('S.D.PASTE SHEET'!AA234="","",'S.D.PASTE SHEET'!AA234)</f>
        <v/>
      </c>
      <c s="153" t="str">
        <f>IF('S.D.PASTE SHEET'!AB234="","",'S.D.PASTE SHEET'!AB234)</f>
        <v/>
      </c>
      <c s="153" t="str">
        <f>IF('S.D.PASTE SHEET'!AC234="","",'S.D.PASTE SHEET'!AC234)</f>
        <v/>
      </c>
      <c s="153" t="str">
        <f>IF('S.D.PASTE SHEET'!AD234="","",'S.D.PASTE SHEET'!AD234)</f>
        <v/>
      </c>
      <c s="155"/>
      <c s="156" t="str">
        <f>IF(AK234="","",IF(AK234&gt;0,COUNT($AG$2:AG234),""))</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34" s="156" t="str">
        <f>IF(BC234="","",IF(BC234&gt;0,COUNT($AY$2:AY234),""))</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35" spans="1:66" ht="15.75" customHeight="1">
      <c r="A235" s="153" t="str">
        <f>IF('S.D.PASTE SHEET'!A235="","",'S.D.PASTE SHEET'!A235)</f>
        <v/>
      </c>
      <c s="153" t="str">
        <f>IF('S.D.PASTE SHEET'!B235="","",'S.D.PASTE SHEET'!B235)</f>
        <v/>
      </c>
      <c s="153" t="str">
        <f>IF('S.D.PASTE SHEET'!C235="","",'S.D.PASTE SHEET'!C235)</f>
        <v/>
      </c>
      <c s="154" t="str">
        <f>IF('S.D.PASTE SHEET'!D235="","",'S.D.PASTE SHEET'!D235)</f>
        <v/>
      </c>
      <c s="153" t="str">
        <f>IF('S.D.PASTE SHEET'!E235="","",UPPER('S.D.PASTE SHEET'!E235))</f>
        <v/>
      </c>
      <c s="153" t="str">
        <f>IF('S.D.PASTE SHEET'!F235="","",'S.D.PASTE SHEET'!F235)</f>
        <v/>
      </c>
      <c s="153" t="str">
        <f>IF('S.D.PASTE SHEET'!G235="","",UPPER('S.D.PASTE SHEET'!G235))</f>
        <v/>
      </c>
      <c s="153" t="str">
        <f>IF('S.D.PASTE SHEET'!H235="","",UPPER('S.D.PASTE SHEET'!H235))</f>
        <v/>
      </c>
      <c s="153" t="str">
        <f>IF('S.D.PASTE SHEET'!I235="","",'S.D.PASTE SHEET'!I235)</f>
        <v/>
      </c>
      <c s="154" t="str">
        <f>IF('S.D.PASTE SHEET'!J235="","",'S.D.PASTE SHEET'!J235)</f>
        <v/>
      </c>
      <c s="153" t="str">
        <f>IF('S.D.PASTE SHEET'!K235="","",'S.D.PASTE SHEET'!K235)</f>
        <v/>
      </c>
      <c s="153" t="str">
        <f>IF('S.D.PASTE SHEET'!L235="","",'S.D.PASTE SHEET'!L235)</f>
        <v/>
      </c>
      <c s="153" t="str">
        <f>IF('S.D.PASTE SHEET'!M235="","",'S.D.PASTE SHEET'!M235)</f>
        <v/>
      </c>
      <c s="153" t="str">
        <f>IF('S.D.PASTE SHEET'!N235="","",'S.D.PASTE SHEET'!N235)</f>
        <v/>
      </c>
      <c s="153" t="str">
        <f>IF('S.D.PASTE SHEET'!O235="","",'S.D.PASTE SHEET'!O235)</f>
        <v/>
      </c>
      <c s="153" t="str">
        <f>IF('S.D.PASTE SHEET'!P235="","",'S.D.PASTE SHEET'!P235)</f>
        <v/>
      </c>
      <c s="153" t="str">
        <f>IF('S.D.PASTE SHEET'!Q235="","",'S.D.PASTE SHEET'!Q235)</f>
        <v/>
      </c>
      <c s="153" t="str">
        <f>IF('S.D.PASTE SHEET'!R235="","",'S.D.PASTE SHEET'!R235)</f>
        <v/>
      </c>
      <c s="153" t="str">
        <f>IF('S.D.PASTE SHEET'!S235="","",'S.D.PASTE SHEET'!S235)</f>
        <v/>
      </c>
      <c s="153" t="str">
        <f>IF('S.D.PASTE SHEET'!T235="","",'S.D.PASTE SHEET'!T235)</f>
        <v/>
      </c>
      <c s="153" t="str">
        <f>IF('S.D.PASTE SHEET'!U235="","",'S.D.PASTE SHEET'!U235)</f>
        <v/>
      </c>
      <c s="153" t="str">
        <f>IF('S.D.PASTE SHEET'!V235="","",'S.D.PASTE SHEET'!V235)</f>
        <v/>
      </c>
      <c s="153" t="str">
        <f>IF('S.D.PASTE SHEET'!W235="","",'S.D.PASTE SHEET'!W235)</f>
        <v/>
      </c>
      <c s="153" t="str">
        <f>IF('S.D.PASTE SHEET'!X235="","",'S.D.PASTE SHEET'!X235)</f>
        <v/>
      </c>
      <c s="153" t="str">
        <f>IF('S.D.PASTE SHEET'!Y235="","",'S.D.PASTE SHEET'!Y235)</f>
        <v/>
      </c>
      <c s="153" t="str">
        <f>IF('S.D.PASTE SHEET'!Z235="","",'S.D.PASTE SHEET'!Z235)</f>
        <v/>
      </c>
      <c s="153" t="str">
        <f>IF('S.D.PASTE SHEET'!AA235="","",'S.D.PASTE SHEET'!AA235)</f>
        <v/>
      </c>
      <c s="153" t="str">
        <f>IF('S.D.PASTE SHEET'!AB235="","",'S.D.PASTE SHEET'!AB235)</f>
        <v/>
      </c>
      <c s="153" t="str">
        <f>IF('S.D.PASTE SHEET'!AC235="","",'S.D.PASTE SHEET'!AC235)</f>
        <v/>
      </c>
      <c s="153" t="str">
        <f>IF('S.D.PASTE SHEET'!AD235="","",'S.D.PASTE SHEET'!AD235)</f>
        <v/>
      </c>
      <c s="155"/>
      <c s="156" t="str">
        <f>IF(AK235="","",IF(AK235&gt;0,COUNT($AG$2:AG235),""))</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35" s="156" t="str">
        <f>IF(BC235="","",IF(BC235&gt;0,COUNT($AY$2:AY235),""))</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36" spans="1:66" ht="15.75" customHeight="1">
      <c r="A236" s="153" t="str">
        <f>IF('S.D.PASTE SHEET'!A236="","",'S.D.PASTE SHEET'!A236)</f>
        <v/>
      </c>
      <c s="153" t="str">
        <f>IF('S.D.PASTE SHEET'!B236="","",'S.D.PASTE SHEET'!B236)</f>
        <v/>
      </c>
      <c s="153" t="str">
        <f>IF('S.D.PASTE SHEET'!C236="","",'S.D.PASTE SHEET'!C236)</f>
        <v/>
      </c>
      <c s="154" t="str">
        <f>IF('S.D.PASTE SHEET'!D236="","",'S.D.PASTE SHEET'!D236)</f>
        <v/>
      </c>
      <c s="153" t="str">
        <f>IF('S.D.PASTE SHEET'!E236="","",UPPER('S.D.PASTE SHEET'!E236))</f>
        <v/>
      </c>
      <c s="153" t="str">
        <f>IF('S.D.PASTE SHEET'!F236="","",'S.D.PASTE SHEET'!F236)</f>
        <v/>
      </c>
      <c s="153" t="str">
        <f>IF('S.D.PASTE SHEET'!G236="","",UPPER('S.D.PASTE SHEET'!G236))</f>
        <v/>
      </c>
      <c s="153" t="str">
        <f>IF('S.D.PASTE SHEET'!H236="","",UPPER('S.D.PASTE SHEET'!H236))</f>
        <v/>
      </c>
      <c s="153" t="str">
        <f>IF('S.D.PASTE SHEET'!I236="","",'S.D.PASTE SHEET'!I236)</f>
        <v/>
      </c>
      <c s="154" t="str">
        <f>IF('S.D.PASTE SHEET'!J236="","",'S.D.PASTE SHEET'!J236)</f>
        <v/>
      </c>
      <c s="153" t="str">
        <f>IF('S.D.PASTE SHEET'!K236="","",'S.D.PASTE SHEET'!K236)</f>
        <v/>
      </c>
      <c s="153" t="str">
        <f>IF('S.D.PASTE SHEET'!L236="","",'S.D.PASTE SHEET'!L236)</f>
        <v/>
      </c>
      <c s="153" t="str">
        <f>IF('S.D.PASTE SHEET'!M236="","",'S.D.PASTE SHEET'!M236)</f>
        <v/>
      </c>
      <c s="153" t="str">
        <f>IF('S.D.PASTE SHEET'!N236="","",'S.D.PASTE SHEET'!N236)</f>
        <v/>
      </c>
      <c s="153" t="str">
        <f>IF('S.D.PASTE SHEET'!O236="","",'S.D.PASTE SHEET'!O236)</f>
        <v/>
      </c>
      <c s="153" t="str">
        <f>IF('S.D.PASTE SHEET'!P236="","",'S.D.PASTE SHEET'!P236)</f>
        <v/>
      </c>
      <c s="153" t="str">
        <f>IF('S.D.PASTE SHEET'!Q236="","",'S.D.PASTE SHEET'!Q236)</f>
        <v/>
      </c>
      <c s="153" t="str">
        <f>IF('S.D.PASTE SHEET'!R236="","",'S.D.PASTE SHEET'!R236)</f>
        <v/>
      </c>
      <c s="153" t="str">
        <f>IF('S.D.PASTE SHEET'!S236="","",'S.D.PASTE SHEET'!S236)</f>
        <v/>
      </c>
      <c s="153" t="str">
        <f>IF('S.D.PASTE SHEET'!T236="","",'S.D.PASTE SHEET'!T236)</f>
        <v/>
      </c>
      <c s="153" t="str">
        <f>IF('S.D.PASTE SHEET'!U236="","",'S.D.PASTE SHEET'!U236)</f>
        <v/>
      </c>
      <c s="153" t="str">
        <f>IF('S.D.PASTE SHEET'!V236="","",'S.D.PASTE SHEET'!V236)</f>
        <v/>
      </c>
      <c s="153" t="str">
        <f>IF('S.D.PASTE SHEET'!W236="","",'S.D.PASTE SHEET'!W236)</f>
        <v/>
      </c>
      <c s="153" t="str">
        <f>IF('S.D.PASTE SHEET'!X236="","",'S.D.PASTE SHEET'!X236)</f>
        <v/>
      </c>
      <c s="153" t="str">
        <f>IF('S.D.PASTE SHEET'!Y236="","",'S.D.PASTE SHEET'!Y236)</f>
        <v/>
      </c>
      <c s="153" t="str">
        <f>IF('S.D.PASTE SHEET'!Z236="","",'S.D.PASTE SHEET'!Z236)</f>
        <v/>
      </c>
      <c s="153" t="str">
        <f>IF('S.D.PASTE SHEET'!AA236="","",'S.D.PASTE SHEET'!AA236)</f>
        <v/>
      </c>
      <c s="153" t="str">
        <f>IF('S.D.PASTE SHEET'!AB236="","",'S.D.PASTE SHEET'!AB236)</f>
        <v/>
      </c>
      <c s="153" t="str">
        <f>IF('S.D.PASTE SHEET'!AC236="","",'S.D.PASTE SHEET'!AC236)</f>
        <v/>
      </c>
      <c s="153" t="str">
        <f>IF('S.D.PASTE SHEET'!AD236="","",'S.D.PASTE SHEET'!AD236)</f>
        <v/>
      </c>
      <c s="155"/>
      <c s="156" t="str">
        <f>IF(AK236="","",IF(AK236&gt;0,COUNT($AG$2:AG236),""))</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36" s="156" t="str">
        <f>IF(BC236="","",IF(BC236&gt;0,COUNT($AY$2:AY236),""))</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37" spans="1:66" ht="15.75" customHeight="1">
      <c r="A237" s="153" t="str">
        <f>IF('S.D.PASTE SHEET'!A237="","",'S.D.PASTE SHEET'!A237)</f>
        <v/>
      </c>
      <c s="153" t="str">
        <f>IF('S.D.PASTE SHEET'!B237="","",'S.D.PASTE SHEET'!B237)</f>
        <v/>
      </c>
      <c s="153" t="str">
        <f>IF('S.D.PASTE SHEET'!C237="","",'S.D.PASTE SHEET'!C237)</f>
        <v/>
      </c>
      <c s="154" t="str">
        <f>IF('S.D.PASTE SHEET'!D237="","",'S.D.PASTE SHEET'!D237)</f>
        <v/>
      </c>
      <c s="153" t="str">
        <f>IF('S.D.PASTE SHEET'!E237="","",UPPER('S.D.PASTE SHEET'!E237))</f>
        <v/>
      </c>
      <c s="153" t="str">
        <f>IF('S.D.PASTE SHEET'!F237="","",'S.D.PASTE SHEET'!F237)</f>
        <v/>
      </c>
      <c s="153" t="str">
        <f>IF('S.D.PASTE SHEET'!G237="","",UPPER('S.D.PASTE SHEET'!G237))</f>
        <v/>
      </c>
      <c s="153" t="str">
        <f>IF('S.D.PASTE SHEET'!H237="","",UPPER('S.D.PASTE SHEET'!H237))</f>
        <v/>
      </c>
      <c s="153" t="str">
        <f>IF('S.D.PASTE SHEET'!I237="","",'S.D.PASTE SHEET'!I237)</f>
        <v/>
      </c>
      <c s="154" t="str">
        <f>IF('S.D.PASTE SHEET'!J237="","",'S.D.PASTE SHEET'!J237)</f>
        <v/>
      </c>
      <c s="153" t="str">
        <f>IF('S.D.PASTE SHEET'!K237="","",'S.D.PASTE SHEET'!K237)</f>
        <v/>
      </c>
      <c s="153" t="str">
        <f>IF('S.D.PASTE SHEET'!L237="","",'S.D.PASTE SHEET'!L237)</f>
        <v/>
      </c>
      <c s="153" t="str">
        <f>IF('S.D.PASTE SHEET'!M237="","",'S.D.PASTE SHEET'!M237)</f>
        <v/>
      </c>
      <c s="153" t="str">
        <f>IF('S.D.PASTE SHEET'!N237="","",'S.D.PASTE SHEET'!N237)</f>
        <v/>
      </c>
      <c s="153" t="str">
        <f>IF('S.D.PASTE SHEET'!O237="","",'S.D.PASTE SHEET'!O237)</f>
        <v/>
      </c>
      <c s="153" t="str">
        <f>IF('S.D.PASTE SHEET'!P237="","",'S.D.PASTE SHEET'!P237)</f>
        <v/>
      </c>
      <c s="153" t="str">
        <f>IF('S.D.PASTE SHEET'!Q237="","",'S.D.PASTE SHEET'!Q237)</f>
        <v/>
      </c>
      <c s="153" t="str">
        <f>IF('S.D.PASTE SHEET'!R237="","",'S.D.PASTE SHEET'!R237)</f>
        <v/>
      </c>
      <c s="153" t="str">
        <f>IF('S.D.PASTE SHEET'!S237="","",'S.D.PASTE SHEET'!S237)</f>
        <v/>
      </c>
      <c s="153" t="str">
        <f>IF('S.D.PASTE SHEET'!T237="","",'S.D.PASTE SHEET'!T237)</f>
        <v/>
      </c>
      <c s="153" t="str">
        <f>IF('S.D.PASTE SHEET'!U237="","",'S.D.PASTE SHEET'!U237)</f>
        <v/>
      </c>
      <c s="153" t="str">
        <f>IF('S.D.PASTE SHEET'!V237="","",'S.D.PASTE SHEET'!V237)</f>
        <v/>
      </c>
      <c s="153" t="str">
        <f>IF('S.D.PASTE SHEET'!W237="","",'S.D.PASTE SHEET'!W237)</f>
        <v/>
      </c>
      <c s="153" t="str">
        <f>IF('S.D.PASTE SHEET'!X237="","",'S.D.PASTE SHEET'!X237)</f>
        <v/>
      </c>
      <c s="153" t="str">
        <f>IF('S.D.PASTE SHEET'!Y237="","",'S.D.PASTE SHEET'!Y237)</f>
        <v/>
      </c>
      <c s="153" t="str">
        <f>IF('S.D.PASTE SHEET'!Z237="","",'S.D.PASTE SHEET'!Z237)</f>
        <v/>
      </c>
      <c s="153" t="str">
        <f>IF('S.D.PASTE SHEET'!AA237="","",'S.D.PASTE SHEET'!AA237)</f>
        <v/>
      </c>
      <c s="153" t="str">
        <f>IF('S.D.PASTE SHEET'!AB237="","",'S.D.PASTE SHEET'!AB237)</f>
        <v/>
      </c>
      <c s="153" t="str">
        <f>IF('S.D.PASTE SHEET'!AC237="","",'S.D.PASTE SHEET'!AC237)</f>
        <v/>
      </c>
      <c s="153" t="str">
        <f>IF('S.D.PASTE SHEET'!AD237="","",'S.D.PASTE SHEET'!AD237)</f>
        <v/>
      </c>
      <c s="155"/>
      <c s="156" t="str">
        <f>IF(AK237="","",IF(AK237&gt;0,COUNT($AG$2:AG237),""))</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37" s="156" t="str">
        <f>IF(BC237="","",IF(BC237&gt;0,COUNT($AY$2:AY237),""))</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38" spans="1:66" ht="15.75" customHeight="1">
      <c r="A238" s="153" t="str">
        <f>IF('S.D.PASTE SHEET'!A238="","",'S.D.PASTE SHEET'!A238)</f>
        <v/>
      </c>
      <c s="153" t="str">
        <f>IF('S.D.PASTE SHEET'!B238="","",'S.D.PASTE SHEET'!B238)</f>
        <v/>
      </c>
      <c s="153" t="str">
        <f>IF('S.D.PASTE SHEET'!C238="","",'S.D.PASTE SHEET'!C238)</f>
        <v/>
      </c>
      <c s="154" t="str">
        <f>IF('S.D.PASTE SHEET'!D238="","",'S.D.PASTE SHEET'!D238)</f>
        <v/>
      </c>
      <c s="153" t="str">
        <f>IF('S.D.PASTE SHEET'!E238="","",UPPER('S.D.PASTE SHEET'!E238))</f>
        <v/>
      </c>
      <c s="153" t="str">
        <f>IF('S.D.PASTE SHEET'!F238="","",'S.D.PASTE SHEET'!F238)</f>
        <v/>
      </c>
      <c s="153" t="str">
        <f>IF('S.D.PASTE SHEET'!G238="","",UPPER('S.D.PASTE SHEET'!G238))</f>
        <v/>
      </c>
      <c s="153" t="str">
        <f>IF('S.D.PASTE SHEET'!H238="","",UPPER('S.D.PASTE SHEET'!H238))</f>
        <v/>
      </c>
      <c s="153" t="str">
        <f>IF('S.D.PASTE SHEET'!I238="","",'S.D.PASTE SHEET'!I238)</f>
        <v/>
      </c>
      <c s="154" t="str">
        <f>IF('S.D.PASTE SHEET'!J238="","",'S.D.PASTE SHEET'!J238)</f>
        <v/>
      </c>
      <c s="153" t="str">
        <f>IF('S.D.PASTE SHEET'!K238="","",'S.D.PASTE SHEET'!K238)</f>
        <v/>
      </c>
      <c s="153" t="str">
        <f>IF('S.D.PASTE SHEET'!L238="","",'S.D.PASTE SHEET'!L238)</f>
        <v/>
      </c>
      <c s="153" t="str">
        <f>IF('S.D.PASTE SHEET'!M238="","",'S.D.PASTE SHEET'!M238)</f>
        <v/>
      </c>
      <c s="153" t="str">
        <f>IF('S.D.PASTE SHEET'!N238="","",'S.D.PASTE SHEET'!N238)</f>
        <v/>
      </c>
      <c s="153" t="str">
        <f>IF('S.D.PASTE SHEET'!O238="","",'S.D.PASTE SHEET'!O238)</f>
        <v/>
      </c>
      <c s="153" t="str">
        <f>IF('S.D.PASTE SHEET'!P238="","",'S.D.PASTE SHEET'!P238)</f>
        <v/>
      </c>
      <c s="153" t="str">
        <f>IF('S.D.PASTE SHEET'!Q238="","",'S.D.PASTE SHEET'!Q238)</f>
        <v/>
      </c>
      <c s="153" t="str">
        <f>IF('S.D.PASTE SHEET'!R238="","",'S.D.PASTE SHEET'!R238)</f>
        <v/>
      </c>
      <c s="153" t="str">
        <f>IF('S.D.PASTE SHEET'!S238="","",'S.D.PASTE SHEET'!S238)</f>
        <v/>
      </c>
      <c s="153" t="str">
        <f>IF('S.D.PASTE SHEET'!T238="","",'S.D.PASTE SHEET'!T238)</f>
        <v/>
      </c>
      <c s="153" t="str">
        <f>IF('S.D.PASTE SHEET'!U238="","",'S.D.PASTE SHEET'!U238)</f>
        <v/>
      </c>
      <c s="153" t="str">
        <f>IF('S.D.PASTE SHEET'!V238="","",'S.D.PASTE SHEET'!V238)</f>
        <v/>
      </c>
      <c s="153" t="str">
        <f>IF('S.D.PASTE SHEET'!W238="","",'S.D.PASTE SHEET'!W238)</f>
        <v/>
      </c>
      <c s="153" t="str">
        <f>IF('S.D.PASTE SHEET'!X238="","",'S.D.PASTE SHEET'!X238)</f>
        <v/>
      </c>
      <c s="153" t="str">
        <f>IF('S.D.PASTE SHEET'!Y238="","",'S.D.PASTE SHEET'!Y238)</f>
        <v/>
      </c>
      <c s="153" t="str">
        <f>IF('S.D.PASTE SHEET'!Z238="","",'S.D.PASTE SHEET'!Z238)</f>
        <v/>
      </c>
      <c s="153" t="str">
        <f>IF('S.D.PASTE SHEET'!AA238="","",'S.D.PASTE SHEET'!AA238)</f>
        <v/>
      </c>
      <c s="153" t="str">
        <f>IF('S.D.PASTE SHEET'!AB238="","",'S.D.PASTE SHEET'!AB238)</f>
        <v/>
      </c>
      <c s="153" t="str">
        <f>IF('S.D.PASTE SHEET'!AC238="","",'S.D.PASTE SHEET'!AC238)</f>
        <v/>
      </c>
      <c s="153" t="str">
        <f>IF('S.D.PASTE SHEET'!AD238="","",'S.D.PASTE SHEET'!AD238)</f>
        <v/>
      </c>
      <c s="155"/>
      <c s="156" t="str">
        <f>IF(AK238="","",IF(AK238&gt;0,COUNT($AG$2:AG238),""))</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38" s="156" t="str">
        <f>IF(BC238="","",IF(BC238&gt;0,COUNT($AY$2:AY238),""))</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39" spans="1:66" ht="15.75" customHeight="1">
      <c r="A239" s="153" t="str">
        <f>IF('S.D.PASTE SHEET'!A239="","",'S.D.PASTE SHEET'!A239)</f>
        <v/>
      </c>
      <c s="153" t="str">
        <f>IF('S.D.PASTE SHEET'!B239="","",'S.D.PASTE SHEET'!B239)</f>
        <v/>
      </c>
      <c s="153" t="str">
        <f>IF('S.D.PASTE SHEET'!C239="","",'S.D.PASTE SHEET'!C239)</f>
        <v/>
      </c>
      <c s="154" t="str">
        <f>IF('S.D.PASTE SHEET'!D239="","",'S.D.PASTE SHEET'!D239)</f>
        <v/>
      </c>
      <c s="153" t="str">
        <f>IF('S.D.PASTE SHEET'!E239="","",UPPER('S.D.PASTE SHEET'!E239))</f>
        <v/>
      </c>
      <c s="153" t="str">
        <f>IF('S.D.PASTE SHEET'!F239="","",'S.D.PASTE SHEET'!F239)</f>
        <v/>
      </c>
      <c s="153" t="str">
        <f>IF('S.D.PASTE SHEET'!G239="","",UPPER('S.D.PASTE SHEET'!G239))</f>
        <v/>
      </c>
      <c s="153" t="str">
        <f>IF('S.D.PASTE SHEET'!H239="","",UPPER('S.D.PASTE SHEET'!H239))</f>
        <v/>
      </c>
      <c s="153" t="str">
        <f>IF('S.D.PASTE SHEET'!I239="","",'S.D.PASTE SHEET'!I239)</f>
        <v/>
      </c>
      <c s="154" t="str">
        <f>IF('S.D.PASTE SHEET'!J239="","",'S.D.PASTE SHEET'!J239)</f>
        <v/>
      </c>
      <c s="153" t="str">
        <f>IF('S.D.PASTE SHEET'!K239="","",'S.D.PASTE SHEET'!K239)</f>
        <v/>
      </c>
      <c s="153" t="str">
        <f>IF('S.D.PASTE SHEET'!L239="","",'S.D.PASTE SHEET'!L239)</f>
        <v/>
      </c>
      <c s="153" t="str">
        <f>IF('S.D.PASTE SHEET'!M239="","",'S.D.PASTE SHEET'!M239)</f>
        <v/>
      </c>
      <c s="153" t="str">
        <f>IF('S.D.PASTE SHEET'!N239="","",'S.D.PASTE SHEET'!N239)</f>
        <v/>
      </c>
      <c s="153" t="str">
        <f>IF('S.D.PASTE SHEET'!O239="","",'S.D.PASTE SHEET'!O239)</f>
        <v/>
      </c>
      <c s="153" t="str">
        <f>IF('S.D.PASTE SHEET'!P239="","",'S.D.PASTE SHEET'!P239)</f>
        <v/>
      </c>
      <c s="153" t="str">
        <f>IF('S.D.PASTE SHEET'!Q239="","",'S.D.PASTE SHEET'!Q239)</f>
        <v/>
      </c>
      <c s="153" t="str">
        <f>IF('S.D.PASTE SHEET'!R239="","",'S.D.PASTE SHEET'!R239)</f>
        <v/>
      </c>
      <c s="153" t="str">
        <f>IF('S.D.PASTE SHEET'!S239="","",'S.D.PASTE SHEET'!S239)</f>
        <v/>
      </c>
      <c s="153" t="str">
        <f>IF('S.D.PASTE SHEET'!T239="","",'S.D.PASTE SHEET'!T239)</f>
        <v/>
      </c>
      <c s="153" t="str">
        <f>IF('S.D.PASTE SHEET'!U239="","",'S.D.PASTE SHEET'!U239)</f>
        <v/>
      </c>
      <c s="153" t="str">
        <f>IF('S.D.PASTE SHEET'!V239="","",'S.D.PASTE SHEET'!V239)</f>
        <v/>
      </c>
      <c s="153" t="str">
        <f>IF('S.D.PASTE SHEET'!W239="","",'S.D.PASTE SHEET'!W239)</f>
        <v/>
      </c>
      <c s="153" t="str">
        <f>IF('S.D.PASTE SHEET'!X239="","",'S.D.PASTE SHEET'!X239)</f>
        <v/>
      </c>
      <c s="153" t="str">
        <f>IF('S.D.PASTE SHEET'!Y239="","",'S.D.PASTE SHEET'!Y239)</f>
        <v/>
      </c>
      <c s="153" t="str">
        <f>IF('S.D.PASTE SHEET'!Z239="","",'S.D.PASTE SHEET'!Z239)</f>
        <v/>
      </c>
      <c s="153" t="str">
        <f>IF('S.D.PASTE SHEET'!AA239="","",'S.D.PASTE SHEET'!AA239)</f>
        <v/>
      </c>
      <c s="153" t="str">
        <f>IF('S.D.PASTE SHEET'!AB239="","",'S.D.PASTE SHEET'!AB239)</f>
        <v/>
      </c>
      <c s="153" t="str">
        <f>IF('S.D.PASTE SHEET'!AC239="","",'S.D.PASTE SHEET'!AC239)</f>
        <v/>
      </c>
      <c s="153" t="str">
        <f>IF('S.D.PASTE SHEET'!AD239="","",'S.D.PASTE SHEET'!AD239)</f>
        <v/>
      </c>
      <c s="155"/>
      <c s="156" t="str">
        <f>IF(AK239="","",IF(AK239&gt;0,COUNT($AG$2:AG239),""))</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39" s="156" t="str">
        <f>IF(BC239="","",IF(BC239&gt;0,COUNT($AY$2:AY239),""))</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40" spans="1:66" ht="15.75" customHeight="1">
      <c r="A240" s="153" t="str">
        <f>IF('S.D.PASTE SHEET'!A240="","",'S.D.PASTE SHEET'!A240)</f>
        <v/>
      </c>
      <c s="153" t="str">
        <f>IF('S.D.PASTE SHEET'!B240="","",'S.D.PASTE SHEET'!B240)</f>
        <v/>
      </c>
      <c s="153" t="str">
        <f>IF('S.D.PASTE SHEET'!C240="","",'S.D.PASTE SHEET'!C240)</f>
        <v/>
      </c>
      <c s="154" t="str">
        <f>IF('S.D.PASTE SHEET'!D240="","",'S.D.PASTE SHEET'!D240)</f>
        <v/>
      </c>
      <c s="153" t="str">
        <f>IF('S.D.PASTE SHEET'!E240="","",UPPER('S.D.PASTE SHEET'!E240))</f>
        <v/>
      </c>
      <c s="153" t="str">
        <f>IF('S.D.PASTE SHEET'!F240="","",'S.D.PASTE SHEET'!F240)</f>
        <v/>
      </c>
      <c s="153" t="str">
        <f>IF('S.D.PASTE SHEET'!G240="","",UPPER('S.D.PASTE SHEET'!G240))</f>
        <v/>
      </c>
      <c s="153" t="str">
        <f>IF('S.D.PASTE SHEET'!H240="","",UPPER('S.D.PASTE SHEET'!H240))</f>
        <v/>
      </c>
      <c s="153" t="str">
        <f>IF('S.D.PASTE SHEET'!I240="","",'S.D.PASTE SHEET'!I240)</f>
        <v/>
      </c>
      <c s="154" t="str">
        <f>IF('S.D.PASTE SHEET'!J240="","",'S.D.PASTE SHEET'!J240)</f>
        <v/>
      </c>
      <c s="153" t="str">
        <f>IF('S.D.PASTE SHEET'!K240="","",'S.D.PASTE SHEET'!K240)</f>
        <v/>
      </c>
      <c s="153" t="str">
        <f>IF('S.D.PASTE SHEET'!L240="","",'S.D.PASTE SHEET'!L240)</f>
        <v/>
      </c>
      <c s="153" t="str">
        <f>IF('S.D.PASTE SHEET'!M240="","",'S.D.PASTE SHEET'!M240)</f>
        <v/>
      </c>
      <c s="153" t="str">
        <f>IF('S.D.PASTE SHEET'!N240="","",'S.D.PASTE SHEET'!N240)</f>
        <v/>
      </c>
      <c s="153" t="str">
        <f>IF('S.D.PASTE SHEET'!O240="","",'S.D.PASTE SHEET'!O240)</f>
        <v/>
      </c>
      <c s="153" t="str">
        <f>IF('S.D.PASTE SHEET'!P240="","",'S.D.PASTE SHEET'!P240)</f>
        <v/>
      </c>
      <c s="153" t="str">
        <f>IF('S.D.PASTE SHEET'!Q240="","",'S.D.PASTE SHEET'!Q240)</f>
        <v/>
      </c>
      <c s="153" t="str">
        <f>IF('S.D.PASTE SHEET'!R240="","",'S.D.PASTE SHEET'!R240)</f>
        <v/>
      </c>
      <c s="153" t="str">
        <f>IF('S.D.PASTE SHEET'!S240="","",'S.D.PASTE SHEET'!S240)</f>
        <v/>
      </c>
      <c s="153" t="str">
        <f>IF('S.D.PASTE SHEET'!T240="","",'S.D.PASTE SHEET'!T240)</f>
        <v/>
      </c>
      <c s="153" t="str">
        <f>IF('S.D.PASTE SHEET'!U240="","",'S.D.PASTE SHEET'!U240)</f>
        <v/>
      </c>
      <c s="153" t="str">
        <f>IF('S.D.PASTE SHEET'!V240="","",'S.D.PASTE SHEET'!V240)</f>
        <v/>
      </c>
      <c s="153" t="str">
        <f>IF('S.D.PASTE SHEET'!W240="","",'S.D.PASTE SHEET'!W240)</f>
        <v/>
      </c>
      <c s="153" t="str">
        <f>IF('S.D.PASTE SHEET'!X240="","",'S.D.PASTE SHEET'!X240)</f>
        <v/>
      </c>
      <c s="153" t="str">
        <f>IF('S.D.PASTE SHEET'!Y240="","",'S.D.PASTE SHEET'!Y240)</f>
        <v/>
      </c>
      <c s="153" t="str">
        <f>IF('S.D.PASTE SHEET'!Z240="","",'S.D.PASTE SHEET'!Z240)</f>
        <v/>
      </c>
      <c s="153" t="str">
        <f>IF('S.D.PASTE SHEET'!AA240="","",'S.D.PASTE SHEET'!AA240)</f>
        <v/>
      </c>
      <c s="153" t="str">
        <f>IF('S.D.PASTE SHEET'!AB240="","",'S.D.PASTE SHEET'!AB240)</f>
        <v/>
      </c>
      <c s="153" t="str">
        <f>IF('S.D.PASTE SHEET'!AC240="","",'S.D.PASTE SHEET'!AC240)</f>
        <v/>
      </c>
      <c s="153" t="str">
        <f>IF('S.D.PASTE SHEET'!AD240="","",'S.D.PASTE SHEET'!AD240)</f>
        <v/>
      </c>
      <c s="155"/>
      <c s="156" t="str">
        <f>IF(AK240="","",IF(AK240&gt;0,COUNT($AG$2:AG240),""))</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40" s="156" t="str">
        <f>IF(BC240="","",IF(BC240&gt;0,COUNT($AY$2:AY240),""))</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41" spans="1:66" ht="15.75" customHeight="1">
      <c r="A241" s="153" t="str">
        <f>IF('S.D.PASTE SHEET'!A241="","",'S.D.PASTE SHEET'!A241)</f>
        <v/>
      </c>
      <c s="153" t="str">
        <f>IF('S.D.PASTE SHEET'!B241="","",'S.D.PASTE SHEET'!B241)</f>
        <v/>
      </c>
      <c s="153" t="str">
        <f>IF('S.D.PASTE SHEET'!C241="","",'S.D.PASTE SHEET'!C241)</f>
        <v/>
      </c>
      <c s="154" t="str">
        <f>IF('S.D.PASTE SHEET'!D241="","",'S.D.PASTE SHEET'!D241)</f>
        <v/>
      </c>
      <c s="153" t="str">
        <f>IF('S.D.PASTE SHEET'!E241="","",UPPER('S.D.PASTE SHEET'!E241))</f>
        <v/>
      </c>
      <c s="153" t="str">
        <f>IF('S.D.PASTE SHEET'!F241="","",'S.D.PASTE SHEET'!F241)</f>
        <v/>
      </c>
      <c s="153" t="str">
        <f>IF('S.D.PASTE SHEET'!G241="","",UPPER('S.D.PASTE SHEET'!G241))</f>
        <v/>
      </c>
      <c s="153" t="str">
        <f>IF('S.D.PASTE SHEET'!H241="","",UPPER('S.D.PASTE SHEET'!H241))</f>
        <v/>
      </c>
      <c s="153" t="str">
        <f>IF('S.D.PASTE SHEET'!I241="","",'S.D.PASTE SHEET'!I241)</f>
        <v/>
      </c>
      <c s="154" t="str">
        <f>IF('S.D.PASTE SHEET'!J241="","",'S.D.PASTE SHEET'!J241)</f>
        <v/>
      </c>
      <c s="153" t="str">
        <f>IF('S.D.PASTE SHEET'!K241="","",'S.D.PASTE SHEET'!K241)</f>
        <v/>
      </c>
      <c s="153" t="str">
        <f>IF('S.D.PASTE SHEET'!L241="","",'S.D.PASTE SHEET'!L241)</f>
        <v/>
      </c>
      <c s="153" t="str">
        <f>IF('S.D.PASTE SHEET'!M241="","",'S.D.PASTE SHEET'!M241)</f>
        <v/>
      </c>
      <c s="153" t="str">
        <f>IF('S.D.PASTE SHEET'!N241="","",'S.D.PASTE SHEET'!N241)</f>
        <v/>
      </c>
      <c s="153" t="str">
        <f>IF('S.D.PASTE SHEET'!O241="","",'S.D.PASTE SHEET'!O241)</f>
        <v/>
      </c>
      <c s="153" t="str">
        <f>IF('S.D.PASTE SHEET'!P241="","",'S.D.PASTE SHEET'!P241)</f>
        <v/>
      </c>
      <c s="153" t="str">
        <f>IF('S.D.PASTE SHEET'!Q241="","",'S.D.PASTE SHEET'!Q241)</f>
        <v/>
      </c>
      <c s="153" t="str">
        <f>IF('S.D.PASTE SHEET'!R241="","",'S.D.PASTE SHEET'!R241)</f>
        <v/>
      </c>
      <c s="153" t="str">
        <f>IF('S.D.PASTE SHEET'!S241="","",'S.D.PASTE SHEET'!S241)</f>
        <v/>
      </c>
      <c s="153" t="str">
        <f>IF('S.D.PASTE SHEET'!T241="","",'S.D.PASTE SHEET'!T241)</f>
        <v/>
      </c>
      <c s="153" t="str">
        <f>IF('S.D.PASTE SHEET'!U241="","",'S.D.PASTE SHEET'!U241)</f>
        <v/>
      </c>
      <c s="153" t="str">
        <f>IF('S.D.PASTE SHEET'!V241="","",'S.D.PASTE SHEET'!V241)</f>
        <v/>
      </c>
      <c s="153" t="str">
        <f>IF('S.D.PASTE SHEET'!W241="","",'S.D.PASTE SHEET'!W241)</f>
        <v/>
      </c>
      <c s="153" t="str">
        <f>IF('S.D.PASTE SHEET'!X241="","",'S.D.PASTE SHEET'!X241)</f>
        <v/>
      </c>
      <c s="153" t="str">
        <f>IF('S.D.PASTE SHEET'!Y241="","",'S.D.PASTE SHEET'!Y241)</f>
        <v/>
      </c>
      <c s="153" t="str">
        <f>IF('S.D.PASTE SHEET'!Z241="","",'S.D.PASTE SHEET'!Z241)</f>
        <v/>
      </c>
      <c s="153" t="str">
        <f>IF('S.D.PASTE SHEET'!AA241="","",'S.D.PASTE SHEET'!AA241)</f>
        <v/>
      </c>
      <c s="153" t="str">
        <f>IF('S.D.PASTE SHEET'!AB241="","",'S.D.PASTE SHEET'!AB241)</f>
        <v/>
      </c>
      <c s="153" t="str">
        <f>IF('S.D.PASTE SHEET'!AC241="","",'S.D.PASTE SHEET'!AC241)</f>
        <v/>
      </c>
      <c s="153" t="str">
        <f>IF('S.D.PASTE SHEET'!AD241="","",'S.D.PASTE SHEET'!AD241)</f>
        <v/>
      </c>
      <c s="155"/>
      <c s="156" t="str">
        <f>IF(AK241="","",IF(AK241&gt;0,COUNT($AG$2:AG241),""))</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41" s="156" t="str">
        <f>IF(BC241="","",IF(BC241&gt;0,COUNT($AY$2:AY241),""))</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42" spans="1:66" ht="15.75" customHeight="1">
      <c r="A242" s="153" t="str">
        <f>IF('S.D.PASTE SHEET'!A242="","",'S.D.PASTE SHEET'!A242)</f>
        <v/>
      </c>
      <c s="153" t="str">
        <f>IF('S.D.PASTE SHEET'!B242="","",'S.D.PASTE SHEET'!B242)</f>
        <v/>
      </c>
      <c s="153" t="str">
        <f>IF('S.D.PASTE SHEET'!C242="","",'S.D.PASTE SHEET'!C242)</f>
        <v/>
      </c>
      <c s="154" t="str">
        <f>IF('S.D.PASTE SHEET'!D242="","",'S.D.PASTE SHEET'!D242)</f>
        <v/>
      </c>
      <c s="153" t="str">
        <f>IF('S.D.PASTE SHEET'!E242="","",UPPER('S.D.PASTE SHEET'!E242))</f>
        <v/>
      </c>
      <c s="153" t="str">
        <f>IF('S.D.PASTE SHEET'!F242="","",'S.D.PASTE SHEET'!F242)</f>
        <v/>
      </c>
      <c s="153" t="str">
        <f>IF('S.D.PASTE SHEET'!G242="","",UPPER('S.D.PASTE SHEET'!G242))</f>
        <v/>
      </c>
      <c s="153" t="str">
        <f>IF('S.D.PASTE SHEET'!H242="","",UPPER('S.D.PASTE SHEET'!H242))</f>
        <v/>
      </c>
      <c s="153" t="str">
        <f>IF('S.D.PASTE SHEET'!I242="","",'S.D.PASTE SHEET'!I242)</f>
        <v/>
      </c>
      <c s="154" t="str">
        <f>IF('S.D.PASTE SHEET'!J242="","",'S.D.PASTE SHEET'!J242)</f>
        <v/>
      </c>
      <c s="153" t="str">
        <f>IF('S.D.PASTE SHEET'!K242="","",'S.D.PASTE SHEET'!K242)</f>
        <v/>
      </c>
      <c s="153" t="str">
        <f>IF('S.D.PASTE SHEET'!L242="","",'S.D.PASTE SHEET'!L242)</f>
        <v/>
      </c>
      <c s="153" t="str">
        <f>IF('S.D.PASTE SHEET'!M242="","",'S.D.PASTE SHEET'!M242)</f>
        <v/>
      </c>
      <c s="153" t="str">
        <f>IF('S.D.PASTE SHEET'!N242="","",'S.D.PASTE SHEET'!N242)</f>
        <v/>
      </c>
      <c s="153" t="str">
        <f>IF('S.D.PASTE SHEET'!O242="","",'S.D.PASTE SHEET'!O242)</f>
        <v/>
      </c>
      <c s="153" t="str">
        <f>IF('S.D.PASTE SHEET'!P242="","",'S.D.PASTE SHEET'!P242)</f>
        <v/>
      </c>
      <c s="153" t="str">
        <f>IF('S.D.PASTE SHEET'!Q242="","",'S.D.PASTE SHEET'!Q242)</f>
        <v/>
      </c>
      <c s="153" t="str">
        <f>IF('S.D.PASTE SHEET'!R242="","",'S.D.PASTE SHEET'!R242)</f>
        <v/>
      </c>
      <c s="153" t="str">
        <f>IF('S.D.PASTE SHEET'!S242="","",'S.D.PASTE SHEET'!S242)</f>
        <v/>
      </c>
      <c s="153" t="str">
        <f>IF('S.D.PASTE SHEET'!T242="","",'S.D.PASTE SHEET'!T242)</f>
        <v/>
      </c>
      <c s="153" t="str">
        <f>IF('S.D.PASTE SHEET'!U242="","",'S.D.PASTE SHEET'!U242)</f>
        <v/>
      </c>
      <c s="153" t="str">
        <f>IF('S.D.PASTE SHEET'!V242="","",'S.D.PASTE SHEET'!V242)</f>
        <v/>
      </c>
      <c s="153" t="str">
        <f>IF('S.D.PASTE SHEET'!W242="","",'S.D.PASTE SHEET'!W242)</f>
        <v/>
      </c>
      <c s="153" t="str">
        <f>IF('S.D.PASTE SHEET'!X242="","",'S.D.PASTE SHEET'!X242)</f>
        <v/>
      </c>
      <c s="153" t="str">
        <f>IF('S.D.PASTE SHEET'!Y242="","",'S.D.PASTE SHEET'!Y242)</f>
        <v/>
      </c>
      <c s="153" t="str">
        <f>IF('S.D.PASTE SHEET'!Z242="","",'S.D.PASTE SHEET'!Z242)</f>
        <v/>
      </c>
      <c s="153" t="str">
        <f>IF('S.D.PASTE SHEET'!AA242="","",'S.D.PASTE SHEET'!AA242)</f>
        <v/>
      </c>
      <c s="153" t="str">
        <f>IF('S.D.PASTE SHEET'!AB242="","",'S.D.PASTE SHEET'!AB242)</f>
        <v/>
      </c>
      <c s="153" t="str">
        <f>IF('S.D.PASTE SHEET'!AC242="","",'S.D.PASTE SHEET'!AC242)</f>
        <v/>
      </c>
      <c s="153" t="str">
        <f>IF('S.D.PASTE SHEET'!AD242="","",'S.D.PASTE SHEET'!AD242)</f>
        <v/>
      </c>
      <c s="155"/>
      <c s="156" t="str">
        <f>IF(AK242="","",IF(AK242&gt;0,COUNT($AG$2:AG242),""))</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42" s="156" t="str">
        <f>IF(BC242="","",IF(BC242&gt;0,COUNT($AY$2:AY242),""))</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43" spans="1:66" ht="15.75" customHeight="1">
      <c r="A243" s="153" t="str">
        <f>IF('S.D.PASTE SHEET'!A243="","",'S.D.PASTE SHEET'!A243)</f>
        <v/>
      </c>
      <c s="153" t="str">
        <f>IF('S.D.PASTE SHEET'!B243="","",'S.D.PASTE SHEET'!B243)</f>
        <v/>
      </c>
      <c s="153" t="str">
        <f>IF('S.D.PASTE SHEET'!C243="","",'S.D.PASTE SHEET'!C243)</f>
        <v/>
      </c>
      <c s="154" t="str">
        <f>IF('S.D.PASTE SHEET'!D243="","",'S.D.PASTE SHEET'!D243)</f>
        <v/>
      </c>
      <c s="153" t="str">
        <f>IF('S.D.PASTE SHEET'!E243="","",UPPER('S.D.PASTE SHEET'!E243))</f>
        <v/>
      </c>
      <c s="153" t="str">
        <f>IF('S.D.PASTE SHEET'!F243="","",'S.D.PASTE SHEET'!F243)</f>
        <v/>
      </c>
      <c s="153" t="str">
        <f>IF('S.D.PASTE SHEET'!G243="","",UPPER('S.D.PASTE SHEET'!G243))</f>
        <v/>
      </c>
      <c s="153" t="str">
        <f>IF('S.D.PASTE SHEET'!H243="","",UPPER('S.D.PASTE SHEET'!H243))</f>
        <v/>
      </c>
      <c s="153" t="str">
        <f>IF('S.D.PASTE SHEET'!I243="","",'S.D.PASTE SHEET'!I243)</f>
        <v/>
      </c>
      <c s="154" t="str">
        <f>IF('S.D.PASTE SHEET'!J243="","",'S.D.PASTE SHEET'!J243)</f>
        <v/>
      </c>
      <c s="153" t="str">
        <f>IF('S.D.PASTE SHEET'!K243="","",'S.D.PASTE SHEET'!K243)</f>
        <v/>
      </c>
      <c s="153" t="str">
        <f>IF('S.D.PASTE SHEET'!L243="","",'S.D.PASTE SHEET'!L243)</f>
        <v/>
      </c>
      <c s="153" t="str">
        <f>IF('S.D.PASTE SHEET'!M243="","",'S.D.PASTE SHEET'!M243)</f>
        <v/>
      </c>
      <c s="153" t="str">
        <f>IF('S.D.PASTE SHEET'!N243="","",'S.D.PASTE SHEET'!N243)</f>
        <v/>
      </c>
      <c s="153" t="str">
        <f>IF('S.D.PASTE SHEET'!O243="","",'S.D.PASTE SHEET'!O243)</f>
        <v/>
      </c>
      <c s="153" t="str">
        <f>IF('S.D.PASTE SHEET'!P243="","",'S.D.PASTE SHEET'!P243)</f>
        <v/>
      </c>
      <c s="153" t="str">
        <f>IF('S.D.PASTE SHEET'!Q243="","",'S.D.PASTE SHEET'!Q243)</f>
        <v/>
      </c>
      <c s="153" t="str">
        <f>IF('S.D.PASTE SHEET'!R243="","",'S.D.PASTE SHEET'!R243)</f>
        <v/>
      </c>
      <c s="153" t="str">
        <f>IF('S.D.PASTE SHEET'!S243="","",'S.D.PASTE SHEET'!S243)</f>
        <v/>
      </c>
      <c s="153" t="str">
        <f>IF('S.D.PASTE SHEET'!T243="","",'S.D.PASTE SHEET'!T243)</f>
        <v/>
      </c>
      <c s="153" t="str">
        <f>IF('S.D.PASTE SHEET'!U243="","",'S.D.PASTE SHEET'!U243)</f>
        <v/>
      </c>
      <c s="153" t="str">
        <f>IF('S.D.PASTE SHEET'!V243="","",'S.D.PASTE SHEET'!V243)</f>
        <v/>
      </c>
      <c s="153" t="str">
        <f>IF('S.D.PASTE SHEET'!W243="","",'S.D.PASTE SHEET'!W243)</f>
        <v/>
      </c>
      <c s="153" t="str">
        <f>IF('S.D.PASTE SHEET'!X243="","",'S.D.PASTE SHEET'!X243)</f>
        <v/>
      </c>
      <c s="153" t="str">
        <f>IF('S.D.PASTE SHEET'!Y243="","",'S.D.PASTE SHEET'!Y243)</f>
        <v/>
      </c>
      <c s="153" t="str">
        <f>IF('S.D.PASTE SHEET'!Z243="","",'S.D.PASTE SHEET'!Z243)</f>
        <v/>
      </c>
      <c s="153" t="str">
        <f>IF('S.D.PASTE SHEET'!AA243="","",'S.D.PASTE SHEET'!AA243)</f>
        <v/>
      </c>
      <c s="153" t="str">
        <f>IF('S.D.PASTE SHEET'!AB243="","",'S.D.PASTE SHEET'!AB243)</f>
        <v/>
      </c>
      <c s="153" t="str">
        <f>IF('S.D.PASTE SHEET'!AC243="","",'S.D.PASTE SHEET'!AC243)</f>
        <v/>
      </c>
      <c s="153" t="str">
        <f>IF('S.D.PASTE SHEET'!AD243="","",'S.D.PASTE SHEET'!AD243)</f>
        <v/>
      </c>
      <c s="155"/>
      <c s="156" t="str">
        <f>IF(AK243="","",IF(AK243&gt;0,COUNT($AG$2:AG243),""))</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43" s="156" t="str">
        <f>IF(BC243="","",IF(BC243&gt;0,COUNT($AY$2:AY243),""))</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44" spans="1:66" ht="15.75" customHeight="1">
      <c r="A244" s="153" t="str">
        <f>IF('S.D.PASTE SHEET'!A244="","",'S.D.PASTE SHEET'!A244)</f>
        <v/>
      </c>
      <c s="153" t="str">
        <f>IF('S.D.PASTE SHEET'!B244="","",'S.D.PASTE SHEET'!B244)</f>
        <v/>
      </c>
      <c s="153" t="str">
        <f>IF('S.D.PASTE SHEET'!C244="","",'S.D.PASTE SHEET'!C244)</f>
        <v/>
      </c>
      <c s="154" t="str">
        <f>IF('S.D.PASTE SHEET'!D244="","",'S.D.PASTE SHEET'!D244)</f>
        <v/>
      </c>
      <c s="153" t="str">
        <f>IF('S.D.PASTE SHEET'!E244="","",UPPER('S.D.PASTE SHEET'!E244))</f>
        <v/>
      </c>
      <c s="153" t="str">
        <f>IF('S.D.PASTE SHEET'!F244="","",'S.D.PASTE SHEET'!F244)</f>
        <v/>
      </c>
      <c s="153" t="str">
        <f>IF('S.D.PASTE SHEET'!G244="","",UPPER('S.D.PASTE SHEET'!G244))</f>
        <v/>
      </c>
      <c s="153" t="str">
        <f>IF('S.D.PASTE SHEET'!H244="","",UPPER('S.D.PASTE SHEET'!H244))</f>
        <v/>
      </c>
      <c s="153" t="str">
        <f>IF('S.D.PASTE SHEET'!I244="","",'S.D.PASTE SHEET'!I244)</f>
        <v/>
      </c>
      <c s="154" t="str">
        <f>IF('S.D.PASTE SHEET'!J244="","",'S.D.PASTE SHEET'!J244)</f>
        <v/>
      </c>
      <c s="153" t="str">
        <f>IF('S.D.PASTE SHEET'!K244="","",'S.D.PASTE SHEET'!K244)</f>
        <v/>
      </c>
      <c s="153" t="str">
        <f>IF('S.D.PASTE SHEET'!L244="","",'S.D.PASTE SHEET'!L244)</f>
        <v/>
      </c>
      <c s="153" t="str">
        <f>IF('S.D.PASTE SHEET'!M244="","",'S.D.PASTE SHEET'!M244)</f>
        <v/>
      </c>
      <c s="153" t="str">
        <f>IF('S.D.PASTE SHEET'!N244="","",'S.D.PASTE SHEET'!N244)</f>
        <v/>
      </c>
      <c s="153" t="str">
        <f>IF('S.D.PASTE SHEET'!O244="","",'S.D.PASTE SHEET'!O244)</f>
        <v/>
      </c>
      <c s="153" t="str">
        <f>IF('S.D.PASTE SHEET'!P244="","",'S.D.PASTE SHEET'!P244)</f>
        <v/>
      </c>
      <c s="153" t="str">
        <f>IF('S.D.PASTE SHEET'!Q244="","",'S.D.PASTE SHEET'!Q244)</f>
        <v/>
      </c>
      <c s="153" t="str">
        <f>IF('S.D.PASTE SHEET'!R244="","",'S.D.PASTE SHEET'!R244)</f>
        <v/>
      </c>
      <c s="153" t="str">
        <f>IF('S.D.PASTE SHEET'!S244="","",'S.D.PASTE SHEET'!S244)</f>
        <v/>
      </c>
      <c s="153" t="str">
        <f>IF('S.D.PASTE SHEET'!T244="","",'S.D.PASTE SHEET'!T244)</f>
        <v/>
      </c>
      <c s="153" t="str">
        <f>IF('S.D.PASTE SHEET'!U244="","",'S.D.PASTE SHEET'!U244)</f>
        <v/>
      </c>
      <c s="153" t="str">
        <f>IF('S.D.PASTE SHEET'!V244="","",'S.D.PASTE SHEET'!V244)</f>
        <v/>
      </c>
      <c s="153" t="str">
        <f>IF('S.D.PASTE SHEET'!W244="","",'S.D.PASTE SHEET'!W244)</f>
        <v/>
      </c>
      <c s="153" t="str">
        <f>IF('S.D.PASTE SHEET'!X244="","",'S.D.PASTE SHEET'!X244)</f>
        <v/>
      </c>
      <c s="153" t="str">
        <f>IF('S.D.PASTE SHEET'!Y244="","",'S.D.PASTE SHEET'!Y244)</f>
        <v/>
      </c>
      <c s="153" t="str">
        <f>IF('S.D.PASTE SHEET'!Z244="","",'S.D.PASTE SHEET'!Z244)</f>
        <v/>
      </c>
      <c s="153" t="str">
        <f>IF('S.D.PASTE SHEET'!AA244="","",'S.D.PASTE SHEET'!AA244)</f>
        <v/>
      </c>
      <c s="153" t="str">
        <f>IF('S.D.PASTE SHEET'!AB244="","",'S.D.PASTE SHEET'!AB244)</f>
        <v/>
      </c>
      <c s="153" t="str">
        <f>IF('S.D.PASTE SHEET'!AC244="","",'S.D.PASTE SHEET'!AC244)</f>
        <v/>
      </c>
      <c s="153" t="str">
        <f>IF('S.D.PASTE SHEET'!AD244="","",'S.D.PASTE SHEET'!AD244)</f>
        <v/>
      </c>
      <c s="155"/>
      <c s="156" t="str">
        <f>IF(AK244="","",IF(AK244&gt;0,COUNT($AG$2:AG244),""))</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44" s="156" t="str">
        <f>IF(BC244="","",IF(BC244&gt;0,COUNT($AY$2:AY244),""))</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45" spans="1:66" ht="15.75" customHeight="1">
      <c r="A245" s="153" t="str">
        <f>IF('S.D.PASTE SHEET'!A245="","",'S.D.PASTE SHEET'!A245)</f>
        <v/>
      </c>
      <c s="153" t="str">
        <f>IF('S.D.PASTE SHEET'!B245="","",'S.D.PASTE SHEET'!B245)</f>
        <v/>
      </c>
      <c s="153" t="str">
        <f>IF('S.D.PASTE SHEET'!C245="","",'S.D.PASTE SHEET'!C245)</f>
        <v/>
      </c>
      <c s="154" t="str">
        <f>IF('S.D.PASTE SHEET'!D245="","",'S.D.PASTE SHEET'!D245)</f>
        <v/>
      </c>
      <c s="153" t="str">
        <f>IF('S.D.PASTE SHEET'!E245="","",UPPER('S.D.PASTE SHEET'!E245))</f>
        <v/>
      </c>
      <c s="153" t="str">
        <f>IF('S.D.PASTE SHEET'!F245="","",'S.D.PASTE SHEET'!F245)</f>
        <v/>
      </c>
      <c s="153" t="str">
        <f>IF('S.D.PASTE SHEET'!G245="","",UPPER('S.D.PASTE SHEET'!G245))</f>
        <v/>
      </c>
      <c s="153" t="str">
        <f>IF('S.D.PASTE SHEET'!H245="","",UPPER('S.D.PASTE SHEET'!H245))</f>
        <v/>
      </c>
      <c s="153" t="str">
        <f>IF('S.D.PASTE SHEET'!I245="","",'S.D.PASTE SHEET'!I245)</f>
        <v/>
      </c>
      <c s="154" t="str">
        <f>IF('S.D.PASTE SHEET'!J245="","",'S.D.PASTE SHEET'!J245)</f>
        <v/>
      </c>
      <c s="153" t="str">
        <f>IF('S.D.PASTE SHEET'!K245="","",'S.D.PASTE SHEET'!K245)</f>
        <v/>
      </c>
      <c s="153" t="str">
        <f>IF('S.D.PASTE SHEET'!L245="","",'S.D.PASTE SHEET'!L245)</f>
        <v/>
      </c>
      <c s="153" t="str">
        <f>IF('S.D.PASTE SHEET'!M245="","",'S.D.PASTE SHEET'!M245)</f>
        <v/>
      </c>
      <c s="153" t="str">
        <f>IF('S.D.PASTE SHEET'!N245="","",'S.D.PASTE SHEET'!N245)</f>
        <v/>
      </c>
      <c s="153" t="str">
        <f>IF('S.D.PASTE SHEET'!O245="","",'S.D.PASTE SHEET'!O245)</f>
        <v/>
      </c>
      <c s="153" t="str">
        <f>IF('S.D.PASTE SHEET'!P245="","",'S.D.PASTE SHEET'!P245)</f>
        <v/>
      </c>
      <c s="153" t="str">
        <f>IF('S.D.PASTE SHEET'!Q245="","",'S.D.PASTE SHEET'!Q245)</f>
        <v/>
      </c>
      <c s="153" t="str">
        <f>IF('S.D.PASTE SHEET'!R245="","",'S.D.PASTE SHEET'!R245)</f>
        <v/>
      </c>
      <c s="153" t="str">
        <f>IF('S.D.PASTE SHEET'!S245="","",'S.D.PASTE SHEET'!S245)</f>
        <v/>
      </c>
      <c s="153" t="str">
        <f>IF('S.D.PASTE SHEET'!T245="","",'S.D.PASTE SHEET'!T245)</f>
        <v/>
      </c>
      <c s="153" t="str">
        <f>IF('S.D.PASTE SHEET'!U245="","",'S.D.PASTE SHEET'!U245)</f>
        <v/>
      </c>
      <c s="153" t="str">
        <f>IF('S.D.PASTE SHEET'!V245="","",'S.D.PASTE SHEET'!V245)</f>
        <v/>
      </c>
      <c s="153" t="str">
        <f>IF('S.D.PASTE SHEET'!W245="","",'S.D.PASTE SHEET'!W245)</f>
        <v/>
      </c>
      <c s="153" t="str">
        <f>IF('S.D.PASTE SHEET'!X245="","",'S.D.PASTE SHEET'!X245)</f>
        <v/>
      </c>
      <c s="153" t="str">
        <f>IF('S.D.PASTE SHEET'!Y245="","",'S.D.PASTE SHEET'!Y245)</f>
        <v/>
      </c>
      <c s="153" t="str">
        <f>IF('S.D.PASTE SHEET'!Z245="","",'S.D.PASTE SHEET'!Z245)</f>
        <v/>
      </c>
      <c s="153" t="str">
        <f>IF('S.D.PASTE SHEET'!AA245="","",'S.D.PASTE SHEET'!AA245)</f>
        <v/>
      </c>
      <c s="153" t="str">
        <f>IF('S.D.PASTE SHEET'!AB245="","",'S.D.PASTE SHEET'!AB245)</f>
        <v/>
      </c>
      <c s="153" t="str">
        <f>IF('S.D.PASTE SHEET'!AC245="","",'S.D.PASTE SHEET'!AC245)</f>
        <v/>
      </c>
      <c s="153" t="str">
        <f>IF('S.D.PASTE SHEET'!AD245="","",'S.D.PASTE SHEET'!AD245)</f>
        <v/>
      </c>
      <c s="155"/>
      <c s="156" t="str">
        <f>IF(AK245="","",IF(AK245&gt;0,COUNT($AG$2:AG245),""))</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45" s="156" t="str">
        <f>IF(BC245="","",IF(BC245&gt;0,COUNT($AY$2:AY245),""))</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46" spans="1:66" ht="15.75" customHeight="1">
      <c r="A246" s="153" t="str">
        <f>IF('S.D.PASTE SHEET'!A246="","",'S.D.PASTE SHEET'!A246)</f>
        <v/>
      </c>
      <c s="153" t="str">
        <f>IF('S.D.PASTE SHEET'!B246="","",'S.D.PASTE SHEET'!B246)</f>
        <v/>
      </c>
      <c s="153" t="str">
        <f>IF('S.D.PASTE SHEET'!C246="","",'S.D.PASTE SHEET'!C246)</f>
        <v/>
      </c>
      <c s="154" t="str">
        <f>IF('S.D.PASTE SHEET'!D246="","",'S.D.PASTE SHEET'!D246)</f>
        <v/>
      </c>
      <c s="153" t="str">
        <f>IF('S.D.PASTE SHEET'!E246="","",UPPER('S.D.PASTE SHEET'!E246))</f>
        <v/>
      </c>
      <c s="153" t="str">
        <f>IF('S.D.PASTE SHEET'!F246="","",'S.D.PASTE SHEET'!F246)</f>
        <v/>
      </c>
      <c s="153" t="str">
        <f>IF('S.D.PASTE SHEET'!G246="","",UPPER('S.D.PASTE SHEET'!G246))</f>
        <v/>
      </c>
      <c s="153" t="str">
        <f>IF('S.D.PASTE SHEET'!H246="","",UPPER('S.D.PASTE SHEET'!H246))</f>
        <v/>
      </c>
      <c s="153" t="str">
        <f>IF('S.D.PASTE SHEET'!I246="","",'S.D.PASTE SHEET'!I246)</f>
        <v/>
      </c>
      <c s="154" t="str">
        <f>IF('S.D.PASTE SHEET'!J246="","",'S.D.PASTE SHEET'!J246)</f>
        <v/>
      </c>
      <c s="153" t="str">
        <f>IF('S.D.PASTE SHEET'!K246="","",'S.D.PASTE SHEET'!K246)</f>
        <v/>
      </c>
      <c s="153" t="str">
        <f>IF('S.D.PASTE SHEET'!L246="","",'S.D.PASTE SHEET'!L246)</f>
        <v/>
      </c>
      <c s="153" t="str">
        <f>IF('S.D.PASTE SHEET'!M246="","",'S.D.PASTE SHEET'!M246)</f>
        <v/>
      </c>
      <c s="153" t="str">
        <f>IF('S.D.PASTE SHEET'!N246="","",'S.D.PASTE SHEET'!N246)</f>
        <v/>
      </c>
      <c s="153" t="str">
        <f>IF('S.D.PASTE SHEET'!O246="","",'S.D.PASTE SHEET'!O246)</f>
        <v/>
      </c>
      <c s="153" t="str">
        <f>IF('S.D.PASTE SHEET'!P246="","",'S.D.PASTE SHEET'!P246)</f>
        <v/>
      </c>
      <c s="153" t="str">
        <f>IF('S.D.PASTE SHEET'!Q246="","",'S.D.PASTE SHEET'!Q246)</f>
        <v/>
      </c>
      <c s="153" t="str">
        <f>IF('S.D.PASTE SHEET'!R246="","",'S.D.PASTE SHEET'!R246)</f>
        <v/>
      </c>
      <c s="153" t="str">
        <f>IF('S.D.PASTE SHEET'!S246="","",'S.D.PASTE SHEET'!S246)</f>
        <v/>
      </c>
      <c s="153" t="str">
        <f>IF('S.D.PASTE SHEET'!T246="","",'S.D.PASTE SHEET'!T246)</f>
        <v/>
      </c>
      <c s="153" t="str">
        <f>IF('S.D.PASTE SHEET'!U246="","",'S.D.PASTE SHEET'!U246)</f>
        <v/>
      </c>
      <c s="153" t="str">
        <f>IF('S.D.PASTE SHEET'!V246="","",'S.D.PASTE SHEET'!V246)</f>
        <v/>
      </c>
      <c s="153" t="str">
        <f>IF('S.D.PASTE SHEET'!W246="","",'S.D.PASTE SHEET'!W246)</f>
        <v/>
      </c>
      <c s="153" t="str">
        <f>IF('S.D.PASTE SHEET'!X246="","",'S.D.PASTE SHEET'!X246)</f>
        <v/>
      </c>
      <c s="153" t="str">
        <f>IF('S.D.PASTE SHEET'!Y246="","",'S.D.PASTE SHEET'!Y246)</f>
        <v/>
      </c>
      <c s="153" t="str">
        <f>IF('S.D.PASTE SHEET'!Z246="","",'S.D.PASTE SHEET'!Z246)</f>
        <v/>
      </c>
      <c s="153" t="str">
        <f>IF('S.D.PASTE SHEET'!AA246="","",'S.D.PASTE SHEET'!AA246)</f>
        <v/>
      </c>
      <c s="153" t="str">
        <f>IF('S.D.PASTE SHEET'!AB246="","",'S.D.PASTE SHEET'!AB246)</f>
        <v/>
      </c>
      <c s="153" t="str">
        <f>IF('S.D.PASTE SHEET'!AC246="","",'S.D.PASTE SHEET'!AC246)</f>
        <v/>
      </c>
      <c s="153" t="str">
        <f>IF('S.D.PASTE SHEET'!AD246="","",'S.D.PASTE SHEET'!AD246)</f>
        <v/>
      </c>
      <c s="155"/>
      <c s="156" t="str">
        <f>IF(AK246="","",IF(AK246&gt;0,COUNT($AG$2:AG246),""))</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46" s="156" t="str">
        <f>IF(BC246="","",IF(BC246&gt;0,COUNT($AY$2:AY246),""))</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47" spans="1:66" ht="15.75" customHeight="1">
      <c r="A247" s="153" t="str">
        <f>IF('S.D.PASTE SHEET'!A247="","",'S.D.PASTE SHEET'!A247)</f>
        <v/>
      </c>
      <c s="153" t="str">
        <f>IF('S.D.PASTE SHEET'!B247="","",'S.D.PASTE SHEET'!B247)</f>
        <v/>
      </c>
      <c s="153" t="str">
        <f>IF('S.D.PASTE SHEET'!C247="","",'S.D.PASTE SHEET'!C247)</f>
        <v/>
      </c>
      <c s="154" t="str">
        <f>IF('S.D.PASTE SHEET'!D247="","",'S.D.PASTE SHEET'!D247)</f>
        <v/>
      </c>
      <c s="153" t="str">
        <f>IF('S.D.PASTE SHEET'!E247="","",UPPER('S.D.PASTE SHEET'!E247))</f>
        <v/>
      </c>
      <c s="153" t="str">
        <f>IF('S.D.PASTE SHEET'!F247="","",'S.D.PASTE SHEET'!F247)</f>
        <v/>
      </c>
      <c s="153" t="str">
        <f>IF('S.D.PASTE SHEET'!G247="","",UPPER('S.D.PASTE SHEET'!G247))</f>
        <v/>
      </c>
      <c s="153" t="str">
        <f>IF('S.D.PASTE SHEET'!H247="","",UPPER('S.D.PASTE SHEET'!H247))</f>
        <v/>
      </c>
      <c s="153" t="str">
        <f>IF('S.D.PASTE SHEET'!I247="","",'S.D.PASTE SHEET'!I247)</f>
        <v/>
      </c>
      <c s="154" t="str">
        <f>IF('S.D.PASTE SHEET'!J247="","",'S.D.PASTE SHEET'!J247)</f>
        <v/>
      </c>
      <c s="153" t="str">
        <f>IF('S.D.PASTE SHEET'!K247="","",'S.D.PASTE SHEET'!K247)</f>
        <v/>
      </c>
      <c s="153" t="str">
        <f>IF('S.D.PASTE SHEET'!L247="","",'S.D.PASTE SHEET'!L247)</f>
        <v/>
      </c>
      <c s="153" t="str">
        <f>IF('S.D.PASTE SHEET'!M247="","",'S.D.PASTE SHEET'!M247)</f>
        <v/>
      </c>
      <c s="153" t="str">
        <f>IF('S.D.PASTE SHEET'!N247="","",'S.D.PASTE SHEET'!N247)</f>
        <v/>
      </c>
      <c s="153" t="str">
        <f>IF('S.D.PASTE SHEET'!O247="","",'S.D.PASTE SHEET'!O247)</f>
        <v/>
      </c>
      <c s="153" t="str">
        <f>IF('S.D.PASTE SHEET'!P247="","",'S.D.PASTE SHEET'!P247)</f>
        <v/>
      </c>
      <c s="153" t="str">
        <f>IF('S.D.PASTE SHEET'!Q247="","",'S.D.PASTE SHEET'!Q247)</f>
        <v/>
      </c>
      <c s="153" t="str">
        <f>IF('S.D.PASTE SHEET'!R247="","",'S.D.PASTE SHEET'!R247)</f>
        <v/>
      </c>
      <c s="153" t="str">
        <f>IF('S.D.PASTE SHEET'!S247="","",'S.D.PASTE SHEET'!S247)</f>
        <v/>
      </c>
      <c s="153" t="str">
        <f>IF('S.D.PASTE SHEET'!T247="","",'S.D.PASTE SHEET'!T247)</f>
        <v/>
      </c>
      <c s="153" t="str">
        <f>IF('S.D.PASTE SHEET'!U247="","",'S.D.PASTE SHEET'!U247)</f>
        <v/>
      </c>
      <c s="153" t="str">
        <f>IF('S.D.PASTE SHEET'!V247="","",'S.D.PASTE SHEET'!V247)</f>
        <v/>
      </c>
      <c s="153" t="str">
        <f>IF('S.D.PASTE SHEET'!W247="","",'S.D.PASTE SHEET'!W247)</f>
        <v/>
      </c>
      <c s="153" t="str">
        <f>IF('S.D.PASTE SHEET'!X247="","",'S.D.PASTE SHEET'!X247)</f>
        <v/>
      </c>
      <c s="153" t="str">
        <f>IF('S.D.PASTE SHEET'!Y247="","",'S.D.PASTE SHEET'!Y247)</f>
        <v/>
      </c>
      <c s="153" t="str">
        <f>IF('S.D.PASTE SHEET'!Z247="","",'S.D.PASTE SHEET'!Z247)</f>
        <v/>
      </c>
      <c s="153" t="str">
        <f>IF('S.D.PASTE SHEET'!AA247="","",'S.D.PASTE SHEET'!AA247)</f>
        <v/>
      </c>
      <c s="153" t="str">
        <f>IF('S.D.PASTE SHEET'!AB247="","",'S.D.PASTE SHEET'!AB247)</f>
        <v/>
      </c>
      <c s="153" t="str">
        <f>IF('S.D.PASTE SHEET'!AC247="","",'S.D.PASTE SHEET'!AC247)</f>
        <v/>
      </c>
      <c s="153" t="str">
        <f>IF('S.D.PASTE SHEET'!AD247="","",'S.D.PASTE SHEET'!AD247)</f>
        <v/>
      </c>
      <c s="155"/>
      <c s="156" t="str">
        <f>IF(AK247="","",IF(AK247&gt;0,COUNT($AG$2:AG247),""))</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47" s="156" t="str">
        <f>IF(BC247="","",IF(BC247&gt;0,COUNT($AY$2:AY247),""))</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48" spans="1:66" ht="15.75" customHeight="1">
      <c r="A248" s="153" t="str">
        <f>IF('S.D.PASTE SHEET'!A248="","",'S.D.PASTE SHEET'!A248)</f>
        <v/>
      </c>
      <c s="153" t="str">
        <f>IF('S.D.PASTE SHEET'!B248="","",'S.D.PASTE SHEET'!B248)</f>
        <v/>
      </c>
      <c s="153" t="str">
        <f>IF('S.D.PASTE SHEET'!C248="","",'S.D.PASTE SHEET'!C248)</f>
        <v/>
      </c>
      <c s="154" t="str">
        <f>IF('S.D.PASTE SHEET'!D248="","",'S.D.PASTE SHEET'!D248)</f>
        <v/>
      </c>
      <c s="153" t="str">
        <f>IF('S.D.PASTE SHEET'!E248="","",UPPER('S.D.PASTE SHEET'!E248))</f>
        <v/>
      </c>
      <c s="153" t="str">
        <f>IF('S.D.PASTE SHEET'!F248="","",'S.D.PASTE SHEET'!F248)</f>
        <v/>
      </c>
      <c s="153" t="str">
        <f>IF('S.D.PASTE SHEET'!G248="","",UPPER('S.D.PASTE SHEET'!G248))</f>
        <v/>
      </c>
      <c s="153" t="str">
        <f>IF('S.D.PASTE SHEET'!H248="","",UPPER('S.D.PASTE SHEET'!H248))</f>
        <v/>
      </c>
      <c s="153" t="str">
        <f>IF('S.D.PASTE SHEET'!I248="","",'S.D.PASTE SHEET'!I248)</f>
        <v/>
      </c>
      <c s="154" t="str">
        <f>IF('S.D.PASTE SHEET'!J248="","",'S.D.PASTE SHEET'!J248)</f>
        <v/>
      </c>
      <c s="153" t="str">
        <f>IF('S.D.PASTE SHEET'!K248="","",'S.D.PASTE SHEET'!K248)</f>
        <v/>
      </c>
      <c s="153" t="str">
        <f>IF('S.D.PASTE SHEET'!L248="","",'S.D.PASTE SHEET'!L248)</f>
        <v/>
      </c>
      <c s="153" t="str">
        <f>IF('S.D.PASTE SHEET'!M248="","",'S.D.PASTE SHEET'!M248)</f>
        <v/>
      </c>
      <c s="153" t="str">
        <f>IF('S.D.PASTE SHEET'!N248="","",'S.D.PASTE SHEET'!N248)</f>
        <v/>
      </c>
      <c s="153" t="str">
        <f>IF('S.D.PASTE SHEET'!O248="","",'S.D.PASTE SHEET'!O248)</f>
        <v/>
      </c>
      <c s="153" t="str">
        <f>IF('S.D.PASTE SHEET'!P248="","",'S.D.PASTE SHEET'!P248)</f>
        <v/>
      </c>
      <c s="153" t="str">
        <f>IF('S.D.PASTE SHEET'!Q248="","",'S.D.PASTE SHEET'!Q248)</f>
        <v/>
      </c>
      <c s="153" t="str">
        <f>IF('S.D.PASTE SHEET'!R248="","",'S.D.PASTE SHEET'!R248)</f>
        <v/>
      </c>
      <c s="153" t="str">
        <f>IF('S.D.PASTE SHEET'!S248="","",'S.D.PASTE SHEET'!S248)</f>
        <v/>
      </c>
      <c s="153" t="str">
        <f>IF('S.D.PASTE SHEET'!T248="","",'S.D.PASTE SHEET'!T248)</f>
        <v/>
      </c>
      <c s="153" t="str">
        <f>IF('S.D.PASTE SHEET'!U248="","",'S.D.PASTE SHEET'!U248)</f>
        <v/>
      </c>
      <c s="153" t="str">
        <f>IF('S.D.PASTE SHEET'!V248="","",'S.D.PASTE SHEET'!V248)</f>
        <v/>
      </c>
      <c s="153" t="str">
        <f>IF('S.D.PASTE SHEET'!W248="","",'S.D.PASTE SHEET'!W248)</f>
        <v/>
      </c>
      <c s="153" t="str">
        <f>IF('S.D.PASTE SHEET'!X248="","",'S.D.PASTE SHEET'!X248)</f>
        <v/>
      </c>
      <c s="153" t="str">
        <f>IF('S.D.PASTE SHEET'!Y248="","",'S.D.PASTE SHEET'!Y248)</f>
        <v/>
      </c>
      <c s="153" t="str">
        <f>IF('S.D.PASTE SHEET'!Z248="","",'S.D.PASTE SHEET'!Z248)</f>
        <v/>
      </c>
      <c s="153" t="str">
        <f>IF('S.D.PASTE SHEET'!AA248="","",'S.D.PASTE SHEET'!AA248)</f>
        <v/>
      </c>
      <c s="153" t="str">
        <f>IF('S.D.PASTE SHEET'!AB248="","",'S.D.PASTE SHEET'!AB248)</f>
        <v/>
      </c>
      <c s="153" t="str">
        <f>IF('S.D.PASTE SHEET'!AC248="","",'S.D.PASTE SHEET'!AC248)</f>
        <v/>
      </c>
      <c s="153" t="str">
        <f>IF('S.D.PASTE SHEET'!AD248="","",'S.D.PASTE SHEET'!AD248)</f>
        <v/>
      </c>
      <c s="155"/>
      <c s="156" t="str">
        <f>IF(AK248="","",IF(AK248&gt;0,COUNT($AG$2:AG248),""))</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48" s="156" t="str">
        <f>IF(BC248="","",IF(BC248&gt;0,COUNT($AY$2:AY248),""))</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49" spans="1:66" ht="15.75" customHeight="1">
      <c r="A249" s="153" t="str">
        <f>IF('S.D.PASTE SHEET'!A249="","",'S.D.PASTE SHEET'!A249)</f>
        <v/>
      </c>
      <c s="153" t="str">
        <f>IF('S.D.PASTE SHEET'!B249="","",'S.D.PASTE SHEET'!B249)</f>
        <v/>
      </c>
      <c s="153" t="str">
        <f>IF('S.D.PASTE SHEET'!C249="","",'S.D.PASTE SHEET'!C249)</f>
        <v/>
      </c>
      <c s="154" t="str">
        <f>IF('S.D.PASTE SHEET'!D249="","",'S.D.PASTE SHEET'!D249)</f>
        <v/>
      </c>
      <c s="153" t="str">
        <f>IF('S.D.PASTE SHEET'!E249="","",UPPER('S.D.PASTE SHEET'!E249))</f>
        <v/>
      </c>
      <c s="153" t="str">
        <f>IF('S.D.PASTE SHEET'!F249="","",'S.D.PASTE SHEET'!F249)</f>
        <v/>
      </c>
      <c s="153" t="str">
        <f>IF('S.D.PASTE SHEET'!G249="","",UPPER('S.D.PASTE SHEET'!G249))</f>
        <v/>
      </c>
      <c s="153" t="str">
        <f>IF('S.D.PASTE SHEET'!H249="","",UPPER('S.D.PASTE SHEET'!H249))</f>
        <v/>
      </c>
      <c s="153" t="str">
        <f>IF('S.D.PASTE SHEET'!I249="","",'S.D.PASTE SHEET'!I249)</f>
        <v/>
      </c>
      <c s="154" t="str">
        <f>IF('S.D.PASTE SHEET'!J249="","",'S.D.PASTE SHEET'!J249)</f>
        <v/>
      </c>
      <c s="153" t="str">
        <f>IF('S.D.PASTE SHEET'!K249="","",'S.D.PASTE SHEET'!K249)</f>
        <v/>
      </c>
      <c s="153" t="str">
        <f>IF('S.D.PASTE SHEET'!L249="","",'S.D.PASTE SHEET'!L249)</f>
        <v/>
      </c>
      <c s="153" t="str">
        <f>IF('S.D.PASTE SHEET'!M249="","",'S.D.PASTE SHEET'!M249)</f>
        <v/>
      </c>
      <c s="153" t="str">
        <f>IF('S.D.PASTE SHEET'!N249="","",'S.D.PASTE SHEET'!N249)</f>
        <v/>
      </c>
      <c s="153" t="str">
        <f>IF('S.D.PASTE SHEET'!O249="","",'S.D.PASTE SHEET'!O249)</f>
        <v/>
      </c>
      <c s="153" t="str">
        <f>IF('S.D.PASTE SHEET'!P249="","",'S.D.PASTE SHEET'!P249)</f>
        <v/>
      </c>
      <c s="153" t="str">
        <f>IF('S.D.PASTE SHEET'!Q249="","",'S.D.PASTE SHEET'!Q249)</f>
        <v/>
      </c>
      <c s="153" t="str">
        <f>IF('S.D.PASTE SHEET'!R249="","",'S.D.PASTE SHEET'!R249)</f>
        <v/>
      </c>
      <c s="153" t="str">
        <f>IF('S.D.PASTE SHEET'!S249="","",'S.D.PASTE SHEET'!S249)</f>
        <v/>
      </c>
      <c s="153" t="str">
        <f>IF('S.D.PASTE SHEET'!T249="","",'S.D.PASTE SHEET'!T249)</f>
        <v/>
      </c>
      <c s="153" t="str">
        <f>IF('S.D.PASTE SHEET'!U249="","",'S.D.PASTE SHEET'!U249)</f>
        <v/>
      </c>
      <c s="153" t="str">
        <f>IF('S.D.PASTE SHEET'!V249="","",'S.D.PASTE SHEET'!V249)</f>
        <v/>
      </c>
      <c s="153" t="str">
        <f>IF('S.D.PASTE SHEET'!W249="","",'S.D.PASTE SHEET'!W249)</f>
        <v/>
      </c>
      <c s="153" t="str">
        <f>IF('S.D.PASTE SHEET'!X249="","",'S.D.PASTE SHEET'!X249)</f>
        <v/>
      </c>
      <c s="153" t="str">
        <f>IF('S.D.PASTE SHEET'!Y249="","",'S.D.PASTE SHEET'!Y249)</f>
        <v/>
      </c>
      <c s="153" t="str">
        <f>IF('S.D.PASTE SHEET'!Z249="","",'S.D.PASTE SHEET'!Z249)</f>
        <v/>
      </c>
      <c s="153" t="str">
        <f>IF('S.D.PASTE SHEET'!AA249="","",'S.D.PASTE SHEET'!AA249)</f>
        <v/>
      </c>
      <c s="153" t="str">
        <f>IF('S.D.PASTE SHEET'!AB249="","",'S.D.PASTE SHEET'!AB249)</f>
        <v/>
      </c>
      <c s="153" t="str">
        <f>IF('S.D.PASTE SHEET'!AC249="","",'S.D.PASTE SHEET'!AC249)</f>
        <v/>
      </c>
      <c s="153" t="str">
        <f>IF('S.D.PASTE SHEET'!AD249="","",'S.D.PASTE SHEET'!AD249)</f>
        <v/>
      </c>
      <c s="155"/>
      <c s="156" t="str">
        <f>IF(AK249="","",IF(AK249&gt;0,COUNT($AG$2:AG249),""))</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49" s="156" t="str">
        <f>IF(BC249="","",IF(BC249&gt;0,COUNT($AY$2:AY249),""))</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50" spans="1:66" ht="15.75" customHeight="1">
      <c r="A250" s="153" t="str">
        <f>IF('S.D.PASTE SHEET'!A250="","",'S.D.PASTE SHEET'!A250)</f>
        <v/>
      </c>
      <c s="153" t="str">
        <f>IF('S.D.PASTE SHEET'!B250="","",'S.D.PASTE SHEET'!B250)</f>
        <v/>
      </c>
      <c s="153" t="str">
        <f>IF('S.D.PASTE SHEET'!C250="","",'S.D.PASTE SHEET'!C250)</f>
        <v/>
      </c>
      <c s="154" t="str">
        <f>IF('S.D.PASTE SHEET'!D250="","",'S.D.PASTE SHEET'!D250)</f>
        <v/>
      </c>
      <c s="153" t="str">
        <f>IF('S.D.PASTE SHEET'!E250="","",UPPER('S.D.PASTE SHEET'!E250))</f>
        <v/>
      </c>
      <c s="153" t="str">
        <f>IF('S.D.PASTE SHEET'!F250="","",'S.D.PASTE SHEET'!F250)</f>
        <v/>
      </c>
      <c s="153" t="str">
        <f>IF('S.D.PASTE SHEET'!G250="","",UPPER('S.D.PASTE SHEET'!G250))</f>
        <v/>
      </c>
      <c s="153" t="str">
        <f>IF('S.D.PASTE SHEET'!H250="","",UPPER('S.D.PASTE SHEET'!H250))</f>
        <v/>
      </c>
      <c s="153" t="str">
        <f>IF('S.D.PASTE SHEET'!I250="","",'S.D.PASTE SHEET'!I250)</f>
        <v/>
      </c>
      <c s="154" t="str">
        <f>IF('S.D.PASTE SHEET'!J250="","",'S.D.PASTE SHEET'!J250)</f>
        <v/>
      </c>
      <c s="153" t="str">
        <f>IF('S.D.PASTE SHEET'!K250="","",'S.D.PASTE SHEET'!K250)</f>
        <v/>
      </c>
      <c s="153" t="str">
        <f>IF('S.D.PASTE SHEET'!L250="","",'S.D.PASTE SHEET'!L250)</f>
        <v/>
      </c>
      <c s="153" t="str">
        <f>IF('S.D.PASTE SHEET'!M250="","",'S.D.PASTE SHEET'!M250)</f>
        <v/>
      </c>
      <c s="153" t="str">
        <f>IF('S.D.PASTE SHEET'!N250="","",'S.D.PASTE SHEET'!N250)</f>
        <v/>
      </c>
      <c s="153" t="str">
        <f>IF('S.D.PASTE SHEET'!O250="","",'S.D.PASTE SHEET'!O250)</f>
        <v/>
      </c>
      <c s="153" t="str">
        <f>IF('S.D.PASTE SHEET'!P250="","",'S.D.PASTE SHEET'!P250)</f>
        <v/>
      </c>
      <c s="153" t="str">
        <f>IF('S.D.PASTE SHEET'!Q250="","",'S.D.PASTE SHEET'!Q250)</f>
        <v/>
      </c>
      <c s="153" t="str">
        <f>IF('S.D.PASTE SHEET'!R250="","",'S.D.PASTE SHEET'!R250)</f>
        <v/>
      </c>
      <c s="153" t="str">
        <f>IF('S.D.PASTE SHEET'!S250="","",'S.D.PASTE SHEET'!S250)</f>
        <v/>
      </c>
      <c s="153" t="str">
        <f>IF('S.D.PASTE SHEET'!T250="","",'S.D.PASTE SHEET'!T250)</f>
        <v/>
      </c>
      <c s="153" t="str">
        <f>IF('S.D.PASTE SHEET'!U250="","",'S.D.PASTE SHEET'!U250)</f>
        <v/>
      </c>
      <c s="153" t="str">
        <f>IF('S.D.PASTE SHEET'!V250="","",'S.D.PASTE SHEET'!V250)</f>
        <v/>
      </c>
      <c s="153" t="str">
        <f>IF('S.D.PASTE SHEET'!W250="","",'S.D.PASTE SHEET'!W250)</f>
        <v/>
      </c>
      <c s="153" t="str">
        <f>IF('S.D.PASTE SHEET'!X250="","",'S.D.PASTE SHEET'!X250)</f>
        <v/>
      </c>
      <c s="153" t="str">
        <f>IF('S.D.PASTE SHEET'!Y250="","",'S.D.PASTE SHEET'!Y250)</f>
        <v/>
      </c>
      <c s="153" t="str">
        <f>IF('S.D.PASTE SHEET'!Z250="","",'S.D.PASTE SHEET'!Z250)</f>
        <v/>
      </c>
      <c s="153" t="str">
        <f>IF('S.D.PASTE SHEET'!AA250="","",'S.D.PASTE SHEET'!AA250)</f>
        <v/>
      </c>
      <c s="153" t="str">
        <f>IF('S.D.PASTE SHEET'!AB250="","",'S.D.PASTE SHEET'!AB250)</f>
        <v/>
      </c>
      <c s="153" t="str">
        <f>IF('S.D.PASTE SHEET'!AC250="","",'S.D.PASTE SHEET'!AC250)</f>
        <v/>
      </c>
      <c s="153" t="str">
        <f>IF('S.D.PASTE SHEET'!AD250="","",'S.D.PASTE SHEET'!AD250)</f>
        <v/>
      </c>
      <c s="155"/>
      <c s="156" t="str">
        <f>IF(AK250="","",IF(AK250&gt;0,COUNT($AG$2:AG250),""))</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50" s="156" t="str">
        <f>IF(BC250="","",IF(BC250&gt;0,COUNT($AY$2:AY250),""))</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51" spans="1:66" ht="15.75" customHeight="1">
      <c r="A251" s="153" t="str">
        <f>IF('S.D.PASTE SHEET'!A251="","",'S.D.PASTE SHEET'!A251)</f>
        <v/>
      </c>
      <c s="153" t="str">
        <f>IF('S.D.PASTE SHEET'!B251="","",'S.D.PASTE SHEET'!B251)</f>
        <v/>
      </c>
      <c s="153" t="str">
        <f>IF('S.D.PASTE SHEET'!C251="","",'S.D.PASTE SHEET'!C251)</f>
        <v/>
      </c>
      <c s="154" t="str">
        <f>IF('S.D.PASTE SHEET'!D251="","",'S.D.PASTE SHEET'!D251)</f>
        <v/>
      </c>
      <c s="153" t="str">
        <f>IF('S.D.PASTE SHEET'!E251="","",UPPER('S.D.PASTE SHEET'!E251))</f>
        <v/>
      </c>
      <c s="153" t="str">
        <f>IF('S.D.PASTE SHEET'!F251="","",'S.D.PASTE SHEET'!F251)</f>
        <v/>
      </c>
      <c s="153" t="str">
        <f>IF('S.D.PASTE SHEET'!G251="","",UPPER('S.D.PASTE SHEET'!G251))</f>
        <v/>
      </c>
      <c s="153" t="str">
        <f>IF('S.D.PASTE SHEET'!H251="","",UPPER('S.D.PASTE SHEET'!H251))</f>
        <v/>
      </c>
      <c s="153" t="str">
        <f>IF('S.D.PASTE SHEET'!I251="","",'S.D.PASTE SHEET'!I251)</f>
        <v/>
      </c>
      <c s="154" t="str">
        <f>IF('S.D.PASTE SHEET'!J251="","",'S.D.PASTE SHEET'!J251)</f>
        <v/>
      </c>
      <c s="153" t="str">
        <f>IF('S.D.PASTE SHEET'!K251="","",'S.D.PASTE SHEET'!K251)</f>
        <v/>
      </c>
      <c s="153" t="str">
        <f>IF('S.D.PASTE SHEET'!L251="","",'S.D.PASTE SHEET'!L251)</f>
        <v/>
      </c>
      <c s="153" t="str">
        <f>IF('S.D.PASTE SHEET'!M251="","",'S.D.PASTE SHEET'!M251)</f>
        <v/>
      </c>
      <c s="153" t="str">
        <f>IF('S.D.PASTE SHEET'!N251="","",'S.D.PASTE SHEET'!N251)</f>
        <v/>
      </c>
      <c s="153" t="str">
        <f>IF('S.D.PASTE SHEET'!O251="","",'S.D.PASTE SHEET'!O251)</f>
        <v/>
      </c>
      <c s="153" t="str">
        <f>IF('S.D.PASTE SHEET'!P251="","",'S.D.PASTE SHEET'!P251)</f>
        <v/>
      </c>
      <c s="153" t="str">
        <f>IF('S.D.PASTE SHEET'!Q251="","",'S.D.PASTE SHEET'!Q251)</f>
        <v/>
      </c>
      <c s="153" t="str">
        <f>IF('S.D.PASTE SHEET'!R251="","",'S.D.PASTE SHEET'!R251)</f>
        <v/>
      </c>
      <c s="153" t="str">
        <f>IF('S.D.PASTE SHEET'!S251="","",'S.D.PASTE SHEET'!S251)</f>
        <v/>
      </c>
      <c s="153" t="str">
        <f>IF('S.D.PASTE SHEET'!T251="","",'S.D.PASTE SHEET'!T251)</f>
        <v/>
      </c>
      <c s="153" t="str">
        <f>IF('S.D.PASTE SHEET'!U251="","",'S.D.PASTE SHEET'!U251)</f>
        <v/>
      </c>
      <c s="153" t="str">
        <f>IF('S.D.PASTE SHEET'!V251="","",'S.D.PASTE SHEET'!V251)</f>
        <v/>
      </c>
      <c s="153" t="str">
        <f>IF('S.D.PASTE SHEET'!W251="","",'S.D.PASTE SHEET'!W251)</f>
        <v/>
      </c>
      <c s="153" t="str">
        <f>IF('S.D.PASTE SHEET'!X251="","",'S.D.PASTE SHEET'!X251)</f>
        <v/>
      </c>
      <c s="153" t="str">
        <f>IF('S.D.PASTE SHEET'!Y251="","",'S.D.PASTE SHEET'!Y251)</f>
        <v/>
      </c>
      <c s="153" t="str">
        <f>IF('S.D.PASTE SHEET'!Z251="","",'S.D.PASTE SHEET'!Z251)</f>
        <v/>
      </c>
      <c s="153" t="str">
        <f>IF('S.D.PASTE SHEET'!AA251="","",'S.D.PASTE SHEET'!AA251)</f>
        <v/>
      </c>
      <c s="153" t="str">
        <f>IF('S.D.PASTE SHEET'!AB251="","",'S.D.PASTE SHEET'!AB251)</f>
        <v/>
      </c>
      <c s="153" t="str">
        <f>IF('S.D.PASTE SHEET'!AC251="","",'S.D.PASTE SHEET'!AC251)</f>
        <v/>
      </c>
      <c s="153" t="str">
        <f>IF('S.D.PASTE SHEET'!AD251="","",'S.D.PASTE SHEET'!AD251)</f>
        <v/>
      </c>
      <c s="155"/>
      <c s="156" t="str">
        <f>IF(AK251="","",IF(AK251&gt;0,COUNT($AG$2:AG251),""))</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51" s="156" t="str">
        <f>IF(BC251="","",IF(BC251&gt;0,COUNT($AY$2:AY251),""))</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52" spans="1:66" ht="15.75" customHeight="1">
      <c r="A252" s="153" t="str">
        <f>IF('S.D.PASTE SHEET'!A252="","",'S.D.PASTE SHEET'!A252)</f>
        <v/>
      </c>
      <c s="153" t="str">
        <f>IF('S.D.PASTE SHEET'!B252="","",'S.D.PASTE SHEET'!B252)</f>
        <v/>
      </c>
      <c s="153" t="str">
        <f>IF('S.D.PASTE SHEET'!C252="","",'S.D.PASTE SHEET'!C252)</f>
        <v/>
      </c>
      <c s="154" t="str">
        <f>IF('S.D.PASTE SHEET'!D252="","",'S.D.PASTE SHEET'!D252)</f>
        <v/>
      </c>
      <c s="153" t="str">
        <f>IF('S.D.PASTE SHEET'!E252="","",UPPER('S.D.PASTE SHEET'!E252))</f>
        <v/>
      </c>
      <c s="153" t="str">
        <f>IF('S.D.PASTE SHEET'!F252="","",'S.D.PASTE SHEET'!F252)</f>
        <v/>
      </c>
      <c s="153" t="str">
        <f>IF('S.D.PASTE SHEET'!G252="","",UPPER('S.D.PASTE SHEET'!G252))</f>
        <v/>
      </c>
      <c s="153" t="str">
        <f>IF('S.D.PASTE SHEET'!H252="","",UPPER('S.D.PASTE SHEET'!H252))</f>
        <v/>
      </c>
      <c s="153" t="str">
        <f>IF('S.D.PASTE SHEET'!I252="","",'S.D.PASTE SHEET'!I252)</f>
        <v/>
      </c>
      <c s="154" t="str">
        <f>IF('S.D.PASTE SHEET'!J252="","",'S.D.PASTE SHEET'!J252)</f>
        <v/>
      </c>
      <c s="153" t="str">
        <f>IF('S.D.PASTE SHEET'!K252="","",'S.D.PASTE SHEET'!K252)</f>
        <v/>
      </c>
      <c s="153" t="str">
        <f>IF('S.D.PASTE SHEET'!L252="","",'S.D.PASTE SHEET'!L252)</f>
        <v/>
      </c>
      <c s="153" t="str">
        <f>IF('S.D.PASTE SHEET'!M252="","",'S.D.PASTE SHEET'!M252)</f>
        <v/>
      </c>
      <c s="153" t="str">
        <f>IF('S.D.PASTE SHEET'!N252="","",'S.D.PASTE SHEET'!N252)</f>
        <v/>
      </c>
      <c s="153" t="str">
        <f>IF('S.D.PASTE SHEET'!O252="","",'S.D.PASTE SHEET'!O252)</f>
        <v/>
      </c>
      <c s="153" t="str">
        <f>IF('S.D.PASTE SHEET'!P252="","",'S.D.PASTE SHEET'!P252)</f>
        <v/>
      </c>
      <c s="153" t="str">
        <f>IF('S.D.PASTE SHEET'!Q252="","",'S.D.PASTE SHEET'!Q252)</f>
        <v/>
      </c>
      <c s="153" t="str">
        <f>IF('S.D.PASTE SHEET'!R252="","",'S.D.PASTE SHEET'!R252)</f>
        <v/>
      </c>
      <c s="153" t="str">
        <f>IF('S.D.PASTE SHEET'!S252="","",'S.D.PASTE SHEET'!S252)</f>
        <v/>
      </c>
      <c s="153" t="str">
        <f>IF('S.D.PASTE SHEET'!T252="","",'S.D.PASTE SHEET'!T252)</f>
        <v/>
      </c>
      <c s="153" t="str">
        <f>IF('S.D.PASTE SHEET'!U252="","",'S.D.PASTE SHEET'!U252)</f>
        <v/>
      </c>
      <c s="153" t="str">
        <f>IF('S.D.PASTE SHEET'!V252="","",'S.D.PASTE SHEET'!V252)</f>
        <v/>
      </c>
      <c s="153" t="str">
        <f>IF('S.D.PASTE SHEET'!W252="","",'S.D.PASTE SHEET'!W252)</f>
        <v/>
      </c>
      <c s="153" t="str">
        <f>IF('S.D.PASTE SHEET'!X252="","",'S.D.PASTE SHEET'!X252)</f>
        <v/>
      </c>
      <c s="153" t="str">
        <f>IF('S.D.PASTE SHEET'!Y252="","",'S.D.PASTE SHEET'!Y252)</f>
        <v/>
      </c>
      <c s="153" t="str">
        <f>IF('S.D.PASTE SHEET'!Z252="","",'S.D.PASTE SHEET'!Z252)</f>
        <v/>
      </c>
      <c s="153" t="str">
        <f>IF('S.D.PASTE SHEET'!AA252="","",'S.D.PASTE SHEET'!AA252)</f>
        <v/>
      </c>
      <c s="153" t="str">
        <f>IF('S.D.PASTE SHEET'!AB252="","",'S.D.PASTE SHEET'!AB252)</f>
        <v/>
      </c>
      <c s="153" t="str">
        <f>IF('S.D.PASTE SHEET'!AC252="","",'S.D.PASTE SHEET'!AC252)</f>
        <v/>
      </c>
      <c s="153" t="str">
        <f>IF('S.D.PASTE SHEET'!AD252="","",'S.D.PASTE SHEET'!AD252)</f>
        <v/>
      </c>
      <c s="155"/>
      <c s="156" t="str">
        <f>IF(AK252="","",IF(AK252&gt;0,COUNT($AG$2:AG252),""))</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52" s="156" t="str">
        <f>IF(BC252="","",IF(BC252&gt;0,COUNT($AY$2:AY252),""))</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53" spans="1:66" ht="15.75" customHeight="1">
      <c r="A253" s="153" t="str">
        <f>IF('S.D.PASTE SHEET'!A253="","",'S.D.PASTE SHEET'!A253)</f>
        <v/>
      </c>
      <c s="153" t="str">
        <f>IF('S.D.PASTE SHEET'!B253="","",'S.D.PASTE SHEET'!B253)</f>
        <v/>
      </c>
      <c s="153" t="str">
        <f>IF('S.D.PASTE SHEET'!C253="","",'S.D.PASTE SHEET'!C253)</f>
        <v/>
      </c>
      <c s="154" t="str">
        <f>IF('S.D.PASTE SHEET'!D253="","",'S.D.PASTE SHEET'!D253)</f>
        <v/>
      </c>
      <c s="153" t="str">
        <f>IF('S.D.PASTE SHEET'!E253="","",UPPER('S.D.PASTE SHEET'!E253))</f>
        <v/>
      </c>
      <c s="153" t="str">
        <f>IF('S.D.PASTE SHEET'!F253="","",'S.D.PASTE SHEET'!F253)</f>
        <v/>
      </c>
      <c s="153" t="str">
        <f>IF('S.D.PASTE SHEET'!G253="","",UPPER('S.D.PASTE SHEET'!G253))</f>
        <v/>
      </c>
      <c s="153" t="str">
        <f>IF('S.D.PASTE SHEET'!H253="","",UPPER('S.D.PASTE SHEET'!H253))</f>
        <v/>
      </c>
      <c s="153" t="str">
        <f>IF('S.D.PASTE SHEET'!I253="","",'S.D.PASTE SHEET'!I253)</f>
        <v/>
      </c>
      <c s="154" t="str">
        <f>IF('S.D.PASTE SHEET'!J253="","",'S.D.PASTE SHEET'!J253)</f>
        <v/>
      </c>
      <c s="153" t="str">
        <f>IF('S.D.PASTE SHEET'!K253="","",'S.D.PASTE SHEET'!K253)</f>
        <v/>
      </c>
      <c s="153" t="str">
        <f>IF('S.D.PASTE SHEET'!L253="","",'S.D.PASTE SHEET'!L253)</f>
        <v/>
      </c>
      <c s="153" t="str">
        <f>IF('S.D.PASTE SHEET'!M253="","",'S.D.PASTE SHEET'!M253)</f>
        <v/>
      </c>
      <c s="153" t="str">
        <f>IF('S.D.PASTE SHEET'!N253="","",'S.D.PASTE SHEET'!N253)</f>
        <v/>
      </c>
      <c s="153" t="str">
        <f>IF('S.D.PASTE SHEET'!O253="","",'S.D.PASTE SHEET'!O253)</f>
        <v/>
      </c>
      <c s="153" t="str">
        <f>IF('S.D.PASTE SHEET'!P253="","",'S.D.PASTE SHEET'!P253)</f>
        <v/>
      </c>
      <c s="153" t="str">
        <f>IF('S.D.PASTE SHEET'!Q253="","",'S.D.PASTE SHEET'!Q253)</f>
        <v/>
      </c>
      <c s="153" t="str">
        <f>IF('S.D.PASTE SHEET'!R253="","",'S.D.PASTE SHEET'!R253)</f>
        <v/>
      </c>
      <c s="153" t="str">
        <f>IF('S.D.PASTE SHEET'!S253="","",'S.D.PASTE SHEET'!S253)</f>
        <v/>
      </c>
      <c s="153" t="str">
        <f>IF('S.D.PASTE SHEET'!T253="","",'S.D.PASTE SHEET'!T253)</f>
        <v/>
      </c>
      <c s="153" t="str">
        <f>IF('S.D.PASTE SHEET'!U253="","",'S.D.PASTE SHEET'!U253)</f>
        <v/>
      </c>
      <c s="153" t="str">
        <f>IF('S.D.PASTE SHEET'!V253="","",'S.D.PASTE SHEET'!V253)</f>
        <v/>
      </c>
      <c s="153" t="str">
        <f>IF('S.D.PASTE SHEET'!W253="","",'S.D.PASTE SHEET'!W253)</f>
        <v/>
      </c>
      <c s="153" t="str">
        <f>IF('S.D.PASTE SHEET'!X253="","",'S.D.PASTE SHEET'!X253)</f>
        <v/>
      </c>
      <c s="153" t="str">
        <f>IF('S.D.PASTE SHEET'!Y253="","",'S.D.PASTE SHEET'!Y253)</f>
        <v/>
      </c>
      <c s="153" t="str">
        <f>IF('S.D.PASTE SHEET'!Z253="","",'S.D.PASTE SHEET'!Z253)</f>
        <v/>
      </c>
      <c s="153" t="str">
        <f>IF('S.D.PASTE SHEET'!AA253="","",'S.D.PASTE SHEET'!AA253)</f>
        <v/>
      </c>
      <c s="153" t="str">
        <f>IF('S.D.PASTE SHEET'!AB253="","",'S.D.PASTE SHEET'!AB253)</f>
        <v/>
      </c>
      <c s="153" t="str">
        <f>IF('S.D.PASTE SHEET'!AC253="","",'S.D.PASTE SHEET'!AC253)</f>
        <v/>
      </c>
      <c s="153" t="str">
        <f>IF('S.D.PASTE SHEET'!AD253="","",'S.D.PASTE SHEET'!AD253)</f>
        <v/>
      </c>
      <c s="155"/>
      <c s="156" t="str">
        <f>IF(AK253="","",IF(AK253&gt;0,COUNT($AG$2:AG253),""))</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53" s="156" t="str">
        <f>IF(BC253="","",IF(BC253&gt;0,COUNT($AY$2:AY253),""))</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54" spans="1:66" ht="15.75" customHeight="1">
      <c r="A254" s="153" t="str">
        <f>IF('S.D.PASTE SHEET'!A254="","",'S.D.PASTE SHEET'!A254)</f>
        <v/>
      </c>
      <c s="153" t="str">
        <f>IF('S.D.PASTE SHEET'!B254="","",'S.D.PASTE SHEET'!B254)</f>
        <v/>
      </c>
      <c s="153" t="str">
        <f>IF('S.D.PASTE SHEET'!C254="","",'S.D.PASTE SHEET'!C254)</f>
        <v/>
      </c>
      <c s="154" t="str">
        <f>IF('S.D.PASTE SHEET'!D254="","",'S.D.PASTE SHEET'!D254)</f>
        <v/>
      </c>
      <c s="153" t="str">
        <f>IF('S.D.PASTE SHEET'!E254="","",UPPER('S.D.PASTE SHEET'!E254))</f>
        <v/>
      </c>
      <c s="153" t="str">
        <f>IF('S.D.PASTE SHEET'!F254="","",'S.D.PASTE SHEET'!F254)</f>
        <v/>
      </c>
      <c s="153" t="str">
        <f>IF('S.D.PASTE SHEET'!G254="","",UPPER('S.D.PASTE SHEET'!G254))</f>
        <v/>
      </c>
      <c s="153" t="str">
        <f>IF('S.D.PASTE SHEET'!H254="","",UPPER('S.D.PASTE SHEET'!H254))</f>
        <v/>
      </c>
      <c s="153" t="str">
        <f>IF('S.D.PASTE SHEET'!I254="","",'S.D.PASTE SHEET'!I254)</f>
        <v/>
      </c>
      <c s="154" t="str">
        <f>IF('S.D.PASTE SHEET'!J254="","",'S.D.PASTE SHEET'!J254)</f>
        <v/>
      </c>
      <c s="153" t="str">
        <f>IF('S.D.PASTE SHEET'!K254="","",'S.D.PASTE SHEET'!K254)</f>
        <v/>
      </c>
      <c s="153" t="str">
        <f>IF('S.D.PASTE SHEET'!L254="","",'S.D.PASTE SHEET'!L254)</f>
        <v/>
      </c>
      <c s="153" t="str">
        <f>IF('S.D.PASTE SHEET'!M254="","",'S.D.PASTE SHEET'!M254)</f>
        <v/>
      </c>
      <c s="153" t="str">
        <f>IF('S.D.PASTE SHEET'!N254="","",'S.D.PASTE SHEET'!N254)</f>
        <v/>
      </c>
      <c s="153" t="str">
        <f>IF('S.D.PASTE SHEET'!O254="","",'S.D.PASTE SHEET'!O254)</f>
        <v/>
      </c>
      <c s="153" t="str">
        <f>IF('S.D.PASTE SHEET'!P254="","",'S.D.PASTE SHEET'!P254)</f>
        <v/>
      </c>
      <c s="153" t="str">
        <f>IF('S.D.PASTE SHEET'!Q254="","",'S.D.PASTE SHEET'!Q254)</f>
        <v/>
      </c>
      <c s="153" t="str">
        <f>IF('S.D.PASTE SHEET'!R254="","",'S.D.PASTE SHEET'!R254)</f>
        <v/>
      </c>
      <c s="153" t="str">
        <f>IF('S.D.PASTE SHEET'!S254="","",'S.D.PASTE SHEET'!S254)</f>
        <v/>
      </c>
      <c s="153" t="str">
        <f>IF('S.D.PASTE SHEET'!T254="","",'S.D.PASTE SHEET'!T254)</f>
        <v/>
      </c>
      <c s="153" t="str">
        <f>IF('S.D.PASTE SHEET'!U254="","",'S.D.PASTE SHEET'!U254)</f>
        <v/>
      </c>
      <c s="153" t="str">
        <f>IF('S.D.PASTE SHEET'!V254="","",'S.D.PASTE SHEET'!V254)</f>
        <v/>
      </c>
      <c s="153" t="str">
        <f>IF('S.D.PASTE SHEET'!W254="","",'S.D.PASTE SHEET'!W254)</f>
        <v/>
      </c>
      <c s="153" t="str">
        <f>IF('S.D.PASTE SHEET'!X254="","",'S.D.PASTE SHEET'!X254)</f>
        <v/>
      </c>
      <c s="153" t="str">
        <f>IF('S.D.PASTE SHEET'!Y254="","",'S.D.PASTE SHEET'!Y254)</f>
        <v/>
      </c>
      <c s="153" t="str">
        <f>IF('S.D.PASTE SHEET'!Z254="","",'S.D.PASTE SHEET'!Z254)</f>
        <v/>
      </c>
      <c s="153" t="str">
        <f>IF('S.D.PASTE SHEET'!AA254="","",'S.D.PASTE SHEET'!AA254)</f>
        <v/>
      </c>
      <c s="153" t="str">
        <f>IF('S.D.PASTE SHEET'!AB254="","",'S.D.PASTE SHEET'!AB254)</f>
        <v/>
      </c>
      <c s="153" t="str">
        <f>IF('S.D.PASTE SHEET'!AC254="","",'S.D.PASTE SHEET'!AC254)</f>
        <v/>
      </c>
      <c s="153" t="str">
        <f>IF('S.D.PASTE SHEET'!AD254="","",'S.D.PASTE SHEET'!AD254)</f>
        <v/>
      </c>
      <c s="155"/>
      <c s="156" t="str">
        <f>IF(AK254="","",IF(AK254&gt;0,COUNT($AG$2:AG254),""))</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54" s="156" t="str">
        <f>IF(BC254="","",IF(BC254&gt;0,COUNT($AY$2:AY254),""))</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55" spans="1:66" ht="15.75" customHeight="1">
      <c r="A255" s="153" t="str">
        <f>IF('S.D.PASTE SHEET'!A255="","",'S.D.PASTE SHEET'!A255)</f>
        <v/>
      </c>
      <c s="153" t="str">
        <f>IF('S.D.PASTE SHEET'!B255="","",'S.D.PASTE SHEET'!B255)</f>
        <v/>
      </c>
      <c s="153" t="str">
        <f>IF('S.D.PASTE SHEET'!C255="","",'S.D.PASTE SHEET'!C255)</f>
        <v/>
      </c>
      <c s="154" t="str">
        <f>IF('S.D.PASTE SHEET'!D255="","",'S.D.PASTE SHEET'!D255)</f>
        <v/>
      </c>
      <c s="153" t="str">
        <f>IF('S.D.PASTE SHEET'!E255="","",UPPER('S.D.PASTE SHEET'!E255))</f>
        <v/>
      </c>
      <c s="153" t="str">
        <f>IF('S.D.PASTE SHEET'!F255="","",'S.D.PASTE SHEET'!F255)</f>
        <v/>
      </c>
      <c s="153" t="str">
        <f>IF('S.D.PASTE SHEET'!G255="","",UPPER('S.D.PASTE SHEET'!G255))</f>
        <v/>
      </c>
      <c s="153" t="str">
        <f>IF('S.D.PASTE SHEET'!H255="","",UPPER('S.D.PASTE SHEET'!H255))</f>
        <v/>
      </c>
      <c s="153" t="str">
        <f>IF('S.D.PASTE SHEET'!I255="","",'S.D.PASTE SHEET'!I255)</f>
        <v/>
      </c>
      <c s="154" t="str">
        <f>IF('S.D.PASTE SHEET'!J255="","",'S.D.PASTE SHEET'!J255)</f>
        <v/>
      </c>
      <c s="153" t="str">
        <f>IF('S.D.PASTE SHEET'!K255="","",'S.D.PASTE SHEET'!K255)</f>
        <v/>
      </c>
      <c s="153" t="str">
        <f>IF('S.D.PASTE SHEET'!L255="","",'S.D.PASTE SHEET'!L255)</f>
        <v/>
      </c>
      <c s="153" t="str">
        <f>IF('S.D.PASTE SHEET'!M255="","",'S.D.PASTE SHEET'!M255)</f>
        <v/>
      </c>
      <c s="153" t="str">
        <f>IF('S.D.PASTE SHEET'!N255="","",'S.D.PASTE SHEET'!N255)</f>
        <v/>
      </c>
      <c s="153" t="str">
        <f>IF('S.D.PASTE SHEET'!O255="","",'S.D.PASTE SHEET'!O255)</f>
        <v/>
      </c>
      <c s="153" t="str">
        <f>IF('S.D.PASTE SHEET'!P255="","",'S.D.PASTE SHEET'!P255)</f>
        <v/>
      </c>
      <c s="153" t="str">
        <f>IF('S.D.PASTE SHEET'!Q255="","",'S.D.PASTE SHEET'!Q255)</f>
        <v/>
      </c>
      <c s="153" t="str">
        <f>IF('S.D.PASTE SHEET'!R255="","",'S.D.PASTE SHEET'!R255)</f>
        <v/>
      </c>
      <c s="153" t="str">
        <f>IF('S.D.PASTE SHEET'!S255="","",'S.D.PASTE SHEET'!S255)</f>
        <v/>
      </c>
      <c s="153" t="str">
        <f>IF('S.D.PASTE SHEET'!T255="","",'S.D.PASTE SHEET'!T255)</f>
        <v/>
      </c>
      <c s="153" t="str">
        <f>IF('S.D.PASTE SHEET'!U255="","",'S.D.PASTE SHEET'!U255)</f>
        <v/>
      </c>
      <c s="153" t="str">
        <f>IF('S.D.PASTE SHEET'!V255="","",'S.D.PASTE SHEET'!V255)</f>
        <v/>
      </c>
      <c s="153" t="str">
        <f>IF('S.D.PASTE SHEET'!W255="","",'S.D.PASTE SHEET'!W255)</f>
        <v/>
      </c>
      <c s="153" t="str">
        <f>IF('S.D.PASTE SHEET'!X255="","",'S.D.PASTE SHEET'!X255)</f>
        <v/>
      </c>
      <c s="153" t="str">
        <f>IF('S.D.PASTE SHEET'!Y255="","",'S.D.PASTE SHEET'!Y255)</f>
        <v/>
      </c>
      <c s="153" t="str">
        <f>IF('S.D.PASTE SHEET'!Z255="","",'S.D.PASTE SHEET'!Z255)</f>
        <v/>
      </c>
      <c s="153" t="str">
        <f>IF('S.D.PASTE SHEET'!AA255="","",'S.D.PASTE SHEET'!AA255)</f>
        <v/>
      </c>
      <c s="153" t="str">
        <f>IF('S.D.PASTE SHEET'!AB255="","",'S.D.PASTE SHEET'!AB255)</f>
        <v/>
      </c>
      <c s="153" t="str">
        <f>IF('S.D.PASTE SHEET'!AC255="","",'S.D.PASTE SHEET'!AC255)</f>
        <v/>
      </c>
      <c s="153" t="str">
        <f>IF('S.D.PASTE SHEET'!AD255="","",'S.D.PASTE SHEET'!AD255)</f>
        <v/>
      </c>
      <c s="155"/>
      <c s="156" t="str">
        <f>IF(AK255="","",IF(AK255&gt;0,COUNT($AG$2:AG255),""))</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55" s="156" t="str">
        <f>IF(BC255="","",IF(BC255&gt;0,COUNT($AY$2:AY255),""))</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56" spans="1:66" ht="15.75" customHeight="1">
      <c r="A256" s="153" t="str">
        <f>IF('S.D.PASTE SHEET'!A256="","",'S.D.PASTE SHEET'!A256)</f>
        <v/>
      </c>
      <c s="153" t="str">
        <f>IF('S.D.PASTE SHEET'!B256="","",'S.D.PASTE SHEET'!B256)</f>
        <v/>
      </c>
      <c s="153" t="str">
        <f>IF('S.D.PASTE SHEET'!C256="","",'S.D.PASTE SHEET'!C256)</f>
        <v/>
      </c>
      <c s="154" t="str">
        <f>IF('S.D.PASTE SHEET'!D256="","",'S.D.PASTE SHEET'!D256)</f>
        <v/>
      </c>
      <c s="153" t="str">
        <f>IF('S.D.PASTE SHEET'!E256="","",UPPER('S.D.PASTE SHEET'!E256))</f>
        <v/>
      </c>
      <c s="153" t="str">
        <f>IF('S.D.PASTE SHEET'!F256="","",'S.D.PASTE SHEET'!F256)</f>
        <v/>
      </c>
      <c s="153" t="str">
        <f>IF('S.D.PASTE SHEET'!G256="","",UPPER('S.D.PASTE SHEET'!G256))</f>
        <v/>
      </c>
      <c s="153" t="str">
        <f>IF('S.D.PASTE SHEET'!H256="","",UPPER('S.D.PASTE SHEET'!H256))</f>
        <v/>
      </c>
      <c s="153" t="str">
        <f>IF('S.D.PASTE SHEET'!I256="","",'S.D.PASTE SHEET'!I256)</f>
        <v/>
      </c>
      <c s="154" t="str">
        <f>IF('S.D.PASTE SHEET'!J256="","",'S.D.PASTE SHEET'!J256)</f>
        <v/>
      </c>
      <c s="153" t="str">
        <f>IF('S.D.PASTE SHEET'!K256="","",'S.D.PASTE SHEET'!K256)</f>
        <v/>
      </c>
      <c s="153" t="str">
        <f>IF('S.D.PASTE SHEET'!L256="","",'S.D.PASTE SHEET'!L256)</f>
        <v/>
      </c>
      <c s="153" t="str">
        <f>IF('S.D.PASTE SHEET'!M256="","",'S.D.PASTE SHEET'!M256)</f>
        <v/>
      </c>
      <c s="153" t="str">
        <f>IF('S.D.PASTE SHEET'!N256="","",'S.D.PASTE SHEET'!N256)</f>
        <v/>
      </c>
      <c s="153" t="str">
        <f>IF('S.D.PASTE SHEET'!O256="","",'S.D.PASTE SHEET'!O256)</f>
        <v/>
      </c>
      <c s="153" t="str">
        <f>IF('S.D.PASTE SHEET'!P256="","",'S.D.PASTE SHEET'!P256)</f>
        <v/>
      </c>
      <c s="153" t="str">
        <f>IF('S.D.PASTE SHEET'!Q256="","",'S.D.PASTE SHEET'!Q256)</f>
        <v/>
      </c>
      <c s="153" t="str">
        <f>IF('S.D.PASTE SHEET'!R256="","",'S.D.PASTE SHEET'!R256)</f>
        <v/>
      </c>
      <c s="153" t="str">
        <f>IF('S.D.PASTE SHEET'!S256="","",'S.D.PASTE SHEET'!S256)</f>
        <v/>
      </c>
      <c s="153" t="str">
        <f>IF('S.D.PASTE SHEET'!T256="","",'S.D.PASTE SHEET'!T256)</f>
        <v/>
      </c>
      <c s="153" t="str">
        <f>IF('S.D.PASTE SHEET'!U256="","",'S.D.PASTE SHEET'!U256)</f>
        <v/>
      </c>
      <c s="153" t="str">
        <f>IF('S.D.PASTE SHEET'!V256="","",'S.D.PASTE SHEET'!V256)</f>
        <v/>
      </c>
      <c s="153" t="str">
        <f>IF('S.D.PASTE SHEET'!W256="","",'S.D.PASTE SHEET'!W256)</f>
        <v/>
      </c>
      <c s="153" t="str">
        <f>IF('S.D.PASTE SHEET'!X256="","",'S.D.PASTE SHEET'!X256)</f>
        <v/>
      </c>
      <c s="153" t="str">
        <f>IF('S.D.PASTE SHEET'!Y256="","",'S.D.PASTE SHEET'!Y256)</f>
        <v/>
      </c>
      <c s="153" t="str">
        <f>IF('S.D.PASTE SHEET'!Z256="","",'S.D.PASTE SHEET'!Z256)</f>
        <v/>
      </c>
      <c s="153" t="str">
        <f>IF('S.D.PASTE SHEET'!AA256="","",'S.D.PASTE SHEET'!AA256)</f>
        <v/>
      </c>
      <c s="153" t="str">
        <f>IF('S.D.PASTE SHEET'!AB256="","",'S.D.PASTE SHEET'!AB256)</f>
        <v/>
      </c>
      <c s="153" t="str">
        <f>IF('S.D.PASTE SHEET'!AC256="","",'S.D.PASTE SHEET'!AC256)</f>
        <v/>
      </c>
      <c s="153" t="str">
        <f>IF('S.D.PASTE SHEET'!AD256="","",'S.D.PASTE SHEET'!AD256)</f>
        <v/>
      </c>
      <c s="155"/>
      <c s="156" t="str">
        <f>IF(AK256="","",IF(AK256&gt;0,COUNT($AG$2:AG256),""))</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56" s="156" t="str">
        <f>IF(BC256="","",IF(BC256&gt;0,COUNT($AY$2:AY256),""))</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57" spans="1:66" ht="15.75" customHeight="1">
      <c r="A257" s="153" t="str">
        <f>IF('S.D.PASTE SHEET'!A257="","",'S.D.PASTE SHEET'!A257)</f>
        <v/>
      </c>
      <c s="153" t="str">
        <f>IF('S.D.PASTE SHEET'!B257="","",'S.D.PASTE SHEET'!B257)</f>
        <v/>
      </c>
      <c s="153" t="str">
        <f>IF('S.D.PASTE SHEET'!C257="","",'S.D.PASTE SHEET'!C257)</f>
        <v/>
      </c>
      <c s="154" t="str">
        <f>IF('S.D.PASTE SHEET'!D257="","",'S.D.PASTE SHEET'!D257)</f>
        <v/>
      </c>
      <c s="153" t="str">
        <f>IF('S.D.PASTE SHEET'!E257="","",UPPER('S.D.PASTE SHEET'!E257))</f>
        <v/>
      </c>
      <c s="153" t="str">
        <f>IF('S.D.PASTE SHEET'!F257="","",'S.D.PASTE SHEET'!F257)</f>
        <v/>
      </c>
      <c s="153" t="str">
        <f>IF('S.D.PASTE SHEET'!G257="","",UPPER('S.D.PASTE SHEET'!G257))</f>
        <v/>
      </c>
      <c s="153" t="str">
        <f>IF('S.D.PASTE SHEET'!H257="","",UPPER('S.D.PASTE SHEET'!H257))</f>
        <v/>
      </c>
      <c s="153" t="str">
        <f>IF('S.D.PASTE SHEET'!I257="","",'S.D.PASTE SHEET'!I257)</f>
        <v/>
      </c>
      <c s="154" t="str">
        <f>IF('S.D.PASTE SHEET'!J257="","",'S.D.PASTE SHEET'!J257)</f>
        <v/>
      </c>
      <c s="153" t="str">
        <f>IF('S.D.PASTE SHEET'!K257="","",'S.D.PASTE SHEET'!K257)</f>
        <v/>
      </c>
      <c s="153" t="str">
        <f>IF('S.D.PASTE SHEET'!L257="","",'S.D.PASTE SHEET'!L257)</f>
        <v/>
      </c>
      <c s="153" t="str">
        <f>IF('S.D.PASTE SHEET'!M257="","",'S.D.PASTE SHEET'!M257)</f>
        <v/>
      </c>
      <c s="153" t="str">
        <f>IF('S.D.PASTE SHEET'!N257="","",'S.D.PASTE SHEET'!N257)</f>
        <v/>
      </c>
      <c s="153" t="str">
        <f>IF('S.D.PASTE SHEET'!O257="","",'S.D.PASTE SHEET'!O257)</f>
        <v/>
      </c>
      <c s="153" t="str">
        <f>IF('S.D.PASTE SHEET'!P257="","",'S.D.PASTE SHEET'!P257)</f>
        <v/>
      </c>
      <c s="153" t="str">
        <f>IF('S.D.PASTE SHEET'!Q257="","",'S.D.PASTE SHEET'!Q257)</f>
        <v/>
      </c>
      <c s="153" t="str">
        <f>IF('S.D.PASTE SHEET'!R257="","",'S.D.PASTE SHEET'!R257)</f>
        <v/>
      </c>
      <c s="153" t="str">
        <f>IF('S.D.PASTE SHEET'!S257="","",'S.D.PASTE SHEET'!S257)</f>
        <v/>
      </c>
      <c s="153" t="str">
        <f>IF('S.D.PASTE SHEET'!T257="","",'S.D.PASTE SHEET'!T257)</f>
        <v/>
      </c>
      <c s="153" t="str">
        <f>IF('S.D.PASTE SHEET'!U257="","",'S.D.PASTE SHEET'!U257)</f>
        <v/>
      </c>
      <c s="153" t="str">
        <f>IF('S.D.PASTE SHEET'!V257="","",'S.D.PASTE SHEET'!V257)</f>
        <v/>
      </c>
      <c s="153" t="str">
        <f>IF('S.D.PASTE SHEET'!W257="","",'S.D.PASTE SHEET'!W257)</f>
        <v/>
      </c>
      <c s="153" t="str">
        <f>IF('S.D.PASTE SHEET'!X257="","",'S.D.PASTE SHEET'!X257)</f>
        <v/>
      </c>
      <c s="153" t="str">
        <f>IF('S.D.PASTE SHEET'!Y257="","",'S.D.PASTE SHEET'!Y257)</f>
        <v/>
      </c>
      <c s="153" t="str">
        <f>IF('S.D.PASTE SHEET'!Z257="","",'S.D.PASTE SHEET'!Z257)</f>
        <v/>
      </c>
      <c s="153" t="str">
        <f>IF('S.D.PASTE SHEET'!AA257="","",'S.D.PASTE SHEET'!AA257)</f>
        <v/>
      </c>
      <c s="153" t="str">
        <f>IF('S.D.PASTE SHEET'!AB257="","",'S.D.PASTE SHEET'!AB257)</f>
        <v/>
      </c>
      <c s="153" t="str">
        <f>IF('S.D.PASTE SHEET'!AC257="","",'S.D.PASTE SHEET'!AC257)</f>
        <v/>
      </c>
      <c s="153" t="str">
        <f>IF('S.D.PASTE SHEET'!AD257="","",'S.D.PASTE SHEET'!AD257)</f>
        <v/>
      </c>
      <c s="155"/>
      <c s="156" t="str">
        <f>IF(AK257="","",IF(AK257&gt;0,COUNT($AG$2:AG257),""))</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57" s="156" t="str">
        <f>IF(BC257="","",IF(BC257&gt;0,COUNT($AY$2:AY257),""))</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58" spans="1:66" ht="15.75" customHeight="1">
      <c r="A258" s="153" t="str">
        <f>IF('S.D.PASTE SHEET'!A258="","",'S.D.PASTE SHEET'!A258)</f>
        <v/>
      </c>
      <c s="153" t="str">
        <f>IF('S.D.PASTE SHEET'!B258="","",'S.D.PASTE SHEET'!B258)</f>
        <v/>
      </c>
      <c s="153" t="str">
        <f>IF('S.D.PASTE SHEET'!C258="","",'S.D.PASTE SHEET'!C258)</f>
        <v/>
      </c>
      <c s="154" t="str">
        <f>IF('S.D.PASTE SHEET'!D258="","",'S.D.PASTE SHEET'!D258)</f>
        <v/>
      </c>
      <c s="153" t="str">
        <f>IF('S.D.PASTE SHEET'!E258="","",UPPER('S.D.PASTE SHEET'!E258))</f>
        <v/>
      </c>
      <c s="153" t="str">
        <f>IF('S.D.PASTE SHEET'!F258="","",'S.D.PASTE SHEET'!F258)</f>
        <v/>
      </c>
      <c s="153" t="str">
        <f>IF('S.D.PASTE SHEET'!G258="","",UPPER('S.D.PASTE SHEET'!G258))</f>
        <v/>
      </c>
      <c s="153" t="str">
        <f>IF('S.D.PASTE SHEET'!H258="","",UPPER('S.D.PASTE SHEET'!H258))</f>
        <v/>
      </c>
      <c s="153" t="str">
        <f>IF('S.D.PASTE SHEET'!I258="","",'S.D.PASTE SHEET'!I258)</f>
        <v/>
      </c>
      <c s="154" t="str">
        <f>IF('S.D.PASTE SHEET'!J258="","",'S.D.PASTE SHEET'!J258)</f>
        <v/>
      </c>
      <c s="153" t="str">
        <f>IF('S.D.PASTE SHEET'!K258="","",'S.D.PASTE SHEET'!K258)</f>
        <v/>
      </c>
      <c s="153" t="str">
        <f>IF('S.D.PASTE SHEET'!L258="","",'S.D.PASTE SHEET'!L258)</f>
        <v/>
      </c>
      <c s="153" t="str">
        <f>IF('S.D.PASTE SHEET'!M258="","",'S.D.PASTE SHEET'!M258)</f>
        <v/>
      </c>
      <c s="153" t="str">
        <f>IF('S.D.PASTE SHEET'!N258="","",'S.D.PASTE SHEET'!N258)</f>
        <v/>
      </c>
      <c s="153" t="str">
        <f>IF('S.D.PASTE SHEET'!O258="","",'S.D.PASTE SHEET'!O258)</f>
        <v/>
      </c>
      <c s="153" t="str">
        <f>IF('S.D.PASTE SHEET'!P258="","",'S.D.PASTE SHEET'!P258)</f>
        <v/>
      </c>
      <c s="153" t="str">
        <f>IF('S.D.PASTE SHEET'!Q258="","",'S.D.PASTE SHEET'!Q258)</f>
        <v/>
      </c>
      <c s="153" t="str">
        <f>IF('S.D.PASTE SHEET'!R258="","",'S.D.PASTE SHEET'!R258)</f>
        <v/>
      </c>
      <c s="153" t="str">
        <f>IF('S.D.PASTE SHEET'!S258="","",'S.D.PASTE SHEET'!S258)</f>
        <v/>
      </c>
      <c s="153" t="str">
        <f>IF('S.D.PASTE SHEET'!T258="","",'S.D.PASTE SHEET'!T258)</f>
        <v/>
      </c>
      <c s="153" t="str">
        <f>IF('S.D.PASTE SHEET'!U258="","",'S.D.PASTE SHEET'!U258)</f>
        <v/>
      </c>
      <c s="153" t="str">
        <f>IF('S.D.PASTE SHEET'!V258="","",'S.D.PASTE SHEET'!V258)</f>
        <v/>
      </c>
      <c s="153" t="str">
        <f>IF('S.D.PASTE SHEET'!W258="","",'S.D.PASTE SHEET'!W258)</f>
        <v/>
      </c>
      <c s="153" t="str">
        <f>IF('S.D.PASTE SHEET'!X258="","",'S.D.PASTE SHEET'!X258)</f>
        <v/>
      </c>
      <c s="153" t="str">
        <f>IF('S.D.PASTE SHEET'!Y258="","",'S.D.PASTE SHEET'!Y258)</f>
        <v/>
      </c>
      <c s="153" t="str">
        <f>IF('S.D.PASTE SHEET'!Z258="","",'S.D.PASTE SHEET'!Z258)</f>
        <v/>
      </c>
      <c s="153" t="str">
        <f>IF('S.D.PASTE SHEET'!AA258="","",'S.D.PASTE SHEET'!AA258)</f>
        <v/>
      </c>
      <c s="153" t="str">
        <f>IF('S.D.PASTE SHEET'!AB258="","",'S.D.PASTE SHEET'!AB258)</f>
        <v/>
      </c>
      <c s="153" t="str">
        <f>IF('S.D.PASTE SHEET'!AC258="","",'S.D.PASTE SHEET'!AC258)</f>
        <v/>
      </c>
      <c s="153" t="str">
        <f>IF('S.D.PASTE SHEET'!AD258="","",'S.D.PASTE SHEET'!AD258)</f>
        <v/>
      </c>
      <c s="155"/>
      <c s="156" t="str">
        <f>IF(AK258="","",IF(AK258&gt;0,COUNT($AG$2:AG258),""))</f>
        <v/>
      </c>
      <c s="157" t="str">
        <f t="shared" si="97"/>
        <v/>
      </c>
      <c s="157" t="str">
        <f t="shared" si="98"/>
        <v/>
      </c>
      <c s="157" t="str">
        <f t="shared" si="99"/>
        <v/>
      </c>
      <c s="158" t="str">
        <f t="shared" si="100"/>
        <v/>
      </c>
      <c s="157" t="str">
        <f t="shared" si="101"/>
        <v/>
      </c>
      <c s="157" t="str">
        <f t="shared" si="102"/>
        <v/>
      </c>
      <c s="157" t="str">
        <f t="shared" si="103"/>
        <v/>
      </c>
      <c s="157" t="str">
        <f t="shared" si="104"/>
        <v/>
      </c>
      <c s="157" t="str">
        <f t="shared" si="105"/>
        <v/>
      </c>
      <c s="158" t="str">
        <f t="shared" si="106"/>
        <v/>
      </c>
      <c s="157" t="str">
        <f t="shared" si="107"/>
        <v/>
      </c>
      <c s="157" t="str">
        <f t="shared" si="108"/>
        <v/>
      </c>
      <c s="157" t="str">
        <f t="shared" si="109"/>
        <v/>
      </c>
      <c s="157" t="str">
        <f t="shared" si="110"/>
        <v/>
      </c>
      <c s="157" t="str">
        <f t="shared" si="111"/>
        <v/>
      </c>
      <c s="157" t="str">
        <f t="shared" si="112"/>
        <v/>
      </c>
      <c r="AX258" s="156" t="str">
        <f>IF(BC258="","",IF(BC258&gt;0,COUNT($AY$2:AY258),""))</f>
        <v/>
      </c>
      <c s="159" t="str">
        <f t="shared" si="113"/>
        <v/>
      </c>
      <c s="159" t="str">
        <f t="shared" si="114"/>
        <v/>
      </c>
      <c s="157" t="str">
        <f t="shared" si="115"/>
        <v/>
      </c>
      <c s="158" t="str">
        <f t="shared" si="116"/>
        <v/>
      </c>
      <c s="157" t="str">
        <f t="shared" si="117"/>
        <v/>
      </c>
      <c s="157" t="str">
        <f t="shared" si="118"/>
        <v/>
      </c>
      <c s="157" t="str">
        <f t="shared" si="119"/>
        <v/>
      </c>
      <c s="157" t="str">
        <f t="shared" si="120"/>
        <v/>
      </c>
      <c s="157" t="str">
        <f t="shared" si="121"/>
        <v/>
      </c>
      <c s="158" t="str">
        <f t="shared" si="122"/>
        <v/>
      </c>
      <c s="157" t="str">
        <f t="shared" si="123"/>
        <v/>
      </c>
      <c s="157" t="str">
        <f t="shared" si="124"/>
        <v/>
      </c>
      <c s="157" t="str">
        <f t="shared" si="125"/>
        <v/>
      </c>
      <c s="157" t="str">
        <f t="shared" si="126"/>
        <v/>
      </c>
      <c s="157" t="str">
        <f t="shared" si="127"/>
        <v/>
      </c>
      <c s="157" t="str">
        <f t="shared" si="128"/>
        <v/>
      </c>
    </row>
    <row r="259" spans="1:66" ht="15.75" customHeight="1">
      <c r="A259" s="153" t="str">
        <f>IF('S.D.PASTE SHEET'!A259="","",'S.D.PASTE SHEET'!A259)</f>
        <v/>
      </c>
      <c s="153" t="str">
        <f>IF('S.D.PASTE SHEET'!B259="","",'S.D.PASTE SHEET'!B259)</f>
        <v/>
      </c>
      <c s="153" t="str">
        <f>IF('S.D.PASTE SHEET'!C259="","",'S.D.PASTE SHEET'!C259)</f>
        <v/>
      </c>
      <c s="154" t="str">
        <f>IF('S.D.PASTE SHEET'!D259="","",'S.D.PASTE SHEET'!D259)</f>
        <v/>
      </c>
      <c s="153" t="str">
        <f>IF('S.D.PASTE SHEET'!E259="","",UPPER('S.D.PASTE SHEET'!E259))</f>
        <v/>
      </c>
      <c s="153" t="str">
        <f>IF('S.D.PASTE SHEET'!F259="","",'S.D.PASTE SHEET'!F259)</f>
        <v/>
      </c>
      <c s="153" t="str">
        <f>IF('S.D.PASTE SHEET'!G259="","",UPPER('S.D.PASTE SHEET'!G259))</f>
        <v/>
      </c>
      <c s="153" t="str">
        <f>IF('S.D.PASTE SHEET'!H259="","",UPPER('S.D.PASTE SHEET'!H259))</f>
        <v/>
      </c>
      <c s="153" t="str">
        <f>IF('S.D.PASTE SHEET'!I259="","",'S.D.PASTE SHEET'!I259)</f>
        <v/>
      </c>
      <c s="154" t="str">
        <f>IF('S.D.PASTE SHEET'!J259="","",'S.D.PASTE SHEET'!J259)</f>
        <v/>
      </c>
      <c s="153" t="str">
        <f>IF('S.D.PASTE SHEET'!K259="","",'S.D.PASTE SHEET'!K259)</f>
        <v/>
      </c>
      <c s="153" t="str">
        <f>IF('S.D.PASTE SHEET'!L259="","",'S.D.PASTE SHEET'!L259)</f>
        <v/>
      </c>
      <c s="153" t="str">
        <f>IF('S.D.PASTE SHEET'!M259="","",'S.D.PASTE SHEET'!M259)</f>
        <v/>
      </c>
      <c s="153" t="str">
        <f>IF('S.D.PASTE SHEET'!N259="","",'S.D.PASTE SHEET'!N259)</f>
        <v/>
      </c>
      <c s="153" t="str">
        <f>IF('S.D.PASTE SHEET'!O259="","",'S.D.PASTE SHEET'!O259)</f>
        <v/>
      </c>
      <c s="153" t="str">
        <f>IF('S.D.PASTE SHEET'!P259="","",'S.D.PASTE SHEET'!P259)</f>
        <v/>
      </c>
      <c s="153" t="str">
        <f>IF('S.D.PASTE SHEET'!Q259="","",'S.D.PASTE SHEET'!Q259)</f>
        <v/>
      </c>
      <c s="153" t="str">
        <f>IF('S.D.PASTE SHEET'!R259="","",'S.D.PASTE SHEET'!R259)</f>
        <v/>
      </c>
      <c s="153" t="str">
        <f>IF('S.D.PASTE SHEET'!S259="","",'S.D.PASTE SHEET'!S259)</f>
        <v/>
      </c>
      <c s="153" t="str">
        <f>IF('S.D.PASTE SHEET'!T259="","",'S.D.PASTE SHEET'!T259)</f>
        <v/>
      </c>
      <c s="153" t="str">
        <f>IF('S.D.PASTE SHEET'!U259="","",'S.D.PASTE SHEET'!U259)</f>
        <v/>
      </c>
      <c s="153" t="str">
        <f>IF('S.D.PASTE SHEET'!V259="","",'S.D.PASTE SHEET'!V259)</f>
        <v/>
      </c>
      <c s="153" t="str">
        <f>IF('S.D.PASTE SHEET'!W259="","",'S.D.PASTE SHEET'!W259)</f>
        <v/>
      </c>
      <c s="153" t="str">
        <f>IF('S.D.PASTE SHEET'!X259="","",'S.D.PASTE SHEET'!X259)</f>
        <v/>
      </c>
      <c s="153" t="str">
        <f>IF('S.D.PASTE SHEET'!Y259="","",'S.D.PASTE SHEET'!Y259)</f>
        <v/>
      </c>
      <c s="153" t="str">
        <f>IF('S.D.PASTE SHEET'!Z259="","",'S.D.PASTE SHEET'!Z259)</f>
        <v/>
      </c>
      <c s="153" t="str">
        <f>IF('S.D.PASTE SHEET'!AA259="","",'S.D.PASTE SHEET'!AA259)</f>
        <v/>
      </c>
      <c s="153" t="str">
        <f>IF('S.D.PASTE SHEET'!AB259="","",'S.D.PASTE SHEET'!AB259)</f>
        <v/>
      </c>
      <c s="153" t="str">
        <f>IF('S.D.PASTE SHEET'!AC259="","",'S.D.PASTE SHEET'!AC259)</f>
        <v/>
      </c>
      <c s="153" t="str">
        <f>IF('S.D.PASTE SHEET'!AD259="","",'S.D.PASTE SHEET'!AD259)</f>
        <v/>
      </c>
      <c s="155"/>
      <c s="156" t="str">
        <f>IF(AK259="","",IF(AK259&gt;0,COUNT($AG$2:AG259),""))</f>
        <v/>
      </c>
      <c s="157" t="str">
        <f t="shared" si="129" ref="AG259:AG322">IF(AND($AJ$1=8,$A259=8),A259,"")</f>
        <v/>
      </c>
      <c s="157" t="str">
        <f t="shared" si="130" ref="AH259:AH322">IF(AND($AJ$1=8,$A259=8),B259,"")</f>
        <v/>
      </c>
      <c s="157" t="str">
        <f t="shared" si="131" ref="AI259:AI322">IF(AND($AJ$1=8,$A259=8),C259,"")</f>
        <v/>
      </c>
      <c s="158" t="str">
        <f t="shared" si="132" ref="AJ259:AJ322">IF(AND($AJ$1=8,$A259=8),D259,"")</f>
        <v/>
      </c>
      <c s="157" t="str">
        <f t="shared" si="133" ref="AK259:AK322">IF(AND($AJ$1=8,$A259=8),E259,"")</f>
        <v/>
      </c>
      <c s="157" t="str">
        <f t="shared" si="134" ref="AL259:AL322">IF(AND($AJ$1=8,$A259=8),F259,"")</f>
        <v/>
      </c>
      <c s="157" t="str">
        <f t="shared" si="135" ref="AM259:AM322">IF(AND($AJ$1=8,$A259=8),G259,"")</f>
        <v/>
      </c>
      <c s="157" t="str">
        <f t="shared" si="136" ref="AN259:AN322">IF(AND($AJ$1=8,$A259=8),H259,"")</f>
        <v/>
      </c>
      <c s="157" t="str">
        <f t="shared" si="137" ref="AO259:AO322">IF(AND($AJ$1=8,$A259=8),I259,"")</f>
        <v/>
      </c>
      <c s="158" t="str">
        <f t="shared" si="138" ref="AP259:AP322">IF(AND($AJ$1=8,$A259=8),J259,"")</f>
        <v/>
      </c>
      <c s="157" t="str">
        <f t="shared" si="139" ref="AQ259:AQ322">IF(AND($AJ$1=8,$A259=8),K259,"")</f>
        <v/>
      </c>
      <c s="157" t="str">
        <f t="shared" si="140" ref="AR259:AR322">IF(AND($AJ$1=8,$A259=8),L259,"")</f>
        <v/>
      </c>
      <c s="157" t="str">
        <f t="shared" si="141" ref="AS259:AS322">IF(AND($AJ$1=8,$A259=8),M259,"")</f>
        <v/>
      </c>
      <c s="157" t="str">
        <f t="shared" si="142" ref="AT259:AT322">IF(AND($AJ$1=8,$A259=8),N259,"")</f>
        <v/>
      </c>
      <c s="157" t="str">
        <f t="shared" si="143" ref="AU259:AU322">IF(AND($AJ$1=8,$A259=8),O259,"")</f>
        <v/>
      </c>
      <c s="157" t="str">
        <f t="shared" si="144" ref="AV259:AV322">IF(AND($AJ$1=8,$A259=8),P259,"")</f>
        <v/>
      </c>
      <c r="AX259" s="156" t="str">
        <f>IF(BC259="","",IF(BC259&gt;0,COUNT($AY$2:AY259),""))</f>
        <v/>
      </c>
      <c s="159" t="str">
        <f t="shared" si="145" ref="AY259:AY322">IF(AND($BB$1=8,$A259=8,$BC$1=$B259),$A259,"")</f>
        <v/>
      </c>
      <c s="159" t="str">
        <f t="shared" si="146" ref="AZ259:AZ322">IF(AND($BB$1=8,$A259=8,$BC$1=$B259),$B259,"")</f>
        <v/>
      </c>
      <c s="157" t="str">
        <f t="shared" si="147" ref="BA259:BA322">IF(AND($BB$1=8,$A259=8,$BC$1=$B259),$C259,"")</f>
        <v/>
      </c>
      <c s="158" t="str">
        <f t="shared" si="148" ref="BB259:BB322">IF(AND($BB$1=8,$A259=8,$BC$1=$B259),$D259,"")</f>
        <v/>
      </c>
      <c s="157" t="str">
        <f t="shared" si="149" ref="BC259:BC322">IF(AND($BB$1=8,$A259=8,$BC$1=$B259),$E259,"")</f>
        <v/>
      </c>
      <c s="157" t="str">
        <f t="shared" si="150" ref="BD259:BD322">IF(AND($BB$1=8,$A259=8,$BC$1=$B259),$F259,"")</f>
        <v/>
      </c>
      <c s="157" t="str">
        <f t="shared" si="151" ref="BE259:BE322">IF(AND($BB$1=8,$A259=8,$BC$1=$B259),$G259,"")</f>
        <v/>
      </c>
      <c s="157" t="str">
        <f t="shared" si="152" ref="BF259:BF322">IF(AND($BB$1=8,$A259=8,$BC$1=$B259),$H259,"")</f>
        <v/>
      </c>
      <c s="157" t="str">
        <f t="shared" si="153" ref="BG259:BG322">IF(AND($BB$1=8,$A259=8,$BC$1=$B259),$I259,"")</f>
        <v/>
      </c>
      <c s="158" t="str">
        <f t="shared" si="154" ref="BH259:BH322">IF(AND($BB$1=8,$A259=8,$BC$1=$B259),$J259,"")</f>
        <v/>
      </c>
      <c s="157" t="str">
        <f t="shared" si="155" ref="BI259:BI322">IF(AND($BB$1=8,$A259=8,$BC$1=$B259),$K259,"")</f>
        <v/>
      </c>
      <c s="157" t="str">
        <f t="shared" si="156" ref="BJ259:BJ322">IF(AND($BB$1=8,$A259=8,$BC$1=$B259),$L259,"")</f>
        <v/>
      </c>
      <c s="157" t="str">
        <f t="shared" si="157" ref="BK259:BK322">IF(AND($BB$1=8,$A259=8,$BC$1=$B259),$M259,"")</f>
        <v/>
      </c>
      <c s="157" t="str">
        <f t="shared" si="158" ref="BL259:BL322">IF(AND($BB$1=8,$A259=8,$BC$1=$B259),$N259,"")</f>
        <v/>
      </c>
      <c s="157" t="str">
        <f t="shared" si="159" ref="BM259:BM322">IF(AND($BB$1=8,$A259=8,$BC$1=$B259),$O259,"")</f>
        <v/>
      </c>
      <c s="157" t="str">
        <f t="shared" si="160" ref="BN259:BN322">IF(AND($BB$1=8,$A259=8,$BC$1=$B259),$P259,"")</f>
        <v/>
      </c>
    </row>
    <row r="260" spans="1:66" ht="15.75" customHeight="1">
      <c r="A260" s="153" t="str">
        <f>IF('S.D.PASTE SHEET'!A260="","",'S.D.PASTE SHEET'!A260)</f>
        <v/>
      </c>
      <c s="153" t="str">
        <f>IF('S.D.PASTE SHEET'!B260="","",'S.D.PASTE SHEET'!B260)</f>
        <v/>
      </c>
      <c s="153" t="str">
        <f>IF('S.D.PASTE SHEET'!C260="","",'S.D.PASTE SHEET'!C260)</f>
        <v/>
      </c>
      <c s="154" t="str">
        <f>IF('S.D.PASTE SHEET'!D260="","",'S.D.PASTE SHEET'!D260)</f>
        <v/>
      </c>
      <c s="153" t="str">
        <f>IF('S.D.PASTE SHEET'!E260="","",UPPER('S.D.PASTE SHEET'!E260))</f>
        <v/>
      </c>
      <c s="153" t="str">
        <f>IF('S.D.PASTE SHEET'!F260="","",'S.D.PASTE SHEET'!F260)</f>
        <v/>
      </c>
      <c s="153" t="str">
        <f>IF('S.D.PASTE SHEET'!G260="","",UPPER('S.D.PASTE SHEET'!G260))</f>
        <v/>
      </c>
      <c s="153" t="str">
        <f>IF('S.D.PASTE SHEET'!H260="","",UPPER('S.D.PASTE SHEET'!H260))</f>
        <v/>
      </c>
      <c s="153" t="str">
        <f>IF('S.D.PASTE SHEET'!I260="","",'S.D.PASTE SHEET'!I260)</f>
        <v/>
      </c>
      <c s="154" t="str">
        <f>IF('S.D.PASTE SHEET'!J260="","",'S.D.PASTE SHEET'!J260)</f>
        <v/>
      </c>
      <c s="153" t="str">
        <f>IF('S.D.PASTE SHEET'!K260="","",'S.D.PASTE SHEET'!K260)</f>
        <v/>
      </c>
      <c s="153" t="str">
        <f>IF('S.D.PASTE SHEET'!L260="","",'S.D.PASTE SHEET'!L260)</f>
        <v/>
      </c>
      <c s="153" t="str">
        <f>IF('S.D.PASTE SHEET'!M260="","",'S.D.PASTE SHEET'!M260)</f>
        <v/>
      </c>
      <c s="153" t="str">
        <f>IF('S.D.PASTE SHEET'!N260="","",'S.D.PASTE SHEET'!N260)</f>
        <v/>
      </c>
      <c s="153" t="str">
        <f>IF('S.D.PASTE SHEET'!O260="","",'S.D.PASTE SHEET'!O260)</f>
        <v/>
      </c>
      <c s="153" t="str">
        <f>IF('S.D.PASTE SHEET'!P260="","",'S.D.PASTE SHEET'!P260)</f>
        <v/>
      </c>
      <c s="153" t="str">
        <f>IF('S.D.PASTE SHEET'!Q260="","",'S.D.PASTE SHEET'!Q260)</f>
        <v/>
      </c>
      <c s="153" t="str">
        <f>IF('S.D.PASTE SHEET'!R260="","",'S.D.PASTE SHEET'!R260)</f>
        <v/>
      </c>
      <c s="153" t="str">
        <f>IF('S.D.PASTE SHEET'!S260="","",'S.D.PASTE SHEET'!S260)</f>
        <v/>
      </c>
      <c s="153" t="str">
        <f>IF('S.D.PASTE SHEET'!T260="","",'S.D.PASTE SHEET'!T260)</f>
        <v/>
      </c>
      <c s="153" t="str">
        <f>IF('S.D.PASTE SHEET'!U260="","",'S.D.PASTE SHEET'!U260)</f>
        <v/>
      </c>
      <c s="153" t="str">
        <f>IF('S.D.PASTE SHEET'!V260="","",'S.D.PASTE SHEET'!V260)</f>
        <v/>
      </c>
      <c s="153" t="str">
        <f>IF('S.D.PASTE SHEET'!W260="","",'S.D.PASTE SHEET'!W260)</f>
        <v/>
      </c>
      <c s="153" t="str">
        <f>IF('S.D.PASTE SHEET'!X260="","",'S.D.PASTE SHEET'!X260)</f>
        <v/>
      </c>
      <c s="153" t="str">
        <f>IF('S.D.PASTE SHEET'!Y260="","",'S.D.PASTE SHEET'!Y260)</f>
        <v/>
      </c>
      <c s="153" t="str">
        <f>IF('S.D.PASTE SHEET'!Z260="","",'S.D.PASTE SHEET'!Z260)</f>
        <v/>
      </c>
      <c s="153" t="str">
        <f>IF('S.D.PASTE SHEET'!AA260="","",'S.D.PASTE SHEET'!AA260)</f>
        <v/>
      </c>
      <c s="153" t="str">
        <f>IF('S.D.PASTE SHEET'!AB260="","",'S.D.PASTE SHEET'!AB260)</f>
        <v/>
      </c>
      <c s="153" t="str">
        <f>IF('S.D.PASTE SHEET'!AC260="","",'S.D.PASTE SHEET'!AC260)</f>
        <v/>
      </c>
      <c s="153" t="str">
        <f>IF('S.D.PASTE SHEET'!AD260="","",'S.D.PASTE SHEET'!AD260)</f>
        <v/>
      </c>
      <c s="155"/>
      <c s="156" t="str">
        <f>IF(AK260="","",IF(AK260&gt;0,COUNT($AG$2:AG260),""))</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60" s="156" t="str">
        <f>IF(BC260="","",IF(BC260&gt;0,COUNT($AY$2:AY260),""))</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61" spans="1:66" ht="15.75" customHeight="1">
      <c r="A261" s="153" t="str">
        <f>IF('S.D.PASTE SHEET'!A261="","",'S.D.PASTE SHEET'!A261)</f>
        <v/>
      </c>
      <c s="153" t="str">
        <f>IF('S.D.PASTE SHEET'!B261="","",'S.D.PASTE SHEET'!B261)</f>
        <v/>
      </c>
      <c s="153" t="str">
        <f>IF('S.D.PASTE SHEET'!C261="","",'S.D.PASTE SHEET'!C261)</f>
        <v/>
      </c>
      <c s="154" t="str">
        <f>IF('S.D.PASTE SHEET'!D261="","",'S.D.PASTE SHEET'!D261)</f>
        <v/>
      </c>
      <c s="153" t="str">
        <f>IF('S.D.PASTE SHEET'!E261="","",UPPER('S.D.PASTE SHEET'!E261))</f>
        <v/>
      </c>
      <c s="153" t="str">
        <f>IF('S.D.PASTE SHEET'!F261="","",'S.D.PASTE SHEET'!F261)</f>
        <v/>
      </c>
      <c s="153" t="str">
        <f>IF('S.D.PASTE SHEET'!G261="","",UPPER('S.D.PASTE SHEET'!G261))</f>
        <v/>
      </c>
      <c s="153" t="str">
        <f>IF('S.D.PASTE SHEET'!H261="","",UPPER('S.D.PASTE SHEET'!H261))</f>
        <v/>
      </c>
      <c s="153" t="str">
        <f>IF('S.D.PASTE SHEET'!I261="","",'S.D.PASTE SHEET'!I261)</f>
        <v/>
      </c>
      <c s="154" t="str">
        <f>IF('S.D.PASTE SHEET'!J261="","",'S.D.PASTE SHEET'!J261)</f>
        <v/>
      </c>
      <c s="153" t="str">
        <f>IF('S.D.PASTE SHEET'!K261="","",'S.D.PASTE SHEET'!K261)</f>
        <v/>
      </c>
      <c s="153" t="str">
        <f>IF('S.D.PASTE SHEET'!L261="","",'S.D.PASTE SHEET'!L261)</f>
        <v/>
      </c>
      <c s="153" t="str">
        <f>IF('S.D.PASTE SHEET'!M261="","",'S.D.PASTE SHEET'!M261)</f>
        <v/>
      </c>
      <c s="153" t="str">
        <f>IF('S.D.PASTE SHEET'!N261="","",'S.D.PASTE SHEET'!N261)</f>
        <v/>
      </c>
      <c s="153" t="str">
        <f>IF('S.D.PASTE SHEET'!O261="","",'S.D.PASTE SHEET'!O261)</f>
        <v/>
      </c>
      <c s="153" t="str">
        <f>IF('S.D.PASTE SHEET'!P261="","",'S.D.PASTE SHEET'!P261)</f>
        <v/>
      </c>
      <c s="153" t="str">
        <f>IF('S.D.PASTE SHEET'!Q261="","",'S.D.PASTE SHEET'!Q261)</f>
        <v/>
      </c>
      <c s="153" t="str">
        <f>IF('S.D.PASTE SHEET'!R261="","",'S.D.PASTE SHEET'!R261)</f>
        <v/>
      </c>
      <c s="153" t="str">
        <f>IF('S.D.PASTE SHEET'!S261="","",'S.D.PASTE SHEET'!S261)</f>
        <v/>
      </c>
      <c s="153" t="str">
        <f>IF('S.D.PASTE SHEET'!T261="","",'S.D.PASTE SHEET'!T261)</f>
        <v/>
      </c>
      <c s="153" t="str">
        <f>IF('S.D.PASTE SHEET'!U261="","",'S.D.PASTE SHEET'!U261)</f>
        <v/>
      </c>
      <c s="153" t="str">
        <f>IF('S.D.PASTE SHEET'!V261="","",'S.D.PASTE SHEET'!V261)</f>
        <v/>
      </c>
      <c s="153" t="str">
        <f>IF('S.D.PASTE SHEET'!W261="","",'S.D.PASTE SHEET'!W261)</f>
        <v/>
      </c>
      <c s="153" t="str">
        <f>IF('S.D.PASTE SHEET'!X261="","",'S.D.PASTE SHEET'!X261)</f>
        <v/>
      </c>
      <c s="153" t="str">
        <f>IF('S.D.PASTE SHEET'!Y261="","",'S.D.PASTE SHEET'!Y261)</f>
        <v/>
      </c>
      <c s="153" t="str">
        <f>IF('S.D.PASTE SHEET'!Z261="","",'S.D.PASTE SHEET'!Z261)</f>
        <v/>
      </c>
      <c s="153" t="str">
        <f>IF('S.D.PASTE SHEET'!AA261="","",'S.D.PASTE SHEET'!AA261)</f>
        <v/>
      </c>
      <c s="153" t="str">
        <f>IF('S.D.PASTE SHEET'!AB261="","",'S.D.PASTE SHEET'!AB261)</f>
        <v/>
      </c>
      <c s="153" t="str">
        <f>IF('S.D.PASTE SHEET'!AC261="","",'S.D.PASTE SHEET'!AC261)</f>
        <v/>
      </c>
      <c s="153" t="str">
        <f>IF('S.D.PASTE SHEET'!AD261="","",'S.D.PASTE SHEET'!AD261)</f>
        <v/>
      </c>
      <c s="155"/>
      <c s="156" t="str">
        <f>IF(AK261="","",IF(AK261&gt;0,COUNT($AG$2:AG261),""))</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61" s="156" t="str">
        <f>IF(BC261="","",IF(BC261&gt;0,COUNT($AY$2:AY261),""))</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62" spans="1:66" ht="15.75" customHeight="1">
      <c r="A262" s="153" t="str">
        <f>IF('S.D.PASTE SHEET'!A262="","",'S.D.PASTE SHEET'!A262)</f>
        <v/>
      </c>
      <c s="153" t="str">
        <f>IF('S.D.PASTE SHEET'!B262="","",'S.D.PASTE SHEET'!B262)</f>
        <v/>
      </c>
      <c s="153" t="str">
        <f>IF('S.D.PASTE SHEET'!C262="","",'S.D.PASTE SHEET'!C262)</f>
        <v/>
      </c>
      <c s="154" t="str">
        <f>IF('S.D.PASTE SHEET'!D262="","",'S.D.PASTE SHEET'!D262)</f>
        <v/>
      </c>
      <c s="153" t="str">
        <f>IF('S.D.PASTE SHEET'!E262="","",UPPER('S.D.PASTE SHEET'!E262))</f>
        <v/>
      </c>
      <c s="153" t="str">
        <f>IF('S.D.PASTE SHEET'!F262="","",'S.D.PASTE SHEET'!F262)</f>
        <v/>
      </c>
      <c s="153" t="str">
        <f>IF('S.D.PASTE SHEET'!G262="","",UPPER('S.D.PASTE SHEET'!G262))</f>
        <v/>
      </c>
      <c s="153" t="str">
        <f>IF('S.D.PASTE SHEET'!H262="","",UPPER('S.D.PASTE SHEET'!H262))</f>
        <v/>
      </c>
      <c s="153" t="str">
        <f>IF('S.D.PASTE SHEET'!I262="","",'S.D.PASTE SHEET'!I262)</f>
        <v/>
      </c>
      <c s="154" t="str">
        <f>IF('S.D.PASTE SHEET'!J262="","",'S.D.PASTE SHEET'!J262)</f>
        <v/>
      </c>
      <c s="153" t="str">
        <f>IF('S.D.PASTE SHEET'!K262="","",'S.D.PASTE SHEET'!K262)</f>
        <v/>
      </c>
      <c s="153" t="str">
        <f>IF('S.D.PASTE SHEET'!L262="","",'S.D.PASTE SHEET'!L262)</f>
        <v/>
      </c>
      <c s="153" t="str">
        <f>IF('S.D.PASTE SHEET'!M262="","",'S.D.PASTE SHEET'!M262)</f>
        <v/>
      </c>
      <c s="153" t="str">
        <f>IF('S.D.PASTE SHEET'!N262="","",'S.D.PASTE SHEET'!N262)</f>
        <v/>
      </c>
      <c s="153" t="str">
        <f>IF('S.D.PASTE SHEET'!O262="","",'S.D.PASTE SHEET'!O262)</f>
        <v/>
      </c>
      <c s="153" t="str">
        <f>IF('S.D.PASTE SHEET'!P262="","",'S.D.PASTE SHEET'!P262)</f>
        <v/>
      </c>
      <c s="153" t="str">
        <f>IF('S.D.PASTE SHEET'!Q262="","",'S.D.PASTE SHEET'!Q262)</f>
        <v/>
      </c>
      <c s="153" t="str">
        <f>IF('S.D.PASTE SHEET'!R262="","",'S.D.PASTE SHEET'!R262)</f>
        <v/>
      </c>
      <c s="153" t="str">
        <f>IF('S.D.PASTE SHEET'!S262="","",'S.D.PASTE SHEET'!S262)</f>
        <v/>
      </c>
      <c s="153" t="str">
        <f>IF('S.D.PASTE SHEET'!T262="","",'S.D.PASTE SHEET'!T262)</f>
        <v/>
      </c>
      <c s="153" t="str">
        <f>IF('S.D.PASTE SHEET'!U262="","",'S.D.PASTE SHEET'!U262)</f>
        <v/>
      </c>
      <c s="153" t="str">
        <f>IF('S.D.PASTE SHEET'!V262="","",'S.D.PASTE SHEET'!V262)</f>
        <v/>
      </c>
      <c s="153" t="str">
        <f>IF('S.D.PASTE SHEET'!W262="","",'S.D.PASTE SHEET'!W262)</f>
        <v/>
      </c>
      <c s="153" t="str">
        <f>IF('S.D.PASTE SHEET'!X262="","",'S.D.PASTE SHEET'!X262)</f>
        <v/>
      </c>
      <c s="153" t="str">
        <f>IF('S.D.PASTE SHEET'!Y262="","",'S.D.PASTE SHEET'!Y262)</f>
        <v/>
      </c>
      <c s="153" t="str">
        <f>IF('S.D.PASTE SHEET'!Z262="","",'S.D.PASTE SHEET'!Z262)</f>
        <v/>
      </c>
      <c s="153" t="str">
        <f>IF('S.D.PASTE SHEET'!AA262="","",'S.D.PASTE SHEET'!AA262)</f>
        <v/>
      </c>
      <c s="153" t="str">
        <f>IF('S.D.PASTE SHEET'!AB262="","",'S.D.PASTE SHEET'!AB262)</f>
        <v/>
      </c>
      <c s="153" t="str">
        <f>IF('S.D.PASTE SHEET'!AC262="","",'S.D.PASTE SHEET'!AC262)</f>
        <v/>
      </c>
      <c s="153" t="str">
        <f>IF('S.D.PASTE SHEET'!AD262="","",'S.D.PASTE SHEET'!AD262)</f>
        <v/>
      </c>
      <c s="155"/>
      <c s="156" t="str">
        <f>IF(AK262="","",IF(AK262&gt;0,COUNT($AG$2:AG262),""))</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62" s="156" t="str">
        <f>IF(BC262="","",IF(BC262&gt;0,COUNT($AY$2:AY262),""))</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63" spans="1:66" ht="15.75" customHeight="1">
      <c r="A263" s="153" t="str">
        <f>IF('S.D.PASTE SHEET'!A263="","",'S.D.PASTE SHEET'!A263)</f>
        <v/>
      </c>
      <c s="153" t="str">
        <f>IF('S.D.PASTE SHEET'!B263="","",'S.D.PASTE SHEET'!B263)</f>
        <v/>
      </c>
      <c s="153" t="str">
        <f>IF('S.D.PASTE SHEET'!C263="","",'S.D.PASTE SHEET'!C263)</f>
        <v/>
      </c>
      <c s="154" t="str">
        <f>IF('S.D.PASTE SHEET'!D263="","",'S.D.PASTE SHEET'!D263)</f>
        <v/>
      </c>
      <c s="153" t="str">
        <f>IF('S.D.PASTE SHEET'!E263="","",UPPER('S.D.PASTE SHEET'!E263))</f>
        <v/>
      </c>
      <c s="153" t="str">
        <f>IF('S.D.PASTE SHEET'!F263="","",'S.D.PASTE SHEET'!F263)</f>
        <v/>
      </c>
      <c s="153" t="str">
        <f>IF('S.D.PASTE SHEET'!G263="","",UPPER('S.D.PASTE SHEET'!G263))</f>
        <v/>
      </c>
      <c s="153" t="str">
        <f>IF('S.D.PASTE SHEET'!H263="","",UPPER('S.D.PASTE SHEET'!H263))</f>
        <v/>
      </c>
      <c s="153" t="str">
        <f>IF('S.D.PASTE SHEET'!I263="","",'S.D.PASTE SHEET'!I263)</f>
        <v/>
      </c>
      <c s="154" t="str">
        <f>IF('S.D.PASTE SHEET'!J263="","",'S.D.PASTE SHEET'!J263)</f>
        <v/>
      </c>
      <c s="153" t="str">
        <f>IF('S.D.PASTE SHEET'!K263="","",'S.D.PASTE SHEET'!K263)</f>
        <v/>
      </c>
      <c s="153" t="str">
        <f>IF('S.D.PASTE SHEET'!L263="","",'S.D.PASTE SHEET'!L263)</f>
        <v/>
      </c>
      <c s="153" t="str">
        <f>IF('S.D.PASTE SHEET'!M263="","",'S.D.PASTE SHEET'!M263)</f>
        <v/>
      </c>
      <c s="153" t="str">
        <f>IF('S.D.PASTE SHEET'!N263="","",'S.D.PASTE SHEET'!N263)</f>
        <v/>
      </c>
      <c s="153" t="str">
        <f>IF('S.D.PASTE SHEET'!O263="","",'S.D.PASTE SHEET'!O263)</f>
        <v/>
      </c>
      <c s="153" t="str">
        <f>IF('S.D.PASTE SHEET'!P263="","",'S.D.PASTE SHEET'!P263)</f>
        <v/>
      </c>
      <c s="153" t="str">
        <f>IF('S.D.PASTE SHEET'!Q263="","",'S.D.PASTE SHEET'!Q263)</f>
        <v/>
      </c>
      <c s="153" t="str">
        <f>IF('S.D.PASTE SHEET'!R263="","",'S.D.PASTE SHEET'!R263)</f>
        <v/>
      </c>
      <c s="153" t="str">
        <f>IF('S.D.PASTE SHEET'!S263="","",'S.D.PASTE SHEET'!S263)</f>
        <v/>
      </c>
      <c s="153" t="str">
        <f>IF('S.D.PASTE SHEET'!T263="","",'S.D.PASTE SHEET'!T263)</f>
        <v/>
      </c>
      <c s="153" t="str">
        <f>IF('S.D.PASTE SHEET'!U263="","",'S.D.PASTE SHEET'!U263)</f>
        <v/>
      </c>
      <c s="153" t="str">
        <f>IF('S.D.PASTE SHEET'!V263="","",'S.D.PASTE SHEET'!V263)</f>
        <v/>
      </c>
      <c s="153" t="str">
        <f>IF('S.D.PASTE SHEET'!W263="","",'S.D.PASTE SHEET'!W263)</f>
        <v/>
      </c>
      <c s="153" t="str">
        <f>IF('S.D.PASTE SHEET'!X263="","",'S.D.PASTE SHEET'!X263)</f>
        <v/>
      </c>
      <c s="153" t="str">
        <f>IF('S.D.PASTE SHEET'!Y263="","",'S.D.PASTE SHEET'!Y263)</f>
        <v/>
      </c>
      <c s="153" t="str">
        <f>IF('S.D.PASTE SHEET'!Z263="","",'S.D.PASTE SHEET'!Z263)</f>
        <v/>
      </c>
      <c s="153" t="str">
        <f>IF('S.D.PASTE SHEET'!AA263="","",'S.D.PASTE SHEET'!AA263)</f>
        <v/>
      </c>
      <c s="153" t="str">
        <f>IF('S.D.PASTE SHEET'!AB263="","",'S.D.PASTE SHEET'!AB263)</f>
        <v/>
      </c>
      <c s="153" t="str">
        <f>IF('S.D.PASTE SHEET'!AC263="","",'S.D.PASTE SHEET'!AC263)</f>
        <v/>
      </c>
      <c s="153" t="str">
        <f>IF('S.D.PASTE SHEET'!AD263="","",'S.D.PASTE SHEET'!AD263)</f>
        <v/>
      </c>
      <c s="155"/>
      <c s="156" t="str">
        <f>IF(AK263="","",IF(AK263&gt;0,COUNT($AG$2:AG263),""))</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63" s="156" t="str">
        <f>IF(BC263="","",IF(BC263&gt;0,COUNT($AY$2:AY263),""))</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64" spans="1:66" ht="15.75" customHeight="1">
      <c r="A264" s="153" t="str">
        <f>IF('S.D.PASTE SHEET'!A264="","",'S.D.PASTE SHEET'!A264)</f>
        <v/>
      </c>
      <c s="153" t="str">
        <f>IF('S.D.PASTE SHEET'!B264="","",'S.D.PASTE SHEET'!B264)</f>
        <v/>
      </c>
      <c s="153" t="str">
        <f>IF('S.D.PASTE SHEET'!C264="","",'S.D.PASTE SHEET'!C264)</f>
        <v/>
      </c>
      <c s="154" t="str">
        <f>IF('S.D.PASTE SHEET'!D264="","",'S.D.PASTE SHEET'!D264)</f>
        <v/>
      </c>
      <c s="153" t="str">
        <f>IF('S.D.PASTE SHEET'!E264="","",UPPER('S.D.PASTE SHEET'!E264))</f>
        <v/>
      </c>
      <c s="153" t="str">
        <f>IF('S.D.PASTE SHEET'!F264="","",'S.D.PASTE SHEET'!F264)</f>
        <v/>
      </c>
      <c s="153" t="str">
        <f>IF('S.D.PASTE SHEET'!G264="","",UPPER('S.D.PASTE SHEET'!G264))</f>
        <v/>
      </c>
      <c s="153" t="str">
        <f>IF('S.D.PASTE SHEET'!H264="","",UPPER('S.D.PASTE SHEET'!H264))</f>
        <v/>
      </c>
      <c s="153" t="str">
        <f>IF('S.D.PASTE SHEET'!I264="","",'S.D.PASTE SHEET'!I264)</f>
        <v/>
      </c>
      <c s="154" t="str">
        <f>IF('S.D.PASTE SHEET'!J264="","",'S.D.PASTE SHEET'!J264)</f>
        <v/>
      </c>
      <c s="153" t="str">
        <f>IF('S.D.PASTE SHEET'!K264="","",'S.D.PASTE SHEET'!K264)</f>
        <v/>
      </c>
      <c s="153" t="str">
        <f>IF('S.D.PASTE SHEET'!L264="","",'S.D.PASTE SHEET'!L264)</f>
        <v/>
      </c>
      <c s="153" t="str">
        <f>IF('S.D.PASTE SHEET'!M264="","",'S.D.PASTE SHEET'!M264)</f>
        <v/>
      </c>
      <c s="153" t="str">
        <f>IF('S.D.PASTE SHEET'!N264="","",'S.D.PASTE SHEET'!N264)</f>
        <v/>
      </c>
      <c s="153" t="str">
        <f>IF('S.D.PASTE SHEET'!O264="","",'S.D.PASTE SHEET'!O264)</f>
        <v/>
      </c>
      <c s="153" t="str">
        <f>IF('S.D.PASTE SHEET'!P264="","",'S.D.PASTE SHEET'!P264)</f>
        <v/>
      </c>
      <c s="153" t="str">
        <f>IF('S.D.PASTE SHEET'!Q264="","",'S.D.PASTE SHEET'!Q264)</f>
        <v/>
      </c>
      <c s="153" t="str">
        <f>IF('S.D.PASTE SHEET'!R264="","",'S.D.PASTE SHEET'!R264)</f>
        <v/>
      </c>
      <c s="153" t="str">
        <f>IF('S.D.PASTE SHEET'!S264="","",'S.D.PASTE SHEET'!S264)</f>
        <v/>
      </c>
      <c s="153" t="str">
        <f>IF('S.D.PASTE SHEET'!T264="","",'S.D.PASTE SHEET'!T264)</f>
        <v/>
      </c>
      <c s="153" t="str">
        <f>IF('S.D.PASTE SHEET'!U264="","",'S.D.PASTE SHEET'!U264)</f>
        <v/>
      </c>
      <c s="153" t="str">
        <f>IF('S.D.PASTE SHEET'!V264="","",'S.D.PASTE SHEET'!V264)</f>
        <v/>
      </c>
      <c s="153" t="str">
        <f>IF('S.D.PASTE SHEET'!W264="","",'S.D.PASTE SHEET'!W264)</f>
        <v/>
      </c>
      <c s="153" t="str">
        <f>IF('S.D.PASTE SHEET'!X264="","",'S.D.PASTE SHEET'!X264)</f>
        <v/>
      </c>
      <c s="153" t="str">
        <f>IF('S.D.PASTE SHEET'!Y264="","",'S.D.PASTE SHEET'!Y264)</f>
        <v/>
      </c>
      <c s="153" t="str">
        <f>IF('S.D.PASTE SHEET'!Z264="","",'S.D.PASTE SHEET'!Z264)</f>
        <v/>
      </c>
      <c s="153" t="str">
        <f>IF('S.D.PASTE SHEET'!AA264="","",'S.D.PASTE SHEET'!AA264)</f>
        <v/>
      </c>
      <c s="153" t="str">
        <f>IF('S.D.PASTE SHEET'!AB264="","",'S.D.PASTE SHEET'!AB264)</f>
        <v/>
      </c>
      <c s="153" t="str">
        <f>IF('S.D.PASTE SHEET'!AC264="","",'S.D.PASTE SHEET'!AC264)</f>
        <v/>
      </c>
      <c s="153" t="str">
        <f>IF('S.D.PASTE SHEET'!AD264="","",'S.D.PASTE SHEET'!AD264)</f>
        <v/>
      </c>
      <c s="155"/>
      <c s="156" t="str">
        <f>IF(AK264="","",IF(AK264&gt;0,COUNT($AG$2:AG264),""))</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64" s="156" t="str">
        <f>IF(BC264="","",IF(BC264&gt;0,COUNT($AY$2:AY264),""))</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65" spans="1:66" ht="15.75" customHeight="1">
      <c r="A265" s="153" t="str">
        <f>IF('S.D.PASTE SHEET'!A265="","",'S.D.PASTE SHEET'!A265)</f>
        <v/>
      </c>
      <c s="153" t="str">
        <f>IF('S.D.PASTE SHEET'!B265="","",'S.D.PASTE SHEET'!B265)</f>
        <v/>
      </c>
      <c s="153" t="str">
        <f>IF('S.D.PASTE SHEET'!C265="","",'S.D.PASTE SHEET'!C265)</f>
        <v/>
      </c>
      <c s="154" t="str">
        <f>IF('S.D.PASTE SHEET'!D265="","",'S.D.PASTE SHEET'!D265)</f>
        <v/>
      </c>
      <c s="153" t="str">
        <f>IF('S.D.PASTE SHEET'!E265="","",UPPER('S.D.PASTE SHEET'!E265))</f>
        <v/>
      </c>
      <c s="153" t="str">
        <f>IF('S.D.PASTE SHEET'!F265="","",'S.D.PASTE SHEET'!F265)</f>
        <v/>
      </c>
      <c s="153" t="str">
        <f>IF('S.D.PASTE SHEET'!G265="","",UPPER('S.D.PASTE SHEET'!G265))</f>
        <v/>
      </c>
      <c s="153" t="str">
        <f>IF('S.D.PASTE SHEET'!H265="","",UPPER('S.D.PASTE SHEET'!H265))</f>
        <v/>
      </c>
      <c s="153" t="str">
        <f>IF('S.D.PASTE SHEET'!I265="","",'S.D.PASTE SHEET'!I265)</f>
        <v/>
      </c>
      <c s="154" t="str">
        <f>IF('S.D.PASTE SHEET'!J265="","",'S.D.PASTE SHEET'!J265)</f>
        <v/>
      </c>
      <c s="153" t="str">
        <f>IF('S.D.PASTE SHEET'!K265="","",'S.D.PASTE SHEET'!K265)</f>
        <v/>
      </c>
      <c s="153" t="str">
        <f>IF('S.D.PASTE SHEET'!L265="","",'S.D.PASTE SHEET'!L265)</f>
        <v/>
      </c>
      <c s="153" t="str">
        <f>IF('S.D.PASTE SHEET'!M265="","",'S.D.PASTE SHEET'!M265)</f>
        <v/>
      </c>
      <c s="153" t="str">
        <f>IF('S.D.PASTE SHEET'!N265="","",'S.D.PASTE SHEET'!N265)</f>
        <v/>
      </c>
      <c s="153" t="str">
        <f>IF('S.D.PASTE SHEET'!O265="","",'S.D.PASTE SHEET'!O265)</f>
        <v/>
      </c>
      <c s="153" t="str">
        <f>IF('S.D.PASTE SHEET'!P265="","",'S.D.PASTE SHEET'!P265)</f>
        <v/>
      </c>
      <c s="153" t="str">
        <f>IF('S.D.PASTE SHEET'!Q265="","",'S.D.PASTE SHEET'!Q265)</f>
        <v/>
      </c>
      <c s="153" t="str">
        <f>IF('S.D.PASTE SHEET'!R265="","",'S.D.PASTE SHEET'!R265)</f>
        <v/>
      </c>
      <c s="153" t="str">
        <f>IF('S.D.PASTE SHEET'!S265="","",'S.D.PASTE SHEET'!S265)</f>
        <v/>
      </c>
      <c s="153" t="str">
        <f>IF('S.D.PASTE SHEET'!T265="","",'S.D.PASTE SHEET'!T265)</f>
        <v/>
      </c>
      <c s="153" t="str">
        <f>IF('S.D.PASTE SHEET'!U265="","",'S.D.PASTE SHEET'!U265)</f>
        <v/>
      </c>
      <c s="153" t="str">
        <f>IF('S.D.PASTE SHEET'!V265="","",'S.D.PASTE SHEET'!V265)</f>
        <v/>
      </c>
      <c s="153" t="str">
        <f>IF('S.D.PASTE SHEET'!W265="","",'S.D.PASTE SHEET'!W265)</f>
        <v/>
      </c>
      <c s="153" t="str">
        <f>IF('S.D.PASTE SHEET'!X265="","",'S.D.PASTE SHEET'!X265)</f>
        <v/>
      </c>
      <c s="153" t="str">
        <f>IF('S.D.PASTE SHEET'!Y265="","",'S.D.PASTE SHEET'!Y265)</f>
        <v/>
      </c>
      <c s="153" t="str">
        <f>IF('S.D.PASTE SHEET'!Z265="","",'S.D.PASTE SHEET'!Z265)</f>
        <v/>
      </c>
      <c s="153" t="str">
        <f>IF('S.D.PASTE SHEET'!AA265="","",'S.D.PASTE SHEET'!AA265)</f>
        <v/>
      </c>
      <c s="153" t="str">
        <f>IF('S.D.PASTE SHEET'!AB265="","",'S.D.PASTE SHEET'!AB265)</f>
        <v/>
      </c>
      <c s="153" t="str">
        <f>IF('S.D.PASTE SHEET'!AC265="","",'S.D.PASTE SHEET'!AC265)</f>
        <v/>
      </c>
      <c s="153" t="str">
        <f>IF('S.D.PASTE SHEET'!AD265="","",'S.D.PASTE SHEET'!AD265)</f>
        <v/>
      </c>
      <c s="155"/>
      <c s="156" t="str">
        <f>IF(AK265="","",IF(AK265&gt;0,COUNT($AG$2:AG265),""))</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65" s="156" t="str">
        <f>IF(BC265="","",IF(BC265&gt;0,COUNT($AY$2:AY265),""))</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66" spans="1:66" ht="15.75" customHeight="1">
      <c r="A266" s="153" t="str">
        <f>IF('S.D.PASTE SHEET'!A266="","",'S.D.PASTE SHEET'!A266)</f>
        <v/>
      </c>
      <c s="153" t="str">
        <f>IF('S.D.PASTE SHEET'!B266="","",'S.D.PASTE SHEET'!B266)</f>
        <v/>
      </c>
      <c s="153" t="str">
        <f>IF('S.D.PASTE SHEET'!C266="","",'S.D.PASTE SHEET'!C266)</f>
        <v/>
      </c>
      <c s="154" t="str">
        <f>IF('S.D.PASTE SHEET'!D266="","",'S.D.PASTE SHEET'!D266)</f>
        <v/>
      </c>
      <c s="153" t="str">
        <f>IF('S.D.PASTE SHEET'!E266="","",UPPER('S.D.PASTE SHEET'!E266))</f>
        <v/>
      </c>
      <c s="153" t="str">
        <f>IF('S.D.PASTE SHEET'!F266="","",'S.D.PASTE SHEET'!F266)</f>
        <v/>
      </c>
      <c s="153" t="str">
        <f>IF('S.D.PASTE SHEET'!G266="","",UPPER('S.D.PASTE SHEET'!G266))</f>
        <v/>
      </c>
      <c s="153" t="str">
        <f>IF('S.D.PASTE SHEET'!H266="","",UPPER('S.D.PASTE SHEET'!H266))</f>
        <v/>
      </c>
      <c s="153" t="str">
        <f>IF('S.D.PASTE SHEET'!I266="","",'S.D.PASTE SHEET'!I266)</f>
        <v/>
      </c>
      <c s="154" t="str">
        <f>IF('S.D.PASTE SHEET'!J266="","",'S.D.PASTE SHEET'!J266)</f>
        <v/>
      </c>
      <c s="153" t="str">
        <f>IF('S.D.PASTE SHEET'!K266="","",'S.D.PASTE SHEET'!K266)</f>
        <v/>
      </c>
      <c s="153" t="str">
        <f>IF('S.D.PASTE SHEET'!L266="","",'S.D.PASTE SHEET'!L266)</f>
        <v/>
      </c>
      <c s="153" t="str">
        <f>IF('S.D.PASTE SHEET'!M266="","",'S.D.PASTE SHEET'!M266)</f>
        <v/>
      </c>
      <c s="153" t="str">
        <f>IF('S.D.PASTE SHEET'!N266="","",'S.D.PASTE SHEET'!N266)</f>
        <v/>
      </c>
      <c s="153" t="str">
        <f>IF('S.D.PASTE SHEET'!O266="","",'S.D.PASTE SHEET'!O266)</f>
        <v/>
      </c>
      <c s="153" t="str">
        <f>IF('S.D.PASTE SHEET'!P266="","",'S.D.PASTE SHEET'!P266)</f>
        <v/>
      </c>
      <c s="153" t="str">
        <f>IF('S.D.PASTE SHEET'!Q266="","",'S.D.PASTE SHEET'!Q266)</f>
        <v/>
      </c>
      <c s="153" t="str">
        <f>IF('S.D.PASTE SHEET'!R266="","",'S.D.PASTE SHEET'!R266)</f>
        <v/>
      </c>
      <c s="153" t="str">
        <f>IF('S.D.PASTE SHEET'!S266="","",'S.D.PASTE SHEET'!S266)</f>
        <v/>
      </c>
      <c s="153" t="str">
        <f>IF('S.D.PASTE SHEET'!T266="","",'S.D.PASTE SHEET'!T266)</f>
        <v/>
      </c>
      <c s="153" t="str">
        <f>IF('S.D.PASTE SHEET'!U266="","",'S.D.PASTE SHEET'!U266)</f>
        <v/>
      </c>
      <c s="153" t="str">
        <f>IF('S.D.PASTE SHEET'!V266="","",'S.D.PASTE SHEET'!V266)</f>
        <v/>
      </c>
      <c s="153" t="str">
        <f>IF('S.D.PASTE SHEET'!W266="","",'S.D.PASTE SHEET'!W266)</f>
        <v/>
      </c>
      <c s="153" t="str">
        <f>IF('S.D.PASTE SHEET'!X266="","",'S.D.PASTE SHEET'!X266)</f>
        <v/>
      </c>
      <c s="153" t="str">
        <f>IF('S.D.PASTE SHEET'!Y266="","",'S.D.PASTE SHEET'!Y266)</f>
        <v/>
      </c>
      <c s="153" t="str">
        <f>IF('S.D.PASTE SHEET'!Z266="","",'S.D.PASTE SHEET'!Z266)</f>
        <v/>
      </c>
      <c s="153" t="str">
        <f>IF('S.D.PASTE SHEET'!AA266="","",'S.D.PASTE SHEET'!AA266)</f>
        <v/>
      </c>
      <c s="153" t="str">
        <f>IF('S.D.PASTE SHEET'!AB266="","",'S.D.PASTE SHEET'!AB266)</f>
        <v/>
      </c>
      <c s="153" t="str">
        <f>IF('S.D.PASTE SHEET'!AC266="","",'S.D.PASTE SHEET'!AC266)</f>
        <v/>
      </c>
      <c s="153" t="str">
        <f>IF('S.D.PASTE SHEET'!AD266="","",'S.D.PASTE SHEET'!AD266)</f>
        <v/>
      </c>
      <c s="155"/>
      <c s="156" t="str">
        <f>IF(AK266="","",IF(AK266&gt;0,COUNT($AG$2:AG266),""))</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66" s="156" t="str">
        <f>IF(BC266="","",IF(BC266&gt;0,COUNT($AY$2:AY266),""))</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67" spans="1:66" ht="15.75" customHeight="1">
      <c r="A267" s="153" t="str">
        <f>IF('S.D.PASTE SHEET'!A267="","",'S.D.PASTE SHEET'!A267)</f>
        <v/>
      </c>
      <c s="153" t="str">
        <f>IF('S.D.PASTE SHEET'!B267="","",'S.D.PASTE SHEET'!B267)</f>
        <v/>
      </c>
      <c s="153" t="str">
        <f>IF('S.D.PASTE SHEET'!C267="","",'S.D.PASTE SHEET'!C267)</f>
        <v/>
      </c>
      <c s="154" t="str">
        <f>IF('S.D.PASTE SHEET'!D267="","",'S.D.PASTE SHEET'!D267)</f>
        <v/>
      </c>
      <c s="153" t="str">
        <f>IF('S.D.PASTE SHEET'!E267="","",UPPER('S.D.PASTE SHEET'!E267))</f>
        <v/>
      </c>
      <c s="153" t="str">
        <f>IF('S.D.PASTE SHEET'!F267="","",'S.D.PASTE SHEET'!F267)</f>
        <v/>
      </c>
      <c s="153" t="str">
        <f>IF('S.D.PASTE SHEET'!G267="","",UPPER('S.D.PASTE SHEET'!G267))</f>
        <v/>
      </c>
      <c s="153" t="str">
        <f>IF('S.D.PASTE SHEET'!H267="","",UPPER('S.D.PASTE SHEET'!H267))</f>
        <v/>
      </c>
      <c s="153" t="str">
        <f>IF('S.D.PASTE SHEET'!I267="","",'S.D.PASTE SHEET'!I267)</f>
        <v/>
      </c>
      <c s="154" t="str">
        <f>IF('S.D.PASTE SHEET'!J267="","",'S.D.PASTE SHEET'!J267)</f>
        <v/>
      </c>
      <c s="153" t="str">
        <f>IF('S.D.PASTE SHEET'!K267="","",'S.D.PASTE SHEET'!K267)</f>
        <v/>
      </c>
      <c s="153" t="str">
        <f>IF('S.D.PASTE SHEET'!L267="","",'S.D.PASTE SHEET'!L267)</f>
        <v/>
      </c>
      <c s="153" t="str">
        <f>IF('S.D.PASTE SHEET'!M267="","",'S.D.PASTE SHEET'!M267)</f>
        <v/>
      </c>
      <c s="153" t="str">
        <f>IF('S.D.PASTE SHEET'!N267="","",'S.D.PASTE SHEET'!N267)</f>
        <v/>
      </c>
      <c s="153" t="str">
        <f>IF('S.D.PASTE SHEET'!O267="","",'S.D.PASTE SHEET'!O267)</f>
        <v/>
      </c>
      <c s="153" t="str">
        <f>IF('S.D.PASTE SHEET'!P267="","",'S.D.PASTE SHEET'!P267)</f>
        <v/>
      </c>
      <c s="153" t="str">
        <f>IF('S.D.PASTE SHEET'!Q267="","",'S.D.PASTE SHEET'!Q267)</f>
        <v/>
      </c>
      <c s="153" t="str">
        <f>IF('S.D.PASTE SHEET'!R267="","",'S.D.PASTE SHEET'!R267)</f>
        <v/>
      </c>
      <c s="153" t="str">
        <f>IF('S.D.PASTE SHEET'!S267="","",'S.D.PASTE SHEET'!S267)</f>
        <v/>
      </c>
      <c s="153" t="str">
        <f>IF('S.D.PASTE SHEET'!T267="","",'S.D.PASTE SHEET'!T267)</f>
        <v/>
      </c>
      <c s="153" t="str">
        <f>IF('S.D.PASTE SHEET'!U267="","",'S.D.PASTE SHEET'!U267)</f>
        <v/>
      </c>
      <c s="153" t="str">
        <f>IF('S.D.PASTE SHEET'!V267="","",'S.D.PASTE SHEET'!V267)</f>
        <v/>
      </c>
      <c s="153" t="str">
        <f>IF('S.D.PASTE SHEET'!W267="","",'S.D.PASTE SHEET'!W267)</f>
        <v/>
      </c>
      <c s="153" t="str">
        <f>IF('S.D.PASTE SHEET'!X267="","",'S.D.PASTE SHEET'!X267)</f>
        <v/>
      </c>
      <c s="153" t="str">
        <f>IF('S.D.PASTE SHEET'!Y267="","",'S.D.PASTE SHEET'!Y267)</f>
        <v/>
      </c>
      <c s="153" t="str">
        <f>IF('S.D.PASTE SHEET'!Z267="","",'S.D.PASTE SHEET'!Z267)</f>
        <v/>
      </c>
      <c s="153" t="str">
        <f>IF('S.D.PASTE SHEET'!AA267="","",'S.D.PASTE SHEET'!AA267)</f>
        <v/>
      </c>
      <c s="153" t="str">
        <f>IF('S.D.PASTE SHEET'!AB267="","",'S.D.PASTE SHEET'!AB267)</f>
        <v/>
      </c>
      <c s="153" t="str">
        <f>IF('S.D.PASTE SHEET'!AC267="","",'S.D.PASTE SHEET'!AC267)</f>
        <v/>
      </c>
      <c s="153" t="str">
        <f>IF('S.D.PASTE SHEET'!AD267="","",'S.D.PASTE SHEET'!AD267)</f>
        <v/>
      </c>
      <c s="155"/>
      <c s="156" t="str">
        <f>IF(AK267="","",IF(AK267&gt;0,COUNT($AG$2:AG267),""))</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67" s="156" t="str">
        <f>IF(BC267="","",IF(BC267&gt;0,COUNT($AY$2:AY267),""))</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68" spans="1:66" ht="15.75" customHeight="1">
      <c r="A268" s="153" t="str">
        <f>IF('S.D.PASTE SHEET'!A268="","",'S.D.PASTE SHEET'!A268)</f>
        <v/>
      </c>
      <c s="153" t="str">
        <f>IF('S.D.PASTE SHEET'!B268="","",'S.D.PASTE SHEET'!B268)</f>
        <v/>
      </c>
      <c s="153" t="str">
        <f>IF('S.D.PASTE SHEET'!C268="","",'S.D.PASTE SHEET'!C268)</f>
        <v/>
      </c>
      <c s="154" t="str">
        <f>IF('S.D.PASTE SHEET'!D268="","",'S.D.PASTE SHEET'!D268)</f>
        <v/>
      </c>
      <c s="153" t="str">
        <f>IF('S.D.PASTE SHEET'!E268="","",UPPER('S.D.PASTE SHEET'!E268))</f>
        <v/>
      </c>
      <c s="153" t="str">
        <f>IF('S.D.PASTE SHEET'!F268="","",'S.D.PASTE SHEET'!F268)</f>
        <v/>
      </c>
      <c s="153" t="str">
        <f>IF('S.D.PASTE SHEET'!G268="","",UPPER('S.D.PASTE SHEET'!G268))</f>
        <v/>
      </c>
      <c s="153" t="str">
        <f>IF('S.D.PASTE SHEET'!H268="","",UPPER('S.D.PASTE SHEET'!H268))</f>
        <v/>
      </c>
      <c s="153" t="str">
        <f>IF('S.D.PASTE SHEET'!I268="","",'S.D.PASTE SHEET'!I268)</f>
        <v/>
      </c>
      <c s="154" t="str">
        <f>IF('S.D.PASTE SHEET'!J268="","",'S.D.PASTE SHEET'!J268)</f>
        <v/>
      </c>
      <c s="153" t="str">
        <f>IF('S.D.PASTE SHEET'!K268="","",'S.D.PASTE SHEET'!K268)</f>
        <v/>
      </c>
      <c s="153" t="str">
        <f>IF('S.D.PASTE SHEET'!L268="","",'S.D.PASTE SHEET'!L268)</f>
        <v/>
      </c>
      <c s="153" t="str">
        <f>IF('S.D.PASTE SHEET'!M268="","",'S.D.PASTE SHEET'!M268)</f>
        <v/>
      </c>
      <c s="153" t="str">
        <f>IF('S.D.PASTE SHEET'!N268="","",'S.D.PASTE SHEET'!N268)</f>
        <v/>
      </c>
      <c s="153" t="str">
        <f>IF('S.D.PASTE SHEET'!O268="","",'S.D.PASTE SHEET'!O268)</f>
        <v/>
      </c>
      <c s="153" t="str">
        <f>IF('S.D.PASTE SHEET'!P268="","",'S.D.PASTE SHEET'!P268)</f>
        <v/>
      </c>
      <c s="153" t="str">
        <f>IF('S.D.PASTE SHEET'!Q268="","",'S.D.PASTE SHEET'!Q268)</f>
        <v/>
      </c>
      <c s="153" t="str">
        <f>IF('S.D.PASTE SHEET'!R268="","",'S.D.PASTE SHEET'!R268)</f>
        <v/>
      </c>
      <c s="153" t="str">
        <f>IF('S.D.PASTE SHEET'!S268="","",'S.D.PASTE SHEET'!S268)</f>
        <v/>
      </c>
      <c s="153" t="str">
        <f>IF('S.D.PASTE SHEET'!T268="","",'S.D.PASTE SHEET'!T268)</f>
        <v/>
      </c>
      <c s="153" t="str">
        <f>IF('S.D.PASTE SHEET'!U268="","",'S.D.PASTE SHEET'!U268)</f>
        <v/>
      </c>
      <c s="153" t="str">
        <f>IF('S.D.PASTE SHEET'!V268="","",'S.D.PASTE SHEET'!V268)</f>
        <v/>
      </c>
      <c s="153" t="str">
        <f>IF('S.D.PASTE SHEET'!W268="","",'S.D.PASTE SHEET'!W268)</f>
        <v/>
      </c>
      <c s="153" t="str">
        <f>IF('S.D.PASTE SHEET'!X268="","",'S.D.PASTE SHEET'!X268)</f>
        <v/>
      </c>
      <c s="153" t="str">
        <f>IF('S.D.PASTE SHEET'!Y268="","",'S.D.PASTE SHEET'!Y268)</f>
        <v/>
      </c>
      <c s="153" t="str">
        <f>IF('S.D.PASTE SHEET'!Z268="","",'S.D.PASTE SHEET'!Z268)</f>
        <v/>
      </c>
      <c s="153" t="str">
        <f>IF('S.D.PASTE SHEET'!AA268="","",'S.D.PASTE SHEET'!AA268)</f>
        <v/>
      </c>
      <c s="153" t="str">
        <f>IF('S.D.PASTE SHEET'!AB268="","",'S.D.PASTE SHEET'!AB268)</f>
        <v/>
      </c>
      <c s="153" t="str">
        <f>IF('S.D.PASTE SHEET'!AC268="","",'S.D.PASTE SHEET'!AC268)</f>
        <v/>
      </c>
      <c s="153" t="str">
        <f>IF('S.D.PASTE SHEET'!AD268="","",'S.D.PASTE SHEET'!AD268)</f>
        <v/>
      </c>
      <c s="155"/>
      <c s="156" t="str">
        <f>IF(AK268="","",IF(AK268&gt;0,COUNT($AG$2:AG268),""))</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68" s="156" t="str">
        <f>IF(BC268="","",IF(BC268&gt;0,COUNT($AY$2:AY268),""))</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69" spans="1:66" ht="15.75" customHeight="1">
      <c r="A269" s="153" t="str">
        <f>IF('S.D.PASTE SHEET'!A269="","",'S.D.PASTE SHEET'!A269)</f>
        <v/>
      </c>
      <c s="153" t="str">
        <f>IF('S.D.PASTE SHEET'!B269="","",'S.D.PASTE SHEET'!B269)</f>
        <v/>
      </c>
      <c s="153" t="str">
        <f>IF('S.D.PASTE SHEET'!C269="","",'S.D.PASTE SHEET'!C269)</f>
        <v/>
      </c>
      <c s="154" t="str">
        <f>IF('S.D.PASTE SHEET'!D269="","",'S.D.PASTE SHEET'!D269)</f>
        <v/>
      </c>
      <c s="153" t="str">
        <f>IF('S.D.PASTE SHEET'!E269="","",UPPER('S.D.PASTE SHEET'!E269))</f>
        <v/>
      </c>
      <c s="153" t="str">
        <f>IF('S.D.PASTE SHEET'!F269="","",'S.D.PASTE SHEET'!F269)</f>
        <v/>
      </c>
      <c s="153" t="str">
        <f>IF('S.D.PASTE SHEET'!G269="","",UPPER('S.D.PASTE SHEET'!G269))</f>
        <v/>
      </c>
      <c s="153" t="str">
        <f>IF('S.D.PASTE SHEET'!H269="","",UPPER('S.D.PASTE SHEET'!H269))</f>
        <v/>
      </c>
      <c s="153" t="str">
        <f>IF('S.D.PASTE SHEET'!I269="","",'S.D.PASTE SHEET'!I269)</f>
        <v/>
      </c>
      <c s="154" t="str">
        <f>IF('S.D.PASTE SHEET'!J269="","",'S.D.PASTE SHEET'!J269)</f>
        <v/>
      </c>
      <c s="153" t="str">
        <f>IF('S.D.PASTE SHEET'!K269="","",'S.D.PASTE SHEET'!K269)</f>
        <v/>
      </c>
      <c s="153" t="str">
        <f>IF('S.D.PASTE SHEET'!L269="","",'S.D.PASTE SHEET'!L269)</f>
        <v/>
      </c>
      <c s="153" t="str">
        <f>IF('S.D.PASTE SHEET'!M269="","",'S.D.PASTE SHEET'!M269)</f>
        <v/>
      </c>
      <c s="153" t="str">
        <f>IF('S.D.PASTE SHEET'!N269="","",'S.D.PASTE SHEET'!N269)</f>
        <v/>
      </c>
      <c s="153" t="str">
        <f>IF('S.D.PASTE SHEET'!O269="","",'S.D.PASTE SHEET'!O269)</f>
        <v/>
      </c>
      <c s="153" t="str">
        <f>IF('S.D.PASTE SHEET'!P269="","",'S.D.PASTE SHEET'!P269)</f>
        <v/>
      </c>
      <c s="153" t="str">
        <f>IF('S.D.PASTE SHEET'!Q269="","",'S.D.PASTE SHEET'!Q269)</f>
        <v/>
      </c>
      <c s="153" t="str">
        <f>IF('S.D.PASTE SHEET'!R269="","",'S.D.PASTE SHEET'!R269)</f>
        <v/>
      </c>
      <c s="153" t="str">
        <f>IF('S.D.PASTE SHEET'!S269="","",'S.D.PASTE SHEET'!S269)</f>
        <v/>
      </c>
      <c s="153" t="str">
        <f>IF('S.D.PASTE SHEET'!T269="","",'S.D.PASTE SHEET'!T269)</f>
        <v/>
      </c>
      <c s="153" t="str">
        <f>IF('S.D.PASTE SHEET'!U269="","",'S.D.PASTE SHEET'!U269)</f>
        <v/>
      </c>
      <c s="153" t="str">
        <f>IF('S.D.PASTE SHEET'!V269="","",'S.D.PASTE SHEET'!V269)</f>
        <v/>
      </c>
      <c s="153" t="str">
        <f>IF('S.D.PASTE SHEET'!W269="","",'S.D.PASTE SHEET'!W269)</f>
        <v/>
      </c>
      <c s="153" t="str">
        <f>IF('S.D.PASTE SHEET'!X269="","",'S.D.PASTE SHEET'!X269)</f>
        <v/>
      </c>
      <c s="153" t="str">
        <f>IF('S.D.PASTE SHEET'!Y269="","",'S.D.PASTE SHEET'!Y269)</f>
        <v/>
      </c>
      <c s="153" t="str">
        <f>IF('S.D.PASTE SHEET'!Z269="","",'S.D.PASTE SHEET'!Z269)</f>
        <v/>
      </c>
      <c s="153" t="str">
        <f>IF('S.D.PASTE SHEET'!AA269="","",'S.D.PASTE SHEET'!AA269)</f>
        <v/>
      </c>
      <c s="153" t="str">
        <f>IF('S.D.PASTE SHEET'!AB269="","",'S.D.PASTE SHEET'!AB269)</f>
        <v/>
      </c>
      <c s="153" t="str">
        <f>IF('S.D.PASTE SHEET'!AC269="","",'S.D.PASTE SHEET'!AC269)</f>
        <v/>
      </c>
      <c s="153" t="str">
        <f>IF('S.D.PASTE SHEET'!AD269="","",'S.D.PASTE SHEET'!AD269)</f>
        <v/>
      </c>
      <c s="155"/>
      <c s="156" t="str">
        <f>IF(AK269="","",IF(AK269&gt;0,COUNT($AG$2:AG269),""))</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69" s="156" t="str">
        <f>IF(BC269="","",IF(BC269&gt;0,COUNT($AY$2:AY269),""))</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70" spans="1:66" ht="15.75" customHeight="1">
      <c r="A270" s="153" t="str">
        <f>IF('S.D.PASTE SHEET'!A270="","",'S.D.PASTE SHEET'!A270)</f>
        <v/>
      </c>
      <c s="153" t="str">
        <f>IF('S.D.PASTE SHEET'!B270="","",'S.D.PASTE SHEET'!B270)</f>
        <v/>
      </c>
      <c s="153" t="str">
        <f>IF('S.D.PASTE SHEET'!C270="","",'S.D.PASTE SHEET'!C270)</f>
        <v/>
      </c>
      <c s="154" t="str">
        <f>IF('S.D.PASTE SHEET'!D270="","",'S.D.PASTE SHEET'!D270)</f>
        <v/>
      </c>
      <c s="153" t="str">
        <f>IF('S.D.PASTE SHEET'!E270="","",UPPER('S.D.PASTE SHEET'!E270))</f>
        <v/>
      </c>
      <c s="153" t="str">
        <f>IF('S.D.PASTE SHEET'!F270="","",'S.D.PASTE SHEET'!F270)</f>
        <v/>
      </c>
      <c s="153" t="str">
        <f>IF('S.D.PASTE SHEET'!G270="","",UPPER('S.D.PASTE SHEET'!G270))</f>
        <v/>
      </c>
      <c s="153" t="str">
        <f>IF('S.D.PASTE SHEET'!H270="","",UPPER('S.D.PASTE SHEET'!H270))</f>
        <v/>
      </c>
      <c s="153" t="str">
        <f>IF('S.D.PASTE SHEET'!I270="","",'S.D.PASTE SHEET'!I270)</f>
        <v/>
      </c>
      <c s="154" t="str">
        <f>IF('S.D.PASTE SHEET'!J270="","",'S.D.PASTE SHEET'!J270)</f>
        <v/>
      </c>
      <c s="153" t="str">
        <f>IF('S.D.PASTE SHEET'!K270="","",'S.D.PASTE SHEET'!K270)</f>
        <v/>
      </c>
      <c s="153" t="str">
        <f>IF('S.D.PASTE SHEET'!L270="","",'S.D.PASTE SHEET'!L270)</f>
        <v/>
      </c>
      <c s="153" t="str">
        <f>IF('S.D.PASTE SHEET'!M270="","",'S.D.PASTE SHEET'!M270)</f>
        <v/>
      </c>
      <c s="153" t="str">
        <f>IF('S.D.PASTE SHEET'!N270="","",'S.D.PASTE SHEET'!N270)</f>
        <v/>
      </c>
      <c s="153" t="str">
        <f>IF('S.D.PASTE SHEET'!O270="","",'S.D.PASTE SHEET'!O270)</f>
        <v/>
      </c>
      <c s="153" t="str">
        <f>IF('S.D.PASTE SHEET'!P270="","",'S.D.PASTE SHEET'!P270)</f>
        <v/>
      </c>
      <c s="153" t="str">
        <f>IF('S.D.PASTE SHEET'!Q270="","",'S.D.PASTE SHEET'!Q270)</f>
        <v/>
      </c>
      <c s="153" t="str">
        <f>IF('S.D.PASTE SHEET'!R270="","",'S.D.PASTE SHEET'!R270)</f>
        <v/>
      </c>
      <c s="153" t="str">
        <f>IF('S.D.PASTE SHEET'!S270="","",'S.D.PASTE SHEET'!S270)</f>
        <v/>
      </c>
      <c s="153" t="str">
        <f>IF('S.D.PASTE SHEET'!T270="","",'S.D.PASTE SHEET'!T270)</f>
        <v/>
      </c>
      <c s="153" t="str">
        <f>IF('S.D.PASTE SHEET'!U270="","",'S.D.PASTE SHEET'!U270)</f>
        <v/>
      </c>
      <c s="153" t="str">
        <f>IF('S.D.PASTE SHEET'!V270="","",'S.D.PASTE SHEET'!V270)</f>
        <v/>
      </c>
      <c s="153" t="str">
        <f>IF('S.D.PASTE SHEET'!W270="","",'S.D.PASTE SHEET'!W270)</f>
        <v/>
      </c>
      <c s="153" t="str">
        <f>IF('S.D.PASTE SHEET'!X270="","",'S.D.PASTE SHEET'!X270)</f>
        <v/>
      </c>
      <c s="153" t="str">
        <f>IF('S.D.PASTE SHEET'!Y270="","",'S.D.PASTE SHEET'!Y270)</f>
        <v/>
      </c>
      <c s="153" t="str">
        <f>IF('S.D.PASTE SHEET'!Z270="","",'S.D.PASTE SHEET'!Z270)</f>
        <v/>
      </c>
      <c s="153" t="str">
        <f>IF('S.D.PASTE SHEET'!AA270="","",'S.D.PASTE SHEET'!AA270)</f>
        <v/>
      </c>
      <c s="153" t="str">
        <f>IF('S.D.PASTE SHEET'!AB270="","",'S.D.PASTE SHEET'!AB270)</f>
        <v/>
      </c>
      <c s="153" t="str">
        <f>IF('S.D.PASTE SHEET'!AC270="","",'S.D.PASTE SHEET'!AC270)</f>
        <v/>
      </c>
      <c s="153" t="str">
        <f>IF('S.D.PASTE SHEET'!AD270="","",'S.D.PASTE SHEET'!AD270)</f>
        <v/>
      </c>
      <c s="155"/>
      <c s="156" t="str">
        <f>IF(AK270="","",IF(AK270&gt;0,COUNT($AG$2:AG270),""))</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70" s="156" t="str">
        <f>IF(BC270="","",IF(BC270&gt;0,COUNT($AY$2:AY270),""))</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71" spans="1:66" ht="15.75" customHeight="1">
      <c r="A271" s="153" t="str">
        <f>IF('S.D.PASTE SHEET'!A271="","",'S.D.PASTE SHEET'!A271)</f>
        <v/>
      </c>
      <c s="153" t="str">
        <f>IF('S.D.PASTE SHEET'!B271="","",'S.D.PASTE SHEET'!B271)</f>
        <v/>
      </c>
      <c s="153" t="str">
        <f>IF('S.D.PASTE SHEET'!C271="","",'S.D.PASTE SHEET'!C271)</f>
        <v/>
      </c>
      <c s="154" t="str">
        <f>IF('S.D.PASTE SHEET'!D271="","",'S.D.PASTE SHEET'!D271)</f>
        <v/>
      </c>
      <c s="153" t="str">
        <f>IF('S.D.PASTE SHEET'!E271="","",UPPER('S.D.PASTE SHEET'!E271))</f>
        <v/>
      </c>
      <c s="153" t="str">
        <f>IF('S.D.PASTE SHEET'!F271="","",'S.D.PASTE SHEET'!F271)</f>
        <v/>
      </c>
      <c s="153" t="str">
        <f>IF('S.D.PASTE SHEET'!G271="","",UPPER('S.D.PASTE SHEET'!G271))</f>
        <v/>
      </c>
      <c s="153" t="str">
        <f>IF('S.D.PASTE SHEET'!H271="","",UPPER('S.D.PASTE SHEET'!H271))</f>
        <v/>
      </c>
      <c s="153" t="str">
        <f>IF('S.D.PASTE SHEET'!I271="","",'S.D.PASTE SHEET'!I271)</f>
        <v/>
      </c>
      <c s="154" t="str">
        <f>IF('S.D.PASTE SHEET'!J271="","",'S.D.PASTE SHEET'!J271)</f>
        <v/>
      </c>
      <c s="153" t="str">
        <f>IF('S.D.PASTE SHEET'!K271="","",'S.D.PASTE SHEET'!K271)</f>
        <v/>
      </c>
      <c s="153" t="str">
        <f>IF('S.D.PASTE SHEET'!L271="","",'S.D.PASTE SHEET'!L271)</f>
        <v/>
      </c>
      <c s="153" t="str">
        <f>IF('S.D.PASTE SHEET'!M271="","",'S.D.PASTE SHEET'!M271)</f>
        <v/>
      </c>
      <c s="153" t="str">
        <f>IF('S.D.PASTE SHEET'!N271="","",'S.D.PASTE SHEET'!N271)</f>
        <v/>
      </c>
      <c s="153" t="str">
        <f>IF('S.D.PASTE SHEET'!O271="","",'S.D.PASTE SHEET'!O271)</f>
        <v/>
      </c>
      <c s="153" t="str">
        <f>IF('S.D.PASTE SHEET'!P271="","",'S.D.PASTE SHEET'!P271)</f>
        <v/>
      </c>
      <c s="153" t="str">
        <f>IF('S.D.PASTE SHEET'!Q271="","",'S.D.PASTE SHEET'!Q271)</f>
        <v/>
      </c>
      <c s="153" t="str">
        <f>IF('S.D.PASTE SHEET'!R271="","",'S.D.PASTE SHEET'!R271)</f>
        <v/>
      </c>
      <c s="153" t="str">
        <f>IF('S.D.PASTE SHEET'!S271="","",'S.D.PASTE SHEET'!S271)</f>
        <v/>
      </c>
      <c s="153" t="str">
        <f>IF('S.D.PASTE SHEET'!T271="","",'S.D.PASTE SHEET'!T271)</f>
        <v/>
      </c>
      <c s="153" t="str">
        <f>IF('S.D.PASTE SHEET'!U271="","",'S.D.PASTE SHEET'!U271)</f>
        <v/>
      </c>
      <c s="153" t="str">
        <f>IF('S.D.PASTE SHEET'!V271="","",'S.D.PASTE SHEET'!V271)</f>
        <v/>
      </c>
      <c s="153" t="str">
        <f>IF('S.D.PASTE SHEET'!W271="","",'S.D.PASTE SHEET'!W271)</f>
        <v/>
      </c>
      <c s="153" t="str">
        <f>IF('S.D.PASTE SHEET'!X271="","",'S.D.PASTE SHEET'!X271)</f>
        <v/>
      </c>
      <c s="153" t="str">
        <f>IF('S.D.PASTE SHEET'!Y271="","",'S.D.PASTE SHEET'!Y271)</f>
        <v/>
      </c>
      <c s="153" t="str">
        <f>IF('S.D.PASTE SHEET'!Z271="","",'S.D.PASTE SHEET'!Z271)</f>
        <v/>
      </c>
      <c s="153" t="str">
        <f>IF('S.D.PASTE SHEET'!AA271="","",'S.D.PASTE SHEET'!AA271)</f>
        <v/>
      </c>
      <c s="153" t="str">
        <f>IF('S.D.PASTE SHEET'!AB271="","",'S.D.PASTE SHEET'!AB271)</f>
        <v/>
      </c>
      <c s="153" t="str">
        <f>IF('S.D.PASTE SHEET'!AC271="","",'S.D.PASTE SHEET'!AC271)</f>
        <v/>
      </c>
      <c s="153" t="str">
        <f>IF('S.D.PASTE SHEET'!AD271="","",'S.D.PASTE SHEET'!AD271)</f>
        <v/>
      </c>
      <c s="155"/>
      <c s="156" t="str">
        <f>IF(AK271="","",IF(AK271&gt;0,COUNT($AG$2:AG271),""))</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71" s="156" t="str">
        <f>IF(BC271="","",IF(BC271&gt;0,COUNT($AY$2:AY271),""))</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72" spans="1:66" ht="15.75" customHeight="1">
      <c r="A272" s="153" t="str">
        <f>IF('S.D.PASTE SHEET'!A272="","",'S.D.PASTE SHEET'!A272)</f>
        <v/>
      </c>
      <c s="153" t="str">
        <f>IF('S.D.PASTE SHEET'!B272="","",'S.D.PASTE SHEET'!B272)</f>
        <v/>
      </c>
      <c s="153" t="str">
        <f>IF('S.D.PASTE SHEET'!C272="","",'S.D.PASTE SHEET'!C272)</f>
        <v/>
      </c>
      <c s="154" t="str">
        <f>IF('S.D.PASTE SHEET'!D272="","",'S.D.PASTE SHEET'!D272)</f>
        <v/>
      </c>
      <c s="153" t="str">
        <f>IF('S.D.PASTE SHEET'!E272="","",UPPER('S.D.PASTE SHEET'!E272))</f>
        <v/>
      </c>
      <c s="153" t="str">
        <f>IF('S.D.PASTE SHEET'!F272="","",'S.D.PASTE SHEET'!F272)</f>
        <v/>
      </c>
      <c s="153" t="str">
        <f>IF('S.D.PASTE SHEET'!G272="","",UPPER('S.D.PASTE SHEET'!G272))</f>
        <v/>
      </c>
      <c s="153" t="str">
        <f>IF('S.D.PASTE SHEET'!H272="","",UPPER('S.D.PASTE SHEET'!H272))</f>
        <v/>
      </c>
      <c s="153" t="str">
        <f>IF('S.D.PASTE SHEET'!I272="","",'S.D.PASTE SHEET'!I272)</f>
        <v/>
      </c>
      <c s="154" t="str">
        <f>IF('S.D.PASTE SHEET'!J272="","",'S.D.PASTE SHEET'!J272)</f>
        <v/>
      </c>
      <c s="153" t="str">
        <f>IF('S.D.PASTE SHEET'!K272="","",'S.D.PASTE SHEET'!K272)</f>
        <v/>
      </c>
      <c s="153" t="str">
        <f>IF('S.D.PASTE SHEET'!L272="","",'S.D.PASTE SHEET'!L272)</f>
        <v/>
      </c>
      <c s="153" t="str">
        <f>IF('S.D.PASTE SHEET'!M272="","",'S.D.PASTE SHEET'!M272)</f>
        <v/>
      </c>
      <c s="153" t="str">
        <f>IF('S.D.PASTE SHEET'!N272="","",'S.D.PASTE SHEET'!N272)</f>
        <v/>
      </c>
      <c s="153" t="str">
        <f>IF('S.D.PASTE SHEET'!O272="","",'S.D.PASTE SHEET'!O272)</f>
        <v/>
      </c>
      <c s="153" t="str">
        <f>IF('S.D.PASTE SHEET'!P272="","",'S.D.PASTE SHEET'!P272)</f>
        <v/>
      </c>
      <c s="153" t="str">
        <f>IF('S.D.PASTE SHEET'!Q272="","",'S.D.PASTE SHEET'!Q272)</f>
        <v/>
      </c>
      <c s="153" t="str">
        <f>IF('S.D.PASTE SHEET'!R272="","",'S.D.PASTE SHEET'!R272)</f>
        <v/>
      </c>
      <c s="153" t="str">
        <f>IF('S.D.PASTE SHEET'!S272="","",'S.D.PASTE SHEET'!S272)</f>
        <v/>
      </c>
      <c s="153" t="str">
        <f>IF('S.D.PASTE SHEET'!T272="","",'S.D.PASTE SHEET'!T272)</f>
        <v/>
      </c>
      <c s="153" t="str">
        <f>IF('S.D.PASTE SHEET'!U272="","",'S.D.PASTE SHEET'!U272)</f>
        <v/>
      </c>
      <c s="153" t="str">
        <f>IF('S.D.PASTE SHEET'!V272="","",'S.D.PASTE SHEET'!V272)</f>
        <v/>
      </c>
      <c s="153" t="str">
        <f>IF('S.D.PASTE SHEET'!W272="","",'S.D.PASTE SHEET'!W272)</f>
        <v/>
      </c>
      <c s="153" t="str">
        <f>IF('S.D.PASTE SHEET'!X272="","",'S.D.PASTE SHEET'!X272)</f>
        <v/>
      </c>
      <c s="153" t="str">
        <f>IF('S.D.PASTE SHEET'!Y272="","",'S.D.PASTE SHEET'!Y272)</f>
        <v/>
      </c>
      <c s="153" t="str">
        <f>IF('S.D.PASTE SHEET'!Z272="","",'S.D.PASTE SHEET'!Z272)</f>
        <v/>
      </c>
      <c s="153" t="str">
        <f>IF('S.D.PASTE SHEET'!AA272="","",'S.D.PASTE SHEET'!AA272)</f>
        <v/>
      </c>
      <c s="153" t="str">
        <f>IF('S.D.PASTE SHEET'!AB272="","",'S.D.PASTE SHEET'!AB272)</f>
        <v/>
      </c>
      <c s="153" t="str">
        <f>IF('S.D.PASTE SHEET'!AC272="","",'S.D.PASTE SHEET'!AC272)</f>
        <v/>
      </c>
      <c s="153" t="str">
        <f>IF('S.D.PASTE SHEET'!AD272="","",'S.D.PASTE SHEET'!AD272)</f>
        <v/>
      </c>
      <c s="155"/>
      <c s="156" t="str">
        <f>IF(AK272="","",IF(AK272&gt;0,COUNT($AG$2:AG272),""))</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72" s="156" t="str">
        <f>IF(BC272="","",IF(BC272&gt;0,COUNT($AY$2:AY272),""))</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73" spans="1:66" ht="15.75" customHeight="1">
      <c r="A273" s="153" t="str">
        <f>IF('S.D.PASTE SHEET'!A273="","",'S.D.PASTE SHEET'!A273)</f>
        <v/>
      </c>
      <c s="153" t="str">
        <f>IF('S.D.PASTE SHEET'!B273="","",'S.D.PASTE SHEET'!B273)</f>
        <v/>
      </c>
      <c s="153" t="str">
        <f>IF('S.D.PASTE SHEET'!C273="","",'S.D.PASTE SHEET'!C273)</f>
        <v/>
      </c>
      <c s="154" t="str">
        <f>IF('S.D.PASTE SHEET'!D273="","",'S.D.PASTE SHEET'!D273)</f>
        <v/>
      </c>
      <c s="153" t="str">
        <f>IF('S.D.PASTE SHEET'!E273="","",UPPER('S.D.PASTE SHEET'!E273))</f>
        <v/>
      </c>
      <c s="153" t="str">
        <f>IF('S.D.PASTE SHEET'!F273="","",'S.D.PASTE SHEET'!F273)</f>
        <v/>
      </c>
      <c s="153" t="str">
        <f>IF('S.D.PASTE SHEET'!G273="","",UPPER('S.D.PASTE SHEET'!G273))</f>
        <v/>
      </c>
      <c s="153" t="str">
        <f>IF('S.D.PASTE SHEET'!H273="","",UPPER('S.D.PASTE SHEET'!H273))</f>
        <v/>
      </c>
      <c s="153" t="str">
        <f>IF('S.D.PASTE SHEET'!I273="","",'S.D.PASTE SHEET'!I273)</f>
        <v/>
      </c>
      <c s="154" t="str">
        <f>IF('S.D.PASTE SHEET'!J273="","",'S.D.PASTE SHEET'!J273)</f>
        <v/>
      </c>
      <c s="153" t="str">
        <f>IF('S.D.PASTE SHEET'!K273="","",'S.D.PASTE SHEET'!K273)</f>
        <v/>
      </c>
      <c s="153" t="str">
        <f>IF('S.D.PASTE SHEET'!L273="","",'S.D.PASTE SHEET'!L273)</f>
        <v/>
      </c>
      <c s="153" t="str">
        <f>IF('S.D.PASTE SHEET'!M273="","",'S.D.PASTE SHEET'!M273)</f>
        <v/>
      </c>
      <c s="153" t="str">
        <f>IF('S.D.PASTE SHEET'!N273="","",'S.D.PASTE SHEET'!N273)</f>
        <v/>
      </c>
      <c s="153" t="str">
        <f>IF('S.D.PASTE SHEET'!O273="","",'S.D.PASTE SHEET'!O273)</f>
        <v/>
      </c>
      <c s="153" t="str">
        <f>IF('S.D.PASTE SHEET'!P273="","",'S.D.PASTE SHEET'!P273)</f>
        <v/>
      </c>
      <c s="153" t="str">
        <f>IF('S.D.PASTE SHEET'!Q273="","",'S.D.PASTE SHEET'!Q273)</f>
        <v/>
      </c>
      <c s="153" t="str">
        <f>IF('S.D.PASTE SHEET'!R273="","",'S.D.PASTE SHEET'!R273)</f>
        <v/>
      </c>
      <c s="153" t="str">
        <f>IF('S.D.PASTE SHEET'!S273="","",'S.D.PASTE SHEET'!S273)</f>
        <v/>
      </c>
      <c s="153" t="str">
        <f>IF('S.D.PASTE SHEET'!T273="","",'S.D.PASTE SHEET'!T273)</f>
        <v/>
      </c>
      <c s="153" t="str">
        <f>IF('S.D.PASTE SHEET'!U273="","",'S.D.PASTE SHEET'!U273)</f>
        <v/>
      </c>
      <c s="153" t="str">
        <f>IF('S.D.PASTE SHEET'!V273="","",'S.D.PASTE SHEET'!V273)</f>
        <v/>
      </c>
      <c s="153" t="str">
        <f>IF('S.D.PASTE SHEET'!W273="","",'S.D.PASTE SHEET'!W273)</f>
        <v/>
      </c>
      <c s="153" t="str">
        <f>IF('S.D.PASTE SHEET'!X273="","",'S.D.PASTE SHEET'!X273)</f>
        <v/>
      </c>
      <c s="153" t="str">
        <f>IF('S.D.PASTE SHEET'!Y273="","",'S.D.PASTE SHEET'!Y273)</f>
        <v/>
      </c>
      <c s="153" t="str">
        <f>IF('S.D.PASTE SHEET'!Z273="","",'S.D.PASTE SHEET'!Z273)</f>
        <v/>
      </c>
      <c s="153" t="str">
        <f>IF('S.D.PASTE SHEET'!AA273="","",'S.D.PASTE SHEET'!AA273)</f>
        <v/>
      </c>
      <c s="153" t="str">
        <f>IF('S.D.PASTE SHEET'!AB273="","",'S.D.PASTE SHEET'!AB273)</f>
        <v/>
      </c>
      <c s="153" t="str">
        <f>IF('S.D.PASTE SHEET'!AC273="","",'S.D.PASTE SHEET'!AC273)</f>
        <v/>
      </c>
      <c s="153" t="str">
        <f>IF('S.D.PASTE SHEET'!AD273="","",'S.D.PASTE SHEET'!AD273)</f>
        <v/>
      </c>
      <c s="155"/>
      <c s="156" t="str">
        <f>IF(AK273="","",IF(AK273&gt;0,COUNT($AG$2:AG273),""))</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73" s="156" t="str">
        <f>IF(BC273="","",IF(BC273&gt;0,COUNT($AY$2:AY273),""))</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74" spans="1:66" ht="15.75" customHeight="1">
      <c r="A274" s="153" t="str">
        <f>IF('S.D.PASTE SHEET'!A274="","",'S.D.PASTE SHEET'!A274)</f>
        <v/>
      </c>
      <c s="153" t="str">
        <f>IF('S.D.PASTE SHEET'!B274="","",'S.D.PASTE SHEET'!B274)</f>
        <v/>
      </c>
      <c s="153" t="str">
        <f>IF('S.D.PASTE SHEET'!C274="","",'S.D.PASTE SHEET'!C274)</f>
        <v/>
      </c>
      <c s="154" t="str">
        <f>IF('S.D.PASTE SHEET'!D274="","",'S.D.PASTE SHEET'!D274)</f>
        <v/>
      </c>
      <c s="153" t="str">
        <f>IF('S.D.PASTE SHEET'!E274="","",UPPER('S.D.PASTE SHEET'!E274))</f>
        <v/>
      </c>
      <c s="153" t="str">
        <f>IF('S.D.PASTE SHEET'!F274="","",'S.D.PASTE SHEET'!F274)</f>
        <v/>
      </c>
      <c s="153" t="str">
        <f>IF('S.D.PASTE SHEET'!G274="","",UPPER('S.D.PASTE SHEET'!G274))</f>
        <v/>
      </c>
      <c s="153" t="str">
        <f>IF('S.D.PASTE SHEET'!H274="","",UPPER('S.D.PASTE SHEET'!H274))</f>
        <v/>
      </c>
      <c s="153" t="str">
        <f>IF('S.D.PASTE SHEET'!I274="","",'S.D.PASTE SHEET'!I274)</f>
        <v/>
      </c>
      <c s="154" t="str">
        <f>IF('S.D.PASTE SHEET'!J274="","",'S.D.PASTE SHEET'!J274)</f>
        <v/>
      </c>
      <c s="153" t="str">
        <f>IF('S.D.PASTE SHEET'!K274="","",'S.D.PASTE SHEET'!K274)</f>
        <v/>
      </c>
      <c s="153" t="str">
        <f>IF('S.D.PASTE SHEET'!L274="","",'S.D.PASTE SHEET'!L274)</f>
        <v/>
      </c>
      <c s="153" t="str">
        <f>IF('S.D.PASTE SHEET'!M274="","",'S.D.PASTE SHEET'!M274)</f>
        <v/>
      </c>
      <c s="153" t="str">
        <f>IF('S.D.PASTE SHEET'!N274="","",'S.D.PASTE SHEET'!N274)</f>
        <v/>
      </c>
      <c s="153" t="str">
        <f>IF('S.D.PASTE SHEET'!O274="","",'S.D.PASTE SHEET'!O274)</f>
        <v/>
      </c>
      <c s="153" t="str">
        <f>IF('S.D.PASTE SHEET'!P274="","",'S.D.PASTE SHEET'!P274)</f>
        <v/>
      </c>
      <c s="153" t="str">
        <f>IF('S.D.PASTE SHEET'!Q274="","",'S.D.PASTE SHEET'!Q274)</f>
        <v/>
      </c>
      <c s="153" t="str">
        <f>IF('S.D.PASTE SHEET'!R274="","",'S.D.PASTE SHEET'!R274)</f>
        <v/>
      </c>
      <c s="153" t="str">
        <f>IF('S.D.PASTE SHEET'!S274="","",'S.D.PASTE SHEET'!S274)</f>
        <v/>
      </c>
      <c s="153" t="str">
        <f>IF('S.D.PASTE SHEET'!T274="","",'S.D.PASTE SHEET'!T274)</f>
        <v/>
      </c>
      <c s="153" t="str">
        <f>IF('S.D.PASTE SHEET'!U274="","",'S.D.PASTE SHEET'!U274)</f>
        <v/>
      </c>
      <c s="153" t="str">
        <f>IF('S.D.PASTE SHEET'!V274="","",'S.D.PASTE SHEET'!V274)</f>
        <v/>
      </c>
      <c s="153" t="str">
        <f>IF('S.D.PASTE SHEET'!W274="","",'S.D.PASTE SHEET'!W274)</f>
        <v/>
      </c>
      <c s="153" t="str">
        <f>IF('S.D.PASTE SHEET'!X274="","",'S.D.PASTE SHEET'!X274)</f>
        <v/>
      </c>
      <c s="153" t="str">
        <f>IF('S.D.PASTE SHEET'!Y274="","",'S.D.PASTE SHEET'!Y274)</f>
        <v/>
      </c>
      <c s="153" t="str">
        <f>IF('S.D.PASTE SHEET'!Z274="","",'S.D.PASTE SHEET'!Z274)</f>
        <v/>
      </c>
      <c s="153" t="str">
        <f>IF('S.D.PASTE SHEET'!AA274="","",'S.D.PASTE SHEET'!AA274)</f>
        <v/>
      </c>
      <c s="153" t="str">
        <f>IF('S.D.PASTE SHEET'!AB274="","",'S.D.PASTE SHEET'!AB274)</f>
        <v/>
      </c>
      <c s="153" t="str">
        <f>IF('S.D.PASTE SHEET'!AC274="","",'S.D.PASTE SHEET'!AC274)</f>
        <v/>
      </c>
      <c s="153" t="str">
        <f>IF('S.D.PASTE SHEET'!AD274="","",'S.D.PASTE SHEET'!AD274)</f>
        <v/>
      </c>
      <c s="155"/>
      <c s="156" t="str">
        <f>IF(AK274="","",IF(AK274&gt;0,COUNT($AG$2:AG274),""))</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74" s="156" t="str">
        <f>IF(BC274="","",IF(BC274&gt;0,COUNT($AY$2:AY274),""))</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75" spans="1:66" ht="15.75" customHeight="1">
      <c r="A275" s="153" t="str">
        <f>IF('S.D.PASTE SHEET'!A275="","",'S.D.PASTE SHEET'!A275)</f>
        <v/>
      </c>
      <c s="153" t="str">
        <f>IF('S.D.PASTE SHEET'!B275="","",'S.D.PASTE SHEET'!B275)</f>
        <v/>
      </c>
      <c s="153" t="str">
        <f>IF('S.D.PASTE SHEET'!C275="","",'S.D.PASTE SHEET'!C275)</f>
        <v/>
      </c>
      <c s="154" t="str">
        <f>IF('S.D.PASTE SHEET'!D275="","",'S.D.PASTE SHEET'!D275)</f>
        <v/>
      </c>
      <c s="153" t="str">
        <f>IF('S.D.PASTE SHEET'!E275="","",UPPER('S.D.PASTE SHEET'!E275))</f>
        <v/>
      </c>
      <c s="153" t="str">
        <f>IF('S.D.PASTE SHEET'!F275="","",'S.D.PASTE SHEET'!F275)</f>
        <v/>
      </c>
      <c s="153" t="str">
        <f>IF('S.D.PASTE SHEET'!G275="","",UPPER('S.D.PASTE SHEET'!G275))</f>
        <v/>
      </c>
      <c s="153" t="str">
        <f>IF('S.D.PASTE SHEET'!H275="","",UPPER('S.D.PASTE SHEET'!H275))</f>
        <v/>
      </c>
      <c s="153" t="str">
        <f>IF('S.D.PASTE SHEET'!I275="","",'S.D.PASTE SHEET'!I275)</f>
        <v/>
      </c>
      <c s="154" t="str">
        <f>IF('S.D.PASTE SHEET'!J275="","",'S.D.PASTE SHEET'!J275)</f>
        <v/>
      </c>
      <c s="153" t="str">
        <f>IF('S.D.PASTE SHEET'!K275="","",'S.D.PASTE SHEET'!K275)</f>
        <v/>
      </c>
      <c s="153" t="str">
        <f>IF('S.D.PASTE SHEET'!L275="","",'S.D.PASTE SHEET'!L275)</f>
        <v/>
      </c>
      <c s="153" t="str">
        <f>IF('S.D.PASTE SHEET'!M275="","",'S.D.PASTE SHEET'!M275)</f>
        <v/>
      </c>
      <c s="153" t="str">
        <f>IF('S.D.PASTE SHEET'!N275="","",'S.D.PASTE SHEET'!N275)</f>
        <v/>
      </c>
      <c s="153" t="str">
        <f>IF('S.D.PASTE SHEET'!O275="","",'S.D.PASTE SHEET'!O275)</f>
        <v/>
      </c>
      <c s="153" t="str">
        <f>IF('S.D.PASTE SHEET'!P275="","",'S.D.PASTE SHEET'!P275)</f>
        <v/>
      </c>
      <c s="153" t="str">
        <f>IF('S.D.PASTE SHEET'!Q275="","",'S.D.PASTE SHEET'!Q275)</f>
        <v/>
      </c>
      <c s="153" t="str">
        <f>IF('S.D.PASTE SHEET'!R275="","",'S.D.PASTE SHEET'!R275)</f>
        <v/>
      </c>
      <c s="153" t="str">
        <f>IF('S.D.PASTE SHEET'!S275="","",'S.D.PASTE SHEET'!S275)</f>
        <v/>
      </c>
      <c s="153" t="str">
        <f>IF('S.D.PASTE SHEET'!T275="","",'S.D.PASTE SHEET'!T275)</f>
        <v/>
      </c>
      <c s="153" t="str">
        <f>IF('S.D.PASTE SHEET'!U275="","",'S.D.PASTE SHEET'!U275)</f>
        <v/>
      </c>
      <c s="153" t="str">
        <f>IF('S.D.PASTE SHEET'!V275="","",'S.D.PASTE SHEET'!V275)</f>
        <v/>
      </c>
      <c s="153" t="str">
        <f>IF('S.D.PASTE SHEET'!W275="","",'S.D.PASTE SHEET'!W275)</f>
        <v/>
      </c>
      <c s="153" t="str">
        <f>IF('S.D.PASTE SHEET'!X275="","",'S.D.PASTE SHEET'!X275)</f>
        <v/>
      </c>
      <c s="153" t="str">
        <f>IF('S.D.PASTE SHEET'!Y275="","",'S.D.PASTE SHEET'!Y275)</f>
        <v/>
      </c>
      <c s="153" t="str">
        <f>IF('S.D.PASTE SHEET'!Z275="","",'S.D.PASTE SHEET'!Z275)</f>
        <v/>
      </c>
      <c s="153" t="str">
        <f>IF('S.D.PASTE SHEET'!AA275="","",'S.D.PASTE SHEET'!AA275)</f>
        <v/>
      </c>
      <c s="153" t="str">
        <f>IF('S.D.PASTE SHEET'!AB275="","",'S.D.PASTE SHEET'!AB275)</f>
        <v/>
      </c>
      <c s="153" t="str">
        <f>IF('S.D.PASTE SHEET'!AC275="","",'S.D.PASTE SHEET'!AC275)</f>
        <v/>
      </c>
      <c s="153" t="str">
        <f>IF('S.D.PASTE SHEET'!AD275="","",'S.D.PASTE SHEET'!AD275)</f>
        <v/>
      </c>
      <c s="155"/>
      <c s="156" t="str">
        <f>IF(AK275="","",IF(AK275&gt;0,COUNT($AG$2:AG275),""))</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75" s="156" t="str">
        <f>IF(BC275="","",IF(BC275&gt;0,COUNT($AY$2:AY275),""))</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76" spans="1:66" ht="15.75" customHeight="1">
      <c r="A276" s="153" t="str">
        <f>IF('S.D.PASTE SHEET'!A276="","",'S.D.PASTE SHEET'!A276)</f>
        <v/>
      </c>
      <c s="153" t="str">
        <f>IF('S.D.PASTE SHEET'!B276="","",'S.D.PASTE SHEET'!B276)</f>
        <v/>
      </c>
      <c s="153" t="str">
        <f>IF('S.D.PASTE SHEET'!C276="","",'S.D.PASTE SHEET'!C276)</f>
        <v/>
      </c>
      <c s="154" t="str">
        <f>IF('S.D.PASTE SHEET'!D276="","",'S.D.PASTE SHEET'!D276)</f>
        <v/>
      </c>
      <c s="153" t="str">
        <f>IF('S.D.PASTE SHEET'!E276="","",UPPER('S.D.PASTE SHEET'!E276))</f>
        <v/>
      </c>
      <c s="153" t="str">
        <f>IF('S.D.PASTE SHEET'!F276="","",'S.D.PASTE SHEET'!F276)</f>
        <v/>
      </c>
      <c s="153" t="str">
        <f>IF('S.D.PASTE SHEET'!G276="","",UPPER('S.D.PASTE SHEET'!G276))</f>
        <v/>
      </c>
      <c s="153" t="str">
        <f>IF('S.D.PASTE SHEET'!H276="","",UPPER('S.D.PASTE SHEET'!H276))</f>
        <v/>
      </c>
      <c s="153" t="str">
        <f>IF('S.D.PASTE SHEET'!I276="","",'S.D.PASTE SHEET'!I276)</f>
        <v/>
      </c>
      <c s="154" t="str">
        <f>IF('S.D.PASTE SHEET'!J276="","",'S.D.PASTE SHEET'!J276)</f>
        <v/>
      </c>
      <c s="153" t="str">
        <f>IF('S.D.PASTE SHEET'!K276="","",'S.D.PASTE SHEET'!K276)</f>
        <v/>
      </c>
      <c s="153" t="str">
        <f>IF('S.D.PASTE SHEET'!L276="","",'S.D.PASTE SHEET'!L276)</f>
        <v/>
      </c>
      <c s="153" t="str">
        <f>IF('S.D.PASTE SHEET'!M276="","",'S.D.PASTE SHEET'!M276)</f>
        <v/>
      </c>
      <c s="153" t="str">
        <f>IF('S.D.PASTE SHEET'!N276="","",'S.D.PASTE SHEET'!N276)</f>
        <v/>
      </c>
      <c s="153" t="str">
        <f>IF('S.D.PASTE SHEET'!O276="","",'S.D.PASTE SHEET'!O276)</f>
        <v/>
      </c>
      <c s="153" t="str">
        <f>IF('S.D.PASTE SHEET'!P276="","",'S.D.PASTE SHEET'!P276)</f>
        <v/>
      </c>
      <c s="153" t="str">
        <f>IF('S.D.PASTE SHEET'!Q276="","",'S.D.PASTE SHEET'!Q276)</f>
        <v/>
      </c>
      <c s="153" t="str">
        <f>IF('S.D.PASTE SHEET'!R276="","",'S.D.PASTE SHEET'!R276)</f>
        <v/>
      </c>
      <c s="153" t="str">
        <f>IF('S.D.PASTE SHEET'!S276="","",'S.D.PASTE SHEET'!S276)</f>
        <v/>
      </c>
      <c s="153" t="str">
        <f>IF('S.D.PASTE SHEET'!T276="","",'S.D.PASTE SHEET'!T276)</f>
        <v/>
      </c>
      <c s="153" t="str">
        <f>IF('S.D.PASTE SHEET'!U276="","",'S.D.PASTE SHEET'!U276)</f>
        <v/>
      </c>
      <c s="153" t="str">
        <f>IF('S.D.PASTE SHEET'!V276="","",'S.D.PASTE SHEET'!V276)</f>
        <v/>
      </c>
      <c s="153" t="str">
        <f>IF('S.D.PASTE SHEET'!W276="","",'S.D.PASTE SHEET'!W276)</f>
        <v/>
      </c>
      <c s="153" t="str">
        <f>IF('S.D.PASTE SHEET'!X276="","",'S.D.PASTE SHEET'!X276)</f>
        <v/>
      </c>
      <c s="153" t="str">
        <f>IF('S.D.PASTE SHEET'!Y276="","",'S.D.PASTE SHEET'!Y276)</f>
        <v/>
      </c>
      <c s="153" t="str">
        <f>IF('S.D.PASTE SHEET'!Z276="","",'S.D.PASTE SHEET'!Z276)</f>
        <v/>
      </c>
      <c s="153" t="str">
        <f>IF('S.D.PASTE SHEET'!AA276="","",'S.D.PASTE SHEET'!AA276)</f>
        <v/>
      </c>
      <c s="153" t="str">
        <f>IF('S.D.PASTE SHEET'!AB276="","",'S.D.PASTE SHEET'!AB276)</f>
        <v/>
      </c>
      <c s="153" t="str">
        <f>IF('S.D.PASTE SHEET'!AC276="","",'S.D.PASTE SHEET'!AC276)</f>
        <v/>
      </c>
      <c s="153" t="str">
        <f>IF('S.D.PASTE SHEET'!AD276="","",'S.D.PASTE SHEET'!AD276)</f>
        <v/>
      </c>
      <c s="155"/>
      <c s="156" t="str">
        <f>IF(AK276="","",IF(AK276&gt;0,COUNT($AG$2:AG276),""))</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76" s="156" t="str">
        <f>IF(BC276="","",IF(BC276&gt;0,COUNT($AY$2:AY276),""))</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77" spans="1:66" ht="15.75" customHeight="1">
      <c r="A277" s="153" t="str">
        <f>IF('S.D.PASTE SHEET'!A277="","",'S.D.PASTE SHEET'!A277)</f>
        <v/>
      </c>
      <c s="153" t="str">
        <f>IF('S.D.PASTE SHEET'!B277="","",'S.D.PASTE SHEET'!B277)</f>
        <v/>
      </c>
      <c s="153" t="str">
        <f>IF('S.D.PASTE SHEET'!C277="","",'S.D.PASTE SHEET'!C277)</f>
        <v/>
      </c>
      <c s="154" t="str">
        <f>IF('S.D.PASTE SHEET'!D277="","",'S.D.PASTE SHEET'!D277)</f>
        <v/>
      </c>
      <c s="153" t="str">
        <f>IF('S.D.PASTE SHEET'!E277="","",UPPER('S.D.PASTE SHEET'!E277))</f>
        <v/>
      </c>
      <c s="153" t="str">
        <f>IF('S.D.PASTE SHEET'!F277="","",'S.D.PASTE SHEET'!F277)</f>
        <v/>
      </c>
      <c s="153" t="str">
        <f>IF('S.D.PASTE SHEET'!G277="","",UPPER('S.D.PASTE SHEET'!G277))</f>
        <v/>
      </c>
      <c s="153" t="str">
        <f>IF('S.D.PASTE SHEET'!H277="","",UPPER('S.D.PASTE SHEET'!H277))</f>
        <v/>
      </c>
      <c s="153" t="str">
        <f>IF('S.D.PASTE SHEET'!I277="","",'S.D.PASTE SHEET'!I277)</f>
        <v/>
      </c>
      <c s="154" t="str">
        <f>IF('S.D.PASTE SHEET'!J277="","",'S.D.PASTE SHEET'!J277)</f>
        <v/>
      </c>
      <c s="153" t="str">
        <f>IF('S.D.PASTE SHEET'!K277="","",'S.D.PASTE SHEET'!K277)</f>
        <v/>
      </c>
      <c s="153" t="str">
        <f>IF('S.D.PASTE SHEET'!L277="","",'S.D.PASTE SHEET'!L277)</f>
        <v/>
      </c>
      <c s="153" t="str">
        <f>IF('S.D.PASTE SHEET'!M277="","",'S.D.PASTE SHEET'!M277)</f>
        <v/>
      </c>
      <c s="153" t="str">
        <f>IF('S.D.PASTE SHEET'!N277="","",'S.D.PASTE SHEET'!N277)</f>
        <v/>
      </c>
      <c s="153" t="str">
        <f>IF('S.D.PASTE SHEET'!O277="","",'S.D.PASTE SHEET'!O277)</f>
        <v/>
      </c>
      <c s="153" t="str">
        <f>IF('S.D.PASTE SHEET'!P277="","",'S.D.PASTE SHEET'!P277)</f>
        <v/>
      </c>
      <c s="153" t="str">
        <f>IF('S.D.PASTE SHEET'!Q277="","",'S.D.PASTE SHEET'!Q277)</f>
        <v/>
      </c>
      <c s="153" t="str">
        <f>IF('S.D.PASTE SHEET'!R277="","",'S.D.PASTE SHEET'!R277)</f>
        <v/>
      </c>
      <c s="153" t="str">
        <f>IF('S.D.PASTE SHEET'!S277="","",'S.D.PASTE SHEET'!S277)</f>
        <v/>
      </c>
      <c s="153" t="str">
        <f>IF('S.D.PASTE SHEET'!T277="","",'S.D.PASTE SHEET'!T277)</f>
        <v/>
      </c>
      <c s="153" t="str">
        <f>IF('S.D.PASTE SHEET'!U277="","",'S.D.PASTE SHEET'!U277)</f>
        <v/>
      </c>
      <c s="153" t="str">
        <f>IF('S.D.PASTE SHEET'!V277="","",'S.D.PASTE SHEET'!V277)</f>
        <v/>
      </c>
      <c s="153" t="str">
        <f>IF('S.D.PASTE SHEET'!W277="","",'S.D.PASTE SHEET'!W277)</f>
        <v/>
      </c>
      <c s="153" t="str">
        <f>IF('S.D.PASTE SHEET'!X277="","",'S.D.PASTE SHEET'!X277)</f>
        <v/>
      </c>
      <c s="153" t="str">
        <f>IF('S.D.PASTE SHEET'!Y277="","",'S.D.PASTE SHEET'!Y277)</f>
        <v/>
      </c>
      <c s="153" t="str">
        <f>IF('S.D.PASTE SHEET'!Z277="","",'S.D.PASTE SHEET'!Z277)</f>
        <v/>
      </c>
      <c s="153" t="str">
        <f>IF('S.D.PASTE SHEET'!AA277="","",'S.D.PASTE SHEET'!AA277)</f>
        <v/>
      </c>
      <c s="153" t="str">
        <f>IF('S.D.PASTE SHEET'!AB277="","",'S.D.PASTE SHEET'!AB277)</f>
        <v/>
      </c>
      <c s="153" t="str">
        <f>IF('S.D.PASTE SHEET'!AC277="","",'S.D.PASTE SHEET'!AC277)</f>
        <v/>
      </c>
      <c s="153" t="str">
        <f>IF('S.D.PASTE SHEET'!AD277="","",'S.D.PASTE SHEET'!AD277)</f>
        <v/>
      </c>
      <c s="155"/>
      <c s="156" t="str">
        <f>IF(AK277="","",IF(AK277&gt;0,COUNT($AG$2:AG277),""))</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77" s="156" t="str">
        <f>IF(BC277="","",IF(BC277&gt;0,COUNT($AY$2:AY277),""))</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78" spans="1:66" ht="15.75" customHeight="1">
      <c r="A278" s="153" t="str">
        <f>IF('S.D.PASTE SHEET'!A278="","",'S.D.PASTE SHEET'!A278)</f>
        <v/>
      </c>
      <c s="153" t="str">
        <f>IF('S.D.PASTE SHEET'!B278="","",'S.D.PASTE SHEET'!B278)</f>
        <v/>
      </c>
      <c s="153" t="str">
        <f>IF('S.D.PASTE SHEET'!C278="","",'S.D.PASTE SHEET'!C278)</f>
        <v/>
      </c>
      <c s="154" t="str">
        <f>IF('S.D.PASTE SHEET'!D278="","",'S.D.PASTE SHEET'!D278)</f>
        <v/>
      </c>
      <c s="153" t="str">
        <f>IF('S.D.PASTE SHEET'!E278="","",UPPER('S.D.PASTE SHEET'!E278))</f>
        <v/>
      </c>
      <c s="153" t="str">
        <f>IF('S.D.PASTE SHEET'!F278="","",'S.D.PASTE SHEET'!F278)</f>
        <v/>
      </c>
      <c s="153" t="str">
        <f>IF('S.D.PASTE SHEET'!G278="","",UPPER('S.D.PASTE SHEET'!G278))</f>
        <v/>
      </c>
      <c s="153" t="str">
        <f>IF('S.D.PASTE SHEET'!H278="","",UPPER('S.D.PASTE SHEET'!H278))</f>
        <v/>
      </c>
      <c s="153" t="str">
        <f>IF('S.D.PASTE SHEET'!I278="","",'S.D.PASTE SHEET'!I278)</f>
        <v/>
      </c>
      <c s="154" t="str">
        <f>IF('S.D.PASTE SHEET'!J278="","",'S.D.PASTE SHEET'!J278)</f>
        <v/>
      </c>
      <c s="153" t="str">
        <f>IF('S.D.PASTE SHEET'!K278="","",'S.D.PASTE SHEET'!K278)</f>
        <v/>
      </c>
      <c s="153" t="str">
        <f>IF('S.D.PASTE SHEET'!L278="","",'S.D.PASTE SHEET'!L278)</f>
        <v/>
      </c>
      <c s="153" t="str">
        <f>IF('S.D.PASTE SHEET'!M278="","",'S.D.PASTE SHEET'!M278)</f>
        <v/>
      </c>
      <c s="153" t="str">
        <f>IF('S.D.PASTE SHEET'!N278="","",'S.D.PASTE SHEET'!N278)</f>
        <v/>
      </c>
      <c s="153" t="str">
        <f>IF('S.D.PASTE SHEET'!O278="","",'S.D.PASTE SHEET'!O278)</f>
        <v/>
      </c>
      <c s="153" t="str">
        <f>IF('S.D.PASTE SHEET'!P278="","",'S.D.PASTE SHEET'!P278)</f>
        <v/>
      </c>
      <c s="153" t="str">
        <f>IF('S.D.PASTE SHEET'!Q278="","",'S.D.PASTE SHEET'!Q278)</f>
        <v/>
      </c>
      <c s="153" t="str">
        <f>IF('S.D.PASTE SHEET'!R278="","",'S.D.PASTE SHEET'!R278)</f>
        <v/>
      </c>
      <c s="153" t="str">
        <f>IF('S.D.PASTE SHEET'!S278="","",'S.D.PASTE SHEET'!S278)</f>
        <v/>
      </c>
      <c s="153" t="str">
        <f>IF('S.D.PASTE SHEET'!T278="","",'S.D.PASTE SHEET'!T278)</f>
        <v/>
      </c>
      <c s="153" t="str">
        <f>IF('S.D.PASTE SHEET'!U278="","",'S.D.PASTE SHEET'!U278)</f>
        <v/>
      </c>
      <c s="153" t="str">
        <f>IF('S.D.PASTE SHEET'!V278="","",'S.D.PASTE SHEET'!V278)</f>
        <v/>
      </c>
      <c s="153" t="str">
        <f>IF('S.D.PASTE SHEET'!W278="","",'S.D.PASTE SHEET'!W278)</f>
        <v/>
      </c>
      <c s="153" t="str">
        <f>IF('S.D.PASTE SHEET'!X278="","",'S.D.PASTE SHEET'!X278)</f>
        <v/>
      </c>
      <c s="153" t="str">
        <f>IF('S.D.PASTE SHEET'!Y278="","",'S.D.PASTE SHEET'!Y278)</f>
        <v/>
      </c>
      <c s="153" t="str">
        <f>IF('S.D.PASTE SHEET'!Z278="","",'S.D.PASTE SHEET'!Z278)</f>
        <v/>
      </c>
      <c s="153" t="str">
        <f>IF('S.D.PASTE SHEET'!AA278="","",'S.D.PASTE SHEET'!AA278)</f>
        <v/>
      </c>
      <c s="153" t="str">
        <f>IF('S.D.PASTE SHEET'!AB278="","",'S.D.PASTE SHEET'!AB278)</f>
        <v/>
      </c>
      <c s="153" t="str">
        <f>IF('S.D.PASTE SHEET'!AC278="","",'S.D.PASTE SHEET'!AC278)</f>
        <v/>
      </c>
      <c s="153" t="str">
        <f>IF('S.D.PASTE SHEET'!AD278="","",'S.D.PASTE SHEET'!AD278)</f>
        <v/>
      </c>
      <c s="155"/>
      <c s="156" t="str">
        <f>IF(AK278="","",IF(AK278&gt;0,COUNT($AG$2:AG278),""))</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78" s="156" t="str">
        <f>IF(BC278="","",IF(BC278&gt;0,COUNT($AY$2:AY278),""))</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79" spans="1:66" ht="15.75" customHeight="1">
      <c r="A279" s="153" t="str">
        <f>IF('S.D.PASTE SHEET'!A279="","",'S.D.PASTE SHEET'!A279)</f>
        <v/>
      </c>
      <c s="153" t="str">
        <f>IF('S.D.PASTE SHEET'!B279="","",'S.D.PASTE SHEET'!B279)</f>
        <v/>
      </c>
      <c s="153" t="str">
        <f>IF('S.D.PASTE SHEET'!C279="","",'S.D.PASTE SHEET'!C279)</f>
        <v/>
      </c>
      <c s="154" t="str">
        <f>IF('S.D.PASTE SHEET'!D279="","",'S.D.PASTE SHEET'!D279)</f>
        <v/>
      </c>
      <c s="153" t="str">
        <f>IF('S.D.PASTE SHEET'!E279="","",UPPER('S.D.PASTE SHEET'!E279))</f>
        <v/>
      </c>
      <c s="153" t="str">
        <f>IF('S.D.PASTE SHEET'!F279="","",'S.D.PASTE SHEET'!F279)</f>
        <v/>
      </c>
      <c s="153" t="str">
        <f>IF('S.D.PASTE SHEET'!G279="","",UPPER('S.D.PASTE SHEET'!G279))</f>
        <v/>
      </c>
      <c s="153" t="str">
        <f>IF('S.D.PASTE SHEET'!H279="","",UPPER('S.D.PASTE SHEET'!H279))</f>
        <v/>
      </c>
      <c s="153" t="str">
        <f>IF('S.D.PASTE SHEET'!I279="","",'S.D.PASTE SHEET'!I279)</f>
        <v/>
      </c>
      <c s="154" t="str">
        <f>IF('S.D.PASTE SHEET'!J279="","",'S.D.PASTE SHEET'!J279)</f>
        <v/>
      </c>
      <c s="153" t="str">
        <f>IF('S.D.PASTE SHEET'!K279="","",'S.D.PASTE SHEET'!K279)</f>
        <v/>
      </c>
      <c s="153" t="str">
        <f>IF('S.D.PASTE SHEET'!L279="","",'S.D.PASTE SHEET'!L279)</f>
        <v/>
      </c>
      <c s="153" t="str">
        <f>IF('S.D.PASTE SHEET'!M279="","",'S.D.PASTE SHEET'!M279)</f>
        <v/>
      </c>
      <c s="153" t="str">
        <f>IF('S.D.PASTE SHEET'!N279="","",'S.D.PASTE SHEET'!N279)</f>
        <v/>
      </c>
      <c s="153" t="str">
        <f>IF('S.D.PASTE SHEET'!O279="","",'S.D.PASTE SHEET'!O279)</f>
        <v/>
      </c>
      <c s="153" t="str">
        <f>IF('S.D.PASTE SHEET'!P279="","",'S.D.PASTE SHEET'!P279)</f>
        <v/>
      </c>
      <c s="153" t="str">
        <f>IF('S.D.PASTE SHEET'!Q279="","",'S.D.PASTE SHEET'!Q279)</f>
        <v/>
      </c>
      <c s="153" t="str">
        <f>IF('S.D.PASTE SHEET'!R279="","",'S.D.PASTE SHEET'!R279)</f>
        <v/>
      </c>
      <c s="153" t="str">
        <f>IF('S.D.PASTE SHEET'!S279="","",'S.D.PASTE SHEET'!S279)</f>
        <v/>
      </c>
      <c s="153" t="str">
        <f>IF('S.D.PASTE SHEET'!T279="","",'S.D.PASTE SHEET'!T279)</f>
        <v/>
      </c>
      <c s="153" t="str">
        <f>IF('S.D.PASTE SHEET'!U279="","",'S.D.PASTE SHEET'!U279)</f>
        <v/>
      </c>
      <c s="153" t="str">
        <f>IF('S.D.PASTE SHEET'!V279="","",'S.D.PASTE SHEET'!V279)</f>
        <v/>
      </c>
      <c s="153" t="str">
        <f>IF('S.D.PASTE SHEET'!W279="","",'S.D.PASTE SHEET'!W279)</f>
        <v/>
      </c>
      <c s="153" t="str">
        <f>IF('S.D.PASTE SHEET'!X279="","",'S.D.PASTE SHEET'!X279)</f>
        <v/>
      </c>
      <c s="153" t="str">
        <f>IF('S.D.PASTE SHEET'!Y279="","",'S.D.PASTE SHEET'!Y279)</f>
        <v/>
      </c>
      <c s="153" t="str">
        <f>IF('S.D.PASTE SHEET'!Z279="","",'S.D.PASTE SHEET'!Z279)</f>
        <v/>
      </c>
      <c s="153" t="str">
        <f>IF('S.D.PASTE SHEET'!AA279="","",'S.D.PASTE SHEET'!AA279)</f>
        <v/>
      </c>
      <c s="153" t="str">
        <f>IF('S.D.PASTE SHEET'!AB279="","",'S.D.PASTE SHEET'!AB279)</f>
        <v/>
      </c>
      <c s="153" t="str">
        <f>IF('S.D.PASTE SHEET'!AC279="","",'S.D.PASTE SHEET'!AC279)</f>
        <v/>
      </c>
      <c s="153" t="str">
        <f>IF('S.D.PASTE SHEET'!AD279="","",'S.D.PASTE SHEET'!AD279)</f>
        <v/>
      </c>
      <c s="155"/>
      <c s="156" t="str">
        <f>IF(AK279="","",IF(AK279&gt;0,COUNT($AG$2:AG279),""))</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79" s="156" t="str">
        <f>IF(BC279="","",IF(BC279&gt;0,COUNT($AY$2:AY279),""))</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80" spans="1:66" ht="15.75" customHeight="1">
      <c r="A280" s="153" t="str">
        <f>IF('S.D.PASTE SHEET'!A280="","",'S.D.PASTE SHEET'!A280)</f>
        <v/>
      </c>
      <c s="153" t="str">
        <f>IF('S.D.PASTE SHEET'!B280="","",'S.D.PASTE SHEET'!B280)</f>
        <v/>
      </c>
      <c s="153" t="str">
        <f>IF('S.D.PASTE SHEET'!C280="","",'S.D.PASTE SHEET'!C280)</f>
        <v/>
      </c>
      <c s="154" t="str">
        <f>IF('S.D.PASTE SHEET'!D280="","",'S.D.PASTE SHEET'!D280)</f>
        <v/>
      </c>
      <c s="153" t="str">
        <f>IF('S.D.PASTE SHEET'!E280="","",UPPER('S.D.PASTE SHEET'!E280))</f>
        <v/>
      </c>
      <c s="153" t="str">
        <f>IF('S.D.PASTE SHEET'!F280="","",'S.D.PASTE SHEET'!F280)</f>
        <v/>
      </c>
      <c s="153" t="str">
        <f>IF('S.D.PASTE SHEET'!G280="","",UPPER('S.D.PASTE SHEET'!G280))</f>
        <v/>
      </c>
      <c s="153" t="str">
        <f>IF('S.D.PASTE SHEET'!H280="","",UPPER('S.D.PASTE SHEET'!H280))</f>
        <v/>
      </c>
      <c s="153" t="str">
        <f>IF('S.D.PASTE SHEET'!I280="","",'S.D.PASTE SHEET'!I280)</f>
        <v/>
      </c>
      <c s="154" t="str">
        <f>IF('S.D.PASTE SHEET'!J280="","",'S.D.PASTE SHEET'!J280)</f>
        <v/>
      </c>
      <c s="153" t="str">
        <f>IF('S.D.PASTE SHEET'!K280="","",'S.D.PASTE SHEET'!K280)</f>
        <v/>
      </c>
      <c s="153" t="str">
        <f>IF('S.D.PASTE SHEET'!L280="","",'S.D.PASTE SHEET'!L280)</f>
        <v/>
      </c>
      <c s="153" t="str">
        <f>IF('S.D.PASTE SHEET'!M280="","",'S.D.PASTE SHEET'!M280)</f>
        <v/>
      </c>
      <c s="153" t="str">
        <f>IF('S.D.PASTE SHEET'!N280="","",'S.D.PASTE SHEET'!N280)</f>
        <v/>
      </c>
      <c s="153" t="str">
        <f>IF('S.D.PASTE SHEET'!O280="","",'S.D.PASTE SHEET'!O280)</f>
        <v/>
      </c>
      <c s="153" t="str">
        <f>IF('S.D.PASTE SHEET'!P280="","",'S.D.PASTE SHEET'!P280)</f>
        <v/>
      </c>
      <c s="153" t="str">
        <f>IF('S.D.PASTE SHEET'!Q280="","",'S.D.PASTE SHEET'!Q280)</f>
        <v/>
      </c>
      <c s="153" t="str">
        <f>IF('S.D.PASTE SHEET'!R280="","",'S.D.PASTE SHEET'!R280)</f>
        <v/>
      </c>
      <c s="153" t="str">
        <f>IF('S.D.PASTE SHEET'!S280="","",'S.D.PASTE SHEET'!S280)</f>
        <v/>
      </c>
      <c s="153" t="str">
        <f>IF('S.D.PASTE SHEET'!T280="","",'S.D.PASTE SHEET'!T280)</f>
        <v/>
      </c>
      <c s="153" t="str">
        <f>IF('S.D.PASTE SHEET'!U280="","",'S.D.PASTE SHEET'!U280)</f>
        <v/>
      </c>
      <c s="153" t="str">
        <f>IF('S.D.PASTE SHEET'!V280="","",'S.D.PASTE SHEET'!V280)</f>
        <v/>
      </c>
      <c s="153" t="str">
        <f>IF('S.D.PASTE SHEET'!W280="","",'S.D.PASTE SHEET'!W280)</f>
        <v/>
      </c>
      <c s="153" t="str">
        <f>IF('S.D.PASTE SHEET'!X280="","",'S.D.PASTE SHEET'!X280)</f>
        <v/>
      </c>
      <c s="153" t="str">
        <f>IF('S.D.PASTE SHEET'!Y280="","",'S.D.PASTE SHEET'!Y280)</f>
        <v/>
      </c>
      <c s="153" t="str">
        <f>IF('S.D.PASTE SHEET'!Z280="","",'S.D.PASTE SHEET'!Z280)</f>
        <v/>
      </c>
      <c s="153" t="str">
        <f>IF('S.D.PASTE SHEET'!AA280="","",'S.D.PASTE SHEET'!AA280)</f>
        <v/>
      </c>
      <c s="153" t="str">
        <f>IF('S.D.PASTE SHEET'!AB280="","",'S.D.PASTE SHEET'!AB280)</f>
        <v/>
      </c>
      <c s="153" t="str">
        <f>IF('S.D.PASTE SHEET'!AC280="","",'S.D.PASTE SHEET'!AC280)</f>
        <v/>
      </c>
      <c s="153" t="str">
        <f>IF('S.D.PASTE SHEET'!AD280="","",'S.D.PASTE SHEET'!AD280)</f>
        <v/>
      </c>
      <c s="155"/>
      <c s="156" t="str">
        <f>IF(AK280="","",IF(AK280&gt;0,COUNT($AG$2:AG280),""))</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80" s="156" t="str">
        <f>IF(BC280="","",IF(BC280&gt;0,COUNT($AY$2:AY280),""))</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81" spans="1:66" ht="15.75" customHeight="1">
      <c r="A281" s="153" t="str">
        <f>IF('S.D.PASTE SHEET'!A281="","",'S.D.PASTE SHEET'!A281)</f>
        <v/>
      </c>
      <c s="153" t="str">
        <f>IF('S.D.PASTE SHEET'!B281="","",'S.D.PASTE SHEET'!B281)</f>
        <v/>
      </c>
      <c s="153" t="str">
        <f>IF('S.D.PASTE SHEET'!C281="","",'S.D.PASTE SHEET'!C281)</f>
        <v/>
      </c>
      <c s="154" t="str">
        <f>IF('S.D.PASTE SHEET'!D281="","",'S.D.PASTE SHEET'!D281)</f>
        <v/>
      </c>
      <c s="153" t="str">
        <f>IF('S.D.PASTE SHEET'!E281="","",UPPER('S.D.PASTE SHEET'!E281))</f>
        <v/>
      </c>
      <c s="153" t="str">
        <f>IF('S.D.PASTE SHEET'!F281="","",'S.D.PASTE SHEET'!F281)</f>
        <v/>
      </c>
      <c s="153" t="str">
        <f>IF('S.D.PASTE SHEET'!G281="","",UPPER('S.D.PASTE SHEET'!G281))</f>
        <v/>
      </c>
      <c s="153" t="str">
        <f>IF('S.D.PASTE SHEET'!H281="","",UPPER('S.D.PASTE SHEET'!H281))</f>
        <v/>
      </c>
      <c s="153" t="str">
        <f>IF('S.D.PASTE SHEET'!I281="","",'S.D.PASTE SHEET'!I281)</f>
        <v/>
      </c>
      <c s="154" t="str">
        <f>IF('S.D.PASTE SHEET'!J281="","",'S.D.PASTE SHEET'!J281)</f>
        <v/>
      </c>
      <c s="153" t="str">
        <f>IF('S.D.PASTE SHEET'!K281="","",'S.D.PASTE SHEET'!K281)</f>
        <v/>
      </c>
      <c s="153" t="str">
        <f>IF('S.D.PASTE SHEET'!L281="","",'S.D.PASTE SHEET'!L281)</f>
        <v/>
      </c>
      <c s="153" t="str">
        <f>IF('S.D.PASTE SHEET'!M281="","",'S.D.PASTE SHEET'!M281)</f>
        <v/>
      </c>
      <c s="153" t="str">
        <f>IF('S.D.PASTE SHEET'!N281="","",'S.D.PASTE SHEET'!N281)</f>
        <v/>
      </c>
      <c s="153" t="str">
        <f>IF('S.D.PASTE SHEET'!O281="","",'S.D.PASTE SHEET'!O281)</f>
        <v/>
      </c>
      <c s="153" t="str">
        <f>IF('S.D.PASTE SHEET'!P281="","",'S.D.PASTE SHEET'!P281)</f>
        <v/>
      </c>
      <c s="153" t="str">
        <f>IF('S.D.PASTE SHEET'!Q281="","",'S.D.PASTE SHEET'!Q281)</f>
        <v/>
      </c>
      <c s="153" t="str">
        <f>IF('S.D.PASTE SHEET'!R281="","",'S.D.PASTE SHEET'!R281)</f>
        <v/>
      </c>
      <c s="153" t="str">
        <f>IF('S.D.PASTE SHEET'!S281="","",'S.D.PASTE SHEET'!S281)</f>
        <v/>
      </c>
      <c s="153" t="str">
        <f>IF('S.D.PASTE SHEET'!T281="","",'S.D.PASTE SHEET'!T281)</f>
        <v/>
      </c>
      <c s="153" t="str">
        <f>IF('S.D.PASTE SHEET'!U281="","",'S.D.PASTE SHEET'!U281)</f>
        <v/>
      </c>
      <c s="153" t="str">
        <f>IF('S.D.PASTE SHEET'!V281="","",'S.D.PASTE SHEET'!V281)</f>
        <v/>
      </c>
      <c s="153" t="str">
        <f>IF('S.D.PASTE SHEET'!W281="","",'S.D.PASTE SHEET'!W281)</f>
        <v/>
      </c>
      <c s="153" t="str">
        <f>IF('S.D.PASTE SHEET'!X281="","",'S.D.PASTE SHEET'!X281)</f>
        <v/>
      </c>
      <c s="153" t="str">
        <f>IF('S.D.PASTE SHEET'!Y281="","",'S.D.PASTE SHEET'!Y281)</f>
        <v/>
      </c>
      <c s="153" t="str">
        <f>IF('S.D.PASTE SHEET'!Z281="","",'S.D.PASTE SHEET'!Z281)</f>
        <v/>
      </c>
      <c s="153" t="str">
        <f>IF('S.D.PASTE SHEET'!AA281="","",'S.D.PASTE SHEET'!AA281)</f>
        <v/>
      </c>
      <c s="153" t="str">
        <f>IF('S.D.PASTE SHEET'!AB281="","",'S.D.PASTE SHEET'!AB281)</f>
        <v/>
      </c>
      <c s="153" t="str">
        <f>IF('S.D.PASTE SHEET'!AC281="","",'S.D.PASTE SHEET'!AC281)</f>
        <v/>
      </c>
      <c s="153" t="str">
        <f>IF('S.D.PASTE SHEET'!AD281="","",'S.D.PASTE SHEET'!AD281)</f>
        <v/>
      </c>
      <c s="155"/>
      <c s="156" t="str">
        <f>IF(AK281="","",IF(AK281&gt;0,COUNT($AG$2:AG281),""))</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81" s="156" t="str">
        <f>IF(BC281="","",IF(BC281&gt;0,COUNT($AY$2:AY281),""))</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82" spans="1:66" ht="15.75" customHeight="1">
      <c r="A282" s="153" t="str">
        <f>IF('S.D.PASTE SHEET'!A282="","",'S.D.PASTE SHEET'!A282)</f>
        <v/>
      </c>
      <c s="153" t="str">
        <f>IF('S.D.PASTE SHEET'!B282="","",'S.D.PASTE SHEET'!B282)</f>
        <v/>
      </c>
      <c s="153" t="str">
        <f>IF('S.D.PASTE SHEET'!C282="","",'S.D.PASTE SHEET'!C282)</f>
        <v/>
      </c>
      <c s="154" t="str">
        <f>IF('S.D.PASTE SHEET'!D282="","",'S.D.PASTE SHEET'!D282)</f>
        <v/>
      </c>
      <c s="153" t="str">
        <f>IF('S.D.PASTE SHEET'!E282="","",UPPER('S.D.PASTE SHEET'!E282))</f>
        <v/>
      </c>
      <c s="153" t="str">
        <f>IF('S.D.PASTE SHEET'!F282="","",'S.D.PASTE SHEET'!F282)</f>
        <v/>
      </c>
      <c s="153" t="str">
        <f>IF('S.D.PASTE SHEET'!G282="","",UPPER('S.D.PASTE SHEET'!G282))</f>
        <v/>
      </c>
      <c s="153" t="str">
        <f>IF('S.D.PASTE SHEET'!H282="","",UPPER('S.D.PASTE SHEET'!H282))</f>
        <v/>
      </c>
      <c s="153" t="str">
        <f>IF('S.D.PASTE SHEET'!I282="","",'S.D.PASTE SHEET'!I282)</f>
        <v/>
      </c>
      <c s="154" t="str">
        <f>IF('S.D.PASTE SHEET'!J282="","",'S.D.PASTE SHEET'!J282)</f>
        <v/>
      </c>
      <c s="153" t="str">
        <f>IF('S.D.PASTE SHEET'!K282="","",'S.D.PASTE SHEET'!K282)</f>
        <v/>
      </c>
      <c s="153" t="str">
        <f>IF('S.D.PASTE SHEET'!L282="","",'S.D.PASTE SHEET'!L282)</f>
        <v/>
      </c>
      <c s="153" t="str">
        <f>IF('S.D.PASTE SHEET'!M282="","",'S.D.PASTE SHEET'!M282)</f>
        <v/>
      </c>
      <c s="153" t="str">
        <f>IF('S.D.PASTE SHEET'!N282="","",'S.D.PASTE SHEET'!N282)</f>
        <v/>
      </c>
      <c s="153" t="str">
        <f>IF('S.D.PASTE SHEET'!O282="","",'S.D.PASTE SHEET'!O282)</f>
        <v/>
      </c>
      <c s="153" t="str">
        <f>IF('S.D.PASTE SHEET'!P282="","",'S.D.PASTE SHEET'!P282)</f>
        <v/>
      </c>
      <c s="153" t="str">
        <f>IF('S.D.PASTE SHEET'!Q282="","",'S.D.PASTE SHEET'!Q282)</f>
        <v/>
      </c>
      <c s="153" t="str">
        <f>IF('S.D.PASTE SHEET'!R282="","",'S.D.PASTE SHEET'!R282)</f>
        <v/>
      </c>
      <c s="153" t="str">
        <f>IF('S.D.PASTE SHEET'!S282="","",'S.D.PASTE SHEET'!S282)</f>
        <v/>
      </c>
      <c s="153" t="str">
        <f>IF('S.D.PASTE SHEET'!T282="","",'S.D.PASTE SHEET'!T282)</f>
        <v/>
      </c>
      <c s="153" t="str">
        <f>IF('S.D.PASTE SHEET'!U282="","",'S.D.PASTE SHEET'!U282)</f>
        <v/>
      </c>
      <c s="153" t="str">
        <f>IF('S.D.PASTE SHEET'!V282="","",'S.D.PASTE SHEET'!V282)</f>
        <v/>
      </c>
      <c s="153" t="str">
        <f>IF('S.D.PASTE SHEET'!W282="","",'S.D.PASTE SHEET'!W282)</f>
        <v/>
      </c>
      <c s="153" t="str">
        <f>IF('S.D.PASTE SHEET'!X282="","",'S.D.PASTE SHEET'!X282)</f>
        <v/>
      </c>
      <c s="153" t="str">
        <f>IF('S.D.PASTE SHEET'!Y282="","",'S.D.PASTE SHEET'!Y282)</f>
        <v/>
      </c>
      <c s="153" t="str">
        <f>IF('S.D.PASTE SHEET'!Z282="","",'S.D.PASTE SHEET'!Z282)</f>
        <v/>
      </c>
      <c s="153" t="str">
        <f>IF('S.D.PASTE SHEET'!AA282="","",'S.D.PASTE SHEET'!AA282)</f>
        <v/>
      </c>
      <c s="153" t="str">
        <f>IF('S.D.PASTE SHEET'!AB282="","",'S.D.PASTE SHEET'!AB282)</f>
        <v/>
      </c>
      <c s="153" t="str">
        <f>IF('S.D.PASTE SHEET'!AC282="","",'S.D.PASTE SHEET'!AC282)</f>
        <v/>
      </c>
      <c s="153" t="str">
        <f>IF('S.D.PASTE SHEET'!AD282="","",'S.D.PASTE SHEET'!AD282)</f>
        <v/>
      </c>
      <c s="155"/>
      <c s="156" t="str">
        <f>IF(AK282="","",IF(AK282&gt;0,COUNT($AG$2:AG282),""))</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82" s="156" t="str">
        <f>IF(BC282="","",IF(BC282&gt;0,COUNT($AY$2:AY282),""))</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83" spans="1:66" ht="15.75" customHeight="1">
      <c r="A283" s="153" t="str">
        <f>IF('S.D.PASTE SHEET'!A283="","",'S.D.PASTE SHEET'!A283)</f>
        <v/>
      </c>
      <c s="153" t="str">
        <f>IF('S.D.PASTE SHEET'!B283="","",'S.D.PASTE SHEET'!B283)</f>
        <v/>
      </c>
      <c s="153" t="str">
        <f>IF('S.D.PASTE SHEET'!C283="","",'S.D.PASTE SHEET'!C283)</f>
        <v/>
      </c>
      <c s="154" t="str">
        <f>IF('S.D.PASTE SHEET'!D283="","",'S.D.PASTE SHEET'!D283)</f>
        <v/>
      </c>
      <c s="153" t="str">
        <f>IF('S.D.PASTE SHEET'!E283="","",UPPER('S.D.PASTE SHEET'!E283))</f>
        <v/>
      </c>
      <c s="153" t="str">
        <f>IF('S.D.PASTE SHEET'!F283="","",'S.D.PASTE SHEET'!F283)</f>
        <v/>
      </c>
      <c s="153" t="str">
        <f>IF('S.D.PASTE SHEET'!G283="","",UPPER('S.D.PASTE SHEET'!G283))</f>
        <v/>
      </c>
      <c s="153" t="str">
        <f>IF('S.D.PASTE SHEET'!H283="","",UPPER('S.D.PASTE SHEET'!H283))</f>
        <v/>
      </c>
      <c s="153" t="str">
        <f>IF('S.D.PASTE SHEET'!I283="","",'S.D.PASTE SHEET'!I283)</f>
        <v/>
      </c>
      <c s="154" t="str">
        <f>IF('S.D.PASTE SHEET'!J283="","",'S.D.PASTE SHEET'!J283)</f>
        <v/>
      </c>
      <c s="153" t="str">
        <f>IF('S.D.PASTE SHEET'!K283="","",'S.D.PASTE SHEET'!K283)</f>
        <v/>
      </c>
      <c s="153" t="str">
        <f>IF('S.D.PASTE SHEET'!L283="","",'S.D.PASTE SHEET'!L283)</f>
        <v/>
      </c>
      <c s="153" t="str">
        <f>IF('S.D.PASTE SHEET'!M283="","",'S.D.PASTE SHEET'!M283)</f>
        <v/>
      </c>
      <c s="153" t="str">
        <f>IF('S.D.PASTE SHEET'!N283="","",'S.D.PASTE SHEET'!N283)</f>
        <v/>
      </c>
      <c s="153" t="str">
        <f>IF('S.D.PASTE SHEET'!O283="","",'S.D.PASTE SHEET'!O283)</f>
        <v/>
      </c>
      <c s="153" t="str">
        <f>IF('S.D.PASTE SHEET'!P283="","",'S.D.PASTE SHEET'!P283)</f>
        <v/>
      </c>
      <c s="153" t="str">
        <f>IF('S.D.PASTE SHEET'!Q283="","",'S.D.PASTE SHEET'!Q283)</f>
        <v/>
      </c>
      <c s="153" t="str">
        <f>IF('S.D.PASTE SHEET'!R283="","",'S.D.PASTE SHEET'!R283)</f>
        <v/>
      </c>
      <c s="153" t="str">
        <f>IF('S.D.PASTE SHEET'!S283="","",'S.D.PASTE SHEET'!S283)</f>
        <v/>
      </c>
      <c s="153" t="str">
        <f>IF('S.D.PASTE SHEET'!T283="","",'S.D.PASTE SHEET'!T283)</f>
        <v/>
      </c>
      <c s="153" t="str">
        <f>IF('S.D.PASTE SHEET'!U283="","",'S.D.PASTE SHEET'!U283)</f>
        <v/>
      </c>
      <c s="153" t="str">
        <f>IF('S.D.PASTE SHEET'!V283="","",'S.D.PASTE SHEET'!V283)</f>
        <v/>
      </c>
      <c s="153" t="str">
        <f>IF('S.D.PASTE SHEET'!W283="","",'S.D.PASTE SHEET'!W283)</f>
        <v/>
      </c>
      <c s="153" t="str">
        <f>IF('S.D.PASTE SHEET'!X283="","",'S.D.PASTE SHEET'!X283)</f>
        <v/>
      </c>
      <c s="153" t="str">
        <f>IF('S.D.PASTE SHEET'!Y283="","",'S.D.PASTE SHEET'!Y283)</f>
        <v/>
      </c>
      <c s="153" t="str">
        <f>IF('S.D.PASTE SHEET'!Z283="","",'S.D.PASTE SHEET'!Z283)</f>
        <v/>
      </c>
      <c s="153" t="str">
        <f>IF('S.D.PASTE SHEET'!AA283="","",'S.D.PASTE SHEET'!AA283)</f>
        <v/>
      </c>
      <c s="153" t="str">
        <f>IF('S.D.PASTE SHEET'!AB283="","",'S.D.PASTE SHEET'!AB283)</f>
        <v/>
      </c>
      <c s="153" t="str">
        <f>IF('S.D.PASTE SHEET'!AC283="","",'S.D.PASTE SHEET'!AC283)</f>
        <v/>
      </c>
      <c s="153" t="str">
        <f>IF('S.D.PASTE SHEET'!AD283="","",'S.D.PASTE SHEET'!AD283)</f>
        <v/>
      </c>
      <c s="155"/>
      <c s="156" t="str">
        <f>IF(AK283="","",IF(AK283&gt;0,COUNT($AG$2:AG283),""))</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283" s="156" t="str">
        <f>IF(BC283="","",IF(BC283&gt;0,COUNT($AY$2:AY283),""))</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84" spans="1:66" ht="15.75" customHeight="1">
      <c r="A284" s="153" t="str">
        <f>IF('S.D.PASTE SHEET'!A284="","",'S.D.PASTE SHEET'!A284)</f>
        <v/>
      </c>
      <c s="153" t="str">
        <f>IF('S.D.PASTE SHEET'!B284="","",'S.D.PASTE SHEET'!B284)</f>
        <v/>
      </c>
      <c s="153" t="str">
        <f>IF('S.D.PASTE SHEET'!C284="","",'S.D.PASTE SHEET'!C284)</f>
        <v/>
      </c>
      <c s="154" t="str">
        <f>IF('S.D.PASTE SHEET'!D284="","",'S.D.PASTE SHEET'!D284)</f>
        <v/>
      </c>
      <c s="153" t="str">
        <f>IF('S.D.PASTE SHEET'!E284="","",UPPER('S.D.PASTE SHEET'!E284))</f>
        <v/>
      </c>
      <c s="153" t="str">
        <f>IF('S.D.PASTE SHEET'!F284="","",'S.D.PASTE SHEET'!F284)</f>
        <v/>
      </c>
      <c s="153" t="str">
        <f>IF('S.D.PASTE SHEET'!G284="","",UPPER('S.D.PASTE SHEET'!G284))</f>
        <v/>
      </c>
      <c s="153" t="str">
        <f>IF('S.D.PASTE SHEET'!H284="","",UPPER('S.D.PASTE SHEET'!H284))</f>
        <v/>
      </c>
      <c s="153" t="str">
        <f>IF('S.D.PASTE SHEET'!I284="","",'S.D.PASTE SHEET'!I284)</f>
        <v/>
      </c>
      <c s="154" t="str">
        <f>IF('S.D.PASTE SHEET'!J284="","",'S.D.PASTE SHEET'!J284)</f>
        <v/>
      </c>
      <c s="153" t="str">
        <f>IF('S.D.PASTE SHEET'!K284="","",'S.D.PASTE SHEET'!K284)</f>
        <v/>
      </c>
      <c s="153" t="str">
        <f>IF('S.D.PASTE SHEET'!L284="","",'S.D.PASTE SHEET'!L284)</f>
        <v/>
      </c>
      <c s="153" t="str">
        <f>IF('S.D.PASTE SHEET'!M284="","",'S.D.PASTE SHEET'!M284)</f>
        <v/>
      </c>
      <c s="153" t="str">
        <f>IF('S.D.PASTE SHEET'!N284="","",'S.D.PASTE SHEET'!N284)</f>
        <v/>
      </c>
      <c s="153" t="str">
        <f>IF('S.D.PASTE SHEET'!O284="","",'S.D.PASTE SHEET'!O284)</f>
        <v/>
      </c>
      <c s="153" t="str">
        <f>IF('S.D.PASTE SHEET'!P284="","",'S.D.PASTE SHEET'!P284)</f>
        <v/>
      </c>
      <c s="153" t="str">
        <f>IF('S.D.PASTE SHEET'!Q284="","",'S.D.PASTE SHEET'!Q284)</f>
        <v/>
      </c>
      <c s="153" t="str">
        <f>IF('S.D.PASTE SHEET'!R284="","",'S.D.PASTE SHEET'!R284)</f>
        <v/>
      </c>
      <c s="153" t="str">
        <f>IF('S.D.PASTE SHEET'!S284="","",'S.D.PASTE SHEET'!S284)</f>
        <v/>
      </c>
      <c s="153" t="str">
        <f>IF('S.D.PASTE SHEET'!T284="","",'S.D.PASTE SHEET'!T284)</f>
        <v/>
      </c>
      <c s="153" t="str">
        <f>IF('S.D.PASTE SHEET'!U284="","",'S.D.PASTE SHEET'!U284)</f>
        <v/>
      </c>
      <c s="153" t="str">
        <f>IF('S.D.PASTE SHEET'!V284="","",'S.D.PASTE SHEET'!V284)</f>
        <v/>
      </c>
      <c s="153" t="str">
        <f>IF('S.D.PASTE SHEET'!W284="","",'S.D.PASTE SHEET'!W284)</f>
        <v/>
      </c>
      <c s="153" t="str">
        <f>IF('S.D.PASTE SHEET'!X284="","",'S.D.PASTE SHEET'!X284)</f>
        <v/>
      </c>
      <c s="153" t="str">
        <f>IF('S.D.PASTE SHEET'!Y284="","",'S.D.PASTE SHEET'!Y284)</f>
        <v/>
      </c>
      <c s="153" t="str">
        <f>IF('S.D.PASTE SHEET'!Z284="","",'S.D.PASTE SHEET'!Z284)</f>
        <v/>
      </c>
      <c s="153" t="str">
        <f>IF('S.D.PASTE SHEET'!AA284="","",'S.D.PASTE SHEET'!AA284)</f>
        <v/>
      </c>
      <c s="153" t="str">
        <f>IF('S.D.PASTE SHEET'!AB284="","",'S.D.PASTE SHEET'!AB284)</f>
        <v/>
      </c>
      <c s="153" t="str">
        <f>IF('S.D.PASTE SHEET'!AC284="","",'S.D.PASTE SHEET'!AC284)</f>
        <v/>
      </c>
      <c s="153" t="str">
        <f>IF('S.D.PASTE SHEET'!AD284="","",'S.D.PASTE SHEET'!AD284)</f>
        <v/>
      </c>
      <c s="155"/>
      <c s="156" t="str">
        <f>IF(AK284="","",IF(AK284&gt;0,COUNT($AG$2:AG284),""))</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ref="AW284:AW314">IF(AND($BB$1=12,$A284=12,$BC$1=B284),A284,"")</f>
        <v/>
      </c>
      <c s="156" t="str">
        <f>IF(BC284="","",IF(BC284&gt;0,COUNT($AY$2:AY284),""))</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85" spans="1:66" ht="15.75" customHeight="1">
      <c r="A285" s="153" t="str">
        <f>IF('S.D.PASTE SHEET'!A285="","",'S.D.PASTE SHEET'!A285)</f>
        <v/>
      </c>
      <c s="153" t="str">
        <f>IF('S.D.PASTE SHEET'!B285="","",'S.D.PASTE SHEET'!B285)</f>
        <v/>
      </c>
      <c s="153" t="str">
        <f>IF('S.D.PASTE SHEET'!C285="","",'S.D.PASTE SHEET'!C285)</f>
        <v/>
      </c>
      <c s="154" t="str">
        <f>IF('S.D.PASTE SHEET'!D285="","",'S.D.PASTE SHEET'!D285)</f>
        <v/>
      </c>
      <c s="153" t="str">
        <f>IF('S.D.PASTE SHEET'!E285="","",UPPER('S.D.PASTE SHEET'!E285))</f>
        <v/>
      </c>
      <c s="153" t="str">
        <f>IF('S.D.PASTE SHEET'!F285="","",'S.D.PASTE SHEET'!F285)</f>
        <v/>
      </c>
      <c s="153" t="str">
        <f>IF('S.D.PASTE SHEET'!G285="","",UPPER('S.D.PASTE SHEET'!G285))</f>
        <v/>
      </c>
      <c s="153" t="str">
        <f>IF('S.D.PASTE SHEET'!H285="","",UPPER('S.D.PASTE SHEET'!H285))</f>
        <v/>
      </c>
      <c s="153" t="str">
        <f>IF('S.D.PASTE SHEET'!I285="","",'S.D.PASTE SHEET'!I285)</f>
        <v/>
      </c>
      <c s="154" t="str">
        <f>IF('S.D.PASTE SHEET'!J285="","",'S.D.PASTE SHEET'!J285)</f>
        <v/>
      </c>
      <c s="153" t="str">
        <f>IF('S.D.PASTE SHEET'!K285="","",'S.D.PASTE SHEET'!K285)</f>
        <v/>
      </c>
      <c s="153" t="str">
        <f>IF('S.D.PASTE SHEET'!L285="","",'S.D.PASTE SHEET'!L285)</f>
        <v/>
      </c>
      <c s="153" t="str">
        <f>IF('S.D.PASTE SHEET'!M285="","",'S.D.PASTE SHEET'!M285)</f>
        <v/>
      </c>
      <c s="153" t="str">
        <f>IF('S.D.PASTE SHEET'!N285="","",'S.D.PASTE SHEET'!N285)</f>
        <v/>
      </c>
      <c s="153" t="str">
        <f>IF('S.D.PASTE SHEET'!O285="","",'S.D.PASTE SHEET'!O285)</f>
        <v/>
      </c>
      <c s="153" t="str">
        <f>IF('S.D.PASTE SHEET'!P285="","",'S.D.PASTE SHEET'!P285)</f>
        <v/>
      </c>
      <c s="153" t="str">
        <f>IF('S.D.PASTE SHEET'!Q285="","",'S.D.PASTE SHEET'!Q285)</f>
        <v/>
      </c>
      <c s="153" t="str">
        <f>IF('S.D.PASTE SHEET'!R285="","",'S.D.PASTE SHEET'!R285)</f>
        <v/>
      </c>
      <c s="153" t="str">
        <f>IF('S.D.PASTE SHEET'!S285="","",'S.D.PASTE SHEET'!S285)</f>
        <v/>
      </c>
      <c s="153" t="str">
        <f>IF('S.D.PASTE SHEET'!T285="","",'S.D.PASTE SHEET'!T285)</f>
        <v/>
      </c>
      <c s="153" t="str">
        <f>IF('S.D.PASTE SHEET'!U285="","",'S.D.PASTE SHEET'!U285)</f>
        <v/>
      </c>
      <c s="153" t="str">
        <f>IF('S.D.PASTE SHEET'!V285="","",'S.D.PASTE SHEET'!V285)</f>
        <v/>
      </c>
      <c s="153" t="str">
        <f>IF('S.D.PASTE SHEET'!W285="","",'S.D.PASTE SHEET'!W285)</f>
        <v/>
      </c>
      <c s="153" t="str">
        <f>IF('S.D.PASTE SHEET'!X285="","",'S.D.PASTE SHEET'!X285)</f>
        <v/>
      </c>
      <c s="153" t="str">
        <f>IF('S.D.PASTE SHEET'!Y285="","",'S.D.PASTE SHEET'!Y285)</f>
        <v/>
      </c>
      <c s="153" t="str">
        <f>IF('S.D.PASTE SHEET'!Z285="","",'S.D.PASTE SHEET'!Z285)</f>
        <v/>
      </c>
      <c s="153" t="str">
        <f>IF('S.D.PASTE SHEET'!AA285="","",'S.D.PASTE SHEET'!AA285)</f>
        <v/>
      </c>
      <c s="153" t="str">
        <f>IF('S.D.PASTE SHEET'!AB285="","",'S.D.PASTE SHEET'!AB285)</f>
        <v/>
      </c>
      <c s="153" t="str">
        <f>IF('S.D.PASTE SHEET'!AC285="","",'S.D.PASTE SHEET'!AC285)</f>
        <v/>
      </c>
      <c s="153" t="str">
        <f>IF('S.D.PASTE SHEET'!AD285="","",'S.D.PASTE SHEET'!AD285)</f>
        <v/>
      </c>
      <c s="155"/>
      <c s="156" t="str">
        <f>IF(AK285="","",IF(AK285&gt;0,COUNT($AG$2:AG285),""))</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IF(BC285="","",IF(BC285&gt;0,COUNT($AY$2:AY285),""))</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86" spans="1:66" ht="15.75" customHeight="1">
      <c r="A286" s="153" t="str">
        <f>IF('S.D.PASTE SHEET'!A286="","",'S.D.PASTE SHEET'!A286)</f>
        <v/>
      </c>
      <c s="153" t="str">
        <f>IF('S.D.PASTE SHEET'!B286="","",'S.D.PASTE SHEET'!B286)</f>
        <v/>
      </c>
      <c s="153" t="str">
        <f>IF('S.D.PASTE SHEET'!C286="","",'S.D.PASTE SHEET'!C286)</f>
        <v/>
      </c>
      <c s="154" t="str">
        <f>IF('S.D.PASTE SHEET'!D286="","",'S.D.PASTE SHEET'!D286)</f>
        <v/>
      </c>
      <c s="153" t="str">
        <f>IF('S.D.PASTE SHEET'!E286="","",UPPER('S.D.PASTE SHEET'!E286))</f>
        <v/>
      </c>
      <c s="153" t="str">
        <f>IF('S.D.PASTE SHEET'!F286="","",'S.D.PASTE SHEET'!F286)</f>
        <v/>
      </c>
      <c s="153" t="str">
        <f>IF('S.D.PASTE SHEET'!G286="","",UPPER('S.D.PASTE SHEET'!G286))</f>
        <v/>
      </c>
      <c s="153" t="str">
        <f>IF('S.D.PASTE SHEET'!H286="","",UPPER('S.D.PASTE SHEET'!H286))</f>
        <v/>
      </c>
      <c s="153" t="str">
        <f>IF('S.D.PASTE SHEET'!I286="","",'S.D.PASTE SHEET'!I286)</f>
        <v/>
      </c>
      <c s="154" t="str">
        <f>IF('S.D.PASTE SHEET'!J286="","",'S.D.PASTE SHEET'!J286)</f>
        <v/>
      </c>
      <c s="153" t="str">
        <f>IF('S.D.PASTE SHEET'!K286="","",'S.D.PASTE SHEET'!K286)</f>
        <v/>
      </c>
      <c s="153" t="str">
        <f>IF('S.D.PASTE SHEET'!L286="","",'S.D.PASTE SHEET'!L286)</f>
        <v/>
      </c>
      <c s="153" t="str">
        <f>IF('S.D.PASTE SHEET'!M286="","",'S.D.PASTE SHEET'!M286)</f>
        <v/>
      </c>
      <c s="153" t="str">
        <f>IF('S.D.PASTE SHEET'!N286="","",'S.D.PASTE SHEET'!N286)</f>
        <v/>
      </c>
      <c s="153" t="str">
        <f>IF('S.D.PASTE SHEET'!O286="","",'S.D.PASTE SHEET'!O286)</f>
        <v/>
      </c>
      <c s="153" t="str">
        <f>IF('S.D.PASTE SHEET'!P286="","",'S.D.PASTE SHEET'!P286)</f>
        <v/>
      </c>
      <c s="153" t="str">
        <f>IF('S.D.PASTE SHEET'!Q286="","",'S.D.PASTE SHEET'!Q286)</f>
        <v/>
      </c>
      <c s="153" t="str">
        <f>IF('S.D.PASTE SHEET'!R286="","",'S.D.PASTE SHEET'!R286)</f>
        <v/>
      </c>
      <c s="153" t="str">
        <f>IF('S.D.PASTE SHEET'!S286="","",'S.D.PASTE SHEET'!S286)</f>
        <v/>
      </c>
      <c s="153" t="str">
        <f>IF('S.D.PASTE SHEET'!T286="","",'S.D.PASTE SHEET'!T286)</f>
        <v/>
      </c>
      <c s="153" t="str">
        <f>IF('S.D.PASTE SHEET'!U286="","",'S.D.PASTE SHEET'!U286)</f>
        <v/>
      </c>
      <c s="153" t="str">
        <f>IF('S.D.PASTE SHEET'!V286="","",'S.D.PASTE SHEET'!V286)</f>
        <v/>
      </c>
      <c s="153" t="str">
        <f>IF('S.D.PASTE SHEET'!W286="","",'S.D.PASTE SHEET'!W286)</f>
        <v/>
      </c>
      <c s="153" t="str">
        <f>IF('S.D.PASTE SHEET'!X286="","",'S.D.PASTE SHEET'!X286)</f>
        <v/>
      </c>
      <c s="153" t="str">
        <f>IF('S.D.PASTE SHEET'!Y286="","",'S.D.PASTE SHEET'!Y286)</f>
        <v/>
      </c>
      <c s="153" t="str">
        <f>IF('S.D.PASTE SHEET'!Z286="","",'S.D.PASTE SHEET'!Z286)</f>
        <v/>
      </c>
      <c s="153" t="str">
        <f>IF('S.D.PASTE SHEET'!AA286="","",'S.D.PASTE SHEET'!AA286)</f>
        <v/>
      </c>
      <c s="153" t="str">
        <f>IF('S.D.PASTE SHEET'!AB286="","",'S.D.PASTE SHEET'!AB286)</f>
        <v/>
      </c>
      <c s="153" t="str">
        <f>IF('S.D.PASTE SHEET'!AC286="","",'S.D.PASTE SHEET'!AC286)</f>
        <v/>
      </c>
      <c s="153" t="str">
        <f>IF('S.D.PASTE SHEET'!AD286="","",'S.D.PASTE SHEET'!AD286)</f>
        <v/>
      </c>
      <c s="155"/>
      <c s="156" t="str">
        <f>IF(AK286="","",IF(AK286&gt;0,COUNT($AG$2:AG286),""))</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IF(BC286="","",IF(BC286&gt;0,COUNT($AY$2:AY286),""))</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87" spans="1:66" ht="15.75" customHeight="1">
      <c r="A287" s="153" t="str">
        <f>IF('S.D.PASTE SHEET'!A287="","",'S.D.PASTE SHEET'!A287)</f>
        <v/>
      </c>
      <c s="153" t="str">
        <f>IF('S.D.PASTE SHEET'!B287="","",'S.D.PASTE SHEET'!B287)</f>
        <v/>
      </c>
      <c s="153" t="str">
        <f>IF('S.D.PASTE SHEET'!C287="","",'S.D.PASTE SHEET'!C287)</f>
        <v/>
      </c>
      <c s="154" t="str">
        <f>IF('S.D.PASTE SHEET'!D287="","",'S.D.PASTE SHEET'!D287)</f>
        <v/>
      </c>
      <c s="153" t="str">
        <f>IF('S.D.PASTE SHEET'!E287="","",UPPER('S.D.PASTE SHEET'!E287))</f>
        <v/>
      </c>
      <c s="153" t="str">
        <f>IF('S.D.PASTE SHEET'!F287="","",'S.D.PASTE SHEET'!F287)</f>
        <v/>
      </c>
      <c s="153" t="str">
        <f>IF('S.D.PASTE SHEET'!G287="","",UPPER('S.D.PASTE SHEET'!G287))</f>
        <v/>
      </c>
      <c s="153" t="str">
        <f>IF('S.D.PASTE SHEET'!H287="","",UPPER('S.D.PASTE SHEET'!H287))</f>
        <v/>
      </c>
      <c s="153" t="str">
        <f>IF('S.D.PASTE SHEET'!I287="","",'S.D.PASTE SHEET'!I287)</f>
        <v/>
      </c>
      <c s="154" t="str">
        <f>IF('S.D.PASTE SHEET'!J287="","",'S.D.PASTE SHEET'!J287)</f>
        <v/>
      </c>
      <c s="153" t="str">
        <f>IF('S.D.PASTE SHEET'!K287="","",'S.D.PASTE SHEET'!K287)</f>
        <v/>
      </c>
      <c s="153" t="str">
        <f>IF('S.D.PASTE SHEET'!L287="","",'S.D.PASTE SHEET'!L287)</f>
        <v/>
      </c>
      <c s="153" t="str">
        <f>IF('S.D.PASTE SHEET'!M287="","",'S.D.PASTE SHEET'!M287)</f>
        <v/>
      </c>
      <c s="153" t="str">
        <f>IF('S.D.PASTE SHEET'!N287="","",'S.D.PASTE SHEET'!N287)</f>
        <v/>
      </c>
      <c s="153" t="str">
        <f>IF('S.D.PASTE SHEET'!O287="","",'S.D.PASTE SHEET'!O287)</f>
        <v/>
      </c>
      <c s="153" t="str">
        <f>IF('S.D.PASTE SHEET'!P287="","",'S.D.PASTE SHEET'!P287)</f>
        <v/>
      </c>
      <c s="153" t="str">
        <f>IF('S.D.PASTE SHEET'!Q287="","",'S.D.PASTE SHEET'!Q287)</f>
        <v/>
      </c>
      <c s="153" t="str">
        <f>IF('S.D.PASTE SHEET'!R287="","",'S.D.PASTE SHEET'!R287)</f>
        <v/>
      </c>
      <c s="153" t="str">
        <f>IF('S.D.PASTE SHEET'!S287="","",'S.D.PASTE SHEET'!S287)</f>
        <v/>
      </c>
      <c s="153" t="str">
        <f>IF('S.D.PASTE SHEET'!T287="","",'S.D.PASTE SHEET'!T287)</f>
        <v/>
      </c>
      <c s="153" t="str">
        <f>IF('S.D.PASTE SHEET'!U287="","",'S.D.PASTE SHEET'!U287)</f>
        <v/>
      </c>
      <c s="153" t="str">
        <f>IF('S.D.PASTE SHEET'!V287="","",'S.D.PASTE SHEET'!V287)</f>
        <v/>
      </c>
      <c s="153" t="str">
        <f>IF('S.D.PASTE SHEET'!W287="","",'S.D.PASTE SHEET'!W287)</f>
        <v/>
      </c>
      <c s="153" t="str">
        <f>IF('S.D.PASTE SHEET'!X287="","",'S.D.PASTE SHEET'!X287)</f>
        <v/>
      </c>
      <c s="153" t="str">
        <f>IF('S.D.PASTE SHEET'!Y287="","",'S.D.PASTE SHEET'!Y287)</f>
        <v/>
      </c>
      <c s="153" t="str">
        <f>IF('S.D.PASTE SHEET'!Z287="","",'S.D.PASTE SHEET'!Z287)</f>
        <v/>
      </c>
      <c s="153" t="str">
        <f>IF('S.D.PASTE SHEET'!AA287="","",'S.D.PASTE SHEET'!AA287)</f>
        <v/>
      </c>
      <c s="153" t="str">
        <f>IF('S.D.PASTE SHEET'!AB287="","",'S.D.PASTE SHEET'!AB287)</f>
        <v/>
      </c>
      <c s="153" t="str">
        <f>IF('S.D.PASTE SHEET'!AC287="","",'S.D.PASTE SHEET'!AC287)</f>
        <v/>
      </c>
      <c s="153" t="str">
        <f>IF('S.D.PASTE SHEET'!AD287="","",'S.D.PASTE SHEET'!AD287)</f>
        <v/>
      </c>
      <c s="155"/>
      <c s="156" t="str">
        <f>IF(AK287="","",IF(AK287&gt;0,COUNT($AG$2:AG287),""))</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IF(BC287="","",IF(BC287&gt;0,COUNT($AY$2:AY287),""))</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88" spans="1:66" ht="15.75" customHeight="1">
      <c r="A288" s="153" t="str">
        <f>IF('S.D.PASTE SHEET'!A288="","",'S.D.PASTE SHEET'!A288)</f>
        <v/>
      </c>
      <c s="153" t="str">
        <f>IF('S.D.PASTE SHEET'!B288="","",'S.D.PASTE SHEET'!B288)</f>
        <v/>
      </c>
      <c s="153" t="str">
        <f>IF('S.D.PASTE SHEET'!C288="","",'S.D.PASTE SHEET'!C288)</f>
        <v/>
      </c>
      <c s="154" t="str">
        <f>IF('S.D.PASTE SHEET'!D288="","",'S.D.PASTE SHEET'!D288)</f>
        <v/>
      </c>
      <c s="153" t="str">
        <f>IF('S.D.PASTE SHEET'!E288="","",UPPER('S.D.PASTE SHEET'!E288))</f>
        <v/>
      </c>
      <c s="153" t="str">
        <f>IF('S.D.PASTE SHEET'!F288="","",'S.D.PASTE SHEET'!F288)</f>
        <v/>
      </c>
      <c s="153" t="str">
        <f>IF('S.D.PASTE SHEET'!G288="","",UPPER('S.D.PASTE SHEET'!G288))</f>
        <v/>
      </c>
      <c s="153" t="str">
        <f>IF('S.D.PASTE SHEET'!H288="","",UPPER('S.D.PASTE SHEET'!H288))</f>
        <v/>
      </c>
      <c s="153" t="str">
        <f>IF('S.D.PASTE SHEET'!I288="","",'S.D.PASTE SHEET'!I288)</f>
        <v/>
      </c>
      <c s="154" t="str">
        <f>IF('S.D.PASTE SHEET'!J288="","",'S.D.PASTE SHEET'!J288)</f>
        <v/>
      </c>
      <c s="153" t="str">
        <f>IF('S.D.PASTE SHEET'!K288="","",'S.D.PASTE SHEET'!K288)</f>
        <v/>
      </c>
      <c s="153" t="str">
        <f>IF('S.D.PASTE SHEET'!L288="","",'S.D.PASTE SHEET'!L288)</f>
        <v/>
      </c>
      <c s="153" t="str">
        <f>IF('S.D.PASTE SHEET'!M288="","",'S.D.PASTE SHEET'!M288)</f>
        <v/>
      </c>
      <c s="153" t="str">
        <f>IF('S.D.PASTE SHEET'!N288="","",'S.D.PASTE SHEET'!N288)</f>
        <v/>
      </c>
      <c s="153" t="str">
        <f>IF('S.D.PASTE SHEET'!O288="","",'S.D.PASTE SHEET'!O288)</f>
        <v/>
      </c>
      <c s="153" t="str">
        <f>IF('S.D.PASTE SHEET'!P288="","",'S.D.PASTE SHEET'!P288)</f>
        <v/>
      </c>
      <c s="153" t="str">
        <f>IF('S.D.PASTE SHEET'!Q288="","",'S.D.PASTE SHEET'!Q288)</f>
        <v/>
      </c>
      <c s="153" t="str">
        <f>IF('S.D.PASTE SHEET'!R288="","",'S.D.PASTE SHEET'!R288)</f>
        <v/>
      </c>
      <c s="153" t="str">
        <f>IF('S.D.PASTE SHEET'!S288="","",'S.D.PASTE SHEET'!S288)</f>
        <v/>
      </c>
      <c s="153" t="str">
        <f>IF('S.D.PASTE SHEET'!T288="","",'S.D.PASTE SHEET'!T288)</f>
        <v/>
      </c>
      <c s="153" t="str">
        <f>IF('S.D.PASTE SHEET'!U288="","",'S.D.PASTE SHEET'!U288)</f>
        <v/>
      </c>
      <c s="153" t="str">
        <f>IF('S.D.PASTE SHEET'!V288="","",'S.D.PASTE SHEET'!V288)</f>
        <v/>
      </c>
      <c s="153" t="str">
        <f>IF('S.D.PASTE SHEET'!W288="","",'S.D.PASTE SHEET'!W288)</f>
        <v/>
      </c>
      <c s="153" t="str">
        <f>IF('S.D.PASTE SHEET'!X288="","",'S.D.PASTE SHEET'!X288)</f>
        <v/>
      </c>
      <c s="153" t="str">
        <f>IF('S.D.PASTE SHEET'!Y288="","",'S.D.PASTE SHEET'!Y288)</f>
        <v/>
      </c>
      <c s="153" t="str">
        <f>IF('S.D.PASTE SHEET'!Z288="","",'S.D.PASTE SHEET'!Z288)</f>
        <v/>
      </c>
      <c s="153" t="str">
        <f>IF('S.D.PASTE SHEET'!AA288="","",'S.D.PASTE SHEET'!AA288)</f>
        <v/>
      </c>
      <c s="153" t="str">
        <f>IF('S.D.PASTE SHEET'!AB288="","",'S.D.PASTE SHEET'!AB288)</f>
        <v/>
      </c>
      <c s="153" t="str">
        <f>IF('S.D.PASTE SHEET'!AC288="","",'S.D.PASTE SHEET'!AC288)</f>
        <v/>
      </c>
      <c s="153" t="str">
        <f>IF('S.D.PASTE SHEET'!AD288="","",'S.D.PASTE SHEET'!AD288)</f>
        <v/>
      </c>
      <c s="155"/>
      <c s="156" t="str">
        <f>IF(AK288="","",IF(AK288&gt;0,COUNT($AG$2:AG288),""))</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IF(BC288="","",IF(BC288&gt;0,COUNT($AY$2:AY288),""))</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89" spans="1:66" ht="15.75" customHeight="1">
      <c r="A289" s="153" t="str">
        <f>IF('S.D.PASTE SHEET'!A289="","",'S.D.PASTE SHEET'!A289)</f>
        <v/>
      </c>
      <c s="153" t="str">
        <f>IF('S.D.PASTE SHEET'!B289="","",'S.D.PASTE SHEET'!B289)</f>
        <v/>
      </c>
      <c s="153" t="str">
        <f>IF('S.D.PASTE SHEET'!C289="","",'S.D.PASTE SHEET'!C289)</f>
        <v/>
      </c>
      <c s="154" t="str">
        <f>IF('S.D.PASTE SHEET'!D289="","",'S.D.PASTE SHEET'!D289)</f>
        <v/>
      </c>
      <c s="153" t="str">
        <f>IF('S.D.PASTE SHEET'!E289="","",UPPER('S.D.PASTE SHEET'!E289))</f>
        <v/>
      </c>
      <c s="153" t="str">
        <f>IF('S.D.PASTE SHEET'!F289="","",'S.D.PASTE SHEET'!F289)</f>
        <v/>
      </c>
      <c s="153" t="str">
        <f>IF('S.D.PASTE SHEET'!G289="","",UPPER('S.D.PASTE SHEET'!G289))</f>
        <v/>
      </c>
      <c s="153" t="str">
        <f>IF('S.D.PASTE SHEET'!H289="","",UPPER('S.D.PASTE SHEET'!H289))</f>
        <v/>
      </c>
      <c s="153" t="str">
        <f>IF('S.D.PASTE SHEET'!I289="","",'S.D.PASTE SHEET'!I289)</f>
        <v/>
      </c>
      <c s="154" t="str">
        <f>IF('S.D.PASTE SHEET'!J289="","",'S.D.PASTE SHEET'!J289)</f>
        <v/>
      </c>
      <c s="153" t="str">
        <f>IF('S.D.PASTE SHEET'!K289="","",'S.D.PASTE SHEET'!K289)</f>
        <v/>
      </c>
      <c s="153" t="str">
        <f>IF('S.D.PASTE SHEET'!L289="","",'S.D.PASTE SHEET'!L289)</f>
        <v/>
      </c>
      <c s="153" t="str">
        <f>IF('S.D.PASTE SHEET'!M289="","",'S.D.PASTE SHEET'!M289)</f>
        <v/>
      </c>
      <c s="153" t="str">
        <f>IF('S.D.PASTE SHEET'!N289="","",'S.D.PASTE SHEET'!N289)</f>
        <v/>
      </c>
      <c s="153" t="str">
        <f>IF('S.D.PASTE SHEET'!O289="","",'S.D.PASTE SHEET'!O289)</f>
        <v/>
      </c>
      <c s="153" t="str">
        <f>IF('S.D.PASTE SHEET'!P289="","",'S.D.PASTE SHEET'!P289)</f>
        <v/>
      </c>
      <c s="153" t="str">
        <f>IF('S.D.PASTE SHEET'!Q289="","",'S.D.PASTE SHEET'!Q289)</f>
        <v/>
      </c>
      <c s="153" t="str">
        <f>IF('S.D.PASTE SHEET'!R289="","",'S.D.PASTE SHEET'!R289)</f>
        <v/>
      </c>
      <c s="153" t="str">
        <f>IF('S.D.PASTE SHEET'!S289="","",'S.D.PASTE SHEET'!S289)</f>
        <v/>
      </c>
      <c s="153" t="str">
        <f>IF('S.D.PASTE SHEET'!T289="","",'S.D.PASTE SHEET'!T289)</f>
        <v/>
      </c>
      <c s="153" t="str">
        <f>IF('S.D.PASTE SHEET'!U289="","",'S.D.PASTE SHEET'!U289)</f>
        <v/>
      </c>
      <c s="153" t="str">
        <f>IF('S.D.PASTE SHEET'!V289="","",'S.D.PASTE SHEET'!V289)</f>
        <v/>
      </c>
      <c s="153" t="str">
        <f>IF('S.D.PASTE SHEET'!W289="","",'S.D.PASTE SHEET'!W289)</f>
        <v/>
      </c>
      <c s="153" t="str">
        <f>IF('S.D.PASTE SHEET'!X289="","",'S.D.PASTE SHEET'!X289)</f>
        <v/>
      </c>
      <c s="153" t="str">
        <f>IF('S.D.PASTE SHEET'!Y289="","",'S.D.PASTE SHEET'!Y289)</f>
        <v/>
      </c>
      <c s="153" t="str">
        <f>IF('S.D.PASTE SHEET'!Z289="","",'S.D.PASTE SHEET'!Z289)</f>
        <v/>
      </c>
      <c s="153" t="str">
        <f>IF('S.D.PASTE SHEET'!AA289="","",'S.D.PASTE SHEET'!AA289)</f>
        <v/>
      </c>
      <c s="153" t="str">
        <f>IF('S.D.PASTE SHEET'!AB289="","",'S.D.PASTE SHEET'!AB289)</f>
        <v/>
      </c>
      <c s="153" t="str">
        <f>IF('S.D.PASTE SHEET'!AC289="","",'S.D.PASTE SHEET'!AC289)</f>
        <v/>
      </c>
      <c s="153" t="str">
        <f>IF('S.D.PASTE SHEET'!AD289="","",'S.D.PASTE SHEET'!AD289)</f>
        <v/>
      </c>
      <c s="155"/>
      <c s="156" t="str">
        <f>IF(AK289="","",IF(AK289&gt;0,COUNT($AG$2:AG289),""))</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IF(BC289="","",IF(BC289&gt;0,COUNT($AY$2:AY289),""))</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90" spans="1:66" ht="15.75" customHeight="1">
      <c r="A290" s="153" t="str">
        <f>IF('S.D.PASTE SHEET'!A290="","",'S.D.PASTE SHEET'!A290)</f>
        <v/>
      </c>
      <c s="153" t="str">
        <f>IF('S.D.PASTE SHEET'!B290="","",'S.D.PASTE SHEET'!B290)</f>
        <v/>
      </c>
      <c s="153" t="str">
        <f>IF('S.D.PASTE SHEET'!C290="","",'S.D.PASTE SHEET'!C290)</f>
        <v/>
      </c>
      <c s="154" t="str">
        <f>IF('S.D.PASTE SHEET'!D290="","",'S.D.PASTE SHEET'!D290)</f>
        <v/>
      </c>
      <c s="153" t="str">
        <f>IF('S.D.PASTE SHEET'!E290="","",UPPER('S.D.PASTE SHEET'!E290))</f>
        <v/>
      </c>
      <c s="153" t="str">
        <f>IF('S.D.PASTE SHEET'!F290="","",'S.D.PASTE SHEET'!F290)</f>
        <v/>
      </c>
      <c s="153" t="str">
        <f>IF('S.D.PASTE SHEET'!G290="","",UPPER('S.D.PASTE SHEET'!G290))</f>
        <v/>
      </c>
      <c s="153" t="str">
        <f>IF('S.D.PASTE SHEET'!H290="","",UPPER('S.D.PASTE SHEET'!H290))</f>
        <v/>
      </c>
      <c s="153" t="str">
        <f>IF('S.D.PASTE SHEET'!I290="","",'S.D.PASTE SHEET'!I290)</f>
        <v/>
      </c>
      <c s="154" t="str">
        <f>IF('S.D.PASTE SHEET'!J290="","",'S.D.PASTE SHEET'!J290)</f>
        <v/>
      </c>
      <c s="153" t="str">
        <f>IF('S.D.PASTE SHEET'!K290="","",'S.D.PASTE SHEET'!K290)</f>
        <v/>
      </c>
      <c s="153" t="str">
        <f>IF('S.D.PASTE SHEET'!L290="","",'S.D.PASTE SHEET'!L290)</f>
        <v/>
      </c>
      <c s="153" t="str">
        <f>IF('S.D.PASTE SHEET'!M290="","",'S.D.PASTE SHEET'!M290)</f>
        <v/>
      </c>
      <c s="153" t="str">
        <f>IF('S.D.PASTE SHEET'!N290="","",'S.D.PASTE SHEET'!N290)</f>
        <v/>
      </c>
      <c s="153" t="str">
        <f>IF('S.D.PASTE SHEET'!O290="","",'S.D.PASTE SHEET'!O290)</f>
        <v/>
      </c>
      <c s="153" t="str">
        <f>IF('S.D.PASTE SHEET'!P290="","",'S.D.PASTE SHEET'!P290)</f>
        <v/>
      </c>
      <c s="153" t="str">
        <f>IF('S.D.PASTE SHEET'!Q290="","",'S.D.PASTE SHEET'!Q290)</f>
        <v/>
      </c>
      <c s="153" t="str">
        <f>IF('S.D.PASTE SHEET'!R290="","",'S.D.PASTE SHEET'!R290)</f>
        <v/>
      </c>
      <c s="153" t="str">
        <f>IF('S.D.PASTE SHEET'!S290="","",'S.D.PASTE SHEET'!S290)</f>
        <v/>
      </c>
      <c s="153" t="str">
        <f>IF('S.D.PASTE SHEET'!T290="","",'S.D.PASTE SHEET'!T290)</f>
        <v/>
      </c>
      <c s="153" t="str">
        <f>IF('S.D.PASTE SHEET'!U290="","",'S.D.PASTE SHEET'!U290)</f>
        <v/>
      </c>
      <c s="153" t="str">
        <f>IF('S.D.PASTE SHEET'!V290="","",'S.D.PASTE SHEET'!V290)</f>
        <v/>
      </c>
      <c s="153" t="str">
        <f>IF('S.D.PASTE SHEET'!W290="","",'S.D.PASTE SHEET'!W290)</f>
        <v/>
      </c>
      <c s="153" t="str">
        <f>IF('S.D.PASTE SHEET'!X290="","",'S.D.PASTE SHEET'!X290)</f>
        <v/>
      </c>
      <c s="153" t="str">
        <f>IF('S.D.PASTE SHEET'!Y290="","",'S.D.PASTE SHEET'!Y290)</f>
        <v/>
      </c>
      <c s="153" t="str">
        <f>IF('S.D.PASTE SHEET'!Z290="","",'S.D.PASTE SHEET'!Z290)</f>
        <v/>
      </c>
      <c s="153" t="str">
        <f>IF('S.D.PASTE SHEET'!AA290="","",'S.D.PASTE SHEET'!AA290)</f>
        <v/>
      </c>
      <c s="153" t="str">
        <f>IF('S.D.PASTE SHEET'!AB290="","",'S.D.PASTE SHEET'!AB290)</f>
        <v/>
      </c>
      <c s="153" t="str">
        <f>IF('S.D.PASTE SHEET'!AC290="","",'S.D.PASTE SHEET'!AC290)</f>
        <v/>
      </c>
      <c s="153" t="str">
        <f>IF('S.D.PASTE SHEET'!AD290="","",'S.D.PASTE SHEET'!AD290)</f>
        <v/>
      </c>
      <c s="155"/>
      <c s="156" t="str">
        <f>IF(AK290="","",IF(AK290&gt;0,COUNT($AG$2:AG290),""))</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IF(BC290="","",IF(BC290&gt;0,COUNT($AY$2:AY290),""))</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91" spans="1:66" ht="15.75" customHeight="1">
      <c r="A291" s="153" t="str">
        <f>IF('S.D.PASTE SHEET'!A291="","",'S.D.PASTE SHEET'!A291)</f>
        <v/>
      </c>
      <c s="153" t="str">
        <f>IF('S.D.PASTE SHEET'!B291="","",'S.D.PASTE SHEET'!B291)</f>
        <v/>
      </c>
      <c s="153" t="str">
        <f>IF('S.D.PASTE SHEET'!C291="","",'S.D.PASTE SHEET'!C291)</f>
        <v/>
      </c>
      <c s="154" t="str">
        <f>IF('S.D.PASTE SHEET'!D291="","",'S.D.PASTE SHEET'!D291)</f>
        <v/>
      </c>
      <c s="153" t="str">
        <f>IF('S.D.PASTE SHEET'!E291="","",UPPER('S.D.PASTE SHEET'!E291))</f>
        <v/>
      </c>
      <c s="153" t="str">
        <f>IF('S.D.PASTE SHEET'!F291="","",'S.D.PASTE SHEET'!F291)</f>
        <v/>
      </c>
      <c s="153" t="str">
        <f>IF('S.D.PASTE SHEET'!G291="","",UPPER('S.D.PASTE SHEET'!G291))</f>
        <v/>
      </c>
      <c s="153" t="str">
        <f>IF('S.D.PASTE SHEET'!H291="","",UPPER('S.D.PASTE SHEET'!H291))</f>
        <v/>
      </c>
      <c s="153" t="str">
        <f>IF('S.D.PASTE SHEET'!I291="","",'S.D.PASTE SHEET'!I291)</f>
        <v/>
      </c>
      <c s="154" t="str">
        <f>IF('S.D.PASTE SHEET'!J291="","",'S.D.PASTE SHEET'!J291)</f>
        <v/>
      </c>
      <c s="153" t="str">
        <f>IF('S.D.PASTE SHEET'!K291="","",'S.D.PASTE SHEET'!K291)</f>
        <v/>
      </c>
      <c s="153" t="str">
        <f>IF('S.D.PASTE SHEET'!L291="","",'S.D.PASTE SHEET'!L291)</f>
        <v/>
      </c>
      <c s="153" t="str">
        <f>IF('S.D.PASTE SHEET'!M291="","",'S.D.PASTE SHEET'!M291)</f>
        <v/>
      </c>
      <c s="153" t="str">
        <f>IF('S.D.PASTE SHEET'!N291="","",'S.D.PASTE SHEET'!N291)</f>
        <v/>
      </c>
      <c s="153" t="str">
        <f>IF('S.D.PASTE SHEET'!O291="","",'S.D.PASTE SHEET'!O291)</f>
        <v/>
      </c>
      <c s="153" t="str">
        <f>IF('S.D.PASTE SHEET'!P291="","",'S.D.PASTE SHEET'!P291)</f>
        <v/>
      </c>
      <c s="153" t="str">
        <f>IF('S.D.PASTE SHEET'!Q291="","",'S.D.PASTE SHEET'!Q291)</f>
        <v/>
      </c>
      <c s="153" t="str">
        <f>IF('S.D.PASTE SHEET'!R291="","",'S.D.PASTE SHEET'!R291)</f>
        <v/>
      </c>
      <c s="153" t="str">
        <f>IF('S.D.PASTE SHEET'!S291="","",'S.D.PASTE SHEET'!S291)</f>
        <v/>
      </c>
      <c s="153" t="str">
        <f>IF('S.D.PASTE SHEET'!T291="","",'S.D.PASTE SHEET'!T291)</f>
        <v/>
      </c>
      <c s="153" t="str">
        <f>IF('S.D.PASTE SHEET'!U291="","",'S.D.PASTE SHEET'!U291)</f>
        <v/>
      </c>
      <c s="153" t="str">
        <f>IF('S.D.PASTE SHEET'!V291="","",'S.D.PASTE SHEET'!V291)</f>
        <v/>
      </c>
      <c s="153" t="str">
        <f>IF('S.D.PASTE SHEET'!W291="","",'S.D.PASTE SHEET'!W291)</f>
        <v/>
      </c>
      <c s="153" t="str">
        <f>IF('S.D.PASTE SHEET'!X291="","",'S.D.PASTE SHEET'!X291)</f>
        <v/>
      </c>
      <c s="153" t="str">
        <f>IF('S.D.PASTE SHEET'!Y291="","",'S.D.PASTE SHEET'!Y291)</f>
        <v/>
      </c>
      <c s="153" t="str">
        <f>IF('S.D.PASTE SHEET'!Z291="","",'S.D.PASTE SHEET'!Z291)</f>
        <v/>
      </c>
      <c s="153" t="str">
        <f>IF('S.D.PASTE SHEET'!AA291="","",'S.D.PASTE SHEET'!AA291)</f>
        <v/>
      </c>
      <c s="153" t="str">
        <f>IF('S.D.PASTE SHEET'!AB291="","",'S.D.PASTE SHEET'!AB291)</f>
        <v/>
      </c>
      <c s="153" t="str">
        <f>IF('S.D.PASTE SHEET'!AC291="","",'S.D.PASTE SHEET'!AC291)</f>
        <v/>
      </c>
      <c s="153" t="str">
        <f>IF('S.D.PASTE SHEET'!AD291="","",'S.D.PASTE SHEET'!AD291)</f>
        <v/>
      </c>
      <c s="155"/>
      <c s="156" t="str">
        <f>IF(AK291="","",IF(AK291&gt;0,COUNT($AG$2:AG291),""))</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IF(BC291="","",IF(BC291&gt;0,COUNT($AY$2:AY291),""))</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92" spans="1:66" ht="15.75" customHeight="1">
      <c r="A292" s="153" t="str">
        <f>IF('S.D.PASTE SHEET'!A292="","",'S.D.PASTE SHEET'!A292)</f>
        <v/>
      </c>
      <c s="153" t="str">
        <f>IF('S.D.PASTE SHEET'!B292="","",'S.D.PASTE SHEET'!B292)</f>
        <v/>
      </c>
      <c s="153" t="str">
        <f>IF('S.D.PASTE SHEET'!C292="","",'S.D.PASTE SHEET'!C292)</f>
        <v/>
      </c>
      <c s="154" t="str">
        <f>IF('S.D.PASTE SHEET'!D292="","",'S.D.PASTE SHEET'!D292)</f>
        <v/>
      </c>
      <c s="153" t="str">
        <f>IF('S.D.PASTE SHEET'!E292="","",UPPER('S.D.PASTE SHEET'!E292))</f>
        <v/>
      </c>
      <c s="153" t="str">
        <f>IF('S.D.PASTE SHEET'!F292="","",'S.D.PASTE SHEET'!F292)</f>
        <v/>
      </c>
      <c s="153" t="str">
        <f>IF('S.D.PASTE SHEET'!G292="","",UPPER('S.D.PASTE SHEET'!G292))</f>
        <v/>
      </c>
      <c s="153" t="str">
        <f>IF('S.D.PASTE SHEET'!H292="","",UPPER('S.D.PASTE SHEET'!H292))</f>
        <v/>
      </c>
      <c s="153" t="str">
        <f>IF('S.D.PASTE SHEET'!I292="","",'S.D.PASTE SHEET'!I292)</f>
        <v/>
      </c>
      <c s="154" t="str">
        <f>IF('S.D.PASTE SHEET'!J292="","",'S.D.PASTE SHEET'!J292)</f>
        <v/>
      </c>
      <c s="153" t="str">
        <f>IF('S.D.PASTE SHEET'!K292="","",'S.D.PASTE SHEET'!K292)</f>
        <v/>
      </c>
      <c s="153" t="str">
        <f>IF('S.D.PASTE SHEET'!L292="","",'S.D.PASTE SHEET'!L292)</f>
        <v/>
      </c>
      <c s="153" t="str">
        <f>IF('S.D.PASTE SHEET'!M292="","",'S.D.PASTE SHEET'!M292)</f>
        <v/>
      </c>
      <c s="153" t="str">
        <f>IF('S.D.PASTE SHEET'!N292="","",'S.D.PASTE SHEET'!N292)</f>
        <v/>
      </c>
      <c s="153" t="str">
        <f>IF('S.D.PASTE SHEET'!O292="","",'S.D.PASTE SHEET'!O292)</f>
        <v/>
      </c>
      <c s="153" t="str">
        <f>IF('S.D.PASTE SHEET'!P292="","",'S.D.PASTE SHEET'!P292)</f>
        <v/>
      </c>
      <c s="153" t="str">
        <f>IF('S.D.PASTE SHEET'!Q292="","",'S.D.PASTE SHEET'!Q292)</f>
        <v/>
      </c>
      <c s="153" t="str">
        <f>IF('S.D.PASTE SHEET'!R292="","",'S.D.PASTE SHEET'!R292)</f>
        <v/>
      </c>
      <c s="153" t="str">
        <f>IF('S.D.PASTE SHEET'!S292="","",'S.D.PASTE SHEET'!S292)</f>
        <v/>
      </c>
      <c s="153" t="str">
        <f>IF('S.D.PASTE SHEET'!T292="","",'S.D.PASTE SHEET'!T292)</f>
        <v/>
      </c>
      <c s="153" t="str">
        <f>IF('S.D.PASTE SHEET'!U292="","",'S.D.PASTE SHEET'!U292)</f>
        <v/>
      </c>
      <c s="153" t="str">
        <f>IF('S.D.PASTE SHEET'!V292="","",'S.D.PASTE SHEET'!V292)</f>
        <v/>
      </c>
      <c s="153" t="str">
        <f>IF('S.D.PASTE SHEET'!W292="","",'S.D.PASTE SHEET'!W292)</f>
        <v/>
      </c>
      <c s="153" t="str">
        <f>IF('S.D.PASTE SHEET'!X292="","",'S.D.PASTE SHEET'!X292)</f>
        <v/>
      </c>
      <c s="153" t="str">
        <f>IF('S.D.PASTE SHEET'!Y292="","",'S.D.PASTE SHEET'!Y292)</f>
        <v/>
      </c>
      <c s="153" t="str">
        <f>IF('S.D.PASTE SHEET'!Z292="","",'S.D.PASTE SHEET'!Z292)</f>
        <v/>
      </c>
      <c s="153" t="str">
        <f>IF('S.D.PASTE SHEET'!AA292="","",'S.D.PASTE SHEET'!AA292)</f>
        <v/>
      </c>
      <c s="153" t="str">
        <f>IF('S.D.PASTE SHEET'!AB292="","",'S.D.PASTE SHEET'!AB292)</f>
        <v/>
      </c>
      <c s="153" t="str">
        <f>IF('S.D.PASTE SHEET'!AC292="","",'S.D.PASTE SHEET'!AC292)</f>
        <v/>
      </c>
      <c s="153" t="str">
        <f>IF('S.D.PASTE SHEET'!AD292="","",'S.D.PASTE SHEET'!AD292)</f>
        <v/>
      </c>
      <c s="155"/>
      <c s="156" t="str">
        <f>IF(AK292="","",IF(AK292&gt;0,COUNT($AG$2:AG292),""))</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IF(BC292="","",IF(BC292&gt;0,COUNT($AY$2:AY292),""))</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93" spans="1:66" ht="15.75" customHeight="1">
      <c r="A293" s="153" t="str">
        <f>IF('S.D.PASTE SHEET'!A293="","",'S.D.PASTE SHEET'!A293)</f>
        <v/>
      </c>
      <c s="153" t="str">
        <f>IF('S.D.PASTE SHEET'!B293="","",'S.D.PASTE SHEET'!B293)</f>
        <v/>
      </c>
      <c s="153" t="str">
        <f>IF('S.D.PASTE SHEET'!C293="","",'S.D.PASTE SHEET'!C293)</f>
        <v/>
      </c>
      <c s="154" t="str">
        <f>IF('S.D.PASTE SHEET'!D293="","",'S.D.PASTE SHEET'!D293)</f>
        <v/>
      </c>
      <c s="153" t="str">
        <f>IF('S.D.PASTE SHEET'!E293="","",UPPER('S.D.PASTE SHEET'!E293))</f>
        <v/>
      </c>
      <c s="153" t="str">
        <f>IF('S.D.PASTE SHEET'!F293="","",'S.D.PASTE SHEET'!F293)</f>
        <v/>
      </c>
      <c s="153" t="str">
        <f>IF('S.D.PASTE SHEET'!G293="","",UPPER('S.D.PASTE SHEET'!G293))</f>
        <v/>
      </c>
      <c s="153" t="str">
        <f>IF('S.D.PASTE SHEET'!H293="","",UPPER('S.D.PASTE SHEET'!H293))</f>
        <v/>
      </c>
      <c s="153" t="str">
        <f>IF('S.D.PASTE SHEET'!I293="","",'S.D.PASTE SHEET'!I293)</f>
        <v/>
      </c>
      <c s="154" t="str">
        <f>IF('S.D.PASTE SHEET'!J293="","",'S.D.PASTE SHEET'!J293)</f>
        <v/>
      </c>
      <c s="153" t="str">
        <f>IF('S.D.PASTE SHEET'!K293="","",'S.D.PASTE SHEET'!K293)</f>
        <v/>
      </c>
      <c s="153" t="str">
        <f>IF('S.D.PASTE SHEET'!L293="","",'S.D.PASTE SHEET'!L293)</f>
        <v/>
      </c>
      <c s="153" t="str">
        <f>IF('S.D.PASTE SHEET'!M293="","",'S.D.PASTE SHEET'!M293)</f>
        <v/>
      </c>
      <c s="153" t="str">
        <f>IF('S.D.PASTE SHEET'!N293="","",'S.D.PASTE SHEET'!N293)</f>
        <v/>
      </c>
      <c s="153" t="str">
        <f>IF('S.D.PASTE SHEET'!O293="","",'S.D.PASTE SHEET'!O293)</f>
        <v/>
      </c>
      <c s="153" t="str">
        <f>IF('S.D.PASTE SHEET'!P293="","",'S.D.PASTE SHEET'!P293)</f>
        <v/>
      </c>
      <c s="153" t="str">
        <f>IF('S.D.PASTE SHEET'!Q293="","",'S.D.PASTE SHEET'!Q293)</f>
        <v/>
      </c>
      <c s="153" t="str">
        <f>IF('S.D.PASTE SHEET'!R293="","",'S.D.PASTE SHEET'!R293)</f>
        <v/>
      </c>
      <c s="153" t="str">
        <f>IF('S.D.PASTE SHEET'!S293="","",'S.D.PASTE SHEET'!S293)</f>
        <v/>
      </c>
      <c s="153" t="str">
        <f>IF('S.D.PASTE SHEET'!T293="","",'S.D.PASTE SHEET'!T293)</f>
        <v/>
      </c>
      <c s="153" t="str">
        <f>IF('S.D.PASTE SHEET'!U293="","",'S.D.PASTE SHEET'!U293)</f>
        <v/>
      </c>
      <c s="153" t="str">
        <f>IF('S.D.PASTE SHEET'!V293="","",'S.D.PASTE SHEET'!V293)</f>
        <v/>
      </c>
      <c s="153" t="str">
        <f>IF('S.D.PASTE SHEET'!W293="","",'S.D.PASTE SHEET'!W293)</f>
        <v/>
      </c>
      <c s="153" t="str">
        <f>IF('S.D.PASTE SHEET'!X293="","",'S.D.PASTE SHEET'!X293)</f>
        <v/>
      </c>
      <c s="153" t="str">
        <f>IF('S.D.PASTE SHEET'!Y293="","",'S.D.PASTE SHEET'!Y293)</f>
        <v/>
      </c>
      <c s="153" t="str">
        <f>IF('S.D.PASTE SHEET'!Z293="","",'S.D.PASTE SHEET'!Z293)</f>
        <v/>
      </c>
      <c s="153" t="str">
        <f>IF('S.D.PASTE SHEET'!AA293="","",'S.D.PASTE SHEET'!AA293)</f>
        <v/>
      </c>
      <c s="153" t="str">
        <f>IF('S.D.PASTE SHEET'!AB293="","",'S.D.PASTE SHEET'!AB293)</f>
        <v/>
      </c>
      <c s="153" t="str">
        <f>IF('S.D.PASTE SHEET'!AC293="","",'S.D.PASTE SHEET'!AC293)</f>
        <v/>
      </c>
      <c s="153" t="str">
        <f>IF('S.D.PASTE SHEET'!AD293="","",'S.D.PASTE SHEET'!AD293)</f>
        <v/>
      </c>
      <c s="155"/>
      <c s="156" t="str">
        <f>IF(AK293="","",IF(AK293&gt;0,COUNT($AG$2:AG293),""))</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IF(BC293="","",IF(BC293&gt;0,COUNT($AY$2:AY293),""))</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94" spans="1:66" ht="15.75" customHeight="1">
      <c r="A294" s="153" t="str">
        <f>IF('S.D.PASTE SHEET'!A294="","",'S.D.PASTE SHEET'!A294)</f>
        <v/>
      </c>
      <c s="153" t="str">
        <f>IF('S.D.PASTE SHEET'!B294="","",'S.D.PASTE SHEET'!B294)</f>
        <v/>
      </c>
      <c s="153" t="str">
        <f>IF('S.D.PASTE SHEET'!C294="","",'S.D.PASTE SHEET'!C294)</f>
        <v/>
      </c>
      <c s="154" t="str">
        <f>IF('S.D.PASTE SHEET'!D294="","",'S.D.PASTE SHEET'!D294)</f>
        <v/>
      </c>
      <c s="153" t="str">
        <f>IF('S.D.PASTE SHEET'!E294="","",UPPER('S.D.PASTE SHEET'!E294))</f>
        <v/>
      </c>
      <c s="153" t="str">
        <f>IF('S.D.PASTE SHEET'!F294="","",'S.D.PASTE SHEET'!F294)</f>
        <v/>
      </c>
      <c s="153" t="str">
        <f>IF('S.D.PASTE SHEET'!G294="","",UPPER('S.D.PASTE SHEET'!G294))</f>
        <v/>
      </c>
      <c s="153" t="str">
        <f>IF('S.D.PASTE SHEET'!H294="","",UPPER('S.D.PASTE SHEET'!H294))</f>
        <v/>
      </c>
      <c s="153" t="str">
        <f>IF('S.D.PASTE SHEET'!I294="","",'S.D.PASTE SHEET'!I294)</f>
        <v/>
      </c>
      <c s="154" t="str">
        <f>IF('S.D.PASTE SHEET'!J294="","",'S.D.PASTE SHEET'!J294)</f>
        <v/>
      </c>
      <c s="153" t="str">
        <f>IF('S.D.PASTE SHEET'!K294="","",'S.D.PASTE SHEET'!K294)</f>
        <v/>
      </c>
      <c s="153" t="str">
        <f>IF('S.D.PASTE SHEET'!L294="","",'S.D.PASTE SHEET'!L294)</f>
        <v/>
      </c>
      <c s="153" t="str">
        <f>IF('S.D.PASTE SHEET'!M294="","",'S.D.PASTE SHEET'!M294)</f>
        <v/>
      </c>
      <c s="153" t="str">
        <f>IF('S.D.PASTE SHEET'!N294="","",'S.D.PASTE SHEET'!N294)</f>
        <v/>
      </c>
      <c s="153" t="str">
        <f>IF('S.D.PASTE SHEET'!O294="","",'S.D.PASTE SHEET'!O294)</f>
        <v/>
      </c>
      <c s="153" t="str">
        <f>IF('S.D.PASTE SHEET'!P294="","",'S.D.PASTE SHEET'!P294)</f>
        <v/>
      </c>
      <c s="153" t="str">
        <f>IF('S.D.PASTE SHEET'!Q294="","",'S.D.PASTE SHEET'!Q294)</f>
        <v/>
      </c>
      <c s="153" t="str">
        <f>IF('S.D.PASTE SHEET'!R294="","",'S.D.PASTE SHEET'!R294)</f>
        <v/>
      </c>
      <c s="153" t="str">
        <f>IF('S.D.PASTE SHEET'!S294="","",'S.D.PASTE SHEET'!S294)</f>
        <v/>
      </c>
      <c s="153" t="str">
        <f>IF('S.D.PASTE SHEET'!T294="","",'S.D.PASTE SHEET'!T294)</f>
        <v/>
      </c>
      <c s="153" t="str">
        <f>IF('S.D.PASTE SHEET'!U294="","",'S.D.PASTE SHEET'!U294)</f>
        <v/>
      </c>
      <c s="153" t="str">
        <f>IF('S.D.PASTE SHEET'!V294="","",'S.D.PASTE SHEET'!V294)</f>
        <v/>
      </c>
      <c s="153" t="str">
        <f>IF('S.D.PASTE SHEET'!W294="","",'S.D.PASTE SHEET'!W294)</f>
        <v/>
      </c>
      <c s="153" t="str">
        <f>IF('S.D.PASTE SHEET'!X294="","",'S.D.PASTE SHEET'!X294)</f>
        <v/>
      </c>
      <c s="153" t="str">
        <f>IF('S.D.PASTE SHEET'!Y294="","",'S.D.PASTE SHEET'!Y294)</f>
        <v/>
      </c>
      <c s="153" t="str">
        <f>IF('S.D.PASTE SHEET'!Z294="","",'S.D.PASTE SHEET'!Z294)</f>
        <v/>
      </c>
      <c s="153" t="str">
        <f>IF('S.D.PASTE SHEET'!AA294="","",'S.D.PASTE SHEET'!AA294)</f>
        <v/>
      </c>
      <c s="153" t="str">
        <f>IF('S.D.PASTE SHEET'!AB294="","",'S.D.PASTE SHEET'!AB294)</f>
        <v/>
      </c>
      <c s="153" t="str">
        <f>IF('S.D.PASTE SHEET'!AC294="","",'S.D.PASTE SHEET'!AC294)</f>
        <v/>
      </c>
      <c s="153" t="str">
        <f>IF('S.D.PASTE SHEET'!AD294="","",'S.D.PASTE SHEET'!AD294)</f>
        <v/>
      </c>
      <c s="155"/>
      <c s="156" t="str">
        <f>IF(AK294="","",IF(AK294&gt;0,COUNT($AG$2:AG294),""))</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IF(BC294="","",IF(BC294&gt;0,COUNT($AY$2:AY294),""))</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95" spans="1:66" ht="15.75" customHeight="1">
      <c r="A295" s="153" t="str">
        <f>IF('S.D.PASTE SHEET'!A295="","",'S.D.PASTE SHEET'!A295)</f>
        <v/>
      </c>
      <c s="153" t="str">
        <f>IF('S.D.PASTE SHEET'!B295="","",'S.D.PASTE SHEET'!B295)</f>
        <v/>
      </c>
      <c s="153" t="str">
        <f>IF('S.D.PASTE SHEET'!C295="","",'S.D.PASTE SHEET'!C295)</f>
        <v/>
      </c>
      <c s="154" t="str">
        <f>IF('S.D.PASTE SHEET'!D295="","",'S.D.PASTE SHEET'!D295)</f>
        <v/>
      </c>
      <c s="153" t="str">
        <f>IF('S.D.PASTE SHEET'!E295="","",UPPER('S.D.PASTE SHEET'!E295))</f>
        <v/>
      </c>
      <c s="153" t="str">
        <f>IF('S.D.PASTE SHEET'!F295="","",'S.D.PASTE SHEET'!F295)</f>
        <v/>
      </c>
      <c s="153" t="str">
        <f>IF('S.D.PASTE SHEET'!G295="","",UPPER('S.D.PASTE SHEET'!G295))</f>
        <v/>
      </c>
      <c s="153" t="str">
        <f>IF('S.D.PASTE SHEET'!H295="","",UPPER('S.D.PASTE SHEET'!H295))</f>
        <v/>
      </c>
      <c s="153" t="str">
        <f>IF('S.D.PASTE SHEET'!I295="","",'S.D.PASTE SHEET'!I295)</f>
        <v/>
      </c>
      <c s="154" t="str">
        <f>IF('S.D.PASTE SHEET'!J295="","",'S.D.PASTE SHEET'!J295)</f>
        <v/>
      </c>
      <c s="153" t="str">
        <f>IF('S.D.PASTE SHEET'!K295="","",'S.D.PASTE SHEET'!K295)</f>
        <v/>
      </c>
      <c s="153" t="str">
        <f>IF('S.D.PASTE SHEET'!L295="","",'S.D.PASTE SHEET'!L295)</f>
        <v/>
      </c>
      <c s="153" t="str">
        <f>IF('S.D.PASTE SHEET'!M295="","",'S.D.PASTE SHEET'!M295)</f>
        <v/>
      </c>
      <c s="153" t="str">
        <f>IF('S.D.PASTE SHEET'!N295="","",'S.D.PASTE SHEET'!N295)</f>
        <v/>
      </c>
      <c s="153" t="str">
        <f>IF('S.D.PASTE SHEET'!O295="","",'S.D.PASTE SHEET'!O295)</f>
        <v/>
      </c>
      <c s="153" t="str">
        <f>IF('S.D.PASTE SHEET'!P295="","",'S.D.PASTE SHEET'!P295)</f>
        <v/>
      </c>
      <c s="153" t="str">
        <f>IF('S.D.PASTE SHEET'!Q295="","",'S.D.PASTE SHEET'!Q295)</f>
        <v/>
      </c>
      <c s="153" t="str">
        <f>IF('S.D.PASTE SHEET'!R295="","",'S.D.PASTE SHEET'!R295)</f>
        <v/>
      </c>
      <c s="153" t="str">
        <f>IF('S.D.PASTE SHEET'!S295="","",'S.D.PASTE SHEET'!S295)</f>
        <v/>
      </c>
      <c s="153" t="str">
        <f>IF('S.D.PASTE SHEET'!T295="","",'S.D.PASTE SHEET'!T295)</f>
        <v/>
      </c>
      <c s="153" t="str">
        <f>IF('S.D.PASTE SHEET'!U295="","",'S.D.PASTE SHEET'!U295)</f>
        <v/>
      </c>
      <c s="153" t="str">
        <f>IF('S.D.PASTE SHEET'!V295="","",'S.D.PASTE SHEET'!V295)</f>
        <v/>
      </c>
      <c s="153" t="str">
        <f>IF('S.D.PASTE SHEET'!W295="","",'S.D.PASTE SHEET'!W295)</f>
        <v/>
      </c>
      <c s="153" t="str">
        <f>IF('S.D.PASTE SHEET'!X295="","",'S.D.PASTE SHEET'!X295)</f>
        <v/>
      </c>
      <c s="153" t="str">
        <f>IF('S.D.PASTE SHEET'!Y295="","",'S.D.PASTE SHEET'!Y295)</f>
        <v/>
      </c>
      <c s="153" t="str">
        <f>IF('S.D.PASTE SHEET'!Z295="","",'S.D.PASTE SHEET'!Z295)</f>
        <v/>
      </c>
      <c s="153" t="str">
        <f>IF('S.D.PASTE SHEET'!AA295="","",'S.D.PASTE SHEET'!AA295)</f>
        <v/>
      </c>
      <c s="153" t="str">
        <f>IF('S.D.PASTE SHEET'!AB295="","",'S.D.PASTE SHEET'!AB295)</f>
        <v/>
      </c>
      <c s="153" t="str">
        <f>IF('S.D.PASTE SHEET'!AC295="","",'S.D.PASTE SHEET'!AC295)</f>
        <v/>
      </c>
      <c s="153" t="str">
        <f>IF('S.D.PASTE SHEET'!AD295="","",'S.D.PASTE SHEET'!AD295)</f>
        <v/>
      </c>
      <c s="155"/>
      <c s="156" t="str">
        <f>IF(AK295="","",IF(AK295&gt;0,COUNT($AG$2:AG295),""))</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IF(BC295="","",IF(BC295&gt;0,COUNT($AY$2:AY295),""))</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96" spans="1:66" ht="15.75" customHeight="1">
      <c r="A296" s="153" t="str">
        <f>IF('S.D.PASTE SHEET'!A296="","",'S.D.PASTE SHEET'!A296)</f>
        <v/>
      </c>
      <c s="153" t="str">
        <f>IF('S.D.PASTE SHEET'!B296="","",'S.D.PASTE SHEET'!B296)</f>
        <v/>
      </c>
      <c s="153" t="str">
        <f>IF('S.D.PASTE SHEET'!C296="","",'S.D.PASTE SHEET'!C296)</f>
        <v/>
      </c>
      <c s="154" t="str">
        <f>IF('S.D.PASTE SHEET'!D296="","",'S.D.PASTE SHEET'!D296)</f>
        <v/>
      </c>
      <c s="153" t="str">
        <f>IF('S.D.PASTE SHEET'!E296="","",UPPER('S.D.PASTE SHEET'!E296))</f>
        <v/>
      </c>
      <c s="153" t="str">
        <f>IF('S.D.PASTE SHEET'!F296="","",'S.D.PASTE SHEET'!F296)</f>
        <v/>
      </c>
      <c s="153" t="str">
        <f>IF('S.D.PASTE SHEET'!G296="","",UPPER('S.D.PASTE SHEET'!G296))</f>
        <v/>
      </c>
      <c s="153" t="str">
        <f>IF('S.D.PASTE SHEET'!H296="","",UPPER('S.D.PASTE SHEET'!H296))</f>
        <v/>
      </c>
      <c s="153" t="str">
        <f>IF('S.D.PASTE SHEET'!I296="","",'S.D.PASTE SHEET'!I296)</f>
        <v/>
      </c>
      <c s="154" t="str">
        <f>IF('S.D.PASTE SHEET'!J296="","",'S.D.PASTE SHEET'!J296)</f>
        <v/>
      </c>
      <c s="153" t="str">
        <f>IF('S.D.PASTE SHEET'!K296="","",'S.D.PASTE SHEET'!K296)</f>
        <v/>
      </c>
      <c s="153" t="str">
        <f>IF('S.D.PASTE SHEET'!L296="","",'S.D.PASTE SHEET'!L296)</f>
        <v/>
      </c>
      <c s="153" t="str">
        <f>IF('S.D.PASTE SHEET'!M296="","",'S.D.PASTE SHEET'!M296)</f>
        <v/>
      </c>
      <c s="153" t="str">
        <f>IF('S.D.PASTE SHEET'!N296="","",'S.D.PASTE SHEET'!N296)</f>
        <v/>
      </c>
      <c s="153" t="str">
        <f>IF('S.D.PASTE SHEET'!O296="","",'S.D.PASTE SHEET'!O296)</f>
        <v/>
      </c>
      <c s="153" t="str">
        <f>IF('S.D.PASTE SHEET'!P296="","",'S.D.PASTE SHEET'!P296)</f>
        <v/>
      </c>
      <c s="153" t="str">
        <f>IF('S.D.PASTE SHEET'!Q296="","",'S.D.PASTE SHEET'!Q296)</f>
        <v/>
      </c>
      <c s="153" t="str">
        <f>IF('S.D.PASTE SHEET'!R296="","",'S.D.PASTE SHEET'!R296)</f>
        <v/>
      </c>
      <c s="153" t="str">
        <f>IF('S.D.PASTE SHEET'!S296="","",'S.D.PASTE SHEET'!S296)</f>
        <v/>
      </c>
      <c s="153" t="str">
        <f>IF('S.D.PASTE SHEET'!T296="","",'S.D.PASTE SHEET'!T296)</f>
        <v/>
      </c>
      <c s="153" t="str">
        <f>IF('S.D.PASTE SHEET'!U296="","",'S.D.PASTE SHEET'!U296)</f>
        <v/>
      </c>
      <c s="153" t="str">
        <f>IF('S.D.PASTE SHEET'!V296="","",'S.D.PASTE SHEET'!V296)</f>
        <v/>
      </c>
      <c s="153" t="str">
        <f>IF('S.D.PASTE SHEET'!W296="","",'S.D.PASTE SHEET'!W296)</f>
        <v/>
      </c>
      <c s="153" t="str">
        <f>IF('S.D.PASTE SHEET'!X296="","",'S.D.PASTE SHEET'!X296)</f>
        <v/>
      </c>
      <c s="153" t="str">
        <f>IF('S.D.PASTE SHEET'!Y296="","",'S.D.PASTE SHEET'!Y296)</f>
        <v/>
      </c>
      <c s="153" t="str">
        <f>IF('S.D.PASTE SHEET'!Z296="","",'S.D.PASTE SHEET'!Z296)</f>
        <v/>
      </c>
      <c s="153" t="str">
        <f>IF('S.D.PASTE SHEET'!AA296="","",'S.D.PASTE SHEET'!AA296)</f>
        <v/>
      </c>
      <c s="153" t="str">
        <f>IF('S.D.PASTE SHEET'!AB296="","",'S.D.PASTE SHEET'!AB296)</f>
        <v/>
      </c>
      <c s="153" t="str">
        <f>IF('S.D.PASTE SHEET'!AC296="","",'S.D.PASTE SHEET'!AC296)</f>
        <v/>
      </c>
      <c s="153" t="str">
        <f>IF('S.D.PASTE SHEET'!AD296="","",'S.D.PASTE SHEET'!AD296)</f>
        <v/>
      </c>
      <c s="155"/>
      <c s="156" t="str">
        <f>IF(AK296="","",IF(AK296&gt;0,COUNT($AG$2:AG296),""))</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IF(BC296="","",IF(BC296&gt;0,COUNT($AY$2:AY296),""))</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97" spans="1:66" ht="15.75" customHeight="1">
      <c r="A297" s="153" t="str">
        <f>IF('S.D.PASTE SHEET'!A297="","",'S.D.PASTE SHEET'!A297)</f>
        <v/>
      </c>
      <c s="153" t="str">
        <f>IF('S.D.PASTE SHEET'!B297="","",'S.D.PASTE SHEET'!B297)</f>
        <v/>
      </c>
      <c s="153" t="str">
        <f>IF('S.D.PASTE SHEET'!C297="","",'S.D.PASTE SHEET'!C297)</f>
        <v/>
      </c>
      <c s="154" t="str">
        <f>IF('S.D.PASTE SHEET'!D297="","",'S.D.PASTE SHEET'!D297)</f>
        <v/>
      </c>
      <c s="153" t="str">
        <f>IF('S.D.PASTE SHEET'!E297="","",UPPER('S.D.PASTE SHEET'!E297))</f>
        <v/>
      </c>
      <c s="153" t="str">
        <f>IF('S.D.PASTE SHEET'!F297="","",'S.D.PASTE SHEET'!F297)</f>
        <v/>
      </c>
      <c s="153" t="str">
        <f>IF('S.D.PASTE SHEET'!G297="","",UPPER('S.D.PASTE SHEET'!G297))</f>
        <v/>
      </c>
      <c s="153" t="str">
        <f>IF('S.D.PASTE SHEET'!H297="","",UPPER('S.D.PASTE SHEET'!H297))</f>
        <v/>
      </c>
      <c s="153" t="str">
        <f>IF('S.D.PASTE SHEET'!I297="","",'S.D.PASTE SHEET'!I297)</f>
        <v/>
      </c>
      <c s="154" t="str">
        <f>IF('S.D.PASTE SHEET'!J297="","",'S.D.PASTE SHEET'!J297)</f>
        <v/>
      </c>
      <c s="153" t="str">
        <f>IF('S.D.PASTE SHEET'!K297="","",'S.D.PASTE SHEET'!K297)</f>
        <v/>
      </c>
      <c s="153" t="str">
        <f>IF('S.D.PASTE SHEET'!L297="","",'S.D.PASTE SHEET'!L297)</f>
        <v/>
      </c>
      <c s="153" t="str">
        <f>IF('S.D.PASTE SHEET'!M297="","",'S.D.PASTE SHEET'!M297)</f>
        <v/>
      </c>
      <c s="153" t="str">
        <f>IF('S.D.PASTE SHEET'!N297="","",'S.D.PASTE SHEET'!N297)</f>
        <v/>
      </c>
      <c s="153" t="str">
        <f>IF('S.D.PASTE SHEET'!O297="","",'S.D.PASTE SHEET'!O297)</f>
        <v/>
      </c>
      <c s="153" t="str">
        <f>IF('S.D.PASTE SHEET'!P297="","",'S.D.PASTE SHEET'!P297)</f>
        <v/>
      </c>
      <c s="153" t="str">
        <f>IF('S.D.PASTE SHEET'!Q297="","",'S.D.PASTE SHEET'!Q297)</f>
        <v/>
      </c>
      <c s="153" t="str">
        <f>IF('S.D.PASTE SHEET'!R297="","",'S.D.PASTE SHEET'!R297)</f>
        <v/>
      </c>
      <c s="153" t="str">
        <f>IF('S.D.PASTE SHEET'!S297="","",'S.D.PASTE SHEET'!S297)</f>
        <v/>
      </c>
      <c s="153" t="str">
        <f>IF('S.D.PASTE SHEET'!T297="","",'S.D.PASTE SHEET'!T297)</f>
        <v/>
      </c>
      <c s="153" t="str">
        <f>IF('S.D.PASTE SHEET'!U297="","",'S.D.PASTE SHEET'!U297)</f>
        <v/>
      </c>
      <c s="153" t="str">
        <f>IF('S.D.PASTE SHEET'!V297="","",'S.D.PASTE SHEET'!V297)</f>
        <v/>
      </c>
      <c s="153" t="str">
        <f>IF('S.D.PASTE SHEET'!W297="","",'S.D.PASTE SHEET'!W297)</f>
        <v/>
      </c>
      <c s="153" t="str">
        <f>IF('S.D.PASTE SHEET'!X297="","",'S.D.PASTE SHEET'!X297)</f>
        <v/>
      </c>
      <c s="153" t="str">
        <f>IF('S.D.PASTE SHEET'!Y297="","",'S.D.PASTE SHEET'!Y297)</f>
        <v/>
      </c>
      <c s="153" t="str">
        <f>IF('S.D.PASTE SHEET'!Z297="","",'S.D.PASTE SHEET'!Z297)</f>
        <v/>
      </c>
      <c s="153" t="str">
        <f>IF('S.D.PASTE SHEET'!AA297="","",'S.D.PASTE SHEET'!AA297)</f>
        <v/>
      </c>
      <c s="153" t="str">
        <f>IF('S.D.PASTE SHEET'!AB297="","",'S.D.PASTE SHEET'!AB297)</f>
        <v/>
      </c>
      <c s="153" t="str">
        <f>IF('S.D.PASTE SHEET'!AC297="","",'S.D.PASTE SHEET'!AC297)</f>
        <v/>
      </c>
      <c s="153" t="str">
        <f>IF('S.D.PASTE SHEET'!AD297="","",'S.D.PASTE SHEET'!AD297)</f>
        <v/>
      </c>
      <c s="155"/>
      <c s="156" t="str">
        <f>IF(AK297="","",IF(AK297&gt;0,COUNT($AG$2:AG297),""))</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IF(BC297="","",IF(BC297&gt;0,COUNT($AY$2:AY297),""))</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98" spans="1:66" ht="15.75" customHeight="1">
      <c r="A298" s="153" t="str">
        <f>IF('S.D.PASTE SHEET'!A298="","",'S.D.PASTE SHEET'!A298)</f>
        <v/>
      </c>
      <c s="153" t="str">
        <f>IF('S.D.PASTE SHEET'!B298="","",'S.D.PASTE SHEET'!B298)</f>
        <v/>
      </c>
      <c s="153" t="str">
        <f>IF('S.D.PASTE SHEET'!C298="","",'S.D.PASTE SHEET'!C298)</f>
        <v/>
      </c>
      <c s="154" t="str">
        <f>IF('S.D.PASTE SHEET'!D298="","",'S.D.PASTE SHEET'!D298)</f>
        <v/>
      </c>
      <c s="153" t="str">
        <f>IF('S.D.PASTE SHEET'!E298="","",UPPER('S.D.PASTE SHEET'!E298))</f>
        <v/>
      </c>
      <c s="153" t="str">
        <f>IF('S.D.PASTE SHEET'!F298="","",'S.D.PASTE SHEET'!F298)</f>
        <v/>
      </c>
      <c s="153" t="str">
        <f>IF('S.D.PASTE SHEET'!G298="","",UPPER('S.D.PASTE SHEET'!G298))</f>
        <v/>
      </c>
      <c s="153" t="str">
        <f>IF('S.D.PASTE SHEET'!H298="","",UPPER('S.D.PASTE SHEET'!H298))</f>
        <v/>
      </c>
      <c s="153" t="str">
        <f>IF('S.D.PASTE SHEET'!I298="","",'S.D.PASTE SHEET'!I298)</f>
        <v/>
      </c>
      <c s="154" t="str">
        <f>IF('S.D.PASTE SHEET'!J298="","",'S.D.PASTE SHEET'!J298)</f>
        <v/>
      </c>
      <c s="153" t="str">
        <f>IF('S.D.PASTE SHEET'!K298="","",'S.D.PASTE SHEET'!K298)</f>
        <v/>
      </c>
      <c s="153" t="str">
        <f>IF('S.D.PASTE SHEET'!L298="","",'S.D.PASTE SHEET'!L298)</f>
        <v/>
      </c>
      <c s="153" t="str">
        <f>IF('S.D.PASTE SHEET'!M298="","",'S.D.PASTE SHEET'!M298)</f>
        <v/>
      </c>
      <c s="153" t="str">
        <f>IF('S.D.PASTE SHEET'!N298="","",'S.D.PASTE SHEET'!N298)</f>
        <v/>
      </c>
      <c s="153" t="str">
        <f>IF('S.D.PASTE SHEET'!O298="","",'S.D.PASTE SHEET'!O298)</f>
        <v/>
      </c>
      <c s="153" t="str">
        <f>IF('S.D.PASTE SHEET'!P298="","",'S.D.PASTE SHEET'!P298)</f>
        <v/>
      </c>
      <c s="153" t="str">
        <f>IF('S.D.PASTE SHEET'!Q298="","",'S.D.PASTE SHEET'!Q298)</f>
        <v/>
      </c>
      <c s="153" t="str">
        <f>IF('S.D.PASTE SHEET'!R298="","",'S.D.PASTE SHEET'!R298)</f>
        <v/>
      </c>
      <c s="153" t="str">
        <f>IF('S.D.PASTE SHEET'!S298="","",'S.D.PASTE SHEET'!S298)</f>
        <v/>
      </c>
      <c s="153" t="str">
        <f>IF('S.D.PASTE SHEET'!T298="","",'S.D.PASTE SHEET'!T298)</f>
        <v/>
      </c>
      <c s="153" t="str">
        <f>IF('S.D.PASTE SHEET'!U298="","",'S.D.PASTE SHEET'!U298)</f>
        <v/>
      </c>
      <c s="153" t="str">
        <f>IF('S.D.PASTE SHEET'!V298="","",'S.D.PASTE SHEET'!V298)</f>
        <v/>
      </c>
      <c s="153" t="str">
        <f>IF('S.D.PASTE SHEET'!W298="","",'S.D.PASTE SHEET'!W298)</f>
        <v/>
      </c>
      <c s="153" t="str">
        <f>IF('S.D.PASTE SHEET'!X298="","",'S.D.PASTE SHEET'!X298)</f>
        <v/>
      </c>
      <c s="153" t="str">
        <f>IF('S.D.PASTE SHEET'!Y298="","",'S.D.PASTE SHEET'!Y298)</f>
        <v/>
      </c>
      <c s="153" t="str">
        <f>IF('S.D.PASTE SHEET'!Z298="","",'S.D.PASTE SHEET'!Z298)</f>
        <v/>
      </c>
      <c s="153" t="str">
        <f>IF('S.D.PASTE SHEET'!AA298="","",'S.D.PASTE SHEET'!AA298)</f>
        <v/>
      </c>
      <c s="153" t="str">
        <f>IF('S.D.PASTE SHEET'!AB298="","",'S.D.PASTE SHEET'!AB298)</f>
        <v/>
      </c>
      <c s="153" t="str">
        <f>IF('S.D.PASTE SHEET'!AC298="","",'S.D.PASTE SHEET'!AC298)</f>
        <v/>
      </c>
      <c s="153" t="str">
        <f>IF('S.D.PASTE SHEET'!AD298="","",'S.D.PASTE SHEET'!AD298)</f>
        <v/>
      </c>
      <c s="155"/>
      <c s="156" t="str">
        <f>IF(AK298="","",IF(AK298&gt;0,COUNT($AG$2:AG298),""))</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IF(BC298="","",IF(BC298&gt;0,COUNT($AY$2:AY298),""))</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299" spans="1:66" ht="15.75" customHeight="1">
      <c r="A299" s="153" t="str">
        <f>IF('S.D.PASTE SHEET'!A299="","",'S.D.PASTE SHEET'!A299)</f>
        <v/>
      </c>
      <c s="153" t="str">
        <f>IF('S.D.PASTE SHEET'!B299="","",'S.D.PASTE SHEET'!B299)</f>
        <v/>
      </c>
      <c s="153" t="str">
        <f>IF('S.D.PASTE SHEET'!C299="","",'S.D.PASTE SHEET'!C299)</f>
        <v/>
      </c>
      <c s="154" t="str">
        <f>IF('S.D.PASTE SHEET'!D299="","",'S.D.PASTE SHEET'!D299)</f>
        <v/>
      </c>
      <c s="153" t="str">
        <f>IF('S.D.PASTE SHEET'!E299="","",UPPER('S.D.PASTE SHEET'!E299))</f>
        <v/>
      </c>
      <c s="153" t="str">
        <f>IF('S.D.PASTE SHEET'!F299="","",'S.D.PASTE SHEET'!F299)</f>
        <v/>
      </c>
      <c s="153" t="str">
        <f>IF('S.D.PASTE SHEET'!G299="","",UPPER('S.D.PASTE SHEET'!G299))</f>
        <v/>
      </c>
      <c s="153" t="str">
        <f>IF('S.D.PASTE SHEET'!H299="","",UPPER('S.D.PASTE SHEET'!H299))</f>
        <v/>
      </c>
      <c s="153" t="str">
        <f>IF('S.D.PASTE SHEET'!I299="","",'S.D.PASTE SHEET'!I299)</f>
        <v/>
      </c>
      <c s="154" t="str">
        <f>IF('S.D.PASTE SHEET'!J299="","",'S.D.PASTE SHEET'!J299)</f>
        <v/>
      </c>
      <c s="153" t="str">
        <f>IF('S.D.PASTE SHEET'!K299="","",'S.D.PASTE SHEET'!K299)</f>
        <v/>
      </c>
      <c s="153" t="str">
        <f>IF('S.D.PASTE SHEET'!L299="","",'S.D.PASTE SHEET'!L299)</f>
        <v/>
      </c>
      <c s="153" t="str">
        <f>IF('S.D.PASTE SHEET'!M299="","",'S.D.PASTE SHEET'!M299)</f>
        <v/>
      </c>
      <c s="153" t="str">
        <f>IF('S.D.PASTE SHEET'!N299="","",'S.D.PASTE SHEET'!N299)</f>
        <v/>
      </c>
      <c s="153" t="str">
        <f>IF('S.D.PASTE SHEET'!O299="","",'S.D.PASTE SHEET'!O299)</f>
        <v/>
      </c>
      <c s="153" t="str">
        <f>IF('S.D.PASTE SHEET'!P299="","",'S.D.PASTE SHEET'!P299)</f>
        <v/>
      </c>
      <c s="153" t="str">
        <f>IF('S.D.PASTE SHEET'!Q299="","",'S.D.PASTE SHEET'!Q299)</f>
        <v/>
      </c>
      <c s="153" t="str">
        <f>IF('S.D.PASTE SHEET'!R299="","",'S.D.PASTE SHEET'!R299)</f>
        <v/>
      </c>
      <c s="153" t="str">
        <f>IF('S.D.PASTE SHEET'!S299="","",'S.D.PASTE SHEET'!S299)</f>
        <v/>
      </c>
      <c s="153" t="str">
        <f>IF('S.D.PASTE SHEET'!T299="","",'S.D.PASTE SHEET'!T299)</f>
        <v/>
      </c>
      <c s="153" t="str">
        <f>IF('S.D.PASTE SHEET'!U299="","",'S.D.PASTE SHEET'!U299)</f>
        <v/>
      </c>
      <c s="153" t="str">
        <f>IF('S.D.PASTE SHEET'!V299="","",'S.D.PASTE SHEET'!V299)</f>
        <v/>
      </c>
      <c s="153" t="str">
        <f>IF('S.D.PASTE SHEET'!W299="","",'S.D.PASTE SHEET'!W299)</f>
        <v/>
      </c>
      <c s="153" t="str">
        <f>IF('S.D.PASTE SHEET'!X299="","",'S.D.PASTE SHEET'!X299)</f>
        <v/>
      </c>
      <c s="153" t="str">
        <f>IF('S.D.PASTE SHEET'!Y299="","",'S.D.PASTE SHEET'!Y299)</f>
        <v/>
      </c>
      <c s="153" t="str">
        <f>IF('S.D.PASTE SHEET'!Z299="","",'S.D.PASTE SHEET'!Z299)</f>
        <v/>
      </c>
      <c s="153" t="str">
        <f>IF('S.D.PASTE SHEET'!AA299="","",'S.D.PASTE SHEET'!AA299)</f>
        <v/>
      </c>
      <c s="153" t="str">
        <f>IF('S.D.PASTE SHEET'!AB299="","",'S.D.PASTE SHEET'!AB299)</f>
        <v/>
      </c>
      <c s="153" t="str">
        <f>IF('S.D.PASTE SHEET'!AC299="","",'S.D.PASTE SHEET'!AC299)</f>
        <v/>
      </c>
      <c s="153" t="str">
        <f>IF('S.D.PASTE SHEET'!AD299="","",'S.D.PASTE SHEET'!AD299)</f>
        <v/>
      </c>
      <c s="155"/>
      <c s="156" t="str">
        <f>IF(AK299="","",IF(AK299&gt;0,COUNT($AG$2:AG299),""))</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IF(BC299="","",IF(BC299&gt;0,COUNT($AY$2:AY299),""))</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00" spans="1:66" ht="15.75" customHeight="1">
      <c r="A300" s="153" t="str">
        <f>IF('S.D.PASTE SHEET'!A300="","",'S.D.PASTE SHEET'!A300)</f>
        <v/>
      </c>
      <c s="153" t="str">
        <f>IF('S.D.PASTE SHEET'!B300="","",'S.D.PASTE SHEET'!B300)</f>
        <v/>
      </c>
      <c s="153" t="str">
        <f>IF('S.D.PASTE SHEET'!C300="","",'S.D.PASTE SHEET'!C300)</f>
        <v/>
      </c>
      <c s="154" t="str">
        <f>IF('S.D.PASTE SHEET'!D300="","",'S.D.PASTE SHEET'!D300)</f>
        <v/>
      </c>
      <c s="153" t="str">
        <f>IF('S.D.PASTE SHEET'!E300="","",UPPER('S.D.PASTE SHEET'!E300))</f>
        <v/>
      </c>
      <c s="153" t="str">
        <f>IF('S.D.PASTE SHEET'!F300="","",'S.D.PASTE SHEET'!F300)</f>
        <v/>
      </c>
      <c s="153" t="str">
        <f>IF('S.D.PASTE SHEET'!G300="","",UPPER('S.D.PASTE SHEET'!G300))</f>
        <v/>
      </c>
      <c s="153" t="str">
        <f>IF('S.D.PASTE SHEET'!H300="","",UPPER('S.D.PASTE SHEET'!H300))</f>
        <v/>
      </c>
      <c s="153" t="str">
        <f>IF('S.D.PASTE SHEET'!I300="","",'S.D.PASTE SHEET'!I300)</f>
        <v/>
      </c>
      <c s="154" t="str">
        <f>IF('S.D.PASTE SHEET'!J300="","",'S.D.PASTE SHEET'!J300)</f>
        <v/>
      </c>
      <c s="153" t="str">
        <f>IF('S.D.PASTE SHEET'!K300="","",'S.D.PASTE SHEET'!K300)</f>
        <v/>
      </c>
      <c s="153" t="str">
        <f>IF('S.D.PASTE SHEET'!L300="","",'S.D.PASTE SHEET'!L300)</f>
        <v/>
      </c>
      <c s="153" t="str">
        <f>IF('S.D.PASTE SHEET'!M300="","",'S.D.PASTE SHEET'!M300)</f>
        <v/>
      </c>
      <c s="153" t="str">
        <f>IF('S.D.PASTE SHEET'!N300="","",'S.D.PASTE SHEET'!N300)</f>
        <v/>
      </c>
      <c s="153" t="str">
        <f>IF('S.D.PASTE SHEET'!O300="","",'S.D.PASTE SHEET'!O300)</f>
        <v/>
      </c>
      <c s="153" t="str">
        <f>IF('S.D.PASTE SHEET'!P300="","",'S.D.PASTE SHEET'!P300)</f>
        <v/>
      </c>
      <c s="153" t="str">
        <f>IF('S.D.PASTE SHEET'!Q300="","",'S.D.PASTE SHEET'!Q300)</f>
        <v/>
      </c>
      <c s="153" t="str">
        <f>IF('S.D.PASTE SHEET'!R300="","",'S.D.PASTE SHEET'!R300)</f>
        <v/>
      </c>
      <c s="153" t="str">
        <f>IF('S.D.PASTE SHEET'!S300="","",'S.D.PASTE SHEET'!S300)</f>
        <v/>
      </c>
      <c s="153" t="str">
        <f>IF('S.D.PASTE SHEET'!T300="","",'S.D.PASTE SHEET'!T300)</f>
        <v/>
      </c>
      <c s="153" t="str">
        <f>IF('S.D.PASTE SHEET'!U300="","",'S.D.PASTE SHEET'!U300)</f>
        <v/>
      </c>
      <c s="153" t="str">
        <f>IF('S.D.PASTE SHEET'!V300="","",'S.D.PASTE SHEET'!V300)</f>
        <v/>
      </c>
      <c s="153" t="str">
        <f>IF('S.D.PASTE SHEET'!W300="","",'S.D.PASTE SHEET'!W300)</f>
        <v/>
      </c>
      <c s="153" t="str">
        <f>IF('S.D.PASTE SHEET'!X300="","",'S.D.PASTE SHEET'!X300)</f>
        <v/>
      </c>
      <c s="153" t="str">
        <f>IF('S.D.PASTE SHEET'!Y300="","",'S.D.PASTE SHEET'!Y300)</f>
        <v/>
      </c>
      <c s="153" t="str">
        <f>IF('S.D.PASTE SHEET'!Z300="","",'S.D.PASTE SHEET'!Z300)</f>
        <v/>
      </c>
      <c s="153" t="str">
        <f>IF('S.D.PASTE SHEET'!AA300="","",'S.D.PASTE SHEET'!AA300)</f>
        <v/>
      </c>
      <c s="153" t="str">
        <f>IF('S.D.PASTE SHEET'!AB300="","",'S.D.PASTE SHEET'!AB300)</f>
        <v/>
      </c>
      <c s="153" t="str">
        <f>IF('S.D.PASTE SHEET'!AC300="","",'S.D.PASTE SHEET'!AC300)</f>
        <v/>
      </c>
      <c s="153" t="str">
        <f>IF('S.D.PASTE SHEET'!AD300="","",'S.D.PASTE SHEET'!AD300)</f>
        <v/>
      </c>
      <c s="155"/>
      <c s="156" t="str">
        <f>IF(AK300="","",IF(AK300&gt;0,COUNT($AG$2:AG300),""))</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IF(BC300="","",IF(BC300&gt;0,COUNT($AY$2:AY300),""))</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01" spans="1:66" ht="15.75" customHeight="1">
      <c r="A301" s="153" t="str">
        <f>IF('S.D.PASTE SHEET'!A301="","",'S.D.PASTE SHEET'!A301)</f>
        <v/>
      </c>
      <c s="153" t="str">
        <f>IF('S.D.PASTE SHEET'!B301="","",'S.D.PASTE SHEET'!B301)</f>
        <v/>
      </c>
      <c s="153" t="str">
        <f>IF('S.D.PASTE SHEET'!C301="","",'S.D.PASTE SHEET'!C301)</f>
        <v/>
      </c>
      <c s="154" t="str">
        <f>IF('S.D.PASTE SHEET'!D301="","",'S.D.PASTE SHEET'!D301)</f>
        <v/>
      </c>
      <c s="153" t="str">
        <f>IF('S.D.PASTE SHEET'!E301="","",UPPER('S.D.PASTE SHEET'!E301))</f>
        <v/>
      </c>
      <c s="153" t="str">
        <f>IF('S.D.PASTE SHEET'!F301="","",'S.D.PASTE SHEET'!F301)</f>
        <v/>
      </c>
      <c s="153" t="str">
        <f>IF('S.D.PASTE SHEET'!G301="","",UPPER('S.D.PASTE SHEET'!G301))</f>
        <v/>
      </c>
      <c s="153" t="str">
        <f>IF('S.D.PASTE SHEET'!H301="","",UPPER('S.D.PASTE SHEET'!H301))</f>
        <v/>
      </c>
      <c s="153" t="str">
        <f>IF('S.D.PASTE SHEET'!I301="","",'S.D.PASTE SHEET'!I301)</f>
        <v/>
      </c>
      <c s="154" t="str">
        <f>IF('S.D.PASTE SHEET'!J301="","",'S.D.PASTE SHEET'!J301)</f>
        <v/>
      </c>
      <c s="153" t="str">
        <f>IF('S.D.PASTE SHEET'!K301="","",'S.D.PASTE SHEET'!K301)</f>
        <v/>
      </c>
      <c s="153" t="str">
        <f>IF('S.D.PASTE SHEET'!L301="","",'S.D.PASTE SHEET'!L301)</f>
        <v/>
      </c>
      <c s="153" t="str">
        <f>IF('S.D.PASTE SHEET'!M301="","",'S.D.PASTE SHEET'!M301)</f>
        <v/>
      </c>
      <c s="153" t="str">
        <f>IF('S.D.PASTE SHEET'!N301="","",'S.D.PASTE SHEET'!N301)</f>
        <v/>
      </c>
      <c s="153" t="str">
        <f>IF('S.D.PASTE SHEET'!O301="","",'S.D.PASTE SHEET'!O301)</f>
        <v/>
      </c>
      <c s="153" t="str">
        <f>IF('S.D.PASTE SHEET'!P301="","",'S.D.PASTE SHEET'!P301)</f>
        <v/>
      </c>
      <c s="153" t="str">
        <f>IF('S.D.PASTE SHEET'!Q301="","",'S.D.PASTE SHEET'!Q301)</f>
        <v/>
      </c>
      <c s="153" t="str">
        <f>IF('S.D.PASTE SHEET'!R301="","",'S.D.PASTE SHEET'!R301)</f>
        <v/>
      </c>
      <c s="153" t="str">
        <f>IF('S.D.PASTE SHEET'!S301="","",'S.D.PASTE SHEET'!S301)</f>
        <v/>
      </c>
      <c s="153" t="str">
        <f>IF('S.D.PASTE SHEET'!T301="","",'S.D.PASTE SHEET'!T301)</f>
        <v/>
      </c>
      <c s="153" t="str">
        <f>IF('S.D.PASTE SHEET'!U301="","",'S.D.PASTE SHEET'!U301)</f>
        <v/>
      </c>
      <c s="153" t="str">
        <f>IF('S.D.PASTE SHEET'!V301="","",'S.D.PASTE SHEET'!V301)</f>
        <v/>
      </c>
      <c s="153" t="str">
        <f>IF('S.D.PASTE SHEET'!W301="","",'S.D.PASTE SHEET'!W301)</f>
        <v/>
      </c>
      <c s="153" t="str">
        <f>IF('S.D.PASTE SHEET'!X301="","",'S.D.PASTE SHEET'!X301)</f>
        <v/>
      </c>
      <c s="153" t="str">
        <f>IF('S.D.PASTE SHEET'!Y301="","",'S.D.PASTE SHEET'!Y301)</f>
        <v/>
      </c>
      <c s="153" t="str">
        <f>IF('S.D.PASTE SHEET'!Z301="","",'S.D.PASTE SHEET'!Z301)</f>
        <v/>
      </c>
      <c s="153" t="str">
        <f>IF('S.D.PASTE SHEET'!AA301="","",'S.D.PASTE SHEET'!AA301)</f>
        <v/>
      </c>
      <c s="153" t="str">
        <f>IF('S.D.PASTE SHEET'!AB301="","",'S.D.PASTE SHEET'!AB301)</f>
        <v/>
      </c>
      <c s="153" t="str">
        <f>IF('S.D.PASTE SHEET'!AC301="","",'S.D.PASTE SHEET'!AC301)</f>
        <v/>
      </c>
      <c s="153" t="str">
        <f>IF('S.D.PASTE SHEET'!AD301="","",'S.D.PASTE SHEET'!AD301)</f>
        <v/>
      </c>
      <c s="155"/>
      <c s="156" t="str">
        <f>IF(AK301="","",IF(AK301&gt;0,COUNT($AG$2:AG301),""))</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IF(BC301="","",IF(BC301&gt;0,COUNT($AY$2:AY301),""))</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02" spans="1:66" ht="15.75" customHeight="1">
      <c r="A302" s="153" t="str">
        <f>IF('S.D.PASTE SHEET'!A302="","",'S.D.PASTE SHEET'!A302)</f>
        <v/>
      </c>
      <c s="153" t="str">
        <f>IF('S.D.PASTE SHEET'!B302="","",'S.D.PASTE SHEET'!B302)</f>
        <v/>
      </c>
      <c s="153" t="str">
        <f>IF('S.D.PASTE SHEET'!C302="","",'S.D.PASTE SHEET'!C302)</f>
        <v/>
      </c>
      <c s="154" t="str">
        <f>IF('S.D.PASTE SHEET'!D302="","",'S.D.PASTE SHEET'!D302)</f>
        <v/>
      </c>
      <c s="153" t="str">
        <f>IF('S.D.PASTE SHEET'!E302="","",UPPER('S.D.PASTE SHEET'!E302))</f>
        <v/>
      </c>
      <c s="153" t="str">
        <f>IF('S.D.PASTE SHEET'!F302="","",'S.D.PASTE SHEET'!F302)</f>
        <v/>
      </c>
      <c s="153" t="str">
        <f>IF('S.D.PASTE SHEET'!G302="","",UPPER('S.D.PASTE SHEET'!G302))</f>
        <v/>
      </c>
      <c s="153" t="str">
        <f>IF('S.D.PASTE SHEET'!H302="","",UPPER('S.D.PASTE SHEET'!H302))</f>
        <v/>
      </c>
      <c s="153" t="str">
        <f>IF('S.D.PASTE SHEET'!I302="","",'S.D.PASTE SHEET'!I302)</f>
        <v/>
      </c>
      <c s="154" t="str">
        <f>IF('S.D.PASTE SHEET'!J302="","",'S.D.PASTE SHEET'!J302)</f>
        <v/>
      </c>
      <c s="153" t="str">
        <f>IF('S.D.PASTE SHEET'!K302="","",'S.D.PASTE SHEET'!K302)</f>
        <v/>
      </c>
      <c s="153" t="str">
        <f>IF('S.D.PASTE SHEET'!L302="","",'S.D.PASTE SHEET'!L302)</f>
        <v/>
      </c>
      <c s="153" t="str">
        <f>IF('S.D.PASTE SHEET'!M302="","",'S.D.PASTE SHEET'!M302)</f>
        <v/>
      </c>
      <c s="153" t="str">
        <f>IF('S.D.PASTE SHEET'!N302="","",'S.D.PASTE SHEET'!N302)</f>
        <v/>
      </c>
      <c s="153" t="str">
        <f>IF('S.D.PASTE SHEET'!O302="","",'S.D.PASTE SHEET'!O302)</f>
        <v/>
      </c>
      <c s="153" t="str">
        <f>IF('S.D.PASTE SHEET'!P302="","",'S.D.PASTE SHEET'!P302)</f>
        <v/>
      </c>
      <c s="153" t="str">
        <f>IF('S.D.PASTE SHEET'!Q302="","",'S.D.PASTE SHEET'!Q302)</f>
        <v/>
      </c>
      <c s="153" t="str">
        <f>IF('S.D.PASTE SHEET'!R302="","",'S.D.PASTE SHEET'!R302)</f>
        <v/>
      </c>
      <c s="153" t="str">
        <f>IF('S.D.PASTE SHEET'!S302="","",'S.D.PASTE SHEET'!S302)</f>
        <v/>
      </c>
      <c s="153" t="str">
        <f>IF('S.D.PASTE SHEET'!T302="","",'S.D.PASTE SHEET'!T302)</f>
        <v/>
      </c>
      <c s="153" t="str">
        <f>IF('S.D.PASTE SHEET'!U302="","",'S.D.PASTE SHEET'!U302)</f>
        <v/>
      </c>
      <c s="153" t="str">
        <f>IF('S.D.PASTE SHEET'!V302="","",'S.D.PASTE SHEET'!V302)</f>
        <v/>
      </c>
      <c s="153" t="str">
        <f>IF('S.D.PASTE SHEET'!W302="","",'S.D.PASTE SHEET'!W302)</f>
        <v/>
      </c>
      <c s="153" t="str">
        <f>IF('S.D.PASTE SHEET'!X302="","",'S.D.PASTE SHEET'!X302)</f>
        <v/>
      </c>
      <c s="153" t="str">
        <f>IF('S.D.PASTE SHEET'!Y302="","",'S.D.PASTE SHEET'!Y302)</f>
        <v/>
      </c>
      <c s="153" t="str">
        <f>IF('S.D.PASTE SHEET'!Z302="","",'S.D.PASTE SHEET'!Z302)</f>
        <v/>
      </c>
      <c s="153" t="str">
        <f>IF('S.D.PASTE SHEET'!AA302="","",'S.D.PASTE SHEET'!AA302)</f>
        <v/>
      </c>
      <c s="153" t="str">
        <f>IF('S.D.PASTE SHEET'!AB302="","",'S.D.PASTE SHEET'!AB302)</f>
        <v/>
      </c>
      <c s="153" t="str">
        <f>IF('S.D.PASTE SHEET'!AC302="","",'S.D.PASTE SHEET'!AC302)</f>
        <v/>
      </c>
      <c s="153" t="str">
        <f>IF('S.D.PASTE SHEET'!AD302="","",'S.D.PASTE SHEET'!AD302)</f>
        <v/>
      </c>
      <c s="155"/>
      <c s="156" t="str">
        <f>IF(AK302="","",IF(AK302&gt;0,COUNT($AG$2:AG302),""))</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IF(BC302="","",IF(BC302&gt;0,COUNT($AY$2:AY302),""))</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03" spans="1:66" ht="15.75" customHeight="1">
      <c r="A303" s="153" t="str">
        <f>IF('S.D.PASTE SHEET'!A303="","",'S.D.PASTE SHEET'!A303)</f>
        <v/>
      </c>
      <c s="153" t="str">
        <f>IF('S.D.PASTE SHEET'!B303="","",'S.D.PASTE SHEET'!B303)</f>
        <v/>
      </c>
      <c s="153" t="str">
        <f>IF('S.D.PASTE SHEET'!C303="","",'S.D.PASTE SHEET'!C303)</f>
        <v/>
      </c>
      <c s="154" t="str">
        <f>IF('S.D.PASTE SHEET'!D303="","",'S.D.PASTE SHEET'!D303)</f>
        <v/>
      </c>
      <c s="153" t="str">
        <f>IF('S.D.PASTE SHEET'!E303="","",UPPER('S.D.PASTE SHEET'!E303))</f>
        <v/>
      </c>
      <c s="153" t="str">
        <f>IF('S.D.PASTE SHEET'!F303="","",'S.D.PASTE SHEET'!F303)</f>
        <v/>
      </c>
      <c s="153" t="str">
        <f>IF('S.D.PASTE SHEET'!G303="","",UPPER('S.D.PASTE SHEET'!G303))</f>
        <v/>
      </c>
      <c s="153" t="str">
        <f>IF('S.D.PASTE SHEET'!H303="","",UPPER('S.D.PASTE SHEET'!H303))</f>
        <v/>
      </c>
      <c s="153" t="str">
        <f>IF('S.D.PASTE SHEET'!I303="","",'S.D.PASTE SHEET'!I303)</f>
        <v/>
      </c>
      <c s="154" t="str">
        <f>IF('S.D.PASTE SHEET'!J303="","",'S.D.PASTE SHEET'!J303)</f>
        <v/>
      </c>
      <c s="153" t="str">
        <f>IF('S.D.PASTE SHEET'!K303="","",'S.D.PASTE SHEET'!K303)</f>
        <v/>
      </c>
      <c s="153" t="str">
        <f>IF('S.D.PASTE SHEET'!L303="","",'S.D.PASTE SHEET'!L303)</f>
        <v/>
      </c>
      <c s="153" t="str">
        <f>IF('S.D.PASTE SHEET'!M303="","",'S.D.PASTE SHEET'!M303)</f>
        <v/>
      </c>
      <c s="153" t="str">
        <f>IF('S.D.PASTE SHEET'!N303="","",'S.D.PASTE SHEET'!N303)</f>
        <v/>
      </c>
      <c s="153" t="str">
        <f>IF('S.D.PASTE SHEET'!O303="","",'S.D.PASTE SHEET'!O303)</f>
        <v/>
      </c>
      <c s="153" t="str">
        <f>IF('S.D.PASTE SHEET'!P303="","",'S.D.PASTE SHEET'!P303)</f>
        <v/>
      </c>
      <c s="153" t="str">
        <f>IF('S.D.PASTE SHEET'!Q303="","",'S.D.PASTE SHEET'!Q303)</f>
        <v/>
      </c>
      <c s="153" t="str">
        <f>IF('S.D.PASTE SHEET'!R303="","",'S.D.PASTE SHEET'!R303)</f>
        <v/>
      </c>
      <c s="153" t="str">
        <f>IF('S.D.PASTE SHEET'!S303="","",'S.D.PASTE SHEET'!S303)</f>
        <v/>
      </c>
      <c s="153" t="str">
        <f>IF('S.D.PASTE SHEET'!T303="","",'S.D.PASTE SHEET'!T303)</f>
        <v/>
      </c>
      <c s="153" t="str">
        <f>IF('S.D.PASTE SHEET'!U303="","",'S.D.PASTE SHEET'!U303)</f>
        <v/>
      </c>
      <c s="153" t="str">
        <f>IF('S.D.PASTE SHEET'!V303="","",'S.D.PASTE SHEET'!V303)</f>
        <v/>
      </c>
      <c s="153" t="str">
        <f>IF('S.D.PASTE SHEET'!W303="","",'S.D.PASTE SHEET'!W303)</f>
        <v/>
      </c>
      <c s="153" t="str">
        <f>IF('S.D.PASTE SHEET'!X303="","",'S.D.PASTE SHEET'!X303)</f>
        <v/>
      </c>
      <c s="153" t="str">
        <f>IF('S.D.PASTE SHEET'!Y303="","",'S.D.PASTE SHEET'!Y303)</f>
        <v/>
      </c>
      <c s="153" t="str">
        <f>IF('S.D.PASTE SHEET'!Z303="","",'S.D.PASTE SHEET'!Z303)</f>
        <v/>
      </c>
      <c s="153" t="str">
        <f>IF('S.D.PASTE SHEET'!AA303="","",'S.D.PASTE SHEET'!AA303)</f>
        <v/>
      </c>
      <c s="153" t="str">
        <f>IF('S.D.PASTE SHEET'!AB303="","",'S.D.PASTE SHEET'!AB303)</f>
        <v/>
      </c>
      <c s="153" t="str">
        <f>IF('S.D.PASTE SHEET'!AC303="","",'S.D.PASTE SHEET'!AC303)</f>
        <v/>
      </c>
      <c s="153" t="str">
        <f>IF('S.D.PASTE SHEET'!AD303="","",'S.D.PASTE SHEET'!AD303)</f>
        <v/>
      </c>
      <c s="155"/>
      <c s="156" t="str">
        <f>IF(AK303="","",IF(AK303&gt;0,COUNT($AG$2:AG303),""))</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IF(BC303="","",IF(BC303&gt;0,COUNT($AY$2:AY303),""))</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04" spans="1:66" ht="15.75" customHeight="1">
      <c r="A304" s="153" t="str">
        <f>IF('S.D.PASTE SHEET'!A304="","",'S.D.PASTE SHEET'!A304)</f>
        <v/>
      </c>
      <c s="153" t="str">
        <f>IF('S.D.PASTE SHEET'!B304="","",'S.D.PASTE SHEET'!B304)</f>
        <v/>
      </c>
      <c s="153" t="str">
        <f>IF('S.D.PASTE SHEET'!C304="","",'S.D.PASTE SHEET'!C304)</f>
        <v/>
      </c>
      <c s="154" t="str">
        <f>IF('S.D.PASTE SHEET'!D304="","",'S.D.PASTE SHEET'!D304)</f>
        <v/>
      </c>
      <c s="153" t="str">
        <f>IF('S.D.PASTE SHEET'!E304="","",UPPER('S.D.PASTE SHEET'!E304))</f>
        <v/>
      </c>
      <c s="153" t="str">
        <f>IF('S.D.PASTE SHEET'!F304="","",'S.D.PASTE SHEET'!F304)</f>
        <v/>
      </c>
      <c s="153" t="str">
        <f>IF('S.D.PASTE SHEET'!G304="","",UPPER('S.D.PASTE SHEET'!G304))</f>
        <v/>
      </c>
      <c s="153" t="str">
        <f>IF('S.D.PASTE SHEET'!H304="","",UPPER('S.D.PASTE SHEET'!H304))</f>
        <v/>
      </c>
      <c s="153" t="str">
        <f>IF('S.D.PASTE SHEET'!I304="","",'S.D.PASTE SHEET'!I304)</f>
        <v/>
      </c>
      <c s="154" t="str">
        <f>IF('S.D.PASTE SHEET'!J304="","",'S.D.PASTE SHEET'!J304)</f>
        <v/>
      </c>
      <c s="153" t="str">
        <f>IF('S.D.PASTE SHEET'!K304="","",'S.D.PASTE SHEET'!K304)</f>
        <v/>
      </c>
      <c s="153" t="str">
        <f>IF('S.D.PASTE SHEET'!L304="","",'S.D.PASTE SHEET'!L304)</f>
        <v/>
      </c>
      <c s="153" t="str">
        <f>IF('S.D.PASTE SHEET'!M304="","",'S.D.PASTE SHEET'!M304)</f>
        <v/>
      </c>
      <c s="153" t="str">
        <f>IF('S.D.PASTE SHEET'!N304="","",'S.D.PASTE SHEET'!N304)</f>
        <v/>
      </c>
      <c s="153" t="str">
        <f>IF('S.D.PASTE SHEET'!O304="","",'S.D.PASTE SHEET'!O304)</f>
        <v/>
      </c>
      <c s="153" t="str">
        <f>IF('S.D.PASTE SHEET'!P304="","",'S.D.PASTE SHEET'!P304)</f>
        <v/>
      </c>
      <c s="153" t="str">
        <f>IF('S.D.PASTE SHEET'!Q304="","",'S.D.PASTE SHEET'!Q304)</f>
        <v/>
      </c>
      <c s="153" t="str">
        <f>IF('S.D.PASTE SHEET'!R304="","",'S.D.PASTE SHEET'!R304)</f>
        <v/>
      </c>
      <c s="153" t="str">
        <f>IF('S.D.PASTE SHEET'!S304="","",'S.D.PASTE SHEET'!S304)</f>
        <v/>
      </c>
      <c s="153" t="str">
        <f>IF('S.D.PASTE SHEET'!T304="","",'S.D.PASTE SHEET'!T304)</f>
        <v/>
      </c>
      <c s="153" t="str">
        <f>IF('S.D.PASTE SHEET'!U304="","",'S.D.PASTE SHEET'!U304)</f>
        <v/>
      </c>
      <c s="153" t="str">
        <f>IF('S.D.PASTE SHEET'!V304="","",'S.D.PASTE SHEET'!V304)</f>
        <v/>
      </c>
      <c s="153" t="str">
        <f>IF('S.D.PASTE SHEET'!W304="","",'S.D.PASTE SHEET'!W304)</f>
        <v/>
      </c>
      <c s="153" t="str">
        <f>IF('S.D.PASTE SHEET'!X304="","",'S.D.PASTE SHEET'!X304)</f>
        <v/>
      </c>
      <c s="153" t="str">
        <f>IF('S.D.PASTE SHEET'!Y304="","",'S.D.PASTE SHEET'!Y304)</f>
        <v/>
      </c>
      <c s="153" t="str">
        <f>IF('S.D.PASTE SHEET'!Z304="","",'S.D.PASTE SHEET'!Z304)</f>
        <v/>
      </c>
      <c s="153" t="str">
        <f>IF('S.D.PASTE SHEET'!AA304="","",'S.D.PASTE SHEET'!AA304)</f>
        <v/>
      </c>
      <c s="153" t="str">
        <f>IF('S.D.PASTE SHEET'!AB304="","",'S.D.PASTE SHEET'!AB304)</f>
        <v/>
      </c>
      <c s="153" t="str">
        <f>IF('S.D.PASTE SHEET'!AC304="","",'S.D.PASTE SHEET'!AC304)</f>
        <v/>
      </c>
      <c s="153" t="str">
        <f>IF('S.D.PASTE SHEET'!AD304="","",'S.D.PASTE SHEET'!AD304)</f>
        <v/>
      </c>
      <c s="155"/>
      <c s="156" t="str">
        <f>IF(AK304="","",IF(AK304&gt;0,COUNT($AG$2:AG304),""))</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IF(BC304="","",IF(BC304&gt;0,COUNT($AY$2:AY304),""))</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05" spans="1:66" ht="15.75" customHeight="1">
      <c r="A305" s="153" t="str">
        <f>IF('S.D.PASTE SHEET'!A305="","",'S.D.PASTE SHEET'!A305)</f>
        <v/>
      </c>
      <c s="153" t="str">
        <f>IF('S.D.PASTE SHEET'!B305="","",'S.D.PASTE SHEET'!B305)</f>
        <v/>
      </c>
      <c s="153" t="str">
        <f>IF('S.D.PASTE SHEET'!C305="","",'S.D.PASTE SHEET'!C305)</f>
        <v/>
      </c>
      <c s="154" t="str">
        <f>IF('S.D.PASTE SHEET'!D305="","",'S.D.PASTE SHEET'!D305)</f>
        <v/>
      </c>
      <c s="153" t="str">
        <f>IF('S.D.PASTE SHEET'!E305="","",UPPER('S.D.PASTE SHEET'!E305))</f>
        <v/>
      </c>
      <c s="153" t="str">
        <f>IF('S.D.PASTE SHEET'!F305="","",'S.D.PASTE SHEET'!F305)</f>
        <v/>
      </c>
      <c s="153" t="str">
        <f>IF('S.D.PASTE SHEET'!G305="","",UPPER('S.D.PASTE SHEET'!G305))</f>
        <v/>
      </c>
      <c s="153" t="str">
        <f>IF('S.D.PASTE SHEET'!H305="","",UPPER('S.D.PASTE SHEET'!H305))</f>
        <v/>
      </c>
      <c s="153" t="str">
        <f>IF('S.D.PASTE SHEET'!I305="","",'S.D.PASTE SHEET'!I305)</f>
        <v/>
      </c>
      <c s="154" t="str">
        <f>IF('S.D.PASTE SHEET'!J305="","",'S.D.PASTE SHEET'!J305)</f>
        <v/>
      </c>
      <c s="153" t="str">
        <f>IF('S.D.PASTE SHEET'!K305="","",'S.D.PASTE SHEET'!K305)</f>
        <v/>
      </c>
      <c s="153" t="str">
        <f>IF('S.D.PASTE SHEET'!L305="","",'S.D.PASTE SHEET'!L305)</f>
        <v/>
      </c>
      <c s="153" t="str">
        <f>IF('S.D.PASTE SHEET'!M305="","",'S.D.PASTE SHEET'!M305)</f>
        <v/>
      </c>
      <c s="153" t="str">
        <f>IF('S.D.PASTE SHEET'!N305="","",'S.D.PASTE SHEET'!N305)</f>
        <v/>
      </c>
      <c s="153" t="str">
        <f>IF('S.D.PASTE SHEET'!O305="","",'S.D.PASTE SHEET'!O305)</f>
        <v/>
      </c>
      <c s="153" t="str">
        <f>IF('S.D.PASTE SHEET'!P305="","",'S.D.PASTE SHEET'!P305)</f>
        <v/>
      </c>
      <c s="153" t="str">
        <f>IF('S.D.PASTE SHEET'!Q305="","",'S.D.PASTE SHEET'!Q305)</f>
        <v/>
      </c>
      <c s="153" t="str">
        <f>IF('S.D.PASTE SHEET'!R305="","",'S.D.PASTE SHEET'!R305)</f>
        <v/>
      </c>
      <c s="153" t="str">
        <f>IF('S.D.PASTE SHEET'!S305="","",'S.D.PASTE SHEET'!S305)</f>
        <v/>
      </c>
      <c s="153" t="str">
        <f>IF('S.D.PASTE SHEET'!T305="","",'S.D.PASTE SHEET'!T305)</f>
        <v/>
      </c>
      <c s="153" t="str">
        <f>IF('S.D.PASTE SHEET'!U305="","",'S.D.PASTE SHEET'!U305)</f>
        <v/>
      </c>
      <c s="153" t="str">
        <f>IF('S.D.PASTE SHEET'!V305="","",'S.D.PASTE SHEET'!V305)</f>
        <v/>
      </c>
      <c s="153" t="str">
        <f>IF('S.D.PASTE SHEET'!W305="","",'S.D.PASTE SHEET'!W305)</f>
        <v/>
      </c>
      <c s="153" t="str">
        <f>IF('S.D.PASTE SHEET'!X305="","",'S.D.PASTE SHEET'!X305)</f>
        <v/>
      </c>
      <c s="153" t="str">
        <f>IF('S.D.PASTE SHEET'!Y305="","",'S.D.PASTE SHEET'!Y305)</f>
        <v/>
      </c>
      <c s="153" t="str">
        <f>IF('S.D.PASTE SHEET'!Z305="","",'S.D.PASTE SHEET'!Z305)</f>
        <v/>
      </c>
      <c s="153" t="str">
        <f>IF('S.D.PASTE SHEET'!AA305="","",'S.D.PASTE SHEET'!AA305)</f>
        <v/>
      </c>
      <c s="153" t="str">
        <f>IF('S.D.PASTE SHEET'!AB305="","",'S.D.PASTE SHEET'!AB305)</f>
        <v/>
      </c>
      <c s="153" t="str">
        <f>IF('S.D.PASTE SHEET'!AC305="","",'S.D.PASTE SHEET'!AC305)</f>
        <v/>
      </c>
      <c s="153" t="str">
        <f>IF('S.D.PASTE SHEET'!AD305="","",'S.D.PASTE SHEET'!AD305)</f>
        <v/>
      </c>
      <c s="155"/>
      <c s="156" t="str">
        <f>IF(AK305="","",IF(AK305&gt;0,COUNT($AG$2:AG305),""))</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IF(BC305="","",IF(BC305&gt;0,COUNT($AY$2:AY305),""))</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06" spans="1:66" ht="15.75" customHeight="1">
      <c r="A306" s="153" t="str">
        <f>IF('S.D.PASTE SHEET'!A306="","",'S.D.PASTE SHEET'!A306)</f>
        <v/>
      </c>
      <c s="153" t="str">
        <f>IF('S.D.PASTE SHEET'!B306="","",'S.D.PASTE SHEET'!B306)</f>
        <v/>
      </c>
      <c s="153" t="str">
        <f>IF('S.D.PASTE SHEET'!C306="","",'S.D.PASTE SHEET'!C306)</f>
        <v/>
      </c>
      <c s="154" t="str">
        <f>IF('S.D.PASTE SHEET'!D306="","",'S.D.PASTE SHEET'!D306)</f>
        <v/>
      </c>
      <c s="153" t="str">
        <f>IF('S.D.PASTE SHEET'!E306="","",UPPER('S.D.PASTE SHEET'!E306))</f>
        <v/>
      </c>
      <c s="153" t="str">
        <f>IF('S.D.PASTE SHEET'!F306="","",'S.D.PASTE SHEET'!F306)</f>
        <v/>
      </c>
      <c s="153" t="str">
        <f>IF('S.D.PASTE SHEET'!G306="","",UPPER('S.D.PASTE SHEET'!G306))</f>
        <v/>
      </c>
      <c s="153" t="str">
        <f>IF('S.D.PASTE SHEET'!H306="","",UPPER('S.D.PASTE SHEET'!H306))</f>
        <v/>
      </c>
      <c s="153" t="str">
        <f>IF('S.D.PASTE SHEET'!I306="","",'S.D.PASTE SHEET'!I306)</f>
        <v/>
      </c>
      <c s="154" t="str">
        <f>IF('S.D.PASTE SHEET'!J306="","",'S.D.PASTE SHEET'!J306)</f>
        <v/>
      </c>
      <c s="153" t="str">
        <f>IF('S.D.PASTE SHEET'!K306="","",'S.D.PASTE SHEET'!K306)</f>
        <v/>
      </c>
      <c s="153" t="str">
        <f>IF('S.D.PASTE SHEET'!L306="","",'S.D.PASTE SHEET'!L306)</f>
        <v/>
      </c>
      <c s="153" t="str">
        <f>IF('S.D.PASTE SHEET'!M306="","",'S.D.PASTE SHEET'!M306)</f>
        <v/>
      </c>
      <c s="153" t="str">
        <f>IF('S.D.PASTE SHEET'!N306="","",'S.D.PASTE SHEET'!N306)</f>
        <v/>
      </c>
      <c s="153" t="str">
        <f>IF('S.D.PASTE SHEET'!O306="","",'S.D.PASTE SHEET'!O306)</f>
        <v/>
      </c>
      <c s="153" t="str">
        <f>IF('S.D.PASTE SHEET'!P306="","",'S.D.PASTE SHEET'!P306)</f>
        <v/>
      </c>
      <c s="153" t="str">
        <f>IF('S.D.PASTE SHEET'!Q306="","",'S.D.PASTE SHEET'!Q306)</f>
        <v/>
      </c>
      <c s="153" t="str">
        <f>IF('S.D.PASTE SHEET'!R306="","",'S.D.PASTE SHEET'!R306)</f>
        <v/>
      </c>
      <c s="153" t="str">
        <f>IF('S.D.PASTE SHEET'!S306="","",'S.D.PASTE SHEET'!S306)</f>
        <v/>
      </c>
      <c s="153" t="str">
        <f>IF('S.D.PASTE SHEET'!T306="","",'S.D.PASTE SHEET'!T306)</f>
        <v/>
      </c>
      <c s="153" t="str">
        <f>IF('S.D.PASTE SHEET'!U306="","",'S.D.PASTE SHEET'!U306)</f>
        <v/>
      </c>
      <c s="153" t="str">
        <f>IF('S.D.PASTE SHEET'!V306="","",'S.D.PASTE SHEET'!V306)</f>
        <v/>
      </c>
      <c s="153" t="str">
        <f>IF('S.D.PASTE SHEET'!W306="","",'S.D.PASTE SHEET'!W306)</f>
        <v/>
      </c>
      <c s="153" t="str">
        <f>IF('S.D.PASTE SHEET'!X306="","",'S.D.PASTE SHEET'!X306)</f>
        <v/>
      </c>
      <c s="153" t="str">
        <f>IF('S.D.PASTE SHEET'!Y306="","",'S.D.PASTE SHEET'!Y306)</f>
        <v/>
      </c>
      <c s="153" t="str">
        <f>IF('S.D.PASTE SHEET'!Z306="","",'S.D.PASTE SHEET'!Z306)</f>
        <v/>
      </c>
      <c s="153" t="str">
        <f>IF('S.D.PASTE SHEET'!AA306="","",'S.D.PASTE SHEET'!AA306)</f>
        <v/>
      </c>
      <c s="153" t="str">
        <f>IF('S.D.PASTE SHEET'!AB306="","",'S.D.PASTE SHEET'!AB306)</f>
        <v/>
      </c>
      <c s="153" t="str">
        <f>IF('S.D.PASTE SHEET'!AC306="","",'S.D.PASTE SHEET'!AC306)</f>
        <v/>
      </c>
      <c s="153" t="str">
        <f>IF('S.D.PASTE SHEET'!AD306="","",'S.D.PASTE SHEET'!AD306)</f>
        <v/>
      </c>
      <c s="155"/>
      <c s="156" t="str">
        <f>IF(AK306="","",IF(AK306&gt;0,COUNT($AG$2:AG306),""))</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IF(BC306="","",IF(BC306&gt;0,COUNT($AY$2:AY306),""))</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07" spans="1:66" ht="15.75" customHeight="1">
      <c r="A307" s="153" t="str">
        <f>IF('S.D.PASTE SHEET'!A307="","",'S.D.PASTE SHEET'!A307)</f>
        <v/>
      </c>
      <c s="153" t="str">
        <f>IF('S.D.PASTE SHEET'!B307="","",'S.D.PASTE SHEET'!B307)</f>
        <v/>
      </c>
      <c s="153" t="str">
        <f>IF('S.D.PASTE SHEET'!C307="","",'S.D.PASTE SHEET'!C307)</f>
        <v/>
      </c>
      <c s="154" t="str">
        <f>IF('S.D.PASTE SHEET'!D307="","",'S.D.PASTE SHEET'!D307)</f>
        <v/>
      </c>
      <c s="153" t="str">
        <f>IF('S.D.PASTE SHEET'!E307="","",UPPER('S.D.PASTE SHEET'!E307))</f>
        <v/>
      </c>
      <c s="153" t="str">
        <f>IF('S.D.PASTE SHEET'!F307="","",'S.D.PASTE SHEET'!F307)</f>
        <v/>
      </c>
      <c s="153" t="str">
        <f>IF('S.D.PASTE SHEET'!G307="","",UPPER('S.D.PASTE SHEET'!G307))</f>
        <v/>
      </c>
      <c s="153" t="str">
        <f>IF('S.D.PASTE SHEET'!H307="","",UPPER('S.D.PASTE SHEET'!H307))</f>
        <v/>
      </c>
      <c s="153" t="str">
        <f>IF('S.D.PASTE SHEET'!I307="","",'S.D.PASTE SHEET'!I307)</f>
        <v/>
      </c>
      <c s="154" t="str">
        <f>IF('S.D.PASTE SHEET'!J307="","",'S.D.PASTE SHEET'!J307)</f>
        <v/>
      </c>
      <c s="153" t="str">
        <f>IF('S.D.PASTE SHEET'!K307="","",'S.D.PASTE SHEET'!K307)</f>
        <v/>
      </c>
      <c s="153" t="str">
        <f>IF('S.D.PASTE SHEET'!L307="","",'S.D.PASTE SHEET'!L307)</f>
        <v/>
      </c>
      <c s="153" t="str">
        <f>IF('S.D.PASTE SHEET'!M307="","",'S.D.PASTE SHEET'!M307)</f>
        <v/>
      </c>
      <c s="153" t="str">
        <f>IF('S.D.PASTE SHEET'!N307="","",'S.D.PASTE SHEET'!N307)</f>
        <v/>
      </c>
      <c s="153" t="str">
        <f>IF('S.D.PASTE SHEET'!O307="","",'S.D.PASTE SHEET'!O307)</f>
        <v/>
      </c>
      <c s="153" t="str">
        <f>IF('S.D.PASTE SHEET'!P307="","",'S.D.PASTE SHEET'!P307)</f>
        <v/>
      </c>
      <c s="153" t="str">
        <f>IF('S.D.PASTE SHEET'!Q307="","",'S.D.PASTE SHEET'!Q307)</f>
        <v/>
      </c>
      <c s="153" t="str">
        <f>IF('S.D.PASTE SHEET'!R307="","",'S.D.PASTE SHEET'!R307)</f>
        <v/>
      </c>
      <c s="153" t="str">
        <f>IF('S.D.PASTE SHEET'!S307="","",'S.D.PASTE SHEET'!S307)</f>
        <v/>
      </c>
      <c s="153" t="str">
        <f>IF('S.D.PASTE SHEET'!T307="","",'S.D.PASTE SHEET'!T307)</f>
        <v/>
      </c>
      <c s="153" t="str">
        <f>IF('S.D.PASTE SHEET'!U307="","",'S.D.PASTE SHEET'!U307)</f>
        <v/>
      </c>
      <c s="153" t="str">
        <f>IF('S.D.PASTE SHEET'!V307="","",'S.D.PASTE SHEET'!V307)</f>
        <v/>
      </c>
      <c s="153" t="str">
        <f>IF('S.D.PASTE SHEET'!W307="","",'S.D.PASTE SHEET'!W307)</f>
        <v/>
      </c>
      <c s="153" t="str">
        <f>IF('S.D.PASTE SHEET'!X307="","",'S.D.PASTE SHEET'!X307)</f>
        <v/>
      </c>
      <c s="153" t="str">
        <f>IF('S.D.PASTE SHEET'!Y307="","",'S.D.PASTE SHEET'!Y307)</f>
        <v/>
      </c>
      <c s="153" t="str">
        <f>IF('S.D.PASTE SHEET'!Z307="","",'S.D.PASTE SHEET'!Z307)</f>
        <v/>
      </c>
      <c s="153" t="str">
        <f>IF('S.D.PASTE SHEET'!AA307="","",'S.D.PASTE SHEET'!AA307)</f>
        <v/>
      </c>
      <c s="153" t="str">
        <f>IF('S.D.PASTE SHEET'!AB307="","",'S.D.PASTE SHEET'!AB307)</f>
        <v/>
      </c>
      <c s="153" t="str">
        <f>IF('S.D.PASTE SHEET'!AC307="","",'S.D.PASTE SHEET'!AC307)</f>
        <v/>
      </c>
      <c s="153" t="str">
        <f>IF('S.D.PASTE SHEET'!AD307="","",'S.D.PASTE SHEET'!AD307)</f>
        <v/>
      </c>
      <c s="155"/>
      <c s="156" t="str">
        <f>IF(AK307="","",IF(AK307&gt;0,COUNT($AG$2:AG307),""))</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IF(BC307="","",IF(BC307&gt;0,COUNT($AY$2:AY307),""))</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08" spans="1:66" ht="15.75" customHeight="1">
      <c r="A308" s="153" t="str">
        <f>IF('S.D.PASTE SHEET'!A308="","",'S.D.PASTE SHEET'!A308)</f>
        <v/>
      </c>
      <c s="153" t="str">
        <f>IF('S.D.PASTE SHEET'!B308="","",'S.D.PASTE SHEET'!B308)</f>
        <v/>
      </c>
      <c s="153" t="str">
        <f>IF('S.D.PASTE SHEET'!C308="","",'S.D.PASTE SHEET'!C308)</f>
        <v/>
      </c>
      <c s="154" t="str">
        <f>IF('S.D.PASTE SHEET'!D308="","",'S.D.PASTE SHEET'!D308)</f>
        <v/>
      </c>
      <c s="153" t="str">
        <f>IF('S.D.PASTE SHEET'!E308="","",UPPER('S.D.PASTE SHEET'!E308))</f>
        <v/>
      </c>
      <c s="153" t="str">
        <f>IF('S.D.PASTE SHEET'!F308="","",'S.D.PASTE SHEET'!F308)</f>
        <v/>
      </c>
      <c s="153" t="str">
        <f>IF('S.D.PASTE SHEET'!G308="","",UPPER('S.D.PASTE SHEET'!G308))</f>
        <v/>
      </c>
      <c s="153" t="str">
        <f>IF('S.D.PASTE SHEET'!H308="","",UPPER('S.D.PASTE SHEET'!H308))</f>
        <v/>
      </c>
      <c s="153" t="str">
        <f>IF('S.D.PASTE SHEET'!I308="","",'S.D.PASTE SHEET'!I308)</f>
        <v/>
      </c>
      <c s="154" t="str">
        <f>IF('S.D.PASTE SHEET'!J308="","",'S.D.PASTE SHEET'!J308)</f>
        <v/>
      </c>
      <c s="153" t="str">
        <f>IF('S.D.PASTE SHEET'!K308="","",'S.D.PASTE SHEET'!K308)</f>
        <v/>
      </c>
      <c s="153" t="str">
        <f>IF('S.D.PASTE SHEET'!L308="","",'S.D.PASTE SHEET'!L308)</f>
        <v/>
      </c>
      <c s="153" t="str">
        <f>IF('S.D.PASTE SHEET'!M308="","",'S.D.PASTE SHEET'!M308)</f>
        <v/>
      </c>
      <c s="153" t="str">
        <f>IF('S.D.PASTE SHEET'!N308="","",'S.D.PASTE SHEET'!N308)</f>
        <v/>
      </c>
      <c s="153" t="str">
        <f>IF('S.D.PASTE SHEET'!O308="","",'S.D.PASTE SHEET'!O308)</f>
        <v/>
      </c>
      <c s="153" t="str">
        <f>IF('S.D.PASTE SHEET'!P308="","",'S.D.PASTE SHEET'!P308)</f>
        <v/>
      </c>
      <c s="153" t="str">
        <f>IF('S.D.PASTE SHEET'!Q308="","",'S.D.PASTE SHEET'!Q308)</f>
        <v/>
      </c>
      <c s="153" t="str">
        <f>IF('S.D.PASTE SHEET'!R308="","",'S.D.PASTE SHEET'!R308)</f>
        <v/>
      </c>
      <c s="153" t="str">
        <f>IF('S.D.PASTE SHEET'!S308="","",'S.D.PASTE SHEET'!S308)</f>
        <v/>
      </c>
      <c s="153" t="str">
        <f>IF('S.D.PASTE SHEET'!T308="","",'S.D.PASTE SHEET'!T308)</f>
        <v/>
      </c>
      <c s="153" t="str">
        <f>IF('S.D.PASTE SHEET'!U308="","",'S.D.PASTE SHEET'!U308)</f>
        <v/>
      </c>
      <c s="153" t="str">
        <f>IF('S.D.PASTE SHEET'!V308="","",'S.D.PASTE SHEET'!V308)</f>
        <v/>
      </c>
      <c s="153" t="str">
        <f>IF('S.D.PASTE SHEET'!W308="","",'S.D.PASTE SHEET'!W308)</f>
        <v/>
      </c>
      <c s="153" t="str">
        <f>IF('S.D.PASTE SHEET'!X308="","",'S.D.PASTE SHEET'!X308)</f>
        <v/>
      </c>
      <c s="153" t="str">
        <f>IF('S.D.PASTE SHEET'!Y308="","",'S.D.PASTE SHEET'!Y308)</f>
        <v/>
      </c>
      <c s="153" t="str">
        <f>IF('S.D.PASTE SHEET'!Z308="","",'S.D.PASTE SHEET'!Z308)</f>
        <v/>
      </c>
      <c s="153" t="str">
        <f>IF('S.D.PASTE SHEET'!AA308="","",'S.D.PASTE SHEET'!AA308)</f>
        <v/>
      </c>
      <c s="153" t="str">
        <f>IF('S.D.PASTE SHEET'!AB308="","",'S.D.PASTE SHEET'!AB308)</f>
        <v/>
      </c>
      <c s="153" t="str">
        <f>IF('S.D.PASTE SHEET'!AC308="","",'S.D.PASTE SHEET'!AC308)</f>
        <v/>
      </c>
      <c s="153" t="str">
        <f>IF('S.D.PASTE SHEET'!AD308="","",'S.D.PASTE SHEET'!AD308)</f>
        <v/>
      </c>
      <c s="155"/>
      <c s="156" t="str">
        <f>IF(AK308="","",IF(AK308&gt;0,COUNT($AG$2:AG308),""))</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IF(BC308="","",IF(BC308&gt;0,COUNT($AY$2:AY308),""))</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09" spans="1:66" ht="15.75" customHeight="1">
      <c r="A309" s="153" t="str">
        <f>IF('S.D.PASTE SHEET'!A309="","",'S.D.PASTE SHEET'!A309)</f>
        <v/>
      </c>
      <c s="153" t="str">
        <f>IF('S.D.PASTE SHEET'!B309="","",'S.D.PASTE SHEET'!B309)</f>
        <v/>
      </c>
      <c s="153" t="str">
        <f>IF('S.D.PASTE SHEET'!C309="","",'S.D.PASTE SHEET'!C309)</f>
        <v/>
      </c>
      <c s="154" t="str">
        <f>IF('S.D.PASTE SHEET'!D309="","",'S.D.PASTE SHEET'!D309)</f>
        <v/>
      </c>
      <c s="153" t="str">
        <f>IF('S.D.PASTE SHEET'!E309="","",UPPER('S.D.PASTE SHEET'!E309))</f>
        <v/>
      </c>
      <c s="153" t="str">
        <f>IF('S.D.PASTE SHEET'!F309="","",'S.D.PASTE SHEET'!F309)</f>
        <v/>
      </c>
      <c s="153" t="str">
        <f>IF('S.D.PASTE SHEET'!G309="","",UPPER('S.D.PASTE SHEET'!G309))</f>
        <v/>
      </c>
      <c s="153" t="str">
        <f>IF('S.D.PASTE SHEET'!H309="","",UPPER('S.D.PASTE SHEET'!H309))</f>
        <v/>
      </c>
      <c s="153" t="str">
        <f>IF('S.D.PASTE SHEET'!I309="","",'S.D.PASTE SHEET'!I309)</f>
        <v/>
      </c>
      <c s="154" t="str">
        <f>IF('S.D.PASTE SHEET'!J309="","",'S.D.PASTE SHEET'!J309)</f>
        <v/>
      </c>
      <c s="153" t="str">
        <f>IF('S.D.PASTE SHEET'!K309="","",'S.D.PASTE SHEET'!K309)</f>
        <v/>
      </c>
      <c s="153" t="str">
        <f>IF('S.D.PASTE SHEET'!L309="","",'S.D.PASTE SHEET'!L309)</f>
        <v/>
      </c>
      <c s="153" t="str">
        <f>IF('S.D.PASTE SHEET'!M309="","",'S.D.PASTE SHEET'!M309)</f>
        <v/>
      </c>
      <c s="153" t="str">
        <f>IF('S.D.PASTE SHEET'!N309="","",'S.D.PASTE SHEET'!N309)</f>
        <v/>
      </c>
      <c s="153" t="str">
        <f>IF('S.D.PASTE SHEET'!O309="","",'S.D.PASTE SHEET'!O309)</f>
        <v/>
      </c>
      <c s="153" t="str">
        <f>IF('S.D.PASTE SHEET'!P309="","",'S.D.PASTE SHEET'!P309)</f>
        <v/>
      </c>
      <c s="153" t="str">
        <f>IF('S.D.PASTE SHEET'!Q309="","",'S.D.PASTE SHEET'!Q309)</f>
        <v/>
      </c>
      <c s="153" t="str">
        <f>IF('S.D.PASTE SHEET'!R309="","",'S.D.PASTE SHEET'!R309)</f>
        <v/>
      </c>
      <c s="153" t="str">
        <f>IF('S.D.PASTE SHEET'!S309="","",'S.D.PASTE SHEET'!S309)</f>
        <v/>
      </c>
      <c s="153" t="str">
        <f>IF('S.D.PASTE SHEET'!T309="","",'S.D.PASTE SHEET'!T309)</f>
        <v/>
      </c>
      <c s="153" t="str">
        <f>IF('S.D.PASTE SHEET'!U309="","",'S.D.PASTE SHEET'!U309)</f>
        <v/>
      </c>
      <c s="153" t="str">
        <f>IF('S.D.PASTE SHEET'!V309="","",'S.D.PASTE SHEET'!V309)</f>
        <v/>
      </c>
      <c s="153" t="str">
        <f>IF('S.D.PASTE SHEET'!W309="","",'S.D.PASTE SHEET'!W309)</f>
        <v/>
      </c>
      <c s="153" t="str">
        <f>IF('S.D.PASTE SHEET'!X309="","",'S.D.PASTE SHEET'!X309)</f>
        <v/>
      </c>
      <c s="153" t="str">
        <f>IF('S.D.PASTE SHEET'!Y309="","",'S.D.PASTE SHEET'!Y309)</f>
        <v/>
      </c>
      <c s="153" t="str">
        <f>IF('S.D.PASTE SHEET'!Z309="","",'S.D.PASTE SHEET'!Z309)</f>
        <v/>
      </c>
      <c s="153" t="str">
        <f>IF('S.D.PASTE SHEET'!AA309="","",'S.D.PASTE SHEET'!AA309)</f>
        <v/>
      </c>
      <c s="153" t="str">
        <f>IF('S.D.PASTE SHEET'!AB309="","",'S.D.PASTE SHEET'!AB309)</f>
        <v/>
      </c>
      <c s="153" t="str">
        <f>IF('S.D.PASTE SHEET'!AC309="","",'S.D.PASTE SHEET'!AC309)</f>
        <v/>
      </c>
      <c s="153" t="str">
        <f>IF('S.D.PASTE SHEET'!AD309="","",'S.D.PASTE SHEET'!AD309)</f>
        <v/>
      </c>
      <c s="155"/>
      <c s="156" t="str">
        <f>IF(AK309="","",IF(AK309&gt;0,COUNT($AG$2:AG309),""))</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IF(BC309="","",IF(BC309&gt;0,COUNT($AY$2:AY309),""))</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10" spans="1:66" ht="15.75" customHeight="1">
      <c r="A310" s="153" t="str">
        <f>IF('S.D.PASTE SHEET'!A310="","",'S.D.PASTE SHEET'!A310)</f>
        <v/>
      </c>
      <c s="153" t="str">
        <f>IF('S.D.PASTE SHEET'!B310="","",'S.D.PASTE SHEET'!B310)</f>
        <v/>
      </c>
      <c s="153" t="str">
        <f>IF('S.D.PASTE SHEET'!C310="","",'S.D.PASTE SHEET'!C310)</f>
        <v/>
      </c>
      <c s="154" t="str">
        <f>IF('S.D.PASTE SHEET'!D310="","",'S.D.PASTE SHEET'!D310)</f>
        <v/>
      </c>
      <c s="153" t="str">
        <f>IF('S.D.PASTE SHEET'!E310="","",UPPER('S.D.PASTE SHEET'!E310))</f>
        <v/>
      </c>
      <c s="153" t="str">
        <f>IF('S.D.PASTE SHEET'!F310="","",'S.D.PASTE SHEET'!F310)</f>
        <v/>
      </c>
      <c s="153" t="str">
        <f>IF('S.D.PASTE SHEET'!G310="","",UPPER('S.D.PASTE SHEET'!G310))</f>
        <v/>
      </c>
      <c s="153" t="str">
        <f>IF('S.D.PASTE SHEET'!H310="","",UPPER('S.D.PASTE SHEET'!H310))</f>
        <v/>
      </c>
      <c s="153" t="str">
        <f>IF('S.D.PASTE SHEET'!I310="","",'S.D.PASTE SHEET'!I310)</f>
        <v/>
      </c>
      <c s="154" t="str">
        <f>IF('S.D.PASTE SHEET'!J310="","",'S.D.PASTE SHEET'!J310)</f>
        <v/>
      </c>
      <c s="153" t="str">
        <f>IF('S.D.PASTE SHEET'!K310="","",'S.D.PASTE SHEET'!K310)</f>
        <v/>
      </c>
      <c s="153" t="str">
        <f>IF('S.D.PASTE SHEET'!L310="","",'S.D.PASTE SHEET'!L310)</f>
        <v/>
      </c>
      <c s="153" t="str">
        <f>IF('S.D.PASTE SHEET'!M310="","",'S.D.PASTE SHEET'!M310)</f>
        <v/>
      </c>
      <c s="153" t="str">
        <f>IF('S.D.PASTE SHEET'!N310="","",'S.D.PASTE SHEET'!N310)</f>
        <v/>
      </c>
      <c s="153" t="str">
        <f>IF('S.D.PASTE SHEET'!O310="","",'S.D.PASTE SHEET'!O310)</f>
        <v/>
      </c>
      <c s="153" t="str">
        <f>IF('S.D.PASTE SHEET'!P310="","",'S.D.PASTE SHEET'!P310)</f>
        <v/>
      </c>
      <c s="153" t="str">
        <f>IF('S.D.PASTE SHEET'!Q310="","",'S.D.PASTE SHEET'!Q310)</f>
        <v/>
      </c>
      <c s="153" t="str">
        <f>IF('S.D.PASTE SHEET'!R310="","",'S.D.PASTE SHEET'!R310)</f>
        <v/>
      </c>
      <c s="153" t="str">
        <f>IF('S.D.PASTE SHEET'!S310="","",'S.D.PASTE SHEET'!S310)</f>
        <v/>
      </c>
      <c s="153" t="str">
        <f>IF('S.D.PASTE SHEET'!T310="","",'S.D.PASTE SHEET'!T310)</f>
        <v/>
      </c>
      <c s="153" t="str">
        <f>IF('S.D.PASTE SHEET'!U310="","",'S.D.PASTE SHEET'!U310)</f>
        <v/>
      </c>
      <c s="153" t="str">
        <f>IF('S.D.PASTE SHEET'!V310="","",'S.D.PASTE SHEET'!V310)</f>
        <v/>
      </c>
      <c s="153" t="str">
        <f>IF('S.D.PASTE SHEET'!W310="","",'S.D.PASTE SHEET'!W310)</f>
        <v/>
      </c>
      <c s="153" t="str">
        <f>IF('S.D.PASTE SHEET'!X310="","",'S.D.PASTE SHEET'!X310)</f>
        <v/>
      </c>
      <c s="153" t="str">
        <f>IF('S.D.PASTE SHEET'!Y310="","",'S.D.PASTE SHEET'!Y310)</f>
        <v/>
      </c>
      <c s="153" t="str">
        <f>IF('S.D.PASTE SHEET'!Z310="","",'S.D.PASTE SHEET'!Z310)</f>
        <v/>
      </c>
      <c s="153" t="str">
        <f>IF('S.D.PASTE SHEET'!AA310="","",'S.D.PASTE SHEET'!AA310)</f>
        <v/>
      </c>
      <c s="153" t="str">
        <f>IF('S.D.PASTE SHEET'!AB310="","",'S.D.PASTE SHEET'!AB310)</f>
        <v/>
      </c>
      <c s="153" t="str">
        <f>IF('S.D.PASTE SHEET'!AC310="","",'S.D.PASTE SHEET'!AC310)</f>
        <v/>
      </c>
      <c s="153" t="str">
        <f>IF('S.D.PASTE SHEET'!AD310="","",'S.D.PASTE SHEET'!AD310)</f>
        <v/>
      </c>
      <c s="155"/>
      <c s="156" t="str">
        <f>IF(AK310="","",IF(AK310&gt;0,COUNT($AG$2:AG310),""))</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IF(BC310="","",IF(BC310&gt;0,COUNT($AY$2:AY310),""))</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11" spans="1:66" ht="15.75" customHeight="1">
      <c r="A311" s="153" t="str">
        <f>IF('S.D.PASTE SHEET'!A311="","",'S.D.PASTE SHEET'!A311)</f>
        <v/>
      </c>
      <c s="153" t="str">
        <f>IF('S.D.PASTE SHEET'!B311="","",'S.D.PASTE SHEET'!B311)</f>
        <v/>
      </c>
      <c s="153" t="str">
        <f>IF('S.D.PASTE SHEET'!C311="","",'S.D.PASTE SHEET'!C311)</f>
        <v/>
      </c>
      <c s="154" t="str">
        <f>IF('S.D.PASTE SHEET'!D311="","",'S.D.PASTE SHEET'!D311)</f>
        <v/>
      </c>
      <c s="153" t="str">
        <f>IF('S.D.PASTE SHEET'!E311="","",UPPER('S.D.PASTE SHEET'!E311))</f>
        <v/>
      </c>
      <c s="153" t="str">
        <f>IF('S.D.PASTE SHEET'!F311="","",'S.D.PASTE SHEET'!F311)</f>
        <v/>
      </c>
      <c s="153" t="str">
        <f>IF('S.D.PASTE SHEET'!G311="","",UPPER('S.D.PASTE SHEET'!G311))</f>
        <v/>
      </c>
      <c s="153" t="str">
        <f>IF('S.D.PASTE SHEET'!H311="","",UPPER('S.D.PASTE SHEET'!H311))</f>
        <v/>
      </c>
      <c s="153" t="str">
        <f>IF('S.D.PASTE SHEET'!I311="","",'S.D.PASTE SHEET'!I311)</f>
        <v/>
      </c>
      <c s="154" t="str">
        <f>IF('S.D.PASTE SHEET'!J311="","",'S.D.PASTE SHEET'!J311)</f>
        <v/>
      </c>
      <c s="153" t="str">
        <f>IF('S.D.PASTE SHEET'!K311="","",'S.D.PASTE SHEET'!K311)</f>
        <v/>
      </c>
      <c s="153" t="str">
        <f>IF('S.D.PASTE SHEET'!L311="","",'S.D.PASTE SHEET'!L311)</f>
        <v/>
      </c>
      <c s="153" t="str">
        <f>IF('S.D.PASTE SHEET'!M311="","",'S.D.PASTE SHEET'!M311)</f>
        <v/>
      </c>
      <c s="153" t="str">
        <f>IF('S.D.PASTE SHEET'!N311="","",'S.D.PASTE SHEET'!N311)</f>
        <v/>
      </c>
      <c s="153" t="str">
        <f>IF('S.D.PASTE SHEET'!O311="","",'S.D.PASTE SHEET'!O311)</f>
        <v/>
      </c>
      <c s="153" t="str">
        <f>IF('S.D.PASTE SHEET'!P311="","",'S.D.PASTE SHEET'!P311)</f>
        <v/>
      </c>
      <c s="153" t="str">
        <f>IF('S.D.PASTE SHEET'!Q311="","",'S.D.PASTE SHEET'!Q311)</f>
        <v/>
      </c>
      <c s="153" t="str">
        <f>IF('S.D.PASTE SHEET'!R311="","",'S.D.PASTE SHEET'!R311)</f>
        <v/>
      </c>
      <c s="153" t="str">
        <f>IF('S.D.PASTE SHEET'!S311="","",'S.D.PASTE SHEET'!S311)</f>
        <v/>
      </c>
      <c s="153" t="str">
        <f>IF('S.D.PASTE SHEET'!T311="","",'S.D.PASTE SHEET'!T311)</f>
        <v/>
      </c>
      <c s="153" t="str">
        <f>IF('S.D.PASTE SHEET'!U311="","",'S.D.PASTE SHEET'!U311)</f>
        <v/>
      </c>
      <c s="153" t="str">
        <f>IF('S.D.PASTE SHEET'!V311="","",'S.D.PASTE SHEET'!V311)</f>
        <v/>
      </c>
      <c s="153" t="str">
        <f>IF('S.D.PASTE SHEET'!W311="","",'S.D.PASTE SHEET'!W311)</f>
        <v/>
      </c>
      <c s="153" t="str">
        <f>IF('S.D.PASTE SHEET'!X311="","",'S.D.PASTE SHEET'!X311)</f>
        <v/>
      </c>
      <c s="153" t="str">
        <f>IF('S.D.PASTE SHEET'!Y311="","",'S.D.PASTE SHEET'!Y311)</f>
        <v/>
      </c>
      <c s="153" t="str">
        <f>IF('S.D.PASTE SHEET'!Z311="","",'S.D.PASTE SHEET'!Z311)</f>
        <v/>
      </c>
      <c s="153" t="str">
        <f>IF('S.D.PASTE SHEET'!AA311="","",'S.D.PASTE SHEET'!AA311)</f>
        <v/>
      </c>
      <c s="153" t="str">
        <f>IF('S.D.PASTE SHEET'!AB311="","",'S.D.PASTE SHEET'!AB311)</f>
        <v/>
      </c>
      <c s="153" t="str">
        <f>IF('S.D.PASTE SHEET'!AC311="","",'S.D.PASTE SHEET'!AC311)</f>
        <v/>
      </c>
      <c s="153" t="str">
        <f>IF('S.D.PASTE SHEET'!AD311="","",'S.D.PASTE SHEET'!AD311)</f>
        <v/>
      </c>
      <c s="155"/>
      <c s="156" t="str">
        <f>IF(AK311="","",IF(AK311&gt;0,COUNT($AG$2:AG311),""))</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IF(BC311="","",IF(BC311&gt;0,COUNT($AY$2:AY311),""))</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12" spans="1:66" ht="15.75" customHeight="1">
      <c r="A312" s="153" t="str">
        <f>IF('S.D.PASTE SHEET'!A312="","",'S.D.PASTE SHEET'!A312)</f>
        <v/>
      </c>
      <c s="153" t="str">
        <f>IF('S.D.PASTE SHEET'!B312="","",'S.D.PASTE SHEET'!B312)</f>
        <v/>
      </c>
      <c s="153" t="str">
        <f>IF('S.D.PASTE SHEET'!C312="","",'S.D.PASTE SHEET'!C312)</f>
        <v/>
      </c>
      <c s="154" t="str">
        <f>IF('S.D.PASTE SHEET'!D312="","",'S.D.PASTE SHEET'!D312)</f>
        <v/>
      </c>
      <c s="153" t="str">
        <f>IF('S.D.PASTE SHEET'!E312="","",UPPER('S.D.PASTE SHEET'!E312))</f>
        <v/>
      </c>
      <c s="153" t="str">
        <f>IF('S.D.PASTE SHEET'!F312="","",'S.D.PASTE SHEET'!F312)</f>
        <v/>
      </c>
      <c s="153" t="str">
        <f>IF('S.D.PASTE SHEET'!G312="","",UPPER('S.D.PASTE SHEET'!G312))</f>
        <v/>
      </c>
      <c s="153" t="str">
        <f>IF('S.D.PASTE SHEET'!H312="","",UPPER('S.D.PASTE SHEET'!H312))</f>
        <v/>
      </c>
      <c s="153" t="str">
        <f>IF('S.D.PASTE SHEET'!I312="","",'S.D.PASTE SHEET'!I312)</f>
        <v/>
      </c>
      <c s="154" t="str">
        <f>IF('S.D.PASTE SHEET'!J312="","",'S.D.PASTE SHEET'!J312)</f>
        <v/>
      </c>
      <c s="153" t="str">
        <f>IF('S.D.PASTE SHEET'!K312="","",'S.D.PASTE SHEET'!K312)</f>
        <v/>
      </c>
      <c s="153" t="str">
        <f>IF('S.D.PASTE SHEET'!L312="","",'S.D.PASTE SHEET'!L312)</f>
        <v/>
      </c>
      <c s="153" t="str">
        <f>IF('S.D.PASTE SHEET'!M312="","",'S.D.PASTE SHEET'!M312)</f>
        <v/>
      </c>
      <c s="153" t="str">
        <f>IF('S.D.PASTE SHEET'!N312="","",'S.D.PASTE SHEET'!N312)</f>
        <v/>
      </c>
      <c s="153" t="str">
        <f>IF('S.D.PASTE SHEET'!O312="","",'S.D.PASTE SHEET'!O312)</f>
        <v/>
      </c>
      <c s="153" t="str">
        <f>IF('S.D.PASTE SHEET'!P312="","",'S.D.PASTE SHEET'!P312)</f>
        <v/>
      </c>
      <c s="153" t="str">
        <f>IF('S.D.PASTE SHEET'!Q312="","",'S.D.PASTE SHEET'!Q312)</f>
        <v/>
      </c>
      <c s="153" t="str">
        <f>IF('S.D.PASTE SHEET'!R312="","",'S.D.PASTE SHEET'!R312)</f>
        <v/>
      </c>
      <c s="153" t="str">
        <f>IF('S.D.PASTE SHEET'!S312="","",'S.D.PASTE SHEET'!S312)</f>
        <v/>
      </c>
      <c s="153" t="str">
        <f>IF('S.D.PASTE SHEET'!T312="","",'S.D.PASTE SHEET'!T312)</f>
        <v/>
      </c>
      <c s="153" t="str">
        <f>IF('S.D.PASTE SHEET'!U312="","",'S.D.PASTE SHEET'!U312)</f>
        <v/>
      </c>
      <c s="153" t="str">
        <f>IF('S.D.PASTE SHEET'!V312="","",'S.D.PASTE SHEET'!V312)</f>
        <v/>
      </c>
      <c s="153" t="str">
        <f>IF('S.D.PASTE SHEET'!W312="","",'S.D.PASTE SHEET'!W312)</f>
        <v/>
      </c>
      <c s="153" t="str">
        <f>IF('S.D.PASTE SHEET'!X312="","",'S.D.PASTE SHEET'!X312)</f>
        <v/>
      </c>
      <c s="153" t="str">
        <f>IF('S.D.PASTE SHEET'!Y312="","",'S.D.PASTE SHEET'!Y312)</f>
        <v/>
      </c>
      <c s="153" t="str">
        <f>IF('S.D.PASTE SHEET'!Z312="","",'S.D.PASTE SHEET'!Z312)</f>
        <v/>
      </c>
      <c s="153" t="str">
        <f>IF('S.D.PASTE SHEET'!AA312="","",'S.D.PASTE SHEET'!AA312)</f>
        <v/>
      </c>
      <c s="153" t="str">
        <f>IF('S.D.PASTE SHEET'!AB312="","",'S.D.PASTE SHEET'!AB312)</f>
        <v/>
      </c>
      <c s="153" t="str">
        <f>IF('S.D.PASTE SHEET'!AC312="","",'S.D.PASTE SHEET'!AC312)</f>
        <v/>
      </c>
      <c s="153" t="str">
        <f>IF('S.D.PASTE SHEET'!AD312="","",'S.D.PASTE SHEET'!AD312)</f>
        <v/>
      </c>
      <c s="155"/>
      <c s="156" t="str">
        <f>IF(AK312="","",IF(AK312&gt;0,COUNT($AG$2:AG312),""))</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IF(BC312="","",IF(BC312&gt;0,COUNT($AY$2:AY312),""))</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13" spans="1:66" ht="15.75" customHeight="1">
      <c r="A313" s="153" t="str">
        <f>IF('S.D.PASTE SHEET'!A313="","",'S.D.PASTE SHEET'!A313)</f>
        <v/>
      </c>
      <c s="153" t="str">
        <f>IF('S.D.PASTE SHEET'!B313="","",'S.D.PASTE SHEET'!B313)</f>
        <v/>
      </c>
      <c s="153" t="str">
        <f>IF('S.D.PASTE SHEET'!C313="","",'S.D.PASTE SHEET'!C313)</f>
        <v/>
      </c>
      <c s="154" t="str">
        <f>IF('S.D.PASTE SHEET'!D313="","",'S.D.PASTE SHEET'!D313)</f>
        <v/>
      </c>
      <c s="153" t="str">
        <f>IF('S.D.PASTE SHEET'!E313="","",UPPER('S.D.PASTE SHEET'!E313))</f>
        <v/>
      </c>
      <c s="153" t="str">
        <f>IF('S.D.PASTE SHEET'!F313="","",'S.D.PASTE SHEET'!F313)</f>
        <v/>
      </c>
      <c s="153" t="str">
        <f>IF('S.D.PASTE SHEET'!G313="","",UPPER('S.D.PASTE SHEET'!G313))</f>
        <v/>
      </c>
      <c s="153" t="str">
        <f>IF('S.D.PASTE SHEET'!H313="","",UPPER('S.D.PASTE SHEET'!H313))</f>
        <v/>
      </c>
      <c s="153" t="str">
        <f>IF('S.D.PASTE SHEET'!I313="","",'S.D.PASTE SHEET'!I313)</f>
        <v/>
      </c>
      <c s="154" t="str">
        <f>IF('S.D.PASTE SHEET'!J313="","",'S.D.PASTE SHEET'!J313)</f>
        <v/>
      </c>
      <c s="153" t="str">
        <f>IF('S.D.PASTE SHEET'!K313="","",'S.D.PASTE SHEET'!K313)</f>
        <v/>
      </c>
      <c s="153" t="str">
        <f>IF('S.D.PASTE SHEET'!L313="","",'S.D.PASTE SHEET'!L313)</f>
        <v/>
      </c>
      <c s="153" t="str">
        <f>IF('S.D.PASTE SHEET'!M313="","",'S.D.PASTE SHEET'!M313)</f>
        <v/>
      </c>
      <c s="153" t="str">
        <f>IF('S.D.PASTE SHEET'!N313="","",'S.D.PASTE SHEET'!N313)</f>
        <v/>
      </c>
      <c s="153" t="str">
        <f>IF('S.D.PASTE SHEET'!O313="","",'S.D.PASTE SHEET'!O313)</f>
        <v/>
      </c>
      <c s="153" t="str">
        <f>IF('S.D.PASTE SHEET'!P313="","",'S.D.PASTE SHEET'!P313)</f>
        <v/>
      </c>
      <c s="153" t="str">
        <f>IF('S.D.PASTE SHEET'!Q313="","",'S.D.PASTE SHEET'!Q313)</f>
        <v/>
      </c>
      <c s="153" t="str">
        <f>IF('S.D.PASTE SHEET'!R313="","",'S.D.PASTE SHEET'!R313)</f>
        <v/>
      </c>
      <c s="153" t="str">
        <f>IF('S.D.PASTE SHEET'!S313="","",'S.D.PASTE SHEET'!S313)</f>
        <v/>
      </c>
      <c s="153" t="str">
        <f>IF('S.D.PASTE SHEET'!T313="","",'S.D.PASTE SHEET'!T313)</f>
        <v/>
      </c>
      <c s="153" t="str">
        <f>IF('S.D.PASTE SHEET'!U313="","",'S.D.PASTE SHEET'!U313)</f>
        <v/>
      </c>
      <c s="153" t="str">
        <f>IF('S.D.PASTE SHEET'!V313="","",'S.D.PASTE SHEET'!V313)</f>
        <v/>
      </c>
      <c s="153" t="str">
        <f>IF('S.D.PASTE SHEET'!W313="","",'S.D.PASTE SHEET'!W313)</f>
        <v/>
      </c>
      <c s="153" t="str">
        <f>IF('S.D.PASTE SHEET'!X313="","",'S.D.PASTE SHEET'!X313)</f>
        <v/>
      </c>
      <c s="153" t="str">
        <f>IF('S.D.PASTE SHEET'!Y313="","",'S.D.PASTE SHEET'!Y313)</f>
        <v/>
      </c>
      <c s="153" t="str">
        <f>IF('S.D.PASTE SHEET'!Z313="","",'S.D.PASTE SHEET'!Z313)</f>
        <v/>
      </c>
      <c s="153" t="str">
        <f>IF('S.D.PASTE SHEET'!AA313="","",'S.D.PASTE SHEET'!AA313)</f>
        <v/>
      </c>
      <c s="153" t="str">
        <f>IF('S.D.PASTE SHEET'!AB313="","",'S.D.PASTE SHEET'!AB313)</f>
        <v/>
      </c>
      <c s="153" t="str">
        <f>IF('S.D.PASTE SHEET'!AC313="","",'S.D.PASTE SHEET'!AC313)</f>
        <v/>
      </c>
      <c s="153" t="str">
        <f>IF('S.D.PASTE SHEET'!AD313="","",'S.D.PASTE SHEET'!AD313)</f>
        <v/>
      </c>
      <c s="155"/>
      <c s="156" t="str">
        <f>IF(AK313="","",IF(AK313&gt;0,COUNT($AG$2:AG313),""))</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IF(BC313="","",IF(BC313&gt;0,COUNT($AY$2:AY313),""))</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14" spans="1:66" ht="15.75" customHeight="1">
      <c r="A314" s="153" t="str">
        <f>IF('S.D.PASTE SHEET'!A314="","",'S.D.PASTE SHEET'!A314)</f>
        <v/>
      </c>
      <c s="153" t="str">
        <f>IF('S.D.PASTE SHEET'!B314="","",'S.D.PASTE SHEET'!B314)</f>
        <v/>
      </c>
      <c s="153" t="str">
        <f>IF('S.D.PASTE SHEET'!C314="","",'S.D.PASTE SHEET'!C314)</f>
        <v/>
      </c>
      <c s="154" t="str">
        <f>IF('S.D.PASTE SHEET'!D314="","",'S.D.PASTE SHEET'!D314)</f>
        <v/>
      </c>
      <c s="153" t="str">
        <f>IF('S.D.PASTE SHEET'!E314="","",UPPER('S.D.PASTE SHEET'!E314))</f>
        <v/>
      </c>
      <c s="153" t="str">
        <f>IF('S.D.PASTE SHEET'!F314="","",'S.D.PASTE SHEET'!F314)</f>
        <v/>
      </c>
      <c s="153" t="str">
        <f>IF('S.D.PASTE SHEET'!G314="","",UPPER('S.D.PASTE SHEET'!G314))</f>
        <v/>
      </c>
      <c s="153" t="str">
        <f>IF('S.D.PASTE SHEET'!H314="","",UPPER('S.D.PASTE SHEET'!H314))</f>
        <v/>
      </c>
      <c s="153" t="str">
        <f>IF('S.D.PASTE SHEET'!I314="","",'S.D.PASTE SHEET'!I314)</f>
        <v/>
      </c>
      <c s="154" t="str">
        <f>IF('S.D.PASTE SHEET'!J314="","",'S.D.PASTE SHEET'!J314)</f>
        <v/>
      </c>
      <c s="153" t="str">
        <f>IF('S.D.PASTE SHEET'!K314="","",'S.D.PASTE SHEET'!K314)</f>
        <v/>
      </c>
      <c s="153" t="str">
        <f>IF('S.D.PASTE SHEET'!L314="","",'S.D.PASTE SHEET'!L314)</f>
        <v/>
      </c>
      <c s="153" t="str">
        <f>IF('S.D.PASTE SHEET'!M314="","",'S.D.PASTE SHEET'!M314)</f>
        <v/>
      </c>
      <c s="153" t="str">
        <f>IF('S.D.PASTE SHEET'!N314="","",'S.D.PASTE SHEET'!N314)</f>
        <v/>
      </c>
      <c s="153" t="str">
        <f>IF('S.D.PASTE SHEET'!O314="","",'S.D.PASTE SHEET'!O314)</f>
        <v/>
      </c>
      <c s="153" t="str">
        <f>IF('S.D.PASTE SHEET'!P314="","",'S.D.PASTE SHEET'!P314)</f>
        <v/>
      </c>
      <c s="153" t="str">
        <f>IF('S.D.PASTE SHEET'!Q314="","",'S.D.PASTE SHEET'!Q314)</f>
        <v/>
      </c>
      <c s="153" t="str">
        <f>IF('S.D.PASTE SHEET'!R314="","",'S.D.PASTE SHEET'!R314)</f>
        <v/>
      </c>
      <c s="153" t="str">
        <f>IF('S.D.PASTE SHEET'!S314="","",'S.D.PASTE SHEET'!S314)</f>
        <v/>
      </c>
      <c s="153" t="str">
        <f>IF('S.D.PASTE SHEET'!T314="","",'S.D.PASTE SHEET'!T314)</f>
        <v/>
      </c>
      <c s="153" t="str">
        <f>IF('S.D.PASTE SHEET'!U314="","",'S.D.PASTE SHEET'!U314)</f>
        <v/>
      </c>
      <c s="153" t="str">
        <f>IF('S.D.PASTE SHEET'!V314="","",'S.D.PASTE SHEET'!V314)</f>
        <v/>
      </c>
      <c s="153" t="str">
        <f>IF('S.D.PASTE SHEET'!W314="","",'S.D.PASTE SHEET'!W314)</f>
        <v/>
      </c>
      <c s="153" t="str">
        <f>IF('S.D.PASTE SHEET'!X314="","",'S.D.PASTE SHEET'!X314)</f>
        <v/>
      </c>
      <c s="153" t="str">
        <f>IF('S.D.PASTE SHEET'!Y314="","",'S.D.PASTE SHEET'!Y314)</f>
        <v/>
      </c>
      <c s="153" t="str">
        <f>IF('S.D.PASTE SHEET'!Z314="","",'S.D.PASTE SHEET'!Z314)</f>
        <v/>
      </c>
      <c s="153" t="str">
        <f>IF('S.D.PASTE SHEET'!AA314="","",'S.D.PASTE SHEET'!AA314)</f>
        <v/>
      </c>
      <c s="153" t="str">
        <f>IF('S.D.PASTE SHEET'!AB314="","",'S.D.PASTE SHEET'!AB314)</f>
        <v/>
      </c>
      <c s="153" t="str">
        <f>IF('S.D.PASTE SHEET'!AC314="","",'S.D.PASTE SHEET'!AC314)</f>
        <v/>
      </c>
      <c s="153" t="str">
        <f>IF('S.D.PASTE SHEET'!AD314="","",'S.D.PASTE SHEET'!AD314)</f>
        <v/>
      </c>
      <c s="155"/>
      <c s="156" t="str">
        <f>IF(AK314="","",IF(AK314&gt;0,COUNT($AG$2:AG314),""))</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s="156" t="str">
        <f t="shared" si="161"/>
        <v/>
      </c>
      <c s="156" t="str">
        <f>IF(BC314="","",IF(BC314&gt;0,COUNT($AY$2:AY314),""))</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15" spans="1:66" ht="15.75" customHeight="1">
      <c r="A315" s="153" t="str">
        <f>IF('S.D.PASTE SHEET'!A315="","",'S.D.PASTE SHEET'!A315)</f>
        <v/>
      </c>
      <c s="153" t="str">
        <f>IF('S.D.PASTE SHEET'!B315="","",'S.D.PASTE SHEET'!B315)</f>
        <v/>
      </c>
      <c s="153" t="str">
        <f>IF('S.D.PASTE SHEET'!C315="","",'S.D.PASTE SHEET'!C315)</f>
        <v/>
      </c>
      <c s="154" t="str">
        <f>IF('S.D.PASTE SHEET'!D315="","",'S.D.PASTE SHEET'!D315)</f>
        <v/>
      </c>
      <c s="153" t="str">
        <f>IF('S.D.PASTE SHEET'!E315="","",UPPER('S.D.PASTE SHEET'!E315))</f>
        <v/>
      </c>
      <c s="153" t="str">
        <f>IF('S.D.PASTE SHEET'!F315="","",'S.D.PASTE SHEET'!F315)</f>
        <v/>
      </c>
      <c s="153" t="str">
        <f>IF('S.D.PASTE SHEET'!G315="","",UPPER('S.D.PASTE SHEET'!G315))</f>
        <v/>
      </c>
      <c s="153" t="str">
        <f>IF('S.D.PASTE SHEET'!H315="","",UPPER('S.D.PASTE SHEET'!H315))</f>
        <v/>
      </c>
      <c s="153" t="str">
        <f>IF('S.D.PASTE SHEET'!I315="","",'S.D.PASTE SHEET'!I315)</f>
        <v/>
      </c>
      <c s="154" t="str">
        <f>IF('S.D.PASTE SHEET'!J315="","",'S.D.PASTE SHEET'!J315)</f>
        <v/>
      </c>
      <c s="153" t="str">
        <f>IF('S.D.PASTE SHEET'!K315="","",'S.D.PASTE SHEET'!K315)</f>
        <v/>
      </c>
      <c s="153" t="str">
        <f>IF('S.D.PASTE SHEET'!L315="","",'S.D.PASTE SHEET'!L315)</f>
        <v/>
      </c>
      <c s="153" t="str">
        <f>IF('S.D.PASTE SHEET'!M315="","",'S.D.PASTE SHEET'!M315)</f>
        <v/>
      </c>
      <c s="153" t="str">
        <f>IF('S.D.PASTE SHEET'!N315="","",'S.D.PASTE SHEET'!N315)</f>
        <v/>
      </c>
      <c s="153" t="str">
        <f>IF('S.D.PASTE SHEET'!O315="","",'S.D.PASTE SHEET'!O315)</f>
        <v/>
      </c>
      <c s="153" t="str">
        <f>IF('S.D.PASTE SHEET'!P315="","",'S.D.PASTE SHEET'!P315)</f>
        <v/>
      </c>
      <c s="153" t="str">
        <f>IF('S.D.PASTE SHEET'!Q315="","",'S.D.PASTE SHEET'!Q315)</f>
        <v/>
      </c>
      <c s="153" t="str">
        <f>IF('S.D.PASTE SHEET'!R315="","",'S.D.PASTE SHEET'!R315)</f>
        <v/>
      </c>
      <c s="153" t="str">
        <f>IF('S.D.PASTE SHEET'!S315="","",'S.D.PASTE SHEET'!S315)</f>
        <v/>
      </c>
      <c s="153" t="str">
        <f>IF('S.D.PASTE SHEET'!T315="","",'S.D.PASTE SHEET'!T315)</f>
        <v/>
      </c>
      <c s="153" t="str">
        <f>IF('S.D.PASTE SHEET'!U315="","",'S.D.PASTE SHEET'!U315)</f>
        <v/>
      </c>
      <c s="153" t="str">
        <f>IF('S.D.PASTE SHEET'!V315="","",'S.D.PASTE SHEET'!V315)</f>
        <v/>
      </c>
      <c s="153" t="str">
        <f>IF('S.D.PASTE SHEET'!W315="","",'S.D.PASTE SHEET'!W315)</f>
        <v/>
      </c>
      <c s="153" t="str">
        <f>IF('S.D.PASTE SHEET'!X315="","",'S.D.PASTE SHEET'!X315)</f>
        <v/>
      </c>
      <c s="153" t="str">
        <f>IF('S.D.PASTE SHEET'!Y315="","",'S.D.PASTE SHEET'!Y315)</f>
        <v/>
      </c>
      <c s="153" t="str">
        <f>IF('S.D.PASTE SHEET'!Z315="","",'S.D.PASTE SHEET'!Z315)</f>
        <v/>
      </c>
      <c s="153" t="str">
        <f>IF('S.D.PASTE SHEET'!AA315="","",'S.D.PASTE SHEET'!AA315)</f>
        <v/>
      </c>
      <c s="153" t="str">
        <f>IF('S.D.PASTE SHEET'!AB315="","",'S.D.PASTE SHEET'!AB315)</f>
        <v/>
      </c>
      <c s="153" t="str">
        <f>IF('S.D.PASTE SHEET'!AC315="","",'S.D.PASTE SHEET'!AC315)</f>
        <v/>
      </c>
      <c s="153" t="str">
        <f>IF('S.D.PASTE SHEET'!AD315="","",'S.D.PASTE SHEET'!AD315)</f>
        <v/>
      </c>
      <c s="155"/>
      <c s="156" t="str">
        <f>IF(AK315="","",IF(AK315&gt;0,COUNT($AG$2:AG315),""))</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315" s="156" t="str">
        <f>IF(BC315="","",IF(BC315&gt;0,COUNT($AY$2:AY315),""))</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16" spans="1:66" ht="15.75" customHeight="1">
      <c r="A316" s="153" t="str">
        <f>IF('S.D.PASTE SHEET'!A316="","",'S.D.PASTE SHEET'!A316)</f>
        <v/>
      </c>
      <c s="153" t="str">
        <f>IF('S.D.PASTE SHEET'!B316="","",'S.D.PASTE SHEET'!B316)</f>
        <v/>
      </c>
      <c s="153" t="str">
        <f>IF('S.D.PASTE SHEET'!C316="","",'S.D.PASTE SHEET'!C316)</f>
        <v/>
      </c>
      <c s="154" t="str">
        <f>IF('S.D.PASTE SHEET'!D316="","",'S.D.PASTE SHEET'!D316)</f>
        <v/>
      </c>
      <c s="153" t="str">
        <f>IF('S.D.PASTE SHEET'!E316="","",UPPER('S.D.PASTE SHEET'!E316))</f>
        <v/>
      </c>
      <c s="153" t="str">
        <f>IF('S.D.PASTE SHEET'!F316="","",'S.D.PASTE SHEET'!F316)</f>
        <v/>
      </c>
      <c s="153" t="str">
        <f>IF('S.D.PASTE SHEET'!G316="","",UPPER('S.D.PASTE SHEET'!G316))</f>
        <v/>
      </c>
      <c s="153" t="str">
        <f>IF('S.D.PASTE SHEET'!H316="","",UPPER('S.D.PASTE SHEET'!H316))</f>
        <v/>
      </c>
      <c s="153" t="str">
        <f>IF('S.D.PASTE SHEET'!I316="","",'S.D.PASTE SHEET'!I316)</f>
        <v/>
      </c>
      <c s="154" t="str">
        <f>IF('S.D.PASTE SHEET'!J316="","",'S.D.PASTE SHEET'!J316)</f>
        <v/>
      </c>
      <c s="153" t="str">
        <f>IF('S.D.PASTE SHEET'!K316="","",'S.D.PASTE SHEET'!K316)</f>
        <v/>
      </c>
      <c s="153" t="str">
        <f>IF('S.D.PASTE SHEET'!L316="","",'S.D.PASTE SHEET'!L316)</f>
        <v/>
      </c>
      <c s="153" t="str">
        <f>IF('S.D.PASTE SHEET'!M316="","",'S.D.PASTE SHEET'!M316)</f>
        <v/>
      </c>
      <c s="153" t="str">
        <f>IF('S.D.PASTE SHEET'!N316="","",'S.D.PASTE SHEET'!N316)</f>
        <v/>
      </c>
      <c s="153" t="str">
        <f>IF('S.D.PASTE SHEET'!O316="","",'S.D.PASTE SHEET'!O316)</f>
        <v/>
      </c>
      <c s="153" t="str">
        <f>IF('S.D.PASTE SHEET'!P316="","",'S.D.PASTE SHEET'!P316)</f>
        <v/>
      </c>
      <c s="153" t="str">
        <f>IF('S.D.PASTE SHEET'!Q316="","",'S.D.PASTE SHEET'!Q316)</f>
        <v/>
      </c>
      <c s="153" t="str">
        <f>IF('S.D.PASTE SHEET'!R316="","",'S.D.PASTE SHEET'!R316)</f>
        <v/>
      </c>
      <c s="153" t="str">
        <f>IF('S.D.PASTE SHEET'!S316="","",'S.D.PASTE SHEET'!S316)</f>
        <v/>
      </c>
      <c s="153" t="str">
        <f>IF('S.D.PASTE SHEET'!T316="","",'S.D.PASTE SHEET'!T316)</f>
        <v/>
      </c>
      <c s="153" t="str">
        <f>IF('S.D.PASTE SHEET'!U316="","",'S.D.PASTE SHEET'!U316)</f>
        <v/>
      </c>
      <c s="153" t="str">
        <f>IF('S.D.PASTE SHEET'!V316="","",'S.D.PASTE SHEET'!V316)</f>
        <v/>
      </c>
      <c s="153" t="str">
        <f>IF('S.D.PASTE SHEET'!W316="","",'S.D.PASTE SHEET'!W316)</f>
        <v/>
      </c>
      <c s="153" t="str">
        <f>IF('S.D.PASTE SHEET'!X316="","",'S.D.PASTE SHEET'!X316)</f>
        <v/>
      </c>
      <c s="153" t="str">
        <f>IF('S.D.PASTE SHEET'!Y316="","",'S.D.PASTE SHEET'!Y316)</f>
        <v/>
      </c>
      <c s="153" t="str">
        <f>IF('S.D.PASTE SHEET'!Z316="","",'S.D.PASTE SHEET'!Z316)</f>
        <v/>
      </c>
      <c s="153" t="str">
        <f>IF('S.D.PASTE SHEET'!AA316="","",'S.D.PASTE SHEET'!AA316)</f>
        <v/>
      </c>
      <c s="153" t="str">
        <f>IF('S.D.PASTE SHEET'!AB316="","",'S.D.PASTE SHEET'!AB316)</f>
        <v/>
      </c>
      <c s="153" t="str">
        <f>IF('S.D.PASTE SHEET'!AC316="","",'S.D.PASTE SHEET'!AC316)</f>
        <v/>
      </c>
      <c s="153" t="str">
        <f>IF('S.D.PASTE SHEET'!AD316="","",'S.D.PASTE SHEET'!AD316)</f>
        <v/>
      </c>
      <c s="155"/>
      <c s="156" t="str">
        <f>IF(AK316="","",IF(AK316&gt;0,COUNT($AG$2:AG316),""))</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316" s="156" t="str">
        <f>IF(BC316="","",IF(BC316&gt;0,COUNT($AY$2:AY316),""))</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17" spans="1:66" ht="15.75" customHeight="1">
      <c r="A317" s="153" t="str">
        <f>IF('S.D.PASTE SHEET'!A317="","",'S.D.PASTE SHEET'!A317)</f>
        <v/>
      </c>
      <c s="153" t="str">
        <f>IF('S.D.PASTE SHEET'!B317="","",'S.D.PASTE SHEET'!B317)</f>
        <v/>
      </c>
      <c s="153" t="str">
        <f>IF('S.D.PASTE SHEET'!C317="","",'S.D.PASTE SHEET'!C317)</f>
        <v/>
      </c>
      <c s="154" t="str">
        <f>IF('S.D.PASTE SHEET'!D317="","",'S.D.PASTE SHEET'!D317)</f>
        <v/>
      </c>
      <c s="153" t="str">
        <f>IF('S.D.PASTE SHEET'!E317="","",UPPER('S.D.PASTE SHEET'!E317))</f>
        <v/>
      </c>
      <c s="153" t="str">
        <f>IF('S.D.PASTE SHEET'!F317="","",'S.D.PASTE SHEET'!F317)</f>
        <v/>
      </c>
      <c s="153" t="str">
        <f>IF('S.D.PASTE SHEET'!G317="","",UPPER('S.D.PASTE SHEET'!G317))</f>
        <v/>
      </c>
      <c s="153" t="str">
        <f>IF('S.D.PASTE SHEET'!H317="","",UPPER('S.D.PASTE SHEET'!H317))</f>
        <v/>
      </c>
      <c s="153" t="str">
        <f>IF('S.D.PASTE SHEET'!I317="","",'S.D.PASTE SHEET'!I317)</f>
        <v/>
      </c>
      <c s="154" t="str">
        <f>IF('S.D.PASTE SHEET'!J317="","",'S.D.PASTE SHEET'!J317)</f>
        <v/>
      </c>
      <c s="153" t="str">
        <f>IF('S.D.PASTE SHEET'!K317="","",'S.D.PASTE SHEET'!K317)</f>
        <v/>
      </c>
      <c s="153" t="str">
        <f>IF('S.D.PASTE SHEET'!L317="","",'S.D.PASTE SHEET'!L317)</f>
        <v/>
      </c>
      <c s="153" t="str">
        <f>IF('S.D.PASTE SHEET'!M317="","",'S.D.PASTE SHEET'!M317)</f>
        <v/>
      </c>
      <c s="153" t="str">
        <f>IF('S.D.PASTE SHEET'!N317="","",'S.D.PASTE SHEET'!N317)</f>
        <v/>
      </c>
      <c s="153" t="str">
        <f>IF('S.D.PASTE SHEET'!O317="","",'S.D.PASTE SHEET'!O317)</f>
        <v/>
      </c>
      <c s="153" t="str">
        <f>IF('S.D.PASTE SHEET'!P317="","",'S.D.PASTE SHEET'!P317)</f>
        <v/>
      </c>
      <c s="153" t="str">
        <f>IF('S.D.PASTE SHEET'!Q317="","",'S.D.PASTE SHEET'!Q317)</f>
        <v/>
      </c>
      <c s="153" t="str">
        <f>IF('S.D.PASTE SHEET'!R317="","",'S.D.PASTE SHEET'!R317)</f>
        <v/>
      </c>
      <c s="153" t="str">
        <f>IF('S.D.PASTE SHEET'!S317="","",'S.D.PASTE SHEET'!S317)</f>
        <v/>
      </c>
      <c s="153" t="str">
        <f>IF('S.D.PASTE SHEET'!T317="","",'S.D.PASTE SHEET'!T317)</f>
        <v/>
      </c>
      <c s="153" t="str">
        <f>IF('S.D.PASTE SHEET'!U317="","",'S.D.PASTE SHEET'!U317)</f>
        <v/>
      </c>
      <c s="153" t="str">
        <f>IF('S.D.PASTE SHEET'!V317="","",'S.D.PASTE SHEET'!V317)</f>
        <v/>
      </c>
      <c s="153" t="str">
        <f>IF('S.D.PASTE SHEET'!W317="","",'S.D.PASTE SHEET'!W317)</f>
        <v/>
      </c>
      <c s="153" t="str">
        <f>IF('S.D.PASTE SHEET'!X317="","",'S.D.PASTE SHEET'!X317)</f>
        <v/>
      </c>
      <c s="153" t="str">
        <f>IF('S.D.PASTE SHEET'!Y317="","",'S.D.PASTE SHEET'!Y317)</f>
        <v/>
      </c>
      <c s="153" t="str">
        <f>IF('S.D.PASTE SHEET'!Z317="","",'S.D.PASTE SHEET'!Z317)</f>
        <v/>
      </c>
      <c s="153" t="str">
        <f>IF('S.D.PASTE SHEET'!AA317="","",'S.D.PASTE SHEET'!AA317)</f>
        <v/>
      </c>
      <c s="153" t="str">
        <f>IF('S.D.PASTE SHEET'!AB317="","",'S.D.PASTE SHEET'!AB317)</f>
        <v/>
      </c>
      <c s="153" t="str">
        <f>IF('S.D.PASTE SHEET'!AC317="","",'S.D.PASTE SHEET'!AC317)</f>
        <v/>
      </c>
      <c s="153" t="str">
        <f>IF('S.D.PASTE SHEET'!AD317="","",'S.D.PASTE SHEET'!AD317)</f>
        <v/>
      </c>
      <c s="155"/>
      <c s="156" t="str">
        <f>IF(AK317="","",IF(AK317&gt;0,COUNT($AG$2:AG317),""))</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317" s="156" t="str">
        <f>IF(BC317="","",IF(BC317&gt;0,COUNT($AY$2:AY317),""))</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18" spans="1:66" ht="15.75" customHeight="1">
      <c r="A318" s="153" t="str">
        <f>IF('S.D.PASTE SHEET'!A318="","",'S.D.PASTE SHEET'!A318)</f>
        <v/>
      </c>
      <c s="153" t="str">
        <f>IF('S.D.PASTE SHEET'!B318="","",'S.D.PASTE SHEET'!B318)</f>
        <v/>
      </c>
      <c s="153" t="str">
        <f>IF('S.D.PASTE SHEET'!C318="","",'S.D.PASTE SHEET'!C318)</f>
        <v/>
      </c>
      <c s="154" t="str">
        <f>IF('S.D.PASTE SHEET'!D318="","",'S.D.PASTE SHEET'!D318)</f>
        <v/>
      </c>
      <c s="153" t="str">
        <f>IF('S.D.PASTE SHEET'!E318="","",UPPER('S.D.PASTE SHEET'!E318))</f>
        <v/>
      </c>
      <c s="153" t="str">
        <f>IF('S.D.PASTE SHEET'!F318="","",'S.D.PASTE SHEET'!F318)</f>
        <v/>
      </c>
      <c s="153" t="str">
        <f>IF('S.D.PASTE SHEET'!G318="","",UPPER('S.D.PASTE SHEET'!G318))</f>
        <v/>
      </c>
      <c s="153" t="str">
        <f>IF('S.D.PASTE SHEET'!H318="","",UPPER('S.D.PASTE SHEET'!H318))</f>
        <v/>
      </c>
      <c s="153" t="str">
        <f>IF('S.D.PASTE SHEET'!I318="","",'S.D.PASTE SHEET'!I318)</f>
        <v/>
      </c>
      <c s="154" t="str">
        <f>IF('S.D.PASTE SHEET'!J318="","",'S.D.PASTE SHEET'!J318)</f>
        <v/>
      </c>
      <c s="153" t="str">
        <f>IF('S.D.PASTE SHEET'!K318="","",'S.D.PASTE SHEET'!K318)</f>
        <v/>
      </c>
      <c s="153" t="str">
        <f>IF('S.D.PASTE SHEET'!L318="","",'S.D.PASTE SHEET'!L318)</f>
        <v/>
      </c>
      <c s="153" t="str">
        <f>IF('S.D.PASTE SHEET'!M318="","",'S.D.PASTE SHEET'!M318)</f>
        <v/>
      </c>
      <c s="153" t="str">
        <f>IF('S.D.PASTE SHEET'!N318="","",'S.D.PASTE SHEET'!N318)</f>
        <v/>
      </c>
      <c s="153" t="str">
        <f>IF('S.D.PASTE SHEET'!O318="","",'S.D.PASTE SHEET'!O318)</f>
        <v/>
      </c>
      <c s="153" t="str">
        <f>IF('S.D.PASTE SHEET'!P318="","",'S.D.PASTE SHEET'!P318)</f>
        <v/>
      </c>
      <c s="153" t="str">
        <f>IF('S.D.PASTE SHEET'!Q318="","",'S.D.PASTE SHEET'!Q318)</f>
        <v/>
      </c>
      <c s="153" t="str">
        <f>IF('S.D.PASTE SHEET'!R318="","",'S.D.PASTE SHEET'!R318)</f>
        <v/>
      </c>
      <c s="153" t="str">
        <f>IF('S.D.PASTE SHEET'!S318="","",'S.D.PASTE SHEET'!S318)</f>
        <v/>
      </c>
      <c s="153" t="str">
        <f>IF('S.D.PASTE SHEET'!T318="","",'S.D.PASTE SHEET'!T318)</f>
        <v/>
      </c>
      <c s="153" t="str">
        <f>IF('S.D.PASTE SHEET'!U318="","",'S.D.PASTE SHEET'!U318)</f>
        <v/>
      </c>
      <c s="153" t="str">
        <f>IF('S.D.PASTE SHEET'!V318="","",'S.D.PASTE SHEET'!V318)</f>
        <v/>
      </c>
      <c s="153" t="str">
        <f>IF('S.D.PASTE SHEET'!W318="","",'S.D.PASTE SHEET'!W318)</f>
        <v/>
      </c>
      <c s="153" t="str">
        <f>IF('S.D.PASTE SHEET'!X318="","",'S.D.PASTE SHEET'!X318)</f>
        <v/>
      </c>
      <c s="153" t="str">
        <f>IF('S.D.PASTE SHEET'!Y318="","",'S.D.PASTE SHEET'!Y318)</f>
        <v/>
      </c>
      <c s="153" t="str">
        <f>IF('S.D.PASTE SHEET'!Z318="","",'S.D.PASTE SHEET'!Z318)</f>
        <v/>
      </c>
      <c s="153" t="str">
        <f>IF('S.D.PASTE SHEET'!AA318="","",'S.D.PASTE SHEET'!AA318)</f>
        <v/>
      </c>
      <c s="153" t="str">
        <f>IF('S.D.PASTE SHEET'!AB318="","",'S.D.PASTE SHEET'!AB318)</f>
        <v/>
      </c>
      <c s="153" t="str">
        <f>IF('S.D.PASTE SHEET'!AC318="","",'S.D.PASTE SHEET'!AC318)</f>
        <v/>
      </c>
      <c s="153" t="str">
        <f>IF('S.D.PASTE SHEET'!AD318="","",'S.D.PASTE SHEET'!AD318)</f>
        <v/>
      </c>
      <c s="155"/>
      <c s="156" t="str">
        <f>IF(AK318="","",IF(AK318&gt;0,COUNT($AG$2:AG318),""))</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318" s="156" t="str">
        <f>IF(BC318="","",IF(BC318&gt;0,COUNT($AY$2:AY318),""))</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19" spans="1:66" ht="15.75" customHeight="1">
      <c r="A319" s="153" t="str">
        <f>IF('S.D.PASTE SHEET'!A319="","",'S.D.PASTE SHEET'!A319)</f>
        <v/>
      </c>
      <c s="153" t="str">
        <f>IF('S.D.PASTE SHEET'!B319="","",'S.D.PASTE SHEET'!B319)</f>
        <v/>
      </c>
      <c s="153" t="str">
        <f>IF('S.D.PASTE SHEET'!C319="","",'S.D.PASTE SHEET'!C319)</f>
        <v/>
      </c>
      <c s="154" t="str">
        <f>IF('S.D.PASTE SHEET'!D319="","",'S.D.PASTE SHEET'!D319)</f>
        <v/>
      </c>
      <c s="153" t="str">
        <f>IF('S.D.PASTE SHEET'!E319="","",UPPER('S.D.PASTE SHEET'!E319))</f>
        <v/>
      </c>
      <c s="153" t="str">
        <f>IF('S.D.PASTE SHEET'!F319="","",'S.D.PASTE SHEET'!F319)</f>
        <v/>
      </c>
      <c s="153" t="str">
        <f>IF('S.D.PASTE SHEET'!G319="","",UPPER('S.D.PASTE SHEET'!G319))</f>
        <v/>
      </c>
      <c s="153" t="str">
        <f>IF('S.D.PASTE SHEET'!H319="","",UPPER('S.D.PASTE SHEET'!H319))</f>
        <v/>
      </c>
      <c s="153" t="str">
        <f>IF('S.D.PASTE SHEET'!I319="","",'S.D.PASTE SHEET'!I319)</f>
        <v/>
      </c>
      <c s="154" t="str">
        <f>IF('S.D.PASTE SHEET'!J319="","",'S.D.PASTE SHEET'!J319)</f>
        <v/>
      </c>
      <c s="153" t="str">
        <f>IF('S.D.PASTE SHEET'!K319="","",'S.D.PASTE SHEET'!K319)</f>
        <v/>
      </c>
      <c s="153" t="str">
        <f>IF('S.D.PASTE SHEET'!L319="","",'S.D.PASTE SHEET'!L319)</f>
        <v/>
      </c>
      <c s="153" t="str">
        <f>IF('S.D.PASTE SHEET'!M319="","",'S.D.PASTE SHEET'!M319)</f>
        <v/>
      </c>
      <c s="153" t="str">
        <f>IF('S.D.PASTE SHEET'!N319="","",'S.D.PASTE SHEET'!N319)</f>
        <v/>
      </c>
      <c s="153" t="str">
        <f>IF('S.D.PASTE SHEET'!O319="","",'S.D.PASTE SHEET'!O319)</f>
        <v/>
      </c>
      <c s="153" t="str">
        <f>IF('S.D.PASTE SHEET'!P319="","",'S.D.PASTE SHEET'!P319)</f>
        <v/>
      </c>
      <c s="153" t="str">
        <f>IF('S.D.PASTE SHEET'!Q319="","",'S.D.PASTE SHEET'!Q319)</f>
        <v/>
      </c>
      <c s="153" t="str">
        <f>IF('S.D.PASTE SHEET'!R319="","",'S.D.PASTE SHEET'!R319)</f>
        <v/>
      </c>
      <c s="153" t="str">
        <f>IF('S.D.PASTE SHEET'!S319="","",'S.D.PASTE SHEET'!S319)</f>
        <v/>
      </c>
      <c s="153" t="str">
        <f>IF('S.D.PASTE SHEET'!T319="","",'S.D.PASTE SHEET'!T319)</f>
        <v/>
      </c>
      <c s="153" t="str">
        <f>IF('S.D.PASTE SHEET'!U319="","",'S.D.PASTE SHEET'!U319)</f>
        <v/>
      </c>
      <c s="153" t="str">
        <f>IF('S.D.PASTE SHEET'!V319="","",'S.D.PASTE SHEET'!V319)</f>
        <v/>
      </c>
      <c s="153" t="str">
        <f>IF('S.D.PASTE SHEET'!W319="","",'S.D.PASTE SHEET'!W319)</f>
        <v/>
      </c>
      <c s="153" t="str">
        <f>IF('S.D.PASTE SHEET'!X319="","",'S.D.PASTE SHEET'!X319)</f>
        <v/>
      </c>
      <c s="153" t="str">
        <f>IF('S.D.PASTE SHEET'!Y319="","",'S.D.PASTE SHEET'!Y319)</f>
        <v/>
      </c>
      <c s="153" t="str">
        <f>IF('S.D.PASTE SHEET'!Z319="","",'S.D.PASTE SHEET'!Z319)</f>
        <v/>
      </c>
      <c s="153" t="str">
        <f>IF('S.D.PASTE SHEET'!AA319="","",'S.D.PASTE SHEET'!AA319)</f>
        <v/>
      </c>
      <c s="153" t="str">
        <f>IF('S.D.PASTE SHEET'!AB319="","",'S.D.PASTE SHEET'!AB319)</f>
        <v/>
      </c>
      <c s="153" t="str">
        <f>IF('S.D.PASTE SHEET'!AC319="","",'S.D.PASTE SHEET'!AC319)</f>
        <v/>
      </c>
      <c s="153" t="str">
        <f>IF('S.D.PASTE SHEET'!AD319="","",'S.D.PASTE SHEET'!AD319)</f>
        <v/>
      </c>
      <c s="155"/>
      <c s="156" t="str">
        <f>IF(AK319="","",IF(AK319&gt;0,COUNT($AG$2:AG319),""))</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319" s="156" t="str">
        <f>IF(BC319="","",IF(BC319&gt;0,COUNT($AY$2:AY319),""))</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20" spans="1:66" ht="15.75" customHeight="1">
      <c r="A320" s="153" t="str">
        <f>IF('S.D.PASTE SHEET'!A320="","",'S.D.PASTE SHEET'!A320)</f>
        <v/>
      </c>
      <c s="153" t="str">
        <f>IF('S.D.PASTE SHEET'!B320="","",'S.D.PASTE SHEET'!B320)</f>
        <v/>
      </c>
      <c s="153" t="str">
        <f>IF('S.D.PASTE SHEET'!C320="","",'S.D.PASTE SHEET'!C320)</f>
        <v/>
      </c>
      <c s="154" t="str">
        <f>IF('S.D.PASTE SHEET'!D320="","",'S.D.PASTE SHEET'!D320)</f>
        <v/>
      </c>
      <c s="153" t="str">
        <f>IF('S.D.PASTE SHEET'!E320="","",UPPER('S.D.PASTE SHEET'!E320))</f>
        <v/>
      </c>
      <c s="153" t="str">
        <f>IF('S.D.PASTE SHEET'!F320="","",'S.D.PASTE SHEET'!F320)</f>
        <v/>
      </c>
      <c s="153" t="str">
        <f>IF('S.D.PASTE SHEET'!G320="","",UPPER('S.D.PASTE SHEET'!G320))</f>
        <v/>
      </c>
      <c s="153" t="str">
        <f>IF('S.D.PASTE SHEET'!H320="","",UPPER('S.D.PASTE SHEET'!H320))</f>
        <v/>
      </c>
      <c s="153" t="str">
        <f>IF('S.D.PASTE SHEET'!I320="","",'S.D.PASTE SHEET'!I320)</f>
        <v/>
      </c>
      <c s="154" t="str">
        <f>IF('S.D.PASTE SHEET'!J320="","",'S.D.PASTE SHEET'!J320)</f>
        <v/>
      </c>
      <c s="153" t="str">
        <f>IF('S.D.PASTE SHEET'!K320="","",'S.D.PASTE SHEET'!K320)</f>
        <v/>
      </c>
      <c s="153" t="str">
        <f>IF('S.D.PASTE SHEET'!L320="","",'S.D.PASTE SHEET'!L320)</f>
        <v/>
      </c>
      <c s="153" t="str">
        <f>IF('S.D.PASTE SHEET'!M320="","",'S.D.PASTE SHEET'!M320)</f>
        <v/>
      </c>
      <c s="153" t="str">
        <f>IF('S.D.PASTE SHEET'!N320="","",'S.D.PASTE SHEET'!N320)</f>
        <v/>
      </c>
      <c s="153" t="str">
        <f>IF('S.D.PASTE SHEET'!O320="","",'S.D.PASTE SHEET'!O320)</f>
        <v/>
      </c>
      <c s="153" t="str">
        <f>IF('S.D.PASTE SHEET'!P320="","",'S.D.PASTE SHEET'!P320)</f>
        <v/>
      </c>
      <c s="153" t="str">
        <f>IF('S.D.PASTE SHEET'!Q320="","",'S.D.PASTE SHEET'!Q320)</f>
        <v/>
      </c>
      <c s="153" t="str">
        <f>IF('S.D.PASTE SHEET'!R320="","",'S.D.PASTE SHEET'!R320)</f>
        <v/>
      </c>
      <c s="153" t="str">
        <f>IF('S.D.PASTE SHEET'!S320="","",'S.D.PASTE SHEET'!S320)</f>
        <v/>
      </c>
      <c s="153" t="str">
        <f>IF('S.D.PASTE SHEET'!T320="","",'S.D.PASTE SHEET'!T320)</f>
        <v/>
      </c>
      <c s="153" t="str">
        <f>IF('S.D.PASTE SHEET'!U320="","",'S.D.PASTE SHEET'!U320)</f>
        <v/>
      </c>
      <c s="153" t="str">
        <f>IF('S.D.PASTE SHEET'!V320="","",'S.D.PASTE SHEET'!V320)</f>
        <v/>
      </c>
      <c s="153" t="str">
        <f>IF('S.D.PASTE SHEET'!W320="","",'S.D.PASTE SHEET'!W320)</f>
        <v/>
      </c>
      <c s="153" t="str">
        <f>IF('S.D.PASTE SHEET'!X320="","",'S.D.PASTE SHEET'!X320)</f>
        <v/>
      </c>
      <c s="153" t="str">
        <f>IF('S.D.PASTE SHEET'!Y320="","",'S.D.PASTE SHEET'!Y320)</f>
        <v/>
      </c>
      <c s="153" t="str">
        <f>IF('S.D.PASTE SHEET'!Z320="","",'S.D.PASTE SHEET'!Z320)</f>
        <v/>
      </c>
      <c s="153" t="str">
        <f>IF('S.D.PASTE SHEET'!AA320="","",'S.D.PASTE SHEET'!AA320)</f>
        <v/>
      </c>
      <c s="153" t="str">
        <f>IF('S.D.PASTE SHEET'!AB320="","",'S.D.PASTE SHEET'!AB320)</f>
        <v/>
      </c>
      <c s="153" t="str">
        <f>IF('S.D.PASTE SHEET'!AC320="","",'S.D.PASTE SHEET'!AC320)</f>
        <v/>
      </c>
      <c s="153" t="str">
        <f>IF('S.D.PASTE SHEET'!AD320="","",'S.D.PASTE SHEET'!AD320)</f>
        <v/>
      </c>
      <c s="155"/>
      <c s="156" t="str">
        <f>IF(AK320="","",IF(AK320&gt;0,COUNT($AG$2:AG320),""))</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320" s="156" t="str">
        <f>IF(BC320="","",IF(BC320&gt;0,COUNT($AY$2:AY320),""))</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21" spans="1:66" ht="15.75" customHeight="1">
      <c r="A321" s="153" t="str">
        <f>IF('S.D.PASTE SHEET'!A321="","",'S.D.PASTE SHEET'!A321)</f>
        <v/>
      </c>
      <c s="153" t="str">
        <f>IF('S.D.PASTE SHEET'!B321="","",'S.D.PASTE SHEET'!B321)</f>
        <v/>
      </c>
      <c s="153" t="str">
        <f>IF('S.D.PASTE SHEET'!C321="","",'S.D.PASTE SHEET'!C321)</f>
        <v/>
      </c>
      <c s="154" t="str">
        <f>IF('S.D.PASTE SHEET'!D321="","",'S.D.PASTE SHEET'!D321)</f>
        <v/>
      </c>
      <c s="153" t="str">
        <f>IF('S.D.PASTE SHEET'!E321="","",UPPER('S.D.PASTE SHEET'!E321))</f>
        <v/>
      </c>
      <c s="153" t="str">
        <f>IF('S.D.PASTE SHEET'!F321="","",'S.D.PASTE SHEET'!F321)</f>
        <v/>
      </c>
      <c s="153" t="str">
        <f>IF('S.D.PASTE SHEET'!G321="","",UPPER('S.D.PASTE SHEET'!G321))</f>
        <v/>
      </c>
      <c s="153" t="str">
        <f>IF('S.D.PASTE SHEET'!H321="","",UPPER('S.D.PASTE SHEET'!H321))</f>
        <v/>
      </c>
      <c s="153" t="str">
        <f>IF('S.D.PASTE SHEET'!I321="","",'S.D.PASTE SHEET'!I321)</f>
        <v/>
      </c>
      <c s="154" t="str">
        <f>IF('S.D.PASTE SHEET'!J321="","",'S.D.PASTE SHEET'!J321)</f>
        <v/>
      </c>
      <c s="153" t="str">
        <f>IF('S.D.PASTE SHEET'!K321="","",'S.D.PASTE SHEET'!K321)</f>
        <v/>
      </c>
      <c s="153" t="str">
        <f>IF('S.D.PASTE SHEET'!L321="","",'S.D.PASTE SHEET'!L321)</f>
        <v/>
      </c>
      <c s="153" t="str">
        <f>IF('S.D.PASTE SHEET'!M321="","",'S.D.PASTE SHEET'!M321)</f>
        <v/>
      </c>
      <c s="153" t="str">
        <f>IF('S.D.PASTE SHEET'!N321="","",'S.D.PASTE SHEET'!N321)</f>
        <v/>
      </c>
      <c s="153" t="str">
        <f>IF('S.D.PASTE SHEET'!O321="","",'S.D.PASTE SHEET'!O321)</f>
        <v/>
      </c>
      <c s="153" t="str">
        <f>IF('S.D.PASTE SHEET'!P321="","",'S.D.PASTE SHEET'!P321)</f>
        <v/>
      </c>
      <c s="153" t="str">
        <f>IF('S.D.PASTE SHEET'!Q321="","",'S.D.PASTE SHEET'!Q321)</f>
        <v/>
      </c>
      <c s="153" t="str">
        <f>IF('S.D.PASTE SHEET'!R321="","",'S.D.PASTE SHEET'!R321)</f>
        <v/>
      </c>
      <c s="153" t="str">
        <f>IF('S.D.PASTE SHEET'!S321="","",'S.D.PASTE SHEET'!S321)</f>
        <v/>
      </c>
      <c s="153" t="str">
        <f>IF('S.D.PASTE SHEET'!T321="","",'S.D.PASTE SHEET'!T321)</f>
        <v/>
      </c>
      <c s="153" t="str">
        <f>IF('S.D.PASTE SHEET'!U321="","",'S.D.PASTE SHEET'!U321)</f>
        <v/>
      </c>
      <c s="153" t="str">
        <f>IF('S.D.PASTE SHEET'!V321="","",'S.D.PASTE SHEET'!V321)</f>
        <v/>
      </c>
      <c s="153" t="str">
        <f>IF('S.D.PASTE SHEET'!W321="","",'S.D.PASTE SHEET'!W321)</f>
        <v/>
      </c>
      <c s="153" t="str">
        <f>IF('S.D.PASTE SHEET'!X321="","",'S.D.PASTE SHEET'!X321)</f>
        <v/>
      </c>
      <c s="153" t="str">
        <f>IF('S.D.PASTE SHEET'!Y321="","",'S.D.PASTE SHEET'!Y321)</f>
        <v/>
      </c>
      <c s="153" t="str">
        <f>IF('S.D.PASTE SHEET'!Z321="","",'S.D.PASTE SHEET'!Z321)</f>
        <v/>
      </c>
      <c s="153" t="str">
        <f>IF('S.D.PASTE SHEET'!AA321="","",'S.D.PASTE SHEET'!AA321)</f>
        <v/>
      </c>
      <c s="153" t="str">
        <f>IF('S.D.PASTE SHEET'!AB321="","",'S.D.PASTE SHEET'!AB321)</f>
        <v/>
      </c>
      <c s="153" t="str">
        <f>IF('S.D.PASTE SHEET'!AC321="","",'S.D.PASTE SHEET'!AC321)</f>
        <v/>
      </c>
      <c s="153" t="str">
        <f>IF('S.D.PASTE SHEET'!AD321="","",'S.D.PASTE SHEET'!AD321)</f>
        <v/>
      </c>
      <c s="155"/>
      <c s="156" t="str">
        <f>IF(AK321="","",IF(AK321&gt;0,COUNT($AG$2:AG321),""))</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321" s="156" t="str">
        <f>IF(BC321="","",IF(BC321&gt;0,COUNT($AY$2:AY321),""))</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22" spans="1:66" ht="15.75" customHeight="1">
      <c r="A322" s="153" t="str">
        <f>IF('S.D.PASTE SHEET'!A322="","",'S.D.PASTE SHEET'!A322)</f>
        <v/>
      </c>
      <c s="153" t="str">
        <f>IF('S.D.PASTE SHEET'!B322="","",'S.D.PASTE SHEET'!B322)</f>
        <v/>
      </c>
      <c s="153" t="str">
        <f>IF('S.D.PASTE SHEET'!C322="","",'S.D.PASTE SHEET'!C322)</f>
        <v/>
      </c>
      <c s="154" t="str">
        <f>IF('S.D.PASTE SHEET'!D322="","",'S.D.PASTE SHEET'!D322)</f>
        <v/>
      </c>
      <c s="153" t="str">
        <f>IF('S.D.PASTE SHEET'!E322="","",UPPER('S.D.PASTE SHEET'!E322))</f>
        <v/>
      </c>
      <c s="153" t="str">
        <f>IF('S.D.PASTE SHEET'!F322="","",'S.D.PASTE SHEET'!F322)</f>
        <v/>
      </c>
      <c s="153" t="str">
        <f>IF('S.D.PASTE SHEET'!G322="","",UPPER('S.D.PASTE SHEET'!G322))</f>
        <v/>
      </c>
      <c s="153" t="str">
        <f>IF('S.D.PASTE SHEET'!H322="","",UPPER('S.D.PASTE SHEET'!H322))</f>
        <v/>
      </c>
      <c s="153" t="str">
        <f>IF('S.D.PASTE SHEET'!I322="","",'S.D.PASTE SHEET'!I322)</f>
        <v/>
      </c>
      <c s="154" t="str">
        <f>IF('S.D.PASTE SHEET'!J322="","",'S.D.PASTE SHEET'!J322)</f>
        <v/>
      </c>
      <c s="153" t="str">
        <f>IF('S.D.PASTE SHEET'!K322="","",'S.D.PASTE SHEET'!K322)</f>
        <v/>
      </c>
      <c s="153" t="str">
        <f>IF('S.D.PASTE SHEET'!L322="","",'S.D.PASTE SHEET'!L322)</f>
        <v/>
      </c>
      <c s="153" t="str">
        <f>IF('S.D.PASTE SHEET'!M322="","",'S.D.PASTE SHEET'!M322)</f>
        <v/>
      </c>
      <c s="153" t="str">
        <f>IF('S.D.PASTE SHEET'!N322="","",'S.D.PASTE SHEET'!N322)</f>
        <v/>
      </c>
      <c s="153" t="str">
        <f>IF('S.D.PASTE SHEET'!O322="","",'S.D.PASTE SHEET'!O322)</f>
        <v/>
      </c>
      <c s="153" t="str">
        <f>IF('S.D.PASTE SHEET'!P322="","",'S.D.PASTE SHEET'!P322)</f>
        <v/>
      </c>
      <c s="153" t="str">
        <f>IF('S.D.PASTE SHEET'!Q322="","",'S.D.PASTE SHEET'!Q322)</f>
        <v/>
      </c>
      <c s="153" t="str">
        <f>IF('S.D.PASTE SHEET'!R322="","",'S.D.PASTE SHEET'!R322)</f>
        <v/>
      </c>
      <c s="153" t="str">
        <f>IF('S.D.PASTE SHEET'!S322="","",'S.D.PASTE SHEET'!S322)</f>
        <v/>
      </c>
      <c s="153" t="str">
        <f>IF('S.D.PASTE SHEET'!T322="","",'S.D.PASTE SHEET'!T322)</f>
        <v/>
      </c>
      <c s="153" t="str">
        <f>IF('S.D.PASTE SHEET'!U322="","",'S.D.PASTE SHEET'!U322)</f>
        <v/>
      </c>
      <c s="153" t="str">
        <f>IF('S.D.PASTE SHEET'!V322="","",'S.D.PASTE SHEET'!V322)</f>
        <v/>
      </c>
      <c s="153" t="str">
        <f>IF('S.D.PASTE SHEET'!W322="","",'S.D.PASTE SHEET'!W322)</f>
        <v/>
      </c>
      <c s="153" t="str">
        <f>IF('S.D.PASTE SHEET'!X322="","",'S.D.PASTE SHEET'!X322)</f>
        <v/>
      </c>
      <c s="153" t="str">
        <f>IF('S.D.PASTE SHEET'!Y322="","",'S.D.PASTE SHEET'!Y322)</f>
        <v/>
      </c>
      <c s="153" t="str">
        <f>IF('S.D.PASTE SHEET'!Z322="","",'S.D.PASTE SHEET'!Z322)</f>
        <v/>
      </c>
      <c s="153" t="str">
        <f>IF('S.D.PASTE SHEET'!AA322="","",'S.D.PASTE SHEET'!AA322)</f>
        <v/>
      </c>
      <c s="153" t="str">
        <f>IF('S.D.PASTE SHEET'!AB322="","",'S.D.PASTE SHEET'!AB322)</f>
        <v/>
      </c>
      <c s="153" t="str">
        <f>IF('S.D.PASTE SHEET'!AC322="","",'S.D.PASTE SHEET'!AC322)</f>
        <v/>
      </c>
      <c s="153" t="str">
        <f>IF('S.D.PASTE SHEET'!AD322="","",'S.D.PASTE SHEET'!AD322)</f>
        <v/>
      </c>
      <c s="155"/>
      <c s="156" t="str">
        <f>IF(AK322="","",IF(AK322&gt;0,COUNT($AG$2:AG322),""))</f>
        <v/>
      </c>
      <c s="157" t="str">
        <f t="shared" si="129"/>
        <v/>
      </c>
      <c s="157" t="str">
        <f t="shared" si="130"/>
        <v/>
      </c>
      <c s="157" t="str">
        <f t="shared" si="131"/>
        <v/>
      </c>
      <c s="158" t="str">
        <f t="shared" si="132"/>
        <v/>
      </c>
      <c s="157" t="str">
        <f t="shared" si="133"/>
        <v/>
      </c>
      <c s="157" t="str">
        <f t="shared" si="134"/>
        <v/>
      </c>
      <c s="157" t="str">
        <f t="shared" si="135"/>
        <v/>
      </c>
      <c s="157" t="str">
        <f t="shared" si="136"/>
        <v/>
      </c>
      <c s="157" t="str">
        <f t="shared" si="137"/>
        <v/>
      </c>
      <c s="158" t="str">
        <f t="shared" si="138"/>
        <v/>
      </c>
      <c s="157" t="str">
        <f t="shared" si="139"/>
        <v/>
      </c>
      <c s="157" t="str">
        <f t="shared" si="140"/>
        <v/>
      </c>
      <c s="157" t="str">
        <f t="shared" si="141"/>
        <v/>
      </c>
      <c s="157" t="str">
        <f t="shared" si="142"/>
        <v/>
      </c>
      <c s="157" t="str">
        <f t="shared" si="143"/>
        <v/>
      </c>
      <c s="157" t="str">
        <f t="shared" si="144"/>
        <v/>
      </c>
      <c r="AX322" s="156" t="str">
        <f>IF(BC322="","",IF(BC322&gt;0,COUNT($AY$2:AY322),""))</f>
        <v/>
      </c>
      <c s="159" t="str">
        <f t="shared" si="145"/>
        <v/>
      </c>
      <c s="159" t="str">
        <f t="shared" si="146"/>
        <v/>
      </c>
      <c s="157" t="str">
        <f t="shared" si="147"/>
        <v/>
      </c>
      <c s="158" t="str">
        <f t="shared" si="148"/>
        <v/>
      </c>
      <c s="157" t="str">
        <f t="shared" si="149"/>
        <v/>
      </c>
      <c s="157" t="str">
        <f t="shared" si="150"/>
        <v/>
      </c>
      <c s="157" t="str">
        <f t="shared" si="151"/>
        <v/>
      </c>
      <c s="157" t="str">
        <f t="shared" si="152"/>
        <v/>
      </c>
      <c s="157" t="str">
        <f t="shared" si="153"/>
        <v/>
      </c>
      <c s="158" t="str">
        <f t="shared" si="154"/>
        <v/>
      </c>
      <c s="157" t="str">
        <f t="shared" si="155"/>
        <v/>
      </c>
      <c s="157" t="str">
        <f t="shared" si="156"/>
        <v/>
      </c>
      <c s="157" t="str">
        <f t="shared" si="157"/>
        <v/>
      </c>
      <c s="157" t="str">
        <f t="shared" si="158"/>
        <v/>
      </c>
      <c s="157" t="str">
        <f t="shared" si="159"/>
        <v/>
      </c>
      <c s="157" t="str">
        <f t="shared" si="160"/>
        <v/>
      </c>
    </row>
    <row r="323" spans="1:66" ht="15.75" customHeight="1">
      <c r="A323" s="153" t="str">
        <f>IF('S.D.PASTE SHEET'!A323="","",'S.D.PASTE SHEET'!A323)</f>
        <v/>
      </c>
      <c s="153" t="str">
        <f>IF('S.D.PASTE SHEET'!B323="","",'S.D.PASTE SHEET'!B323)</f>
        <v/>
      </c>
      <c s="153" t="str">
        <f>IF('S.D.PASTE SHEET'!C323="","",'S.D.PASTE SHEET'!C323)</f>
        <v/>
      </c>
      <c s="154" t="str">
        <f>IF('S.D.PASTE SHEET'!D323="","",'S.D.PASTE SHEET'!D323)</f>
        <v/>
      </c>
      <c s="153" t="str">
        <f>IF('S.D.PASTE SHEET'!E323="","",UPPER('S.D.PASTE SHEET'!E323))</f>
        <v/>
      </c>
      <c s="153" t="str">
        <f>IF('S.D.PASTE SHEET'!F323="","",'S.D.PASTE SHEET'!F323)</f>
        <v/>
      </c>
      <c s="153" t="str">
        <f>IF('S.D.PASTE SHEET'!G323="","",UPPER('S.D.PASTE SHEET'!G323))</f>
        <v/>
      </c>
      <c s="153" t="str">
        <f>IF('S.D.PASTE SHEET'!H323="","",UPPER('S.D.PASTE SHEET'!H323))</f>
        <v/>
      </c>
      <c s="153" t="str">
        <f>IF('S.D.PASTE SHEET'!I323="","",'S.D.PASTE SHEET'!I323)</f>
        <v/>
      </c>
      <c s="154" t="str">
        <f>IF('S.D.PASTE SHEET'!J323="","",'S.D.PASTE SHEET'!J323)</f>
        <v/>
      </c>
      <c s="153" t="str">
        <f>IF('S.D.PASTE SHEET'!K323="","",'S.D.PASTE SHEET'!K323)</f>
        <v/>
      </c>
      <c s="153" t="str">
        <f>IF('S.D.PASTE SHEET'!L323="","",'S.D.PASTE SHEET'!L323)</f>
        <v/>
      </c>
      <c s="153" t="str">
        <f>IF('S.D.PASTE SHEET'!M323="","",'S.D.PASTE SHEET'!M323)</f>
        <v/>
      </c>
      <c s="153" t="str">
        <f>IF('S.D.PASTE SHEET'!N323="","",'S.D.PASTE SHEET'!N323)</f>
        <v/>
      </c>
      <c s="153" t="str">
        <f>IF('S.D.PASTE SHEET'!O323="","",'S.D.PASTE SHEET'!O323)</f>
        <v/>
      </c>
      <c s="153" t="str">
        <f>IF('S.D.PASTE SHEET'!P323="","",'S.D.PASTE SHEET'!P323)</f>
        <v/>
      </c>
      <c s="153" t="str">
        <f>IF('S.D.PASTE SHEET'!Q323="","",'S.D.PASTE SHEET'!Q323)</f>
        <v/>
      </c>
      <c s="153" t="str">
        <f>IF('S.D.PASTE SHEET'!R323="","",'S.D.PASTE SHEET'!R323)</f>
        <v/>
      </c>
      <c s="153" t="str">
        <f>IF('S.D.PASTE SHEET'!S323="","",'S.D.PASTE SHEET'!S323)</f>
        <v/>
      </c>
      <c s="153" t="str">
        <f>IF('S.D.PASTE SHEET'!T323="","",'S.D.PASTE SHEET'!T323)</f>
        <v/>
      </c>
      <c s="153" t="str">
        <f>IF('S.D.PASTE SHEET'!U323="","",'S.D.PASTE SHEET'!U323)</f>
        <v/>
      </c>
      <c s="153" t="str">
        <f>IF('S.D.PASTE SHEET'!V323="","",'S.D.PASTE SHEET'!V323)</f>
        <v/>
      </c>
      <c s="153" t="str">
        <f>IF('S.D.PASTE SHEET'!W323="","",'S.D.PASTE SHEET'!W323)</f>
        <v/>
      </c>
      <c s="153" t="str">
        <f>IF('S.D.PASTE SHEET'!X323="","",'S.D.PASTE SHEET'!X323)</f>
        <v/>
      </c>
      <c s="153" t="str">
        <f>IF('S.D.PASTE SHEET'!Y323="","",'S.D.PASTE SHEET'!Y323)</f>
        <v/>
      </c>
      <c s="153" t="str">
        <f>IF('S.D.PASTE SHEET'!Z323="","",'S.D.PASTE SHEET'!Z323)</f>
        <v/>
      </c>
      <c s="153" t="str">
        <f>IF('S.D.PASTE SHEET'!AA323="","",'S.D.PASTE SHEET'!AA323)</f>
        <v/>
      </c>
      <c s="153" t="str">
        <f>IF('S.D.PASTE SHEET'!AB323="","",'S.D.PASTE SHEET'!AB323)</f>
        <v/>
      </c>
      <c s="153" t="str">
        <f>IF('S.D.PASTE SHEET'!AC323="","",'S.D.PASTE SHEET'!AC323)</f>
        <v/>
      </c>
      <c s="153" t="str">
        <f>IF('S.D.PASTE SHEET'!AD323="","",'S.D.PASTE SHEET'!AD323)</f>
        <v/>
      </c>
      <c s="155"/>
      <c s="156" t="str">
        <f>IF(AK323="","",IF(AK323&gt;0,COUNT($AG$2:AG323),""))</f>
        <v/>
      </c>
      <c s="157" t="str">
        <f t="shared" si="162" ref="AG323:AG386">IF(AND($AJ$1=8,$A323=8),A323,"")</f>
        <v/>
      </c>
      <c s="157" t="str">
        <f t="shared" si="163" ref="AH323:AH386">IF(AND($AJ$1=8,$A323=8),B323,"")</f>
        <v/>
      </c>
      <c s="157" t="str">
        <f t="shared" si="164" ref="AI323:AI386">IF(AND($AJ$1=8,$A323=8),C323,"")</f>
        <v/>
      </c>
      <c s="158" t="str">
        <f t="shared" si="165" ref="AJ323:AJ386">IF(AND($AJ$1=8,$A323=8),D323,"")</f>
        <v/>
      </c>
      <c s="157" t="str">
        <f t="shared" si="166" ref="AK323:AK386">IF(AND($AJ$1=8,$A323=8),E323,"")</f>
        <v/>
      </c>
      <c s="157" t="str">
        <f t="shared" si="167" ref="AL323:AL386">IF(AND($AJ$1=8,$A323=8),F323,"")</f>
        <v/>
      </c>
      <c s="157" t="str">
        <f t="shared" si="168" ref="AM323:AM386">IF(AND($AJ$1=8,$A323=8),G323,"")</f>
        <v/>
      </c>
      <c s="157" t="str">
        <f t="shared" si="169" ref="AN323:AN386">IF(AND($AJ$1=8,$A323=8),H323,"")</f>
        <v/>
      </c>
      <c s="157" t="str">
        <f t="shared" si="170" ref="AO323:AO386">IF(AND($AJ$1=8,$A323=8),I323,"")</f>
        <v/>
      </c>
      <c s="158" t="str">
        <f t="shared" si="171" ref="AP323:AP386">IF(AND($AJ$1=8,$A323=8),J323,"")</f>
        <v/>
      </c>
      <c s="157" t="str">
        <f t="shared" si="172" ref="AQ323:AQ386">IF(AND($AJ$1=8,$A323=8),K323,"")</f>
        <v/>
      </c>
      <c s="157" t="str">
        <f t="shared" si="173" ref="AR323:AR386">IF(AND($AJ$1=8,$A323=8),L323,"")</f>
        <v/>
      </c>
      <c s="157" t="str">
        <f t="shared" si="174" ref="AS323:AS386">IF(AND($AJ$1=8,$A323=8),M323,"")</f>
        <v/>
      </c>
      <c s="157" t="str">
        <f t="shared" si="175" ref="AT323:AT386">IF(AND($AJ$1=8,$A323=8),N323,"")</f>
        <v/>
      </c>
      <c s="157" t="str">
        <f t="shared" si="176" ref="AU323:AU386">IF(AND($AJ$1=8,$A323=8),O323,"")</f>
        <v/>
      </c>
      <c s="157" t="str">
        <f t="shared" si="177" ref="AV323:AV386">IF(AND($AJ$1=8,$A323=8),P323,"")</f>
        <v/>
      </c>
      <c r="AX323" s="156" t="str">
        <f>IF(BC323="","",IF(BC323&gt;0,COUNT($AY$2:AY323),""))</f>
        <v/>
      </c>
      <c s="159" t="str">
        <f t="shared" si="178" ref="AY323:AY386">IF(AND($BB$1=8,$A323=8,$BC$1=$B323),$A323,"")</f>
        <v/>
      </c>
      <c s="159" t="str">
        <f t="shared" si="179" ref="AZ323:AZ386">IF(AND($BB$1=8,$A323=8,$BC$1=$B323),$B323,"")</f>
        <v/>
      </c>
      <c s="157" t="str">
        <f t="shared" si="180" ref="BA323:BA386">IF(AND($BB$1=8,$A323=8,$BC$1=$B323),$C323,"")</f>
        <v/>
      </c>
      <c s="158" t="str">
        <f t="shared" si="181" ref="BB323:BB386">IF(AND($BB$1=8,$A323=8,$BC$1=$B323),$D323,"")</f>
        <v/>
      </c>
      <c s="157" t="str">
        <f t="shared" si="182" ref="BC323:BC386">IF(AND($BB$1=8,$A323=8,$BC$1=$B323),$E323,"")</f>
        <v/>
      </c>
      <c s="157" t="str">
        <f t="shared" si="183" ref="BD323:BD386">IF(AND($BB$1=8,$A323=8,$BC$1=$B323),$F323,"")</f>
        <v/>
      </c>
      <c s="157" t="str">
        <f t="shared" si="184" ref="BE323:BE386">IF(AND($BB$1=8,$A323=8,$BC$1=$B323),$G323,"")</f>
        <v/>
      </c>
      <c s="157" t="str">
        <f t="shared" si="185" ref="BF323:BF386">IF(AND($BB$1=8,$A323=8,$BC$1=$B323),$H323,"")</f>
        <v/>
      </c>
      <c s="157" t="str">
        <f t="shared" si="186" ref="BG323:BG386">IF(AND($BB$1=8,$A323=8,$BC$1=$B323),$I323,"")</f>
        <v/>
      </c>
      <c s="158" t="str">
        <f t="shared" si="187" ref="BH323:BH386">IF(AND($BB$1=8,$A323=8,$BC$1=$B323),$J323,"")</f>
        <v/>
      </c>
      <c s="157" t="str">
        <f t="shared" si="188" ref="BI323:BI386">IF(AND($BB$1=8,$A323=8,$BC$1=$B323),$K323,"")</f>
        <v/>
      </c>
      <c s="157" t="str">
        <f t="shared" si="189" ref="BJ323:BJ386">IF(AND($BB$1=8,$A323=8,$BC$1=$B323),$L323,"")</f>
        <v/>
      </c>
      <c s="157" t="str">
        <f t="shared" si="190" ref="BK323:BK386">IF(AND($BB$1=8,$A323=8,$BC$1=$B323),$M323,"")</f>
        <v/>
      </c>
      <c s="157" t="str">
        <f t="shared" si="191" ref="BL323:BL386">IF(AND($BB$1=8,$A323=8,$BC$1=$B323),$N323,"")</f>
        <v/>
      </c>
      <c s="157" t="str">
        <f t="shared" si="192" ref="BM323:BM386">IF(AND($BB$1=8,$A323=8,$BC$1=$B323),$O323,"")</f>
        <v/>
      </c>
      <c s="157" t="str">
        <f t="shared" si="193" ref="BN323:BN386">IF(AND($BB$1=8,$A323=8,$BC$1=$B323),$P323,"")</f>
        <v/>
      </c>
    </row>
    <row r="324" spans="1:66" ht="15.75" customHeight="1">
      <c r="A324" s="153" t="str">
        <f>IF('S.D.PASTE SHEET'!A324="","",'S.D.PASTE SHEET'!A324)</f>
        <v/>
      </c>
      <c s="153" t="str">
        <f>IF('S.D.PASTE SHEET'!B324="","",'S.D.PASTE SHEET'!B324)</f>
        <v/>
      </c>
      <c s="153" t="str">
        <f>IF('S.D.PASTE SHEET'!C324="","",'S.D.PASTE SHEET'!C324)</f>
        <v/>
      </c>
      <c s="154" t="str">
        <f>IF('S.D.PASTE SHEET'!D324="","",'S.D.PASTE SHEET'!D324)</f>
        <v/>
      </c>
      <c s="153" t="str">
        <f>IF('S.D.PASTE SHEET'!E324="","",UPPER('S.D.PASTE SHEET'!E324))</f>
        <v/>
      </c>
      <c s="153" t="str">
        <f>IF('S.D.PASTE SHEET'!F324="","",'S.D.PASTE SHEET'!F324)</f>
        <v/>
      </c>
      <c s="153" t="str">
        <f>IF('S.D.PASTE SHEET'!G324="","",UPPER('S.D.PASTE SHEET'!G324))</f>
        <v/>
      </c>
      <c s="153" t="str">
        <f>IF('S.D.PASTE SHEET'!H324="","",UPPER('S.D.PASTE SHEET'!H324))</f>
        <v/>
      </c>
      <c s="153" t="str">
        <f>IF('S.D.PASTE SHEET'!I324="","",'S.D.PASTE SHEET'!I324)</f>
        <v/>
      </c>
      <c s="154" t="str">
        <f>IF('S.D.PASTE SHEET'!J324="","",'S.D.PASTE SHEET'!J324)</f>
        <v/>
      </c>
      <c s="153" t="str">
        <f>IF('S.D.PASTE SHEET'!K324="","",'S.D.PASTE SHEET'!K324)</f>
        <v/>
      </c>
      <c s="153" t="str">
        <f>IF('S.D.PASTE SHEET'!L324="","",'S.D.PASTE SHEET'!L324)</f>
        <v/>
      </c>
      <c s="153" t="str">
        <f>IF('S.D.PASTE SHEET'!M324="","",'S.D.PASTE SHEET'!M324)</f>
        <v/>
      </c>
      <c s="153" t="str">
        <f>IF('S.D.PASTE SHEET'!N324="","",'S.D.PASTE SHEET'!N324)</f>
        <v/>
      </c>
      <c s="153" t="str">
        <f>IF('S.D.PASTE SHEET'!O324="","",'S.D.PASTE SHEET'!O324)</f>
        <v/>
      </c>
      <c s="153" t="str">
        <f>IF('S.D.PASTE SHEET'!P324="","",'S.D.PASTE SHEET'!P324)</f>
        <v/>
      </c>
      <c s="153" t="str">
        <f>IF('S.D.PASTE SHEET'!Q324="","",'S.D.PASTE SHEET'!Q324)</f>
        <v/>
      </c>
      <c s="153" t="str">
        <f>IF('S.D.PASTE SHEET'!R324="","",'S.D.PASTE SHEET'!R324)</f>
        <v/>
      </c>
      <c s="153" t="str">
        <f>IF('S.D.PASTE SHEET'!S324="","",'S.D.PASTE SHEET'!S324)</f>
        <v/>
      </c>
      <c s="153" t="str">
        <f>IF('S.D.PASTE SHEET'!T324="","",'S.D.PASTE SHEET'!T324)</f>
        <v/>
      </c>
      <c s="153" t="str">
        <f>IF('S.D.PASTE SHEET'!U324="","",'S.D.PASTE SHEET'!U324)</f>
        <v/>
      </c>
      <c s="153" t="str">
        <f>IF('S.D.PASTE SHEET'!V324="","",'S.D.PASTE SHEET'!V324)</f>
        <v/>
      </c>
      <c s="153" t="str">
        <f>IF('S.D.PASTE SHEET'!W324="","",'S.D.PASTE SHEET'!W324)</f>
        <v/>
      </c>
      <c s="153" t="str">
        <f>IF('S.D.PASTE SHEET'!X324="","",'S.D.PASTE SHEET'!X324)</f>
        <v/>
      </c>
      <c s="153" t="str">
        <f>IF('S.D.PASTE SHEET'!Y324="","",'S.D.PASTE SHEET'!Y324)</f>
        <v/>
      </c>
      <c s="153" t="str">
        <f>IF('S.D.PASTE SHEET'!Z324="","",'S.D.PASTE SHEET'!Z324)</f>
        <v/>
      </c>
      <c s="153" t="str">
        <f>IF('S.D.PASTE SHEET'!AA324="","",'S.D.PASTE SHEET'!AA324)</f>
        <v/>
      </c>
      <c s="153" t="str">
        <f>IF('S.D.PASTE SHEET'!AB324="","",'S.D.PASTE SHEET'!AB324)</f>
        <v/>
      </c>
      <c s="153" t="str">
        <f>IF('S.D.PASTE SHEET'!AC324="","",'S.D.PASTE SHEET'!AC324)</f>
        <v/>
      </c>
      <c s="153" t="str">
        <f>IF('S.D.PASTE SHEET'!AD324="","",'S.D.PASTE SHEET'!AD324)</f>
        <v/>
      </c>
      <c s="155"/>
      <c s="156" t="str">
        <f>IF(AK324="","",IF(AK324&gt;0,COUNT($AG$2:AG324),""))</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24" s="156" t="str">
        <f>IF(BC324="","",IF(BC324&gt;0,COUNT($AY$2:AY324),""))</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25" spans="1:66" ht="15.75" customHeight="1">
      <c r="A325" s="153" t="str">
        <f>IF('S.D.PASTE SHEET'!A325="","",'S.D.PASTE SHEET'!A325)</f>
        <v/>
      </c>
      <c s="153" t="str">
        <f>IF('S.D.PASTE SHEET'!B325="","",'S.D.PASTE SHEET'!B325)</f>
        <v/>
      </c>
      <c s="153" t="str">
        <f>IF('S.D.PASTE SHEET'!C325="","",'S.D.PASTE SHEET'!C325)</f>
        <v/>
      </c>
      <c s="154" t="str">
        <f>IF('S.D.PASTE SHEET'!D325="","",'S.D.PASTE SHEET'!D325)</f>
        <v/>
      </c>
      <c s="153" t="str">
        <f>IF('S.D.PASTE SHEET'!E325="","",UPPER('S.D.PASTE SHEET'!E325))</f>
        <v/>
      </c>
      <c s="153" t="str">
        <f>IF('S.D.PASTE SHEET'!F325="","",'S.D.PASTE SHEET'!F325)</f>
        <v/>
      </c>
      <c s="153" t="str">
        <f>IF('S.D.PASTE SHEET'!G325="","",UPPER('S.D.PASTE SHEET'!G325))</f>
        <v/>
      </c>
      <c s="153" t="str">
        <f>IF('S.D.PASTE SHEET'!H325="","",UPPER('S.D.PASTE SHEET'!H325))</f>
        <v/>
      </c>
      <c s="153" t="str">
        <f>IF('S.D.PASTE SHEET'!I325="","",'S.D.PASTE SHEET'!I325)</f>
        <v/>
      </c>
      <c s="154" t="str">
        <f>IF('S.D.PASTE SHEET'!J325="","",'S.D.PASTE SHEET'!J325)</f>
        <v/>
      </c>
      <c s="153" t="str">
        <f>IF('S.D.PASTE SHEET'!K325="","",'S.D.PASTE SHEET'!K325)</f>
        <v/>
      </c>
      <c s="153" t="str">
        <f>IF('S.D.PASTE SHEET'!L325="","",'S.D.PASTE SHEET'!L325)</f>
        <v/>
      </c>
      <c s="153" t="str">
        <f>IF('S.D.PASTE SHEET'!M325="","",'S.D.PASTE SHEET'!M325)</f>
        <v/>
      </c>
      <c s="153" t="str">
        <f>IF('S.D.PASTE SHEET'!N325="","",'S.D.PASTE SHEET'!N325)</f>
        <v/>
      </c>
      <c s="153" t="str">
        <f>IF('S.D.PASTE SHEET'!O325="","",'S.D.PASTE SHEET'!O325)</f>
        <v/>
      </c>
      <c s="153" t="str">
        <f>IF('S.D.PASTE SHEET'!P325="","",'S.D.PASTE SHEET'!P325)</f>
        <v/>
      </c>
      <c s="153" t="str">
        <f>IF('S.D.PASTE SHEET'!Q325="","",'S.D.PASTE SHEET'!Q325)</f>
        <v/>
      </c>
      <c s="153" t="str">
        <f>IF('S.D.PASTE SHEET'!R325="","",'S.D.PASTE SHEET'!R325)</f>
        <v/>
      </c>
      <c s="153" t="str">
        <f>IF('S.D.PASTE SHEET'!S325="","",'S.D.PASTE SHEET'!S325)</f>
        <v/>
      </c>
      <c s="153" t="str">
        <f>IF('S.D.PASTE SHEET'!T325="","",'S.D.PASTE SHEET'!T325)</f>
        <v/>
      </c>
      <c s="153" t="str">
        <f>IF('S.D.PASTE SHEET'!U325="","",'S.D.PASTE SHEET'!U325)</f>
        <v/>
      </c>
      <c s="153" t="str">
        <f>IF('S.D.PASTE SHEET'!V325="","",'S.D.PASTE SHEET'!V325)</f>
        <v/>
      </c>
      <c s="153" t="str">
        <f>IF('S.D.PASTE SHEET'!W325="","",'S.D.PASTE SHEET'!W325)</f>
        <v/>
      </c>
      <c s="153" t="str">
        <f>IF('S.D.PASTE SHEET'!X325="","",'S.D.PASTE SHEET'!X325)</f>
        <v/>
      </c>
      <c s="153" t="str">
        <f>IF('S.D.PASTE SHEET'!Y325="","",'S.D.PASTE SHEET'!Y325)</f>
        <v/>
      </c>
      <c s="153" t="str">
        <f>IF('S.D.PASTE SHEET'!Z325="","",'S.D.PASTE SHEET'!Z325)</f>
        <v/>
      </c>
      <c s="153" t="str">
        <f>IF('S.D.PASTE SHEET'!AA325="","",'S.D.PASTE SHEET'!AA325)</f>
        <v/>
      </c>
      <c s="153" t="str">
        <f>IF('S.D.PASTE SHEET'!AB325="","",'S.D.PASTE SHEET'!AB325)</f>
        <v/>
      </c>
      <c s="153" t="str">
        <f>IF('S.D.PASTE SHEET'!AC325="","",'S.D.PASTE SHEET'!AC325)</f>
        <v/>
      </c>
      <c s="153" t="str">
        <f>IF('S.D.PASTE SHEET'!AD325="","",'S.D.PASTE SHEET'!AD325)</f>
        <v/>
      </c>
      <c s="155"/>
      <c s="156" t="str">
        <f>IF(AK325="","",IF(AK325&gt;0,COUNT($AG$2:AG325),""))</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25" s="156" t="str">
        <f>IF(BC325="","",IF(BC325&gt;0,COUNT($AY$2:AY325),""))</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26" spans="1:66" ht="15.75" customHeight="1">
      <c r="A326" s="153" t="str">
        <f>IF('S.D.PASTE SHEET'!A326="","",'S.D.PASTE SHEET'!A326)</f>
        <v/>
      </c>
      <c s="153" t="str">
        <f>IF('S.D.PASTE SHEET'!B326="","",'S.D.PASTE SHEET'!B326)</f>
        <v/>
      </c>
      <c s="153" t="str">
        <f>IF('S.D.PASTE SHEET'!C326="","",'S.D.PASTE SHEET'!C326)</f>
        <v/>
      </c>
      <c s="154" t="str">
        <f>IF('S.D.PASTE SHEET'!D326="","",'S.D.PASTE SHEET'!D326)</f>
        <v/>
      </c>
      <c s="153" t="str">
        <f>IF('S.D.PASTE SHEET'!E326="","",UPPER('S.D.PASTE SHEET'!E326))</f>
        <v/>
      </c>
      <c s="153" t="str">
        <f>IF('S.D.PASTE SHEET'!F326="","",'S.D.PASTE SHEET'!F326)</f>
        <v/>
      </c>
      <c s="153" t="str">
        <f>IF('S.D.PASTE SHEET'!G326="","",UPPER('S.D.PASTE SHEET'!G326))</f>
        <v/>
      </c>
      <c s="153" t="str">
        <f>IF('S.D.PASTE SHEET'!H326="","",UPPER('S.D.PASTE SHEET'!H326))</f>
        <v/>
      </c>
      <c s="153" t="str">
        <f>IF('S.D.PASTE SHEET'!I326="","",'S.D.PASTE SHEET'!I326)</f>
        <v/>
      </c>
      <c s="154" t="str">
        <f>IF('S.D.PASTE SHEET'!J326="","",'S.D.PASTE SHEET'!J326)</f>
        <v/>
      </c>
      <c s="153" t="str">
        <f>IF('S.D.PASTE SHEET'!K326="","",'S.D.PASTE SHEET'!K326)</f>
        <v/>
      </c>
      <c s="153" t="str">
        <f>IF('S.D.PASTE SHEET'!L326="","",'S.D.PASTE SHEET'!L326)</f>
        <v/>
      </c>
      <c s="153" t="str">
        <f>IF('S.D.PASTE SHEET'!M326="","",'S.D.PASTE SHEET'!M326)</f>
        <v/>
      </c>
      <c s="153" t="str">
        <f>IF('S.D.PASTE SHEET'!N326="","",'S.D.PASTE SHEET'!N326)</f>
        <v/>
      </c>
      <c s="153" t="str">
        <f>IF('S.D.PASTE SHEET'!O326="","",'S.D.PASTE SHEET'!O326)</f>
        <v/>
      </c>
      <c s="153" t="str">
        <f>IF('S.D.PASTE SHEET'!P326="","",'S.D.PASTE SHEET'!P326)</f>
        <v/>
      </c>
      <c s="153" t="str">
        <f>IF('S.D.PASTE SHEET'!Q326="","",'S.D.PASTE SHEET'!Q326)</f>
        <v/>
      </c>
      <c s="153" t="str">
        <f>IF('S.D.PASTE SHEET'!R326="","",'S.D.PASTE SHEET'!R326)</f>
        <v/>
      </c>
      <c s="153" t="str">
        <f>IF('S.D.PASTE SHEET'!S326="","",'S.D.PASTE SHEET'!S326)</f>
        <v/>
      </c>
      <c s="153" t="str">
        <f>IF('S.D.PASTE SHEET'!T326="","",'S.D.PASTE SHEET'!T326)</f>
        <v/>
      </c>
      <c s="153" t="str">
        <f>IF('S.D.PASTE SHEET'!U326="","",'S.D.PASTE SHEET'!U326)</f>
        <v/>
      </c>
      <c s="153" t="str">
        <f>IF('S.D.PASTE SHEET'!V326="","",'S.D.PASTE SHEET'!V326)</f>
        <v/>
      </c>
      <c s="153" t="str">
        <f>IF('S.D.PASTE SHEET'!W326="","",'S.D.PASTE SHEET'!W326)</f>
        <v/>
      </c>
      <c s="153" t="str">
        <f>IF('S.D.PASTE SHEET'!X326="","",'S.D.PASTE SHEET'!X326)</f>
        <v/>
      </c>
      <c s="153" t="str">
        <f>IF('S.D.PASTE SHEET'!Y326="","",'S.D.PASTE SHEET'!Y326)</f>
        <v/>
      </c>
      <c s="153" t="str">
        <f>IF('S.D.PASTE SHEET'!Z326="","",'S.D.PASTE SHEET'!Z326)</f>
        <v/>
      </c>
      <c s="153" t="str">
        <f>IF('S.D.PASTE SHEET'!AA326="","",'S.D.PASTE SHEET'!AA326)</f>
        <v/>
      </c>
      <c s="153" t="str">
        <f>IF('S.D.PASTE SHEET'!AB326="","",'S.D.PASTE SHEET'!AB326)</f>
        <v/>
      </c>
      <c s="153" t="str">
        <f>IF('S.D.PASTE SHEET'!AC326="","",'S.D.PASTE SHEET'!AC326)</f>
        <v/>
      </c>
      <c s="153" t="str">
        <f>IF('S.D.PASTE SHEET'!AD326="","",'S.D.PASTE SHEET'!AD326)</f>
        <v/>
      </c>
      <c s="155"/>
      <c s="156" t="str">
        <f>IF(AK326="","",IF(AK326&gt;0,COUNT($AG$2:AG326),""))</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26" s="156" t="str">
        <f>IF(BC326="","",IF(BC326&gt;0,COUNT($AY$2:AY326),""))</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27" spans="1:66" ht="15.75" customHeight="1">
      <c r="A327" s="153" t="str">
        <f>IF('S.D.PASTE SHEET'!A327="","",'S.D.PASTE SHEET'!A327)</f>
        <v/>
      </c>
      <c s="153" t="str">
        <f>IF('S.D.PASTE SHEET'!B327="","",'S.D.PASTE SHEET'!B327)</f>
        <v/>
      </c>
      <c s="153" t="str">
        <f>IF('S.D.PASTE SHEET'!C327="","",'S.D.PASTE SHEET'!C327)</f>
        <v/>
      </c>
      <c s="154" t="str">
        <f>IF('S.D.PASTE SHEET'!D327="","",'S.D.PASTE SHEET'!D327)</f>
        <v/>
      </c>
      <c s="153" t="str">
        <f>IF('S.D.PASTE SHEET'!E327="","",UPPER('S.D.PASTE SHEET'!E327))</f>
        <v/>
      </c>
      <c s="153" t="str">
        <f>IF('S.D.PASTE SHEET'!F327="","",'S.D.PASTE SHEET'!F327)</f>
        <v/>
      </c>
      <c s="153" t="str">
        <f>IF('S.D.PASTE SHEET'!G327="","",UPPER('S.D.PASTE SHEET'!G327))</f>
        <v/>
      </c>
      <c s="153" t="str">
        <f>IF('S.D.PASTE SHEET'!H327="","",UPPER('S.D.PASTE SHEET'!H327))</f>
        <v/>
      </c>
      <c s="153" t="str">
        <f>IF('S.D.PASTE SHEET'!I327="","",'S.D.PASTE SHEET'!I327)</f>
        <v/>
      </c>
      <c s="154" t="str">
        <f>IF('S.D.PASTE SHEET'!J327="","",'S.D.PASTE SHEET'!J327)</f>
        <v/>
      </c>
      <c s="153" t="str">
        <f>IF('S.D.PASTE SHEET'!K327="","",'S.D.PASTE SHEET'!K327)</f>
        <v/>
      </c>
      <c s="153" t="str">
        <f>IF('S.D.PASTE SHEET'!L327="","",'S.D.PASTE SHEET'!L327)</f>
        <v/>
      </c>
      <c s="153" t="str">
        <f>IF('S.D.PASTE SHEET'!M327="","",'S.D.PASTE SHEET'!M327)</f>
        <v/>
      </c>
      <c s="153" t="str">
        <f>IF('S.D.PASTE SHEET'!N327="","",'S.D.PASTE SHEET'!N327)</f>
        <v/>
      </c>
      <c s="153" t="str">
        <f>IF('S.D.PASTE SHEET'!O327="","",'S.D.PASTE SHEET'!O327)</f>
        <v/>
      </c>
      <c s="153" t="str">
        <f>IF('S.D.PASTE SHEET'!P327="","",'S.D.PASTE SHEET'!P327)</f>
        <v/>
      </c>
      <c s="153" t="str">
        <f>IF('S.D.PASTE SHEET'!Q327="","",'S.D.PASTE SHEET'!Q327)</f>
        <v/>
      </c>
      <c s="153" t="str">
        <f>IF('S.D.PASTE SHEET'!R327="","",'S.D.PASTE SHEET'!R327)</f>
        <v/>
      </c>
      <c s="153" t="str">
        <f>IF('S.D.PASTE SHEET'!S327="","",'S.D.PASTE SHEET'!S327)</f>
        <v/>
      </c>
      <c s="153" t="str">
        <f>IF('S.D.PASTE SHEET'!T327="","",'S.D.PASTE SHEET'!T327)</f>
        <v/>
      </c>
      <c s="153" t="str">
        <f>IF('S.D.PASTE SHEET'!U327="","",'S.D.PASTE SHEET'!U327)</f>
        <v/>
      </c>
      <c s="153" t="str">
        <f>IF('S.D.PASTE SHEET'!V327="","",'S.D.PASTE SHEET'!V327)</f>
        <v/>
      </c>
      <c s="153" t="str">
        <f>IF('S.D.PASTE SHEET'!W327="","",'S.D.PASTE SHEET'!W327)</f>
        <v/>
      </c>
      <c s="153" t="str">
        <f>IF('S.D.PASTE SHEET'!X327="","",'S.D.PASTE SHEET'!X327)</f>
        <v/>
      </c>
      <c s="153" t="str">
        <f>IF('S.D.PASTE SHEET'!Y327="","",'S.D.PASTE SHEET'!Y327)</f>
        <v/>
      </c>
      <c s="153" t="str">
        <f>IF('S.D.PASTE SHEET'!Z327="","",'S.D.PASTE SHEET'!Z327)</f>
        <v/>
      </c>
      <c s="153" t="str">
        <f>IF('S.D.PASTE SHEET'!AA327="","",'S.D.PASTE SHEET'!AA327)</f>
        <v/>
      </c>
      <c s="153" t="str">
        <f>IF('S.D.PASTE SHEET'!AB327="","",'S.D.PASTE SHEET'!AB327)</f>
        <v/>
      </c>
      <c s="153" t="str">
        <f>IF('S.D.PASTE SHEET'!AC327="","",'S.D.PASTE SHEET'!AC327)</f>
        <v/>
      </c>
      <c s="153" t="str">
        <f>IF('S.D.PASTE SHEET'!AD327="","",'S.D.PASTE SHEET'!AD327)</f>
        <v/>
      </c>
      <c s="155"/>
      <c s="156" t="str">
        <f>IF(AK327="","",IF(AK327&gt;0,COUNT($AG$2:AG327),""))</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27" s="156" t="str">
        <f>IF(BC327="","",IF(BC327&gt;0,COUNT($AY$2:AY327),""))</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28" spans="1:66" ht="15.75" customHeight="1">
      <c r="A328" s="153" t="str">
        <f>IF('S.D.PASTE SHEET'!A328="","",'S.D.PASTE SHEET'!A328)</f>
        <v/>
      </c>
      <c s="153" t="str">
        <f>IF('S.D.PASTE SHEET'!B328="","",'S.D.PASTE SHEET'!B328)</f>
        <v/>
      </c>
      <c s="153" t="str">
        <f>IF('S.D.PASTE SHEET'!C328="","",'S.D.PASTE SHEET'!C328)</f>
        <v/>
      </c>
      <c s="154" t="str">
        <f>IF('S.D.PASTE SHEET'!D328="","",'S.D.PASTE SHEET'!D328)</f>
        <v/>
      </c>
      <c s="153" t="str">
        <f>IF('S.D.PASTE SHEET'!E328="","",UPPER('S.D.PASTE SHEET'!E328))</f>
        <v/>
      </c>
      <c s="153" t="str">
        <f>IF('S.D.PASTE SHEET'!F328="","",'S.D.PASTE SHEET'!F328)</f>
        <v/>
      </c>
      <c s="153" t="str">
        <f>IF('S.D.PASTE SHEET'!G328="","",UPPER('S.D.PASTE SHEET'!G328))</f>
        <v/>
      </c>
      <c s="153" t="str">
        <f>IF('S.D.PASTE SHEET'!H328="","",UPPER('S.D.PASTE SHEET'!H328))</f>
        <v/>
      </c>
      <c s="153" t="str">
        <f>IF('S.D.PASTE SHEET'!I328="","",'S.D.PASTE SHEET'!I328)</f>
        <v/>
      </c>
      <c s="154" t="str">
        <f>IF('S.D.PASTE SHEET'!J328="","",'S.D.PASTE SHEET'!J328)</f>
        <v/>
      </c>
      <c s="153" t="str">
        <f>IF('S.D.PASTE SHEET'!K328="","",'S.D.PASTE SHEET'!K328)</f>
        <v/>
      </c>
      <c s="153" t="str">
        <f>IF('S.D.PASTE SHEET'!L328="","",'S.D.PASTE SHEET'!L328)</f>
        <v/>
      </c>
      <c s="153" t="str">
        <f>IF('S.D.PASTE SHEET'!M328="","",'S.D.PASTE SHEET'!M328)</f>
        <v/>
      </c>
      <c s="153" t="str">
        <f>IF('S.D.PASTE SHEET'!N328="","",'S.D.PASTE SHEET'!N328)</f>
        <v/>
      </c>
      <c s="153" t="str">
        <f>IF('S.D.PASTE SHEET'!O328="","",'S.D.PASTE SHEET'!O328)</f>
        <v/>
      </c>
      <c s="153" t="str">
        <f>IF('S.D.PASTE SHEET'!P328="","",'S.D.PASTE SHEET'!P328)</f>
        <v/>
      </c>
      <c s="153" t="str">
        <f>IF('S.D.PASTE SHEET'!Q328="","",'S.D.PASTE SHEET'!Q328)</f>
        <v/>
      </c>
      <c s="153" t="str">
        <f>IF('S.D.PASTE SHEET'!R328="","",'S.D.PASTE SHEET'!R328)</f>
        <v/>
      </c>
      <c s="153" t="str">
        <f>IF('S.D.PASTE SHEET'!S328="","",'S.D.PASTE SHEET'!S328)</f>
        <v/>
      </c>
      <c s="153" t="str">
        <f>IF('S.D.PASTE SHEET'!T328="","",'S.D.PASTE SHEET'!T328)</f>
        <v/>
      </c>
      <c s="153" t="str">
        <f>IF('S.D.PASTE SHEET'!U328="","",'S.D.PASTE SHEET'!U328)</f>
        <v/>
      </c>
      <c s="153" t="str">
        <f>IF('S.D.PASTE SHEET'!V328="","",'S.D.PASTE SHEET'!V328)</f>
        <v/>
      </c>
      <c s="153" t="str">
        <f>IF('S.D.PASTE SHEET'!W328="","",'S.D.PASTE SHEET'!W328)</f>
        <v/>
      </c>
      <c s="153" t="str">
        <f>IF('S.D.PASTE SHEET'!X328="","",'S.D.PASTE SHEET'!X328)</f>
        <v/>
      </c>
      <c s="153" t="str">
        <f>IF('S.D.PASTE SHEET'!Y328="","",'S.D.PASTE SHEET'!Y328)</f>
        <v/>
      </c>
      <c s="153" t="str">
        <f>IF('S.D.PASTE SHEET'!Z328="","",'S.D.PASTE SHEET'!Z328)</f>
        <v/>
      </c>
      <c s="153" t="str">
        <f>IF('S.D.PASTE SHEET'!AA328="","",'S.D.PASTE SHEET'!AA328)</f>
        <v/>
      </c>
      <c s="153" t="str">
        <f>IF('S.D.PASTE SHEET'!AB328="","",'S.D.PASTE SHEET'!AB328)</f>
        <v/>
      </c>
      <c s="153" t="str">
        <f>IF('S.D.PASTE SHEET'!AC328="","",'S.D.PASTE SHEET'!AC328)</f>
        <v/>
      </c>
      <c s="153" t="str">
        <f>IF('S.D.PASTE SHEET'!AD328="","",'S.D.PASTE SHEET'!AD328)</f>
        <v/>
      </c>
      <c s="155"/>
      <c s="156" t="str">
        <f>IF(AK328="","",IF(AK328&gt;0,COUNT($AG$2:AG328),""))</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28" s="156" t="str">
        <f>IF(BC328="","",IF(BC328&gt;0,COUNT($AY$2:AY328),""))</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29" spans="1:66" ht="15.75" customHeight="1">
      <c r="A329" s="153" t="str">
        <f>IF('S.D.PASTE SHEET'!A329="","",'S.D.PASTE SHEET'!A329)</f>
        <v/>
      </c>
      <c s="153" t="str">
        <f>IF('S.D.PASTE SHEET'!B329="","",'S.D.PASTE SHEET'!B329)</f>
        <v/>
      </c>
      <c s="153" t="str">
        <f>IF('S.D.PASTE SHEET'!C329="","",'S.D.PASTE SHEET'!C329)</f>
        <v/>
      </c>
      <c s="154" t="str">
        <f>IF('S.D.PASTE SHEET'!D329="","",'S.D.PASTE SHEET'!D329)</f>
        <v/>
      </c>
      <c s="153" t="str">
        <f>IF('S.D.PASTE SHEET'!E329="","",UPPER('S.D.PASTE SHEET'!E329))</f>
        <v/>
      </c>
      <c s="153" t="str">
        <f>IF('S.D.PASTE SHEET'!F329="","",'S.D.PASTE SHEET'!F329)</f>
        <v/>
      </c>
      <c s="153" t="str">
        <f>IF('S.D.PASTE SHEET'!G329="","",UPPER('S.D.PASTE SHEET'!G329))</f>
        <v/>
      </c>
      <c s="153" t="str">
        <f>IF('S.D.PASTE SHEET'!H329="","",UPPER('S.D.PASTE SHEET'!H329))</f>
        <v/>
      </c>
      <c s="153" t="str">
        <f>IF('S.D.PASTE SHEET'!I329="","",'S.D.PASTE SHEET'!I329)</f>
        <v/>
      </c>
      <c s="154" t="str">
        <f>IF('S.D.PASTE SHEET'!J329="","",'S.D.PASTE SHEET'!J329)</f>
        <v/>
      </c>
      <c s="153" t="str">
        <f>IF('S.D.PASTE SHEET'!K329="","",'S.D.PASTE SHEET'!K329)</f>
        <v/>
      </c>
      <c s="153" t="str">
        <f>IF('S.D.PASTE SHEET'!L329="","",'S.D.PASTE SHEET'!L329)</f>
        <v/>
      </c>
      <c s="153" t="str">
        <f>IF('S.D.PASTE SHEET'!M329="","",'S.D.PASTE SHEET'!M329)</f>
        <v/>
      </c>
      <c s="153" t="str">
        <f>IF('S.D.PASTE SHEET'!N329="","",'S.D.PASTE SHEET'!N329)</f>
        <v/>
      </c>
      <c s="153" t="str">
        <f>IF('S.D.PASTE SHEET'!O329="","",'S.D.PASTE SHEET'!O329)</f>
        <v/>
      </c>
      <c s="153" t="str">
        <f>IF('S.D.PASTE SHEET'!P329="","",'S.D.PASTE SHEET'!P329)</f>
        <v/>
      </c>
      <c s="153" t="str">
        <f>IF('S.D.PASTE SHEET'!Q329="","",'S.D.PASTE SHEET'!Q329)</f>
        <v/>
      </c>
      <c s="153" t="str">
        <f>IF('S.D.PASTE SHEET'!R329="","",'S.D.PASTE SHEET'!R329)</f>
        <v/>
      </c>
      <c s="153" t="str">
        <f>IF('S.D.PASTE SHEET'!S329="","",'S.D.PASTE SHEET'!S329)</f>
        <v/>
      </c>
      <c s="153" t="str">
        <f>IF('S.D.PASTE SHEET'!T329="","",'S.D.PASTE SHEET'!T329)</f>
        <v/>
      </c>
      <c s="153" t="str">
        <f>IF('S.D.PASTE SHEET'!U329="","",'S.D.PASTE SHEET'!U329)</f>
        <v/>
      </c>
      <c s="153" t="str">
        <f>IF('S.D.PASTE SHEET'!V329="","",'S.D.PASTE SHEET'!V329)</f>
        <v/>
      </c>
      <c s="153" t="str">
        <f>IF('S.D.PASTE SHEET'!W329="","",'S.D.PASTE SHEET'!W329)</f>
        <v/>
      </c>
      <c s="153" t="str">
        <f>IF('S.D.PASTE SHEET'!X329="","",'S.D.PASTE SHEET'!X329)</f>
        <v/>
      </c>
      <c s="153" t="str">
        <f>IF('S.D.PASTE SHEET'!Y329="","",'S.D.PASTE SHEET'!Y329)</f>
        <v/>
      </c>
      <c s="153" t="str">
        <f>IF('S.D.PASTE SHEET'!Z329="","",'S.D.PASTE SHEET'!Z329)</f>
        <v/>
      </c>
      <c s="153" t="str">
        <f>IF('S.D.PASTE SHEET'!AA329="","",'S.D.PASTE SHEET'!AA329)</f>
        <v/>
      </c>
      <c s="153" t="str">
        <f>IF('S.D.PASTE SHEET'!AB329="","",'S.D.PASTE SHEET'!AB329)</f>
        <v/>
      </c>
      <c s="153" t="str">
        <f>IF('S.D.PASTE SHEET'!AC329="","",'S.D.PASTE SHEET'!AC329)</f>
        <v/>
      </c>
      <c s="153" t="str">
        <f>IF('S.D.PASTE SHEET'!AD329="","",'S.D.PASTE SHEET'!AD329)</f>
        <v/>
      </c>
      <c s="155"/>
      <c s="156" t="str">
        <f>IF(AK329="","",IF(AK329&gt;0,COUNT($AG$2:AG329),""))</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29" s="156" t="str">
        <f>IF(BC329="","",IF(BC329&gt;0,COUNT($AY$2:AY329),""))</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30" spans="1:66" ht="15.75" customHeight="1">
      <c r="A330" s="153" t="str">
        <f>IF('S.D.PASTE SHEET'!A330="","",'S.D.PASTE SHEET'!A330)</f>
        <v/>
      </c>
      <c s="153" t="str">
        <f>IF('S.D.PASTE SHEET'!B330="","",'S.D.PASTE SHEET'!B330)</f>
        <v/>
      </c>
      <c s="153" t="str">
        <f>IF('S.D.PASTE SHEET'!C330="","",'S.D.PASTE SHEET'!C330)</f>
        <v/>
      </c>
      <c s="154" t="str">
        <f>IF('S.D.PASTE SHEET'!D330="","",'S.D.PASTE SHEET'!D330)</f>
        <v/>
      </c>
      <c s="153" t="str">
        <f>IF('S.D.PASTE SHEET'!E330="","",UPPER('S.D.PASTE SHEET'!E330))</f>
        <v/>
      </c>
      <c s="153" t="str">
        <f>IF('S.D.PASTE SHEET'!F330="","",'S.D.PASTE SHEET'!F330)</f>
        <v/>
      </c>
      <c s="153" t="str">
        <f>IF('S.D.PASTE SHEET'!G330="","",UPPER('S.D.PASTE SHEET'!G330))</f>
        <v/>
      </c>
      <c s="153" t="str">
        <f>IF('S.D.PASTE SHEET'!H330="","",UPPER('S.D.PASTE SHEET'!H330))</f>
        <v/>
      </c>
      <c s="153" t="str">
        <f>IF('S.D.PASTE SHEET'!I330="","",'S.D.PASTE SHEET'!I330)</f>
        <v/>
      </c>
      <c s="154" t="str">
        <f>IF('S.D.PASTE SHEET'!J330="","",'S.D.PASTE SHEET'!J330)</f>
        <v/>
      </c>
      <c s="153" t="str">
        <f>IF('S.D.PASTE SHEET'!K330="","",'S.D.PASTE SHEET'!K330)</f>
        <v/>
      </c>
      <c s="153" t="str">
        <f>IF('S.D.PASTE SHEET'!L330="","",'S.D.PASTE SHEET'!L330)</f>
        <v/>
      </c>
      <c s="153" t="str">
        <f>IF('S.D.PASTE SHEET'!M330="","",'S.D.PASTE SHEET'!M330)</f>
        <v/>
      </c>
      <c s="153" t="str">
        <f>IF('S.D.PASTE SHEET'!N330="","",'S.D.PASTE SHEET'!N330)</f>
        <v/>
      </c>
      <c s="153" t="str">
        <f>IF('S.D.PASTE SHEET'!O330="","",'S.D.PASTE SHEET'!O330)</f>
        <v/>
      </c>
      <c s="153" t="str">
        <f>IF('S.D.PASTE SHEET'!P330="","",'S.D.PASTE SHEET'!P330)</f>
        <v/>
      </c>
      <c s="153" t="str">
        <f>IF('S.D.PASTE SHEET'!Q330="","",'S.D.PASTE SHEET'!Q330)</f>
        <v/>
      </c>
      <c s="153" t="str">
        <f>IF('S.D.PASTE SHEET'!R330="","",'S.D.PASTE SHEET'!R330)</f>
        <v/>
      </c>
      <c s="153" t="str">
        <f>IF('S.D.PASTE SHEET'!S330="","",'S.D.PASTE SHEET'!S330)</f>
        <v/>
      </c>
      <c s="153" t="str">
        <f>IF('S.D.PASTE SHEET'!T330="","",'S.D.PASTE SHEET'!T330)</f>
        <v/>
      </c>
      <c s="153" t="str">
        <f>IF('S.D.PASTE SHEET'!U330="","",'S.D.PASTE SHEET'!U330)</f>
        <v/>
      </c>
      <c s="153" t="str">
        <f>IF('S.D.PASTE SHEET'!V330="","",'S.D.PASTE SHEET'!V330)</f>
        <v/>
      </c>
      <c s="153" t="str">
        <f>IF('S.D.PASTE SHEET'!W330="","",'S.D.PASTE SHEET'!W330)</f>
        <v/>
      </c>
      <c s="153" t="str">
        <f>IF('S.D.PASTE SHEET'!X330="","",'S.D.PASTE SHEET'!X330)</f>
        <v/>
      </c>
      <c s="153" t="str">
        <f>IF('S.D.PASTE SHEET'!Y330="","",'S.D.PASTE SHEET'!Y330)</f>
        <v/>
      </c>
      <c s="153" t="str">
        <f>IF('S.D.PASTE SHEET'!Z330="","",'S.D.PASTE SHEET'!Z330)</f>
        <v/>
      </c>
      <c s="153" t="str">
        <f>IF('S.D.PASTE SHEET'!AA330="","",'S.D.PASTE SHEET'!AA330)</f>
        <v/>
      </c>
      <c s="153" t="str">
        <f>IF('S.D.PASTE SHEET'!AB330="","",'S.D.PASTE SHEET'!AB330)</f>
        <v/>
      </c>
      <c s="153" t="str">
        <f>IF('S.D.PASTE SHEET'!AC330="","",'S.D.PASTE SHEET'!AC330)</f>
        <v/>
      </c>
      <c s="153" t="str">
        <f>IF('S.D.PASTE SHEET'!AD330="","",'S.D.PASTE SHEET'!AD330)</f>
        <v/>
      </c>
      <c s="155"/>
      <c s="156" t="str">
        <f>IF(AK330="","",IF(AK330&gt;0,COUNT($AG$2:AG330),""))</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30" s="156" t="str">
        <f>IF(BC330="","",IF(BC330&gt;0,COUNT($AY$2:AY330),""))</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31" spans="1:66" ht="15.75" customHeight="1">
      <c r="A331" s="153" t="str">
        <f>IF('S.D.PASTE SHEET'!A331="","",'S.D.PASTE SHEET'!A331)</f>
        <v/>
      </c>
      <c s="153" t="str">
        <f>IF('S.D.PASTE SHEET'!B331="","",'S.D.PASTE SHEET'!B331)</f>
        <v/>
      </c>
      <c s="153" t="str">
        <f>IF('S.D.PASTE SHEET'!C331="","",'S.D.PASTE SHEET'!C331)</f>
        <v/>
      </c>
      <c s="154" t="str">
        <f>IF('S.D.PASTE SHEET'!D331="","",'S.D.PASTE SHEET'!D331)</f>
        <v/>
      </c>
      <c s="153" t="str">
        <f>IF('S.D.PASTE SHEET'!E331="","",UPPER('S.D.PASTE SHEET'!E331))</f>
        <v/>
      </c>
      <c s="153" t="str">
        <f>IF('S.D.PASTE SHEET'!F331="","",'S.D.PASTE SHEET'!F331)</f>
        <v/>
      </c>
      <c s="153" t="str">
        <f>IF('S.D.PASTE SHEET'!G331="","",UPPER('S.D.PASTE SHEET'!G331))</f>
        <v/>
      </c>
      <c s="153" t="str">
        <f>IF('S.D.PASTE SHEET'!H331="","",UPPER('S.D.PASTE SHEET'!H331))</f>
        <v/>
      </c>
      <c s="153" t="str">
        <f>IF('S.D.PASTE SHEET'!I331="","",'S.D.PASTE SHEET'!I331)</f>
        <v/>
      </c>
      <c s="154" t="str">
        <f>IF('S.D.PASTE SHEET'!J331="","",'S.D.PASTE SHEET'!J331)</f>
        <v/>
      </c>
      <c s="153" t="str">
        <f>IF('S.D.PASTE SHEET'!K331="","",'S.D.PASTE SHEET'!K331)</f>
        <v/>
      </c>
      <c s="153" t="str">
        <f>IF('S.D.PASTE SHEET'!L331="","",'S.D.PASTE SHEET'!L331)</f>
        <v/>
      </c>
      <c s="153" t="str">
        <f>IF('S.D.PASTE SHEET'!M331="","",'S.D.PASTE SHEET'!M331)</f>
        <v/>
      </c>
      <c s="153" t="str">
        <f>IF('S.D.PASTE SHEET'!N331="","",'S.D.PASTE SHEET'!N331)</f>
        <v/>
      </c>
      <c s="153" t="str">
        <f>IF('S.D.PASTE SHEET'!O331="","",'S.D.PASTE SHEET'!O331)</f>
        <v/>
      </c>
      <c s="153" t="str">
        <f>IF('S.D.PASTE SHEET'!P331="","",'S.D.PASTE SHEET'!P331)</f>
        <v/>
      </c>
      <c s="153" t="str">
        <f>IF('S.D.PASTE SHEET'!Q331="","",'S.D.PASTE SHEET'!Q331)</f>
        <v/>
      </c>
      <c s="153" t="str">
        <f>IF('S.D.PASTE SHEET'!R331="","",'S.D.PASTE SHEET'!R331)</f>
        <v/>
      </c>
      <c s="153" t="str">
        <f>IF('S.D.PASTE SHEET'!S331="","",'S.D.PASTE SHEET'!S331)</f>
        <v/>
      </c>
      <c s="153" t="str">
        <f>IF('S.D.PASTE SHEET'!T331="","",'S.D.PASTE SHEET'!T331)</f>
        <v/>
      </c>
      <c s="153" t="str">
        <f>IF('S.D.PASTE SHEET'!U331="","",'S.D.PASTE SHEET'!U331)</f>
        <v/>
      </c>
      <c s="153" t="str">
        <f>IF('S.D.PASTE SHEET'!V331="","",'S.D.PASTE SHEET'!V331)</f>
        <v/>
      </c>
      <c s="153" t="str">
        <f>IF('S.D.PASTE SHEET'!W331="","",'S.D.PASTE SHEET'!W331)</f>
        <v/>
      </c>
      <c s="153" t="str">
        <f>IF('S.D.PASTE SHEET'!X331="","",'S.D.PASTE SHEET'!X331)</f>
        <v/>
      </c>
      <c s="153" t="str">
        <f>IF('S.D.PASTE SHEET'!Y331="","",'S.D.PASTE SHEET'!Y331)</f>
        <v/>
      </c>
      <c s="153" t="str">
        <f>IF('S.D.PASTE SHEET'!Z331="","",'S.D.PASTE SHEET'!Z331)</f>
        <v/>
      </c>
      <c s="153" t="str">
        <f>IF('S.D.PASTE SHEET'!AA331="","",'S.D.PASTE SHEET'!AA331)</f>
        <v/>
      </c>
      <c s="153" t="str">
        <f>IF('S.D.PASTE SHEET'!AB331="","",'S.D.PASTE SHEET'!AB331)</f>
        <v/>
      </c>
      <c s="153" t="str">
        <f>IF('S.D.PASTE SHEET'!AC331="","",'S.D.PASTE SHEET'!AC331)</f>
        <v/>
      </c>
      <c s="153" t="str">
        <f>IF('S.D.PASTE SHEET'!AD331="","",'S.D.PASTE SHEET'!AD331)</f>
        <v/>
      </c>
      <c s="155"/>
      <c s="156" t="str">
        <f>IF(AK331="","",IF(AK331&gt;0,COUNT($AG$2:AG331),""))</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31" s="156" t="str">
        <f>IF(BC331="","",IF(BC331&gt;0,COUNT($AY$2:AY331),""))</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32" spans="1:66" ht="15.75" customHeight="1">
      <c r="A332" s="153" t="str">
        <f>IF('S.D.PASTE SHEET'!A332="","",'S.D.PASTE SHEET'!A332)</f>
        <v/>
      </c>
      <c s="153" t="str">
        <f>IF('S.D.PASTE SHEET'!B332="","",'S.D.PASTE SHEET'!B332)</f>
        <v/>
      </c>
      <c s="153" t="str">
        <f>IF('S.D.PASTE SHEET'!C332="","",'S.D.PASTE SHEET'!C332)</f>
        <v/>
      </c>
      <c s="154" t="str">
        <f>IF('S.D.PASTE SHEET'!D332="","",'S.D.PASTE SHEET'!D332)</f>
        <v/>
      </c>
      <c s="153" t="str">
        <f>IF('S.D.PASTE SHEET'!E332="","",UPPER('S.D.PASTE SHEET'!E332))</f>
        <v/>
      </c>
      <c s="153" t="str">
        <f>IF('S.D.PASTE SHEET'!F332="","",'S.D.PASTE SHEET'!F332)</f>
        <v/>
      </c>
      <c s="153" t="str">
        <f>IF('S.D.PASTE SHEET'!G332="","",UPPER('S.D.PASTE SHEET'!G332))</f>
        <v/>
      </c>
      <c s="153" t="str">
        <f>IF('S.D.PASTE SHEET'!H332="","",UPPER('S.D.PASTE SHEET'!H332))</f>
        <v/>
      </c>
      <c s="153" t="str">
        <f>IF('S.D.PASTE SHEET'!I332="","",'S.D.PASTE SHEET'!I332)</f>
        <v/>
      </c>
      <c s="154" t="str">
        <f>IF('S.D.PASTE SHEET'!J332="","",'S.D.PASTE SHEET'!J332)</f>
        <v/>
      </c>
      <c s="153" t="str">
        <f>IF('S.D.PASTE SHEET'!K332="","",'S.D.PASTE SHEET'!K332)</f>
        <v/>
      </c>
      <c s="153" t="str">
        <f>IF('S.D.PASTE SHEET'!L332="","",'S.D.PASTE SHEET'!L332)</f>
        <v/>
      </c>
      <c s="153" t="str">
        <f>IF('S.D.PASTE SHEET'!M332="","",'S.D.PASTE SHEET'!M332)</f>
        <v/>
      </c>
      <c s="153" t="str">
        <f>IF('S.D.PASTE SHEET'!N332="","",'S.D.PASTE SHEET'!N332)</f>
        <v/>
      </c>
      <c s="153" t="str">
        <f>IF('S.D.PASTE SHEET'!O332="","",'S.D.PASTE SHEET'!O332)</f>
        <v/>
      </c>
      <c s="153" t="str">
        <f>IF('S.D.PASTE SHEET'!P332="","",'S.D.PASTE SHEET'!P332)</f>
        <v/>
      </c>
      <c s="153" t="str">
        <f>IF('S.D.PASTE SHEET'!Q332="","",'S.D.PASTE SHEET'!Q332)</f>
        <v/>
      </c>
      <c s="153" t="str">
        <f>IF('S.D.PASTE SHEET'!R332="","",'S.D.PASTE SHEET'!R332)</f>
        <v/>
      </c>
      <c s="153" t="str">
        <f>IF('S.D.PASTE SHEET'!S332="","",'S.D.PASTE SHEET'!S332)</f>
        <v/>
      </c>
      <c s="153" t="str">
        <f>IF('S.D.PASTE SHEET'!T332="","",'S.D.PASTE SHEET'!T332)</f>
        <v/>
      </c>
      <c s="153" t="str">
        <f>IF('S.D.PASTE SHEET'!U332="","",'S.D.PASTE SHEET'!U332)</f>
        <v/>
      </c>
      <c s="153" t="str">
        <f>IF('S.D.PASTE SHEET'!V332="","",'S.D.PASTE SHEET'!V332)</f>
        <v/>
      </c>
      <c s="153" t="str">
        <f>IF('S.D.PASTE SHEET'!W332="","",'S.D.PASTE SHEET'!W332)</f>
        <v/>
      </c>
      <c s="153" t="str">
        <f>IF('S.D.PASTE SHEET'!X332="","",'S.D.PASTE SHEET'!X332)</f>
        <v/>
      </c>
      <c s="153" t="str">
        <f>IF('S.D.PASTE SHEET'!Y332="","",'S.D.PASTE SHEET'!Y332)</f>
        <v/>
      </c>
      <c s="153" t="str">
        <f>IF('S.D.PASTE SHEET'!Z332="","",'S.D.PASTE SHEET'!Z332)</f>
        <v/>
      </c>
      <c s="153" t="str">
        <f>IF('S.D.PASTE SHEET'!AA332="","",'S.D.PASTE SHEET'!AA332)</f>
        <v/>
      </c>
      <c s="153" t="str">
        <f>IF('S.D.PASTE SHEET'!AB332="","",'S.D.PASTE SHEET'!AB332)</f>
        <v/>
      </c>
      <c s="153" t="str">
        <f>IF('S.D.PASTE SHEET'!AC332="","",'S.D.PASTE SHEET'!AC332)</f>
        <v/>
      </c>
      <c s="153" t="str">
        <f>IF('S.D.PASTE SHEET'!AD332="","",'S.D.PASTE SHEET'!AD332)</f>
        <v/>
      </c>
      <c s="155"/>
      <c s="156" t="str">
        <f>IF(AK332="","",IF(AK332&gt;0,COUNT($AG$2:AG332),""))</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32" s="156" t="str">
        <f>IF(BC332="","",IF(BC332&gt;0,COUNT($AY$2:AY332),""))</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33" spans="1:66" ht="15.75" customHeight="1">
      <c r="A333" s="153" t="str">
        <f>IF('S.D.PASTE SHEET'!A333="","",'S.D.PASTE SHEET'!A333)</f>
        <v/>
      </c>
      <c s="153" t="str">
        <f>IF('S.D.PASTE SHEET'!B333="","",'S.D.PASTE SHEET'!B333)</f>
        <v/>
      </c>
      <c s="153" t="str">
        <f>IF('S.D.PASTE SHEET'!C333="","",'S.D.PASTE SHEET'!C333)</f>
        <v/>
      </c>
      <c s="154" t="str">
        <f>IF('S.D.PASTE SHEET'!D333="","",'S.D.PASTE SHEET'!D333)</f>
        <v/>
      </c>
      <c s="153" t="str">
        <f>IF('S.D.PASTE SHEET'!E333="","",UPPER('S.D.PASTE SHEET'!E333))</f>
        <v/>
      </c>
      <c s="153" t="str">
        <f>IF('S.D.PASTE SHEET'!F333="","",'S.D.PASTE SHEET'!F333)</f>
        <v/>
      </c>
      <c s="153" t="str">
        <f>IF('S.D.PASTE SHEET'!G333="","",UPPER('S.D.PASTE SHEET'!G333))</f>
        <v/>
      </c>
      <c s="153" t="str">
        <f>IF('S.D.PASTE SHEET'!H333="","",UPPER('S.D.PASTE SHEET'!H333))</f>
        <v/>
      </c>
      <c s="153" t="str">
        <f>IF('S.D.PASTE SHEET'!I333="","",'S.D.PASTE SHEET'!I333)</f>
        <v/>
      </c>
      <c s="154" t="str">
        <f>IF('S.D.PASTE SHEET'!J333="","",'S.D.PASTE SHEET'!J333)</f>
        <v/>
      </c>
      <c s="153" t="str">
        <f>IF('S.D.PASTE SHEET'!K333="","",'S.D.PASTE SHEET'!K333)</f>
        <v/>
      </c>
      <c s="153" t="str">
        <f>IF('S.D.PASTE SHEET'!L333="","",'S.D.PASTE SHEET'!L333)</f>
        <v/>
      </c>
      <c s="153" t="str">
        <f>IF('S.D.PASTE SHEET'!M333="","",'S.D.PASTE SHEET'!M333)</f>
        <v/>
      </c>
      <c s="153" t="str">
        <f>IF('S.D.PASTE SHEET'!N333="","",'S.D.PASTE SHEET'!N333)</f>
        <v/>
      </c>
      <c s="153" t="str">
        <f>IF('S.D.PASTE SHEET'!O333="","",'S.D.PASTE SHEET'!O333)</f>
        <v/>
      </c>
      <c s="153" t="str">
        <f>IF('S.D.PASTE SHEET'!P333="","",'S.D.PASTE SHEET'!P333)</f>
        <v/>
      </c>
      <c s="153" t="str">
        <f>IF('S.D.PASTE SHEET'!Q333="","",'S.D.PASTE SHEET'!Q333)</f>
        <v/>
      </c>
      <c s="153" t="str">
        <f>IF('S.D.PASTE SHEET'!R333="","",'S.D.PASTE SHEET'!R333)</f>
        <v/>
      </c>
      <c s="153" t="str">
        <f>IF('S.D.PASTE SHEET'!S333="","",'S.D.PASTE SHEET'!S333)</f>
        <v/>
      </c>
      <c s="153" t="str">
        <f>IF('S.D.PASTE SHEET'!T333="","",'S.D.PASTE SHEET'!T333)</f>
        <v/>
      </c>
      <c s="153" t="str">
        <f>IF('S.D.PASTE SHEET'!U333="","",'S.D.PASTE SHEET'!U333)</f>
        <v/>
      </c>
      <c s="153" t="str">
        <f>IF('S.D.PASTE SHEET'!V333="","",'S.D.PASTE SHEET'!V333)</f>
        <v/>
      </c>
      <c s="153" t="str">
        <f>IF('S.D.PASTE SHEET'!W333="","",'S.D.PASTE SHEET'!W333)</f>
        <v/>
      </c>
      <c s="153" t="str">
        <f>IF('S.D.PASTE SHEET'!X333="","",'S.D.PASTE SHEET'!X333)</f>
        <v/>
      </c>
      <c s="153" t="str">
        <f>IF('S.D.PASTE SHEET'!Y333="","",'S.D.PASTE SHEET'!Y333)</f>
        <v/>
      </c>
      <c s="153" t="str">
        <f>IF('S.D.PASTE SHEET'!Z333="","",'S.D.PASTE SHEET'!Z333)</f>
        <v/>
      </c>
      <c s="153" t="str">
        <f>IF('S.D.PASTE SHEET'!AA333="","",'S.D.PASTE SHEET'!AA333)</f>
        <v/>
      </c>
      <c s="153" t="str">
        <f>IF('S.D.PASTE SHEET'!AB333="","",'S.D.PASTE SHEET'!AB333)</f>
        <v/>
      </c>
      <c s="153" t="str">
        <f>IF('S.D.PASTE SHEET'!AC333="","",'S.D.PASTE SHEET'!AC333)</f>
        <v/>
      </c>
      <c s="153" t="str">
        <f>IF('S.D.PASTE SHEET'!AD333="","",'S.D.PASTE SHEET'!AD333)</f>
        <v/>
      </c>
      <c s="155"/>
      <c s="156" t="str">
        <f>IF(AK333="","",IF(AK333&gt;0,COUNT($AG$2:AG333),""))</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33" s="156" t="str">
        <f>IF(BC333="","",IF(BC333&gt;0,COUNT($AY$2:AY333),""))</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34" spans="1:66" ht="15.75" customHeight="1">
      <c r="A334" s="153" t="str">
        <f>IF('S.D.PASTE SHEET'!A334="","",'S.D.PASTE SHEET'!A334)</f>
        <v/>
      </c>
      <c s="153" t="str">
        <f>IF('S.D.PASTE SHEET'!B334="","",'S.D.PASTE SHEET'!B334)</f>
        <v/>
      </c>
      <c s="153" t="str">
        <f>IF('S.D.PASTE SHEET'!C334="","",'S.D.PASTE SHEET'!C334)</f>
        <v/>
      </c>
      <c s="154" t="str">
        <f>IF('S.D.PASTE SHEET'!D334="","",'S.D.PASTE SHEET'!D334)</f>
        <v/>
      </c>
      <c s="153" t="str">
        <f>IF('S.D.PASTE SHEET'!E334="","",UPPER('S.D.PASTE SHEET'!E334))</f>
        <v/>
      </c>
      <c s="153" t="str">
        <f>IF('S.D.PASTE SHEET'!F334="","",'S.D.PASTE SHEET'!F334)</f>
        <v/>
      </c>
      <c s="153" t="str">
        <f>IF('S.D.PASTE SHEET'!G334="","",UPPER('S.D.PASTE SHEET'!G334))</f>
        <v/>
      </c>
      <c s="153" t="str">
        <f>IF('S.D.PASTE SHEET'!H334="","",UPPER('S.D.PASTE SHEET'!H334))</f>
        <v/>
      </c>
      <c s="153" t="str">
        <f>IF('S.D.PASTE SHEET'!I334="","",'S.D.PASTE SHEET'!I334)</f>
        <v/>
      </c>
      <c s="154" t="str">
        <f>IF('S.D.PASTE SHEET'!J334="","",'S.D.PASTE SHEET'!J334)</f>
        <v/>
      </c>
      <c s="153" t="str">
        <f>IF('S.D.PASTE SHEET'!K334="","",'S.D.PASTE SHEET'!K334)</f>
        <v/>
      </c>
      <c s="153" t="str">
        <f>IF('S.D.PASTE SHEET'!L334="","",'S.D.PASTE SHEET'!L334)</f>
        <v/>
      </c>
      <c s="153" t="str">
        <f>IF('S.D.PASTE SHEET'!M334="","",'S.D.PASTE SHEET'!M334)</f>
        <v/>
      </c>
      <c s="153" t="str">
        <f>IF('S.D.PASTE SHEET'!N334="","",'S.D.PASTE SHEET'!N334)</f>
        <v/>
      </c>
      <c s="153" t="str">
        <f>IF('S.D.PASTE SHEET'!O334="","",'S.D.PASTE SHEET'!O334)</f>
        <v/>
      </c>
      <c s="153" t="str">
        <f>IF('S.D.PASTE SHEET'!P334="","",'S.D.PASTE SHEET'!P334)</f>
        <v/>
      </c>
      <c s="153" t="str">
        <f>IF('S.D.PASTE SHEET'!Q334="","",'S.D.PASTE SHEET'!Q334)</f>
        <v/>
      </c>
      <c s="153" t="str">
        <f>IF('S.D.PASTE SHEET'!R334="","",'S.D.PASTE SHEET'!R334)</f>
        <v/>
      </c>
      <c s="153" t="str">
        <f>IF('S.D.PASTE SHEET'!S334="","",'S.D.PASTE SHEET'!S334)</f>
        <v/>
      </c>
      <c s="153" t="str">
        <f>IF('S.D.PASTE SHEET'!T334="","",'S.D.PASTE SHEET'!T334)</f>
        <v/>
      </c>
      <c s="153" t="str">
        <f>IF('S.D.PASTE SHEET'!U334="","",'S.D.PASTE SHEET'!U334)</f>
        <v/>
      </c>
      <c s="153" t="str">
        <f>IF('S.D.PASTE SHEET'!V334="","",'S.D.PASTE SHEET'!V334)</f>
        <v/>
      </c>
      <c s="153" t="str">
        <f>IF('S.D.PASTE SHEET'!W334="","",'S.D.PASTE SHEET'!W334)</f>
        <v/>
      </c>
      <c s="153" t="str">
        <f>IF('S.D.PASTE SHEET'!X334="","",'S.D.PASTE SHEET'!X334)</f>
        <v/>
      </c>
      <c s="153" t="str">
        <f>IF('S.D.PASTE SHEET'!Y334="","",'S.D.PASTE SHEET'!Y334)</f>
        <v/>
      </c>
      <c s="153" t="str">
        <f>IF('S.D.PASTE SHEET'!Z334="","",'S.D.PASTE SHEET'!Z334)</f>
        <v/>
      </c>
      <c s="153" t="str">
        <f>IF('S.D.PASTE SHEET'!AA334="","",'S.D.PASTE SHEET'!AA334)</f>
        <v/>
      </c>
      <c s="153" t="str">
        <f>IF('S.D.PASTE SHEET'!AB334="","",'S.D.PASTE SHEET'!AB334)</f>
        <v/>
      </c>
      <c s="153" t="str">
        <f>IF('S.D.PASTE SHEET'!AC334="","",'S.D.PASTE SHEET'!AC334)</f>
        <v/>
      </c>
      <c s="153" t="str">
        <f>IF('S.D.PASTE SHEET'!AD334="","",'S.D.PASTE SHEET'!AD334)</f>
        <v/>
      </c>
      <c s="155"/>
      <c s="156" t="str">
        <f>IF(AK334="","",IF(AK334&gt;0,COUNT($AG$2:AG334),""))</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34" s="156" t="str">
        <f>IF(BC334="","",IF(BC334&gt;0,COUNT($AY$2:AY334),""))</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35" spans="1:66" ht="15.75" customHeight="1">
      <c r="A335" s="153" t="str">
        <f>IF('S.D.PASTE SHEET'!A335="","",'S.D.PASTE SHEET'!A335)</f>
        <v/>
      </c>
      <c s="153" t="str">
        <f>IF('S.D.PASTE SHEET'!B335="","",'S.D.PASTE SHEET'!B335)</f>
        <v/>
      </c>
      <c s="153" t="str">
        <f>IF('S.D.PASTE SHEET'!C335="","",'S.D.PASTE SHEET'!C335)</f>
        <v/>
      </c>
      <c s="154" t="str">
        <f>IF('S.D.PASTE SHEET'!D335="","",'S.D.PASTE SHEET'!D335)</f>
        <v/>
      </c>
      <c s="153" t="str">
        <f>IF('S.D.PASTE SHEET'!E335="","",UPPER('S.D.PASTE SHEET'!E335))</f>
        <v/>
      </c>
      <c s="153" t="str">
        <f>IF('S.D.PASTE SHEET'!F335="","",'S.D.PASTE SHEET'!F335)</f>
        <v/>
      </c>
      <c s="153" t="str">
        <f>IF('S.D.PASTE SHEET'!G335="","",UPPER('S.D.PASTE SHEET'!G335))</f>
        <v/>
      </c>
      <c s="153" t="str">
        <f>IF('S.D.PASTE SHEET'!H335="","",UPPER('S.D.PASTE SHEET'!H335))</f>
        <v/>
      </c>
      <c s="153" t="str">
        <f>IF('S.D.PASTE SHEET'!I335="","",'S.D.PASTE SHEET'!I335)</f>
        <v/>
      </c>
      <c s="154" t="str">
        <f>IF('S.D.PASTE SHEET'!J335="","",'S.D.PASTE SHEET'!J335)</f>
        <v/>
      </c>
      <c s="153" t="str">
        <f>IF('S.D.PASTE SHEET'!K335="","",'S.D.PASTE SHEET'!K335)</f>
        <v/>
      </c>
      <c s="153" t="str">
        <f>IF('S.D.PASTE SHEET'!L335="","",'S.D.PASTE SHEET'!L335)</f>
        <v/>
      </c>
      <c s="153" t="str">
        <f>IF('S.D.PASTE SHEET'!M335="","",'S.D.PASTE SHEET'!M335)</f>
        <v/>
      </c>
      <c s="153" t="str">
        <f>IF('S.D.PASTE SHEET'!N335="","",'S.D.PASTE SHEET'!N335)</f>
        <v/>
      </c>
      <c s="153" t="str">
        <f>IF('S.D.PASTE SHEET'!O335="","",'S.D.PASTE SHEET'!O335)</f>
        <v/>
      </c>
      <c s="153" t="str">
        <f>IF('S.D.PASTE SHEET'!P335="","",'S.D.PASTE SHEET'!P335)</f>
        <v/>
      </c>
      <c s="153" t="str">
        <f>IF('S.D.PASTE SHEET'!Q335="","",'S.D.PASTE SHEET'!Q335)</f>
        <v/>
      </c>
      <c s="153" t="str">
        <f>IF('S.D.PASTE SHEET'!R335="","",'S.D.PASTE SHEET'!R335)</f>
        <v/>
      </c>
      <c s="153" t="str">
        <f>IF('S.D.PASTE SHEET'!S335="","",'S.D.PASTE SHEET'!S335)</f>
        <v/>
      </c>
      <c s="153" t="str">
        <f>IF('S.D.PASTE SHEET'!T335="","",'S.D.PASTE SHEET'!T335)</f>
        <v/>
      </c>
      <c s="153" t="str">
        <f>IF('S.D.PASTE SHEET'!U335="","",'S.D.PASTE SHEET'!U335)</f>
        <v/>
      </c>
      <c s="153" t="str">
        <f>IF('S.D.PASTE SHEET'!V335="","",'S.D.PASTE SHEET'!V335)</f>
        <v/>
      </c>
      <c s="153" t="str">
        <f>IF('S.D.PASTE SHEET'!W335="","",'S.D.PASTE SHEET'!W335)</f>
        <v/>
      </c>
      <c s="153" t="str">
        <f>IF('S.D.PASTE SHEET'!X335="","",'S.D.PASTE SHEET'!X335)</f>
        <v/>
      </c>
      <c s="153" t="str">
        <f>IF('S.D.PASTE SHEET'!Y335="","",'S.D.PASTE SHEET'!Y335)</f>
        <v/>
      </c>
      <c s="153" t="str">
        <f>IF('S.D.PASTE SHEET'!Z335="","",'S.D.PASTE SHEET'!Z335)</f>
        <v/>
      </c>
      <c s="153" t="str">
        <f>IF('S.D.PASTE SHEET'!AA335="","",'S.D.PASTE SHEET'!AA335)</f>
        <v/>
      </c>
      <c s="153" t="str">
        <f>IF('S.D.PASTE SHEET'!AB335="","",'S.D.PASTE SHEET'!AB335)</f>
        <v/>
      </c>
      <c s="153" t="str">
        <f>IF('S.D.PASTE SHEET'!AC335="","",'S.D.PASTE SHEET'!AC335)</f>
        <v/>
      </c>
      <c s="153" t="str">
        <f>IF('S.D.PASTE SHEET'!AD335="","",'S.D.PASTE SHEET'!AD335)</f>
        <v/>
      </c>
      <c s="155"/>
      <c s="156" t="str">
        <f>IF(AK335="","",IF(AK335&gt;0,COUNT($AG$2:AG335),""))</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35" s="156" t="str">
        <f>IF(BC335="","",IF(BC335&gt;0,COUNT($AY$2:AY335),""))</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36" spans="1:66" ht="15.75" customHeight="1">
      <c r="A336" s="153" t="str">
        <f>IF('S.D.PASTE SHEET'!A336="","",'S.D.PASTE SHEET'!A336)</f>
        <v/>
      </c>
      <c s="153" t="str">
        <f>IF('S.D.PASTE SHEET'!B336="","",'S.D.PASTE SHEET'!B336)</f>
        <v/>
      </c>
      <c s="153" t="str">
        <f>IF('S.D.PASTE SHEET'!C336="","",'S.D.PASTE SHEET'!C336)</f>
        <v/>
      </c>
      <c s="154" t="str">
        <f>IF('S.D.PASTE SHEET'!D336="","",'S.D.PASTE SHEET'!D336)</f>
        <v/>
      </c>
      <c s="153" t="str">
        <f>IF('S.D.PASTE SHEET'!E336="","",UPPER('S.D.PASTE SHEET'!E336))</f>
        <v/>
      </c>
      <c s="153" t="str">
        <f>IF('S.D.PASTE SHEET'!F336="","",'S.D.PASTE SHEET'!F336)</f>
        <v/>
      </c>
      <c s="153" t="str">
        <f>IF('S.D.PASTE SHEET'!G336="","",UPPER('S.D.PASTE SHEET'!G336))</f>
        <v/>
      </c>
      <c s="153" t="str">
        <f>IF('S.D.PASTE SHEET'!H336="","",UPPER('S.D.PASTE SHEET'!H336))</f>
        <v/>
      </c>
      <c s="153" t="str">
        <f>IF('S.D.PASTE SHEET'!I336="","",'S.D.PASTE SHEET'!I336)</f>
        <v/>
      </c>
      <c s="154" t="str">
        <f>IF('S.D.PASTE SHEET'!J336="","",'S.D.PASTE SHEET'!J336)</f>
        <v/>
      </c>
      <c s="153" t="str">
        <f>IF('S.D.PASTE SHEET'!K336="","",'S.D.PASTE SHEET'!K336)</f>
        <v/>
      </c>
      <c s="153" t="str">
        <f>IF('S.D.PASTE SHEET'!L336="","",'S.D.PASTE SHEET'!L336)</f>
        <v/>
      </c>
      <c s="153" t="str">
        <f>IF('S.D.PASTE SHEET'!M336="","",'S.D.PASTE SHEET'!M336)</f>
        <v/>
      </c>
      <c s="153" t="str">
        <f>IF('S.D.PASTE SHEET'!N336="","",'S.D.PASTE SHEET'!N336)</f>
        <v/>
      </c>
      <c s="153" t="str">
        <f>IF('S.D.PASTE SHEET'!O336="","",'S.D.PASTE SHEET'!O336)</f>
        <v/>
      </c>
      <c s="153" t="str">
        <f>IF('S.D.PASTE SHEET'!P336="","",'S.D.PASTE SHEET'!P336)</f>
        <v/>
      </c>
      <c s="153" t="str">
        <f>IF('S.D.PASTE SHEET'!Q336="","",'S.D.PASTE SHEET'!Q336)</f>
        <v/>
      </c>
      <c s="153" t="str">
        <f>IF('S.D.PASTE SHEET'!R336="","",'S.D.PASTE SHEET'!R336)</f>
        <v/>
      </c>
      <c s="153" t="str">
        <f>IF('S.D.PASTE SHEET'!S336="","",'S.D.PASTE SHEET'!S336)</f>
        <v/>
      </c>
      <c s="153" t="str">
        <f>IF('S.D.PASTE SHEET'!T336="","",'S.D.PASTE SHEET'!T336)</f>
        <v/>
      </c>
      <c s="153" t="str">
        <f>IF('S.D.PASTE SHEET'!U336="","",'S.D.PASTE SHEET'!U336)</f>
        <v/>
      </c>
      <c s="153" t="str">
        <f>IF('S.D.PASTE SHEET'!V336="","",'S.D.PASTE SHEET'!V336)</f>
        <v/>
      </c>
      <c s="153" t="str">
        <f>IF('S.D.PASTE SHEET'!W336="","",'S.D.PASTE SHEET'!W336)</f>
        <v/>
      </c>
      <c s="153" t="str">
        <f>IF('S.D.PASTE SHEET'!X336="","",'S.D.PASTE SHEET'!X336)</f>
        <v/>
      </c>
      <c s="153" t="str">
        <f>IF('S.D.PASTE SHEET'!Y336="","",'S.D.PASTE SHEET'!Y336)</f>
        <v/>
      </c>
      <c s="153" t="str">
        <f>IF('S.D.PASTE SHEET'!Z336="","",'S.D.PASTE SHEET'!Z336)</f>
        <v/>
      </c>
      <c s="153" t="str">
        <f>IF('S.D.PASTE SHEET'!AA336="","",'S.D.PASTE SHEET'!AA336)</f>
        <v/>
      </c>
      <c s="153" t="str">
        <f>IF('S.D.PASTE SHEET'!AB336="","",'S.D.PASTE SHEET'!AB336)</f>
        <v/>
      </c>
      <c s="153" t="str">
        <f>IF('S.D.PASTE SHEET'!AC336="","",'S.D.PASTE SHEET'!AC336)</f>
        <v/>
      </c>
      <c s="153" t="str">
        <f>IF('S.D.PASTE SHEET'!AD336="","",'S.D.PASTE SHEET'!AD336)</f>
        <v/>
      </c>
      <c s="155"/>
      <c s="156" t="str">
        <f>IF(AK336="","",IF(AK336&gt;0,COUNT($AG$2:AG336),""))</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36" s="156" t="str">
        <f>IF(BC336="","",IF(BC336&gt;0,COUNT($AY$2:AY336),""))</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37" spans="1:66" ht="15.75" customHeight="1">
      <c r="A337" s="153" t="str">
        <f>IF('S.D.PASTE SHEET'!A337="","",'S.D.PASTE SHEET'!A337)</f>
        <v/>
      </c>
      <c s="153" t="str">
        <f>IF('S.D.PASTE SHEET'!B337="","",'S.D.PASTE SHEET'!B337)</f>
        <v/>
      </c>
      <c s="153" t="str">
        <f>IF('S.D.PASTE SHEET'!C337="","",'S.D.PASTE SHEET'!C337)</f>
        <v/>
      </c>
      <c s="154" t="str">
        <f>IF('S.D.PASTE SHEET'!D337="","",'S.D.PASTE SHEET'!D337)</f>
        <v/>
      </c>
      <c s="153" t="str">
        <f>IF('S.D.PASTE SHEET'!E337="","",UPPER('S.D.PASTE SHEET'!E337))</f>
        <v/>
      </c>
      <c s="153" t="str">
        <f>IF('S.D.PASTE SHEET'!F337="","",'S.D.PASTE SHEET'!F337)</f>
        <v/>
      </c>
      <c s="153" t="str">
        <f>IF('S.D.PASTE SHEET'!G337="","",UPPER('S.D.PASTE SHEET'!G337))</f>
        <v/>
      </c>
      <c s="153" t="str">
        <f>IF('S.D.PASTE SHEET'!H337="","",UPPER('S.D.PASTE SHEET'!H337))</f>
        <v/>
      </c>
      <c s="153" t="str">
        <f>IF('S.D.PASTE SHEET'!I337="","",'S.D.PASTE SHEET'!I337)</f>
        <v/>
      </c>
      <c s="154" t="str">
        <f>IF('S.D.PASTE SHEET'!J337="","",'S.D.PASTE SHEET'!J337)</f>
        <v/>
      </c>
      <c s="153" t="str">
        <f>IF('S.D.PASTE SHEET'!K337="","",'S.D.PASTE SHEET'!K337)</f>
        <v/>
      </c>
      <c s="153" t="str">
        <f>IF('S.D.PASTE SHEET'!L337="","",'S.D.PASTE SHEET'!L337)</f>
        <v/>
      </c>
      <c s="153" t="str">
        <f>IF('S.D.PASTE SHEET'!M337="","",'S.D.PASTE SHEET'!M337)</f>
        <v/>
      </c>
      <c s="153" t="str">
        <f>IF('S.D.PASTE SHEET'!N337="","",'S.D.PASTE SHEET'!N337)</f>
        <v/>
      </c>
      <c s="153" t="str">
        <f>IF('S.D.PASTE SHEET'!O337="","",'S.D.PASTE SHEET'!O337)</f>
        <v/>
      </c>
      <c s="153" t="str">
        <f>IF('S.D.PASTE SHEET'!P337="","",'S.D.PASTE SHEET'!P337)</f>
        <v/>
      </c>
      <c s="153" t="str">
        <f>IF('S.D.PASTE SHEET'!Q337="","",'S.D.PASTE SHEET'!Q337)</f>
        <v/>
      </c>
      <c s="153" t="str">
        <f>IF('S.D.PASTE SHEET'!R337="","",'S.D.PASTE SHEET'!R337)</f>
        <v/>
      </c>
      <c s="153" t="str">
        <f>IF('S.D.PASTE SHEET'!S337="","",'S.D.PASTE SHEET'!S337)</f>
        <v/>
      </c>
      <c s="153" t="str">
        <f>IF('S.D.PASTE SHEET'!T337="","",'S.D.PASTE SHEET'!T337)</f>
        <v/>
      </c>
      <c s="153" t="str">
        <f>IF('S.D.PASTE SHEET'!U337="","",'S.D.PASTE SHEET'!U337)</f>
        <v/>
      </c>
      <c s="153" t="str">
        <f>IF('S.D.PASTE SHEET'!V337="","",'S.D.PASTE SHEET'!V337)</f>
        <v/>
      </c>
      <c s="153" t="str">
        <f>IF('S.D.PASTE SHEET'!W337="","",'S.D.PASTE SHEET'!W337)</f>
        <v/>
      </c>
      <c s="153" t="str">
        <f>IF('S.D.PASTE SHEET'!X337="","",'S.D.PASTE SHEET'!X337)</f>
        <v/>
      </c>
      <c s="153" t="str">
        <f>IF('S.D.PASTE SHEET'!Y337="","",'S.D.PASTE SHEET'!Y337)</f>
        <v/>
      </c>
      <c s="153" t="str">
        <f>IF('S.D.PASTE SHEET'!Z337="","",'S.D.PASTE SHEET'!Z337)</f>
        <v/>
      </c>
      <c s="153" t="str">
        <f>IF('S.D.PASTE SHEET'!AA337="","",'S.D.PASTE SHEET'!AA337)</f>
        <v/>
      </c>
      <c s="153" t="str">
        <f>IF('S.D.PASTE SHEET'!AB337="","",'S.D.PASTE SHEET'!AB337)</f>
        <v/>
      </c>
      <c s="153" t="str">
        <f>IF('S.D.PASTE SHEET'!AC337="","",'S.D.PASTE SHEET'!AC337)</f>
        <v/>
      </c>
      <c s="153" t="str">
        <f>IF('S.D.PASTE SHEET'!AD337="","",'S.D.PASTE SHEET'!AD337)</f>
        <v/>
      </c>
      <c s="155"/>
      <c s="156" t="str">
        <f>IF(AK337="","",IF(AK337&gt;0,COUNT($AG$2:AG337),""))</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37" s="156" t="str">
        <f>IF(BC337="","",IF(BC337&gt;0,COUNT($AY$2:AY337),""))</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38" spans="1:66" ht="15.75" customHeight="1">
      <c r="A338" s="153" t="str">
        <f>IF('S.D.PASTE SHEET'!A338="","",'S.D.PASTE SHEET'!A338)</f>
        <v/>
      </c>
      <c s="153" t="str">
        <f>IF('S.D.PASTE SHEET'!B338="","",'S.D.PASTE SHEET'!B338)</f>
        <v/>
      </c>
      <c s="153" t="str">
        <f>IF('S.D.PASTE SHEET'!C338="","",'S.D.PASTE SHEET'!C338)</f>
        <v/>
      </c>
      <c s="154" t="str">
        <f>IF('S.D.PASTE SHEET'!D338="","",'S.D.PASTE SHEET'!D338)</f>
        <v/>
      </c>
      <c s="153" t="str">
        <f>IF('S.D.PASTE SHEET'!E338="","",UPPER('S.D.PASTE SHEET'!E338))</f>
        <v/>
      </c>
      <c s="153" t="str">
        <f>IF('S.D.PASTE SHEET'!F338="","",'S.D.PASTE SHEET'!F338)</f>
        <v/>
      </c>
      <c s="153" t="str">
        <f>IF('S.D.PASTE SHEET'!G338="","",UPPER('S.D.PASTE SHEET'!G338))</f>
        <v/>
      </c>
      <c s="153" t="str">
        <f>IF('S.D.PASTE SHEET'!H338="","",UPPER('S.D.PASTE SHEET'!H338))</f>
        <v/>
      </c>
      <c s="153" t="str">
        <f>IF('S.D.PASTE SHEET'!I338="","",'S.D.PASTE SHEET'!I338)</f>
        <v/>
      </c>
      <c s="154" t="str">
        <f>IF('S.D.PASTE SHEET'!J338="","",'S.D.PASTE SHEET'!J338)</f>
        <v/>
      </c>
      <c s="153" t="str">
        <f>IF('S.D.PASTE SHEET'!K338="","",'S.D.PASTE SHEET'!K338)</f>
        <v/>
      </c>
      <c s="153" t="str">
        <f>IF('S.D.PASTE SHEET'!L338="","",'S.D.PASTE SHEET'!L338)</f>
        <v/>
      </c>
      <c s="153" t="str">
        <f>IF('S.D.PASTE SHEET'!M338="","",'S.D.PASTE SHEET'!M338)</f>
        <v/>
      </c>
      <c s="153" t="str">
        <f>IF('S.D.PASTE SHEET'!N338="","",'S.D.PASTE SHEET'!N338)</f>
        <v/>
      </c>
      <c s="153" t="str">
        <f>IF('S.D.PASTE SHEET'!O338="","",'S.D.PASTE SHEET'!O338)</f>
        <v/>
      </c>
      <c s="153" t="str">
        <f>IF('S.D.PASTE SHEET'!P338="","",'S.D.PASTE SHEET'!P338)</f>
        <v/>
      </c>
      <c s="153" t="str">
        <f>IF('S.D.PASTE SHEET'!Q338="","",'S.D.PASTE SHEET'!Q338)</f>
        <v/>
      </c>
      <c s="153" t="str">
        <f>IF('S.D.PASTE SHEET'!R338="","",'S.D.PASTE SHEET'!R338)</f>
        <v/>
      </c>
      <c s="153" t="str">
        <f>IF('S.D.PASTE SHEET'!S338="","",'S.D.PASTE SHEET'!S338)</f>
        <v/>
      </c>
      <c s="153" t="str">
        <f>IF('S.D.PASTE SHEET'!T338="","",'S.D.PASTE SHEET'!T338)</f>
        <v/>
      </c>
      <c s="153" t="str">
        <f>IF('S.D.PASTE SHEET'!U338="","",'S.D.PASTE SHEET'!U338)</f>
        <v/>
      </c>
      <c s="153" t="str">
        <f>IF('S.D.PASTE SHEET'!V338="","",'S.D.PASTE SHEET'!V338)</f>
        <v/>
      </c>
      <c s="153" t="str">
        <f>IF('S.D.PASTE SHEET'!W338="","",'S.D.PASTE SHEET'!W338)</f>
        <v/>
      </c>
      <c s="153" t="str">
        <f>IF('S.D.PASTE SHEET'!X338="","",'S.D.PASTE SHEET'!X338)</f>
        <v/>
      </c>
      <c s="153" t="str">
        <f>IF('S.D.PASTE SHEET'!Y338="","",'S.D.PASTE SHEET'!Y338)</f>
        <v/>
      </c>
      <c s="153" t="str">
        <f>IF('S.D.PASTE SHEET'!Z338="","",'S.D.PASTE SHEET'!Z338)</f>
        <v/>
      </c>
      <c s="153" t="str">
        <f>IF('S.D.PASTE SHEET'!AA338="","",'S.D.PASTE SHEET'!AA338)</f>
        <v/>
      </c>
      <c s="153" t="str">
        <f>IF('S.D.PASTE SHEET'!AB338="","",'S.D.PASTE SHEET'!AB338)</f>
        <v/>
      </c>
      <c s="153" t="str">
        <f>IF('S.D.PASTE SHEET'!AC338="","",'S.D.PASTE SHEET'!AC338)</f>
        <v/>
      </c>
      <c s="153" t="str">
        <f>IF('S.D.PASTE SHEET'!AD338="","",'S.D.PASTE SHEET'!AD338)</f>
        <v/>
      </c>
      <c s="155"/>
      <c s="156" t="str">
        <f>IF(AK338="","",IF(AK338&gt;0,COUNT($AG$2:AG338),""))</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38" s="156" t="str">
        <f>IF(BC338="","",IF(BC338&gt;0,COUNT($AY$2:AY338),""))</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39" spans="1:66" ht="15.75" customHeight="1">
      <c r="A339" s="153" t="str">
        <f>IF('S.D.PASTE SHEET'!A339="","",'S.D.PASTE SHEET'!A339)</f>
        <v/>
      </c>
      <c s="153" t="str">
        <f>IF('S.D.PASTE SHEET'!B339="","",'S.D.PASTE SHEET'!B339)</f>
        <v/>
      </c>
      <c s="153" t="str">
        <f>IF('S.D.PASTE SHEET'!C339="","",'S.D.PASTE SHEET'!C339)</f>
        <v/>
      </c>
      <c s="154" t="str">
        <f>IF('S.D.PASTE SHEET'!D339="","",'S.D.PASTE SHEET'!D339)</f>
        <v/>
      </c>
      <c s="153" t="str">
        <f>IF('S.D.PASTE SHEET'!E339="","",UPPER('S.D.PASTE SHEET'!E339))</f>
        <v/>
      </c>
      <c s="153" t="str">
        <f>IF('S.D.PASTE SHEET'!F339="","",'S.D.PASTE SHEET'!F339)</f>
        <v/>
      </c>
      <c s="153" t="str">
        <f>IF('S.D.PASTE SHEET'!G339="","",UPPER('S.D.PASTE SHEET'!G339))</f>
        <v/>
      </c>
      <c s="153" t="str">
        <f>IF('S.D.PASTE SHEET'!H339="","",UPPER('S.D.PASTE SHEET'!H339))</f>
        <v/>
      </c>
      <c s="153" t="str">
        <f>IF('S.D.PASTE SHEET'!I339="","",'S.D.PASTE SHEET'!I339)</f>
        <v/>
      </c>
      <c s="154" t="str">
        <f>IF('S.D.PASTE SHEET'!J339="","",'S.D.PASTE SHEET'!J339)</f>
        <v/>
      </c>
      <c s="153" t="str">
        <f>IF('S.D.PASTE SHEET'!K339="","",'S.D.PASTE SHEET'!K339)</f>
        <v/>
      </c>
      <c s="153" t="str">
        <f>IF('S.D.PASTE SHEET'!L339="","",'S.D.PASTE SHEET'!L339)</f>
        <v/>
      </c>
      <c s="153" t="str">
        <f>IF('S.D.PASTE SHEET'!M339="","",'S.D.PASTE SHEET'!M339)</f>
        <v/>
      </c>
      <c s="153" t="str">
        <f>IF('S.D.PASTE SHEET'!N339="","",'S.D.PASTE SHEET'!N339)</f>
        <v/>
      </c>
      <c s="153" t="str">
        <f>IF('S.D.PASTE SHEET'!O339="","",'S.D.PASTE SHEET'!O339)</f>
        <v/>
      </c>
      <c s="153" t="str">
        <f>IF('S.D.PASTE SHEET'!P339="","",'S.D.PASTE SHEET'!P339)</f>
        <v/>
      </c>
      <c s="153" t="str">
        <f>IF('S.D.PASTE SHEET'!Q339="","",'S.D.PASTE SHEET'!Q339)</f>
        <v/>
      </c>
      <c s="153" t="str">
        <f>IF('S.D.PASTE SHEET'!R339="","",'S.D.PASTE SHEET'!R339)</f>
        <v/>
      </c>
      <c s="153" t="str">
        <f>IF('S.D.PASTE SHEET'!S339="","",'S.D.PASTE SHEET'!S339)</f>
        <v/>
      </c>
      <c s="153" t="str">
        <f>IF('S.D.PASTE SHEET'!T339="","",'S.D.PASTE SHEET'!T339)</f>
        <v/>
      </c>
      <c s="153" t="str">
        <f>IF('S.D.PASTE SHEET'!U339="","",'S.D.PASTE SHEET'!U339)</f>
        <v/>
      </c>
      <c s="153" t="str">
        <f>IF('S.D.PASTE SHEET'!V339="","",'S.D.PASTE SHEET'!V339)</f>
        <v/>
      </c>
      <c s="153" t="str">
        <f>IF('S.D.PASTE SHEET'!W339="","",'S.D.PASTE SHEET'!W339)</f>
        <v/>
      </c>
      <c s="153" t="str">
        <f>IF('S.D.PASTE SHEET'!X339="","",'S.D.PASTE SHEET'!X339)</f>
        <v/>
      </c>
      <c s="153" t="str">
        <f>IF('S.D.PASTE SHEET'!Y339="","",'S.D.PASTE SHEET'!Y339)</f>
        <v/>
      </c>
      <c s="153" t="str">
        <f>IF('S.D.PASTE SHEET'!Z339="","",'S.D.PASTE SHEET'!Z339)</f>
        <v/>
      </c>
      <c s="153" t="str">
        <f>IF('S.D.PASTE SHEET'!AA339="","",'S.D.PASTE SHEET'!AA339)</f>
        <v/>
      </c>
      <c s="153" t="str">
        <f>IF('S.D.PASTE SHEET'!AB339="","",'S.D.PASTE SHEET'!AB339)</f>
        <v/>
      </c>
      <c s="153" t="str">
        <f>IF('S.D.PASTE SHEET'!AC339="","",'S.D.PASTE SHEET'!AC339)</f>
        <v/>
      </c>
      <c s="153" t="str">
        <f>IF('S.D.PASTE SHEET'!AD339="","",'S.D.PASTE SHEET'!AD339)</f>
        <v/>
      </c>
      <c s="155"/>
      <c s="156" t="str">
        <f>IF(AK339="","",IF(AK339&gt;0,COUNT($AG$2:AG339),""))</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39" s="156" t="str">
        <f>IF(BC339="","",IF(BC339&gt;0,COUNT($AY$2:AY339),""))</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40" spans="1:66" ht="15.75" customHeight="1">
      <c r="A340" s="153" t="str">
        <f>IF('S.D.PASTE SHEET'!A340="","",'S.D.PASTE SHEET'!A340)</f>
        <v/>
      </c>
      <c s="153" t="str">
        <f>IF('S.D.PASTE SHEET'!B340="","",'S.D.PASTE SHEET'!B340)</f>
        <v/>
      </c>
      <c s="153" t="str">
        <f>IF('S.D.PASTE SHEET'!C340="","",'S.D.PASTE SHEET'!C340)</f>
        <v/>
      </c>
      <c s="154" t="str">
        <f>IF('S.D.PASTE SHEET'!D340="","",'S.D.PASTE SHEET'!D340)</f>
        <v/>
      </c>
      <c s="153" t="str">
        <f>IF('S.D.PASTE SHEET'!E340="","",UPPER('S.D.PASTE SHEET'!E340))</f>
        <v/>
      </c>
      <c s="153" t="str">
        <f>IF('S.D.PASTE SHEET'!F340="","",'S.D.PASTE SHEET'!F340)</f>
        <v/>
      </c>
      <c s="153" t="str">
        <f>IF('S.D.PASTE SHEET'!G340="","",UPPER('S.D.PASTE SHEET'!G340))</f>
        <v/>
      </c>
      <c s="153" t="str">
        <f>IF('S.D.PASTE SHEET'!H340="","",UPPER('S.D.PASTE SHEET'!H340))</f>
        <v/>
      </c>
      <c s="153" t="str">
        <f>IF('S.D.PASTE SHEET'!I340="","",'S.D.PASTE SHEET'!I340)</f>
        <v/>
      </c>
      <c s="154" t="str">
        <f>IF('S.D.PASTE SHEET'!J340="","",'S.D.PASTE SHEET'!J340)</f>
        <v/>
      </c>
      <c s="153" t="str">
        <f>IF('S.D.PASTE SHEET'!K340="","",'S.D.PASTE SHEET'!K340)</f>
        <v/>
      </c>
      <c s="153" t="str">
        <f>IF('S.D.PASTE SHEET'!L340="","",'S.D.PASTE SHEET'!L340)</f>
        <v/>
      </c>
      <c s="153" t="str">
        <f>IF('S.D.PASTE SHEET'!M340="","",'S.D.PASTE SHEET'!M340)</f>
        <v/>
      </c>
      <c s="153" t="str">
        <f>IF('S.D.PASTE SHEET'!N340="","",'S.D.PASTE SHEET'!N340)</f>
        <v/>
      </c>
      <c s="153" t="str">
        <f>IF('S.D.PASTE SHEET'!O340="","",'S.D.PASTE SHEET'!O340)</f>
        <v/>
      </c>
      <c s="153" t="str">
        <f>IF('S.D.PASTE SHEET'!P340="","",'S.D.PASTE SHEET'!P340)</f>
        <v/>
      </c>
      <c s="153" t="str">
        <f>IF('S.D.PASTE SHEET'!Q340="","",'S.D.PASTE SHEET'!Q340)</f>
        <v/>
      </c>
      <c s="153" t="str">
        <f>IF('S.D.PASTE SHEET'!R340="","",'S.D.PASTE SHEET'!R340)</f>
        <v/>
      </c>
      <c s="153" t="str">
        <f>IF('S.D.PASTE SHEET'!S340="","",'S.D.PASTE SHEET'!S340)</f>
        <v/>
      </c>
      <c s="153" t="str">
        <f>IF('S.D.PASTE SHEET'!T340="","",'S.D.PASTE SHEET'!T340)</f>
        <v/>
      </c>
      <c s="153" t="str">
        <f>IF('S.D.PASTE SHEET'!U340="","",'S.D.PASTE SHEET'!U340)</f>
        <v/>
      </c>
      <c s="153" t="str">
        <f>IF('S.D.PASTE SHEET'!V340="","",'S.D.PASTE SHEET'!V340)</f>
        <v/>
      </c>
      <c s="153" t="str">
        <f>IF('S.D.PASTE SHEET'!W340="","",'S.D.PASTE SHEET'!W340)</f>
        <v/>
      </c>
      <c s="153" t="str">
        <f>IF('S.D.PASTE SHEET'!X340="","",'S.D.PASTE SHEET'!X340)</f>
        <v/>
      </c>
      <c s="153" t="str">
        <f>IF('S.D.PASTE SHEET'!Y340="","",'S.D.PASTE SHEET'!Y340)</f>
        <v/>
      </c>
      <c s="153" t="str">
        <f>IF('S.D.PASTE SHEET'!Z340="","",'S.D.PASTE SHEET'!Z340)</f>
        <v/>
      </c>
      <c s="153" t="str">
        <f>IF('S.D.PASTE SHEET'!AA340="","",'S.D.PASTE SHEET'!AA340)</f>
        <v/>
      </c>
      <c s="153" t="str">
        <f>IF('S.D.PASTE SHEET'!AB340="","",'S.D.PASTE SHEET'!AB340)</f>
        <v/>
      </c>
      <c s="153" t="str">
        <f>IF('S.D.PASTE SHEET'!AC340="","",'S.D.PASTE SHEET'!AC340)</f>
        <v/>
      </c>
      <c s="153" t="str">
        <f>IF('S.D.PASTE SHEET'!AD340="","",'S.D.PASTE SHEET'!AD340)</f>
        <v/>
      </c>
      <c s="155"/>
      <c s="156" t="str">
        <f>IF(AK340="","",IF(AK340&gt;0,COUNT($AG$2:AG340),""))</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40" s="156" t="str">
        <f>IF(BC340="","",IF(BC340&gt;0,COUNT($AY$2:AY340),""))</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41" spans="1:66" ht="15.75" customHeight="1">
      <c r="A341" s="153" t="str">
        <f>IF('S.D.PASTE SHEET'!A341="","",'S.D.PASTE SHEET'!A341)</f>
        <v/>
      </c>
      <c s="153" t="str">
        <f>IF('S.D.PASTE SHEET'!B341="","",'S.D.PASTE SHEET'!B341)</f>
        <v/>
      </c>
      <c s="153" t="str">
        <f>IF('S.D.PASTE SHEET'!C341="","",'S.D.PASTE SHEET'!C341)</f>
        <v/>
      </c>
      <c s="154" t="str">
        <f>IF('S.D.PASTE SHEET'!D341="","",'S.D.PASTE SHEET'!D341)</f>
        <v/>
      </c>
      <c s="153" t="str">
        <f>IF('S.D.PASTE SHEET'!E341="","",UPPER('S.D.PASTE SHEET'!E341))</f>
        <v/>
      </c>
      <c s="153" t="str">
        <f>IF('S.D.PASTE SHEET'!F341="","",'S.D.PASTE SHEET'!F341)</f>
        <v/>
      </c>
      <c s="153" t="str">
        <f>IF('S.D.PASTE SHEET'!G341="","",UPPER('S.D.PASTE SHEET'!G341))</f>
        <v/>
      </c>
      <c s="153" t="str">
        <f>IF('S.D.PASTE SHEET'!H341="","",UPPER('S.D.PASTE SHEET'!H341))</f>
        <v/>
      </c>
      <c s="153" t="str">
        <f>IF('S.D.PASTE SHEET'!I341="","",'S.D.PASTE SHEET'!I341)</f>
        <v/>
      </c>
      <c s="154" t="str">
        <f>IF('S.D.PASTE SHEET'!J341="","",'S.D.PASTE SHEET'!J341)</f>
        <v/>
      </c>
      <c s="153" t="str">
        <f>IF('S.D.PASTE SHEET'!K341="","",'S.D.PASTE SHEET'!K341)</f>
        <v/>
      </c>
      <c s="153" t="str">
        <f>IF('S.D.PASTE SHEET'!L341="","",'S.D.PASTE SHEET'!L341)</f>
        <v/>
      </c>
      <c s="153" t="str">
        <f>IF('S.D.PASTE SHEET'!M341="","",'S.D.PASTE SHEET'!M341)</f>
        <v/>
      </c>
      <c s="153" t="str">
        <f>IF('S.D.PASTE SHEET'!N341="","",'S.D.PASTE SHEET'!N341)</f>
        <v/>
      </c>
      <c s="153" t="str">
        <f>IF('S.D.PASTE SHEET'!O341="","",'S.D.PASTE SHEET'!O341)</f>
        <v/>
      </c>
      <c s="153" t="str">
        <f>IF('S.D.PASTE SHEET'!P341="","",'S.D.PASTE SHEET'!P341)</f>
        <v/>
      </c>
      <c s="153" t="str">
        <f>IF('S.D.PASTE SHEET'!Q341="","",'S.D.PASTE SHEET'!Q341)</f>
        <v/>
      </c>
      <c s="153" t="str">
        <f>IF('S.D.PASTE SHEET'!R341="","",'S.D.PASTE SHEET'!R341)</f>
        <v/>
      </c>
      <c s="153" t="str">
        <f>IF('S.D.PASTE SHEET'!S341="","",'S.D.PASTE SHEET'!S341)</f>
        <v/>
      </c>
      <c s="153" t="str">
        <f>IF('S.D.PASTE SHEET'!T341="","",'S.D.PASTE SHEET'!T341)</f>
        <v/>
      </c>
      <c s="153" t="str">
        <f>IF('S.D.PASTE SHEET'!U341="","",'S.D.PASTE SHEET'!U341)</f>
        <v/>
      </c>
      <c s="153" t="str">
        <f>IF('S.D.PASTE SHEET'!V341="","",'S.D.PASTE SHEET'!V341)</f>
        <v/>
      </c>
      <c s="153" t="str">
        <f>IF('S.D.PASTE SHEET'!W341="","",'S.D.PASTE SHEET'!W341)</f>
        <v/>
      </c>
      <c s="153" t="str">
        <f>IF('S.D.PASTE SHEET'!X341="","",'S.D.PASTE SHEET'!X341)</f>
        <v/>
      </c>
      <c s="153" t="str">
        <f>IF('S.D.PASTE SHEET'!Y341="","",'S.D.PASTE SHEET'!Y341)</f>
        <v/>
      </c>
      <c s="153" t="str">
        <f>IF('S.D.PASTE SHEET'!Z341="","",'S.D.PASTE SHEET'!Z341)</f>
        <v/>
      </c>
      <c s="153" t="str">
        <f>IF('S.D.PASTE SHEET'!AA341="","",'S.D.PASTE SHEET'!AA341)</f>
        <v/>
      </c>
      <c s="153" t="str">
        <f>IF('S.D.PASTE SHEET'!AB341="","",'S.D.PASTE SHEET'!AB341)</f>
        <v/>
      </c>
      <c s="153" t="str">
        <f>IF('S.D.PASTE SHEET'!AC341="","",'S.D.PASTE SHEET'!AC341)</f>
        <v/>
      </c>
      <c s="153" t="str">
        <f>IF('S.D.PASTE SHEET'!AD341="","",'S.D.PASTE SHEET'!AD341)</f>
        <v/>
      </c>
      <c s="155"/>
      <c s="156" t="str">
        <f>IF(AK341="","",IF(AK341&gt;0,COUNT($AG$2:AG341),""))</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41" s="156" t="str">
        <f>IF(BC341="","",IF(BC341&gt;0,COUNT($AY$2:AY341),""))</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42" spans="1:66" ht="15.75" customHeight="1">
      <c r="A342" s="153" t="str">
        <f>IF('S.D.PASTE SHEET'!A342="","",'S.D.PASTE SHEET'!A342)</f>
        <v/>
      </c>
      <c s="153" t="str">
        <f>IF('S.D.PASTE SHEET'!B342="","",'S.D.PASTE SHEET'!B342)</f>
        <v/>
      </c>
      <c s="153" t="str">
        <f>IF('S.D.PASTE SHEET'!C342="","",'S.D.PASTE SHEET'!C342)</f>
        <v/>
      </c>
      <c s="154" t="str">
        <f>IF('S.D.PASTE SHEET'!D342="","",'S.D.PASTE SHEET'!D342)</f>
        <v/>
      </c>
      <c s="153" t="str">
        <f>IF('S.D.PASTE SHEET'!E342="","",UPPER('S.D.PASTE SHEET'!E342))</f>
        <v/>
      </c>
      <c s="153" t="str">
        <f>IF('S.D.PASTE SHEET'!F342="","",'S.D.PASTE SHEET'!F342)</f>
        <v/>
      </c>
      <c s="153" t="str">
        <f>IF('S.D.PASTE SHEET'!G342="","",UPPER('S.D.PASTE SHEET'!G342))</f>
        <v/>
      </c>
      <c s="153" t="str">
        <f>IF('S.D.PASTE SHEET'!H342="","",UPPER('S.D.PASTE SHEET'!H342))</f>
        <v/>
      </c>
      <c s="153" t="str">
        <f>IF('S.D.PASTE SHEET'!I342="","",'S.D.PASTE SHEET'!I342)</f>
        <v/>
      </c>
      <c s="154" t="str">
        <f>IF('S.D.PASTE SHEET'!J342="","",'S.D.PASTE SHEET'!J342)</f>
        <v/>
      </c>
      <c s="153" t="str">
        <f>IF('S.D.PASTE SHEET'!K342="","",'S.D.PASTE SHEET'!K342)</f>
        <v/>
      </c>
      <c s="153" t="str">
        <f>IF('S.D.PASTE SHEET'!L342="","",'S.D.PASTE SHEET'!L342)</f>
        <v/>
      </c>
      <c s="153" t="str">
        <f>IF('S.D.PASTE SHEET'!M342="","",'S.D.PASTE SHEET'!M342)</f>
        <v/>
      </c>
      <c s="153" t="str">
        <f>IF('S.D.PASTE SHEET'!N342="","",'S.D.PASTE SHEET'!N342)</f>
        <v/>
      </c>
      <c s="153" t="str">
        <f>IF('S.D.PASTE SHEET'!O342="","",'S.D.PASTE SHEET'!O342)</f>
        <v/>
      </c>
      <c s="153" t="str">
        <f>IF('S.D.PASTE SHEET'!P342="","",'S.D.PASTE SHEET'!P342)</f>
        <v/>
      </c>
      <c s="153" t="str">
        <f>IF('S.D.PASTE SHEET'!Q342="","",'S.D.PASTE SHEET'!Q342)</f>
        <v/>
      </c>
      <c s="153" t="str">
        <f>IF('S.D.PASTE SHEET'!R342="","",'S.D.PASTE SHEET'!R342)</f>
        <v/>
      </c>
      <c s="153" t="str">
        <f>IF('S.D.PASTE SHEET'!S342="","",'S.D.PASTE SHEET'!S342)</f>
        <v/>
      </c>
      <c s="153" t="str">
        <f>IF('S.D.PASTE SHEET'!T342="","",'S.D.PASTE SHEET'!T342)</f>
        <v/>
      </c>
      <c s="153" t="str">
        <f>IF('S.D.PASTE SHEET'!U342="","",'S.D.PASTE SHEET'!U342)</f>
        <v/>
      </c>
      <c s="153" t="str">
        <f>IF('S.D.PASTE SHEET'!V342="","",'S.D.PASTE SHEET'!V342)</f>
        <v/>
      </c>
      <c s="153" t="str">
        <f>IF('S.D.PASTE SHEET'!W342="","",'S.D.PASTE SHEET'!W342)</f>
        <v/>
      </c>
      <c s="153" t="str">
        <f>IF('S.D.PASTE SHEET'!X342="","",'S.D.PASTE SHEET'!X342)</f>
        <v/>
      </c>
      <c s="153" t="str">
        <f>IF('S.D.PASTE SHEET'!Y342="","",'S.D.PASTE SHEET'!Y342)</f>
        <v/>
      </c>
      <c s="153" t="str">
        <f>IF('S.D.PASTE SHEET'!Z342="","",'S.D.PASTE SHEET'!Z342)</f>
        <v/>
      </c>
      <c s="153" t="str">
        <f>IF('S.D.PASTE SHEET'!AA342="","",'S.D.PASTE SHEET'!AA342)</f>
        <v/>
      </c>
      <c s="153" t="str">
        <f>IF('S.D.PASTE SHEET'!AB342="","",'S.D.PASTE SHEET'!AB342)</f>
        <v/>
      </c>
      <c s="153" t="str">
        <f>IF('S.D.PASTE SHEET'!AC342="","",'S.D.PASTE SHEET'!AC342)</f>
        <v/>
      </c>
      <c s="153" t="str">
        <f>IF('S.D.PASTE SHEET'!AD342="","",'S.D.PASTE SHEET'!AD342)</f>
        <v/>
      </c>
      <c s="155"/>
      <c s="156" t="str">
        <f>IF(AK342="","",IF(AK342&gt;0,COUNT($AG$2:AG342),""))</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42" s="156" t="str">
        <f>IF(BC342="","",IF(BC342&gt;0,COUNT($AY$2:AY342),""))</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43" spans="1:66" ht="15.75" customHeight="1">
      <c r="A343" s="153" t="str">
        <f>IF('S.D.PASTE SHEET'!A343="","",'S.D.PASTE SHEET'!A343)</f>
        <v/>
      </c>
      <c s="153" t="str">
        <f>IF('S.D.PASTE SHEET'!B343="","",'S.D.PASTE SHEET'!B343)</f>
        <v/>
      </c>
      <c s="153" t="str">
        <f>IF('S.D.PASTE SHEET'!C343="","",'S.D.PASTE SHEET'!C343)</f>
        <v/>
      </c>
      <c s="154" t="str">
        <f>IF('S.D.PASTE SHEET'!D343="","",'S.D.PASTE SHEET'!D343)</f>
        <v/>
      </c>
      <c s="153" t="str">
        <f>IF('S.D.PASTE SHEET'!E343="","",UPPER('S.D.PASTE SHEET'!E343))</f>
        <v/>
      </c>
      <c s="153" t="str">
        <f>IF('S.D.PASTE SHEET'!F343="","",'S.D.PASTE SHEET'!F343)</f>
        <v/>
      </c>
      <c s="153" t="str">
        <f>IF('S.D.PASTE SHEET'!G343="","",UPPER('S.D.PASTE SHEET'!G343))</f>
        <v/>
      </c>
      <c s="153" t="str">
        <f>IF('S.D.PASTE SHEET'!H343="","",UPPER('S.D.PASTE SHEET'!H343))</f>
        <v/>
      </c>
      <c s="153" t="str">
        <f>IF('S.D.PASTE SHEET'!I343="","",'S.D.PASTE SHEET'!I343)</f>
        <v/>
      </c>
      <c s="154" t="str">
        <f>IF('S.D.PASTE SHEET'!J343="","",'S.D.PASTE SHEET'!J343)</f>
        <v/>
      </c>
      <c s="153" t="str">
        <f>IF('S.D.PASTE SHEET'!K343="","",'S.D.PASTE SHEET'!K343)</f>
        <v/>
      </c>
      <c s="153" t="str">
        <f>IF('S.D.PASTE SHEET'!L343="","",'S.D.PASTE SHEET'!L343)</f>
        <v/>
      </c>
      <c s="153" t="str">
        <f>IF('S.D.PASTE SHEET'!M343="","",'S.D.PASTE SHEET'!M343)</f>
        <v/>
      </c>
      <c s="153" t="str">
        <f>IF('S.D.PASTE SHEET'!N343="","",'S.D.PASTE SHEET'!N343)</f>
        <v/>
      </c>
      <c s="153" t="str">
        <f>IF('S.D.PASTE SHEET'!O343="","",'S.D.PASTE SHEET'!O343)</f>
        <v/>
      </c>
      <c s="153" t="str">
        <f>IF('S.D.PASTE SHEET'!P343="","",'S.D.PASTE SHEET'!P343)</f>
        <v/>
      </c>
      <c s="153" t="str">
        <f>IF('S.D.PASTE SHEET'!Q343="","",'S.D.PASTE SHEET'!Q343)</f>
        <v/>
      </c>
      <c s="153" t="str">
        <f>IF('S.D.PASTE SHEET'!R343="","",'S.D.PASTE SHEET'!R343)</f>
        <v/>
      </c>
      <c s="153" t="str">
        <f>IF('S.D.PASTE SHEET'!S343="","",'S.D.PASTE SHEET'!S343)</f>
        <v/>
      </c>
      <c s="153" t="str">
        <f>IF('S.D.PASTE SHEET'!T343="","",'S.D.PASTE SHEET'!T343)</f>
        <v/>
      </c>
      <c s="153" t="str">
        <f>IF('S.D.PASTE SHEET'!U343="","",'S.D.PASTE SHEET'!U343)</f>
        <v/>
      </c>
      <c s="153" t="str">
        <f>IF('S.D.PASTE SHEET'!V343="","",'S.D.PASTE SHEET'!V343)</f>
        <v/>
      </c>
      <c s="153" t="str">
        <f>IF('S.D.PASTE SHEET'!W343="","",'S.D.PASTE SHEET'!W343)</f>
        <v/>
      </c>
      <c s="153" t="str">
        <f>IF('S.D.PASTE SHEET'!X343="","",'S.D.PASTE SHEET'!X343)</f>
        <v/>
      </c>
      <c s="153" t="str">
        <f>IF('S.D.PASTE SHEET'!Y343="","",'S.D.PASTE SHEET'!Y343)</f>
        <v/>
      </c>
      <c s="153" t="str">
        <f>IF('S.D.PASTE SHEET'!Z343="","",'S.D.PASTE SHEET'!Z343)</f>
        <v/>
      </c>
      <c s="153" t="str">
        <f>IF('S.D.PASTE SHEET'!AA343="","",'S.D.PASTE SHEET'!AA343)</f>
        <v/>
      </c>
      <c s="153" t="str">
        <f>IF('S.D.PASTE SHEET'!AB343="","",'S.D.PASTE SHEET'!AB343)</f>
        <v/>
      </c>
      <c s="153" t="str">
        <f>IF('S.D.PASTE SHEET'!AC343="","",'S.D.PASTE SHEET'!AC343)</f>
        <v/>
      </c>
      <c s="153" t="str">
        <f>IF('S.D.PASTE SHEET'!AD343="","",'S.D.PASTE SHEET'!AD343)</f>
        <v/>
      </c>
      <c s="155"/>
      <c s="156" t="str">
        <f>IF(AK343="","",IF(AK343&gt;0,COUNT($AG$2:AG343),""))</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43" s="156" t="str">
        <f>IF(BC343="","",IF(BC343&gt;0,COUNT($AY$2:AY343),""))</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44" spans="1:66" ht="15.75" customHeight="1">
      <c r="A344" s="153" t="str">
        <f>IF('S.D.PASTE SHEET'!A344="","",'S.D.PASTE SHEET'!A344)</f>
        <v/>
      </c>
      <c s="153" t="str">
        <f>IF('S.D.PASTE SHEET'!B344="","",'S.D.PASTE SHEET'!B344)</f>
        <v/>
      </c>
      <c s="153" t="str">
        <f>IF('S.D.PASTE SHEET'!C344="","",'S.D.PASTE SHEET'!C344)</f>
        <v/>
      </c>
      <c s="154" t="str">
        <f>IF('S.D.PASTE SHEET'!D344="","",'S.D.PASTE SHEET'!D344)</f>
        <v/>
      </c>
      <c s="153" t="str">
        <f>IF('S.D.PASTE SHEET'!E344="","",UPPER('S.D.PASTE SHEET'!E344))</f>
        <v/>
      </c>
      <c s="153" t="str">
        <f>IF('S.D.PASTE SHEET'!F344="","",'S.D.PASTE SHEET'!F344)</f>
        <v/>
      </c>
      <c s="153" t="str">
        <f>IF('S.D.PASTE SHEET'!G344="","",UPPER('S.D.PASTE SHEET'!G344))</f>
        <v/>
      </c>
      <c s="153" t="str">
        <f>IF('S.D.PASTE SHEET'!H344="","",UPPER('S.D.PASTE SHEET'!H344))</f>
        <v/>
      </c>
      <c s="153" t="str">
        <f>IF('S.D.PASTE SHEET'!I344="","",'S.D.PASTE SHEET'!I344)</f>
        <v/>
      </c>
      <c s="154" t="str">
        <f>IF('S.D.PASTE SHEET'!J344="","",'S.D.PASTE SHEET'!J344)</f>
        <v/>
      </c>
      <c s="153" t="str">
        <f>IF('S.D.PASTE SHEET'!K344="","",'S.D.PASTE SHEET'!K344)</f>
        <v/>
      </c>
      <c s="153" t="str">
        <f>IF('S.D.PASTE SHEET'!L344="","",'S.D.PASTE SHEET'!L344)</f>
        <v/>
      </c>
      <c s="153" t="str">
        <f>IF('S.D.PASTE SHEET'!M344="","",'S.D.PASTE SHEET'!M344)</f>
        <v/>
      </c>
      <c s="153" t="str">
        <f>IF('S.D.PASTE SHEET'!N344="","",'S.D.PASTE SHEET'!N344)</f>
        <v/>
      </c>
      <c s="153" t="str">
        <f>IF('S.D.PASTE SHEET'!O344="","",'S.D.PASTE SHEET'!O344)</f>
        <v/>
      </c>
      <c s="153" t="str">
        <f>IF('S.D.PASTE SHEET'!P344="","",'S.D.PASTE SHEET'!P344)</f>
        <v/>
      </c>
      <c s="153" t="str">
        <f>IF('S.D.PASTE SHEET'!Q344="","",'S.D.PASTE SHEET'!Q344)</f>
        <v/>
      </c>
      <c s="153" t="str">
        <f>IF('S.D.PASTE SHEET'!R344="","",'S.D.PASTE SHEET'!R344)</f>
        <v/>
      </c>
      <c s="153" t="str">
        <f>IF('S.D.PASTE SHEET'!S344="","",'S.D.PASTE SHEET'!S344)</f>
        <v/>
      </c>
      <c s="153" t="str">
        <f>IF('S.D.PASTE SHEET'!T344="","",'S.D.PASTE SHEET'!T344)</f>
        <v/>
      </c>
      <c s="153" t="str">
        <f>IF('S.D.PASTE SHEET'!U344="","",'S.D.PASTE SHEET'!U344)</f>
        <v/>
      </c>
      <c s="153" t="str">
        <f>IF('S.D.PASTE SHEET'!V344="","",'S.D.PASTE SHEET'!V344)</f>
        <v/>
      </c>
      <c s="153" t="str">
        <f>IF('S.D.PASTE SHEET'!W344="","",'S.D.PASTE SHEET'!W344)</f>
        <v/>
      </c>
      <c s="153" t="str">
        <f>IF('S.D.PASTE SHEET'!X344="","",'S.D.PASTE SHEET'!X344)</f>
        <v/>
      </c>
      <c s="153" t="str">
        <f>IF('S.D.PASTE SHEET'!Y344="","",'S.D.PASTE SHEET'!Y344)</f>
        <v/>
      </c>
      <c s="153" t="str">
        <f>IF('S.D.PASTE SHEET'!Z344="","",'S.D.PASTE SHEET'!Z344)</f>
        <v/>
      </c>
      <c s="153" t="str">
        <f>IF('S.D.PASTE SHEET'!AA344="","",'S.D.PASTE SHEET'!AA344)</f>
        <v/>
      </c>
      <c s="153" t="str">
        <f>IF('S.D.PASTE SHEET'!AB344="","",'S.D.PASTE SHEET'!AB344)</f>
        <v/>
      </c>
      <c s="153" t="str">
        <f>IF('S.D.PASTE SHEET'!AC344="","",'S.D.PASTE SHEET'!AC344)</f>
        <v/>
      </c>
      <c s="153" t="str">
        <f>IF('S.D.PASTE SHEET'!AD344="","",'S.D.PASTE SHEET'!AD344)</f>
        <v/>
      </c>
      <c s="155"/>
      <c s="156" t="str">
        <f>IF(AK344="","",IF(AK344&gt;0,COUNT($AG$2:AG344),""))</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44" s="156" t="str">
        <f>IF(BC344="","",IF(BC344&gt;0,COUNT($AY$2:AY344),""))</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45" spans="1:66" ht="15.75" customHeight="1">
      <c r="A345" s="153" t="str">
        <f>IF('S.D.PASTE SHEET'!A345="","",'S.D.PASTE SHEET'!A345)</f>
        <v/>
      </c>
      <c s="153" t="str">
        <f>IF('S.D.PASTE SHEET'!B345="","",'S.D.PASTE SHEET'!B345)</f>
        <v/>
      </c>
      <c s="153" t="str">
        <f>IF('S.D.PASTE SHEET'!C345="","",'S.D.PASTE SHEET'!C345)</f>
        <v/>
      </c>
      <c s="154" t="str">
        <f>IF('S.D.PASTE SHEET'!D345="","",'S.D.PASTE SHEET'!D345)</f>
        <v/>
      </c>
      <c s="153" t="str">
        <f>IF('S.D.PASTE SHEET'!E345="","",UPPER('S.D.PASTE SHEET'!E345))</f>
        <v/>
      </c>
      <c s="153" t="str">
        <f>IF('S.D.PASTE SHEET'!F345="","",'S.D.PASTE SHEET'!F345)</f>
        <v/>
      </c>
      <c s="153" t="str">
        <f>IF('S.D.PASTE SHEET'!G345="","",UPPER('S.D.PASTE SHEET'!G345))</f>
        <v/>
      </c>
      <c s="153" t="str">
        <f>IF('S.D.PASTE SHEET'!H345="","",UPPER('S.D.PASTE SHEET'!H345))</f>
        <v/>
      </c>
      <c s="153" t="str">
        <f>IF('S.D.PASTE SHEET'!I345="","",'S.D.PASTE SHEET'!I345)</f>
        <v/>
      </c>
      <c s="154" t="str">
        <f>IF('S.D.PASTE SHEET'!J345="","",'S.D.PASTE SHEET'!J345)</f>
        <v/>
      </c>
      <c s="153" t="str">
        <f>IF('S.D.PASTE SHEET'!K345="","",'S.D.PASTE SHEET'!K345)</f>
        <v/>
      </c>
      <c s="153" t="str">
        <f>IF('S.D.PASTE SHEET'!L345="","",'S.D.PASTE SHEET'!L345)</f>
        <v/>
      </c>
      <c s="153" t="str">
        <f>IF('S.D.PASTE SHEET'!M345="","",'S.D.PASTE SHEET'!M345)</f>
        <v/>
      </c>
      <c s="153" t="str">
        <f>IF('S.D.PASTE SHEET'!N345="","",'S.D.PASTE SHEET'!N345)</f>
        <v/>
      </c>
      <c s="153" t="str">
        <f>IF('S.D.PASTE SHEET'!O345="","",'S.D.PASTE SHEET'!O345)</f>
        <v/>
      </c>
      <c s="153" t="str">
        <f>IF('S.D.PASTE SHEET'!P345="","",'S.D.PASTE SHEET'!P345)</f>
        <v/>
      </c>
      <c s="153" t="str">
        <f>IF('S.D.PASTE SHEET'!Q345="","",'S.D.PASTE SHEET'!Q345)</f>
        <v/>
      </c>
      <c s="153" t="str">
        <f>IF('S.D.PASTE SHEET'!R345="","",'S.D.PASTE SHEET'!R345)</f>
        <v/>
      </c>
      <c s="153" t="str">
        <f>IF('S.D.PASTE SHEET'!S345="","",'S.D.PASTE SHEET'!S345)</f>
        <v/>
      </c>
      <c s="153" t="str">
        <f>IF('S.D.PASTE SHEET'!T345="","",'S.D.PASTE SHEET'!T345)</f>
        <v/>
      </c>
      <c s="153" t="str">
        <f>IF('S.D.PASTE SHEET'!U345="","",'S.D.PASTE SHEET'!U345)</f>
        <v/>
      </c>
      <c s="153" t="str">
        <f>IF('S.D.PASTE SHEET'!V345="","",'S.D.PASTE SHEET'!V345)</f>
        <v/>
      </c>
      <c s="153" t="str">
        <f>IF('S.D.PASTE SHEET'!W345="","",'S.D.PASTE SHEET'!W345)</f>
        <v/>
      </c>
      <c s="153" t="str">
        <f>IF('S.D.PASTE SHEET'!X345="","",'S.D.PASTE SHEET'!X345)</f>
        <v/>
      </c>
      <c s="153" t="str">
        <f>IF('S.D.PASTE SHEET'!Y345="","",'S.D.PASTE SHEET'!Y345)</f>
        <v/>
      </c>
      <c s="153" t="str">
        <f>IF('S.D.PASTE SHEET'!Z345="","",'S.D.PASTE SHEET'!Z345)</f>
        <v/>
      </c>
      <c s="153" t="str">
        <f>IF('S.D.PASTE SHEET'!AA345="","",'S.D.PASTE SHEET'!AA345)</f>
        <v/>
      </c>
      <c s="153" t="str">
        <f>IF('S.D.PASTE SHEET'!AB345="","",'S.D.PASTE SHEET'!AB345)</f>
        <v/>
      </c>
      <c s="153" t="str">
        <f>IF('S.D.PASTE SHEET'!AC345="","",'S.D.PASTE SHEET'!AC345)</f>
        <v/>
      </c>
      <c s="153" t="str">
        <f>IF('S.D.PASTE SHEET'!AD345="","",'S.D.PASTE SHEET'!AD345)</f>
        <v/>
      </c>
      <c s="155"/>
      <c s="156" t="str">
        <f>IF(AK345="","",IF(AK345&gt;0,COUNT($AG$2:AG345),""))</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45" s="156" t="str">
        <f>IF(BC345="","",IF(BC345&gt;0,COUNT($AY$2:AY345),""))</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46" spans="1:66" ht="15.75" customHeight="1">
      <c r="A346" s="153" t="str">
        <f>IF('S.D.PASTE SHEET'!A346="","",'S.D.PASTE SHEET'!A346)</f>
        <v/>
      </c>
      <c s="153" t="str">
        <f>IF('S.D.PASTE SHEET'!B346="","",'S.D.PASTE SHEET'!B346)</f>
        <v/>
      </c>
      <c s="153" t="str">
        <f>IF('S.D.PASTE SHEET'!C346="","",'S.D.PASTE SHEET'!C346)</f>
        <v/>
      </c>
      <c s="154" t="str">
        <f>IF('S.D.PASTE SHEET'!D346="","",'S.D.PASTE SHEET'!D346)</f>
        <v/>
      </c>
      <c s="153" t="str">
        <f>IF('S.D.PASTE SHEET'!E346="","",UPPER('S.D.PASTE SHEET'!E346))</f>
        <v/>
      </c>
      <c s="153" t="str">
        <f>IF('S.D.PASTE SHEET'!F346="","",'S.D.PASTE SHEET'!F346)</f>
        <v/>
      </c>
      <c s="153" t="str">
        <f>IF('S.D.PASTE SHEET'!G346="","",UPPER('S.D.PASTE SHEET'!G346))</f>
        <v/>
      </c>
      <c s="153" t="str">
        <f>IF('S.D.PASTE SHEET'!H346="","",UPPER('S.D.PASTE SHEET'!H346))</f>
        <v/>
      </c>
      <c s="153" t="str">
        <f>IF('S.D.PASTE SHEET'!I346="","",'S.D.PASTE SHEET'!I346)</f>
        <v/>
      </c>
      <c s="154" t="str">
        <f>IF('S.D.PASTE SHEET'!J346="","",'S.D.PASTE SHEET'!J346)</f>
        <v/>
      </c>
      <c s="153" t="str">
        <f>IF('S.D.PASTE SHEET'!K346="","",'S.D.PASTE SHEET'!K346)</f>
        <v/>
      </c>
      <c s="153" t="str">
        <f>IF('S.D.PASTE SHEET'!L346="","",'S.D.PASTE SHEET'!L346)</f>
        <v/>
      </c>
      <c s="153" t="str">
        <f>IF('S.D.PASTE SHEET'!M346="","",'S.D.PASTE SHEET'!M346)</f>
        <v/>
      </c>
      <c s="153" t="str">
        <f>IF('S.D.PASTE SHEET'!N346="","",'S.D.PASTE SHEET'!N346)</f>
        <v/>
      </c>
      <c s="153" t="str">
        <f>IF('S.D.PASTE SHEET'!O346="","",'S.D.PASTE SHEET'!O346)</f>
        <v/>
      </c>
      <c s="153" t="str">
        <f>IF('S.D.PASTE SHEET'!P346="","",'S.D.PASTE SHEET'!P346)</f>
        <v/>
      </c>
      <c s="153" t="str">
        <f>IF('S.D.PASTE SHEET'!Q346="","",'S.D.PASTE SHEET'!Q346)</f>
        <v/>
      </c>
      <c s="153" t="str">
        <f>IF('S.D.PASTE SHEET'!R346="","",'S.D.PASTE SHEET'!R346)</f>
        <v/>
      </c>
      <c s="153" t="str">
        <f>IF('S.D.PASTE SHEET'!S346="","",'S.D.PASTE SHEET'!S346)</f>
        <v/>
      </c>
      <c s="153" t="str">
        <f>IF('S.D.PASTE SHEET'!T346="","",'S.D.PASTE SHEET'!T346)</f>
        <v/>
      </c>
      <c s="153" t="str">
        <f>IF('S.D.PASTE SHEET'!U346="","",'S.D.PASTE SHEET'!U346)</f>
        <v/>
      </c>
      <c s="153" t="str">
        <f>IF('S.D.PASTE SHEET'!V346="","",'S.D.PASTE SHEET'!V346)</f>
        <v/>
      </c>
      <c s="153" t="str">
        <f>IF('S.D.PASTE SHEET'!W346="","",'S.D.PASTE SHEET'!W346)</f>
        <v/>
      </c>
      <c s="153" t="str">
        <f>IF('S.D.PASTE SHEET'!X346="","",'S.D.PASTE SHEET'!X346)</f>
        <v/>
      </c>
      <c s="153" t="str">
        <f>IF('S.D.PASTE SHEET'!Y346="","",'S.D.PASTE SHEET'!Y346)</f>
        <v/>
      </c>
      <c s="153" t="str">
        <f>IF('S.D.PASTE SHEET'!Z346="","",'S.D.PASTE SHEET'!Z346)</f>
        <v/>
      </c>
      <c s="153" t="str">
        <f>IF('S.D.PASTE SHEET'!AA346="","",'S.D.PASTE SHEET'!AA346)</f>
        <v/>
      </c>
      <c s="153" t="str">
        <f>IF('S.D.PASTE SHEET'!AB346="","",'S.D.PASTE SHEET'!AB346)</f>
        <v/>
      </c>
      <c s="153" t="str">
        <f>IF('S.D.PASTE SHEET'!AC346="","",'S.D.PASTE SHEET'!AC346)</f>
        <v/>
      </c>
      <c s="153" t="str">
        <f>IF('S.D.PASTE SHEET'!AD346="","",'S.D.PASTE SHEET'!AD346)</f>
        <v/>
      </c>
      <c s="155"/>
      <c s="156" t="str">
        <f>IF(AK346="","",IF(AK346&gt;0,COUNT($AG$2:AG346),""))</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46" s="156" t="str">
        <f>IF(BC346="","",IF(BC346&gt;0,COUNT($AY$2:AY346),""))</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47" spans="1:66" ht="15.75" customHeight="1">
      <c r="A347" s="153" t="str">
        <f>IF('S.D.PASTE SHEET'!A347="","",'S.D.PASTE SHEET'!A347)</f>
        <v/>
      </c>
      <c s="153" t="str">
        <f>IF('S.D.PASTE SHEET'!B347="","",'S.D.PASTE SHEET'!B347)</f>
        <v/>
      </c>
      <c s="153" t="str">
        <f>IF('S.D.PASTE SHEET'!C347="","",'S.D.PASTE SHEET'!C347)</f>
        <v/>
      </c>
      <c s="154" t="str">
        <f>IF('S.D.PASTE SHEET'!D347="","",'S.D.PASTE SHEET'!D347)</f>
        <v/>
      </c>
      <c s="153" t="str">
        <f>IF('S.D.PASTE SHEET'!E347="","",UPPER('S.D.PASTE SHEET'!E347))</f>
        <v/>
      </c>
      <c s="153" t="str">
        <f>IF('S.D.PASTE SHEET'!F347="","",'S.D.PASTE SHEET'!F347)</f>
        <v/>
      </c>
      <c s="153" t="str">
        <f>IF('S.D.PASTE SHEET'!G347="","",UPPER('S.D.PASTE SHEET'!G347))</f>
        <v/>
      </c>
      <c s="153" t="str">
        <f>IF('S.D.PASTE SHEET'!H347="","",UPPER('S.D.PASTE SHEET'!H347))</f>
        <v/>
      </c>
      <c s="153" t="str">
        <f>IF('S.D.PASTE SHEET'!I347="","",'S.D.PASTE SHEET'!I347)</f>
        <v/>
      </c>
      <c s="154" t="str">
        <f>IF('S.D.PASTE SHEET'!J347="","",'S.D.PASTE SHEET'!J347)</f>
        <v/>
      </c>
      <c s="153" t="str">
        <f>IF('S.D.PASTE SHEET'!K347="","",'S.D.PASTE SHEET'!K347)</f>
        <v/>
      </c>
      <c s="153" t="str">
        <f>IF('S.D.PASTE SHEET'!L347="","",'S.D.PASTE SHEET'!L347)</f>
        <v/>
      </c>
      <c s="153" t="str">
        <f>IF('S.D.PASTE SHEET'!M347="","",'S.D.PASTE SHEET'!M347)</f>
        <v/>
      </c>
      <c s="153" t="str">
        <f>IF('S.D.PASTE SHEET'!N347="","",'S.D.PASTE SHEET'!N347)</f>
        <v/>
      </c>
      <c s="153" t="str">
        <f>IF('S.D.PASTE SHEET'!O347="","",'S.D.PASTE SHEET'!O347)</f>
        <v/>
      </c>
      <c s="153" t="str">
        <f>IF('S.D.PASTE SHEET'!P347="","",'S.D.PASTE SHEET'!P347)</f>
        <v/>
      </c>
      <c s="153" t="str">
        <f>IF('S.D.PASTE SHEET'!Q347="","",'S.D.PASTE SHEET'!Q347)</f>
        <v/>
      </c>
      <c s="153" t="str">
        <f>IF('S.D.PASTE SHEET'!R347="","",'S.D.PASTE SHEET'!R347)</f>
        <v/>
      </c>
      <c s="153" t="str">
        <f>IF('S.D.PASTE SHEET'!S347="","",'S.D.PASTE SHEET'!S347)</f>
        <v/>
      </c>
      <c s="153" t="str">
        <f>IF('S.D.PASTE SHEET'!T347="","",'S.D.PASTE SHEET'!T347)</f>
        <v/>
      </c>
      <c s="153" t="str">
        <f>IF('S.D.PASTE SHEET'!U347="","",'S.D.PASTE SHEET'!U347)</f>
        <v/>
      </c>
      <c s="153" t="str">
        <f>IF('S.D.PASTE SHEET'!V347="","",'S.D.PASTE SHEET'!V347)</f>
        <v/>
      </c>
      <c s="153" t="str">
        <f>IF('S.D.PASTE SHEET'!W347="","",'S.D.PASTE SHEET'!W347)</f>
        <v/>
      </c>
      <c s="153" t="str">
        <f>IF('S.D.PASTE SHEET'!X347="","",'S.D.PASTE SHEET'!X347)</f>
        <v/>
      </c>
      <c s="153" t="str">
        <f>IF('S.D.PASTE SHEET'!Y347="","",'S.D.PASTE SHEET'!Y347)</f>
        <v/>
      </c>
      <c s="153" t="str">
        <f>IF('S.D.PASTE SHEET'!Z347="","",'S.D.PASTE SHEET'!Z347)</f>
        <v/>
      </c>
      <c s="153" t="str">
        <f>IF('S.D.PASTE SHEET'!AA347="","",'S.D.PASTE SHEET'!AA347)</f>
        <v/>
      </c>
      <c s="153" t="str">
        <f>IF('S.D.PASTE SHEET'!AB347="","",'S.D.PASTE SHEET'!AB347)</f>
        <v/>
      </c>
      <c s="153" t="str">
        <f>IF('S.D.PASTE SHEET'!AC347="","",'S.D.PASTE SHEET'!AC347)</f>
        <v/>
      </c>
      <c s="153" t="str">
        <f>IF('S.D.PASTE SHEET'!AD347="","",'S.D.PASTE SHEET'!AD347)</f>
        <v/>
      </c>
      <c s="155"/>
      <c s="156" t="str">
        <f>IF(AK347="","",IF(AK347&gt;0,COUNT($AG$2:AG347),""))</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47" s="156" t="str">
        <f>IF(BC347="","",IF(BC347&gt;0,COUNT($AY$2:AY347),""))</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48" spans="1:66" ht="15.75" customHeight="1">
      <c r="A348" s="153" t="str">
        <f>IF('S.D.PASTE SHEET'!A348="","",'S.D.PASTE SHEET'!A348)</f>
        <v/>
      </c>
      <c s="153" t="str">
        <f>IF('S.D.PASTE SHEET'!B348="","",'S.D.PASTE SHEET'!B348)</f>
        <v/>
      </c>
      <c s="153" t="str">
        <f>IF('S.D.PASTE SHEET'!C348="","",'S.D.PASTE SHEET'!C348)</f>
        <v/>
      </c>
      <c s="154" t="str">
        <f>IF('S.D.PASTE SHEET'!D348="","",'S.D.PASTE SHEET'!D348)</f>
        <v/>
      </c>
      <c s="153" t="str">
        <f>IF('S.D.PASTE SHEET'!E348="","",UPPER('S.D.PASTE SHEET'!E348))</f>
        <v/>
      </c>
      <c s="153" t="str">
        <f>IF('S.D.PASTE SHEET'!F348="","",'S.D.PASTE SHEET'!F348)</f>
        <v/>
      </c>
      <c s="153" t="str">
        <f>IF('S.D.PASTE SHEET'!G348="","",UPPER('S.D.PASTE SHEET'!G348))</f>
        <v/>
      </c>
      <c s="153" t="str">
        <f>IF('S.D.PASTE SHEET'!H348="","",UPPER('S.D.PASTE SHEET'!H348))</f>
        <v/>
      </c>
      <c s="153" t="str">
        <f>IF('S.D.PASTE SHEET'!I348="","",'S.D.PASTE SHEET'!I348)</f>
        <v/>
      </c>
      <c s="154" t="str">
        <f>IF('S.D.PASTE SHEET'!J348="","",'S.D.PASTE SHEET'!J348)</f>
        <v/>
      </c>
      <c s="153" t="str">
        <f>IF('S.D.PASTE SHEET'!K348="","",'S.D.PASTE SHEET'!K348)</f>
        <v/>
      </c>
      <c s="153" t="str">
        <f>IF('S.D.PASTE SHEET'!L348="","",'S.D.PASTE SHEET'!L348)</f>
        <v/>
      </c>
      <c s="153" t="str">
        <f>IF('S.D.PASTE SHEET'!M348="","",'S.D.PASTE SHEET'!M348)</f>
        <v/>
      </c>
      <c s="153" t="str">
        <f>IF('S.D.PASTE SHEET'!N348="","",'S.D.PASTE SHEET'!N348)</f>
        <v/>
      </c>
      <c s="153" t="str">
        <f>IF('S.D.PASTE SHEET'!O348="","",'S.D.PASTE SHEET'!O348)</f>
        <v/>
      </c>
      <c s="153" t="str">
        <f>IF('S.D.PASTE SHEET'!P348="","",'S.D.PASTE SHEET'!P348)</f>
        <v/>
      </c>
      <c s="153" t="str">
        <f>IF('S.D.PASTE SHEET'!Q348="","",'S.D.PASTE SHEET'!Q348)</f>
        <v/>
      </c>
      <c s="153" t="str">
        <f>IF('S.D.PASTE SHEET'!R348="","",'S.D.PASTE SHEET'!R348)</f>
        <v/>
      </c>
      <c s="153" t="str">
        <f>IF('S.D.PASTE SHEET'!S348="","",'S.D.PASTE SHEET'!S348)</f>
        <v/>
      </c>
      <c s="153" t="str">
        <f>IF('S.D.PASTE SHEET'!T348="","",'S.D.PASTE SHEET'!T348)</f>
        <v/>
      </c>
      <c s="153" t="str">
        <f>IF('S.D.PASTE SHEET'!U348="","",'S.D.PASTE SHEET'!U348)</f>
        <v/>
      </c>
      <c s="153" t="str">
        <f>IF('S.D.PASTE SHEET'!V348="","",'S.D.PASTE SHEET'!V348)</f>
        <v/>
      </c>
      <c s="153" t="str">
        <f>IF('S.D.PASTE SHEET'!W348="","",'S.D.PASTE SHEET'!W348)</f>
        <v/>
      </c>
      <c s="153" t="str">
        <f>IF('S.D.PASTE SHEET'!X348="","",'S.D.PASTE SHEET'!X348)</f>
        <v/>
      </c>
      <c s="153" t="str">
        <f>IF('S.D.PASTE SHEET'!Y348="","",'S.D.PASTE SHEET'!Y348)</f>
        <v/>
      </c>
      <c s="153" t="str">
        <f>IF('S.D.PASTE SHEET'!Z348="","",'S.D.PASTE SHEET'!Z348)</f>
        <v/>
      </c>
      <c s="153" t="str">
        <f>IF('S.D.PASTE SHEET'!AA348="","",'S.D.PASTE SHEET'!AA348)</f>
        <v/>
      </c>
      <c s="153" t="str">
        <f>IF('S.D.PASTE SHEET'!AB348="","",'S.D.PASTE SHEET'!AB348)</f>
        <v/>
      </c>
      <c s="153" t="str">
        <f>IF('S.D.PASTE SHEET'!AC348="","",'S.D.PASTE SHEET'!AC348)</f>
        <v/>
      </c>
      <c s="153" t="str">
        <f>IF('S.D.PASTE SHEET'!AD348="","",'S.D.PASTE SHEET'!AD348)</f>
        <v/>
      </c>
      <c s="155"/>
      <c s="156" t="str">
        <f>IF(AK348="","",IF(AK348&gt;0,COUNT($AG$2:AG348),""))</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48" s="156" t="str">
        <f>IF(BC348="","",IF(BC348&gt;0,COUNT($AY$2:AY348),""))</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49" spans="1:66" ht="15.75" customHeight="1">
      <c r="A349" s="153" t="str">
        <f>IF('S.D.PASTE SHEET'!A349="","",'S.D.PASTE SHEET'!A349)</f>
        <v/>
      </c>
      <c s="153" t="str">
        <f>IF('S.D.PASTE SHEET'!B349="","",'S.D.PASTE SHEET'!B349)</f>
        <v/>
      </c>
      <c s="153" t="str">
        <f>IF('S.D.PASTE SHEET'!C349="","",'S.D.PASTE SHEET'!C349)</f>
        <v/>
      </c>
      <c s="154" t="str">
        <f>IF('S.D.PASTE SHEET'!D349="","",'S.D.PASTE SHEET'!D349)</f>
        <v/>
      </c>
      <c s="153" t="str">
        <f>IF('S.D.PASTE SHEET'!E349="","",UPPER('S.D.PASTE SHEET'!E349))</f>
        <v/>
      </c>
      <c s="153" t="str">
        <f>IF('S.D.PASTE SHEET'!F349="","",'S.D.PASTE SHEET'!F349)</f>
        <v/>
      </c>
      <c s="153" t="str">
        <f>IF('S.D.PASTE SHEET'!G349="","",UPPER('S.D.PASTE SHEET'!G349))</f>
        <v/>
      </c>
      <c s="153" t="str">
        <f>IF('S.D.PASTE SHEET'!H349="","",UPPER('S.D.PASTE SHEET'!H349))</f>
        <v/>
      </c>
      <c s="153" t="str">
        <f>IF('S.D.PASTE SHEET'!I349="","",'S.D.PASTE SHEET'!I349)</f>
        <v/>
      </c>
      <c s="154" t="str">
        <f>IF('S.D.PASTE SHEET'!J349="","",'S.D.PASTE SHEET'!J349)</f>
        <v/>
      </c>
      <c s="153" t="str">
        <f>IF('S.D.PASTE SHEET'!K349="","",'S.D.PASTE SHEET'!K349)</f>
        <v/>
      </c>
      <c s="153" t="str">
        <f>IF('S.D.PASTE SHEET'!L349="","",'S.D.PASTE SHEET'!L349)</f>
        <v/>
      </c>
      <c s="153" t="str">
        <f>IF('S.D.PASTE SHEET'!M349="","",'S.D.PASTE SHEET'!M349)</f>
        <v/>
      </c>
      <c s="153" t="str">
        <f>IF('S.D.PASTE SHEET'!N349="","",'S.D.PASTE SHEET'!N349)</f>
        <v/>
      </c>
      <c s="153" t="str">
        <f>IF('S.D.PASTE SHEET'!O349="","",'S.D.PASTE SHEET'!O349)</f>
        <v/>
      </c>
      <c s="153" t="str">
        <f>IF('S.D.PASTE SHEET'!P349="","",'S.D.PASTE SHEET'!P349)</f>
        <v/>
      </c>
      <c s="153" t="str">
        <f>IF('S.D.PASTE SHEET'!Q349="","",'S.D.PASTE SHEET'!Q349)</f>
        <v/>
      </c>
      <c s="153" t="str">
        <f>IF('S.D.PASTE SHEET'!R349="","",'S.D.PASTE SHEET'!R349)</f>
        <v/>
      </c>
      <c s="153" t="str">
        <f>IF('S.D.PASTE SHEET'!S349="","",'S.D.PASTE SHEET'!S349)</f>
        <v/>
      </c>
      <c s="153" t="str">
        <f>IF('S.D.PASTE SHEET'!T349="","",'S.D.PASTE SHEET'!T349)</f>
        <v/>
      </c>
      <c s="153" t="str">
        <f>IF('S.D.PASTE SHEET'!U349="","",'S.D.PASTE SHEET'!U349)</f>
        <v/>
      </c>
      <c s="153" t="str">
        <f>IF('S.D.PASTE SHEET'!V349="","",'S.D.PASTE SHEET'!V349)</f>
        <v/>
      </c>
      <c s="153" t="str">
        <f>IF('S.D.PASTE SHEET'!W349="","",'S.D.PASTE SHEET'!W349)</f>
        <v/>
      </c>
      <c s="153" t="str">
        <f>IF('S.D.PASTE SHEET'!X349="","",'S.D.PASTE SHEET'!X349)</f>
        <v/>
      </c>
      <c s="153" t="str">
        <f>IF('S.D.PASTE SHEET'!Y349="","",'S.D.PASTE SHEET'!Y349)</f>
        <v/>
      </c>
      <c s="153" t="str">
        <f>IF('S.D.PASTE SHEET'!Z349="","",'S.D.PASTE SHEET'!Z349)</f>
        <v/>
      </c>
      <c s="153" t="str">
        <f>IF('S.D.PASTE SHEET'!AA349="","",'S.D.PASTE SHEET'!AA349)</f>
        <v/>
      </c>
      <c s="153" t="str">
        <f>IF('S.D.PASTE SHEET'!AB349="","",'S.D.PASTE SHEET'!AB349)</f>
        <v/>
      </c>
      <c s="153" t="str">
        <f>IF('S.D.PASTE SHEET'!AC349="","",'S.D.PASTE SHEET'!AC349)</f>
        <v/>
      </c>
      <c s="153" t="str">
        <f>IF('S.D.PASTE SHEET'!AD349="","",'S.D.PASTE SHEET'!AD349)</f>
        <v/>
      </c>
      <c s="155"/>
      <c s="156" t="str">
        <f>IF(AK349="","",IF(AK349&gt;0,COUNT($AG$2:AG349),""))</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49" s="156" t="str">
        <f>IF(BC349="","",IF(BC349&gt;0,COUNT($AY$2:AY349),""))</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50" spans="1:66" ht="15.75" customHeight="1">
      <c r="A350" s="153" t="str">
        <f>IF('S.D.PASTE SHEET'!A350="","",'S.D.PASTE SHEET'!A350)</f>
        <v/>
      </c>
      <c s="153" t="str">
        <f>IF('S.D.PASTE SHEET'!B350="","",'S.D.PASTE SHEET'!B350)</f>
        <v/>
      </c>
      <c s="153" t="str">
        <f>IF('S.D.PASTE SHEET'!C350="","",'S.D.PASTE SHEET'!C350)</f>
        <v/>
      </c>
      <c s="154" t="str">
        <f>IF('S.D.PASTE SHEET'!D350="","",'S.D.PASTE SHEET'!D350)</f>
        <v/>
      </c>
      <c s="153" t="str">
        <f>IF('S.D.PASTE SHEET'!E350="","",UPPER('S.D.PASTE SHEET'!E350))</f>
        <v/>
      </c>
      <c s="153" t="str">
        <f>IF('S.D.PASTE SHEET'!F350="","",'S.D.PASTE SHEET'!F350)</f>
        <v/>
      </c>
      <c s="153" t="str">
        <f>IF('S.D.PASTE SHEET'!G350="","",UPPER('S.D.PASTE SHEET'!G350))</f>
        <v/>
      </c>
      <c s="153" t="str">
        <f>IF('S.D.PASTE SHEET'!H350="","",UPPER('S.D.PASTE SHEET'!H350))</f>
        <v/>
      </c>
      <c s="153" t="str">
        <f>IF('S.D.PASTE SHEET'!I350="","",'S.D.PASTE SHEET'!I350)</f>
        <v/>
      </c>
      <c s="154" t="str">
        <f>IF('S.D.PASTE SHEET'!J350="","",'S.D.PASTE SHEET'!J350)</f>
        <v/>
      </c>
      <c s="153" t="str">
        <f>IF('S.D.PASTE SHEET'!K350="","",'S.D.PASTE SHEET'!K350)</f>
        <v/>
      </c>
      <c s="153" t="str">
        <f>IF('S.D.PASTE SHEET'!L350="","",'S.D.PASTE SHEET'!L350)</f>
        <v/>
      </c>
      <c s="153" t="str">
        <f>IF('S.D.PASTE SHEET'!M350="","",'S.D.PASTE SHEET'!M350)</f>
        <v/>
      </c>
      <c s="153" t="str">
        <f>IF('S.D.PASTE SHEET'!N350="","",'S.D.PASTE SHEET'!N350)</f>
        <v/>
      </c>
      <c s="153" t="str">
        <f>IF('S.D.PASTE SHEET'!O350="","",'S.D.PASTE SHEET'!O350)</f>
        <v/>
      </c>
      <c s="153" t="str">
        <f>IF('S.D.PASTE SHEET'!P350="","",'S.D.PASTE SHEET'!P350)</f>
        <v/>
      </c>
      <c s="153" t="str">
        <f>IF('S.D.PASTE SHEET'!Q350="","",'S.D.PASTE SHEET'!Q350)</f>
        <v/>
      </c>
      <c s="153" t="str">
        <f>IF('S.D.PASTE SHEET'!R350="","",'S.D.PASTE SHEET'!R350)</f>
        <v/>
      </c>
      <c s="153" t="str">
        <f>IF('S.D.PASTE SHEET'!S350="","",'S.D.PASTE SHEET'!S350)</f>
        <v/>
      </c>
      <c s="153" t="str">
        <f>IF('S.D.PASTE SHEET'!T350="","",'S.D.PASTE SHEET'!T350)</f>
        <v/>
      </c>
      <c s="153" t="str">
        <f>IF('S.D.PASTE SHEET'!U350="","",'S.D.PASTE SHEET'!U350)</f>
        <v/>
      </c>
      <c s="153" t="str">
        <f>IF('S.D.PASTE SHEET'!V350="","",'S.D.PASTE SHEET'!V350)</f>
        <v/>
      </c>
      <c s="153" t="str">
        <f>IF('S.D.PASTE SHEET'!W350="","",'S.D.PASTE SHEET'!W350)</f>
        <v/>
      </c>
      <c s="153" t="str">
        <f>IF('S.D.PASTE SHEET'!X350="","",'S.D.PASTE SHEET'!X350)</f>
        <v/>
      </c>
      <c s="153" t="str">
        <f>IF('S.D.PASTE SHEET'!Y350="","",'S.D.PASTE SHEET'!Y350)</f>
        <v/>
      </c>
      <c s="153" t="str">
        <f>IF('S.D.PASTE SHEET'!Z350="","",'S.D.PASTE SHEET'!Z350)</f>
        <v/>
      </c>
      <c s="153" t="str">
        <f>IF('S.D.PASTE SHEET'!AA350="","",'S.D.PASTE SHEET'!AA350)</f>
        <v/>
      </c>
      <c s="153" t="str">
        <f>IF('S.D.PASTE SHEET'!AB350="","",'S.D.PASTE SHEET'!AB350)</f>
        <v/>
      </c>
      <c s="153" t="str">
        <f>IF('S.D.PASTE SHEET'!AC350="","",'S.D.PASTE SHEET'!AC350)</f>
        <v/>
      </c>
      <c s="153" t="str">
        <f>IF('S.D.PASTE SHEET'!AD350="","",'S.D.PASTE SHEET'!AD350)</f>
        <v/>
      </c>
      <c s="155"/>
      <c s="156" t="str">
        <f>IF(AK350="","",IF(AK350&gt;0,COUNT($AG$2:AG350),""))</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50" s="156" t="str">
        <f>IF(BC350="","",IF(BC350&gt;0,COUNT($AY$2:AY350),""))</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51" spans="1:66" ht="15.75" customHeight="1">
      <c r="A351" s="153" t="str">
        <f>IF('S.D.PASTE SHEET'!A351="","",'S.D.PASTE SHEET'!A351)</f>
        <v/>
      </c>
      <c s="153" t="str">
        <f>IF('S.D.PASTE SHEET'!B351="","",'S.D.PASTE SHEET'!B351)</f>
        <v/>
      </c>
      <c s="153" t="str">
        <f>IF('S.D.PASTE SHEET'!C351="","",'S.D.PASTE SHEET'!C351)</f>
        <v/>
      </c>
      <c s="154" t="str">
        <f>IF('S.D.PASTE SHEET'!D351="","",'S.D.PASTE SHEET'!D351)</f>
        <v/>
      </c>
      <c s="153" t="str">
        <f>IF('S.D.PASTE SHEET'!E351="","",UPPER('S.D.PASTE SHEET'!E351))</f>
        <v/>
      </c>
      <c s="153" t="str">
        <f>IF('S.D.PASTE SHEET'!F351="","",'S.D.PASTE SHEET'!F351)</f>
        <v/>
      </c>
      <c s="153" t="str">
        <f>IF('S.D.PASTE SHEET'!G351="","",UPPER('S.D.PASTE SHEET'!G351))</f>
        <v/>
      </c>
      <c s="153" t="str">
        <f>IF('S.D.PASTE SHEET'!H351="","",UPPER('S.D.PASTE SHEET'!H351))</f>
        <v/>
      </c>
      <c s="153" t="str">
        <f>IF('S.D.PASTE SHEET'!I351="","",'S.D.PASTE SHEET'!I351)</f>
        <v/>
      </c>
      <c s="154" t="str">
        <f>IF('S.D.PASTE SHEET'!J351="","",'S.D.PASTE SHEET'!J351)</f>
        <v/>
      </c>
      <c s="153" t="str">
        <f>IF('S.D.PASTE SHEET'!K351="","",'S.D.PASTE SHEET'!K351)</f>
        <v/>
      </c>
      <c s="153" t="str">
        <f>IF('S.D.PASTE SHEET'!L351="","",'S.D.PASTE SHEET'!L351)</f>
        <v/>
      </c>
      <c s="153" t="str">
        <f>IF('S.D.PASTE SHEET'!M351="","",'S.D.PASTE SHEET'!M351)</f>
        <v/>
      </c>
      <c s="153" t="str">
        <f>IF('S.D.PASTE SHEET'!N351="","",'S.D.PASTE SHEET'!N351)</f>
        <v/>
      </c>
      <c s="153" t="str">
        <f>IF('S.D.PASTE SHEET'!O351="","",'S.D.PASTE SHEET'!O351)</f>
        <v/>
      </c>
      <c s="153" t="str">
        <f>IF('S.D.PASTE SHEET'!P351="","",'S.D.PASTE SHEET'!P351)</f>
        <v/>
      </c>
      <c s="153" t="str">
        <f>IF('S.D.PASTE SHEET'!Q351="","",'S.D.PASTE SHEET'!Q351)</f>
        <v/>
      </c>
      <c s="153" t="str">
        <f>IF('S.D.PASTE SHEET'!R351="","",'S.D.PASTE SHEET'!R351)</f>
        <v/>
      </c>
      <c s="153" t="str">
        <f>IF('S.D.PASTE SHEET'!S351="","",'S.D.PASTE SHEET'!S351)</f>
        <v/>
      </c>
      <c s="153" t="str">
        <f>IF('S.D.PASTE SHEET'!T351="","",'S.D.PASTE SHEET'!T351)</f>
        <v/>
      </c>
      <c s="153" t="str">
        <f>IF('S.D.PASTE SHEET'!U351="","",'S.D.PASTE SHEET'!U351)</f>
        <v/>
      </c>
      <c s="153" t="str">
        <f>IF('S.D.PASTE SHEET'!V351="","",'S.D.PASTE SHEET'!V351)</f>
        <v/>
      </c>
      <c s="153" t="str">
        <f>IF('S.D.PASTE SHEET'!W351="","",'S.D.PASTE SHEET'!W351)</f>
        <v/>
      </c>
      <c s="153" t="str">
        <f>IF('S.D.PASTE SHEET'!X351="","",'S.D.PASTE SHEET'!X351)</f>
        <v/>
      </c>
      <c s="153" t="str">
        <f>IF('S.D.PASTE SHEET'!Y351="","",'S.D.PASTE SHEET'!Y351)</f>
        <v/>
      </c>
      <c s="153" t="str">
        <f>IF('S.D.PASTE SHEET'!Z351="","",'S.D.PASTE SHEET'!Z351)</f>
        <v/>
      </c>
      <c s="153" t="str">
        <f>IF('S.D.PASTE SHEET'!AA351="","",'S.D.PASTE SHEET'!AA351)</f>
        <v/>
      </c>
      <c s="153" t="str">
        <f>IF('S.D.PASTE SHEET'!AB351="","",'S.D.PASTE SHEET'!AB351)</f>
        <v/>
      </c>
      <c s="153" t="str">
        <f>IF('S.D.PASTE SHEET'!AC351="","",'S.D.PASTE SHEET'!AC351)</f>
        <v/>
      </c>
      <c s="153" t="str">
        <f>IF('S.D.PASTE SHEET'!AD351="","",'S.D.PASTE SHEET'!AD351)</f>
        <v/>
      </c>
      <c s="155"/>
      <c s="156" t="str">
        <f>IF(AK351="","",IF(AK351&gt;0,COUNT($AG$2:AG351),""))</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51" s="156" t="str">
        <f>IF(BC351="","",IF(BC351&gt;0,COUNT($AY$2:AY351),""))</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52" spans="1:66" ht="15.75" customHeight="1">
      <c r="A352" s="153" t="str">
        <f>IF('S.D.PASTE SHEET'!A352="","",'S.D.PASTE SHEET'!A352)</f>
        <v/>
      </c>
      <c s="153" t="str">
        <f>IF('S.D.PASTE SHEET'!B352="","",'S.D.PASTE SHEET'!B352)</f>
        <v/>
      </c>
      <c s="153" t="str">
        <f>IF('S.D.PASTE SHEET'!C352="","",'S.D.PASTE SHEET'!C352)</f>
        <v/>
      </c>
      <c s="154" t="str">
        <f>IF('S.D.PASTE SHEET'!D352="","",'S.D.PASTE SHEET'!D352)</f>
        <v/>
      </c>
      <c s="153" t="str">
        <f>IF('S.D.PASTE SHEET'!E352="","",UPPER('S.D.PASTE SHEET'!E352))</f>
        <v/>
      </c>
      <c s="153" t="str">
        <f>IF('S.D.PASTE SHEET'!F352="","",'S.D.PASTE SHEET'!F352)</f>
        <v/>
      </c>
      <c s="153" t="str">
        <f>IF('S.D.PASTE SHEET'!G352="","",UPPER('S.D.PASTE SHEET'!G352))</f>
        <v/>
      </c>
      <c s="153" t="str">
        <f>IF('S.D.PASTE SHEET'!H352="","",UPPER('S.D.PASTE SHEET'!H352))</f>
        <v/>
      </c>
      <c s="153" t="str">
        <f>IF('S.D.PASTE SHEET'!I352="","",'S.D.PASTE SHEET'!I352)</f>
        <v/>
      </c>
      <c s="154" t="str">
        <f>IF('S.D.PASTE SHEET'!J352="","",'S.D.PASTE SHEET'!J352)</f>
        <v/>
      </c>
      <c s="153" t="str">
        <f>IF('S.D.PASTE SHEET'!K352="","",'S.D.PASTE SHEET'!K352)</f>
        <v/>
      </c>
      <c s="153" t="str">
        <f>IF('S.D.PASTE SHEET'!L352="","",'S.D.PASTE SHEET'!L352)</f>
        <v/>
      </c>
      <c s="153" t="str">
        <f>IF('S.D.PASTE SHEET'!M352="","",'S.D.PASTE SHEET'!M352)</f>
        <v/>
      </c>
      <c s="153" t="str">
        <f>IF('S.D.PASTE SHEET'!N352="","",'S.D.PASTE SHEET'!N352)</f>
        <v/>
      </c>
      <c s="153" t="str">
        <f>IF('S.D.PASTE SHEET'!O352="","",'S.D.PASTE SHEET'!O352)</f>
        <v/>
      </c>
      <c s="153" t="str">
        <f>IF('S.D.PASTE SHEET'!P352="","",'S.D.PASTE SHEET'!P352)</f>
        <v/>
      </c>
      <c s="153" t="str">
        <f>IF('S.D.PASTE SHEET'!Q352="","",'S.D.PASTE SHEET'!Q352)</f>
        <v/>
      </c>
      <c s="153" t="str">
        <f>IF('S.D.PASTE SHEET'!R352="","",'S.D.PASTE SHEET'!R352)</f>
        <v/>
      </c>
      <c s="153" t="str">
        <f>IF('S.D.PASTE SHEET'!S352="","",'S.D.PASTE SHEET'!S352)</f>
        <v/>
      </c>
      <c s="153" t="str">
        <f>IF('S.D.PASTE SHEET'!T352="","",'S.D.PASTE SHEET'!T352)</f>
        <v/>
      </c>
      <c s="153" t="str">
        <f>IF('S.D.PASTE SHEET'!U352="","",'S.D.PASTE SHEET'!U352)</f>
        <v/>
      </c>
      <c s="153" t="str">
        <f>IF('S.D.PASTE SHEET'!V352="","",'S.D.PASTE SHEET'!V352)</f>
        <v/>
      </c>
      <c s="153" t="str">
        <f>IF('S.D.PASTE SHEET'!W352="","",'S.D.PASTE SHEET'!W352)</f>
        <v/>
      </c>
      <c s="153" t="str">
        <f>IF('S.D.PASTE SHEET'!X352="","",'S.D.PASTE SHEET'!X352)</f>
        <v/>
      </c>
      <c s="153" t="str">
        <f>IF('S.D.PASTE SHEET'!Y352="","",'S.D.PASTE SHEET'!Y352)</f>
        <v/>
      </c>
      <c s="153" t="str">
        <f>IF('S.D.PASTE SHEET'!Z352="","",'S.D.PASTE SHEET'!Z352)</f>
        <v/>
      </c>
      <c s="153" t="str">
        <f>IF('S.D.PASTE SHEET'!AA352="","",'S.D.PASTE SHEET'!AA352)</f>
        <v/>
      </c>
      <c s="153" t="str">
        <f>IF('S.D.PASTE SHEET'!AB352="","",'S.D.PASTE SHEET'!AB352)</f>
        <v/>
      </c>
      <c s="153" t="str">
        <f>IF('S.D.PASTE SHEET'!AC352="","",'S.D.PASTE SHEET'!AC352)</f>
        <v/>
      </c>
      <c s="153" t="str">
        <f>IF('S.D.PASTE SHEET'!AD352="","",'S.D.PASTE SHEET'!AD352)</f>
        <v/>
      </c>
      <c s="155"/>
      <c s="156" t="str">
        <f>IF(AK352="","",IF(AK352&gt;0,COUNT($AG$2:AG352),""))</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52" s="156" t="str">
        <f>IF(BC352="","",IF(BC352&gt;0,COUNT($AY$2:AY352),""))</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53" spans="1:66" ht="15.75" customHeight="1">
      <c r="A353" s="153" t="str">
        <f>IF('S.D.PASTE SHEET'!A353="","",'S.D.PASTE SHEET'!A353)</f>
        <v/>
      </c>
      <c s="153" t="str">
        <f>IF('S.D.PASTE SHEET'!B353="","",'S.D.PASTE SHEET'!B353)</f>
        <v/>
      </c>
      <c s="153" t="str">
        <f>IF('S.D.PASTE SHEET'!C353="","",'S.D.PASTE SHEET'!C353)</f>
        <v/>
      </c>
      <c s="154" t="str">
        <f>IF('S.D.PASTE SHEET'!D353="","",'S.D.PASTE SHEET'!D353)</f>
        <v/>
      </c>
      <c s="153" t="str">
        <f>IF('S.D.PASTE SHEET'!E353="","",UPPER('S.D.PASTE SHEET'!E353))</f>
        <v/>
      </c>
      <c s="153" t="str">
        <f>IF('S.D.PASTE SHEET'!F353="","",'S.D.PASTE SHEET'!F353)</f>
        <v/>
      </c>
      <c s="153" t="str">
        <f>IF('S.D.PASTE SHEET'!G353="","",UPPER('S.D.PASTE SHEET'!G353))</f>
        <v/>
      </c>
      <c s="153" t="str">
        <f>IF('S.D.PASTE SHEET'!H353="","",UPPER('S.D.PASTE SHEET'!H353))</f>
        <v/>
      </c>
      <c s="153" t="str">
        <f>IF('S.D.PASTE SHEET'!I353="","",'S.D.PASTE SHEET'!I353)</f>
        <v/>
      </c>
      <c s="154" t="str">
        <f>IF('S.D.PASTE SHEET'!J353="","",'S.D.PASTE SHEET'!J353)</f>
        <v/>
      </c>
      <c s="153" t="str">
        <f>IF('S.D.PASTE SHEET'!K353="","",'S.D.PASTE SHEET'!K353)</f>
        <v/>
      </c>
      <c s="153" t="str">
        <f>IF('S.D.PASTE SHEET'!L353="","",'S.D.PASTE SHEET'!L353)</f>
        <v/>
      </c>
      <c s="153" t="str">
        <f>IF('S.D.PASTE SHEET'!M353="","",'S.D.PASTE SHEET'!M353)</f>
        <v/>
      </c>
      <c s="153" t="str">
        <f>IF('S.D.PASTE SHEET'!N353="","",'S.D.PASTE SHEET'!N353)</f>
        <v/>
      </c>
      <c s="153" t="str">
        <f>IF('S.D.PASTE SHEET'!O353="","",'S.D.PASTE SHEET'!O353)</f>
        <v/>
      </c>
      <c s="153" t="str">
        <f>IF('S.D.PASTE SHEET'!P353="","",'S.D.PASTE SHEET'!P353)</f>
        <v/>
      </c>
      <c s="153" t="str">
        <f>IF('S.D.PASTE SHEET'!Q353="","",'S.D.PASTE SHEET'!Q353)</f>
        <v/>
      </c>
      <c s="153" t="str">
        <f>IF('S.D.PASTE SHEET'!R353="","",'S.D.PASTE SHEET'!R353)</f>
        <v/>
      </c>
      <c s="153" t="str">
        <f>IF('S.D.PASTE SHEET'!S353="","",'S.D.PASTE SHEET'!S353)</f>
        <v/>
      </c>
      <c s="153" t="str">
        <f>IF('S.D.PASTE SHEET'!T353="","",'S.D.PASTE SHEET'!T353)</f>
        <v/>
      </c>
      <c s="153" t="str">
        <f>IF('S.D.PASTE SHEET'!U353="","",'S.D.PASTE SHEET'!U353)</f>
        <v/>
      </c>
      <c s="153" t="str">
        <f>IF('S.D.PASTE SHEET'!V353="","",'S.D.PASTE SHEET'!V353)</f>
        <v/>
      </c>
      <c s="153" t="str">
        <f>IF('S.D.PASTE SHEET'!W353="","",'S.D.PASTE SHEET'!W353)</f>
        <v/>
      </c>
      <c s="153" t="str">
        <f>IF('S.D.PASTE SHEET'!X353="","",'S.D.PASTE SHEET'!X353)</f>
        <v/>
      </c>
      <c s="153" t="str">
        <f>IF('S.D.PASTE SHEET'!Y353="","",'S.D.PASTE SHEET'!Y353)</f>
        <v/>
      </c>
      <c s="153" t="str">
        <f>IF('S.D.PASTE SHEET'!Z353="","",'S.D.PASTE SHEET'!Z353)</f>
        <v/>
      </c>
      <c s="153" t="str">
        <f>IF('S.D.PASTE SHEET'!AA353="","",'S.D.PASTE SHEET'!AA353)</f>
        <v/>
      </c>
      <c s="153" t="str">
        <f>IF('S.D.PASTE SHEET'!AB353="","",'S.D.PASTE SHEET'!AB353)</f>
        <v/>
      </c>
      <c s="153" t="str">
        <f>IF('S.D.PASTE SHEET'!AC353="","",'S.D.PASTE SHEET'!AC353)</f>
        <v/>
      </c>
      <c s="153" t="str">
        <f>IF('S.D.PASTE SHEET'!AD353="","",'S.D.PASTE SHEET'!AD353)</f>
        <v/>
      </c>
      <c s="155"/>
      <c s="156" t="str">
        <f>IF(AK353="","",IF(AK353&gt;0,COUNT($AG$2:AG353),""))</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53" s="156" t="str">
        <f>IF(BC353="","",IF(BC353&gt;0,COUNT($AY$2:AY353),""))</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54" spans="1:66" ht="15.75" customHeight="1">
      <c r="A354" s="153" t="str">
        <f>IF('S.D.PASTE SHEET'!A354="","",'S.D.PASTE SHEET'!A354)</f>
        <v/>
      </c>
      <c s="153" t="str">
        <f>IF('S.D.PASTE SHEET'!B354="","",'S.D.PASTE SHEET'!B354)</f>
        <v/>
      </c>
      <c s="153" t="str">
        <f>IF('S.D.PASTE SHEET'!C354="","",'S.D.PASTE SHEET'!C354)</f>
        <v/>
      </c>
      <c s="154" t="str">
        <f>IF('S.D.PASTE SHEET'!D354="","",'S.D.PASTE SHEET'!D354)</f>
        <v/>
      </c>
      <c s="153" t="str">
        <f>IF('S.D.PASTE SHEET'!E354="","",UPPER('S.D.PASTE SHEET'!E354))</f>
        <v/>
      </c>
      <c s="153" t="str">
        <f>IF('S.D.PASTE SHEET'!F354="","",'S.D.PASTE SHEET'!F354)</f>
        <v/>
      </c>
      <c s="153" t="str">
        <f>IF('S.D.PASTE SHEET'!G354="","",UPPER('S.D.PASTE SHEET'!G354))</f>
        <v/>
      </c>
      <c s="153" t="str">
        <f>IF('S.D.PASTE SHEET'!H354="","",UPPER('S.D.PASTE SHEET'!H354))</f>
        <v/>
      </c>
      <c s="153" t="str">
        <f>IF('S.D.PASTE SHEET'!I354="","",'S.D.PASTE SHEET'!I354)</f>
        <v/>
      </c>
      <c s="154" t="str">
        <f>IF('S.D.PASTE SHEET'!J354="","",'S.D.PASTE SHEET'!J354)</f>
        <v/>
      </c>
      <c s="153" t="str">
        <f>IF('S.D.PASTE SHEET'!K354="","",'S.D.PASTE SHEET'!K354)</f>
        <v/>
      </c>
      <c s="153" t="str">
        <f>IF('S.D.PASTE SHEET'!L354="","",'S.D.PASTE SHEET'!L354)</f>
        <v/>
      </c>
      <c s="153" t="str">
        <f>IF('S.D.PASTE SHEET'!M354="","",'S.D.PASTE SHEET'!M354)</f>
        <v/>
      </c>
      <c s="153" t="str">
        <f>IF('S.D.PASTE SHEET'!N354="","",'S.D.PASTE SHEET'!N354)</f>
        <v/>
      </c>
      <c s="153" t="str">
        <f>IF('S.D.PASTE SHEET'!O354="","",'S.D.PASTE SHEET'!O354)</f>
        <v/>
      </c>
      <c s="153" t="str">
        <f>IF('S.D.PASTE SHEET'!P354="","",'S.D.PASTE SHEET'!P354)</f>
        <v/>
      </c>
      <c s="153" t="str">
        <f>IF('S.D.PASTE SHEET'!Q354="","",'S.D.PASTE SHEET'!Q354)</f>
        <v/>
      </c>
      <c s="153" t="str">
        <f>IF('S.D.PASTE SHEET'!R354="","",'S.D.PASTE SHEET'!R354)</f>
        <v/>
      </c>
      <c s="153" t="str">
        <f>IF('S.D.PASTE SHEET'!S354="","",'S.D.PASTE SHEET'!S354)</f>
        <v/>
      </c>
      <c s="153" t="str">
        <f>IF('S.D.PASTE SHEET'!T354="","",'S.D.PASTE SHEET'!T354)</f>
        <v/>
      </c>
      <c s="153" t="str">
        <f>IF('S.D.PASTE SHEET'!U354="","",'S.D.PASTE SHEET'!U354)</f>
        <v/>
      </c>
      <c s="153" t="str">
        <f>IF('S.D.PASTE SHEET'!V354="","",'S.D.PASTE SHEET'!V354)</f>
        <v/>
      </c>
      <c s="153" t="str">
        <f>IF('S.D.PASTE SHEET'!W354="","",'S.D.PASTE SHEET'!W354)</f>
        <v/>
      </c>
      <c s="153" t="str">
        <f>IF('S.D.PASTE SHEET'!X354="","",'S.D.PASTE SHEET'!X354)</f>
        <v/>
      </c>
      <c s="153" t="str">
        <f>IF('S.D.PASTE SHEET'!Y354="","",'S.D.PASTE SHEET'!Y354)</f>
        <v/>
      </c>
      <c s="153" t="str">
        <f>IF('S.D.PASTE SHEET'!Z354="","",'S.D.PASTE SHEET'!Z354)</f>
        <v/>
      </c>
      <c s="153" t="str">
        <f>IF('S.D.PASTE SHEET'!AA354="","",'S.D.PASTE SHEET'!AA354)</f>
        <v/>
      </c>
      <c s="153" t="str">
        <f>IF('S.D.PASTE SHEET'!AB354="","",'S.D.PASTE SHEET'!AB354)</f>
        <v/>
      </c>
      <c s="153" t="str">
        <f>IF('S.D.PASTE SHEET'!AC354="","",'S.D.PASTE SHEET'!AC354)</f>
        <v/>
      </c>
      <c s="153" t="str">
        <f>IF('S.D.PASTE SHEET'!AD354="","",'S.D.PASTE SHEET'!AD354)</f>
        <v/>
      </c>
      <c s="155"/>
      <c s="156" t="str">
        <f>IF(AK354="","",IF(AK354&gt;0,COUNT($AG$2:AG354),""))</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54" s="156" t="str">
        <f>IF(BC354="","",IF(BC354&gt;0,COUNT($AY$2:AY354),""))</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55" spans="1:66" ht="15.75" customHeight="1">
      <c r="A355" s="153" t="str">
        <f>IF('S.D.PASTE SHEET'!A355="","",'S.D.PASTE SHEET'!A355)</f>
        <v/>
      </c>
      <c s="153" t="str">
        <f>IF('S.D.PASTE SHEET'!B355="","",'S.D.PASTE SHEET'!B355)</f>
        <v/>
      </c>
      <c s="153" t="str">
        <f>IF('S.D.PASTE SHEET'!C355="","",'S.D.PASTE SHEET'!C355)</f>
        <v/>
      </c>
      <c s="154" t="str">
        <f>IF('S.D.PASTE SHEET'!D355="","",'S.D.PASTE SHEET'!D355)</f>
        <v/>
      </c>
      <c s="153" t="str">
        <f>IF('S.D.PASTE SHEET'!E355="","",UPPER('S.D.PASTE SHEET'!E355))</f>
        <v/>
      </c>
      <c s="153" t="str">
        <f>IF('S.D.PASTE SHEET'!F355="","",'S.D.PASTE SHEET'!F355)</f>
        <v/>
      </c>
      <c s="153" t="str">
        <f>IF('S.D.PASTE SHEET'!G355="","",UPPER('S.D.PASTE SHEET'!G355))</f>
        <v/>
      </c>
      <c s="153" t="str">
        <f>IF('S.D.PASTE SHEET'!H355="","",UPPER('S.D.PASTE SHEET'!H355))</f>
        <v/>
      </c>
      <c s="153" t="str">
        <f>IF('S.D.PASTE SHEET'!I355="","",'S.D.PASTE SHEET'!I355)</f>
        <v/>
      </c>
      <c s="154" t="str">
        <f>IF('S.D.PASTE SHEET'!J355="","",'S.D.PASTE SHEET'!J355)</f>
        <v/>
      </c>
      <c s="153" t="str">
        <f>IF('S.D.PASTE SHEET'!K355="","",'S.D.PASTE SHEET'!K355)</f>
        <v/>
      </c>
      <c s="153" t="str">
        <f>IF('S.D.PASTE SHEET'!L355="","",'S.D.PASTE SHEET'!L355)</f>
        <v/>
      </c>
      <c s="153" t="str">
        <f>IF('S.D.PASTE SHEET'!M355="","",'S.D.PASTE SHEET'!M355)</f>
        <v/>
      </c>
      <c s="153" t="str">
        <f>IF('S.D.PASTE SHEET'!N355="","",'S.D.PASTE SHEET'!N355)</f>
        <v/>
      </c>
      <c s="153" t="str">
        <f>IF('S.D.PASTE SHEET'!O355="","",'S.D.PASTE SHEET'!O355)</f>
        <v/>
      </c>
      <c s="153" t="str">
        <f>IF('S.D.PASTE SHEET'!P355="","",'S.D.PASTE SHEET'!P355)</f>
        <v/>
      </c>
      <c s="153" t="str">
        <f>IF('S.D.PASTE SHEET'!Q355="","",'S.D.PASTE SHEET'!Q355)</f>
        <v/>
      </c>
      <c s="153" t="str">
        <f>IF('S.D.PASTE SHEET'!R355="","",'S.D.PASTE SHEET'!R355)</f>
        <v/>
      </c>
      <c s="153" t="str">
        <f>IF('S.D.PASTE SHEET'!S355="","",'S.D.PASTE SHEET'!S355)</f>
        <v/>
      </c>
      <c s="153" t="str">
        <f>IF('S.D.PASTE SHEET'!T355="","",'S.D.PASTE SHEET'!T355)</f>
        <v/>
      </c>
      <c s="153" t="str">
        <f>IF('S.D.PASTE SHEET'!U355="","",'S.D.PASTE SHEET'!U355)</f>
        <v/>
      </c>
      <c s="153" t="str">
        <f>IF('S.D.PASTE SHEET'!V355="","",'S.D.PASTE SHEET'!V355)</f>
        <v/>
      </c>
      <c s="153" t="str">
        <f>IF('S.D.PASTE SHEET'!W355="","",'S.D.PASTE SHEET'!W355)</f>
        <v/>
      </c>
      <c s="153" t="str">
        <f>IF('S.D.PASTE SHEET'!X355="","",'S.D.PASTE SHEET'!X355)</f>
        <v/>
      </c>
      <c s="153" t="str">
        <f>IF('S.D.PASTE SHEET'!Y355="","",'S.D.PASTE SHEET'!Y355)</f>
        <v/>
      </c>
      <c s="153" t="str">
        <f>IF('S.D.PASTE SHEET'!Z355="","",'S.D.PASTE SHEET'!Z355)</f>
        <v/>
      </c>
      <c s="153" t="str">
        <f>IF('S.D.PASTE SHEET'!AA355="","",'S.D.PASTE SHEET'!AA355)</f>
        <v/>
      </c>
      <c s="153" t="str">
        <f>IF('S.D.PASTE SHEET'!AB355="","",'S.D.PASTE SHEET'!AB355)</f>
        <v/>
      </c>
      <c s="153" t="str">
        <f>IF('S.D.PASTE SHEET'!AC355="","",'S.D.PASTE SHEET'!AC355)</f>
        <v/>
      </c>
      <c s="153" t="str">
        <f>IF('S.D.PASTE SHEET'!AD355="","",'S.D.PASTE SHEET'!AD355)</f>
        <v/>
      </c>
      <c s="155"/>
      <c s="156" t="str">
        <f>IF(AK355="","",IF(AK355&gt;0,COUNT($AG$2:AG355),""))</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55" s="156" t="str">
        <f>IF(BC355="","",IF(BC355&gt;0,COUNT($AY$2:AY355),""))</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56" spans="1:66" ht="15.75" customHeight="1">
      <c r="A356" s="153" t="str">
        <f>IF('S.D.PASTE SHEET'!A356="","",'S.D.PASTE SHEET'!A356)</f>
        <v/>
      </c>
      <c s="153" t="str">
        <f>IF('S.D.PASTE SHEET'!B356="","",'S.D.PASTE SHEET'!B356)</f>
        <v/>
      </c>
      <c s="153" t="str">
        <f>IF('S.D.PASTE SHEET'!C356="","",'S.D.PASTE SHEET'!C356)</f>
        <v/>
      </c>
      <c s="154" t="str">
        <f>IF('S.D.PASTE SHEET'!D356="","",'S.D.PASTE SHEET'!D356)</f>
        <v/>
      </c>
      <c s="153" t="str">
        <f>IF('S.D.PASTE SHEET'!E356="","",UPPER('S.D.PASTE SHEET'!E356))</f>
        <v/>
      </c>
      <c s="153" t="str">
        <f>IF('S.D.PASTE SHEET'!F356="","",'S.D.PASTE SHEET'!F356)</f>
        <v/>
      </c>
      <c s="153" t="str">
        <f>IF('S.D.PASTE SHEET'!G356="","",UPPER('S.D.PASTE SHEET'!G356))</f>
        <v/>
      </c>
      <c s="153" t="str">
        <f>IF('S.D.PASTE SHEET'!H356="","",UPPER('S.D.PASTE SHEET'!H356))</f>
        <v/>
      </c>
      <c s="153" t="str">
        <f>IF('S.D.PASTE SHEET'!I356="","",'S.D.PASTE SHEET'!I356)</f>
        <v/>
      </c>
      <c s="154" t="str">
        <f>IF('S.D.PASTE SHEET'!J356="","",'S.D.PASTE SHEET'!J356)</f>
        <v/>
      </c>
      <c s="153" t="str">
        <f>IF('S.D.PASTE SHEET'!K356="","",'S.D.PASTE SHEET'!K356)</f>
        <v/>
      </c>
      <c s="153" t="str">
        <f>IF('S.D.PASTE SHEET'!L356="","",'S.D.PASTE SHEET'!L356)</f>
        <v/>
      </c>
      <c s="153" t="str">
        <f>IF('S.D.PASTE SHEET'!M356="","",'S.D.PASTE SHEET'!M356)</f>
        <v/>
      </c>
      <c s="153" t="str">
        <f>IF('S.D.PASTE SHEET'!N356="","",'S.D.PASTE SHEET'!N356)</f>
        <v/>
      </c>
      <c s="153" t="str">
        <f>IF('S.D.PASTE SHEET'!O356="","",'S.D.PASTE SHEET'!O356)</f>
        <v/>
      </c>
      <c s="153" t="str">
        <f>IF('S.D.PASTE SHEET'!P356="","",'S.D.PASTE SHEET'!P356)</f>
        <v/>
      </c>
      <c s="153" t="str">
        <f>IF('S.D.PASTE SHEET'!Q356="","",'S.D.PASTE SHEET'!Q356)</f>
        <v/>
      </c>
      <c s="153" t="str">
        <f>IF('S.D.PASTE SHEET'!R356="","",'S.D.PASTE SHEET'!R356)</f>
        <v/>
      </c>
      <c s="153" t="str">
        <f>IF('S.D.PASTE SHEET'!S356="","",'S.D.PASTE SHEET'!S356)</f>
        <v/>
      </c>
      <c s="153" t="str">
        <f>IF('S.D.PASTE SHEET'!T356="","",'S.D.PASTE SHEET'!T356)</f>
        <v/>
      </c>
      <c s="153" t="str">
        <f>IF('S.D.PASTE SHEET'!U356="","",'S.D.PASTE SHEET'!U356)</f>
        <v/>
      </c>
      <c s="153" t="str">
        <f>IF('S.D.PASTE SHEET'!V356="","",'S.D.PASTE SHEET'!V356)</f>
        <v/>
      </c>
      <c s="153" t="str">
        <f>IF('S.D.PASTE SHEET'!W356="","",'S.D.PASTE SHEET'!W356)</f>
        <v/>
      </c>
      <c s="153" t="str">
        <f>IF('S.D.PASTE SHEET'!X356="","",'S.D.PASTE SHEET'!X356)</f>
        <v/>
      </c>
      <c s="153" t="str">
        <f>IF('S.D.PASTE SHEET'!Y356="","",'S.D.PASTE SHEET'!Y356)</f>
        <v/>
      </c>
      <c s="153" t="str">
        <f>IF('S.D.PASTE SHEET'!Z356="","",'S.D.PASTE SHEET'!Z356)</f>
        <v/>
      </c>
      <c s="153" t="str">
        <f>IF('S.D.PASTE SHEET'!AA356="","",'S.D.PASTE SHEET'!AA356)</f>
        <v/>
      </c>
      <c s="153" t="str">
        <f>IF('S.D.PASTE SHEET'!AB356="","",'S.D.PASTE SHEET'!AB356)</f>
        <v/>
      </c>
      <c s="153" t="str">
        <f>IF('S.D.PASTE SHEET'!AC356="","",'S.D.PASTE SHEET'!AC356)</f>
        <v/>
      </c>
      <c s="153" t="str">
        <f>IF('S.D.PASTE SHEET'!AD356="","",'S.D.PASTE SHEET'!AD356)</f>
        <v/>
      </c>
      <c s="155"/>
      <c s="156" t="str">
        <f>IF(AK356="","",IF(AK356&gt;0,COUNT($AG$2:AG356),""))</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56" s="156" t="str">
        <f>IF(BC356="","",IF(BC356&gt;0,COUNT($AY$2:AY356),""))</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57" spans="1:66" ht="15.75" customHeight="1">
      <c r="A357" s="153" t="str">
        <f>IF('S.D.PASTE SHEET'!A357="","",'S.D.PASTE SHEET'!A357)</f>
        <v/>
      </c>
      <c s="153" t="str">
        <f>IF('S.D.PASTE SHEET'!B357="","",'S.D.PASTE SHEET'!B357)</f>
        <v/>
      </c>
      <c s="153" t="str">
        <f>IF('S.D.PASTE SHEET'!C357="","",'S.D.PASTE SHEET'!C357)</f>
        <v/>
      </c>
      <c s="154" t="str">
        <f>IF('S.D.PASTE SHEET'!D357="","",'S.D.PASTE SHEET'!D357)</f>
        <v/>
      </c>
      <c s="153" t="str">
        <f>IF('S.D.PASTE SHEET'!E357="","",UPPER('S.D.PASTE SHEET'!E357))</f>
        <v/>
      </c>
      <c s="153" t="str">
        <f>IF('S.D.PASTE SHEET'!F357="","",'S.D.PASTE SHEET'!F357)</f>
        <v/>
      </c>
      <c s="153" t="str">
        <f>IF('S.D.PASTE SHEET'!G357="","",UPPER('S.D.PASTE SHEET'!G357))</f>
        <v/>
      </c>
      <c s="153" t="str">
        <f>IF('S.D.PASTE SHEET'!H357="","",UPPER('S.D.PASTE SHEET'!H357))</f>
        <v/>
      </c>
      <c s="153" t="str">
        <f>IF('S.D.PASTE SHEET'!I357="","",'S.D.PASTE SHEET'!I357)</f>
        <v/>
      </c>
      <c s="154" t="str">
        <f>IF('S.D.PASTE SHEET'!J357="","",'S.D.PASTE SHEET'!J357)</f>
        <v/>
      </c>
      <c s="153" t="str">
        <f>IF('S.D.PASTE SHEET'!K357="","",'S.D.PASTE SHEET'!K357)</f>
        <v/>
      </c>
      <c s="153" t="str">
        <f>IF('S.D.PASTE SHEET'!L357="","",'S.D.PASTE SHEET'!L357)</f>
        <v/>
      </c>
      <c s="153" t="str">
        <f>IF('S.D.PASTE SHEET'!M357="","",'S.D.PASTE SHEET'!M357)</f>
        <v/>
      </c>
      <c s="153" t="str">
        <f>IF('S.D.PASTE SHEET'!N357="","",'S.D.PASTE SHEET'!N357)</f>
        <v/>
      </c>
      <c s="153" t="str">
        <f>IF('S.D.PASTE SHEET'!O357="","",'S.D.PASTE SHEET'!O357)</f>
        <v/>
      </c>
      <c s="153" t="str">
        <f>IF('S.D.PASTE SHEET'!P357="","",'S.D.PASTE SHEET'!P357)</f>
        <v/>
      </c>
      <c s="153" t="str">
        <f>IF('S.D.PASTE SHEET'!Q357="","",'S.D.PASTE SHEET'!Q357)</f>
        <v/>
      </c>
      <c s="153" t="str">
        <f>IF('S.D.PASTE SHEET'!R357="","",'S.D.PASTE SHEET'!R357)</f>
        <v/>
      </c>
      <c s="153" t="str">
        <f>IF('S.D.PASTE SHEET'!S357="","",'S.D.PASTE SHEET'!S357)</f>
        <v/>
      </c>
      <c s="153" t="str">
        <f>IF('S.D.PASTE SHEET'!T357="","",'S.D.PASTE SHEET'!T357)</f>
        <v/>
      </c>
      <c s="153" t="str">
        <f>IF('S.D.PASTE SHEET'!U357="","",'S.D.PASTE SHEET'!U357)</f>
        <v/>
      </c>
      <c s="153" t="str">
        <f>IF('S.D.PASTE SHEET'!V357="","",'S.D.PASTE SHEET'!V357)</f>
        <v/>
      </c>
      <c s="153" t="str">
        <f>IF('S.D.PASTE SHEET'!W357="","",'S.D.PASTE SHEET'!W357)</f>
        <v/>
      </c>
      <c s="153" t="str">
        <f>IF('S.D.PASTE SHEET'!X357="","",'S.D.PASTE SHEET'!X357)</f>
        <v/>
      </c>
      <c s="153" t="str">
        <f>IF('S.D.PASTE SHEET'!Y357="","",'S.D.PASTE SHEET'!Y357)</f>
        <v/>
      </c>
      <c s="153" t="str">
        <f>IF('S.D.PASTE SHEET'!Z357="","",'S.D.PASTE SHEET'!Z357)</f>
        <v/>
      </c>
      <c s="153" t="str">
        <f>IF('S.D.PASTE SHEET'!AA357="","",'S.D.PASTE SHEET'!AA357)</f>
        <v/>
      </c>
      <c s="153" t="str">
        <f>IF('S.D.PASTE SHEET'!AB357="","",'S.D.PASTE SHEET'!AB357)</f>
        <v/>
      </c>
      <c s="153" t="str">
        <f>IF('S.D.PASTE SHEET'!AC357="","",'S.D.PASTE SHEET'!AC357)</f>
        <v/>
      </c>
      <c s="153" t="str">
        <f>IF('S.D.PASTE SHEET'!AD357="","",'S.D.PASTE SHEET'!AD357)</f>
        <v/>
      </c>
      <c s="155"/>
      <c s="156" t="str">
        <f>IF(AK357="","",IF(AK357&gt;0,COUNT($AG$2:AG357),""))</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57" s="156" t="str">
        <f>IF(BC357="","",IF(BC357&gt;0,COUNT($AY$2:AY357),""))</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58" spans="1:66" ht="15.75" customHeight="1">
      <c r="A358" s="153" t="str">
        <f>IF('S.D.PASTE SHEET'!A358="","",'S.D.PASTE SHEET'!A358)</f>
        <v/>
      </c>
      <c s="153" t="str">
        <f>IF('S.D.PASTE SHEET'!B358="","",'S.D.PASTE SHEET'!B358)</f>
        <v/>
      </c>
      <c s="153" t="str">
        <f>IF('S.D.PASTE SHEET'!C358="","",'S.D.PASTE SHEET'!C358)</f>
        <v/>
      </c>
      <c s="154" t="str">
        <f>IF('S.D.PASTE SHEET'!D358="","",'S.D.PASTE SHEET'!D358)</f>
        <v/>
      </c>
      <c s="153" t="str">
        <f>IF('S.D.PASTE SHEET'!E358="","",UPPER('S.D.PASTE SHEET'!E358))</f>
        <v/>
      </c>
      <c s="153" t="str">
        <f>IF('S.D.PASTE SHEET'!F358="","",'S.D.PASTE SHEET'!F358)</f>
        <v/>
      </c>
      <c s="153" t="str">
        <f>IF('S.D.PASTE SHEET'!G358="","",UPPER('S.D.PASTE SHEET'!G358))</f>
        <v/>
      </c>
      <c s="153" t="str">
        <f>IF('S.D.PASTE SHEET'!H358="","",UPPER('S.D.PASTE SHEET'!H358))</f>
        <v/>
      </c>
      <c s="153" t="str">
        <f>IF('S.D.PASTE SHEET'!I358="","",'S.D.PASTE SHEET'!I358)</f>
        <v/>
      </c>
      <c s="154" t="str">
        <f>IF('S.D.PASTE SHEET'!J358="","",'S.D.PASTE SHEET'!J358)</f>
        <v/>
      </c>
      <c s="153" t="str">
        <f>IF('S.D.PASTE SHEET'!K358="","",'S.D.PASTE SHEET'!K358)</f>
        <v/>
      </c>
      <c s="153" t="str">
        <f>IF('S.D.PASTE SHEET'!L358="","",'S.D.PASTE SHEET'!L358)</f>
        <v/>
      </c>
      <c s="153" t="str">
        <f>IF('S.D.PASTE SHEET'!M358="","",'S.D.PASTE SHEET'!M358)</f>
        <v/>
      </c>
      <c s="153" t="str">
        <f>IF('S.D.PASTE SHEET'!N358="","",'S.D.PASTE SHEET'!N358)</f>
        <v/>
      </c>
      <c s="153" t="str">
        <f>IF('S.D.PASTE SHEET'!O358="","",'S.D.PASTE SHEET'!O358)</f>
        <v/>
      </c>
      <c s="153" t="str">
        <f>IF('S.D.PASTE SHEET'!P358="","",'S.D.PASTE SHEET'!P358)</f>
        <v/>
      </c>
      <c s="153" t="str">
        <f>IF('S.D.PASTE SHEET'!Q358="","",'S.D.PASTE SHEET'!Q358)</f>
        <v/>
      </c>
      <c s="153" t="str">
        <f>IF('S.D.PASTE SHEET'!R358="","",'S.D.PASTE SHEET'!R358)</f>
        <v/>
      </c>
      <c s="153" t="str">
        <f>IF('S.D.PASTE SHEET'!S358="","",'S.D.PASTE SHEET'!S358)</f>
        <v/>
      </c>
      <c s="153" t="str">
        <f>IF('S.D.PASTE SHEET'!T358="","",'S.D.PASTE SHEET'!T358)</f>
        <v/>
      </c>
      <c s="153" t="str">
        <f>IF('S.D.PASTE SHEET'!U358="","",'S.D.PASTE SHEET'!U358)</f>
        <v/>
      </c>
      <c s="153" t="str">
        <f>IF('S.D.PASTE SHEET'!V358="","",'S.D.PASTE SHEET'!V358)</f>
        <v/>
      </c>
      <c s="153" t="str">
        <f>IF('S.D.PASTE SHEET'!W358="","",'S.D.PASTE SHEET'!W358)</f>
        <v/>
      </c>
      <c s="153" t="str">
        <f>IF('S.D.PASTE SHEET'!X358="","",'S.D.PASTE SHEET'!X358)</f>
        <v/>
      </c>
      <c s="153" t="str">
        <f>IF('S.D.PASTE SHEET'!Y358="","",'S.D.PASTE SHEET'!Y358)</f>
        <v/>
      </c>
      <c s="153" t="str">
        <f>IF('S.D.PASTE SHEET'!Z358="","",'S.D.PASTE SHEET'!Z358)</f>
        <v/>
      </c>
      <c s="153" t="str">
        <f>IF('S.D.PASTE SHEET'!AA358="","",'S.D.PASTE SHEET'!AA358)</f>
        <v/>
      </c>
      <c s="153" t="str">
        <f>IF('S.D.PASTE SHEET'!AB358="","",'S.D.PASTE SHEET'!AB358)</f>
        <v/>
      </c>
      <c s="153" t="str">
        <f>IF('S.D.PASTE SHEET'!AC358="","",'S.D.PASTE SHEET'!AC358)</f>
        <v/>
      </c>
      <c s="153" t="str">
        <f>IF('S.D.PASTE SHEET'!AD358="","",'S.D.PASTE SHEET'!AD358)</f>
        <v/>
      </c>
      <c s="155"/>
      <c s="156" t="str">
        <f>IF(AK358="","",IF(AK358&gt;0,COUNT($AG$2:AG358),""))</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58" s="156" t="str">
        <f>IF(BC358="","",IF(BC358&gt;0,COUNT($AY$2:AY358),""))</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59" spans="1:66" ht="15.75" customHeight="1">
      <c r="A359" s="153" t="str">
        <f>IF('S.D.PASTE SHEET'!A359="","",'S.D.PASTE SHEET'!A359)</f>
        <v/>
      </c>
      <c s="153" t="str">
        <f>IF('S.D.PASTE SHEET'!B359="","",'S.D.PASTE SHEET'!B359)</f>
        <v/>
      </c>
      <c s="153" t="str">
        <f>IF('S.D.PASTE SHEET'!C359="","",'S.D.PASTE SHEET'!C359)</f>
        <v/>
      </c>
      <c s="154" t="str">
        <f>IF('S.D.PASTE SHEET'!D359="","",'S.D.PASTE SHEET'!D359)</f>
        <v/>
      </c>
      <c s="153" t="str">
        <f>IF('S.D.PASTE SHEET'!E359="","",UPPER('S.D.PASTE SHEET'!E359))</f>
        <v/>
      </c>
      <c s="153" t="str">
        <f>IF('S.D.PASTE SHEET'!F359="","",'S.D.PASTE SHEET'!F359)</f>
        <v/>
      </c>
      <c s="153" t="str">
        <f>IF('S.D.PASTE SHEET'!G359="","",UPPER('S.D.PASTE SHEET'!G359))</f>
        <v/>
      </c>
      <c s="153" t="str">
        <f>IF('S.D.PASTE SHEET'!H359="","",UPPER('S.D.PASTE SHEET'!H359))</f>
        <v/>
      </c>
      <c s="153" t="str">
        <f>IF('S.D.PASTE SHEET'!I359="","",'S.D.PASTE SHEET'!I359)</f>
        <v/>
      </c>
      <c s="154" t="str">
        <f>IF('S.D.PASTE SHEET'!J359="","",'S.D.PASTE SHEET'!J359)</f>
        <v/>
      </c>
      <c s="153" t="str">
        <f>IF('S.D.PASTE SHEET'!K359="","",'S.D.PASTE SHEET'!K359)</f>
        <v/>
      </c>
      <c s="153" t="str">
        <f>IF('S.D.PASTE SHEET'!L359="","",'S.D.PASTE SHEET'!L359)</f>
        <v/>
      </c>
      <c s="153" t="str">
        <f>IF('S.D.PASTE SHEET'!M359="","",'S.D.PASTE SHEET'!M359)</f>
        <v/>
      </c>
      <c s="153" t="str">
        <f>IF('S.D.PASTE SHEET'!N359="","",'S.D.PASTE SHEET'!N359)</f>
        <v/>
      </c>
      <c s="153" t="str">
        <f>IF('S.D.PASTE SHEET'!O359="","",'S.D.PASTE SHEET'!O359)</f>
        <v/>
      </c>
      <c s="153" t="str">
        <f>IF('S.D.PASTE SHEET'!P359="","",'S.D.PASTE SHEET'!P359)</f>
        <v/>
      </c>
      <c s="153" t="str">
        <f>IF('S.D.PASTE SHEET'!Q359="","",'S.D.PASTE SHEET'!Q359)</f>
        <v/>
      </c>
      <c s="153" t="str">
        <f>IF('S.D.PASTE SHEET'!R359="","",'S.D.PASTE SHEET'!R359)</f>
        <v/>
      </c>
      <c s="153" t="str">
        <f>IF('S.D.PASTE SHEET'!S359="","",'S.D.PASTE SHEET'!S359)</f>
        <v/>
      </c>
      <c s="153" t="str">
        <f>IF('S.D.PASTE SHEET'!T359="","",'S.D.PASTE SHEET'!T359)</f>
        <v/>
      </c>
      <c s="153" t="str">
        <f>IF('S.D.PASTE SHEET'!U359="","",'S.D.PASTE SHEET'!U359)</f>
        <v/>
      </c>
      <c s="153" t="str">
        <f>IF('S.D.PASTE SHEET'!V359="","",'S.D.PASTE SHEET'!V359)</f>
        <v/>
      </c>
      <c s="153" t="str">
        <f>IF('S.D.PASTE SHEET'!W359="","",'S.D.PASTE SHEET'!W359)</f>
        <v/>
      </c>
      <c s="153" t="str">
        <f>IF('S.D.PASTE SHEET'!X359="","",'S.D.PASTE SHEET'!X359)</f>
        <v/>
      </c>
      <c s="153" t="str">
        <f>IF('S.D.PASTE SHEET'!Y359="","",'S.D.PASTE SHEET'!Y359)</f>
        <v/>
      </c>
      <c s="153" t="str">
        <f>IF('S.D.PASTE SHEET'!Z359="","",'S.D.PASTE SHEET'!Z359)</f>
        <v/>
      </c>
      <c s="153" t="str">
        <f>IF('S.D.PASTE SHEET'!AA359="","",'S.D.PASTE SHEET'!AA359)</f>
        <v/>
      </c>
      <c s="153" t="str">
        <f>IF('S.D.PASTE SHEET'!AB359="","",'S.D.PASTE SHEET'!AB359)</f>
        <v/>
      </c>
      <c s="153" t="str">
        <f>IF('S.D.PASTE SHEET'!AC359="","",'S.D.PASTE SHEET'!AC359)</f>
        <v/>
      </c>
      <c s="153" t="str">
        <f>IF('S.D.PASTE SHEET'!AD359="","",'S.D.PASTE SHEET'!AD359)</f>
        <v/>
      </c>
      <c s="155"/>
      <c s="156" t="str">
        <f>IF(AK359="","",IF(AK359&gt;0,COUNT($AG$2:AG359),""))</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59" s="156" t="str">
        <f>IF(BC359="","",IF(BC359&gt;0,COUNT($AY$2:AY359),""))</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60" spans="1:66" ht="15.75" customHeight="1">
      <c r="A360" s="153" t="str">
        <f>IF('S.D.PASTE SHEET'!A360="","",'S.D.PASTE SHEET'!A360)</f>
        <v/>
      </c>
      <c s="153" t="str">
        <f>IF('S.D.PASTE SHEET'!B360="","",'S.D.PASTE SHEET'!B360)</f>
        <v/>
      </c>
      <c s="153" t="str">
        <f>IF('S.D.PASTE SHEET'!C360="","",'S.D.PASTE SHEET'!C360)</f>
        <v/>
      </c>
      <c s="154" t="str">
        <f>IF('S.D.PASTE SHEET'!D360="","",'S.D.PASTE SHEET'!D360)</f>
        <v/>
      </c>
      <c s="153" t="str">
        <f>IF('S.D.PASTE SHEET'!E360="","",UPPER('S.D.PASTE SHEET'!E360))</f>
        <v/>
      </c>
      <c s="153" t="str">
        <f>IF('S.D.PASTE SHEET'!F360="","",'S.D.PASTE SHEET'!F360)</f>
        <v/>
      </c>
      <c s="153" t="str">
        <f>IF('S.D.PASTE SHEET'!G360="","",UPPER('S.D.PASTE SHEET'!G360))</f>
        <v/>
      </c>
      <c s="153" t="str">
        <f>IF('S.D.PASTE SHEET'!H360="","",UPPER('S.D.PASTE SHEET'!H360))</f>
        <v/>
      </c>
      <c s="153" t="str">
        <f>IF('S.D.PASTE SHEET'!I360="","",'S.D.PASTE SHEET'!I360)</f>
        <v/>
      </c>
      <c s="154" t="str">
        <f>IF('S.D.PASTE SHEET'!J360="","",'S.D.PASTE SHEET'!J360)</f>
        <v/>
      </c>
      <c s="153" t="str">
        <f>IF('S.D.PASTE SHEET'!K360="","",'S.D.PASTE SHEET'!K360)</f>
        <v/>
      </c>
      <c s="153" t="str">
        <f>IF('S.D.PASTE SHEET'!L360="","",'S.D.PASTE SHEET'!L360)</f>
        <v/>
      </c>
      <c s="153" t="str">
        <f>IF('S.D.PASTE SHEET'!M360="","",'S.D.PASTE SHEET'!M360)</f>
        <v/>
      </c>
      <c s="153" t="str">
        <f>IF('S.D.PASTE SHEET'!N360="","",'S.D.PASTE SHEET'!N360)</f>
        <v/>
      </c>
      <c s="153" t="str">
        <f>IF('S.D.PASTE SHEET'!O360="","",'S.D.PASTE SHEET'!O360)</f>
        <v/>
      </c>
      <c s="153" t="str">
        <f>IF('S.D.PASTE SHEET'!P360="","",'S.D.PASTE SHEET'!P360)</f>
        <v/>
      </c>
      <c s="153" t="str">
        <f>IF('S.D.PASTE SHEET'!Q360="","",'S.D.PASTE SHEET'!Q360)</f>
        <v/>
      </c>
      <c s="153" t="str">
        <f>IF('S.D.PASTE SHEET'!R360="","",'S.D.PASTE SHEET'!R360)</f>
        <v/>
      </c>
      <c s="153" t="str">
        <f>IF('S.D.PASTE SHEET'!S360="","",'S.D.PASTE SHEET'!S360)</f>
        <v/>
      </c>
      <c s="153" t="str">
        <f>IF('S.D.PASTE SHEET'!T360="","",'S.D.PASTE SHEET'!T360)</f>
        <v/>
      </c>
      <c s="153" t="str">
        <f>IF('S.D.PASTE SHEET'!U360="","",'S.D.PASTE SHEET'!U360)</f>
        <v/>
      </c>
      <c s="153" t="str">
        <f>IF('S.D.PASTE SHEET'!V360="","",'S.D.PASTE SHEET'!V360)</f>
        <v/>
      </c>
      <c s="153" t="str">
        <f>IF('S.D.PASTE SHEET'!W360="","",'S.D.PASTE SHEET'!W360)</f>
        <v/>
      </c>
      <c s="153" t="str">
        <f>IF('S.D.PASTE SHEET'!X360="","",'S.D.PASTE SHEET'!X360)</f>
        <v/>
      </c>
      <c s="153" t="str">
        <f>IF('S.D.PASTE SHEET'!Y360="","",'S.D.PASTE SHEET'!Y360)</f>
        <v/>
      </c>
      <c s="153" t="str">
        <f>IF('S.D.PASTE SHEET'!Z360="","",'S.D.PASTE SHEET'!Z360)</f>
        <v/>
      </c>
      <c s="153" t="str">
        <f>IF('S.D.PASTE SHEET'!AA360="","",'S.D.PASTE SHEET'!AA360)</f>
        <v/>
      </c>
      <c s="153" t="str">
        <f>IF('S.D.PASTE SHEET'!AB360="","",'S.D.PASTE SHEET'!AB360)</f>
        <v/>
      </c>
      <c s="153" t="str">
        <f>IF('S.D.PASTE SHEET'!AC360="","",'S.D.PASTE SHEET'!AC360)</f>
        <v/>
      </c>
      <c s="153" t="str">
        <f>IF('S.D.PASTE SHEET'!AD360="","",'S.D.PASTE SHEET'!AD360)</f>
        <v/>
      </c>
      <c s="155"/>
      <c s="156" t="str">
        <f>IF(AK360="","",IF(AK360&gt;0,COUNT($AG$2:AG360),""))</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60" s="156" t="str">
        <f>IF(BC360="","",IF(BC360&gt;0,COUNT($AY$2:AY360),""))</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61" spans="1:66" ht="15.75" customHeight="1">
      <c r="A361" s="153" t="str">
        <f>IF('S.D.PASTE SHEET'!A361="","",'S.D.PASTE SHEET'!A361)</f>
        <v/>
      </c>
      <c s="153" t="str">
        <f>IF('S.D.PASTE SHEET'!B361="","",'S.D.PASTE SHEET'!B361)</f>
        <v/>
      </c>
      <c s="153" t="str">
        <f>IF('S.D.PASTE SHEET'!C361="","",'S.D.PASTE SHEET'!C361)</f>
        <v/>
      </c>
      <c s="154" t="str">
        <f>IF('S.D.PASTE SHEET'!D361="","",'S.D.PASTE SHEET'!D361)</f>
        <v/>
      </c>
      <c s="153" t="str">
        <f>IF('S.D.PASTE SHEET'!E361="","",UPPER('S.D.PASTE SHEET'!E361))</f>
        <v/>
      </c>
      <c s="153" t="str">
        <f>IF('S.D.PASTE SHEET'!F361="","",'S.D.PASTE SHEET'!F361)</f>
        <v/>
      </c>
      <c s="153" t="str">
        <f>IF('S.D.PASTE SHEET'!G361="","",UPPER('S.D.PASTE SHEET'!G361))</f>
        <v/>
      </c>
      <c s="153" t="str">
        <f>IF('S.D.PASTE SHEET'!H361="","",UPPER('S.D.PASTE SHEET'!H361))</f>
        <v/>
      </c>
      <c s="153" t="str">
        <f>IF('S.D.PASTE SHEET'!I361="","",'S.D.PASTE SHEET'!I361)</f>
        <v/>
      </c>
      <c s="154" t="str">
        <f>IF('S.D.PASTE SHEET'!J361="","",'S.D.PASTE SHEET'!J361)</f>
        <v/>
      </c>
      <c s="153" t="str">
        <f>IF('S.D.PASTE SHEET'!K361="","",'S.D.PASTE SHEET'!K361)</f>
        <v/>
      </c>
      <c s="153" t="str">
        <f>IF('S.D.PASTE SHEET'!L361="","",'S.D.PASTE SHEET'!L361)</f>
        <v/>
      </c>
      <c s="153" t="str">
        <f>IF('S.D.PASTE SHEET'!M361="","",'S.D.PASTE SHEET'!M361)</f>
        <v/>
      </c>
      <c s="153" t="str">
        <f>IF('S.D.PASTE SHEET'!N361="","",'S.D.PASTE SHEET'!N361)</f>
        <v/>
      </c>
      <c s="153" t="str">
        <f>IF('S.D.PASTE SHEET'!O361="","",'S.D.PASTE SHEET'!O361)</f>
        <v/>
      </c>
      <c s="153" t="str">
        <f>IF('S.D.PASTE SHEET'!P361="","",'S.D.PASTE SHEET'!P361)</f>
        <v/>
      </c>
      <c s="153" t="str">
        <f>IF('S.D.PASTE SHEET'!Q361="","",'S.D.PASTE SHEET'!Q361)</f>
        <v/>
      </c>
      <c s="153" t="str">
        <f>IF('S.D.PASTE SHEET'!R361="","",'S.D.PASTE SHEET'!R361)</f>
        <v/>
      </c>
      <c s="153" t="str">
        <f>IF('S.D.PASTE SHEET'!S361="","",'S.D.PASTE SHEET'!S361)</f>
        <v/>
      </c>
      <c s="153" t="str">
        <f>IF('S.D.PASTE SHEET'!T361="","",'S.D.PASTE SHEET'!T361)</f>
        <v/>
      </c>
      <c s="153" t="str">
        <f>IF('S.D.PASTE SHEET'!U361="","",'S.D.PASTE SHEET'!U361)</f>
        <v/>
      </c>
      <c s="153" t="str">
        <f>IF('S.D.PASTE SHEET'!V361="","",'S.D.PASTE SHEET'!V361)</f>
        <v/>
      </c>
      <c s="153" t="str">
        <f>IF('S.D.PASTE SHEET'!W361="","",'S.D.PASTE SHEET'!W361)</f>
        <v/>
      </c>
      <c s="153" t="str">
        <f>IF('S.D.PASTE SHEET'!X361="","",'S.D.PASTE SHEET'!X361)</f>
        <v/>
      </c>
      <c s="153" t="str">
        <f>IF('S.D.PASTE SHEET'!Y361="","",'S.D.PASTE SHEET'!Y361)</f>
        <v/>
      </c>
      <c s="153" t="str">
        <f>IF('S.D.PASTE SHEET'!Z361="","",'S.D.PASTE SHEET'!Z361)</f>
        <v/>
      </c>
      <c s="153" t="str">
        <f>IF('S.D.PASTE SHEET'!AA361="","",'S.D.PASTE SHEET'!AA361)</f>
        <v/>
      </c>
      <c s="153" t="str">
        <f>IF('S.D.PASTE SHEET'!AB361="","",'S.D.PASTE SHEET'!AB361)</f>
        <v/>
      </c>
      <c s="153" t="str">
        <f>IF('S.D.PASTE SHEET'!AC361="","",'S.D.PASTE SHEET'!AC361)</f>
        <v/>
      </c>
      <c s="153" t="str">
        <f>IF('S.D.PASTE SHEET'!AD361="","",'S.D.PASTE SHEET'!AD361)</f>
        <v/>
      </c>
      <c s="155"/>
      <c s="156" t="str">
        <f>IF(AK361="","",IF(AK361&gt;0,COUNT($AG$2:AG361),""))</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61" s="156" t="str">
        <f>IF(BC361="","",IF(BC361&gt;0,COUNT($AY$2:AY361),""))</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62" spans="1:66" ht="15.75" customHeight="1">
      <c r="A362" s="153" t="str">
        <f>IF('S.D.PASTE SHEET'!A362="","",'S.D.PASTE SHEET'!A362)</f>
        <v/>
      </c>
      <c s="153" t="str">
        <f>IF('S.D.PASTE SHEET'!B362="","",'S.D.PASTE SHEET'!B362)</f>
        <v/>
      </c>
      <c s="153" t="str">
        <f>IF('S.D.PASTE SHEET'!C362="","",'S.D.PASTE SHEET'!C362)</f>
        <v/>
      </c>
      <c s="154" t="str">
        <f>IF('S.D.PASTE SHEET'!D362="","",'S.D.PASTE SHEET'!D362)</f>
        <v/>
      </c>
      <c s="153" t="str">
        <f>IF('S.D.PASTE SHEET'!E362="","",UPPER('S.D.PASTE SHEET'!E362))</f>
        <v/>
      </c>
      <c s="153" t="str">
        <f>IF('S.D.PASTE SHEET'!F362="","",'S.D.PASTE SHEET'!F362)</f>
        <v/>
      </c>
      <c s="153" t="str">
        <f>IF('S.D.PASTE SHEET'!G362="","",UPPER('S.D.PASTE SHEET'!G362))</f>
        <v/>
      </c>
      <c s="153" t="str">
        <f>IF('S.D.PASTE SHEET'!H362="","",UPPER('S.D.PASTE SHEET'!H362))</f>
        <v/>
      </c>
      <c s="153" t="str">
        <f>IF('S.D.PASTE SHEET'!I362="","",'S.D.PASTE SHEET'!I362)</f>
        <v/>
      </c>
      <c s="154" t="str">
        <f>IF('S.D.PASTE SHEET'!J362="","",'S.D.PASTE SHEET'!J362)</f>
        <v/>
      </c>
      <c s="153" t="str">
        <f>IF('S.D.PASTE SHEET'!K362="","",'S.D.PASTE SHEET'!K362)</f>
        <v/>
      </c>
      <c s="153" t="str">
        <f>IF('S.D.PASTE SHEET'!L362="","",'S.D.PASTE SHEET'!L362)</f>
        <v/>
      </c>
      <c s="153" t="str">
        <f>IF('S.D.PASTE SHEET'!M362="","",'S.D.PASTE SHEET'!M362)</f>
        <v/>
      </c>
      <c s="153" t="str">
        <f>IF('S.D.PASTE SHEET'!N362="","",'S.D.PASTE SHEET'!N362)</f>
        <v/>
      </c>
      <c s="153" t="str">
        <f>IF('S.D.PASTE SHEET'!O362="","",'S.D.PASTE SHEET'!O362)</f>
        <v/>
      </c>
      <c s="153" t="str">
        <f>IF('S.D.PASTE SHEET'!P362="","",'S.D.PASTE SHEET'!P362)</f>
        <v/>
      </c>
      <c s="153" t="str">
        <f>IF('S.D.PASTE SHEET'!Q362="","",'S.D.PASTE SHEET'!Q362)</f>
        <v/>
      </c>
      <c s="153" t="str">
        <f>IF('S.D.PASTE SHEET'!R362="","",'S.D.PASTE SHEET'!R362)</f>
        <v/>
      </c>
      <c s="153" t="str">
        <f>IF('S.D.PASTE SHEET'!S362="","",'S.D.PASTE SHEET'!S362)</f>
        <v/>
      </c>
      <c s="153" t="str">
        <f>IF('S.D.PASTE SHEET'!T362="","",'S.D.PASTE SHEET'!T362)</f>
        <v/>
      </c>
      <c s="153" t="str">
        <f>IF('S.D.PASTE SHEET'!U362="","",'S.D.PASTE SHEET'!U362)</f>
        <v/>
      </c>
      <c s="153" t="str">
        <f>IF('S.D.PASTE SHEET'!V362="","",'S.D.PASTE SHEET'!V362)</f>
        <v/>
      </c>
      <c s="153" t="str">
        <f>IF('S.D.PASTE SHEET'!W362="","",'S.D.PASTE SHEET'!W362)</f>
        <v/>
      </c>
      <c s="153" t="str">
        <f>IF('S.D.PASTE SHEET'!X362="","",'S.D.PASTE SHEET'!X362)</f>
        <v/>
      </c>
      <c s="153" t="str">
        <f>IF('S.D.PASTE SHEET'!Y362="","",'S.D.PASTE SHEET'!Y362)</f>
        <v/>
      </c>
      <c s="153" t="str">
        <f>IF('S.D.PASTE SHEET'!Z362="","",'S.D.PASTE SHEET'!Z362)</f>
        <v/>
      </c>
      <c s="153" t="str">
        <f>IF('S.D.PASTE SHEET'!AA362="","",'S.D.PASTE SHEET'!AA362)</f>
        <v/>
      </c>
      <c s="153" t="str">
        <f>IF('S.D.PASTE SHEET'!AB362="","",'S.D.PASTE SHEET'!AB362)</f>
        <v/>
      </c>
      <c s="153" t="str">
        <f>IF('S.D.PASTE SHEET'!AC362="","",'S.D.PASTE SHEET'!AC362)</f>
        <v/>
      </c>
      <c s="153" t="str">
        <f>IF('S.D.PASTE SHEET'!AD362="","",'S.D.PASTE SHEET'!AD362)</f>
        <v/>
      </c>
      <c s="155"/>
      <c s="156" t="str">
        <f>IF(AK362="","",IF(AK362&gt;0,COUNT($AG$2:AG362),""))</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62" s="156" t="str">
        <f>IF(BC362="","",IF(BC362&gt;0,COUNT($AY$2:AY362),""))</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63" spans="1:66" ht="15.75" customHeight="1">
      <c r="A363" s="153" t="str">
        <f>IF('S.D.PASTE SHEET'!A363="","",'S.D.PASTE SHEET'!A363)</f>
        <v/>
      </c>
      <c s="153" t="str">
        <f>IF('S.D.PASTE SHEET'!B363="","",'S.D.PASTE SHEET'!B363)</f>
        <v/>
      </c>
      <c s="153" t="str">
        <f>IF('S.D.PASTE SHEET'!C363="","",'S.D.PASTE SHEET'!C363)</f>
        <v/>
      </c>
      <c s="154" t="str">
        <f>IF('S.D.PASTE SHEET'!D363="","",'S.D.PASTE SHEET'!D363)</f>
        <v/>
      </c>
      <c s="153" t="str">
        <f>IF('S.D.PASTE SHEET'!E363="","",UPPER('S.D.PASTE SHEET'!E363))</f>
        <v/>
      </c>
      <c s="153" t="str">
        <f>IF('S.D.PASTE SHEET'!F363="","",'S.D.PASTE SHEET'!F363)</f>
        <v/>
      </c>
      <c s="153" t="str">
        <f>IF('S.D.PASTE SHEET'!G363="","",UPPER('S.D.PASTE SHEET'!G363))</f>
        <v/>
      </c>
      <c s="153" t="str">
        <f>IF('S.D.PASTE SHEET'!H363="","",UPPER('S.D.PASTE SHEET'!H363))</f>
        <v/>
      </c>
      <c s="153" t="str">
        <f>IF('S.D.PASTE SHEET'!I363="","",'S.D.PASTE SHEET'!I363)</f>
        <v/>
      </c>
      <c s="154" t="str">
        <f>IF('S.D.PASTE SHEET'!J363="","",'S.D.PASTE SHEET'!J363)</f>
        <v/>
      </c>
      <c s="153" t="str">
        <f>IF('S.D.PASTE SHEET'!K363="","",'S.D.PASTE SHEET'!K363)</f>
        <v/>
      </c>
      <c s="153" t="str">
        <f>IF('S.D.PASTE SHEET'!L363="","",'S.D.PASTE SHEET'!L363)</f>
        <v/>
      </c>
      <c s="153" t="str">
        <f>IF('S.D.PASTE SHEET'!M363="","",'S.D.PASTE SHEET'!M363)</f>
        <v/>
      </c>
      <c s="153" t="str">
        <f>IF('S.D.PASTE SHEET'!N363="","",'S.D.PASTE SHEET'!N363)</f>
        <v/>
      </c>
      <c s="153" t="str">
        <f>IF('S.D.PASTE SHEET'!O363="","",'S.D.PASTE SHEET'!O363)</f>
        <v/>
      </c>
      <c s="153" t="str">
        <f>IF('S.D.PASTE SHEET'!P363="","",'S.D.PASTE SHEET'!P363)</f>
        <v/>
      </c>
      <c s="153" t="str">
        <f>IF('S.D.PASTE SHEET'!Q363="","",'S.D.PASTE SHEET'!Q363)</f>
        <v/>
      </c>
      <c s="153" t="str">
        <f>IF('S.D.PASTE SHEET'!R363="","",'S.D.PASTE SHEET'!R363)</f>
        <v/>
      </c>
      <c s="153" t="str">
        <f>IF('S.D.PASTE SHEET'!S363="","",'S.D.PASTE SHEET'!S363)</f>
        <v/>
      </c>
      <c s="153" t="str">
        <f>IF('S.D.PASTE SHEET'!T363="","",'S.D.PASTE SHEET'!T363)</f>
        <v/>
      </c>
      <c s="153" t="str">
        <f>IF('S.D.PASTE SHEET'!U363="","",'S.D.PASTE SHEET'!U363)</f>
        <v/>
      </c>
      <c s="153" t="str">
        <f>IF('S.D.PASTE SHEET'!V363="","",'S.D.PASTE SHEET'!V363)</f>
        <v/>
      </c>
      <c s="153" t="str">
        <f>IF('S.D.PASTE SHEET'!W363="","",'S.D.PASTE SHEET'!W363)</f>
        <v/>
      </c>
      <c s="153" t="str">
        <f>IF('S.D.PASTE SHEET'!X363="","",'S.D.PASTE SHEET'!X363)</f>
        <v/>
      </c>
      <c s="153" t="str">
        <f>IF('S.D.PASTE SHEET'!Y363="","",'S.D.PASTE SHEET'!Y363)</f>
        <v/>
      </c>
      <c s="153" t="str">
        <f>IF('S.D.PASTE SHEET'!Z363="","",'S.D.PASTE SHEET'!Z363)</f>
        <v/>
      </c>
      <c s="153" t="str">
        <f>IF('S.D.PASTE SHEET'!AA363="","",'S.D.PASTE SHEET'!AA363)</f>
        <v/>
      </c>
      <c s="153" t="str">
        <f>IF('S.D.PASTE SHEET'!AB363="","",'S.D.PASTE SHEET'!AB363)</f>
        <v/>
      </c>
      <c s="153" t="str">
        <f>IF('S.D.PASTE SHEET'!AC363="","",'S.D.PASTE SHEET'!AC363)</f>
        <v/>
      </c>
      <c s="153" t="str">
        <f>IF('S.D.PASTE SHEET'!AD363="","",'S.D.PASTE SHEET'!AD363)</f>
        <v/>
      </c>
      <c s="155"/>
      <c s="156" t="str">
        <f>IF(AK363="","",IF(AK363&gt;0,COUNT($AG$2:AG363),""))</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63" s="156" t="str">
        <f>IF(BC363="","",IF(BC363&gt;0,COUNT($AY$2:AY363),""))</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64" spans="1:66" ht="15.75" customHeight="1">
      <c r="A364" s="153" t="str">
        <f>IF('S.D.PASTE SHEET'!A364="","",'S.D.PASTE SHEET'!A364)</f>
        <v/>
      </c>
      <c s="153" t="str">
        <f>IF('S.D.PASTE SHEET'!B364="","",'S.D.PASTE SHEET'!B364)</f>
        <v/>
      </c>
      <c s="153" t="str">
        <f>IF('S.D.PASTE SHEET'!C364="","",'S.D.PASTE SHEET'!C364)</f>
        <v/>
      </c>
      <c s="154" t="str">
        <f>IF('S.D.PASTE SHEET'!D364="","",'S.D.PASTE SHEET'!D364)</f>
        <v/>
      </c>
      <c s="153" t="str">
        <f>IF('S.D.PASTE SHEET'!E364="","",UPPER('S.D.PASTE SHEET'!E364))</f>
        <v/>
      </c>
      <c s="153" t="str">
        <f>IF('S.D.PASTE SHEET'!F364="","",'S.D.PASTE SHEET'!F364)</f>
        <v/>
      </c>
      <c s="153" t="str">
        <f>IF('S.D.PASTE SHEET'!G364="","",UPPER('S.D.PASTE SHEET'!G364))</f>
        <v/>
      </c>
      <c s="153" t="str">
        <f>IF('S.D.PASTE SHEET'!H364="","",UPPER('S.D.PASTE SHEET'!H364))</f>
        <v/>
      </c>
      <c s="153" t="str">
        <f>IF('S.D.PASTE SHEET'!I364="","",'S.D.PASTE SHEET'!I364)</f>
        <v/>
      </c>
      <c s="154" t="str">
        <f>IF('S.D.PASTE SHEET'!J364="","",'S.D.PASTE SHEET'!J364)</f>
        <v/>
      </c>
      <c s="153" t="str">
        <f>IF('S.D.PASTE SHEET'!K364="","",'S.D.PASTE SHEET'!K364)</f>
        <v/>
      </c>
      <c s="153" t="str">
        <f>IF('S.D.PASTE SHEET'!L364="","",'S.D.PASTE SHEET'!L364)</f>
        <v/>
      </c>
      <c s="153" t="str">
        <f>IF('S.D.PASTE SHEET'!M364="","",'S.D.PASTE SHEET'!M364)</f>
        <v/>
      </c>
      <c s="153" t="str">
        <f>IF('S.D.PASTE SHEET'!N364="","",'S.D.PASTE SHEET'!N364)</f>
        <v/>
      </c>
      <c s="153" t="str">
        <f>IF('S.D.PASTE SHEET'!O364="","",'S.D.PASTE SHEET'!O364)</f>
        <v/>
      </c>
      <c s="153" t="str">
        <f>IF('S.D.PASTE SHEET'!P364="","",'S.D.PASTE SHEET'!P364)</f>
        <v/>
      </c>
      <c s="153" t="str">
        <f>IF('S.D.PASTE SHEET'!Q364="","",'S.D.PASTE SHEET'!Q364)</f>
        <v/>
      </c>
      <c s="153" t="str">
        <f>IF('S.D.PASTE SHEET'!R364="","",'S.D.PASTE SHEET'!R364)</f>
        <v/>
      </c>
      <c s="153" t="str">
        <f>IF('S.D.PASTE SHEET'!S364="","",'S.D.PASTE SHEET'!S364)</f>
        <v/>
      </c>
      <c s="153" t="str">
        <f>IF('S.D.PASTE SHEET'!T364="","",'S.D.PASTE SHEET'!T364)</f>
        <v/>
      </c>
      <c s="153" t="str">
        <f>IF('S.D.PASTE SHEET'!U364="","",'S.D.PASTE SHEET'!U364)</f>
        <v/>
      </c>
      <c s="153" t="str">
        <f>IF('S.D.PASTE SHEET'!V364="","",'S.D.PASTE SHEET'!V364)</f>
        <v/>
      </c>
      <c s="153" t="str">
        <f>IF('S.D.PASTE SHEET'!W364="","",'S.D.PASTE SHEET'!W364)</f>
        <v/>
      </c>
      <c s="153" t="str">
        <f>IF('S.D.PASTE SHEET'!X364="","",'S.D.PASTE SHEET'!X364)</f>
        <v/>
      </c>
      <c s="153" t="str">
        <f>IF('S.D.PASTE SHEET'!Y364="","",'S.D.PASTE SHEET'!Y364)</f>
        <v/>
      </c>
      <c s="153" t="str">
        <f>IF('S.D.PASTE SHEET'!Z364="","",'S.D.PASTE SHEET'!Z364)</f>
        <v/>
      </c>
      <c s="153" t="str">
        <f>IF('S.D.PASTE SHEET'!AA364="","",'S.D.PASTE SHEET'!AA364)</f>
        <v/>
      </c>
      <c s="153" t="str">
        <f>IF('S.D.PASTE SHEET'!AB364="","",'S.D.PASTE SHEET'!AB364)</f>
        <v/>
      </c>
      <c s="153" t="str">
        <f>IF('S.D.PASTE SHEET'!AC364="","",'S.D.PASTE SHEET'!AC364)</f>
        <v/>
      </c>
      <c s="153" t="str">
        <f>IF('S.D.PASTE SHEET'!AD364="","",'S.D.PASTE SHEET'!AD364)</f>
        <v/>
      </c>
      <c s="155"/>
      <c s="156" t="str">
        <f>IF(AK364="","",IF(AK364&gt;0,COUNT($AG$2:AG364),""))</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64" s="156" t="str">
        <f>IF(BC364="","",IF(BC364&gt;0,COUNT($AY$2:AY364),""))</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65" spans="1:66" ht="15.75" customHeight="1">
      <c r="A365" s="153" t="str">
        <f>IF('S.D.PASTE SHEET'!A365="","",'S.D.PASTE SHEET'!A365)</f>
        <v/>
      </c>
      <c s="153" t="str">
        <f>IF('S.D.PASTE SHEET'!B365="","",'S.D.PASTE SHEET'!B365)</f>
        <v/>
      </c>
      <c s="153" t="str">
        <f>IF('S.D.PASTE SHEET'!C365="","",'S.D.PASTE SHEET'!C365)</f>
        <v/>
      </c>
      <c s="154" t="str">
        <f>IF('S.D.PASTE SHEET'!D365="","",'S.D.PASTE SHEET'!D365)</f>
        <v/>
      </c>
      <c s="153" t="str">
        <f>IF('S.D.PASTE SHEET'!E365="","",UPPER('S.D.PASTE SHEET'!E365))</f>
        <v/>
      </c>
      <c s="153" t="str">
        <f>IF('S.D.PASTE SHEET'!F365="","",'S.D.PASTE SHEET'!F365)</f>
        <v/>
      </c>
      <c s="153" t="str">
        <f>IF('S.D.PASTE SHEET'!G365="","",UPPER('S.D.PASTE SHEET'!G365))</f>
        <v/>
      </c>
      <c s="153" t="str">
        <f>IF('S.D.PASTE SHEET'!H365="","",UPPER('S.D.PASTE SHEET'!H365))</f>
        <v/>
      </c>
      <c s="153" t="str">
        <f>IF('S.D.PASTE SHEET'!I365="","",'S.D.PASTE SHEET'!I365)</f>
        <v/>
      </c>
      <c s="154" t="str">
        <f>IF('S.D.PASTE SHEET'!J365="","",'S.D.PASTE SHEET'!J365)</f>
        <v/>
      </c>
      <c s="153" t="str">
        <f>IF('S.D.PASTE SHEET'!K365="","",'S.D.PASTE SHEET'!K365)</f>
        <v/>
      </c>
      <c s="153" t="str">
        <f>IF('S.D.PASTE SHEET'!L365="","",'S.D.PASTE SHEET'!L365)</f>
        <v/>
      </c>
      <c s="153" t="str">
        <f>IF('S.D.PASTE SHEET'!M365="","",'S.D.PASTE SHEET'!M365)</f>
        <v/>
      </c>
      <c s="153" t="str">
        <f>IF('S.D.PASTE SHEET'!N365="","",'S.D.PASTE SHEET'!N365)</f>
        <v/>
      </c>
      <c s="153" t="str">
        <f>IF('S.D.PASTE SHEET'!O365="","",'S.D.PASTE SHEET'!O365)</f>
        <v/>
      </c>
      <c s="153" t="str">
        <f>IF('S.D.PASTE SHEET'!P365="","",'S.D.PASTE SHEET'!P365)</f>
        <v/>
      </c>
      <c s="153" t="str">
        <f>IF('S.D.PASTE SHEET'!Q365="","",'S.D.PASTE SHEET'!Q365)</f>
        <v/>
      </c>
      <c s="153" t="str">
        <f>IF('S.D.PASTE SHEET'!R365="","",'S.D.PASTE SHEET'!R365)</f>
        <v/>
      </c>
      <c s="153" t="str">
        <f>IF('S.D.PASTE SHEET'!S365="","",'S.D.PASTE SHEET'!S365)</f>
        <v/>
      </c>
      <c s="153" t="str">
        <f>IF('S.D.PASTE SHEET'!T365="","",'S.D.PASTE SHEET'!T365)</f>
        <v/>
      </c>
      <c s="153" t="str">
        <f>IF('S.D.PASTE SHEET'!U365="","",'S.D.PASTE SHEET'!U365)</f>
        <v/>
      </c>
      <c s="153" t="str">
        <f>IF('S.D.PASTE SHEET'!V365="","",'S.D.PASTE SHEET'!V365)</f>
        <v/>
      </c>
      <c s="153" t="str">
        <f>IF('S.D.PASTE SHEET'!W365="","",'S.D.PASTE SHEET'!W365)</f>
        <v/>
      </c>
      <c s="153" t="str">
        <f>IF('S.D.PASTE SHEET'!X365="","",'S.D.PASTE SHEET'!X365)</f>
        <v/>
      </c>
      <c s="153" t="str">
        <f>IF('S.D.PASTE SHEET'!Y365="","",'S.D.PASTE SHEET'!Y365)</f>
        <v/>
      </c>
      <c s="153" t="str">
        <f>IF('S.D.PASTE SHEET'!Z365="","",'S.D.PASTE SHEET'!Z365)</f>
        <v/>
      </c>
      <c s="153" t="str">
        <f>IF('S.D.PASTE SHEET'!AA365="","",'S.D.PASTE SHEET'!AA365)</f>
        <v/>
      </c>
      <c s="153" t="str">
        <f>IF('S.D.PASTE SHEET'!AB365="","",'S.D.PASTE SHEET'!AB365)</f>
        <v/>
      </c>
      <c s="153" t="str">
        <f>IF('S.D.PASTE SHEET'!AC365="","",'S.D.PASTE SHEET'!AC365)</f>
        <v/>
      </c>
      <c s="153" t="str">
        <f>IF('S.D.PASTE SHEET'!AD365="","",'S.D.PASTE SHEET'!AD365)</f>
        <v/>
      </c>
      <c s="155"/>
      <c s="156" t="str">
        <f>IF(AK365="","",IF(AK365&gt;0,COUNT($AG$2:AG365),""))</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65" s="156" t="str">
        <f>IF(BC365="","",IF(BC365&gt;0,COUNT($AY$2:AY365),""))</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66" spans="1:66" ht="15.75" customHeight="1">
      <c r="A366" s="153" t="str">
        <f>IF('S.D.PASTE SHEET'!A366="","",'S.D.PASTE SHEET'!A366)</f>
        <v/>
      </c>
      <c s="153" t="str">
        <f>IF('S.D.PASTE SHEET'!B366="","",'S.D.PASTE SHEET'!B366)</f>
        <v/>
      </c>
      <c s="153" t="str">
        <f>IF('S.D.PASTE SHEET'!C366="","",'S.D.PASTE SHEET'!C366)</f>
        <v/>
      </c>
      <c s="154" t="str">
        <f>IF('S.D.PASTE SHEET'!D366="","",'S.D.PASTE SHEET'!D366)</f>
        <v/>
      </c>
      <c s="153" t="str">
        <f>IF('S.D.PASTE SHEET'!E366="","",UPPER('S.D.PASTE SHEET'!E366))</f>
        <v/>
      </c>
      <c s="153" t="str">
        <f>IF('S.D.PASTE SHEET'!F366="","",'S.D.PASTE SHEET'!F366)</f>
        <v/>
      </c>
      <c s="153" t="str">
        <f>IF('S.D.PASTE SHEET'!G366="","",UPPER('S.D.PASTE SHEET'!G366))</f>
        <v/>
      </c>
      <c s="153" t="str">
        <f>IF('S.D.PASTE SHEET'!H366="","",UPPER('S.D.PASTE SHEET'!H366))</f>
        <v/>
      </c>
      <c s="153" t="str">
        <f>IF('S.D.PASTE SHEET'!I366="","",'S.D.PASTE SHEET'!I366)</f>
        <v/>
      </c>
      <c s="154" t="str">
        <f>IF('S.D.PASTE SHEET'!J366="","",'S.D.PASTE SHEET'!J366)</f>
        <v/>
      </c>
      <c s="153" t="str">
        <f>IF('S.D.PASTE SHEET'!K366="","",'S.D.PASTE SHEET'!K366)</f>
        <v/>
      </c>
      <c s="153" t="str">
        <f>IF('S.D.PASTE SHEET'!L366="","",'S.D.PASTE SHEET'!L366)</f>
        <v/>
      </c>
      <c s="153" t="str">
        <f>IF('S.D.PASTE SHEET'!M366="","",'S.D.PASTE SHEET'!M366)</f>
        <v/>
      </c>
      <c s="153" t="str">
        <f>IF('S.D.PASTE SHEET'!N366="","",'S.D.PASTE SHEET'!N366)</f>
        <v/>
      </c>
      <c s="153" t="str">
        <f>IF('S.D.PASTE SHEET'!O366="","",'S.D.PASTE SHEET'!O366)</f>
        <v/>
      </c>
      <c s="153" t="str">
        <f>IF('S.D.PASTE SHEET'!P366="","",'S.D.PASTE SHEET'!P366)</f>
        <v/>
      </c>
      <c s="153" t="str">
        <f>IF('S.D.PASTE SHEET'!Q366="","",'S.D.PASTE SHEET'!Q366)</f>
        <v/>
      </c>
      <c s="153" t="str">
        <f>IF('S.D.PASTE SHEET'!R366="","",'S.D.PASTE SHEET'!R366)</f>
        <v/>
      </c>
      <c s="153" t="str">
        <f>IF('S.D.PASTE SHEET'!S366="","",'S.D.PASTE SHEET'!S366)</f>
        <v/>
      </c>
      <c s="153" t="str">
        <f>IF('S.D.PASTE SHEET'!T366="","",'S.D.PASTE SHEET'!T366)</f>
        <v/>
      </c>
      <c s="153" t="str">
        <f>IF('S.D.PASTE SHEET'!U366="","",'S.D.PASTE SHEET'!U366)</f>
        <v/>
      </c>
      <c s="153" t="str">
        <f>IF('S.D.PASTE SHEET'!V366="","",'S.D.PASTE SHEET'!V366)</f>
        <v/>
      </c>
      <c s="153" t="str">
        <f>IF('S.D.PASTE SHEET'!W366="","",'S.D.PASTE SHEET'!W366)</f>
        <v/>
      </c>
      <c s="153" t="str">
        <f>IF('S.D.PASTE SHEET'!X366="","",'S.D.PASTE SHEET'!X366)</f>
        <v/>
      </c>
      <c s="153" t="str">
        <f>IF('S.D.PASTE SHEET'!Y366="","",'S.D.PASTE SHEET'!Y366)</f>
        <v/>
      </c>
      <c s="153" t="str">
        <f>IF('S.D.PASTE SHEET'!Z366="","",'S.D.PASTE SHEET'!Z366)</f>
        <v/>
      </c>
      <c s="153" t="str">
        <f>IF('S.D.PASTE SHEET'!AA366="","",'S.D.PASTE SHEET'!AA366)</f>
        <v/>
      </c>
      <c s="153" t="str">
        <f>IF('S.D.PASTE SHEET'!AB366="","",'S.D.PASTE SHEET'!AB366)</f>
        <v/>
      </c>
      <c s="153" t="str">
        <f>IF('S.D.PASTE SHEET'!AC366="","",'S.D.PASTE SHEET'!AC366)</f>
        <v/>
      </c>
      <c s="153" t="str">
        <f>IF('S.D.PASTE SHEET'!AD366="","",'S.D.PASTE SHEET'!AD366)</f>
        <v/>
      </c>
      <c s="155"/>
      <c s="156" t="str">
        <f>IF(AK366="","",IF(AK366&gt;0,COUNT($AG$2:AG366),""))</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66" s="156" t="str">
        <f>IF(BC366="","",IF(BC366&gt;0,COUNT($AY$2:AY366),""))</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67" spans="1:66" ht="15.75" customHeight="1">
      <c r="A367" s="153" t="str">
        <f>IF('S.D.PASTE SHEET'!A367="","",'S.D.PASTE SHEET'!A367)</f>
        <v/>
      </c>
      <c s="153" t="str">
        <f>IF('S.D.PASTE SHEET'!B367="","",'S.D.PASTE SHEET'!B367)</f>
        <v/>
      </c>
      <c s="153" t="str">
        <f>IF('S.D.PASTE SHEET'!C367="","",'S.D.PASTE SHEET'!C367)</f>
        <v/>
      </c>
      <c s="154" t="str">
        <f>IF('S.D.PASTE SHEET'!D367="","",'S.D.PASTE SHEET'!D367)</f>
        <v/>
      </c>
      <c s="153" t="str">
        <f>IF('S.D.PASTE SHEET'!E367="","",UPPER('S.D.PASTE SHEET'!E367))</f>
        <v/>
      </c>
      <c s="153" t="str">
        <f>IF('S.D.PASTE SHEET'!F367="","",'S.D.PASTE SHEET'!F367)</f>
        <v/>
      </c>
      <c s="153" t="str">
        <f>IF('S.D.PASTE SHEET'!G367="","",UPPER('S.D.PASTE SHEET'!G367))</f>
        <v/>
      </c>
      <c s="153" t="str">
        <f>IF('S.D.PASTE SHEET'!H367="","",UPPER('S.D.PASTE SHEET'!H367))</f>
        <v/>
      </c>
      <c s="153" t="str">
        <f>IF('S.D.PASTE SHEET'!I367="","",'S.D.PASTE SHEET'!I367)</f>
        <v/>
      </c>
      <c s="154" t="str">
        <f>IF('S.D.PASTE SHEET'!J367="","",'S.D.PASTE SHEET'!J367)</f>
        <v/>
      </c>
      <c s="153" t="str">
        <f>IF('S.D.PASTE SHEET'!K367="","",'S.D.PASTE SHEET'!K367)</f>
        <v/>
      </c>
      <c s="153" t="str">
        <f>IF('S.D.PASTE SHEET'!L367="","",'S.D.PASTE SHEET'!L367)</f>
        <v/>
      </c>
      <c s="153" t="str">
        <f>IF('S.D.PASTE SHEET'!M367="","",'S.D.PASTE SHEET'!M367)</f>
        <v/>
      </c>
      <c s="153" t="str">
        <f>IF('S.D.PASTE SHEET'!N367="","",'S.D.PASTE SHEET'!N367)</f>
        <v/>
      </c>
      <c s="153" t="str">
        <f>IF('S.D.PASTE SHEET'!O367="","",'S.D.PASTE SHEET'!O367)</f>
        <v/>
      </c>
      <c s="153" t="str">
        <f>IF('S.D.PASTE SHEET'!P367="","",'S.D.PASTE SHEET'!P367)</f>
        <v/>
      </c>
      <c s="153" t="str">
        <f>IF('S.D.PASTE SHEET'!Q367="","",'S.D.PASTE SHEET'!Q367)</f>
        <v/>
      </c>
      <c s="153" t="str">
        <f>IF('S.D.PASTE SHEET'!R367="","",'S.D.PASTE SHEET'!R367)</f>
        <v/>
      </c>
      <c s="153" t="str">
        <f>IF('S.D.PASTE SHEET'!S367="","",'S.D.PASTE SHEET'!S367)</f>
        <v/>
      </c>
      <c s="153" t="str">
        <f>IF('S.D.PASTE SHEET'!T367="","",'S.D.PASTE SHEET'!T367)</f>
        <v/>
      </c>
      <c s="153" t="str">
        <f>IF('S.D.PASTE SHEET'!U367="","",'S.D.PASTE SHEET'!U367)</f>
        <v/>
      </c>
      <c s="153" t="str">
        <f>IF('S.D.PASTE SHEET'!V367="","",'S.D.PASTE SHEET'!V367)</f>
        <v/>
      </c>
      <c s="153" t="str">
        <f>IF('S.D.PASTE SHEET'!W367="","",'S.D.PASTE SHEET'!W367)</f>
        <v/>
      </c>
      <c s="153" t="str">
        <f>IF('S.D.PASTE SHEET'!X367="","",'S.D.PASTE SHEET'!X367)</f>
        <v/>
      </c>
      <c s="153" t="str">
        <f>IF('S.D.PASTE SHEET'!Y367="","",'S.D.PASTE SHEET'!Y367)</f>
        <v/>
      </c>
      <c s="153" t="str">
        <f>IF('S.D.PASTE SHEET'!Z367="","",'S.D.PASTE SHEET'!Z367)</f>
        <v/>
      </c>
      <c s="153" t="str">
        <f>IF('S.D.PASTE SHEET'!AA367="","",'S.D.PASTE SHEET'!AA367)</f>
        <v/>
      </c>
      <c s="153" t="str">
        <f>IF('S.D.PASTE SHEET'!AB367="","",'S.D.PASTE SHEET'!AB367)</f>
        <v/>
      </c>
      <c s="153" t="str">
        <f>IF('S.D.PASTE SHEET'!AC367="","",'S.D.PASTE SHEET'!AC367)</f>
        <v/>
      </c>
      <c s="153" t="str">
        <f>IF('S.D.PASTE SHEET'!AD367="","",'S.D.PASTE SHEET'!AD367)</f>
        <v/>
      </c>
      <c s="155"/>
      <c s="156" t="str">
        <f>IF(AK367="","",IF(AK367&gt;0,COUNT($AG$2:AG367),""))</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67" s="156" t="str">
        <f>IF(BC367="","",IF(BC367&gt;0,COUNT($AY$2:AY367),""))</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68" spans="1:66" ht="15.75" customHeight="1">
      <c r="A368" s="153" t="str">
        <f>IF('S.D.PASTE SHEET'!A368="","",'S.D.PASTE SHEET'!A368)</f>
        <v/>
      </c>
      <c s="153" t="str">
        <f>IF('S.D.PASTE SHEET'!B368="","",'S.D.PASTE SHEET'!B368)</f>
        <v/>
      </c>
      <c s="153" t="str">
        <f>IF('S.D.PASTE SHEET'!C368="","",'S.D.PASTE SHEET'!C368)</f>
        <v/>
      </c>
      <c s="154" t="str">
        <f>IF('S.D.PASTE SHEET'!D368="","",'S.D.PASTE SHEET'!D368)</f>
        <v/>
      </c>
      <c s="153" t="str">
        <f>IF('S.D.PASTE SHEET'!E368="","",UPPER('S.D.PASTE SHEET'!E368))</f>
        <v/>
      </c>
      <c s="153" t="str">
        <f>IF('S.D.PASTE SHEET'!F368="","",'S.D.PASTE SHEET'!F368)</f>
        <v/>
      </c>
      <c s="153" t="str">
        <f>IF('S.D.PASTE SHEET'!G368="","",UPPER('S.D.PASTE SHEET'!G368))</f>
        <v/>
      </c>
      <c s="153" t="str">
        <f>IF('S.D.PASTE SHEET'!H368="","",UPPER('S.D.PASTE SHEET'!H368))</f>
        <v/>
      </c>
      <c s="153" t="str">
        <f>IF('S.D.PASTE SHEET'!I368="","",'S.D.PASTE SHEET'!I368)</f>
        <v/>
      </c>
      <c s="154" t="str">
        <f>IF('S.D.PASTE SHEET'!J368="","",'S.D.PASTE SHEET'!J368)</f>
        <v/>
      </c>
      <c s="153" t="str">
        <f>IF('S.D.PASTE SHEET'!K368="","",'S.D.PASTE SHEET'!K368)</f>
        <v/>
      </c>
      <c s="153" t="str">
        <f>IF('S.D.PASTE SHEET'!L368="","",'S.D.PASTE SHEET'!L368)</f>
        <v/>
      </c>
      <c s="153" t="str">
        <f>IF('S.D.PASTE SHEET'!M368="","",'S.D.PASTE SHEET'!M368)</f>
        <v/>
      </c>
      <c s="153" t="str">
        <f>IF('S.D.PASTE SHEET'!N368="","",'S.D.PASTE SHEET'!N368)</f>
        <v/>
      </c>
      <c s="153" t="str">
        <f>IF('S.D.PASTE SHEET'!O368="","",'S.D.PASTE SHEET'!O368)</f>
        <v/>
      </c>
      <c s="153" t="str">
        <f>IF('S.D.PASTE SHEET'!P368="","",'S.D.PASTE SHEET'!P368)</f>
        <v/>
      </c>
      <c s="153" t="str">
        <f>IF('S.D.PASTE SHEET'!Q368="","",'S.D.PASTE SHEET'!Q368)</f>
        <v/>
      </c>
      <c s="153" t="str">
        <f>IF('S.D.PASTE SHEET'!R368="","",'S.D.PASTE SHEET'!R368)</f>
        <v/>
      </c>
      <c s="153" t="str">
        <f>IF('S.D.PASTE SHEET'!S368="","",'S.D.PASTE SHEET'!S368)</f>
        <v/>
      </c>
      <c s="153" t="str">
        <f>IF('S.D.PASTE SHEET'!T368="","",'S.D.PASTE SHEET'!T368)</f>
        <v/>
      </c>
      <c s="153" t="str">
        <f>IF('S.D.PASTE SHEET'!U368="","",'S.D.PASTE SHEET'!U368)</f>
        <v/>
      </c>
      <c s="153" t="str">
        <f>IF('S.D.PASTE SHEET'!V368="","",'S.D.PASTE SHEET'!V368)</f>
        <v/>
      </c>
      <c s="153" t="str">
        <f>IF('S.D.PASTE SHEET'!W368="","",'S.D.PASTE SHEET'!W368)</f>
        <v/>
      </c>
      <c s="153" t="str">
        <f>IF('S.D.PASTE SHEET'!X368="","",'S.D.PASTE SHEET'!X368)</f>
        <v/>
      </c>
      <c s="153" t="str">
        <f>IF('S.D.PASTE SHEET'!Y368="","",'S.D.PASTE SHEET'!Y368)</f>
        <v/>
      </c>
      <c s="153" t="str">
        <f>IF('S.D.PASTE SHEET'!Z368="","",'S.D.PASTE SHEET'!Z368)</f>
        <v/>
      </c>
      <c s="153" t="str">
        <f>IF('S.D.PASTE SHEET'!AA368="","",'S.D.PASTE SHEET'!AA368)</f>
        <v/>
      </c>
      <c s="153" t="str">
        <f>IF('S.D.PASTE SHEET'!AB368="","",'S.D.PASTE SHEET'!AB368)</f>
        <v/>
      </c>
      <c s="153" t="str">
        <f>IF('S.D.PASTE SHEET'!AC368="","",'S.D.PASTE SHEET'!AC368)</f>
        <v/>
      </c>
      <c s="153" t="str">
        <f>IF('S.D.PASTE SHEET'!AD368="","",'S.D.PASTE SHEET'!AD368)</f>
        <v/>
      </c>
      <c s="155"/>
      <c s="156" t="str">
        <f>IF(AK368="","",IF(AK368&gt;0,COUNT($AG$2:AG368),""))</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68" s="156" t="str">
        <f>IF(BC368="","",IF(BC368&gt;0,COUNT($AY$2:AY368),""))</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69" spans="1:66" ht="15.75" customHeight="1">
      <c r="A369" s="153" t="str">
        <f>IF('S.D.PASTE SHEET'!A369="","",'S.D.PASTE SHEET'!A369)</f>
        <v/>
      </c>
      <c s="153" t="str">
        <f>IF('S.D.PASTE SHEET'!B369="","",'S.D.PASTE SHEET'!B369)</f>
        <v/>
      </c>
      <c s="153" t="str">
        <f>IF('S.D.PASTE SHEET'!C369="","",'S.D.PASTE SHEET'!C369)</f>
        <v/>
      </c>
      <c s="154" t="str">
        <f>IF('S.D.PASTE SHEET'!D369="","",'S.D.PASTE SHEET'!D369)</f>
        <v/>
      </c>
      <c s="153" t="str">
        <f>IF('S.D.PASTE SHEET'!E369="","",UPPER('S.D.PASTE SHEET'!E369))</f>
        <v/>
      </c>
      <c s="153" t="str">
        <f>IF('S.D.PASTE SHEET'!F369="","",'S.D.PASTE SHEET'!F369)</f>
        <v/>
      </c>
      <c s="153" t="str">
        <f>IF('S.D.PASTE SHEET'!G369="","",UPPER('S.D.PASTE SHEET'!G369))</f>
        <v/>
      </c>
      <c s="153" t="str">
        <f>IF('S.D.PASTE SHEET'!H369="","",UPPER('S.D.PASTE SHEET'!H369))</f>
        <v/>
      </c>
      <c s="153" t="str">
        <f>IF('S.D.PASTE SHEET'!I369="","",'S.D.PASTE SHEET'!I369)</f>
        <v/>
      </c>
      <c s="154" t="str">
        <f>IF('S.D.PASTE SHEET'!J369="","",'S.D.PASTE SHEET'!J369)</f>
        <v/>
      </c>
      <c s="153" t="str">
        <f>IF('S.D.PASTE SHEET'!K369="","",'S.D.PASTE SHEET'!K369)</f>
        <v/>
      </c>
      <c s="153" t="str">
        <f>IF('S.D.PASTE SHEET'!L369="","",'S.D.PASTE SHEET'!L369)</f>
        <v/>
      </c>
      <c s="153" t="str">
        <f>IF('S.D.PASTE SHEET'!M369="","",'S.D.PASTE SHEET'!M369)</f>
        <v/>
      </c>
      <c s="153" t="str">
        <f>IF('S.D.PASTE SHEET'!N369="","",'S.D.PASTE SHEET'!N369)</f>
        <v/>
      </c>
      <c s="153" t="str">
        <f>IF('S.D.PASTE SHEET'!O369="","",'S.D.PASTE SHEET'!O369)</f>
        <v/>
      </c>
      <c s="153" t="str">
        <f>IF('S.D.PASTE SHEET'!P369="","",'S.D.PASTE SHEET'!P369)</f>
        <v/>
      </c>
      <c s="153" t="str">
        <f>IF('S.D.PASTE SHEET'!Q369="","",'S.D.PASTE SHEET'!Q369)</f>
        <v/>
      </c>
      <c s="153" t="str">
        <f>IF('S.D.PASTE SHEET'!R369="","",'S.D.PASTE SHEET'!R369)</f>
        <v/>
      </c>
      <c s="153" t="str">
        <f>IF('S.D.PASTE SHEET'!S369="","",'S.D.PASTE SHEET'!S369)</f>
        <v/>
      </c>
      <c s="153" t="str">
        <f>IF('S.D.PASTE SHEET'!T369="","",'S.D.PASTE SHEET'!T369)</f>
        <v/>
      </c>
      <c s="153" t="str">
        <f>IF('S.D.PASTE SHEET'!U369="","",'S.D.PASTE SHEET'!U369)</f>
        <v/>
      </c>
      <c s="153" t="str">
        <f>IF('S.D.PASTE SHEET'!V369="","",'S.D.PASTE SHEET'!V369)</f>
        <v/>
      </c>
      <c s="153" t="str">
        <f>IF('S.D.PASTE SHEET'!W369="","",'S.D.PASTE SHEET'!W369)</f>
        <v/>
      </c>
      <c s="153" t="str">
        <f>IF('S.D.PASTE SHEET'!X369="","",'S.D.PASTE SHEET'!X369)</f>
        <v/>
      </c>
      <c s="153" t="str">
        <f>IF('S.D.PASTE SHEET'!Y369="","",'S.D.PASTE SHEET'!Y369)</f>
        <v/>
      </c>
      <c s="153" t="str">
        <f>IF('S.D.PASTE SHEET'!Z369="","",'S.D.PASTE SHEET'!Z369)</f>
        <v/>
      </c>
      <c s="153" t="str">
        <f>IF('S.D.PASTE SHEET'!AA369="","",'S.D.PASTE SHEET'!AA369)</f>
        <v/>
      </c>
      <c s="153" t="str">
        <f>IF('S.D.PASTE SHEET'!AB369="","",'S.D.PASTE SHEET'!AB369)</f>
        <v/>
      </c>
      <c s="153" t="str">
        <f>IF('S.D.PASTE SHEET'!AC369="","",'S.D.PASTE SHEET'!AC369)</f>
        <v/>
      </c>
      <c s="153" t="str">
        <f>IF('S.D.PASTE SHEET'!AD369="","",'S.D.PASTE SHEET'!AD369)</f>
        <v/>
      </c>
      <c s="155"/>
      <c s="156" t="str">
        <f>IF(AK369="","",IF(AK369&gt;0,COUNT($AG$2:AG369),""))</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69" s="156" t="str">
        <f>IF(BC369="","",IF(BC369&gt;0,COUNT($AY$2:AY369),""))</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70" spans="1:66" ht="15.75" customHeight="1">
      <c r="A370" s="153" t="str">
        <f>IF('S.D.PASTE SHEET'!A370="","",'S.D.PASTE SHEET'!A370)</f>
        <v/>
      </c>
      <c s="153" t="str">
        <f>IF('S.D.PASTE SHEET'!B370="","",'S.D.PASTE SHEET'!B370)</f>
        <v/>
      </c>
      <c s="153" t="str">
        <f>IF('S.D.PASTE SHEET'!C370="","",'S.D.PASTE SHEET'!C370)</f>
        <v/>
      </c>
      <c s="154" t="str">
        <f>IF('S.D.PASTE SHEET'!D370="","",'S.D.PASTE SHEET'!D370)</f>
        <v/>
      </c>
      <c s="153" t="str">
        <f>IF('S.D.PASTE SHEET'!E370="","",UPPER('S.D.PASTE SHEET'!E370))</f>
        <v/>
      </c>
      <c s="153" t="str">
        <f>IF('S.D.PASTE SHEET'!F370="","",'S.D.PASTE SHEET'!F370)</f>
        <v/>
      </c>
      <c s="153" t="str">
        <f>IF('S.D.PASTE SHEET'!G370="","",UPPER('S.D.PASTE SHEET'!G370))</f>
        <v/>
      </c>
      <c s="153" t="str">
        <f>IF('S.D.PASTE SHEET'!H370="","",UPPER('S.D.PASTE SHEET'!H370))</f>
        <v/>
      </c>
      <c s="153" t="str">
        <f>IF('S.D.PASTE SHEET'!I370="","",'S.D.PASTE SHEET'!I370)</f>
        <v/>
      </c>
      <c s="154" t="str">
        <f>IF('S.D.PASTE SHEET'!J370="","",'S.D.PASTE SHEET'!J370)</f>
        <v/>
      </c>
      <c s="153" t="str">
        <f>IF('S.D.PASTE SHEET'!K370="","",'S.D.PASTE SHEET'!K370)</f>
        <v/>
      </c>
      <c s="153" t="str">
        <f>IF('S.D.PASTE SHEET'!L370="","",'S.D.PASTE SHEET'!L370)</f>
        <v/>
      </c>
      <c s="153" t="str">
        <f>IF('S.D.PASTE SHEET'!M370="","",'S.D.PASTE SHEET'!M370)</f>
        <v/>
      </c>
      <c s="153" t="str">
        <f>IF('S.D.PASTE SHEET'!N370="","",'S.D.PASTE SHEET'!N370)</f>
        <v/>
      </c>
      <c s="153" t="str">
        <f>IF('S.D.PASTE SHEET'!O370="","",'S.D.PASTE SHEET'!O370)</f>
        <v/>
      </c>
      <c s="153" t="str">
        <f>IF('S.D.PASTE SHEET'!P370="","",'S.D.PASTE SHEET'!P370)</f>
        <v/>
      </c>
      <c s="153" t="str">
        <f>IF('S.D.PASTE SHEET'!Q370="","",'S.D.PASTE SHEET'!Q370)</f>
        <v/>
      </c>
      <c s="153" t="str">
        <f>IF('S.D.PASTE SHEET'!R370="","",'S.D.PASTE SHEET'!R370)</f>
        <v/>
      </c>
      <c s="153" t="str">
        <f>IF('S.D.PASTE SHEET'!S370="","",'S.D.PASTE SHEET'!S370)</f>
        <v/>
      </c>
      <c s="153" t="str">
        <f>IF('S.D.PASTE SHEET'!T370="","",'S.D.PASTE SHEET'!T370)</f>
        <v/>
      </c>
      <c s="153" t="str">
        <f>IF('S.D.PASTE SHEET'!U370="","",'S.D.PASTE SHEET'!U370)</f>
        <v/>
      </c>
      <c s="153" t="str">
        <f>IF('S.D.PASTE SHEET'!V370="","",'S.D.PASTE SHEET'!V370)</f>
        <v/>
      </c>
      <c s="153" t="str">
        <f>IF('S.D.PASTE SHEET'!W370="","",'S.D.PASTE SHEET'!W370)</f>
        <v/>
      </c>
      <c s="153" t="str">
        <f>IF('S.D.PASTE SHEET'!X370="","",'S.D.PASTE SHEET'!X370)</f>
        <v/>
      </c>
      <c s="153" t="str">
        <f>IF('S.D.PASTE SHEET'!Y370="","",'S.D.PASTE SHEET'!Y370)</f>
        <v/>
      </c>
      <c s="153" t="str">
        <f>IF('S.D.PASTE SHEET'!Z370="","",'S.D.PASTE SHEET'!Z370)</f>
        <v/>
      </c>
      <c s="153" t="str">
        <f>IF('S.D.PASTE SHEET'!AA370="","",'S.D.PASTE SHEET'!AA370)</f>
        <v/>
      </c>
      <c s="153" t="str">
        <f>IF('S.D.PASTE SHEET'!AB370="","",'S.D.PASTE SHEET'!AB370)</f>
        <v/>
      </c>
      <c s="153" t="str">
        <f>IF('S.D.PASTE SHEET'!AC370="","",'S.D.PASTE SHEET'!AC370)</f>
        <v/>
      </c>
      <c s="153" t="str">
        <f>IF('S.D.PASTE SHEET'!AD370="","",'S.D.PASTE SHEET'!AD370)</f>
        <v/>
      </c>
      <c s="155"/>
      <c s="156" t="str">
        <f>IF(AK370="","",IF(AK370&gt;0,COUNT($AG$2:AG370),""))</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70" s="156" t="str">
        <f>IF(BC370="","",IF(BC370&gt;0,COUNT($AY$2:AY370),""))</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71" spans="1:66" ht="15.75" customHeight="1">
      <c r="A371" s="153" t="str">
        <f>IF('S.D.PASTE SHEET'!A371="","",'S.D.PASTE SHEET'!A371)</f>
        <v/>
      </c>
      <c s="153" t="str">
        <f>IF('S.D.PASTE SHEET'!B371="","",'S.D.PASTE SHEET'!B371)</f>
        <v/>
      </c>
      <c s="153" t="str">
        <f>IF('S.D.PASTE SHEET'!C371="","",'S.D.PASTE SHEET'!C371)</f>
        <v/>
      </c>
      <c s="154" t="str">
        <f>IF('S.D.PASTE SHEET'!D371="","",'S.D.PASTE SHEET'!D371)</f>
        <v/>
      </c>
      <c s="153" t="str">
        <f>IF('S.D.PASTE SHEET'!E371="","",UPPER('S.D.PASTE SHEET'!E371))</f>
        <v/>
      </c>
      <c s="153" t="str">
        <f>IF('S.D.PASTE SHEET'!F371="","",'S.D.PASTE SHEET'!F371)</f>
        <v/>
      </c>
      <c s="153" t="str">
        <f>IF('S.D.PASTE SHEET'!G371="","",UPPER('S.D.PASTE SHEET'!G371))</f>
        <v/>
      </c>
      <c s="153" t="str">
        <f>IF('S.D.PASTE SHEET'!H371="","",UPPER('S.D.PASTE SHEET'!H371))</f>
        <v/>
      </c>
      <c s="153" t="str">
        <f>IF('S.D.PASTE SHEET'!I371="","",'S.D.PASTE SHEET'!I371)</f>
        <v/>
      </c>
      <c s="154" t="str">
        <f>IF('S.D.PASTE SHEET'!J371="","",'S.D.PASTE SHEET'!J371)</f>
        <v/>
      </c>
      <c s="153" t="str">
        <f>IF('S.D.PASTE SHEET'!K371="","",'S.D.PASTE SHEET'!K371)</f>
        <v/>
      </c>
      <c s="153" t="str">
        <f>IF('S.D.PASTE SHEET'!L371="","",'S.D.PASTE SHEET'!L371)</f>
        <v/>
      </c>
      <c s="153" t="str">
        <f>IF('S.D.PASTE SHEET'!M371="","",'S.D.PASTE SHEET'!M371)</f>
        <v/>
      </c>
      <c s="153" t="str">
        <f>IF('S.D.PASTE SHEET'!N371="","",'S.D.PASTE SHEET'!N371)</f>
        <v/>
      </c>
      <c s="153" t="str">
        <f>IF('S.D.PASTE SHEET'!O371="","",'S.D.PASTE SHEET'!O371)</f>
        <v/>
      </c>
      <c s="153" t="str">
        <f>IF('S.D.PASTE SHEET'!P371="","",'S.D.PASTE SHEET'!P371)</f>
        <v/>
      </c>
      <c s="153" t="str">
        <f>IF('S.D.PASTE SHEET'!Q371="","",'S.D.PASTE SHEET'!Q371)</f>
        <v/>
      </c>
      <c s="153" t="str">
        <f>IF('S.D.PASTE SHEET'!R371="","",'S.D.PASTE SHEET'!R371)</f>
        <v/>
      </c>
      <c s="153" t="str">
        <f>IF('S.D.PASTE SHEET'!S371="","",'S.D.PASTE SHEET'!S371)</f>
        <v/>
      </c>
      <c s="153" t="str">
        <f>IF('S.D.PASTE SHEET'!T371="","",'S.D.PASTE SHEET'!T371)</f>
        <v/>
      </c>
      <c s="153" t="str">
        <f>IF('S.D.PASTE SHEET'!U371="","",'S.D.PASTE SHEET'!U371)</f>
        <v/>
      </c>
      <c s="153" t="str">
        <f>IF('S.D.PASTE SHEET'!V371="","",'S.D.PASTE SHEET'!V371)</f>
        <v/>
      </c>
      <c s="153" t="str">
        <f>IF('S.D.PASTE SHEET'!W371="","",'S.D.PASTE SHEET'!W371)</f>
        <v/>
      </c>
      <c s="153" t="str">
        <f>IF('S.D.PASTE SHEET'!X371="","",'S.D.PASTE SHEET'!X371)</f>
        <v/>
      </c>
      <c s="153" t="str">
        <f>IF('S.D.PASTE SHEET'!Y371="","",'S.D.PASTE SHEET'!Y371)</f>
        <v/>
      </c>
      <c s="153" t="str">
        <f>IF('S.D.PASTE SHEET'!Z371="","",'S.D.PASTE SHEET'!Z371)</f>
        <v/>
      </c>
      <c s="153" t="str">
        <f>IF('S.D.PASTE SHEET'!AA371="","",'S.D.PASTE SHEET'!AA371)</f>
        <v/>
      </c>
      <c s="153" t="str">
        <f>IF('S.D.PASTE SHEET'!AB371="","",'S.D.PASTE SHEET'!AB371)</f>
        <v/>
      </c>
      <c s="153" t="str">
        <f>IF('S.D.PASTE SHEET'!AC371="","",'S.D.PASTE SHEET'!AC371)</f>
        <v/>
      </c>
      <c s="153" t="str">
        <f>IF('S.D.PASTE SHEET'!AD371="","",'S.D.PASTE SHEET'!AD371)</f>
        <v/>
      </c>
      <c s="155"/>
      <c s="156" t="str">
        <f>IF(AK371="","",IF(AK371&gt;0,COUNT($AG$2:AG371),""))</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71" s="156" t="str">
        <f>IF(BC371="","",IF(BC371&gt;0,COUNT($AY$2:AY371),""))</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72" spans="1:66" ht="15.75" customHeight="1">
      <c r="A372" s="153" t="str">
        <f>IF('S.D.PASTE SHEET'!A372="","",'S.D.PASTE SHEET'!A372)</f>
        <v/>
      </c>
      <c s="153" t="str">
        <f>IF('S.D.PASTE SHEET'!B372="","",'S.D.PASTE SHEET'!B372)</f>
        <v/>
      </c>
      <c s="153" t="str">
        <f>IF('S.D.PASTE SHEET'!C372="","",'S.D.PASTE SHEET'!C372)</f>
        <v/>
      </c>
      <c s="154" t="str">
        <f>IF('S.D.PASTE SHEET'!D372="","",'S.D.PASTE SHEET'!D372)</f>
        <v/>
      </c>
      <c s="153" t="str">
        <f>IF('S.D.PASTE SHEET'!E372="","",UPPER('S.D.PASTE SHEET'!E372))</f>
        <v/>
      </c>
      <c s="153" t="str">
        <f>IF('S.D.PASTE SHEET'!F372="","",'S.D.PASTE SHEET'!F372)</f>
        <v/>
      </c>
      <c s="153" t="str">
        <f>IF('S.D.PASTE SHEET'!G372="","",UPPER('S.D.PASTE SHEET'!G372))</f>
        <v/>
      </c>
      <c s="153" t="str">
        <f>IF('S.D.PASTE SHEET'!H372="","",UPPER('S.D.PASTE SHEET'!H372))</f>
        <v/>
      </c>
      <c s="153" t="str">
        <f>IF('S.D.PASTE SHEET'!I372="","",'S.D.PASTE SHEET'!I372)</f>
        <v/>
      </c>
      <c s="154" t="str">
        <f>IF('S.D.PASTE SHEET'!J372="","",'S.D.PASTE SHEET'!J372)</f>
        <v/>
      </c>
      <c s="153" t="str">
        <f>IF('S.D.PASTE SHEET'!K372="","",'S.D.PASTE SHEET'!K372)</f>
        <v/>
      </c>
      <c s="153" t="str">
        <f>IF('S.D.PASTE SHEET'!L372="","",'S.D.PASTE SHEET'!L372)</f>
        <v/>
      </c>
      <c s="153" t="str">
        <f>IF('S.D.PASTE SHEET'!M372="","",'S.D.PASTE SHEET'!M372)</f>
        <v/>
      </c>
      <c s="153" t="str">
        <f>IF('S.D.PASTE SHEET'!N372="","",'S.D.PASTE SHEET'!N372)</f>
        <v/>
      </c>
      <c s="153" t="str">
        <f>IF('S.D.PASTE SHEET'!O372="","",'S.D.PASTE SHEET'!O372)</f>
        <v/>
      </c>
      <c s="153" t="str">
        <f>IF('S.D.PASTE SHEET'!P372="","",'S.D.PASTE SHEET'!P372)</f>
        <v/>
      </c>
      <c s="153" t="str">
        <f>IF('S.D.PASTE SHEET'!Q372="","",'S.D.PASTE SHEET'!Q372)</f>
        <v/>
      </c>
      <c s="153" t="str">
        <f>IF('S.D.PASTE SHEET'!R372="","",'S.D.PASTE SHEET'!R372)</f>
        <v/>
      </c>
      <c s="153" t="str">
        <f>IF('S.D.PASTE SHEET'!S372="","",'S.D.PASTE SHEET'!S372)</f>
        <v/>
      </c>
      <c s="153" t="str">
        <f>IF('S.D.PASTE SHEET'!T372="","",'S.D.PASTE SHEET'!T372)</f>
        <v/>
      </c>
      <c s="153" t="str">
        <f>IF('S.D.PASTE SHEET'!U372="","",'S.D.PASTE SHEET'!U372)</f>
        <v/>
      </c>
      <c s="153" t="str">
        <f>IF('S.D.PASTE SHEET'!V372="","",'S.D.PASTE SHEET'!V372)</f>
        <v/>
      </c>
      <c s="153" t="str">
        <f>IF('S.D.PASTE SHEET'!W372="","",'S.D.PASTE SHEET'!W372)</f>
        <v/>
      </c>
      <c s="153" t="str">
        <f>IF('S.D.PASTE SHEET'!X372="","",'S.D.PASTE SHEET'!X372)</f>
        <v/>
      </c>
      <c s="153" t="str">
        <f>IF('S.D.PASTE SHEET'!Y372="","",'S.D.PASTE SHEET'!Y372)</f>
        <v/>
      </c>
      <c s="153" t="str">
        <f>IF('S.D.PASTE SHEET'!Z372="","",'S.D.PASTE SHEET'!Z372)</f>
        <v/>
      </c>
      <c s="153" t="str">
        <f>IF('S.D.PASTE SHEET'!AA372="","",'S.D.PASTE SHEET'!AA372)</f>
        <v/>
      </c>
      <c s="153" t="str">
        <f>IF('S.D.PASTE SHEET'!AB372="","",'S.D.PASTE SHEET'!AB372)</f>
        <v/>
      </c>
      <c s="153" t="str">
        <f>IF('S.D.PASTE SHEET'!AC372="","",'S.D.PASTE SHEET'!AC372)</f>
        <v/>
      </c>
      <c s="153" t="str">
        <f>IF('S.D.PASTE SHEET'!AD372="","",'S.D.PASTE SHEET'!AD372)</f>
        <v/>
      </c>
      <c s="155"/>
      <c s="156" t="str">
        <f>IF(AK372="","",IF(AK372&gt;0,COUNT($AG$2:AG372),""))</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72" s="156" t="str">
        <f>IF(BC372="","",IF(BC372&gt;0,COUNT($AY$2:AY372),""))</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73" spans="1:66" ht="15.75" customHeight="1">
      <c r="A373" s="153" t="str">
        <f>IF('S.D.PASTE SHEET'!A373="","",'S.D.PASTE SHEET'!A373)</f>
        <v/>
      </c>
      <c s="153" t="str">
        <f>IF('S.D.PASTE SHEET'!B373="","",'S.D.PASTE SHEET'!B373)</f>
        <v/>
      </c>
      <c s="153" t="str">
        <f>IF('S.D.PASTE SHEET'!C373="","",'S.D.PASTE SHEET'!C373)</f>
        <v/>
      </c>
      <c s="154" t="str">
        <f>IF('S.D.PASTE SHEET'!D373="","",'S.D.PASTE SHEET'!D373)</f>
        <v/>
      </c>
      <c s="153" t="str">
        <f>IF('S.D.PASTE SHEET'!E373="","",UPPER('S.D.PASTE SHEET'!E373))</f>
        <v/>
      </c>
      <c s="153" t="str">
        <f>IF('S.D.PASTE SHEET'!F373="","",'S.D.PASTE SHEET'!F373)</f>
        <v/>
      </c>
      <c s="153" t="str">
        <f>IF('S.D.PASTE SHEET'!G373="","",UPPER('S.D.PASTE SHEET'!G373))</f>
        <v/>
      </c>
      <c s="153" t="str">
        <f>IF('S.D.PASTE SHEET'!H373="","",UPPER('S.D.PASTE SHEET'!H373))</f>
        <v/>
      </c>
      <c s="153" t="str">
        <f>IF('S.D.PASTE SHEET'!I373="","",'S.D.PASTE SHEET'!I373)</f>
        <v/>
      </c>
      <c s="154" t="str">
        <f>IF('S.D.PASTE SHEET'!J373="","",'S.D.PASTE SHEET'!J373)</f>
        <v/>
      </c>
      <c s="153" t="str">
        <f>IF('S.D.PASTE SHEET'!K373="","",'S.D.PASTE SHEET'!K373)</f>
        <v/>
      </c>
      <c s="153" t="str">
        <f>IF('S.D.PASTE SHEET'!L373="","",'S.D.PASTE SHEET'!L373)</f>
        <v/>
      </c>
      <c s="153" t="str">
        <f>IF('S.D.PASTE SHEET'!M373="","",'S.D.PASTE SHEET'!M373)</f>
        <v/>
      </c>
      <c s="153" t="str">
        <f>IF('S.D.PASTE SHEET'!N373="","",'S.D.PASTE SHEET'!N373)</f>
        <v/>
      </c>
      <c s="153" t="str">
        <f>IF('S.D.PASTE SHEET'!O373="","",'S.D.PASTE SHEET'!O373)</f>
        <v/>
      </c>
      <c s="153" t="str">
        <f>IF('S.D.PASTE SHEET'!P373="","",'S.D.PASTE SHEET'!P373)</f>
        <v/>
      </c>
      <c s="153" t="str">
        <f>IF('S.D.PASTE SHEET'!Q373="","",'S.D.PASTE SHEET'!Q373)</f>
        <v/>
      </c>
      <c s="153" t="str">
        <f>IF('S.D.PASTE SHEET'!R373="","",'S.D.PASTE SHEET'!R373)</f>
        <v/>
      </c>
      <c s="153" t="str">
        <f>IF('S.D.PASTE SHEET'!S373="","",'S.D.PASTE SHEET'!S373)</f>
        <v/>
      </c>
      <c s="153" t="str">
        <f>IF('S.D.PASTE SHEET'!T373="","",'S.D.PASTE SHEET'!T373)</f>
        <v/>
      </c>
      <c s="153" t="str">
        <f>IF('S.D.PASTE SHEET'!U373="","",'S.D.PASTE SHEET'!U373)</f>
        <v/>
      </c>
      <c s="153" t="str">
        <f>IF('S.D.PASTE SHEET'!V373="","",'S.D.PASTE SHEET'!V373)</f>
        <v/>
      </c>
      <c s="153" t="str">
        <f>IF('S.D.PASTE SHEET'!W373="","",'S.D.PASTE SHEET'!W373)</f>
        <v/>
      </c>
      <c s="153" t="str">
        <f>IF('S.D.PASTE SHEET'!X373="","",'S.D.PASTE SHEET'!X373)</f>
        <v/>
      </c>
      <c s="153" t="str">
        <f>IF('S.D.PASTE SHEET'!Y373="","",'S.D.PASTE SHEET'!Y373)</f>
        <v/>
      </c>
      <c s="153" t="str">
        <f>IF('S.D.PASTE SHEET'!Z373="","",'S.D.PASTE SHEET'!Z373)</f>
        <v/>
      </c>
      <c s="153" t="str">
        <f>IF('S.D.PASTE SHEET'!AA373="","",'S.D.PASTE SHEET'!AA373)</f>
        <v/>
      </c>
      <c s="153" t="str">
        <f>IF('S.D.PASTE SHEET'!AB373="","",'S.D.PASTE SHEET'!AB373)</f>
        <v/>
      </c>
      <c s="153" t="str">
        <f>IF('S.D.PASTE SHEET'!AC373="","",'S.D.PASTE SHEET'!AC373)</f>
        <v/>
      </c>
      <c s="153" t="str">
        <f>IF('S.D.PASTE SHEET'!AD373="","",'S.D.PASTE SHEET'!AD373)</f>
        <v/>
      </c>
      <c s="155"/>
      <c s="156" t="str">
        <f>IF(AK373="","",IF(AK373&gt;0,COUNT($AG$2:AG373),""))</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73" s="156" t="str">
        <f>IF(BC373="","",IF(BC373&gt;0,COUNT($AY$2:AY373),""))</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74" spans="1:66" ht="15.75" customHeight="1">
      <c r="A374" s="153" t="str">
        <f>IF('S.D.PASTE SHEET'!A374="","",'S.D.PASTE SHEET'!A374)</f>
        <v/>
      </c>
      <c s="153" t="str">
        <f>IF('S.D.PASTE SHEET'!B374="","",'S.D.PASTE SHEET'!B374)</f>
        <v/>
      </c>
      <c s="153" t="str">
        <f>IF('S.D.PASTE SHEET'!C374="","",'S.D.PASTE SHEET'!C374)</f>
        <v/>
      </c>
      <c s="154" t="str">
        <f>IF('S.D.PASTE SHEET'!D374="","",'S.D.PASTE SHEET'!D374)</f>
        <v/>
      </c>
      <c s="153" t="str">
        <f>IF('S.D.PASTE SHEET'!E374="","",UPPER('S.D.PASTE SHEET'!E374))</f>
        <v/>
      </c>
      <c s="153" t="str">
        <f>IF('S.D.PASTE SHEET'!F374="","",'S.D.PASTE SHEET'!F374)</f>
        <v/>
      </c>
      <c s="153" t="str">
        <f>IF('S.D.PASTE SHEET'!G374="","",UPPER('S.D.PASTE SHEET'!G374))</f>
        <v/>
      </c>
      <c s="153" t="str">
        <f>IF('S.D.PASTE SHEET'!H374="","",UPPER('S.D.PASTE SHEET'!H374))</f>
        <v/>
      </c>
      <c s="153" t="str">
        <f>IF('S.D.PASTE SHEET'!I374="","",'S.D.PASTE SHEET'!I374)</f>
        <v/>
      </c>
      <c s="154" t="str">
        <f>IF('S.D.PASTE SHEET'!J374="","",'S.D.PASTE SHEET'!J374)</f>
        <v/>
      </c>
      <c s="153" t="str">
        <f>IF('S.D.PASTE SHEET'!K374="","",'S.D.PASTE SHEET'!K374)</f>
        <v/>
      </c>
      <c s="153" t="str">
        <f>IF('S.D.PASTE SHEET'!L374="","",'S.D.PASTE SHEET'!L374)</f>
        <v/>
      </c>
      <c s="153" t="str">
        <f>IF('S.D.PASTE SHEET'!M374="","",'S.D.PASTE SHEET'!M374)</f>
        <v/>
      </c>
      <c s="153" t="str">
        <f>IF('S.D.PASTE SHEET'!N374="","",'S.D.PASTE SHEET'!N374)</f>
        <v/>
      </c>
      <c s="153" t="str">
        <f>IF('S.D.PASTE SHEET'!O374="","",'S.D.PASTE SHEET'!O374)</f>
        <v/>
      </c>
      <c s="153" t="str">
        <f>IF('S.D.PASTE SHEET'!P374="","",'S.D.PASTE SHEET'!P374)</f>
        <v/>
      </c>
      <c s="153" t="str">
        <f>IF('S.D.PASTE SHEET'!Q374="","",'S.D.PASTE SHEET'!Q374)</f>
        <v/>
      </c>
      <c s="153" t="str">
        <f>IF('S.D.PASTE SHEET'!R374="","",'S.D.PASTE SHEET'!R374)</f>
        <v/>
      </c>
      <c s="153" t="str">
        <f>IF('S.D.PASTE SHEET'!S374="","",'S.D.PASTE SHEET'!S374)</f>
        <v/>
      </c>
      <c s="153" t="str">
        <f>IF('S.D.PASTE SHEET'!T374="","",'S.D.PASTE SHEET'!T374)</f>
        <v/>
      </c>
      <c s="153" t="str">
        <f>IF('S.D.PASTE SHEET'!U374="","",'S.D.PASTE SHEET'!U374)</f>
        <v/>
      </c>
      <c s="153" t="str">
        <f>IF('S.D.PASTE SHEET'!V374="","",'S.D.PASTE SHEET'!V374)</f>
        <v/>
      </c>
      <c s="153" t="str">
        <f>IF('S.D.PASTE SHEET'!W374="","",'S.D.PASTE SHEET'!W374)</f>
        <v/>
      </c>
      <c s="153" t="str">
        <f>IF('S.D.PASTE SHEET'!X374="","",'S.D.PASTE SHEET'!X374)</f>
        <v/>
      </c>
      <c s="153" t="str">
        <f>IF('S.D.PASTE SHEET'!Y374="","",'S.D.PASTE SHEET'!Y374)</f>
        <v/>
      </c>
      <c s="153" t="str">
        <f>IF('S.D.PASTE SHEET'!Z374="","",'S.D.PASTE SHEET'!Z374)</f>
        <v/>
      </c>
      <c s="153" t="str">
        <f>IF('S.D.PASTE SHEET'!AA374="","",'S.D.PASTE SHEET'!AA374)</f>
        <v/>
      </c>
      <c s="153" t="str">
        <f>IF('S.D.PASTE SHEET'!AB374="","",'S.D.PASTE SHEET'!AB374)</f>
        <v/>
      </c>
      <c s="153" t="str">
        <f>IF('S.D.PASTE SHEET'!AC374="","",'S.D.PASTE SHEET'!AC374)</f>
        <v/>
      </c>
      <c s="153" t="str">
        <f>IF('S.D.PASTE SHEET'!AD374="","",'S.D.PASTE SHEET'!AD374)</f>
        <v/>
      </c>
      <c s="155"/>
      <c s="156" t="str">
        <f>IF(AK374="","",IF(AK374&gt;0,COUNT($AG$2:AG374),""))</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74" s="156" t="str">
        <f>IF(BC374="","",IF(BC374&gt;0,COUNT($AY$2:AY374),""))</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75" spans="1:66" ht="15.75" customHeight="1">
      <c r="A375" s="153" t="str">
        <f>IF('S.D.PASTE SHEET'!A375="","",'S.D.PASTE SHEET'!A375)</f>
        <v/>
      </c>
      <c s="153" t="str">
        <f>IF('S.D.PASTE SHEET'!B375="","",'S.D.PASTE SHEET'!B375)</f>
        <v/>
      </c>
      <c s="153" t="str">
        <f>IF('S.D.PASTE SHEET'!C375="","",'S.D.PASTE SHEET'!C375)</f>
        <v/>
      </c>
      <c s="154" t="str">
        <f>IF('S.D.PASTE SHEET'!D375="","",'S.D.PASTE SHEET'!D375)</f>
        <v/>
      </c>
      <c s="153" t="str">
        <f>IF('S.D.PASTE SHEET'!E375="","",UPPER('S.D.PASTE SHEET'!E375))</f>
        <v/>
      </c>
      <c s="153" t="str">
        <f>IF('S.D.PASTE SHEET'!F375="","",'S.D.PASTE SHEET'!F375)</f>
        <v/>
      </c>
      <c s="153" t="str">
        <f>IF('S.D.PASTE SHEET'!G375="","",UPPER('S.D.PASTE SHEET'!G375))</f>
        <v/>
      </c>
      <c s="153" t="str">
        <f>IF('S.D.PASTE SHEET'!H375="","",UPPER('S.D.PASTE SHEET'!H375))</f>
        <v/>
      </c>
      <c s="153" t="str">
        <f>IF('S.D.PASTE SHEET'!I375="","",'S.D.PASTE SHEET'!I375)</f>
        <v/>
      </c>
      <c s="154" t="str">
        <f>IF('S.D.PASTE SHEET'!J375="","",'S.D.PASTE SHEET'!J375)</f>
        <v/>
      </c>
      <c s="153" t="str">
        <f>IF('S.D.PASTE SHEET'!K375="","",'S.D.PASTE SHEET'!K375)</f>
        <v/>
      </c>
      <c s="153" t="str">
        <f>IF('S.D.PASTE SHEET'!L375="","",'S.D.PASTE SHEET'!L375)</f>
        <v/>
      </c>
      <c s="153" t="str">
        <f>IF('S.D.PASTE SHEET'!M375="","",'S.D.PASTE SHEET'!M375)</f>
        <v/>
      </c>
      <c s="153" t="str">
        <f>IF('S.D.PASTE SHEET'!N375="","",'S.D.PASTE SHEET'!N375)</f>
        <v/>
      </c>
      <c s="153" t="str">
        <f>IF('S.D.PASTE SHEET'!O375="","",'S.D.PASTE SHEET'!O375)</f>
        <v/>
      </c>
      <c s="153" t="str">
        <f>IF('S.D.PASTE SHEET'!P375="","",'S.D.PASTE SHEET'!P375)</f>
        <v/>
      </c>
      <c s="153" t="str">
        <f>IF('S.D.PASTE SHEET'!Q375="","",'S.D.PASTE SHEET'!Q375)</f>
        <v/>
      </c>
      <c s="153" t="str">
        <f>IF('S.D.PASTE SHEET'!R375="","",'S.D.PASTE SHEET'!R375)</f>
        <v/>
      </c>
      <c s="153" t="str">
        <f>IF('S.D.PASTE SHEET'!S375="","",'S.D.PASTE SHEET'!S375)</f>
        <v/>
      </c>
      <c s="153" t="str">
        <f>IF('S.D.PASTE SHEET'!T375="","",'S.D.PASTE SHEET'!T375)</f>
        <v/>
      </c>
      <c s="153" t="str">
        <f>IF('S.D.PASTE SHEET'!U375="","",'S.D.PASTE SHEET'!U375)</f>
        <v/>
      </c>
      <c s="153" t="str">
        <f>IF('S.D.PASTE SHEET'!V375="","",'S.D.PASTE SHEET'!V375)</f>
        <v/>
      </c>
      <c s="153" t="str">
        <f>IF('S.D.PASTE SHEET'!W375="","",'S.D.PASTE SHEET'!W375)</f>
        <v/>
      </c>
      <c s="153" t="str">
        <f>IF('S.D.PASTE SHEET'!X375="","",'S.D.PASTE SHEET'!X375)</f>
        <v/>
      </c>
      <c s="153" t="str">
        <f>IF('S.D.PASTE SHEET'!Y375="","",'S.D.PASTE SHEET'!Y375)</f>
        <v/>
      </c>
      <c s="153" t="str">
        <f>IF('S.D.PASTE SHEET'!Z375="","",'S.D.PASTE SHEET'!Z375)</f>
        <v/>
      </c>
      <c s="153" t="str">
        <f>IF('S.D.PASTE SHEET'!AA375="","",'S.D.PASTE SHEET'!AA375)</f>
        <v/>
      </c>
      <c s="153" t="str">
        <f>IF('S.D.PASTE SHEET'!AB375="","",'S.D.PASTE SHEET'!AB375)</f>
        <v/>
      </c>
      <c s="153" t="str">
        <f>IF('S.D.PASTE SHEET'!AC375="","",'S.D.PASTE SHEET'!AC375)</f>
        <v/>
      </c>
      <c s="153" t="str">
        <f>IF('S.D.PASTE SHEET'!AD375="","",'S.D.PASTE SHEET'!AD375)</f>
        <v/>
      </c>
      <c s="155"/>
      <c s="156" t="str">
        <f>IF(AK375="","",IF(AK375&gt;0,COUNT($AG$2:AG375),""))</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75" s="156" t="str">
        <f>IF(BC375="","",IF(BC375&gt;0,COUNT($AY$2:AY375),""))</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76" spans="1:66" ht="15.75" customHeight="1">
      <c r="A376" s="153" t="str">
        <f>IF('S.D.PASTE SHEET'!A376="","",'S.D.PASTE SHEET'!A376)</f>
        <v/>
      </c>
      <c s="153" t="str">
        <f>IF('S.D.PASTE SHEET'!B376="","",'S.D.PASTE SHEET'!B376)</f>
        <v/>
      </c>
      <c s="153" t="str">
        <f>IF('S.D.PASTE SHEET'!C376="","",'S.D.PASTE SHEET'!C376)</f>
        <v/>
      </c>
      <c s="154" t="str">
        <f>IF('S.D.PASTE SHEET'!D376="","",'S.D.PASTE SHEET'!D376)</f>
        <v/>
      </c>
      <c s="153" t="str">
        <f>IF('S.D.PASTE SHEET'!E376="","",UPPER('S.D.PASTE SHEET'!E376))</f>
        <v/>
      </c>
      <c s="153" t="str">
        <f>IF('S.D.PASTE SHEET'!F376="","",'S.D.PASTE SHEET'!F376)</f>
        <v/>
      </c>
      <c s="153" t="str">
        <f>IF('S.D.PASTE SHEET'!G376="","",UPPER('S.D.PASTE SHEET'!G376))</f>
        <v/>
      </c>
      <c s="153" t="str">
        <f>IF('S.D.PASTE SHEET'!H376="","",UPPER('S.D.PASTE SHEET'!H376))</f>
        <v/>
      </c>
      <c s="153" t="str">
        <f>IF('S.D.PASTE SHEET'!I376="","",'S.D.PASTE SHEET'!I376)</f>
        <v/>
      </c>
      <c s="154" t="str">
        <f>IF('S.D.PASTE SHEET'!J376="","",'S.D.PASTE SHEET'!J376)</f>
        <v/>
      </c>
      <c s="153" t="str">
        <f>IF('S.D.PASTE SHEET'!K376="","",'S.D.PASTE SHEET'!K376)</f>
        <v/>
      </c>
      <c s="153" t="str">
        <f>IF('S.D.PASTE SHEET'!L376="","",'S.D.PASTE SHEET'!L376)</f>
        <v/>
      </c>
      <c s="153" t="str">
        <f>IF('S.D.PASTE SHEET'!M376="","",'S.D.PASTE SHEET'!M376)</f>
        <v/>
      </c>
      <c s="153" t="str">
        <f>IF('S.D.PASTE SHEET'!N376="","",'S.D.PASTE SHEET'!N376)</f>
        <v/>
      </c>
      <c s="153" t="str">
        <f>IF('S.D.PASTE SHEET'!O376="","",'S.D.PASTE SHEET'!O376)</f>
        <v/>
      </c>
      <c s="153" t="str">
        <f>IF('S.D.PASTE SHEET'!P376="","",'S.D.PASTE SHEET'!P376)</f>
        <v/>
      </c>
      <c s="153" t="str">
        <f>IF('S.D.PASTE SHEET'!Q376="","",'S.D.PASTE SHEET'!Q376)</f>
        <v/>
      </c>
      <c s="153" t="str">
        <f>IF('S.D.PASTE SHEET'!R376="","",'S.D.PASTE SHEET'!R376)</f>
        <v/>
      </c>
      <c s="153" t="str">
        <f>IF('S.D.PASTE SHEET'!S376="","",'S.D.PASTE SHEET'!S376)</f>
        <v/>
      </c>
      <c s="153" t="str">
        <f>IF('S.D.PASTE SHEET'!T376="","",'S.D.PASTE SHEET'!T376)</f>
        <v/>
      </c>
      <c s="153" t="str">
        <f>IF('S.D.PASTE SHEET'!U376="","",'S.D.PASTE SHEET'!U376)</f>
        <v/>
      </c>
      <c s="153" t="str">
        <f>IF('S.D.PASTE SHEET'!V376="","",'S.D.PASTE SHEET'!V376)</f>
        <v/>
      </c>
      <c s="153" t="str">
        <f>IF('S.D.PASTE SHEET'!W376="","",'S.D.PASTE SHEET'!W376)</f>
        <v/>
      </c>
      <c s="153" t="str">
        <f>IF('S.D.PASTE SHEET'!X376="","",'S.D.PASTE SHEET'!X376)</f>
        <v/>
      </c>
      <c s="153" t="str">
        <f>IF('S.D.PASTE SHEET'!Y376="","",'S.D.PASTE SHEET'!Y376)</f>
        <v/>
      </c>
      <c s="153" t="str">
        <f>IF('S.D.PASTE SHEET'!Z376="","",'S.D.PASTE SHEET'!Z376)</f>
        <v/>
      </c>
      <c s="153" t="str">
        <f>IF('S.D.PASTE SHEET'!AA376="","",'S.D.PASTE SHEET'!AA376)</f>
        <v/>
      </c>
      <c s="153" t="str">
        <f>IF('S.D.PASTE SHEET'!AB376="","",'S.D.PASTE SHEET'!AB376)</f>
        <v/>
      </c>
      <c s="153" t="str">
        <f>IF('S.D.PASTE SHEET'!AC376="","",'S.D.PASTE SHEET'!AC376)</f>
        <v/>
      </c>
      <c s="153" t="str">
        <f>IF('S.D.PASTE SHEET'!AD376="","",'S.D.PASTE SHEET'!AD376)</f>
        <v/>
      </c>
      <c s="155"/>
      <c s="156" t="str">
        <f>IF(AK376="","",IF(AK376&gt;0,COUNT($AG$2:AG376),""))</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76" s="156" t="str">
        <f>IF(BC376="","",IF(BC376&gt;0,COUNT($AY$2:AY376),""))</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77" spans="1:66" ht="15.75" customHeight="1">
      <c r="A377" s="153" t="str">
        <f>IF('S.D.PASTE SHEET'!A377="","",'S.D.PASTE SHEET'!A377)</f>
        <v/>
      </c>
      <c s="153" t="str">
        <f>IF('S.D.PASTE SHEET'!B377="","",'S.D.PASTE SHEET'!B377)</f>
        <v/>
      </c>
      <c s="153" t="str">
        <f>IF('S.D.PASTE SHEET'!C377="","",'S.D.PASTE SHEET'!C377)</f>
        <v/>
      </c>
      <c s="154" t="str">
        <f>IF('S.D.PASTE SHEET'!D377="","",'S.D.PASTE SHEET'!D377)</f>
        <v/>
      </c>
      <c s="153" t="str">
        <f>IF('S.D.PASTE SHEET'!E377="","",UPPER('S.D.PASTE SHEET'!E377))</f>
        <v/>
      </c>
      <c s="153" t="str">
        <f>IF('S.D.PASTE SHEET'!F377="","",'S.D.PASTE SHEET'!F377)</f>
        <v/>
      </c>
      <c s="153" t="str">
        <f>IF('S.D.PASTE SHEET'!G377="","",UPPER('S.D.PASTE SHEET'!G377))</f>
        <v/>
      </c>
      <c s="153" t="str">
        <f>IF('S.D.PASTE SHEET'!H377="","",UPPER('S.D.PASTE SHEET'!H377))</f>
        <v/>
      </c>
      <c s="153" t="str">
        <f>IF('S.D.PASTE SHEET'!I377="","",'S.D.PASTE SHEET'!I377)</f>
        <v/>
      </c>
      <c s="154" t="str">
        <f>IF('S.D.PASTE SHEET'!J377="","",'S.D.PASTE SHEET'!J377)</f>
        <v/>
      </c>
      <c s="153" t="str">
        <f>IF('S.D.PASTE SHEET'!K377="","",'S.D.PASTE SHEET'!K377)</f>
        <v/>
      </c>
      <c s="153" t="str">
        <f>IF('S.D.PASTE SHEET'!L377="","",'S.D.PASTE SHEET'!L377)</f>
        <v/>
      </c>
      <c s="153" t="str">
        <f>IF('S.D.PASTE SHEET'!M377="","",'S.D.PASTE SHEET'!M377)</f>
        <v/>
      </c>
      <c s="153" t="str">
        <f>IF('S.D.PASTE SHEET'!N377="","",'S.D.PASTE SHEET'!N377)</f>
        <v/>
      </c>
      <c s="153" t="str">
        <f>IF('S.D.PASTE SHEET'!O377="","",'S.D.PASTE SHEET'!O377)</f>
        <v/>
      </c>
      <c s="153" t="str">
        <f>IF('S.D.PASTE SHEET'!P377="","",'S.D.PASTE SHEET'!P377)</f>
        <v/>
      </c>
      <c s="153" t="str">
        <f>IF('S.D.PASTE SHEET'!Q377="","",'S.D.PASTE SHEET'!Q377)</f>
        <v/>
      </c>
      <c s="153" t="str">
        <f>IF('S.D.PASTE SHEET'!R377="","",'S.D.PASTE SHEET'!R377)</f>
        <v/>
      </c>
      <c s="153" t="str">
        <f>IF('S.D.PASTE SHEET'!S377="","",'S.D.PASTE SHEET'!S377)</f>
        <v/>
      </c>
      <c s="153" t="str">
        <f>IF('S.D.PASTE SHEET'!T377="","",'S.D.PASTE SHEET'!T377)</f>
        <v/>
      </c>
      <c s="153" t="str">
        <f>IF('S.D.PASTE SHEET'!U377="","",'S.D.PASTE SHEET'!U377)</f>
        <v/>
      </c>
      <c s="153" t="str">
        <f>IF('S.D.PASTE SHEET'!V377="","",'S.D.PASTE SHEET'!V377)</f>
        <v/>
      </c>
      <c s="153" t="str">
        <f>IF('S.D.PASTE SHEET'!W377="","",'S.D.PASTE SHEET'!W377)</f>
        <v/>
      </c>
      <c s="153" t="str">
        <f>IF('S.D.PASTE SHEET'!X377="","",'S.D.PASTE SHEET'!X377)</f>
        <v/>
      </c>
      <c s="153" t="str">
        <f>IF('S.D.PASTE SHEET'!Y377="","",'S.D.PASTE SHEET'!Y377)</f>
        <v/>
      </c>
      <c s="153" t="str">
        <f>IF('S.D.PASTE SHEET'!Z377="","",'S.D.PASTE SHEET'!Z377)</f>
        <v/>
      </c>
      <c s="153" t="str">
        <f>IF('S.D.PASTE SHEET'!AA377="","",'S.D.PASTE SHEET'!AA377)</f>
        <v/>
      </c>
      <c s="153" t="str">
        <f>IF('S.D.PASTE SHEET'!AB377="","",'S.D.PASTE SHEET'!AB377)</f>
        <v/>
      </c>
      <c s="153" t="str">
        <f>IF('S.D.PASTE SHEET'!AC377="","",'S.D.PASTE SHEET'!AC377)</f>
        <v/>
      </c>
      <c s="153" t="str">
        <f>IF('S.D.PASTE SHEET'!AD377="","",'S.D.PASTE SHEET'!AD377)</f>
        <v/>
      </c>
      <c s="155"/>
      <c s="156" t="str">
        <f>IF(AK377="","",IF(AK377&gt;0,COUNT($AG$2:AG377),""))</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77" s="156" t="str">
        <f>IF(BC377="","",IF(BC377&gt;0,COUNT($AY$2:AY377),""))</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78" spans="1:66" ht="15.75" customHeight="1">
      <c r="A378" s="153" t="str">
        <f>IF('S.D.PASTE SHEET'!A378="","",'S.D.PASTE SHEET'!A378)</f>
        <v/>
      </c>
      <c s="153" t="str">
        <f>IF('S.D.PASTE SHEET'!B378="","",'S.D.PASTE SHEET'!B378)</f>
        <v/>
      </c>
      <c s="153" t="str">
        <f>IF('S.D.PASTE SHEET'!C378="","",'S.D.PASTE SHEET'!C378)</f>
        <v/>
      </c>
      <c s="154" t="str">
        <f>IF('S.D.PASTE SHEET'!D378="","",'S.D.PASTE SHEET'!D378)</f>
        <v/>
      </c>
      <c s="153" t="str">
        <f>IF('S.D.PASTE SHEET'!E378="","",UPPER('S.D.PASTE SHEET'!E378))</f>
        <v/>
      </c>
      <c s="153" t="str">
        <f>IF('S.D.PASTE SHEET'!F378="","",'S.D.PASTE SHEET'!F378)</f>
        <v/>
      </c>
      <c s="153" t="str">
        <f>IF('S.D.PASTE SHEET'!G378="","",UPPER('S.D.PASTE SHEET'!G378))</f>
        <v/>
      </c>
      <c s="153" t="str">
        <f>IF('S.D.PASTE SHEET'!H378="","",UPPER('S.D.PASTE SHEET'!H378))</f>
        <v/>
      </c>
      <c s="153" t="str">
        <f>IF('S.D.PASTE SHEET'!I378="","",'S.D.PASTE SHEET'!I378)</f>
        <v/>
      </c>
      <c s="154" t="str">
        <f>IF('S.D.PASTE SHEET'!J378="","",'S.D.PASTE SHEET'!J378)</f>
        <v/>
      </c>
      <c s="153" t="str">
        <f>IF('S.D.PASTE SHEET'!K378="","",'S.D.PASTE SHEET'!K378)</f>
        <v/>
      </c>
      <c s="153" t="str">
        <f>IF('S.D.PASTE SHEET'!L378="","",'S.D.PASTE SHEET'!L378)</f>
        <v/>
      </c>
      <c s="153" t="str">
        <f>IF('S.D.PASTE SHEET'!M378="","",'S.D.PASTE SHEET'!M378)</f>
        <v/>
      </c>
      <c s="153" t="str">
        <f>IF('S.D.PASTE SHEET'!N378="","",'S.D.PASTE SHEET'!N378)</f>
        <v/>
      </c>
      <c s="153" t="str">
        <f>IF('S.D.PASTE SHEET'!O378="","",'S.D.PASTE SHEET'!O378)</f>
        <v/>
      </c>
      <c s="153" t="str">
        <f>IF('S.D.PASTE SHEET'!P378="","",'S.D.PASTE SHEET'!P378)</f>
        <v/>
      </c>
      <c s="153" t="str">
        <f>IF('S.D.PASTE SHEET'!Q378="","",'S.D.PASTE SHEET'!Q378)</f>
        <v/>
      </c>
      <c s="153" t="str">
        <f>IF('S.D.PASTE SHEET'!R378="","",'S.D.PASTE SHEET'!R378)</f>
        <v/>
      </c>
      <c s="153" t="str">
        <f>IF('S.D.PASTE SHEET'!S378="","",'S.D.PASTE SHEET'!S378)</f>
        <v/>
      </c>
      <c s="153" t="str">
        <f>IF('S.D.PASTE SHEET'!T378="","",'S.D.PASTE SHEET'!T378)</f>
        <v/>
      </c>
      <c s="153" t="str">
        <f>IF('S.D.PASTE SHEET'!U378="","",'S.D.PASTE SHEET'!U378)</f>
        <v/>
      </c>
      <c s="153" t="str">
        <f>IF('S.D.PASTE SHEET'!V378="","",'S.D.PASTE SHEET'!V378)</f>
        <v/>
      </c>
      <c s="153" t="str">
        <f>IF('S.D.PASTE SHEET'!W378="","",'S.D.PASTE SHEET'!W378)</f>
        <v/>
      </c>
      <c s="153" t="str">
        <f>IF('S.D.PASTE SHEET'!X378="","",'S.D.PASTE SHEET'!X378)</f>
        <v/>
      </c>
      <c s="153" t="str">
        <f>IF('S.D.PASTE SHEET'!Y378="","",'S.D.PASTE SHEET'!Y378)</f>
        <v/>
      </c>
      <c s="153" t="str">
        <f>IF('S.D.PASTE SHEET'!Z378="","",'S.D.PASTE SHEET'!Z378)</f>
        <v/>
      </c>
      <c s="153" t="str">
        <f>IF('S.D.PASTE SHEET'!AA378="","",'S.D.PASTE SHEET'!AA378)</f>
        <v/>
      </c>
      <c s="153" t="str">
        <f>IF('S.D.PASTE SHEET'!AB378="","",'S.D.PASTE SHEET'!AB378)</f>
        <v/>
      </c>
      <c s="153" t="str">
        <f>IF('S.D.PASTE SHEET'!AC378="","",'S.D.PASTE SHEET'!AC378)</f>
        <v/>
      </c>
      <c s="153" t="str">
        <f>IF('S.D.PASTE SHEET'!AD378="","",'S.D.PASTE SHEET'!AD378)</f>
        <v/>
      </c>
      <c s="155"/>
      <c s="156" t="str">
        <f>IF(AK378="","",IF(AK378&gt;0,COUNT($AG$2:AG378),""))</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78" s="156" t="str">
        <f>IF(BC378="","",IF(BC378&gt;0,COUNT($AY$2:AY378),""))</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79" spans="1:66" ht="15.75" customHeight="1">
      <c r="A379" s="153" t="str">
        <f>IF('S.D.PASTE SHEET'!A379="","",'S.D.PASTE SHEET'!A379)</f>
        <v/>
      </c>
      <c s="153" t="str">
        <f>IF('S.D.PASTE SHEET'!B379="","",'S.D.PASTE SHEET'!B379)</f>
        <v/>
      </c>
      <c s="153" t="str">
        <f>IF('S.D.PASTE SHEET'!C379="","",'S.D.PASTE SHEET'!C379)</f>
        <v/>
      </c>
      <c s="154" t="str">
        <f>IF('S.D.PASTE SHEET'!D379="","",'S.D.PASTE SHEET'!D379)</f>
        <v/>
      </c>
      <c s="153" t="str">
        <f>IF('S.D.PASTE SHEET'!E379="","",UPPER('S.D.PASTE SHEET'!E379))</f>
        <v/>
      </c>
      <c s="153" t="str">
        <f>IF('S.D.PASTE SHEET'!F379="","",'S.D.PASTE SHEET'!F379)</f>
        <v/>
      </c>
      <c s="153" t="str">
        <f>IF('S.D.PASTE SHEET'!G379="","",UPPER('S.D.PASTE SHEET'!G379))</f>
        <v/>
      </c>
      <c s="153" t="str">
        <f>IF('S.D.PASTE SHEET'!H379="","",UPPER('S.D.PASTE SHEET'!H379))</f>
        <v/>
      </c>
      <c s="153" t="str">
        <f>IF('S.D.PASTE SHEET'!I379="","",'S.D.PASTE SHEET'!I379)</f>
        <v/>
      </c>
      <c s="154" t="str">
        <f>IF('S.D.PASTE SHEET'!J379="","",'S.D.PASTE SHEET'!J379)</f>
        <v/>
      </c>
      <c s="153" t="str">
        <f>IF('S.D.PASTE SHEET'!K379="","",'S.D.PASTE SHEET'!K379)</f>
        <v/>
      </c>
      <c s="153" t="str">
        <f>IF('S.D.PASTE SHEET'!L379="","",'S.D.PASTE SHEET'!L379)</f>
        <v/>
      </c>
      <c s="153" t="str">
        <f>IF('S.D.PASTE SHEET'!M379="","",'S.D.PASTE SHEET'!M379)</f>
        <v/>
      </c>
      <c s="153" t="str">
        <f>IF('S.D.PASTE SHEET'!N379="","",'S.D.PASTE SHEET'!N379)</f>
        <v/>
      </c>
      <c s="153" t="str">
        <f>IF('S.D.PASTE SHEET'!O379="","",'S.D.PASTE SHEET'!O379)</f>
        <v/>
      </c>
      <c s="153" t="str">
        <f>IF('S.D.PASTE SHEET'!P379="","",'S.D.PASTE SHEET'!P379)</f>
        <v/>
      </c>
      <c s="153" t="str">
        <f>IF('S.D.PASTE SHEET'!Q379="","",'S.D.PASTE SHEET'!Q379)</f>
        <v/>
      </c>
      <c s="153" t="str">
        <f>IF('S.D.PASTE SHEET'!R379="","",'S.D.PASTE SHEET'!R379)</f>
        <v/>
      </c>
      <c s="153" t="str">
        <f>IF('S.D.PASTE SHEET'!S379="","",'S.D.PASTE SHEET'!S379)</f>
        <v/>
      </c>
      <c s="153" t="str">
        <f>IF('S.D.PASTE SHEET'!T379="","",'S.D.PASTE SHEET'!T379)</f>
        <v/>
      </c>
      <c s="153" t="str">
        <f>IF('S.D.PASTE SHEET'!U379="","",'S.D.PASTE SHEET'!U379)</f>
        <v/>
      </c>
      <c s="153" t="str">
        <f>IF('S.D.PASTE SHEET'!V379="","",'S.D.PASTE SHEET'!V379)</f>
        <v/>
      </c>
      <c s="153" t="str">
        <f>IF('S.D.PASTE SHEET'!W379="","",'S.D.PASTE SHEET'!W379)</f>
        <v/>
      </c>
      <c s="153" t="str">
        <f>IF('S.D.PASTE SHEET'!X379="","",'S.D.PASTE SHEET'!X379)</f>
        <v/>
      </c>
      <c s="153" t="str">
        <f>IF('S.D.PASTE SHEET'!Y379="","",'S.D.PASTE SHEET'!Y379)</f>
        <v/>
      </c>
      <c s="153" t="str">
        <f>IF('S.D.PASTE SHEET'!Z379="","",'S.D.PASTE SHEET'!Z379)</f>
        <v/>
      </c>
      <c s="153" t="str">
        <f>IF('S.D.PASTE SHEET'!AA379="","",'S.D.PASTE SHEET'!AA379)</f>
        <v/>
      </c>
      <c s="153" t="str">
        <f>IF('S.D.PASTE SHEET'!AB379="","",'S.D.PASTE SHEET'!AB379)</f>
        <v/>
      </c>
      <c s="153" t="str">
        <f>IF('S.D.PASTE SHEET'!AC379="","",'S.D.PASTE SHEET'!AC379)</f>
        <v/>
      </c>
      <c s="153" t="str">
        <f>IF('S.D.PASTE SHEET'!AD379="","",'S.D.PASTE SHEET'!AD379)</f>
        <v/>
      </c>
      <c s="155"/>
      <c s="156" t="str">
        <f>IF(AK379="","",IF(AK379&gt;0,COUNT($AG$2:AG379),""))</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79" s="156" t="str">
        <f>IF(BC379="","",IF(BC379&gt;0,COUNT($AY$2:AY379),""))</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80" spans="1:66" ht="15.75" customHeight="1">
      <c r="A380" s="153" t="str">
        <f>IF('S.D.PASTE SHEET'!A380="","",'S.D.PASTE SHEET'!A380)</f>
        <v/>
      </c>
      <c s="153" t="str">
        <f>IF('S.D.PASTE SHEET'!B380="","",'S.D.PASTE SHEET'!B380)</f>
        <v/>
      </c>
      <c s="153" t="str">
        <f>IF('S.D.PASTE SHEET'!C380="","",'S.D.PASTE SHEET'!C380)</f>
        <v/>
      </c>
      <c s="154" t="str">
        <f>IF('S.D.PASTE SHEET'!D380="","",'S.D.PASTE SHEET'!D380)</f>
        <v/>
      </c>
      <c s="153" t="str">
        <f>IF('S.D.PASTE SHEET'!E380="","",UPPER('S.D.PASTE SHEET'!E380))</f>
        <v/>
      </c>
      <c s="153" t="str">
        <f>IF('S.D.PASTE SHEET'!F380="","",'S.D.PASTE SHEET'!F380)</f>
        <v/>
      </c>
      <c s="153" t="str">
        <f>IF('S.D.PASTE SHEET'!G380="","",UPPER('S.D.PASTE SHEET'!G380))</f>
        <v/>
      </c>
      <c s="153" t="str">
        <f>IF('S.D.PASTE SHEET'!H380="","",UPPER('S.D.PASTE SHEET'!H380))</f>
        <v/>
      </c>
      <c s="153" t="str">
        <f>IF('S.D.PASTE SHEET'!I380="","",'S.D.PASTE SHEET'!I380)</f>
        <v/>
      </c>
      <c s="154" t="str">
        <f>IF('S.D.PASTE SHEET'!J380="","",'S.D.PASTE SHEET'!J380)</f>
        <v/>
      </c>
      <c s="153" t="str">
        <f>IF('S.D.PASTE SHEET'!K380="","",'S.D.PASTE SHEET'!K380)</f>
        <v/>
      </c>
      <c s="153" t="str">
        <f>IF('S.D.PASTE SHEET'!L380="","",'S.D.PASTE SHEET'!L380)</f>
        <v/>
      </c>
      <c s="153" t="str">
        <f>IF('S.D.PASTE SHEET'!M380="","",'S.D.PASTE SHEET'!M380)</f>
        <v/>
      </c>
      <c s="153" t="str">
        <f>IF('S.D.PASTE SHEET'!N380="","",'S.D.PASTE SHEET'!N380)</f>
        <v/>
      </c>
      <c s="153" t="str">
        <f>IF('S.D.PASTE SHEET'!O380="","",'S.D.PASTE SHEET'!O380)</f>
        <v/>
      </c>
      <c s="153" t="str">
        <f>IF('S.D.PASTE SHEET'!P380="","",'S.D.PASTE SHEET'!P380)</f>
        <v/>
      </c>
      <c s="153" t="str">
        <f>IF('S.D.PASTE SHEET'!Q380="","",'S.D.PASTE SHEET'!Q380)</f>
        <v/>
      </c>
      <c s="153" t="str">
        <f>IF('S.D.PASTE SHEET'!R380="","",'S.D.PASTE SHEET'!R380)</f>
        <v/>
      </c>
      <c s="153" t="str">
        <f>IF('S.D.PASTE SHEET'!S380="","",'S.D.PASTE SHEET'!S380)</f>
        <v/>
      </c>
      <c s="153" t="str">
        <f>IF('S.D.PASTE SHEET'!T380="","",'S.D.PASTE SHEET'!T380)</f>
        <v/>
      </c>
      <c s="153" t="str">
        <f>IF('S.D.PASTE SHEET'!U380="","",'S.D.PASTE SHEET'!U380)</f>
        <v/>
      </c>
      <c s="153" t="str">
        <f>IF('S.D.PASTE SHEET'!V380="","",'S.D.PASTE SHEET'!V380)</f>
        <v/>
      </c>
      <c s="153" t="str">
        <f>IF('S.D.PASTE SHEET'!W380="","",'S.D.PASTE SHEET'!W380)</f>
        <v/>
      </c>
      <c s="153" t="str">
        <f>IF('S.D.PASTE SHEET'!X380="","",'S.D.PASTE SHEET'!X380)</f>
        <v/>
      </c>
      <c s="153" t="str">
        <f>IF('S.D.PASTE SHEET'!Y380="","",'S.D.PASTE SHEET'!Y380)</f>
        <v/>
      </c>
      <c s="153" t="str">
        <f>IF('S.D.PASTE SHEET'!Z380="","",'S.D.PASTE SHEET'!Z380)</f>
        <v/>
      </c>
      <c s="153" t="str">
        <f>IF('S.D.PASTE SHEET'!AA380="","",'S.D.PASTE SHEET'!AA380)</f>
        <v/>
      </c>
      <c s="153" t="str">
        <f>IF('S.D.PASTE SHEET'!AB380="","",'S.D.PASTE SHEET'!AB380)</f>
        <v/>
      </c>
      <c s="153" t="str">
        <f>IF('S.D.PASTE SHEET'!AC380="","",'S.D.PASTE SHEET'!AC380)</f>
        <v/>
      </c>
      <c s="153" t="str">
        <f>IF('S.D.PASTE SHEET'!AD380="","",'S.D.PASTE SHEET'!AD380)</f>
        <v/>
      </c>
      <c s="155"/>
      <c s="156" t="str">
        <f>IF(AK380="","",IF(AK380&gt;0,COUNT($AG$2:AG380),""))</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80" s="156" t="str">
        <f>IF(BC380="","",IF(BC380&gt;0,COUNT($AY$2:AY380),""))</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81" spans="1:66" ht="15.75" customHeight="1">
      <c r="A381" s="153" t="str">
        <f>IF('S.D.PASTE SHEET'!A381="","",'S.D.PASTE SHEET'!A381)</f>
        <v/>
      </c>
      <c s="153" t="str">
        <f>IF('S.D.PASTE SHEET'!B381="","",'S.D.PASTE SHEET'!B381)</f>
        <v/>
      </c>
      <c s="153" t="str">
        <f>IF('S.D.PASTE SHEET'!C381="","",'S.D.PASTE SHEET'!C381)</f>
        <v/>
      </c>
      <c s="154" t="str">
        <f>IF('S.D.PASTE SHEET'!D381="","",'S.D.PASTE SHEET'!D381)</f>
        <v/>
      </c>
      <c s="153" t="str">
        <f>IF('S.D.PASTE SHEET'!E381="","",UPPER('S.D.PASTE SHEET'!E381))</f>
        <v/>
      </c>
      <c s="153" t="str">
        <f>IF('S.D.PASTE SHEET'!F381="","",'S.D.PASTE SHEET'!F381)</f>
        <v/>
      </c>
      <c s="153" t="str">
        <f>IF('S.D.PASTE SHEET'!G381="","",UPPER('S.D.PASTE SHEET'!G381))</f>
        <v/>
      </c>
      <c s="153" t="str">
        <f>IF('S.D.PASTE SHEET'!H381="","",UPPER('S.D.PASTE SHEET'!H381))</f>
        <v/>
      </c>
      <c s="153" t="str">
        <f>IF('S.D.PASTE SHEET'!I381="","",'S.D.PASTE SHEET'!I381)</f>
        <v/>
      </c>
      <c s="154" t="str">
        <f>IF('S.D.PASTE SHEET'!J381="","",'S.D.PASTE SHEET'!J381)</f>
        <v/>
      </c>
      <c s="153" t="str">
        <f>IF('S.D.PASTE SHEET'!K381="","",'S.D.PASTE SHEET'!K381)</f>
        <v/>
      </c>
      <c s="153" t="str">
        <f>IF('S.D.PASTE SHEET'!L381="","",'S.D.PASTE SHEET'!L381)</f>
        <v/>
      </c>
      <c s="153" t="str">
        <f>IF('S.D.PASTE SHEET'!M381="","",'S.D.PASTE SHEET'!M381)</f>
        <v/>
      </c>
      <c s="153" t="str">
        <f>IF('S.D.PASTE SHEET'!N381="","",'S.D.PASTE SHEET'!N381)</f>
        <v/>
      </c>
      <c s="153" t="str">
        <f>IF('S.D.PASTE SHEET'!O381="","",'S.D.PASTE SHEET'!O381)</f>
        <v/>
      </c>
      <c s="153" t="str">
        <f>IF('S.D.PASTE SHEET'!P381="","",'S.D.PASTE SHEET'!P381)</f>
        <v/>
      </c>
      <c s="153" t="str">
        <f>IF('S.D.PASTE SHEET'!Q381="","",'S.D.PASTE SHEET'!Q381)</f>
        <v/>
      </c>
      <c s="153" t="str">
        <f>IF('S.D.PASTE SHEET'!R381="","",'S.D.PASTE SHEET'!R381)</f>
        <v/>
      </c>
      <c s="153" t="str">
        <f>IF('S.D.PASTE SHEET'!S381="","",'S.D.PASTE SHEET'!S381)</f>
        <v/>
      </c>
      <c s="153" t="str">
        <f>IF('S.D.PASTE SHEET'!T381="","",'S.D.PASTE SHEET'!T381)</f>
        <v/>
      </c>
      <c s="153" t="str">
        <f>IF('S.D.PASTE SHEET'!U381="","",'S.D.PASTE SHEET'!U381)</f>
        <v/>
      </c>
      <c s="153" t="str">
        <f>IF('S.D.PASTE SHEET'!V381="","",'S.D.PASTE SHEET'!V381)</f>
        <v/>
      </c>
      <c s="153" t="str">
        <f>IF('S.D.PASTE SHEET'!W381="","",'S.D.PASTE SHEET'!W381)</f>
        <v/>
      </c>
      <c s="153" t="str">
        <f>IF('S.D.PASTE SHEET'!X381="","",'S.D.PASTE SHEET'!X381)</f>
        <v/>
      </c>
      <c s="153" t="str">
        <f>IF('S.D.PASTE SHEET'!Y381="","",'S.D.PASTE SHEET'!Y381)</f>
        <v/>
      </c>
      <c s="153" t="str">
        <f>IF('S.D.PASTE SHEET'!Z381="","",'S.D.PASTE SHEET'!Z381)</f>
        <v/>
      </c>
      <c s="153" t="str">
        <f>IF('S.D.PASTE SHEET'!AA381="","",'S.D.PASTE SHEET'!AA381)</f>
        <v/>
      </c>
      <c s="153" t="str">
        <f>IF('S.D.PASTE SHEET'!AB381="","",'S.D.PASTE SHEET'!AB381)</f>
        <v/>
      </c>
      <c s="153" t="str">
        <f>IF('S.D.PASTE SHEET'!AC381="","",'S.D.PASTE SHEET'!AC381)</f>
        <v/>
      </c>
      <c s="153" t="str">
        <f>IF('S.D.PASTE SHEET'!AD381="","",'S.D.PASTE SHEET'!AD381)</f>
        <v/>
      </c>
      <c s="155"/>
      <c s="156" t="str">
        <f>IF(AK381="","",IF(AK381&gt;0,COUNT($AG$2:AG381),""))</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81" s="156" t="str">
        <f>IF(BC381="","",IF(BC381&gt;0,COUNT($AY$2:AY381),""))</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82" spans="1:66" ht="15.75" customHeight="1">
      <c r="A382" s="153" t="str">
        <f>IF('S.D.PASTE SHEET'!A382="","",'S.D.PASTE SHEET'!A382)</f>
        <v/>
      </c>
      <c s="153" t="str">
        <f>IF('S.D.PASTE SHEET'!B382="","",'S.D.PASTE SHEET'!B382)</f>
        <v/>
      </c>
      <c s="153" t="str">
        <f>IF('S.D.PASTE SHEET'!C382="","",'S.D.PASTE SHEET'!C382)</f>
        <v/>
      </c>
      <c s="154" t="str">
        <f>IF('S.D.PASTE SHEET'!D382="","",'S.D.PASTE SHEET'!D382)</f>
        <v/>
      </c>
      <c s="153" t="str">
        <f>IF('S.D.PASTE SHEET'!E382="","",UPPER('S.D.PASTE SHEET'!E382))</f>
        <v/>
      </c>
      <c s="153" t="str">
        <f>IF('S.D.PASTE SHEET'!F382="","",'S.D.PASTE SHEET'!F382)</f>
        <v/>
      </c>
      <c s="153" t="str">
        <f>IF('S.D.PASTE SHEET'!G382="","",UPPER('S.D.PASTE SHEET'!G382))</f>
        <v/>
      </c>
      <c s="153" t="str">
        <f>IF('S.D.PASTE SHEET'!H382="","",UPPER('S.D.PASTE SHEET'!H382))</f>
        <v/>
      </c>
      <c s="153" t="str">
        <f>IF('S.D.PASTE SHEET'!I382="","",'S.D.PASTE SHEET'!I382)</f>
        <v/>
      </c>
      <c s="154" t="str">
        <f>IF('S.D.PASTE SHEET'!J382="","",'S.D.PASTE SHEET'!J382)</f>
        <v/>
      </c>
      <c s="153" t="str">
        <f>IF('S.D.PASTE SHEET'!K382="","",'S.D.PASTE SHEET'!K382)</f>
        <v/>
      </c>
      <c s="153" t="str">
        <f>IF('S.D.PASTE SHEET'!L382="","",'S.D.PASTE SHEET'!L382)</f>
        <v/>
      </c>
      <c s="153" t="str">
        <f>IF('S.D.PASTE SHEET'!M382="","",'S.D.PASTE SHEET'!M382)</f>
        <v/>
      </c>
      <c s="153" t="str">
        <f>IF('S.D.PASTE SHEET'!N382="","",'S.D.PASTE SHEET'!N382)</f>
        <v/>
      </c>
      <c s="153" t="str">
        <f>IF('S.D.PASTE SHEET'!O382="","",'S.D.PASTE SHEET'!O382)</f>
        <v/>
      </c>
      <c s="153" t="str">
        <f>IF('S.D.PASTE SHEET'!P382="","",'S.D.PASTE SHEET'!P382)</f>
        <v/>
      </c>
      <c s="153" t="str">
        <f>IF('S.D.PASTE SHEET'!Q382="","",'S.D.PASTE SHEET'!Q382)</f>
        <v/>
      </c>
      <c s="153" t="str">
        <f>IF('S.D.PASTE SHEET'!R382="","",'S.D.PASTE SHEET'!R382)</f>
        <v/>
      </c>
      <c s="153" t="str">
        <f>IF('S.D.PASTE SHEET'!S382="","",'S.D.PASTE SHEET'!S382)</f>
        <v/>
      </c>
      <c s="153" t="str">
        <f>IF('S.D.PASTE SHEET'!T382="","",'S.D.PASTE SHEET'!T382)</f>
        <v/>
      </c>
      <c s="153" t="str">
        <f>IF('S.D.PASTE SHEET'!U382="","",'S.D.PASTE SHEET'!U382)</f>
        <v/>
      </c>
      <c s="153" t="str">
        <f>IF('S.D.PASTE SHEET'!V382="","",'S.D.PASTE SHEET'!V382)</f>
        <v/>
      </c>
      <c s="153" t="str">
        <f>IF('S.D.PASTE SHEET'!W382="","",'S.D.PASTE SHEET'!W382)</f>
        <v/>
      </c>
      <c s="153" t="str">
        <f>IF('S.D.PASTE SHEET'!X382="","",'S.D.PASTE SHEET'!X382)</f>
        <v/>
      </c>
      <c s="153" t="str">
        <f>IF('S.D.PASTE SHEET'!Y382="","",'S.D.PASTE SHEET'!Y382)</f>
        <v/>
      </c>
      <c s="153" t="str">
        <f>IF('S.D.PASTE SHEET'!Z382="","",'S.D.PASTE SHEET'!Z382)</f>
        <v/>
      </c>
      <c s="153" t="str">
        <f>IF('S.D.PASTE SHEET'!AA382="","",'S.D.PASTE SHEET'!AA382)</f>
        <v/>
      </c>
      <c s="153" t="str">
        <f>IF('S.D.PASTE SHEET'!AB382="","",'S.D.PASTE SHEET'!AB382)</f>
        <v/>
      </c>
      <c s="153" t="str">
        <f>IF('S.D.PASTE SHEET'!AC382="","",'S.D.PASTE SHEET'!AC382)</f>
        <v/>
      </c>
      <c s="153" t="str">
        <f>IF('S.D.PASTE SHEET'!AD382="","",'S.D.PASTE SHEET'!AD382)</f>
        <v/>
      </c>
      <c s="155"/>
      <c s="156" t="str">
        <f>IF(AK382="","",IF(AK382&gt;0,COUNT($AG$2:AG382),""))</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82" s="156" t="str">
        <f>IF(BC382="","",IF(BC382&gt;0,COUNT($AY$2:AY382),""))</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83" spans="1:66" ht="15.75" customHeight="1">
      <c r="A383" s="153" t="str">
        <f>IF('S.D.PASTE SHEET'!A383="","",'S.D.PASTE SHEET'!A383)</f>
        <v/>
      </c>
      <c s="153" t="str">
        <f>IF('S.D.PASTE SHEET'!B383="","",'S.D.PASTE SHEET'!B383)</f>
        <v/>
      </c>
      <c s="153" t="str">
        <f>IF('S.D.PASTE SHEET'!C383="","",'S.D.PASTE SHEET'!C383)</f>
        <v/>
      </c>
      <c s="154" t="str">
        <f>IF('S.D.PASTE SHEET'!D383="","",'S.D.PASTE SHEET'!D383)</f>
        <v/>
      </c>
      <c s="153" t="str">
        <f>IF('S.D.PASTE SHEET'!E383="","",UPPER('S.D.PASTE SHEET'!E383))</f>
        <v/>
      </c>
      <c s="153" t="str">
        <f>IF('S.D.PASTE SHEET'!F383="","",'S.D.PASTE SHEET'!F383)</f>
        <v/>
      </c>
      <c s="153" t="str">
        <f>IF('S.D.PASTE SHEET'!G383="","",UPPER('S.D.PASTE SHEET'!G383))</f>
        <v/>
      </c>
      <c s="153" t="str">
        <f>IF('S.D.PASTE SHEET'!H383="","",UPPER('S.D.PASTE SHEET'!H383))</f>
        <v/>
      </c>
      <c s="153" t="str">
        <f>IF('S.D.PASTE SHEET'!I383="","",'S.D.PASTE SHEET'!I383)</f>
        <v/>
      </c>
      <c s="154" t="str">
        <f>IF('S.D.PASTE SHEET'!J383="","",'S.D.PASTE SHEET'!J383)</f>
        <v/>
      </c>
      <c s="153" t="str">
        <f>IF('S.D.PASTE SHEET'!K383="","",'S.D.PASTE SHEET'!K383)</f>
        <v/>
      </c>
      <c s="153" t="str">
        <f>IF('S.D.PASTE SHEET'!L383="","",'S.D.PASTE SHEET'!L383)</f>
        <v/>
      </c>
      <c s="153" t="str">
        <f>IF('S.D.PASTE SHEET'!M383="","",'S.D.PASTE SHEET'!M383)</f>
        <v/>
      </c>
      <c s="153" t="str">
        <f>IF('S.D.PASTE SHEET'!N383="","",'S.D.PASTE SHEET'!N383)</f>
        <v/>
      </c>
      <c s="153" t="str">
        <f>IF('S.D.PASTE SHEET'!O383="","",'S.D.PASTE SHEET'!O383)</f>
        <v/>
      </c>
      <c s="153" t="str">
        <f>IF('S.D.PASTE SHEET'!P383="","",'S.D.PASTE SHEET'!P383)</f>
        <v/>
      </c>
      <c s="153" t="str">
        <f>IF('S.D.PASTE SHEET'!Q383="","",'S.D.PASTE SHEET'!Q383)</f>
        <v/>
      </c>
      <c s="153" t="str">
        <f>IF('S.D.PASTE SHEET'!R383="","",'S.D.PASTE SHEET'!R383)</f>
        <v/>
      </c>
      <c s="153" t="str">
        <f>IF('S.D.PASTE SHEET'!S383="","",'S.D.PASTE SHEET'!S383)</f>
        <v/>
      </c>
      <c s="153" t="str">
        <f>IF('S.D.PASTE SHEET'!T383="","",'S.D.PASTE SHEET'!T383)</f>
        <v/>
      </c>
      <c s="153" t="str">
        <f>IF('S.D.PASTE SHEET'!U383="","",'S.D.PASTE SHEET'!U383)</f>
        <v/>
      </c>
      <c s="153" t="str">
        <f>IF('S.D.PASTE SHEET'!V383="","",'S.D.PASTE SHEET'!V383)</f>
        <v/>
      </c>
      <c s="153" t="str">
        <f>IF('S.D.PASTE SHEET'!W383="","",'S.D.PASTE SHEET'!W383)</f>
        <v/>
      </c>
      <c s="153" t="str">
        <f>IF('S.D.PASTE SHEET'!X383="","",'S.D.PASTE SHEET'!X383)</f>
        <v/>
      </c>
      <c s="153" t="str">
        <f>IF('S.D.PASTE SHEET'!Y383="","",'S.D.PASTE SHEET'!Y383)</f>
        <v/>
      </c>
      <c s="153" t="str">
        <f>IF('S.D.PASTE SHEET'!Z383="","",'S.D.PASTE SHEET'!Z383)</f>
        <v/>
      </c>
      <c s="153" t="str">
        <f>IF('S.D.PASTE SHEET'!AA383="","",'S.D.PASTE SHEET'!AA383)</f>
        <v/>
      </c>
      <c s="153" t="str">
        <f>IF('S.D.PASTE SHEET'!AB383="","",'S.D.PASTE SHEET'!AB383)</f>
        <v/>
      </c>
      <c s="153" t="str">
        <f>IF('S.D.PASTE SHEET'!AC383="","",'S.D.PASTE SHEET'!AC383)</f>
        <v/>
      </c>
      <c s="153" t="str">
        <f>IF('S.D.PASTE SHEET'!AD383="","",'S.D.PASTE SHEET'!AD383)</f>
        <v/>
      </c>
      <c s="155"/>
      <c s="156" t="str">
        <f>IF(AK383="","",IF(AK383&gt;0,COUNT($AG$2:AG383),""))</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83" s="156" t="str">
        <f>IF(BC383="","",IF(BC383&gt;0,COUNT($AY$2:AY383),""))</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84" spans="1:66" ht="15.75" customHeight="1">
      <c r="A384" s="153" t="str">
        <f>IF('S.D.PASTE SHEET'!A384="","",'S.D.PASTE SHEET'!A384)</f>
        <v/>
      </c>
      <c s="153" t="str">
        <f>IF('S.D.PASTE SHEET'!B384="","",'S.D.PASTE SHEET'!B384)</f>
        <v/>
      </c>
      <c s="153" t="str">
        <f>IF('S.D.PASTE SHEET'!C384="","",'S.D.PASTE SHEET'!C384)</f>
        <v/>
      </c>
      <c s="154" t="str">
        <f>IF('S.D.PASTE SHEET'!D384="","",'S.D.PASTE SHEET'!D384)</f>
        <v/>
      </c>
      <c s="153" t="str">
        <f>IF('S.D.PASTE SHEET'!E384="","",UPPER('S.D.PASTE SHEET'!E384))</f>
        <v/>
      </c>
      <c s="153" t="str">
        <f>IF('S.D.PASTE SHEET'!F384="","",'S.D.PASTE SHEET'!F384)</f>
        <v/>
      </c>
      <c s="153" t="str">
        <f>IF('S.D.PASTE SHEET'!G384="","",UPPER('S.D.PASTE SHEET'!G384))</f>
        <v/>
      </c>
      <c s="153" t="str">
        <f>IF('S.D.PASTE SHEET'!H384="","",UPPER('S.D.PASTE SHEET'!H384))</f>
        <v/>
      </c>
      <c s="153" t="str">
        <f>IF('S.D.PASTE SHEET'!I384="","",'S.D.PASTE SHEET'!I384)</f>
        <v/>
      </c>
      <c s="154" t="str">
        <f>IF('S.D.PASTE SHEET'!J384="","",'S.D.PASTE SHEET'!J384)</f>
        <v/>
      </c>
      <c s="153" t="str">
        <f>IF('S.D.PASTE SHEET'!K384="","",'S.D.PASTE SHEET'!K384)</f>
        <v/>
      </c>
      <c s="153" t="str">
        <f>IF('S.D.PASTE SHEET'!L384="","",'S.D.PASTE SHEET'!L384)</f>
        <v/>
      </c>
      <c s="153" t="str">
        <f>IF('S.D.PASTE SHEET'!M384="","",'S.D.PASTE SHEET'!M384)</f>
        <v/>
      </c>
      <c s="153" t="str">
        <f>IF('S.D.PASTE SHEET'!N384="","",'S.D.PASTE SHEET'!N384)</f>
        <v/>
      </c>
      <c s="153" t="str">
        <f>IF('S.D.PASTE SHEET'!O384="","",'S.D.PASTE SHEET'!O384)</f>
        <v/>
      </c>
      <c s="153" t="str">
        <f>IF('S.D.PASTE SHEET'!P384="","",'S.D.PASTE SHEET'!P384)</f>
        <v/>
      </c>
      <c s="153" t="str">
        <f>IF('S.D.PASTE SHEET'!Q384="","",'S.D.PASTE SHEET'!Q384)</f>
        <v/>
      </c>
      <c s="153" t="str">
        <f>IF('S.D.PASTE SHEET'!R384="","",'S.D.PASTE SHEET'!R384)</f>
        <v/>
      </c>
      <c s="153" t="str">
        <f>IF('S.D.PASTE SHEET'!S384="","",'S.D.PASTE SHEET'!S384)</f>
        <v/>
      </c>
      <c s="153" t="str">
        <f>IF('S.D.PASTE SHEET'!T384="","",'S.D.PASTE SHEET'!T384)</f>
        <v/>
      </c>
      <c s="153" t="str">
        <f>IF('S.D.PASTE SHEET'!U384="","",'S.D.PASTE SHEET'!U384)</f>
        <v/>
      </c>
      <c s="153" t="str">
        <f>IF('S.D.PASTE SHEET'!V384="","",'S.D.PASTE SHEET'!V384)</f>
        <v/>
      </c>
      <c s="153" t="str">
        <f>IF('S.D.PASTE SHEET'!W384="","",'S.D.PASTE SHEET'!W384)</f>
        <v/>
      </c>
      <c s="153" t="str">
        <f>IF('S.D.PASTE SHEET'!X384="","",'S.D.PASTE SHEET'!X384)</f>
        <v/>
      </c>
      <c s="153" t="str">
        <f>IF('S.D.PASTE SHEET'!Y384="","",'S.D.PASTE SHEET'!Y384)</f>
        <v/>
      </c>
      <c s="153" t="str">
        <f>IF('S.D.PASTE SHEET'!Z384="","",'S.D.PASTE SHEET'!Z384)</f>
        <v/>
      </c>
      <c s="153" t="str">
        <f>IF('S.D.PASTE SHEET'!AA384="","",'S.D.PASTE SHEET'!AA384)</f>
        <v/>
      </c>
      <c s="153" t="str">
        <f>IF('S.D.PASTE SHEET'!AB384="","",'S.D.PASTE SHEET'!AB384)</f>
        <v/>
      </c>
      <c s="153" t="str">
        <f>IF('S.D.PASTE SHEET'!AC384="","",'S.D.PASTE SHEET'!AC384)</f>
        <v/>
      </c>
      <c s="153" t="str">
        <f>IF('S.D.PASTE SHEET'!AD384="","",'S.D.PASTE SHEET'!AD384)</f>
        <v/>
      </c>
      <c s="155"/>
      <c s="156" t="str">
        <f>IF(AK384="","",IF(AK384&gt;0,COUNT($AG$2:AG384),""))</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84" s="156" t="str">
        <f>IF(BC384="","",IF(BC384&gt;0,COUNT($AY$2:AY384),""))</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85" spans="1:66" ht="15.75" customHeight="1">
      <c r="A385" s="153" t="str">
        <f>IF('S.D.PASTE SHEET'!A385="","",'S.D.PASTE SHEET'!A385)</f>
        <v/>
      </c>
      <c s="153" t="str">
        <f>IF('S.D.PASTE SHEET'!B385="","",'S.D.PASTE SHEET'!B385)</f>
        <v/>
      </c>
      <c s="153" t="str">
        <f>IF('S.D.PASTE SHEET'!C385="","",'S.D.PASTE SHEET'!C385)</f>
        <v/>
      </c>
      <c s="154" t="str">
        <f>IF('S.D.PASTE SHEET'!D385="","",'S.D.PASTE SHEET'!D385)</f>
        <v/>
      </c>
      <c s="153" t="str">
        <f>IF('S.D.PASTE SHEET'!E385="","",UPPER('S.D.PASTE SHEET'!E385))</f>
        <v/>
      </c>
      <c s="153" t="str">
        <f>IF('S.D.PASTE SHEET'!F385="","",'S.D.PASTE SHEET'!F385)</f>
        <v/>
      </c>
      <c s="153" t="str">
        <f>IF('S.D.PASTE SHEET'!G385="","",UPPER('S.D.PASTE SHEET'!G385))</f>
        <v/>
      </c>
      <c s="153" t="str">
        <f>IF('S.D.PASTE SHEET'!H385="","",UPPER('S.D.PASTE SHEET'!H385))</f>
        <v/>
      </c>
      <c s="153" t="str">
        <f>IF('S.D.PASTE SHEET'!I385="","",'S.D.PASTE SHEET'!I385)</f>
        <v/>
      </c>
      <c s="154" t="str">
        <f>IF('S.D.PASTE SHEET'!J385="","",'S.D.PASTE SHEET'!J385)</f>
        <v/>
      </c>
      <c s="153" t="str">
        <f>IF('S.D.PASTE SHEET'!K385="","",'S.D.PASTE SHEET'!K385)</f>
        <v/>
      </c>
      <c s="153" t="str">
        <f>IF('S.D.PASTE SHEET'!L385="","",'S.D.PASTE SHEET'!L385)</f>
        <v/>
      </c>
      <c s="153" t="str">
        <f>IF('S.D.PASTE SHEET'!M385="","",'S.D.PASTE SHEET'!M385)</f>
        <v/>
      </c>
      <c s="153" t="str">
        <f>IF('S.D.PASTE SHEET'!N385="","",'S.D.PASTE SHEET'!N385)</f>
        <v/>
      </c>
      <c s="153" t="str">
        <f>IF('S.D.PASTE SHEET'!O385="","",'S.D.PASTE SHEET'!O385)</f>
        <v/>
      </c>
      <c s="153" t="str">
        <f>IF('S.D.PASTE SHEET'!P385="","",'S.D.PASTE SHEET'!P385)</f>
        <v/>
      </c>
      <c s="153" t="str">
        <f>IF('S.D.PASTE SHEET'!Q385="","",'S.D.PASTE SHEET'!Q385)</f>
        <v/>
      </c>
      <c s="153" t="str">
        <f>IF('S.D.PASTE SHEET'!R385="","",'S.D.PASTE SHEET'!R385)</f>
        <v/>
      </c>
      <c s="153" t="str">
        <f>IF('S.D.PASTE SHEET'!S385="","",'S.D.PASTE SHEET'!S385)</f>
        <v/>
      </c>
      <c s="153" t="str">
        <f>IF('S.D.PASTE SHEET'!T385="","",'S.D.PASTE SHEET'!T385)</f>
        <v/>
      </c>
      <c s="153" t="str">
        <f>IF('S.D.PASTE SHEET'!U385="","",'S.D.PASTE SHEET'!U385)</f>
        <v/>
      </c>
      <c s="153" t="str">
        <f>IF('S.D.PASTE SHEET'!V385="","",'S.D.PASTE SHEET'!V385)</f>
        <v/>
      </c>
      <c s="153" t="str">
        <f>IF('S.D.PASTE SHEET'!W385="","",'S.D.PASTE SHEET'!W385)</f>
        <v/>
      </c>
      <c s="153" t="str">
        <f>IF('S.D.PASTE SHEET'!X385="","",'S.D.PASTE SHEET'!X385)</f>
        <v/>
      </c>
      <c s="153" t="str">
        <f>IF('S.D.PASTE SHEET'!Y385="","",'S.D.PASTE SHEET'!Y385)</f>
        <v/>
      </c>
      <c s="153" t="str">
        <f>IF('S.D.PASTE SHEET'!Z385="","",'S.D.PASTE SHEET'!Z385)</f>
        <v/>
      </c>
      <c s="153" t="str">
        <f>IF('S.D.PASTE SHEET'!AA385="","",'S.D.PASTE SHEET'!AA385)</f>
        <v/>
      </c>
      <c s="153" t="str">
        <f>IF('S.D.PASTE SHEET'!AB385="","",'S.D.PASTE SHEET'!AB385)</f>
        <v/>
      </c>
      <c s="153" t="str">
        <f>IF('S.D.PASTE SHEET'!AC385="","",'S.D.PASTE SHEET'!AC385)</f>
        <v/>
      </c>
      <c s="153" t="str">
        <f>IF('S.D.PASTE SHEET'!AD385="","",'S.D.PASTE SHEET'!AD385)</f>
        <v/>
      </c>
      <c s="155"/>
      <c s="156" t="str">
        <f>IF(AK385="","",IF(AK385&gt;0,COUNT($AG$2:AG385),""))</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85" s="156" t="str">
        <f>IF(BC385="","",IF(BC385&gt;0,COUNT($AY$2:AY385),""))</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86" spans="1:66" ht="15.75" customHeight="1">
      <c r="A386" s="153" t="str">
        <f>IF('S.D.PASTE SHEET'!A386="","",'S.D.PASTE SHEET'!A386)</f>
        <v/>
      </c>
      <c s="153" t="str">
        <f>IF('S.D.PASTE SHEET'!B386="","",'S.D.PASTE SHEET'!B386)</f>
        <v/>
      </c>
      <c s="153" t="str">
        <f>IF('S.D.PASTE SHEET'!C386="","",'S.D.PASTE SHEET'!C386)</f>
        <v/>
      </c>
      <c s="154" t="str">
        <f>IF('S.D.PASTE SHEET'!D386="","",'S.D.PASTE SHEET'!D386)</f>
        <v/>
      </c>
      <c s="153" t="str">
        <f>IF('S.D.PASTE SHEET'!E386="","",UPPER('S.D.PASTE SHEET'!E386))</f>
        <v/>
      </c>
      <c s="153" t="str">
        <f>IF('S.D.PASTE SHEET'!F386="","",'S.D.PASTE SHEET'!F386)</f>
        <v/>
      </c>
      <c s="153" t="str">
        <f>IF('S.D.PASTE SHEET'!G386="","",UPPER('S.D.PASTE SHEET'!G386))</f>
        <v/>
      </c>
      <c s="153" t="str">
        <f>IF('S.D.PASTE SHEET'!H386="","",UPPER('S.D.PASTE SHEET'!H386))</f>
        <v/>
      </c>
      <c s="153" t="str">
        <f>IF('S.D.PASTE SHEET'!I386="","",'S.D.PASTE SHEET'!I386)</f>
        <v/>
      </c>
      <c s="154" t="str">
        <f>IF('S.D.PASTE SHEET'!J386="","",'S.D.PASTE SHEET'!J386)</f>
        <v/>
      </c>
      <c s="153" t="str">
        <f>IF('S.D.PASTE SHEET'!K386="","",'S.D.PASTE SHEET'!K386)</f>
        <v/>
      </c>
      <c s="153" t="str">
        <f>IF('S.D.PASTE SHEET'!L386="","",'S.D.PASTE SHEET'!L386)</f>
        <v/>
      </c>
      <c s="153" t="str">
        <f>IF('S.D.PASTE SHEET'!M386="","",'S.D.PASTE SHEET'!M386)</f>
        <v/>
      </c>
      <c s="153" t="str">
        <f>IF('S.D.PASTE SHEET'!N386="","",'S.D.PASTE SHEET'!N386)</f>
        <v/>
      </c>
      <c s="153" t="str">
        <f>IF('S.D.PASTE SHEET'!O386="","",'S.D.PASTE SHEET'!O386)</f>
        <v/>
      </c>
      <c s="153" t="str">
        <f>IF('S.D.PASTE SHEET'!P386="","",'S.D.PASTE SHEET'!P386)</f>
        <v/>
      </c>
      <c s="153" t="str">
        <f>IF('S.D.PASTE SHEET'!Q386="","",'S.D.PASTE SHEET'!Q386)</f>
        <v/>
      </c>
      <c s="153" t="str">
        <f>IF('S.D.PASTE SHEET'!R386="","",'S.D.PASTE SHEET'!R386)</f>
        <v/>
      </c>
      <c s="153" t="str">
        <f>IF('S.D.PASTE SHEET'!S386="","",'S.D.PASTE SHEET'!S386)</f>
        <v/>
      </c>
      <c s="153" t="str">
        <f>IF('S.D.PASTE SHEET'!T386="","",'S.D.PASTE SHEET'!T386)</f>
        <v/>
      </c>
      <c s="153" t="str">
        <f>IF('S.D.PASTE SHEET'!U386="","",'S.D.PASTE SHEET'!U386)</f>
        <v/>
      </c>
      <c s="153" t="str">
        <f>IF('S.D.PASTE SHEET'!V386="","",'S.D.PASTE SHEET'!V386)</f>
        <v/>
      </c>
      <c s="153" t="str">
        <f>IF('S.D.PASTE SHEET'!W386="","",'S.D.PASTE SHEET'!W386)</f>
        <v/>
      </c>
      <c s="153" t="str">
        <f>IF('S.D.PASTE SHEET'!X386="","",'S.D.PASTE SHEET'!X386)</f>
        <v/>
      </c>
      <c s="153" t="str">
        <f>IF('S.D.PASTE SHEET'!Y386="","",'S.D.PASTE SHEET'!Y386)</f>
        <v/>
      </c>
      <c s="153" t="str">
        <f>IF('S.D.PASTE SHEET'!Z386="","",'S.D.PASTE SHEET'!Z386)</f>
        <v/>
      </c>
      <c s="153" t="str">
        <f>IF('S.D.PASTE SHEET'!AA386="","",'S.D.PASTE SHEET'!AA386)</f>
        <v/>
      </c>
      <c s="153" t="str">
        <f>IF('S.D.PASTE SHEET'!AB386="","",'S.D.PASTE SHEET'!AB386)</f>
        <v/>
      </c>
      <c s="153" t="str">
        <f>IF('S.D.PASTE SHEET'!AC386="","",'S.D.PASTE SHEET'!AC386)</f>
        <v/>
      </c>
      <c s="153" t="str">
        <f>IF('S.D.PASTE SHEET'!AD386="","",'S.D.PASTE SHEET'!AD386)</f>
        <v/>
      </c>
      <c s="155"/>
      <c s="156" t="str">
        <f>IF(AK386="","",IF(AK386&gt;0,COUNT($AG$2:AG386),""))</f>
        <v/>
      </c>
      <c s="157" t="str">
        <f t="shared" si="162"/>
        <v/>
      </c>
      <c s="157" t="str">
        <f t="shared" si="163"/>
        <v/>
      </c>
      <c s="157" t="str">
        <f t="shared" si="164"/>
        <v/>
      </c>
      <c s="158" t="str">
        <f t="shared" si="165"/>
        <v/>
      </c>
      <c s="157" t="str">
        <f t="shared" si="166"/>
        <v/>
      </c>
      <c s="157" t="str">
        <f t="shared" si="167"/>
        <v/>
      </c>
      <c s="157" t="str">
        <f t="shared" si="168"/>
        <v/>
      </c>
      <c s="157" t="str">
        <f t="shared" si="169"/>
        <v/>
      </c>
      <c s="157" t="str">
        <f t="shared" si="170"/>
        <v/>
      </c>
      <c s="158" t="str">
        <f t="shared" si="171"/>
        <v/>
      </c>
      <c s="157" t="str">
        <f t="shared" si="172"/>
        <v/>
      </c>
      <c s="157" t="str">
        <f t="shared" si="173"/>
        <v/>
      </c>
      <c s="157" t="str">
        <f t="shared" si="174"/>
        <v/>
      </c>
      <c s="157" t="str">
        <f t="shared" si="175"/>
        <v/>
      </c>
      <c s="157" t="str">
        <f t="shared" si="176"/>
        <v/>
      </c>
      <c s="157" t="str">
        <f t="shared" si="177"/>
        <v/>
      </c>
      <c r="AX386" s="156" t="str">
        <f>IF(BC386="","",IF(BC386&gt;0,COUNT($AY$2:AY386),""))</f>
        <v/>
      </c>
      <c s="159" t="str">
        <f t="shared" si="178"/>
        <v/>
      </c>
      <c s="159" t="str">
        <f t="shared" si="179"/>
        <v/>
      </c>
      <c s="157" t="str">
        <f t="shared" si="180"/>
        <v/>
      </c>
      <c s="158" t="str">
        <f t="shared" si="181"/>
        <v/>
      </c>
      <c s="157" t="str">
        <f t="shared" si="182"/>
        <v/>
      </c>
      <c s="157" t="str">
        <f t="shared" si="183"/>
        <v/>
      </c>
      <c s="157" t="str">
        <f t="shared" si="184"/>
        <v/>
      </c>
      <c s="157" t="str">
        <f t="shared" si="185"/>
        <v/>
      </c>
      <c s="157" t="str">
        <f t="shared" si="186"/>
        <v/>
      </c>
      <c s="158" t="str">
        <f t="shared" si="187"/>
        <v/>
      </c>
      <c s="157" t="str">
        <f t="shared" si="188"/>
        <v/>
      </c>
      <c s="157" t="str">
        <f t="shared" si="189"/>
        <v/>
      </c>
      <c s="157" t="str">
        <f t="shared" si="190"/>
        <v/>
      </c>
      <c s="157" t="str">
        <f t="shared" si="191"/>
        <v/>
      </c>
      <c s="157" t="str">
        <f t="shared" si="192"/>
        <v/>
      </c>
      <c s="157" t="str">
        <f t="shared" si="193"/>
        <v/>
      </c>
    </row>
    <row r="387" spans="1:66" ht="15.75" customHeight="1">
      <c r="A387" s="153" t="str">
        <f>IF('S.D.PASTE SHEET'!A387="","",'S.D.PASTE SHEET'!A387)</f>
        <v/>
      </c>
      <c s="153" t="str">
        <f>IF('S.D.PASTE SHEET'!B387="","",'S.D.PASTE SHEET'!B387)</f>
        <v/>
      </c>
      <c s="153" t="str">
        <f>IF('S.D.PASTE SHEET'!C387="","",'S.D.PASTE SHEET'!C387)</f>
        <v/>
      </c>
      <c s="154" t="str">
        <f>IF('S.D.PASTE SHEET'!D387="","",'S.D.PASTE SHEET'!D387)</f>
        <v/>
      </c>
      <c s="153" t="str">
        <f>IF('S.D.PASTE SHEET'!E387="","",UPPER('S.D.PASTE SHEET'!E387))</f>
        <v/>
      </c>
      <c s="153" t="str">
        <f>IF('S.D.PASTE SHEET'!F387="","",'S.D.PASTE SHEET'!F387)</f>
        <v/>
      </c>
      <c s="153" t="str">
        <f>IF('S.D.PASTE SHEET'!G387="","",UPPER('S.D.PASTE SHEET'!G387))</f>
        <v/>
      </c>
      <c s="153" t="str">
        <f>IF('S.D.PASTE SHEET'!H387="","",UPPER('S.D.PASTE SHEET'!H387))</f>
        <v/>
      </c>
      <c s="153" t="str">
        <f>IF('S.D.PASTE SHEET'!I387="","",'S.D.PASTE SHEET'!I387)</f>
        <v/>
      </c>
      <c s="154" t="str">
        <f>IF('S.D.PASTE SHEET'!J387="","",'S.D.PASTE SHEET'!J387)</f>
        <v/>
      </c>
      <c s="153" t="str">
        <f>IF('S.D.PASTE SHEET'!K387="","",'S.D.PASTE SHEET'!K387)</f>
        <v/>
      </c>
      <c s="153" t="str">
        <f>IF('S.D.PASTE SHEET'!L387="","",'S.D.PASTE SHEET'!L387)</f>
        <v/>
      </c>
      <c s="153" t="str">
        <f>IF('S.D.PASTE SHEET'!M387="","",'S.D.PASTE SHEET'!M387)</f>
        <v/>
      </c>
      <c s="153" t="str">
        <f>IF('S.D.PASTE SHEET'!N387="","",'S.D.PASTE SHEET'!N387)</f>
        <v/>
      </c>
      <c s="153" t="str">
        <f>IF('S.D.PASTE SHEET'!O387="","",'S.D.PASTE SHEET'!O387)</f>
        <v/>
      </c>
      <c s="153" t="str">
        <f>IF('S.D.PASTE SHEET'!P387="","",'S.D.PASTE SHEET'!P387)</f>
        <v/>
      </c>
      <c s="153" t="str">
        <f>IF('S.D.PASTE SHEET'!Q387="","",'S.D.PASTE SHEET'!Q387)</f>
        <v/>
      </c>
      <c s="153" t="str">
        <f>IF('S.D.PASTE SHEET'!R387="","",'S.D.PASTE SHEET'!R387)</f>
        <v/>
      </c>
      <c s="153" t="str">
        <f>IF('S.D.PASTE SHEET'!S387="","",'S.D.PASTE SHEET'!S387)</f>
        <v/>
      </c>
      <c s="153" t="str">
        <f>IF('S.D.PASTE SHEET'!T387="","",'S.D.PASTE SHEET'!T387)</f>
        <v/>
      </c>
      <c s="153" t="str">
        <f>IF('S.D.PASTE SHEET'!U387="","",'S.D.PASTE SHEET'!U387)</f>
        <v/>
      </c>
      <c s="153" t="str">
        <f>IF('S.D.PASTE SHEET'!V387="","",'S.D.PASTE SHEET'!V387)</f>
        <v/>
      </c>
      <c s="153" t="str">
        <f>IF('S.D.PASTE SHEET'!W387="","",'S.D.PASTE SHEET'!W387)</f>
        <v/>
      </c>
      <c s="153" t="str">
        <f>IF('S.D.PASTE SHEET'!X387="","",'S.D.PASTE SHEET'!X387)</f>
        <v/>
      </c>
      <c s="153" t="str">
        <f>IF('S.D.PASTE SHEET'!Y387="","",'S.D.PASTE SHEET'!Y387)</f>
        <v/>
      </c>
      <c s="153" t="str">
        <f>IF('S.D.PASTE SHEET'!Z387="","",'S.D.PASTE SHEET'!Z387)</f>
        <v/>
      </c>
      <c s="153" t="str">
        <f>IF('S.D.PASTE SHEET'!AA387="","",'S.D.PASTE SHEET'!AA387)</f>
        <v/>
      </c>
      <c s="153" t="str">
        <f>IF('S.D.PASTE SHEET'!AB387="","",'S.D.PASTE SHEET'!AB387)</f>
        <v/>
      </c>
      <c s="153" t="str">
        <f>IF('S.D.PASTE SHEET'!AC387="","",'S.D.PASTE SHEET'!AC387)</f>
        <v/>
      </c>
      <c s="153" t="str">
        <f>IF('S.D.PASTE SHEET'!AD387="","",'S.D.PASTE SHEET'!AD387)</f>
        <v/>
      </c>
      <c s="155"/>
      <c s="156" t="str">
        <f>IF(AK387="","",IF(AK387&gt;0,COUNT($AG$2:AG387),""))</f>
        <v/>
      </c>
      <c s="157" t="str">
        <f t="shared" si="194" ref="AG387:AG450">IF(AND($AJ$1=8,$A387=8),A387,"")</f>
        <v/>
      </c>
      <c s="157" t="str">
        <f t="shared" si="195" ref="AH387:AH450">IF(AND($AJ$1=8,$A387=8),B387,"")</f>
        <v/>
      </c>
      <c s="157" t="str">
        <f t="shared" si="196" ref="AI387:AI450">IF(AND($AJ$1=8,$A387=8),C387,"")</f>
        <v/>
      </c>
      <c s="158" t="str">
        <f t="shared" si="197" ref="AJ387:AJ450">IF(AND($AJ$1=8,$A387=8),D387,"")</f>
        <v/>
      </c>
      <c s="157" t="str">
        <f t="shared" si="198" ref="AK387:AK450">IF(AND($AJ$1=8,$A387=8),E387,"")</f>
        <v/>
      </c>
      <c s="157" t="str">
        <f t="shared" si="199" ref="AL387:AL450">IF(AND($AJ$1=8,$A387=8),F387,"")</f>
        <v/>
      </c>
      <c s="157" t="str">
        <f t="shared" si="200" ref="AM387:AM450">IF(AND($AJ$1=8,$A387=8),G387,"")</f>
        <v/>
      </c>
      <c s="157" t="str">
        <f t="shared" si="201" ref="AN387:AN450">IF(AND($AJ$1=8,$A387=8),H387,"")</f>
        <v/>
      </c>
      <c s="157" t="str">
        <f t="shared" si="202" ref="AO387:AO450">IF(AND($AJ$1=8,$A387=8),I387,"")</f>
        <v/>
      </c>
      <c s="158" t="str">
        <f t="shared" si="203" ref="AP387:AP450">IF(AND($AJ$1=8,$A387=8),J387,"")</f>
        <v/>
      </c>
      <c s="157" t="str">
        <f t="shared" si="204" ref="AQ387:AQ450">IF(AND($AJ$1=8,$A387=8),K387,"")</f>
        <v/>
      </c>
      <c s="157" t="str">
        <f t="shared" si="205" ref="AR387:AR450">IF(AND($AJ$1=8,$A387=8),L387,"")</f>
        <v/>
      </c>
      <c s="157" t="str">
        <f t="shared" si="206" ref="AS387:AS450">IF(AND($AJ$1=8,$A387=8),M387,"")</f>
        <v/>
      </c>
      <c s="157" t="str">
        <f t="shared" si="207" ref="AT387:AT450">IF(AND($AJ$1=8,$A387=8),N387,"")</f>
        <v/>
      </c>
      <c s="157" t="str">
        <f t="shared" si="208" ref="AU387:AU450">IF(AND($AJ$1=8,$A387=8),O387,"")</f>
        <v/>
      </c>
      <c s="157" t="str">
        <f t="shared" si="209" ref="AV387:AV450">IF(AND($AJ$1=8,$A387=8),P387,"")</f>
        <v/>
      </c>
      <c r="AX387" s="156" t="str">
        <f>IF(BC387="","",IF(BC387&gt;0,COUNT($AY$2:AY387),""))</f>
        <v/>
      </c>
      <c s="159" t="str">
        <f t="shared" si="210" ref="AY387:AY450">IF(AND($BB$1=8,$A387=8,$BC$1=$B387),$A387,"")</f>
        <v/>
      </c>
      <c s="159" t="str">
        <f t="shared" si="211" ref="AZ387:AZ450">IF(AND($BB$1=8,$A387=8,$BC$1=$B387),$B387,"")</f>
        <v/>
      </c>
      <c s="157" t="str">
        <f t="shared" si="212" ref="BA387:BA450">IF(AND($BB$1=8,$A387=8,$BC$1=$B387),$C387,"")</f>
        <v/>
      </c>
      <c s="158" t="str">
        <f t="shared" si="213" ref="BB387:BB450">IF(AND($BB$1=8,$A387=8,$BC$1=$B387),$D387,"")</f>
        <v/>
      </c>
      <c s="157" t="str">
        <f t="shared" si="214" ref="BC387:BC450">IF(AND($BB$1=8,$A387=8,$BC$1=$B387),$E387,"")</f>
        <v/>
      </c>
      <c s="157" t="str">
        <f t="shared" si="215" ref="BD387:BD450">IF(AND($BB$1=8,$A387=8,$BC$1=$B387),$F387,"")</f>
        <v/>
      </c>
      <c s="157" t="str">
        <f t="shared" si="216" ref="BE387:BE450">IF(AND($BB$1=8,$A387=8,$BC$1=$B387),$G387,"")</f>
        <v/>
      </c>
      <c s="157" t="str">
        <f t="shared" si="217" ref="BF387:BF450">IF(AND($BB$1=8,$A387=8,$BC$1=$B387),$H387,"")</f>
        <v/>
      </c>
      <c s="157" t="str">
        <f t="shared" si="218" ref="BG387:BG450">IF(AND($BB$1=8,$A387=8,$BC$1=$B387),$I387,"")</f>
        <v/>
      </c>
      <c s="158" t="str">
        <f t="shared" si="219" ref="BH387:BH450">IF(AND($BB$1=8,$A387=8,$BC$1=$B387),$J387,"")</f>
        <v/>
      </c>
      <c s="157" t="str">
        <f t="shared" si="220" ref="BI387:BI450">IF(AND($BB$1=8,$A387=8,$BC$1=$B387),$K387,"")</f>
        <v/>
      </c>
      <c s="157" t="str">
        <f t="shared" si="221" ref="BJ387:BJ450">IF(AND($BB$1=8,$A387=8,$BC$1=$B387),$L387,"")</f>
        <v/>
      </c>
      <c s="157" t="str">
        <f t="shared" si="222" ref="BK387:BK450">IF(AND($BB$1=8,$A387=8,$BC$1=$B387),$M387,"")</f>
        <v/>
      </c>
      <c s="157" t="str">
        <f t="shared" si="223" ref="BL387:BL450">IF(AND($BB$1=8,$A387=8,$BC$1=$B387),$N387,"")</f>
        <v/>
      </c>
      <c s="157" t="str">
        <f t="shared" si="224" ref="BM387:BM450">IF(AND($BB$1=8,$A387=8,$BC$1=$B387),$O387,"")</f>
        <v/>
      </c>
      <c s="157" t="str">
        <f t="shared" si="225" ref="BN387:BN450">IF(AND($BB$1=8,$A387=8,$BC$1=$B387),$P387,"")</f>
        <v/>
      </c>
    </row>
    <row r="388" spans="1:66" ht="15.75" customHeight="1">
      <c r="A388" s="153" t="str">
        <f>IF('S.D.PASTE SHEET'!A388="","",'S.D.PASTE SHEET'!A388)</f>
        <v/>
      </c>
      <c s="153" t="str">
        <f>IF('S.D.PASTE SHEET'!B388="","",'S.D.PASTE SHEET'!B388)</f>
        <v/>
      </c>
      <c s="153" t="str">
        <f>IF('S.D.PASTE SHEET'!C388="","",'S.D.PASTE SHEET'!C388)</f>
        <v/>
      </c>
      <c s="154" t="str">
        <f>IF('S.D.PASTE SHEET'!D388="","",'S.D.PASTE SHEET'!D388)</f>
        <v/>
      </c>
      <c s="153" t="str">
        <f>IF('S.D.PASTE SHEET'!E388="","",UPPER('S.D.PASTE SHEET'!E388))</f>
        <v/>
      </c>
      <c s="153" t="str">
        <f>IF('S.D.PASTE SHEET'!F388="","",'S.D.PASTE SHEET'!F388)</f>
        <v/>
      </c>
      <c s="153" t="str">
        <f>IF('S.D.PASTE SHEET'!G388="","",UPPER('S.D.PASTE SHEET'!G388))</f>
        <v/>
      </c>
      <c s="153" t="str">
        <f>IF('S.D.PASTE SHEET'!H388="","",UPPER('S.D.PASTE SHEET'!H388))</f>
        <v/>
      </c>
      <c s="153" t="str">
        <f>IF('S.D.PASTE SHEET'!I388="","",'S.D.PASTE SHEET'!I388)</f>
        <v/>
      </c>
      <c s="154" t="str">
        <f>IF('S.D.PASTE SHEET'!J388="","",'S.D.PASTE SHEET'!J388)</f>
        <v/>
      </c>
      <c s="153" t="str">
        <f>IF('S.D.PASTE SHEET'!K388="","",'S.D.PASTE SHEET'!K388)</f>
        <v/>
      </c>
      <c s="153" t="str">
        <f>IF('S.D.PASTE SHEET'!L388="","",'S.D.PASTE SHEET'!L388)</f>
        <v/>
      </c>
      <c s="153" t="str">
        <f>IF('S.D.PASTE SHEET'!M388="","",'S.D.PASTE SHEET'!M388)</f>
        <v/>
      </c>
      <c s="153" t="str">
        <f>IF('S.D.PASTE SHEET'!N388="","",'S.D.PASTE SHEET'!N388)</f>
        <v/>
      </c>
      <c s="153" t="str">
        <f>IF('S.D.PASTE SHEET'!O388="","",'S.D.PASTE SHEET'!O388)</f>
        <v/>
      </c>
      <c s="153" t="str">
        <f>IF('S.D.PASTE SHEET'!P388="","",'S.D.PASTE SHEET'!P388)</f>
        <v/>
      </c>
      <c s="153" t="str">
        <f>IF('S.D.PASTE SHEET'!Q388="","",'S.D.PASTE SHEET'!Q388)</f>
        <v/>
      </c>
      <c s="153" t="str">
        <f>IF('S.D.PASTE SHEET'!R388="","",'S.D.PASTE SHEET'!R388)</f>
        <v/>
      </c>
      <c s="153" t="str">
        <f>IF('S.D.PASTE SHEET'!S388="","",'S.D.PASTE SHEET'!S388)</f>
        <v/>
      </c>
      <c s="153" t="str">
        <f>IF('S.D.PASTE SHEET'!T388="","",'S.D.PASTE SHEET'!T388)</f>
        <v/>
      </c>
      <c s="153" t="str">
        <f>IF('S.D.PASTE SHEET'!U388="","",'S.D.PASTE SHEET'!U388)</f>
        <v/>
      </c>
      <c s="153" t="str">
        <f>IF('S.D.PASTE SHEET'!V388="","",'S.D.PASTE SHEET'!V388)</f>
        <v/>
      </c>
      <c s="153" t="str">
        <f>IF('S.D.PASTE SHEET'!W388="","",'S.D.PASTE SHEET'!W388)</f>
        <v/>
      </c>
      <c s="153" t="str">
        <f>IF('S.D.PASTE SHEET'!X388="","",'S.D.PASTE SHEET'!X388)</f>
        <v/>
      </c>
      <c s="153" t="str">
        <f>IF('S.D.PASTE SHEET'!Y388="","",'S.D.PASTE SHEET'!Y388)</f>
        <v/>
      </c>
      <c s="153" t="str">
        <f>IF('S.D.PASTE SHEET'!Z388="","",'S.D.PASTE SHEET'!Z388)</f>
        <v/>
      </c>
      <c s="153" t="str">
        <f>IF('S.D.PASTE SHEET'!AA388="","",'S.D.PASTE SHEET'!AA388)</f>
        <v/>
      </c>
      <c s="153" t="str">
        <f>IF('S.D.PASTE SHEET'!AB388="","",'S.D.PASTE SHEET'!AB388)</f>
        <v/>
      </c>
      <c s="153" t="str">
        <f>IF('S.D.PASTE SHEET'!AC388="","",'S.D.PASTE SHEET'!AC388)</f>
        <v/>
      </c>
      <c s="153" t="str">
        <f>IF('S.D.PASTE SHEET'!AD388="","",'S.D.PASTE SHEET'!AD388)</f>
        <v/>
      </c>
      <c s="155"/>
      <c s="156" t="str">
        <f>IF(AK388="","",IF(AK388&gt;0,COUNT($AG$2:AG388),""))</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388" s="156" t="str">
        <f>IF(BC388="","",IF(BC388&gt;0,COUNT($AY$2:AY388),""))</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389" spans="1:66" ht="15.75" customHeight="1">
      <c r="A389" s="153" t="str">
        <f>IF('S.D.PASTE SHEET'!A389="","",'S.D.PASTE SHEET'!A389)</f>
        <v/>
      </c>
      <c s="153" t="str">
        <f>IF('S.D.PASTE SHEET'!B389="","",'S.D.PASTE SHEET'!B389)</f>
        <v/>
      </c>
      <c s="153" t="str">
        <f>IF('S.D.PASTE SHEET'!C389="","",'S.D.PASTE SHEET'!C389)</f>
        <v/>
      </c>
      <c s="154" t="str">
        <f>IF('S.D.PASTE SHEET'!D389="","",'S.D.PASTE SHEET'!D389)</f>
        <v/>
      </c>
      <c s="153" t="str">
        <f>IF('S.D.PASTE SHEET'!E389="","",UPPER('S.D.PASTE SHEET'!E389))</f>
        <v/>
      </c>
      <c s="153" t="str">
        <f>IF('S.D.PASTE SHEET'!F389="","",'S.D.PASTE SHEET'!F389)</f>
        <v/>
      </c>
      <c s="153" t="str">
        <f>IF('S.D.PASTE SHEET'!G389="","",UPPER('S.D.PASTE SHEET'!G389))</f>
        <v/>
      </c>
      <c s="153" t="str">
        <f>IF('S.D.PASTE SHEET'!H389="","",UPPER('S.D.PASTE SHEET'!H389))</f>
        <v/>
      </c>
      <c s="153" t="str">
        <f>IF('S.D.PASTE SHEET'!I389="","",'S.D.PASTE SHEET'!I389)</f>
        <v/>
      </c>
      <c s="154" t="str">
        <f>IF('S.D.PASTE SHEET'!J389="","",'S.D.PASTE SHEET'!J389)</f>
        <v/>
      </c>
      <c s="153" t="str">
        <f>IF('S.D.PASTE SHEET'!K389="","",'S.D.PASTE SHEET'!K389)</f>
        <v/>
      </c>
      <c s="153" t="str">
        <f>IF('S.D.PASTE SHEET'!L389="","",'S.D.PASTE SHEET'!L389)</f>
        <v/>
      </c>
      <c s="153" t="str">
        <f>IF('S.D.PASTE SHEET'!M389="","",'S.D.PASTE SHEET'!M389)</f>
        <v/>
      </c>
      <c s="153" t="str">
        <f>IF('S.D.PASTE SHEET'!N389="","",'S.D.PASTE SHEET'!N389)</f>
        <v/>
      </c>
      <c s="153" t="str">
        <f>IF('S.D.PASTE SHEET'!O389="","",'S.D.PASTE SHEET'!O389)</f>
        <v/>
      </c>
      <c s="153" t="str">
        <f>IF('S.D.PASTE SHEET'!P389="","",'S.D.PASTE SHEET'!P389)</f>
        <v/>
      </c>
      <c s="153" t="str">
        <f>IF('S.D.PASTE SHEET'!Q389="","",'S.D.PASTE SHEET'!Q389)</f>
        <v/>
      </c>
      <c s="153" t="str">
        <f>IF('S.D.PASTE SHEET'!R389="","",'S.D.PASTE SHEET'!R389)</f>
        <v/>
      </c>
      <c s="153" t="str">
        <f>IF('S.D.PASTE SHEET'!S389="","",'S.D.PASTE SHEET'!S389)</f>
        <v/>
      </c>
      <c s="153" t="str">
        <f>IF('S.D.PASTE SHEET'!T389="","",'S.D.PASTE SHEET'!T389)</f>
        <v/>
      </c>
      <c s="153" t="str">
        <f>IF('S.D.PASTE SHEET'!U389="","",'S.D.PASTE SHEET'!U389)</f>
        <v/>
      </c>
      <c s="153" t="str">
        <f>IF('S.D.PASTE SHEET'!V389="","",'S.D.PASTE SHEET'!V389)</f>
        <v/>
      </c>
      <c s="153" t="str">
        <f>IF('S.D.PASTE SHEET'!W389="","",'S.D.PASTE SHEET'!W389)</f>
        <v/>
      </c>
      <c s="153" t="str">
        <f>IF('S.D.PASTE SHEET'!X389="","",'S.D.PASTE SHEET'!X389)</f>
        <v/>
      </c>
      <c s="153" t="str">
        <f>IF('S.D.PASTE SHEET'!Y389="","",'S.D.PASTE SHEET'!Y389)</f>
        <v/>
      </c>
      <c s="153" t="str">
        <f>IF('S.D.PASTE SHEET'!Z389="","",'S.D.PASTE SHEET'!Z389)</f>
        <v/>
      </c>
      <c s="153" t="str">
        <f>IF('S.D.PASTE SHEET'!AA389="","",'S.D.PASTE SHEET'!AA389)</f>
        <v/>
      </c>
      <c s="153" t="str">
        <f>IF('S.D.PASTE SHEET'!AB389="","",'S.D.PASTE SHEET'!AB389)</f>
        <v/>
      </c>
      <c s="153" t="str">
        <f>IF('S.D.PASTE SHEET'!AC389="","",'S.D.PASTE SHEET'!AC389)</f>
        <v/>
      </c>
      <c s="153" t="str">
        <f>IF('S.D.PASTE SHEET'!AD389="","",'S.D.PASTE SHEET'!AD389)</f>
        <v/>
      </c>
      <c s="155"/>
      <c s="156" t="str">
        <f>IF(AK389="","",IF(AK389&gt;0,COUNT($AG$2:AG389),""))</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389" s="156" t="str">
        <f>IF(BC389="","",IF(BC389&gt;0,COUNT($AY$2:AY389),""))</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390" spans="1:66" ht="15.75" customHeight="1">
      <c r="A390" s="153" t="str">
        <f>IF('S.D.PASTE SHEET'!A390="","",'S.D.PASTE SHEET'!A390)</f>
        <v/>
      </c>
      <c s="153" t="str">
        <f>IF('S.D.PASTE SHEET'!B390="","",'S.D.PASTE SHEET'!B390)</f>
        <v/>
      </c>
      <c s="153" t="str">
        <f>IF('S.D.PASTE SHEET'!C390="","",'S.D.PASTE SHEET'!C390)</f>
        <v/>
      </c>
      <c s="154" t="str">
        <f>IF('S.D.PASTE SHEET'!D390="","",'S.D.PASTE SHEET'!D390)</f>
        <v/>
      </c>
      <c s="153" t="str">
        <f>IF('S.D.PASTE SHEET'!E390="","",UPPER('S.D.PASTE SHEET'!E390))</f>
        <v/>
      </c>
      <c s="153" t="str">
        <f>IF('S.D.PASTE SHEET'!F390="","",'S.D.PASTE SHEET'!F390)</f>
        <v/>
      </c>
      <c s="153" t="str">
        <f>IF('S.D.PASTE SHEET'!G390="","",UPPER('S.D.PASTE SHEET'!G390))</f>
        <v/>
      </c>
      <c s="153" t="str">
        <f>IF('S.D.PASTE SHEET'!H390="","",UPPER('S.D.PASTE SHEET'!H390))</f>
        <v/>
      </c>
      <c s="153" t="str">
        <f>IF('S.D.PASTE SHEET'!I390="","",'S.D.PASTE SHEET'!I390)</f>
        <v/>
      </c>
      <c s="154" t="str">
        <f>IF('S.D.PASTE SHEET'!J390="","",'S.D.PASTE SHEET'!J390)</f>
        <v/>
      </c>
      <c s="153" t="str">
        <f>IF('S.D.PASTE SHEET'!K390="","",'S.D.PASTE SHEET'!K390)</f>
        <v/>
      </c>
      <c s="153" t="str">
        <f>IF('S.D.PASTE SHEET'!L390="","",'S.D.PASTE SHEET'!L390)</f>
        <v/>
      </c>
      <c s="153" t="str">
        <f>IF('S.D.PASTE SHEET'!M390="","",'S.D.PASTE SHEET'!M390)</f>
        <v/>
      </c>
      <c s="153" t="str">
        <f>IF('S.D.PASTE SHEET'!N390="","",'S.D.PASTE SHEET'!N390)</f>
        <v/>
      </c>
      <c s="153" t="str">
        <f>IF('S.D.PASTE SHEET'!O390="","",'S.D.PASTE SHEET'!O390)</f>
        <v/>
      </c>
      <c s="153" t="str">
        <f>IF('S.D.PASTE SHEET'!P390="","",'S.D.PASTE SHEET'!P390)</f>
        <v/>
      </c>
      <c s="153" t="str">
        <f>IF('S.D.PASTE SHEET'!Q390="","",'S.D.PASTE SHEET'!Q390)</f>
        <v/>
      </c>
      <c s="153" t="str">
        <f>IF('S.D.PASTE SHEET'!R390="","",'S.D.PASTE SHEET'!R390)</f>
        <v/>
      </c>
      <c s="153" t="str">
        <f>IF('S.D.PASTE SHEET'!S390="","",'S.D.PASTE SHEET'!S390)</f>
        <v/>
      </c>
      <c s="153" t="str">
        <f>IF('S.D.PASTE SHEET'!T390="","",'S.D.PASTE SHEET'!T390)</f>
        <v/>
      </c>
      <c s="153" t="str">
        <f>IF('S.D.PASTE SHEET'!U390="","",'S.D.PASTE SHEET'!U390)</f>
        <v/>
      </c>
      <c s="153" t="str">
        <f>IF('S.D.PASTE SHEET'!V390="","",'S.D.PASTE SHEET'!V390)</f>
        <v/>
      </c>
      <c s="153" t="str">
        <f>IF('S.D.PASTE SHEET'!W390="","",'S.D.PASTE SHEET'!W390)</f>
        <v/>
      </c>
      <c s="153" t="str">
        <f>IF('S.D.PASTE SHEET'!X390="","",'S.D.PASTE SHEET'!X390)</f>
        <v/>
      </c>
      <c s="153" t="str">
        <f>IF('S.D.PASTE SHEET'!Y390="","",'S.D.PASTE SHEET'!Y390)</f>
        <v/>
      </c>
      <c s="153" t="str">
        <f>IF('S.D.PASTE SHEET'!Z390="","",'S.D.PASTE SHEET'!Z390)</f>
        <v/>
      </c>
      <c s="153" t="str">
        <f>IF('S.D.PASTE SHEET'!AA390="","",'S.D.PASTE SHEET'!AA390)</f>
        <v/>
      </c>
      <c s="153" t="str">
        <f>IF('S.D.PASTE SHEET'!AB390="","",'S.D.PASTE SHEET'!AB390)</f>
        <v/>
      </c>
      <c s="153" t="str">
        <f>IF('S.D.PASTE SHEET'!AC390="","",'S.D.PASTE SHEET'!AC390)</f>
        <v/>
      </c>
      <c s="153" t="str">
        <f>IF('S.D.PASTE SHEET'!AD390="","",'S.D.PASTE SHEET'!AD390)</f>
        <v/>
      </c>
      <c s="155"/>
      <c s="156" t="str">
        <f>IF(AK390="","",IF(AK390&gt;0,COUNT($AG$2:AG390),""))</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390" s="156" t="str">
        <f>IF(BC390="","",IF(BC390&gt;0,COUNT($AY$2:AY390),""))</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391" spans="1:66" ht="15.75" customHeight="1">
      <c r="A391" s="153" t="str">
        <f>IF('S.D.PASTE SHEET'!A391="","",'S.D.PASTE SHEET'!A391)</f>
        <v/>
      </c>
      <c s="153" t="str">
        <f>IF('S.D.PASTE SHEET'!B391="","",'S.D.PASTE SHEET'!B391)</f>
        <v/>
      </c>
      <c s="153" t="str">
        <f>IF('S.D.PASTE SHEET'!C391="","",'S.D.PASTE SHEET'!C391)</f>
        <v/>
      </c>
      <c s="154" t="str">
        <f>IF('S.D.PASTE SHEET'!D391="","",'S.D.PASTE SHEET'!D391)</f>
        <v/>
      </c>
      <c s="153" t="str">
        <f>IF('S.D.PASTE SHEET'!E391="","",UPPER('S.D.PASTE SHEET'!E391))</f>
        <v/>
      </c>
      <c s="153" t="str">
        <f>IF('S.D.PASTE SHEET'!F391="","",'S.D.PASTE SHEET'!F391)</f>
        <v/>
      </c>
      <c s="153" t="str">
        <f>IF('S.D.PASTE SHEET'!G391="","",UPPER('S.D.PASTE SHEET'!G391))</f>
        <v/>
      </c>
      <c s="153" t="str">
        <f>IF('S.D.PASTE SHEET'!H391="","",UPPER('S.D.PASTE SHEET'!H391))</f>
        <v/>
      </c>
      <c s="153" t="str">
        <f>IF('S.D.PASTE SHEET'!I391="","",'S.D.PASTE SHEET'!I391)</f>
        <v/>
      </c>
      <c s="154" t="str">
        <f>IF('S.D.PASTE SHEET'!J391="","",'S.D.PASTE SHEET'!J391)</f>
        <v/>
      </c>
      <c s="153" t="str">
        <f>IF('S.D.PASTE SHEET'!K391="","",'S.D.PASTE SHEET'!K391)</f>
        <v/>
      </c>
      <c s="153" t="str">
        <f>IF('S.D.PASTE SHEET'!L391="","",'S.D.PASTE SHEET'!L391)</f>
        <v/>
      </c>
      <c s="153" t="str">
        <f>IF('S.D.PASTE SHEET'!M391="","",'S.D.PASTE SHEET'!M391)</f>
        <v/>
      </c>
      <c s="153" t="str">
        <f>IF('S.D.PASTE SHEET'!N391="","",'S.D.PASTE SHEET'!N391)</f>
        <v/>
      </c>
      <c s="153" t="str">
        <f>IF('S.D.PASTE SHEET'!O391="","",'S.D.PASTE SHEET'!O391)</f>
        <v/>
      </c>
      <c s="153" t="str">
        <f>IF('S.D.PASTE SHEET'!P391="","",'S.D.PASTE SHEET'!P391)</f>
        <v/>
      </c>
      <c s="153" t="str">
        <f>IF('S.D.PASTE SHEET'!Q391="","",'S.D.PASTE SHEET'!Q391)</f>
        <v/>
      </c>
      <c s="153" t="str">
        <f>IF('S.D.PASTE SHEET'!R391="","",'S.D.PASTE SHEET'!R391)</f>
        <v/>
      </c>
      <c s="153" t="str">
        <f>IF('S.D.PASTE SHEET'!S391="","",'S.D.PASTE SHEET'!S391)</f>
        <v/>
      </c>
      <c s="153" t="str">
        <f>IF('S.D.PASTE SHEET'!T391="","",'S.D.PASTE SHEET'!T391)</f>
        <v/>
      </c>
      <c s="153" t="str">
        <f>IF('S.D.PASTE SHEET'!U391="","",'S.D.PASTE SHEET'!U391)</f>
        <v/>
      </c>
      <c s="153" t="str">
        <f>IF('S.D.PASTE SHEET'!V391="","",'S.D.PASTE SHEET'!V391)</f>
        <v/>
      </c>
      <c s="153" t="str">
        <f>IF('S.D.PASTE SHEET'!W391="","",'S.D.PASTE SHEET'!W391)</f>
        <v/>
      </c>
      <c s="153" t="str">
        <f>IF('S.D.PASTE SHEET'!X391="","",'S.D.PASTE SHEET'!X391)</f>
        <v/>
      </c>
      <c s="153" t="str">
        <f>IF('S.D.PASTE SHEET'!Y391="","",'S.D.PASTE SHEET'!Y391)</f>
        <v/>
      </c>
      <c s="153" t="str">
        <f>IF('S.D.PASTE SHEET'!Z391="","",'S.D.PASTE SHEET'!Z391)</f>
        <v/>
      </c>
      <c s="153" t="str">
        <f>IF('S.D.PASTE SHEET'!AA391="","",'S.D.PASTE SHEET'!AA391)</f>
        <v/>
      </c>
      <c s="153" t="str">
        <f>IF('S.D.PASTE SHEET'!AB391="","",'S.D.PASTE SHEET'!AB391)</f>
        <v/>
      </c>
      <c s="153" t="str">
        <f>IF('S.D.PASTE SHEET'!AC391="","",'S.D.PASTE SHEET'!AC391)</f>
        <v/>
      </c>
      <c s="153" t="str">
        <f>IF('S.D.PASTE SHEET'!AD391="","",'S.D.PASTE SHEET'!AD391)</f>
        <v/>
      </c>
      <c s="155"/>
      <c s="156" t="str">
        <f>IF(AK391="","",IF(AK391&gt;0,COUNT($AG$2:AG391),""))</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391" s="156" t="str">
        <f>IF(BC391="","",IF(BC391&gt;0,COUNT($AY$2:AY391),""))</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392" spans="1:66" ht="15.75" customHeight="1">
      <c r="A392" s="153" t="str">
        <f>IF('S.D.PASTE SHEET'!A392="","",'S.D.PASTE SHEET'!A392)</f>
        <v/>
      </c>
      <c s="153" t="str">
        <f>IF('S.D.PASTE SHEET'!B392="","",'S.D.PASTE SHEET'!B392)</f>
        <v/>
      </c>
      <c s="153" t="str">
        <f>IF('S.D.PASTE SHEET'!C392="","",'S.D.PASTE SHEET'!C392)</f>
        <v/>
      </c>
      <c s="154" t="str">
        <f>IF('S.D.PASTE SHEET'!D392="","",'S.D.PASTE SHEET'!D392)</f>
        <v/>
      </c>
      <c s="153" t="str">
        <f>IF('S.D.PASTE SHEET'!E392="","",UPPER('S.D.PASTE SHEET'!E392))</f>
        <v/>
      </c>
      <c s="153" t="str">
        <f>IF('S.D.PASTE SHEET'!F392="","",'S.D.PASTE SHEET'!F392)</f>
        <v/>
      </c>
      <c s="153" t="str">
        <f>IF('S.D.PASTE SHEET'!G392="","",UPPER('S.D.PASTE SHEET'!G392))</f>
        <v/>
      </c>
      <c s="153" t="str">
        <f>IF('S.D.PASTE SHEET'!H392="","",UPPER('S.D.PASTE SHEET'!H392))</f>
        <v/>
      </c>
      <c s="153" t="str">
        <f>IF('S.D.PASTE SHEET'!I392="","",'S.D.PASTE SHEET'!I392)</f>
        <v/>
      </c>
      <c s="154" t="str">
        <f>IF('S.D.PASTE SHEET'!J392="","",'S.D.PASTE SHEET'!J392)</f>
        <v/>
      </c>
      <c s="153" t="str">
        <f>IF('S.D.PASTE SHEET'!K392="","",'S.D.PASTE SHEET'!K392)</f>
        <v/>
      </c>
      <c s="153" t="str">
        <f>IF('S.D.PASTE SHEET'!L392="","",'S.D.PASTE SHEET'!L392)</f>
        <v/>
      </c>
      <c s="153" t="str">
        <f>IF('S.D.PASTE SHEET'!M392="","",'S.D.PASTE SHEET'!M392)</f>
        <v/>
      </c>
      <c s="153" t="str">
        <f>IF('S.D.PASTE SHEET'!N392="","",'S.D.PASTE SHEET'!N392)</f>
        <v/>
      </c>
      <c s="153" t="str">
        <f>IF('S.D.PASTE SHEET'!O392="","",'S.D.PASTE SHEET'!O392)</f>
        <v/>
      </c>
      <c s="153" t="str">
        <f>IF('S.D.PASTE SHEET'!P392="","",'S.D.PASTE SHEET'!P392)</f>
        <v/>
      </c>
      <c s="153" t="str">
        <f>IF('S.D.PASTE SHEET'!Q392="","",'S.D.PASTE SHEET'!Q392)</f>
        <v/>
      </c>
      <c s="153" t="str">
        <f>IF('S.D.PASTE SHEET'!R392="","",'S.D.PASTE SHEET'!R392)</f>
        <v/>
      </c>
      <c s="153" t="str">
        <f>IF('S.D.PASTE SHEET'!S392="","",'S.D.PASTE SHEET'!S392)</f>
        <v/>
      </c>
      <c s="153" t="str">
        <f>IF('S.D.PASTE SHEET'!T392="","",'S.D.PASTE SHEET'!T392)</f>
        <v/>
      </c>
      <c s="153" t="str">
        <f>IF('S.D.PASTE SHEET'!U392="","",'S.D.PASTE SHEET'!U392)</f>
        <v/>
      </c>
      <c s="153" t="str">
        <f>IF('S.D.PASTE SHEET'!V392="","",'S.D.PASTE SHEET'!V392)</f>
        <v/>
      </c>
      <c s="153" t="str">
        <f>IF('S.D.PASTE SHEET'!W392="","",'S.D.PASTE SHEET'!W392)</f>
        <v/>
      </c>
      <c s="153" t="str">
        <f>IF('S.D.PASTE SHEET'!X392="","",'S.D.PASTE SHEET'!X392)</f>
        <v/>
      </c>
      <c s="153" t="str">
        <f>IF('S.D.PASTE SHEET'!Y392="","",'S.D.PASTE SHEET'!Y392)</f>
        <v/>
      </c>
      <c s="153" t="str">
        <f>IF('S.D.PASTE SHEET'!Z392="","",'S.D.PASTE SHEET'!Z392)</f>
        <v/>
      </c>
      <c s="153" t="str">
        <f>IF('S.D.PASTE SHEET'!AA392="","",'S.D.PASTE SHEET'!AA392)</f>
        <v/>
      </c>
      <c s="153" t="str">
        <f>IF('S.D.PASTE SHEET'!AB392="","",'S.D.PASTE SHEET'!AB392)</f>
        <v/>
      </c>
      <c s="153" t="str">
        <f>IF('S.D.PASTE SHEET'!AC392="","",'S.D.PASTE SHEET'!AC392)</f>
        <v/>
      </c>
      <c s="153" t="str">
        <f>IF('S.D.PASTE SHEET'!AD392="","",'S.D.PASTE SHEET'!AD392)</f>
        <v/>
      </c>
      <c s="155"/>
      <c s="156" t="str">
        <f>IF(AK392="","",IF(AK392&gt;0,COUNT($AG$2:AG392),""))</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392" s="156" t="str">
        <f>IF(BC392="","",IF(BC392&gt;0,COUNT($AY$2:AY392),""))</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393" spans="1:66" ht="15.75" customHeight="1">
      <c r="A393" s="153" t="str">
        <f>IF('S.D.PASTE SHEET'!A393="","",'S.D.PASTE SHEET'!A393)</f>
        <v/>
      </c>
      <c s="153" t="str">
        <f>IF('S.D.PASTE SHEET'!B393="","",'S.D.PASTE SHEET'!B393)</f>
        <v/>
      </c>
      <c s="153" t="str">
        <f>IF('S.D.PASTE SHEET'!C393="","",'S.D.PASTE SHEET'!C393)</f>
        <v/>
      </c>
      <c s="154" t="str">
        <f>IF('S.D.PASTE SHEET'!D393="","",'S.D.PASTE SHEET'!D393)</f>
        <v/>
      </c>
      <c s="153" t="str">
        <f>IF('S.D.PASTE SHEET'!E393="","",UPPER('S.D.PASTE SHEET'!E393))</f>
        <v/>
      </c>
      <c s="153" t="str">
        <f>IF('S.D.PASTE SHEET'!F393="","",'S.D.PASTE SHEET'!F393)</f>
        <v/>
      </c>
      <c s="153" t="str">
        <f>IF('S.D.PASTE SHEET'!G393="","",UPPER('S.D.PASTE SHEET'!G393))</f>
        <v/>
      </c>
      <c s="153" t="str">
        <f>IF('S.D.PASTE SHEET'!H393="","",UPPER('S.D.PASTE SHEET'!H393))</f>
        <v/>
      </c>
      <c s="153" t="str">
        <f>IF('S.D.PASTE SHEET'!I393="","",'S.D.PASTE SHEET'!I393)</f>
        <v/>
      </c>
      <c s="154" t="str">
        <f>IF('S.D.PASTE SHEET'!J393="","",'S.D.PASTE SHEET'!J393)</f>
        <v/>
      </c>
      <c s="153" t="str">
        <f>IF('S.D.PASTE SHEET'!K393="","",'S.D.PASTE SHEET'!K393)</f>
        <v/>
      </c>
      <c s="153" t="str">
        <f>IF('S.D.PASTE SHEET'!L393="","",'S.D.PASTE SHEET'!L393)</f>
        <v/>
      </c>
      <c s="153" t="str">
        <f>IF('S.D.PASTE SHEET'!M393="","",'S.D.PASTE SHEET'!M393)</f>
        <v/>
      </c>
      <c s="153" t="str">
        <f>IF('S.D.PASTE SHEET'!N393="","",'S.D.PASTE SHEET'!N393)</f>
        <v/>
      </c>
      <c s="153" t="str">
        <f>IF('S.D.PASTE SHEET'!O393="","",'S.D.PASTE SHEET'!O393)</f>
        <v/>
      </c>
      <c s="153" t="str">
        <f>IF('S.D.PASTE SHEET'!P393="","",'S.D.PASTE SHEET'!P393)</f>
        <v/>
      </c>
      <c s="153" t="str">
        <f>IF('S.D.PASTE SHEET'!Q393="","",'S.D.PASTE SHEET'!Q393)</f>
        <v/>
      </c>
      <c s="153" t="str">
        <f>IF('S.D.PASTE SHEET'!R393="","",'S.D.PASTE SHEET'!R393)</f>
        <v/>
      </c>
      <c s="153" t="str">
        <f>IF('S.D.PASTE SHEET'!S393="","",'S.D.PASTE SHEET'!S393)</f>
        <v/>
      </c>
      <c s="153" t="str">
        <f>IF('S.D.PASTE SHEET'!T393="","",'S.D.PASTE SHEET'!T393)</f>
        <v/>
      </c>
      <c s="153" t="str">
        <f>IF('S.D.PASTE SHEET'!U393="","",'S.D.PASTE SHEET'!U393)</f>
        <v/>
      </c>
      <c s="153" t="str">
        <f>IF('S.D.PASTE SHEET'!V393="","",'S.D.PASTE SHEET'!V393)</f>
        <v/>
      </c>
      <c s="153" t="str">
        <f>IF('S.D.PASTE SHEET'!W393="","",'S.D.PASTE SHEET'!W393)</f>
        <v/>
      </c>
      <c s="153" t="str">
        <f>IF('S.D.PASTE SHEET'!X393="","",'S.D.PASTE SHEET'!X393)</f>
        <v/>
      </c>
      <c s="153" t="str">
        <f>IF('S.D.PASTE SHEET'!Y393="","",'S.D.PASTE SHEET'!Y393)</f>
        <v/>
      </c>
      <c s="153" t="str">
        <f>IF('S.D.PASTE SHEET'!Z393="","",'S.D.PASTE SHEET'!Z393)</f>
        <v/>
      </c>
      <c s="153" t="str">
        <f>IF('S.D.PASTE SHEET'!AA393="","",'S.D.PASTE SHEET'!AA393)</f>
        <v/>
      </c>
      <c s="153" t="str">
        <f>IF('S.D.PASTE SHEET'!AB393="","",'S.D.PASTE SHEET'!AB393)</f>
        <v/>
      </c>
      <c s="153" t="str">
        <f>IF('S.D.PASTE SHEET'!AC393="","",'S.D.PASTE SHEET'!AC393)</f>
        <v/>
      </c>
      <c s="153" t="str">
        <f>IF('S.D.PASTE SHEET'!AD393="","",'S.D.PASTE SHEET'!AD393)</f>
        <v/>
      </c>
      <c s="155"/>
      <c s="156" t="str">
        <f>IF(AK393="","",IF(AK393&gt;0,COUNT($AG$2:AG393),""))</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393" s="156" t="str">
        <f>IF(BC393="","",IF(BC393&gt;0,COUNT($AY$2:AY393),""))</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394" spans="1:66" ht="15.75" customHeight="1">
      <c r="A394" s="153" t="str">
        <f>IF('S.D.PASTE SHEET'!A394="","",'S.D.PASTE SHEET'!A394)</f>
        <v/>
      </c>
      <c s="153" t="str">
        <f>IF('S.D.PASTE SHEET'!B394="","",'S.D.PASTE SHEET'!B394)</f>
        <v/>
      </c>
      <c s="153" t="str">
        <f>IF('S.D.PASTE SHEET'!C394="","",'S.D.PASTE SHEET'!C394)</f>
        <v/>
      </c>
      <c s="154" t="str">
        <f>IF('S.D.PASTE SHEET'!D394="","",'S.D.PASTE SHEET'!D394)</f>
        <v/>
      </c>
      <c s="153" t="str">
        <f>IF('S.D.PASTE SHEET'!E394="","",UPPER('S.D.PASTE SHEET'!E394))</f>
        <v/>
      </c>
      <c s="153" t="str">
        <f>IF('S.D.PASTE SHEET'!F394="","",'S.D.PASTE SHEET'!F394)</f>
        <v/>
      </c>
      <c s="153" t="str">
        <f>IF('S.D.PASTE SHEET'!G394="","",UPPER('S.D.PASTE SHEET'!G394))</f>
        <v/>
      </c>
      <c s="153" t="str">
        <f>IF('S.D.PASTE SHEET'!H394="","",UPPER('S.D.PASTE SHEET'!H394))</f>
        <v/>
      </c>
      <c s="153" t="str">
        <f>IF('S.D.PASTE SHEET'!I394="","",'S.D.PASTE SHEET'!I394)</f>
        <v/>
      </c>
      <c s="154" t="str">
        <f>IF('S.D.PASTE SHEET'!J394="","",'S.D.PASTE SHEET'!J394)</f>
        <v/>
      </c>
      <c s="153" t="str">
        <f>IF('S.D.PASTE SHEET'!K394="","",'S.D.PASTE SHEET'!K394)</f>
        <v/>
      </c>
      <c s="153" t="str">
        <f>IF('S.D.PASTE SHEET'!L394="","",'S.D.PASTE SHEET'!L394)</f>
        <v/>
      </c>
      <c s="153" t="str">
        <f>IF('S.D.PASTE SHEET'!M394="","",'S.D.PASTE SHEET'!M394)</f>
        <v/>
      </c>
      <c s="153" t="str">
        <f>IF('S.D.PASTE SHEET'!N394="","",'S.D.PASTE SHEET'!N394)</f>
        <v/>
      </c>
      <c s="153" t="str">
        <f>IF('S.D.PASTE SHEET'!O394="","",'S.D.PASTE SHEET'!O394)</f>
        <v/>
      </c>
      <c s="153" t="str">
        <f>IF('S.D.PASTE SHEET'!P394="","",'S.D.PASTE SHEET'!P394)</f>
        <v/>
      </c>
      <c s="153" t="str">
        <f>IF('S.D.PASTE SHEET'!Q394="","",'S.D.PASTE SHEET'!Q394)</f>
        <v/>
      </c>
      <c s="153" t="str">
        <f>IF('S.D.PASTE SHEET'!R394="","",'S.D.PASTE SHEET'!R394)</f>
        <v/>
      </c>
      <c s="153" t="str">
        <f>IF('S.D.PASTE SHEET'!S394="","",'S.D.PASTE SHEET'!S394)</f>
        <v/>
      </c>
      <c s="153" t="str">
        <f>IF('S.D.PASTE SHEET'!T394="","",'S.D.PASTE SHEET'!T394)</f>
        <v/>
      </c>
      <c s="153" t="str">
        <f>IF('S.D.PASTE SHEET'!U394="","",'S.D.PASTE SHEET'!U394)</f>
        <v/>
      </c>
      <c s="153" t="str">
        <f>IF('S.D.PASTE SHEET'!V394="","",'S.D.PASTE SHEET'!V394)</f>
        <v/>
      </c>
      <c s="153" t="str">
        <f>IF('S.D.PASTE SHEET'!W394="","",'S.D.PASTE SHEET'!W394)</f>
        <v/>
      </c>
      <c s="153" t="str">
        <f>IF('S.D.PASTE SHEET'!X394="","",'S.D.PASTE SHEET'!X394)</f>
        <v/>
      </c>
      <c s="153" t="str">
        <f>IF('S.D.PASTE SHEET'!Y394="","",'S.D.PASTE SHEET'!Y394)</f>
        <v/>
      </c>
      <c s="153" t="str">
        <f>IF('S.D.PASTE SHEET'!Z394="","",'S.D.PASTE SHEET'!Z394)</f>
        <v/>
      </c>
      <c s="153" t="str">
        <f>IF('S.D.PASTE SHEET'!AA394="","",'S.D.PASTE SHEET'!AA394)</f>
        <v/>
      </c>
      <c s="153" t="str">
        <f>IF('S.D.PASTE SHEET'!AB394="","",'S.D.PASTE SHEET'!AB394)</f>
        <v/>
      </c>
      <c s="153" t="str">
        <f>IF('S.D.PASTE SHEET'!AC394="","",'S.D.PASTE SHEET'!AC394)</f>
        <v/>
      </c>
      <c s="153" t="str">
        <f>IF('S.D.PASTE SHEET'!AD394="","",'S.D.PASTE SHEET'!AD394)</f>
        <v/>
      </c>
      <c s="155"/>
      <c s="156" t="str">
        <f>IF(AK394="","",IF(AK394&gt;0,COUNT($AG$2:AG394),""))</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394" s="156" t="str">
        <f>IF(BC394="","",IF(BC394&gt;0,COUNT($AY$2:AY394),""))</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395" spans="1:66" ht="15.75" customHeight="1">
      <c r="A395" s="153" t="str">
        <f>IF('S.D.PASTE SHEET'!A395="","",'S.D.PASTE SHEET'!A395)</f>
        <v/>
      </c>
      <c s="153" t="str">
        <f>IF('S.D.PASTE SHEET'!B395="","",'S.D.PASTE SHEET'!B395)</f>
        <v/>
      </c>
      <c s="153" t="str">
        <f>IF('S.D.PASTE SHEET'!C395="","",'S.D.PASTE SHEET'!C395)</f>
        <v/>
      </c>
      <c s="154" t="str">
        <f>IF('S.D.PASTE SHEET'!D395="","",'S.D.PASTE SHEET'!D395)</f>
        <v/>
      </c>
      <c s="153" t="str">
        <f>IF('S.D.PASTE SHEET'!E395="","",UPPER('S.D.PASTE SHEET'!E395))</f>
        <v/>
      </c>
      <c s="153" t="str">
        <f>IF('S.D.PASTE SHEET'!F395="","",'S.D.PASTE SHEET'!F395)</f>
        <v/>
      </c>
      <c s="153" t="str">
        <f>IF('S.D.PASTE SHEET'!G395="","",UPPER('S.D.PASTE SHEET'!G395))</f>
        <v/>
      </c>
      <c s="153" t="str">
        <f>IF('S.D.PASTE SHEET'!H395="","",UPPER('S.D.PASTE SHEET'!H395))</f>
        <v/>
      </c>
      <c s="153" t="str">
        <f>IF('S.D.PASTE SHEET'!I395="","",'S.D.PASTE SHEET'!I395)</f>
        <v/>
      </c>
      <c s="154" t="str">
        <f>IF('S.D.PASTE SHEET'!J395="","",'S.D.PASTE SHEET'!J395)</f>
        <v/>
      </c>
      <c s="153" t="str">
        <f>IF('S.D.PASTE SHEET'!K395="","",'S.D.PASTE SHEET'!K395)</f>
        <v/>
      </c>
      <c s="153" t="str">
        <f>IF('S.D.PASTE SHEET'!L395="","",'S.D.PASTE SHEET'!L395)</f>
        <v/>
      </c>
      <c s="153" t="str">
        <f>IF('S.D.PASTE SHEET'!M395="","",'S.D.PASTE SHEET'!M395)</f>
        <v/>
      </c>
      <c s="153" t="str">
        <f>IF('S.D.PASTE SHEET'!N395="","",'S.D.PASTE SHEET'!N395)</f>
        <v/>
      </c>
      <c s="153" t="str">
        <f>IF('S.D.PASTE SHEET'!O395="","",'S.D.PASTE SHEET'!O395)</f>
        <v/>
      </c>
      <c s="153" t="str">
        <f>IF('S.D.PASTE SHEET'!P395="","",'S.D.PASTE SHEET'!P395)</f>
        <v/>
      </c>
      <c s="153" t="str">
        <f>IF('S.D.PASTE SHEET'!Q395="","",'S.D.PASTE SHEET'!Q395)</f>
        <v/>
      </c>
      <c s="153" t="str">
        <f>IF('S.D.PASTE SHEET'!R395="","",'S.D.PASTE SHEET'!R395)</f>
        <v/>
      </c>
      <c s="153" t="str">
        <f>IF('S.D.PASTE SHEET'!S395="","",'S.D.PASTE SHEET'!S395)</f>
        <v/>
      </c>
      <c s="153" t="str">
        <f>IF('S.D.PASTE SHEET'!T395="","",'S.D.PASTE SHEET'!T395)</f>
        <v/>
      </c>
      <c s="153" t="str">
        <f>IF('S.D.PASTE SHEET'!U395="","",'S.D.PASTE SHEET'!U395)</f>
        <v/>
      </c>
      <c s="153" t="str">
        <f>IF('S.D.PASTE SHEET'!V395="","",'S.D.PASTE SHEET'!V395)</f>
        <v/>
      </c>
      <c s="153" t="str">
        <f>IF('S.D.PASTE SHEET'!W395="","",'S.D.PASTE SHEET'!W395)</f>
        <v/>
      </c>
      <c s="153" t="str">
        <f>IF('S.D.PASTE SHEET'!X395="","",'S.D.PASTE SHEET'!X395)</f>
        <v/>
      </c>
      <c s="153" t="str">
        <f>IF('S.D.PASTE SHEET'!Y395="","",'S.D.PASTE SHEET'!Y395)</f>
        <v/>
      </c>
      <c s="153" t="str">
        <f>IF('S.D.PASTE SHEET'!Z395="","",'S.D.PASTE SHEET'!Z395)</f>
        <v/>
      </c>
      <c s="153" t="str">
        <f>IF('S.D.PASTE SHEET'!AA395="","",'S.D.PASTE SHEET'!AA395)</f>
        <v/>
      </c>
      <c s="153" t="str">
        <f>IF('S.D.PASTE SHEET'!AB395="","",'S.D.PASTE SHEET'!AB395)</f>
        <v/>
      </c>
      <c s="153" t="str">
        <f>IF('S.D.PASTE SHEET'!AC395="","",'S.D.PASTE SHEET'!AC395)</f>
        <v/>
      </c>
      <c s="153" t="str">
        <f>IF('S.D.PASTE SHEET'!AD395="","",'S.D.PASTE SHEET'!AD395)</f>
        <v/>
      </c>
      <c s="155"/>
      <c s="156" t="str">
        <f>IF(AK395="","",IF(AK395&gt;0,COUNT($AG$2:AG395),""))</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395" s="156" t="str">
        <f>IF(BC395="","",IF(BC395&gt;0,COUNT($AY$2:AY395),""))</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396" spans="1:66" ht="15.75" customHeight="1">
      <c r="A396" s="153" t="str">
        <f>IF('S.D.PASTE SHEET'!A396="","",'S.D.PASTE SHEET'!A396)</f>
        <v/>
      </c>
      <c s="153" t="str">
        <f>IF('S.D.PASTE SHEET'!B396="","",'S.D.PASTE SHEET'!B396)</f>
        <v/>
      </c>
      <c s="153" t="str">
        <f>IF('S.D.PASTE SHEET'!C396="","",'S.D.PASTE SHEET'!C396)</f>
        <v/>
      </c>
      <c s="154" t="str">
        <f>IF('S.D.PASTE SHEET'!D396="","",'S.D.PASTE SHEET'!D396)</f>
        <v/>
      </c>
      <c s="153" t="str">
        <f>IF('S.D.PASTE SHEET'!E396="","",UPPER('S.D.PASTE SHEET'!E396))</f>
        <v/>
      </c>
      <c s="153" t="str">
        <f>IF('S.D.PASTE SHEET'!F396="","",'S.D.PASTE SHEET'!F396)</f>
        <v/>
      </c>
      <c s="153" t="str">
        <f>IF('S.D.PASTE SHEET'!G396="","",UPPER('S.D.PASTE SHEET'!G396))</f>
        <v/>
      </c>
      <c s="153" t="str">
        <f>IF('S.D.PASTE SHEET'!H396="","",UPPER('S.D.PASTE SHEET'!H396))</f>
        <v/>
      </c>
      <c s="153" t="str">
        <f>IF('S.D.PASTE SHEET'!I396="","",'S.D.PASTE SHEET'!I396)</f>
        <v/>
      </c>
      <c s="154" t="str">
        <f>IF('S.D.PASTE SHEET'!J396="","",'S.D.PASTE SHEET'!J396)</f>
        <v/>
      </c>
      <c s="153" t="str">
        <f>IF('S.D.PASTE SHEET'!K396="","",'S.D.PASTE SHEET'!K396)</f>
        <v/>
      </c>
      <c s="153" t="str">
        <f>IF('S.D.PASTE SHEET'!L396="","",'S.D.PASTE SHEET'!L396)</f>
        <v/>
      </c>
      <c s="153" t="str">
        <f>IF('S.D.PASTE SHEET'!M396="","",'S.D.PASTE SHEET'!M396)</f>
        <v/>
      </c>
      <c s="153" t="str">
        <f>IF('S.D.PASTE SHEET'!N396="","",'S.D.PASTE SHEET'!N396)</f>
        <v/>
      </c>
      <c s="153" t="str">
        <f>IF('S.D.PASTE SHEET'!O396="","",'S.D.PASTE SHEET'!O396)</f>
        <v/>
      </c>
      <c s="153" t="str">
        <f>IF('S.D.PASTE SHEET'!P396="","",'S.D.PASTE SHEET'!P396)</f>
        <v/>
      </c>
      <c s="153" t="str">
        <f>IF('S.D.PASTE SHEET'!Q396="","",'S.D.PASTE SHEET'!Q396)</f>
        <v/>
      </c>
      <c s="153" t="str">
        <f>IF('S.D.PASTE SHEET'!R396="","",'S.D.PASTE SHEET'!R396)</f>
        <v/>
      </c>
      <c s="153" t="str">
        <f>IF('S.D.PASTE SHEET'!S396="","",'S.D.PASTE SHEET'!S396)</f>
        <v/>
      </c>
      <c s="153" t="str">
        <f>IF('S.D.PASTE SHEET'!T396="","",'S.D.PASTE SHEET'!T396)</f>
        <v/>
      </c>
      <c s="153" t="str">
        <f>IF('S.D.PASTE SHEET'!U396="","",'S.D.PASTE SHEET'!U396)</f>
        <v/>
      </c>
      <c s="153" t="str">
        <f>IF('S.D.PASTE SHEET'!V396="","",'S.D.PASTE SHEET'!V396)</f>
        <v/>
      </c>
      <c s="153" t="str">
        <f>IF('S.D.PASTE SHEET'!W396="","",'S.D.PASTE SHEET'!W396)</f>
        <v/>
      </c>
      <c s="153" t="str">
        <f>IF('S.D.PASTE SHEET'!X396="","",'S.D.PASTE SHEET'!X396)</f>
        <v/>
      </c>
      <c s="153" t="str">
        <f>IF('S.D.PASTE SHEET'!Y396="","",'S.D.PASTE SHEET'!Y396)</f>
        <v/>
      </c>
      <c s="153" t="str">
        <f>IF('S.D.PASTE SHEET'!Z396="","",'S.D.PASTE SHEET'!Z396)</f>
        <v/>
      </c>
      <c s="153" t="str">
        <f>IF('S.D.PASTE SHEET'!AA396="","",'S.D.PASTE SHEET'!AA396)</f>
        <v/>
      </c>
      <c s="153" t="str">
        <f>IF('S.D.PASTE SHEET'!AB396="","",'S.D.PASTE SHEET'!AB396)</f>
        <v/>
      </c>
      <c s="153" t="str">
        <f>IF('S.D.PASTE SHEET'!AC396="","",'S.D.PASTE SHEET'!AC396)</f>
        <v/>
      </c>
      <c s="153" t="str">
        <f>IF('S.D.PASTE SHEET'!AD396="","",'S.D.PASTE SHEET'!AD396)</f>
        <v/>
      </c>
      <c s="155"/>
      <c s="156" t="str">
        <f>IF(AK396="","",IF(AK396&gt;0,COUNT($AG$2:AG396),""))</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396" s="156" t="str">
        <f>IF(BC396="","",IF(BC396&gt;0,COUNT($AY$2:AY396),""))</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397" spans="1:66" ht="15.75" customHeight="1">
      <c r="A397" s="153" t="str">
        <f>IF('S.D.PASTE SHEET'!A397="","",'S.D.PASTE SHEET'!A397)</f>
        <v/>
      </c>
      <c s="153" t="str">
        <f>IF('S.D.PASTE SHEET'!B397="","",'S.D.PASTE SHEET'!B397)</f>
        <v/>
      </c>
      <c s="153" t="str">
        <f>IF('S.D.PASTE SHEET'!C397="","",'S.D.PASTE SHEET'!C397)</f>
        <v/>
      </c>
      <c s="154" t="str">
        <f>IF('S.D.PASTE SHEET'!D397="","",'S.D.PASTE SHEET'!D397)</f>
        <v/>
      </c>
      <c s="153" t="str">
        <f>IF('S.D.PASTE SHEET'!E397="","",UPPER('S.D.PASTE SHEET'!E397))</f>
        <v/>
      </c>
      <c s="153" t="str">
        <f>IF('S.D.PASTE SHEET'!F397="","",'S.D.PASTE SHEET'!F397)</f>
        <v/>
      </c>
      <c s="153" t="str">
        <f>IF('S.D.PASTE SHEET'!G397="","",UPPER('S.D.PASTE SHEET'!G397))</f>
        <v/>
      </c>
      <c s="153" t="str">
        <f>IF('S.D.PASTE SHEET'!H397="","",UPPER('S.D.PASTE SHEET'!H397))</f>
        <v/>
      </c>
      <c s="153" t="str">
        <f>IF('S.D.PASTE SHEET'!I397="","",'S.D.PASTE SHEET'!I397)</f>
        <v/>
      </c>
      <c s="154" t="str">
        <f>IF('S.D.PASTE SHEET'!J397="","",'S.D.PASTE SHEET'!J397)</f>
        <v/>
      </c>
      <c s="153" t="str">
        <f>IF('S.D.PASTE SHEET'!K397="","",'S.D.PASTE SHEET'!K397)</f>
        <v/>
      </c>
      <c s="153" t="str">
        <f>IF('S.D.PASTE SHEET'!L397="","",'S.D.PASTE SHEET'!L397)</f>
        <v/>
      </c>
      <c s="153" t="str">
        <f>IF('S.D.PASTE SHEET'!M397="","",'S.D.PASTE SHEET'!M397)</f>
        <v/>
      </c>
      <c s="153" t="str">
        <f>IF('S.D.PASTE SHEET'!N397="","",'S.D.PASTE SHEET'!N397)</f>
        <v/>
      </c>
      <c s="153" t="str">
        <f>IF('S.D.PASTE SHEET'!O397="","",'S.D.PASTE SHEET'!O397)</f>
        <v/>
      </c>
      <c s="153" t="str">
        <f>IF('S.D.PASTE SHEET'!P397="","",'S.D.PASTE SHEET'!P397)</f>
        <v/>
      </c>
      <c s="153" t="str">
        <f>IF('S.D.PASTE SHEET'!Q397="","",'S.D.PASTE SHEET'!Q397)</f>
        <v/>
      </c>
      <c s="153" t="str">
        <f>IF('S.D.PASTE SHEET'!R397="","",'S.D.PASTE SHEET'!R397)</f>
        <v/>
      </c>
      <c s="153" t="str">
        <f>IF('S.D.PASTE SHEET'!S397="","",'S.D.PASTE SHEET'!S397)</f>
        <v/>
      </c>
      <c s="153" t="str">
        <f>IF('S.D.PASTE SHEET'!T397="","",'S.D.PASTE SHEET'!T397)</f>
        <v/>
      </c>
      <c s="153" t="str">
        <f>IF('S.D.PASTE SHEET'!U397="","",'S.D.PASTE SHEET'!U397)</f>
        <v/>
      </c>
      <c s="153" t="str">
        <f>IF('S.D.PASTE SHEET'!V397="","",'S.D.PASTE SHEET'!V397)</f>
        <v/>
      </c>
      <c s="153" t="str">
        <f>IF('S.D.PASTE SHEET'!W397="","",'S.D.PASTE SHEET'!W397)</f>
        <v/>
      </c>
      <c s="153" t="str">
        <f>IF('S.D.PASTE SHEET'!X397="","",'S.D.PASTE SHEET'!X397)</f>
        <v/>
      </c>
      <c s="153" t="str">
        <f>IF('S.D.PASTE SHEET'!Y397="","",'S.D.PASTE SHEET'!Y397)</f>
        <v/>
      </c>
      <c s="153" t="str">
        <f>IF('S.D.PASTE SHEET'!Z397="","",'S.D.PASTE SHEET'!Z397)</f>
        <v/>
      </c>
      <c s="153" t="str">
        <f>IF('S.D.PASTE SHEET'!AA397="","",'S.D.PASTE SHEET'!AA397)</f>
        <v/>
      </c>
      <c s="153" t="str">
        <f>IF('S.D.PASTE SHEET'!AB397="","",'S.D.PASTE SHEET'!AB397)</f>
        <v/>
      </c>
      <c s="153" t="str">
        <f>IF('S.D.PASTE SHEET'!AC397="","",'S.D.PASTE SHEET'!AC397)</f>
        <v/>
      </c>
      <c s="153" t="str">
        <f>IF('S.D.PASTE SHEET'!AD397="","",'S.D.PASTE SHEET'!AD397)</f>
        <v/>
      </c>
      <c s="155"/>
      <c s="156" t="str">
        <f>IF(AK397="","",IF(AK397&gt;0,COUNT($AG$2:AG397),""))</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397" s="156" t="str">
        <f>IF(BC397="","",IF(BC397&gt;0,COUNT($AY$2:AY397),""))</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398" spans="1:66" ht="15.75" customHeight="1">
      <c r="A398" s="153" t="str">
        <f>IF('S.D.PASTE SHEET'!A398="","",'S.D.PASTE SHEET'!A398)</f>
        <v/>
      </c>
      <c s="153" t="str">
        <f>IF('S.D.PASTE SHEET'!B398="","",'S.D.PASTE SHEET'!B398)</f>
        <v/>
      </c>
      <c s="153" t="str">
        <f>IF('S.D.PASTE SHEET'!C398="","",'S.D.PASTE SHEET'!C398)</f>
        <v/>
      </c>
      <c s="154" t="str">
        <f>IF('S.D.PASTE SHEET'!D398="","",'S.D.PASTE SHEET'!D398)</f>
        <v/>
      </c>
      <c s="153" t="str">
        <f>IF('S.D.PASTE SHEET'!E398="","",UPPER('S.D.PASTE SHEET'!E398))</f>
        <v/>
      </c>
      <c s="153" t="str">
        <f>IF('S.D.PASTE SHEET'!F398="","",'S.D.PASTE SHEET'!F398)</f>
        <v/>
      </c>
      <c s="153" t="str">
        <f>IF('S.D.PASTE SHEET'!G398="","",UPPER('S.D.PASTE SHEET'!G398))</f>
        <v/>
      </c>
      <c s="153" t="str">
        <f>IF('S.D.PASTE SHEET'!H398="","",UPPER('S.D.PASTE SHEET'!H398))</f>
        <v/>
      </c>
      <c s="153" t="str">
        <f>IF('S.D.PASTE SHEET'!I398="","",'S.D.PASTE SHEET'!I398)</f>
        <v/>
      </c>
      <c s="154" t="str">
        <f>IF('S.D.PASTE SHEET'!J398="","",'S.D.PASTE SHEET'!J398)</f>
        <v/>
      </c>
      <c s="153" t="str">
        <f>IF('S.D.PASTE SHEET'!K398="","",'S.D.PASTE SHEET'!K398)</f>
        <v/>
      </c>
      <c s="153" t="str">
        <f>IF('S.D.PASTE SHEET'!L398="","",'S.D.PASTE SHEET'!L398)</f>
        <v/>
      </c>
      <c s="153" t="str">
        <f>IF('S.D.PASTE SHEET'!M398="","",'S.D.PASTE SHEET'!M398)</f>
        <v/>
      </c>
      <c s="153" t="str">
        <f>IF('S.D.PASTE SHEET'!N398="","",'S.D.PASTE SHEET'!N398)</f>
        <v/>
      </c>
      <c s="153" t="str">
        <f>IF('S.D.PASTE SHEET'!O398="","",'S.D.PASTE SHEET'!O398)</f>
        <v/>
      </c>
      <c s="153" t="str">
        <f>IF('S.D.PASTE SHEET'!P398="","",'S.D.PASTE SHEET'!P398)</f>
        <v/>
      </c>
      <c s="153" t="str">
        <f>IF('S.D.PASTE SHEET'!Q398="","",'S.D.PASTE SHEET'!Q398)</f>
        <v/>
      </c>
      <c s="153" t="str">
        <f>IF('S.D.PASTE SHEET'!R398="","",'S.D.PASTE SHEET'!R398)</f>
        <v/>
      </c>
      <c s="153" t="str">
        <f>IF('S.D.PASTE SHEET'!S398="","",'S.D.PASTE SHEET'!S398)</f>
        <v/>
      </c>
      <c s="153" t="str">
        <f>IF('S.D.PASTE SHEET'!T398="","",'S.D.PASTE SHEET'!T398)</f>
        <v/>
      </c>
      <c s="153" t="str">
        <f>IF('S.D.PASTE SHEET'!U398="","",'S.D.PASTE SHEET'!U398)</f>
        <v/>
      </c>
      <c s="153" t="str">
        <f>IF('S.D.PASTE SHEET'!V398="","",'S.D.PASTE SHEET'!V398)</f>
        <v/>
      </c>
      <c s="153" t="str">
        <f>IF('S.D.PASTE SHEET'!W398="","",'S.D.PASTE SHEET'!W398)</f>
        <v/>
      </c>
      <c s="153" t="str">
        <f>IF('S.D.PASTE SHEET'!X398="","",'S.D.PASTE SHEET'!X398)</f>
        <v/>
      </c>
      <c s="153" t="str">
        <f>IF('S.D.PASTE SHEET'!Y398="","",'S.D.PASTE SHEET'!Y398)</f>
        <v/>
      </c>
      <c s="153" t="str">
        <f>IF('S.D.PASTE SHEET'!Z398="","",'S.D.PASTE SHEET'!Z398)</f>
        <v/>
      </c>
      <c s="153" t="str">
        <f>IF('S.D.PASTE SHEET'!AA398="","",'S.D.PASTE SHEET'!AA398)</f>
        <v/>
      </c>
      <c s="153" t="str">
        <f>IF('S.D.PASTE SHEET'!AB398="","",'S.D.PASTE SHEET'!AB398)</f>
        <v/>
      </c>
      <c s="153" t="str">
        <f>IF('S.D.PASTE SHEET'!AC398="","",'S.D.PASTE SHEET'!AC398)</f>
        <v/>
      </c>
      <c s="153" t="str">
        <f>IF('S.D.PASTE SHEET'!AD398="","",'S.D.PASTE SHEET'!AD398)</f>
        <v/>
      </c>
      <c s="155"/>
      <c s="156" t="str">
        <f>IF(AK398="","",IF(AK398&gt;0,COUNT($AG$2:AG398),""))</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398" s="156" t="str">
        <f>IF(BC398="","",IF(BC398&gt;0,COUNT($AY$2:AY398),""))</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399" spans="1:66" ht="15.75" customHeight="1">
      <c r="A399" s="153" t="str">
        <f>IF('S.D.PASTE SHEET'!A399="","",'S.D.PASTE SHEET'!A399)</f>
        <v/>
      </c>
      <c s="153" t="str">
        <f>IF('S.D.PASTE SHEET'!B399="","",'S.D.PASTE SHEET'!B399)</f>
        <v/>
      </c>
      <c s="153" t="str">
        <f>IF('S.D.PASTE SHEET'!C399="","",'S.D.PASTE SHEET'!C399)</f>
        <v/>
      </c>
      <c s="154" t="str">
        <f>IF('S.D.PASTE SHEET'!D399="","",'S.D.PASTE SHEET'!D399)</f>
        <v/>
      </c>
      <c s="153" t="str">
        <f>IF('S.D.PASTE SHEET'!E399="","",UPPER('S.D.PASTE SHEET'!E399))</f>
        <v/>
      </c>
      <c s="153" t="str">
        <f>IF('S.D.PASTE SHEET'!F399="","",'S.D.PASTE SHEET'!F399)</f>
        <v/>
      </c>
      <c s="153" t="str">
        <f>IF('S.D.PASTE SHEET'!G399="","",UPPER('S.D.PASTE SHEET'!G399))</f>
        <v/>
      </c>
      <c s="153" t="str">
        <f>IF('S.D.PASTE SHEET'!H399="","",UPPER('S.D.PASTE SHEET'!H399))</f>
        <v/>
      </c>
      <c s="153" t="str">
        <f>IF('S.D.PASTE SHEET'!I399="","",'S.D.PASTE SHEET'!I399)</f>
        <v/>
      </c>
      <c s="154" t="str">
        <f>IF('S.D.PASTE SHEET'!J399="","",'S.D.PASTE SHEET'!J399)</f>
        <v/>
      </c>
      <c s="153" t="str">
        <f>IF('S.D.PASTE SHEET'!K399="","",'S.D.PASTE SHEET'!K399)</f>
        <v/>
      </c>
      <c s="153" t="str">
        <f>IF('S.D.PASTE SHEET'!L399="","",'S.D.PASTE SHEET'!L399)</f>
        <v/>
      </c>
      <c s="153" t="str">
        <f>IF('S.D.PASTE SHEET'!M399="","",'S.D.PASTE SHEET'!M399)</f>
        <v/>
      </c>
      <c s="153" t="str">
        <f>IF('S.D.PASTE SHEET'!N399="","",'S.D.PASTE SHEET'!N399)</f>
        <v/>
      </c>
      <c s="153" t="str">
        <f>IF('S.D.PASTE SHEET'!O399="","",'S.D.PASTE SHEET'!O399)</f>
        <v/>
      </c>
      <c s="153" t="str">
        <f>IF('S.D.PASTE SHEET'!P399="","",'S.D.PASTE SHEET'!P399)</f>
        <v/>
      </c>
      <c s="153" t="str">
        <f>IF('S.D.PASTE SHEET'!Q399="","",'S.D.PASTE SHEET'!Q399)</f>
        <v/>
      </c>
      <c s="153" t="str">
        <f>IF('S.D.PASTE SHEET'!R399="","",'S.D.PASTE SHEET'!R399)</f>
        <v/>
      </c>
      <c s="153" t="str">
        <f>IF('S.D.PASTE SHEET'!S399="","",'S.D.PASTE SHEET'!S399)</f>
        <v/>
      </c>
      <c s="153" t="str">
        <f>IF('S.D.PASTE SHEET'!T399="","",'S.D.PASTE SHEET'!T399)</f>
        <v/>
      </c>
      <c s="153" t="str">
        <f>IF('S.D.PASTE SHEET'!U399="","",'S.D.PASTE SHEET'!U399)</f>
        <v/>
      </c>
      <c s="153" t="str">
        <f>IF('S.D.PASTE SHEET'!V399="","",'S.D.PASTE SHEET'!V399)</f>
        <v/>
      </c>
      <c s="153" t="str">
        <f>IF('S.D.PASTE SHEET'!W399="","",'S.D.PASTE SHEET'!W399)</f>
        <v/>
      </c>
      <c s="153" t="str">
        <f>IF('S.D.PASTE SHEET'!X399="","",'S.D.PASTE SHEET'!X399)</f>
        <v/>
      </c>
      <c s="153" t="str">
        <f>IF('S.D.PASTE SHEET'!Y399="","",'S.D.PASTE SHEET'!Y399)</f>
        <v/>
      </c>
      <c s="153" t="str">
        <f>IF('S.D.PASTE SHEET'!Z399="","",'S.D.PASTE SHEET'!Z399)</f>
        <v/>
      </c>
      <c s="153" t="str">
        <f>IF('S.D.PASTE SHEET'!AA399="","",'S.D.PASTE SHEET'!AA399)</f>
        <v/>
      </c>
      <c s="153" t="str">
        <f>IF('S.D.PASTE SHEET'!AB399="","",'S.D.PASTE SHEET'!AB399)</f>
        <v/>
      </c>
      <c s="153" t="str">
        <f>IF('S.D.PASTE SHEET'!AC399="","",'S.D.PASTE SHEET'!AC399)</f>
        <v/>
      </c>
      <c s="153" t="str">
        <f>IF('S.D.PASTE SHEET'!AD399="","",'S.D.PASTE SHEET'!AD399)</f>
        <v/>
      </c>
      <c s="155"/>
      <c s="156" t="str">
        <f>IF(AK399="","",IF(AK399&gt;0,COUNT($AG$2:AG399),""))</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399" s="156" t="str">
        <f>IF(BC399="","",IF(BC399&gt;0,COUNT($AY$2:AY399),""))</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00" spans="1:66" ht="15.75" customHeight="1">
      <c r="A400" s="153" t="str">
        <f>IF('S.D.PASTE SHEET'!A400="","",'S.D.PASTE SHEET'!A400)</f>
        <v/>
      </c>
      <c s="153" t="str">
        <f>IF('S.D.PASTE SHEET'!B400="","",'S.D.PASTE SHEET'!B400)</f>
        <v/>
      </c>
      <c s="153" t="str">
        <f>IF('S.D.PASTE SHEET'!C400="","",'S.D.PASTE SHEET'!C400)</f>
        <v/>
      </c>
      <c s="154" t="str">
        <f>IF('S.D.PASTE SHEET'!D400="","",'S.D.PASTE SHEET'!D400)</f>
        <v/>
      </c>
      <c s="153" t="str">
        <f>IF('S.D.PASTE SHEET'!E400="","",UPPER('S.D.PASTE SHEET'!E400))</f>
        <v/>
      </c>
      <c s="153" t="str">
        <f>IF('S.D.PASTE SHEET'!F400="","",'S.D.PASTE SHEET'!F400)</f>
        <v/>
      </c>
      <c s="153" t="str">
        <f>IF('S.D.PASTE SHEET'!G400="","",UPPER('S.D.PASTE SHEET'!G400))</f>
        <v/>
      </c>
      <c s="153" t="str">
        <f>IF('S.D.PASTE SHEET'!H400="","",UPPER('S.D.PASTE SHEET'!H400))</f>
        <v/>
      </c>
      <c s="153" t="str">
        <f>IF('S.D.PASTE SHEET'!I400="","",'S.D.PASTE SHEET'!I400)</f>
        <v/>
      </c>
      <c s="154" t="str">
        <f>IF('S.D.PASTE SHEET'!J400="","",'S.D.PASTE SHEET'!J400)</f>
        <v/>
      </c>
      <c s="153" t="str">
        <f>IF('S.D.PASTE SHEET'!K400="","",'S.D.PASTE SHEET'!K400)</f>
        <v/>
      </c>
      <c s="153" t="str">
        <f>IF('S.D.PASTE SHEET'!L400="","",'S.D.PASTE SHEET'!L400)</f>
        <v/>
      </c>
      <c s="153" t="str">
        <f>IF('S.D.PASTE SHEET'!M400="","",'S.D.PASTE SHEET'!M400)</f>
        <v/>
      </c>
      <c s="153" t="str">
        <f>IF('S.D.PASTE SHEET'!N400="","",'S.D.PASTE SHEET'!N400)</f>
        <v/>
      </c>
      <c s="153" t="str">
        <f>IF('S.D.PASTE SHEET'!O400="","",'S.D.PASTE SHEET'!O400)</f>
        <v/>
      </c>
      <c s="153" t="str">
        <f>IF('S.D.PASTE SHEET'!P400="","",'S.D.PASTE SHEET'!P400)</f>
        <v/>
      </c>
      <c s="153" t="str">
        <f>IF('S.D.PASTE SHEET'!Q400="","",'S.D.PASTE SHEET'!Q400)</f>
        <v/>
      </c>
      <c s="153" t="str">
        <f>IF('S.D.PASTE SHEET'!R400="","",'S.D.PASTE SHEET'!R400)</f>
        <v/>
      </c>
      <c s="153" t="str">
        <f>IF('S.D.PASTE SHEET'!S400="","",'S.D.PASTE SHEET'!S400)</f>
        <v/>
      </c>
      <c s="153" t="str">
        <f>IF('S.D.PASTE SHEET'!T400="","",'S.D.PASTE SHEET'!T400)</f>
        <v/>
      </c>
      <c s="153" t="str">
        <f>IF('S.D.PASTE SHEET'!U400="","",'S.D.PASTE SHEET'!U400)</f>
        <v/>
      </c>
      <c s="153" t="str">
        <f>IF('S.D.PASTE SHEET'!V400="","",'S.D.PASTE SHEET'!V400)</f>
        <v/>
      </c>
      <c s="153" t="str">
        <f>IF('S.D.PASTE SHEET'!W400="","",'S.D.PASTE SHEET'!W400)</f>
        <v/>
      </c>
      <c s="153" t="str">
        <f>IF('S.D.PASTE SHEET'!X400="","",'S.D.PASTE SHEET'!X400)</f>
        <v/>
      </c>
      <c s="153" t="str">
        <f>IF('S.D.PASTE SHEET'!Y400="","",'S.D.PASTE SHEET'!Y400)</f>
        <v/>
      </c>
      <c s="153" t="str">
        <f>IF('S.D.PASTE SHEET'!Z400="","",'S.D.PASTE SHEET'!Z400)</f>
        <v/>
      </c>
      <c s="153" t="str">
        <f>IF('S.D.PASTE SHEET'!AA400="","",'S.D.PASTE SHEET'!AA400)</f>
        <v/>
      </c>
      <c s="153" t="str">
        <f>IF('S.D.PASTE SHEET'!AB400="","",'S.D.PASTE SHEET'!AB400)</f>
        <v/>
      </c>
      <c s="153" t="str">
        <f>IF('S.D.PASTE SHEET'!AC400="","",'S.D.PASTE SHEET'!AC400)</f>
        <v/>
      </c>
      <c s="153" t="str">
        <f>IF('S.D.PASTE SHEET'!AD400="","",'S.D.PASTE SHEET'!AD400)</f>
        <v/>
      </c>
      <c s="155"/>
      <c s="156" t="str">
        <f>IF(AK400="","",IF(AK400&gt;0,COUNT($AG$2:AG400),""))</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00" s="156" t="str">
        <f>IF(BC400="","",IF(BC400&gt;0,COUNT($AY$2:AY400),""))</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01" spans="1:66" ht="15.75" customHeight="1">
      <c r="A401" s="153" t="str">
        <f>IF('S.D.PASTE SHEET'!A401="","",'S.D.PASTE SHEET'!A401)</f>
        <v/>
      </c>
      <c s="153" t="str">
        <f>IF('S.D.PASTE SHEET'!B401="","",'S.D.PASTE SHEET'!B401)</f>
        <v/>
      </c>
      <c s="153" t="str">
        <f>IF('S.D.PASTE SHEET'!C401="","",'S.D.PASTE SHEET'!C401)</f>
        <v/>
      </c>
      <c s="154" t="str">
        <f>IF('S.D.PASTE SHEET'!D401="","",'S.D.PASTE SHEET'!D401)</f>
        <v/>
      </c>
      <c s="153" t="str">
        <f>IF('S.D.PASTE SHEET'!E401="","",UPPER('S.D.PASTE SHEET'!E401))</f>
        <v/>
      </c>
      <c s="153" t="str">
        <f>IF('S.D.PASTE SHEET'!F401="","",'S.D.PASTE SHEET'!F401)</f>
        <v/>
      </c>
      <c s="153" t="str">
        <f>IF('S.D.PASTE SHEET'!G401="","",UPPER('S.D.PASTE SHEET'!G401))</f>
        <v/>
      </c>
      <c s="153" t="str">
        <f>IF('S.D.PASTE SHEET'!H401="","",UPPER('S.D.PASTE SHEET'!H401))</f>
        <v/>
      </c>
      <c s="153" t="str">
        <f>IF('S.D.PASTE SHEET'!I401="","",'S.D.PASTE SHEET'!I401)</f>
        <v/>
      </c>
      <c s="154" t="str">
        <f>IF('S.D.PASTE SHEET'!J401="","",'S.D.PASTE SHEET'!J401)</f>
        <v/>
      </c>
      <c s="153" t="str">
        <f>IF('S.D.PASTE SHEET'!K401="","",'S.D.PASTE SHEET'!K401)</f>
        <v/>
      </c>
      <c s="153" t="str">
        <f>IF('S.D.PASTE SHEET'!L401="","",'S.D.PASTE SHEET'!L401)</f>
        <v/>
      </c>
      <c s="153" t="str">
        <f>IF('S.D.PASTE SHEET'!M401="","",'S.D.PASTE SHEET'!M401)</f>
        <v/>
      </c>
      <c s="153" t="str">
        <f>IF('S.D.PASTE SHEET'!N401="","",'S.D.PASTE SHEET'!N401)</f>
        <v/>
      </c>
      <c s="153" t="str">
        <f>IF('S.D.PASTE SHEET'!O401="","",'S.D.PASTE SHEET'!O401)</f>
        <v/>
      </c>
      <c s="153" t="str">
        <f>IF('S.D.PASTE SHEET'!P401="","",'S.D.PASTE SHEET'!P401)</f>
        <v/>
      </c>
      <c s="153" t="str">
        <f>IF('S.D.PASTE SHEET'!Q401="","",'S.D.PASTE SHEET'!Q401)</f>
        <v/>
      </c>
      <c s="153" t="str">
        <f>IF('S.D.PASTE SHEET'!R401="","",'S.D.PASTE SHEET'!R401)</f>
        <v/>
      </c>
      <c s="153" t="str">
        <f>IF('S.D.PASTE SHEET'!S401="","",'S.D.PASTE SHEET'!S401)</f>
        <v/>
      </c>
      <c s="153" t="str">
        <f>IF('S.D.PASTE SHEET'!T401="","",'S.D.PASTE SHEET'!T401)</f>
        <v/>
      </c>
      <c s="153" t="str">
        <f>IF('S.D.PASTE SHEET'!U401="","",'S.D.PASTE SHEET'!U401)</f>
        <v/>
      </c>
      <c s="153" t="str">
        <f>IF('S.D.PASTE SHEET'!V401="","",'S.D.PASTE SHEET'!V401)</f>
        <v/>
      </c>
      <c s="153" t="str">
        <f>IF('S.D.PASTE SHEET'!W401="","",'S.D.PASTE SHEET'!W401)</f>
        <v/>
      </c>
      <c s="153" t="str">
        <f>IF('S.D.PASTE SHEET'!X401="","",'S.D.PASTE SHEET'!X401)</f>
        <v/>
      </c>
      <c s="153" t="str">
        <f>IF('S.D.PASTE SHEET'!Y401="","",'S.D.PASTE SHEET'!Y401)</f>
        <v/>
      </c>
      <c s="153" t="str">
        <f>IF('S.D.PASTE SHEET'!Z401="","",'S.D.PASTE SHEET'!Z401)</f>
        <v/>
      </c>
      <c s="153" t="str">
        <f>IF('S.D.PASTE SHEET'!AA401="","",'S.D.PASTE SHEET'!AA401)</f>
        <v/>
      </c>
      <c s="153" t="str">
        <f>IF('S.D.PASTE SHEET'!AB401="","",'S.D.PASTE SHEET'!AB401)</f>
        <v/>
      </c>
      <c s="153" t="str">
        <f>IF('S.D.PASTE SHEET'!AC401="","",'S.D.PASTE SHEET'!AC401)</f>
        <v/>
      </c>
      <c s="153" t="str">
        <f>IF('S.D.PASTE SHEET'!AD401="","",'S.D.PASTE SHEET'!AD401)</f>
        <v/>
      </c>
      <c s="155"/>
      <c s="156" t="str">
        <f>IF(AK401="","",IF(AK401&gt;0,COUNT($AG$2:AG401),""))</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01" s="156" t="str">
        <f>IF(BC401="","",IF(BC401&gt;0,COUNT($AY$2:AY401),""))</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02" spans="1:66" ht="15.75" customHeight="1">
      <c r="A402" s="153" t="str">
        <f>IF('S.D.PASTE SHEET'!A402="","",'S.D.PASTE SHEET'!A402)</f>
        <v/>
      </c>
      <c s="153" t="str">
        <f>IF('S.D.PASTE SHEET'!B402="","",'S.D.PASTE SHEET'!B402)</f>
        <v/>
      </c>
      <c s="153" t="str">
        <f>IF('S.D.PASTE SHEET'!C402="","",'S.D.PASTE SHEET'!C402)</f>
        <v/>
      </c>
      <c s="154" t="str">
        <f>IF('S.D.PASTE SHEET'!D402="","",'S.D.PASTE SHEET'!D402)</f>
        <v/>
      </c>
      <c s="153" t="str">
        <f>IF('S.D.PASTE SHEET'!E402="","",UPPER('S.D.PASTE SHEET'!E402))</f>
        <v/>
      </c>
      <c s="153" t="str">
        <f>IF('S.D.PASTE SHEET'!F402="","",'S.D.PASTE SHEET'!F402)</f>
        <v/>
      </c>
      <c s="153" t="str">
        <f>IF('S.D.PASTE SHEET'!G402="","",UPPER('S.D.PASTE SHEET'!G402))</f>
        <v/>
      </c>
      <c s="153" t="str">
        <f>IF('S.D.PASTE SHEET'!H402="","",UPPER('S.D.PASTE SHEET'!H402))</f>
        <v/>
      </c>
      <c s="153" t="str">
        <f>IF('S.D.PASTE SHEET'!I402="","",'S.D.PASTE SHEET'!I402)</f>
        <v/>
      </c>
      <c s="154" t="str">
        <f>IF('S.D.PASTE SHEET'!J402="","",'S.D.PASTE SHEET'!J402)</f>
        <v/>
      </c>
      <c s="153" t="str">
        <f>IF('S.D.PASTE SHEET'!K402="","",'S.D.PASTE SHEET'!K402)</f>
        <v/>
      </c>
      <c s="153" t="str">
        <f>IF('S.D.PASTE SHEET'!L402="","",'S.D.PASTE SHEET'!L402)</f>
        <v/>
      </c>
      <c s="153" t="str">
        <f>IF('S.D.PASTE SHEET'!M402="","",'S.D.PASTE SHEET'!M402)</f>
        <v/>
      </c>
      <c s="153" t="str">
        <f>IF('S.D.PASTE SHEET'!N402="","",'S.D.PASTE SHEET'!N402)</f>
        <v/>
      </c>
      <c s="153" t="str">
        <f>IF('S.D.PASTE SHEET'!O402="","",'S.D.PASTE SHEET'!O402)</f>
        <v/>
      </c>
      <c s="153" t="str">
        <f>IF('S.D.PASTE SHEET'!P402="","",'S.D.PASTE SHEET'!P402)</f>
        <v/>
      </c>
      <c s="153" t="str">
        <f>IF('S.D.PASTE SHEET'!Q402="","",'S.D.PASTE SHEET'!Q402)</f>
        <v/>
      </c>
      <c s="153" t="str">
        <f>IF('S.D.PASTE SHEET'!R402="","",'S.D.PASTE SHEET'!R402)</f>
        <v/>
      </c>
      <c s="153" t="str">
        <f>IF('S.D.PASTE SHEET'!S402="","",'S.D.PASTE SHEET'!S402)</f>
        <v/>
      </c>
      <c s="153" t="str">
        <f>IF('S.D.PASTE SHEET'!T402="","",'S.D.PASTE SHEET'!T402)</f>
        <v/>
      </c>
      <c s="153" t="str">
        <f>IF('S.D.PASTE SHEET'!U402="","",'S.D.PASTE SHEET'!U402)</f>
        <v/>
      </c>
      <c s="153" t="str">
        <f>IF('S.D.PASTE SHEET'!V402="","",'S.D.PASTE SHEET'!V402)</f>
        <v/>
      </c>
      <c s="153" t="str">
        <f>IF('S.D.PASTE SHEET'!W402="","",'S.D.PASTE SHEET'!W402)</f>
        <v/>
      </c>
      <c s="153" t="str">
        <f>IF('S.D.PASTE SHEET'!X402="","",'S.D.PASTE SHEET'!X402)</f>
        <v/>
      </c>
      <c s="153" t="str">
        <f>IF('S.D.PASTE SHEET'!Y402="","",'S.D.PASTE SHEET'!Y402)</f>
        <v/>
      </c>
      <c s="153" t="str">
        <f>IF('S.D.PASTE SHEET'!Z402="","",'S.D.PASTE SHEET'!Z402)</f>
        <v/>
      </c>
      <c s="153" t="str">
        <f>IF('S.D.PASTE SHEET'!AA402="","",'S.D.PASTE SHEET'!AA402)</f>
        <v/>
      </c>
      <c s="153" t="str">
        <f>IF('S.D.PASTE SHEET'!AB402="","",'S.D.PASTE SHEET'!AB402)</f>
        <v/>
      </c>
      <c s="153" t="str">
        <f>IF('S.D.PASTE SHEET'!AC402="","",'S.D.PASTE SHEET'!AC402)</f>
        <v/>
      </c>
      <c s="153" t="str">
        <f>IF('S.D.PASTE SHEET'!AD402="","",'S.D.PASTE SHEET'!AD402)</f>
        <v/>
      </c>
      <c s="155"/>
      <c s="156" t="str">
        <f>IF(AK402="","",IF(AK402&gt;0,COUNT($AG$2:AG402),""))</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02" s="156" t="str">
        <f>IF(BC402="","",IF(BC402&gt;0,COUNT($AY$2:AY402),""))</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03" spans="1:66" ht="15.75" customHeight="1">
      <c r="A403" s="153" t="str">
        <f>IF('S.D.PASTE SHEET'!A403="","",'S.D.PASTE SHEET'!A403)</f>
        <v/>
      </c>
      <c s="153" t="str">
        <f>IF('S.D.PASTE SHEET'!B403="","",'S.D.PASTE SHEET'!B403)</f>
        <v/>
      </c>
      <c s="153" t="str">
        <f>IF('S.D.PASTE SHEET'!C403="","",'S.D.PASTE SHEET'!C403)</f>
        <v/>
      </c>
      <c s="154" t="str">
        <f>IF('S.D.PASTE SHEET'!D403="","",'S.D.PASTE SHEET'!D403)</f>
        <v/>
      </c>
      <c s="153" t="str">
        <f>IF('S.D.PASTE SHEET'!E403="","",UPPER('S.D.PASTE SHEET'!E403))</f>
        <v/>
      </c>
      <c s="153" t="str">
        <f>IF('S.D.PASTE SHEET'!F403="","",'S.D.PASTE SHEET'!F403)</f>
        <v/>
      </c>
      <c s="153" t="str">
        <f>IF('S.D.PASTE SHEET'!G403="","",UPPER('S.D.PASTE SHEET'!G403))</f>
        <v/>
      </c>
      <c s="153" t="str">
        <f>IF('S.D.PASTE SHEET'!H403="","",UPPER('S.D.PASTE SHEET'!H403))</f>
        <v/>
      </c>
      <c s="153" t="str">
        <f>IF('S.D.PASTE SHEET'!I403="","",'S.D.PASTE SHEET'!I403)</f>
        <v/>
      </c>
      <c s="154" t="str">
        <f>IF('S.D.PASTE SHEET'!J403="","",'S.D.PASTE SHEET'!J403)</f>
        <v/>
      </c>
      <c s="153" t="str">
        <f>IF('S.D.PASTE SHEET'!K403="","",'S.D.PASTE SHEET'!K403)</f>
        <v/>
      </c>
      <c s="153" t="str">
        <f>IF('S.D.PASTE SHEET'!L403="","",'S.D.PASTE SHEET'!L403)</f>
        <v/>
      </c>
      <c s="153" t="str">
        <f>IF('S.D.PASTE SHEET'!M403="","",'S.D.PASTE SHEET'!M403)</f>
        <v/>
      </c>
      <c s="153" t="str">
        <f>IF('S.D.PASTE SHEET'!N403="","",'S.D.PASTE SHEET'!N403)</f>
        <v/>
      </c>
      <c s="153" t="str">
        <f>IF('S.D.PASTE SHEET'!O403="","",'S.D.PASTE SHEET'!O403)</f>
        <v/>
      </c>
      <c s="153" t="str">
        <f>IF('S.D.PASTE SHEET'!P403="","",'S.D.PASTE SHEET'!P403)</f>
        <v/>
      </c>
      <c s="153" t="str">
        <f>IF('S.D.PASTE SHEET'!Q403="","",'S.D.PASTE SHEET'!Q403)</f>
        <v/>
      </c>
      <c s="153" t="str">
        <f>IF('S.D.PASTE SHEET'!R403="","",'S.D.PASTE SHEET'!R403)</f>
        <v/>
      </c>
      <c s="153" t="str">
        <f>IF('S.D.PASTE SHEET'!S403="","",'S.D.PASTE SHEET'!S403)</f>
        <v/>
      </c>
      <c s="153" t="str">
        <f>IF('S.D.PASTE SHEET'!T403="","",'S.D.PASTE SHEET'!T403)</f>
        <v/>
      </c>
      <c s="153" t="str">
        <f>IF('S.D.PASTE SHEET'!U403="","",'S.D.PASTE SHEET'!U403)</f>
        <v/>
      </c>
      <c s="153" t="str">
        <f>IF('S.D.PASTE SHEET'!V403="","",'S.D.PASTE SHEET'!V403)</f>
        <v/>
      </c>
      <c s="153" t="str">
        <f>IF('S.D.PASTE SHEET'!W403="","",'S.D.PASTE SHEET'!W403)</f>
        <v/>
      </c>
      <c s="153" t="str">
        <f>IF('S.D.PASTE SHEET'!X403="","",'S.D.PASTE SHEET'!X403)</f>
        <v/>
      </c>
      <c s="153" t="str">
        <f>IF('S.D.PASTE SHEET'!Y403="","",'S.D.PASTE SHEET'!Y403)</f>
        <v/>
      </c>
      <c s="153" t="str">
        <f>IF('S.D.PASTE SHEET'!Z403="","",'S.D.PASTE SHEET'!Z403)</f>
        <v/>
      </c>
      <c s="153" t="str">
        <f>IF('S.D.PASTE SHEET'!AA403="","",'S.D.PASTE SHEET'!AA403)</f>
        <v/>
      </c>
      <c s="153" t="str">
        <f>IF('S.D.PASTE SHEET'!AB403="","",'S.D.PASTE SHEET'!AB403)</f>
        <v/>
      </c>
      <c s="153" t="str">
        <f>IF('S.D.PASTE SHEET'!AC403="","",'S.D.PASTE SHEET'!AC403)</f>
        <v/>
      </c>
      <c s="153" t="str">
        <f>IF('S.D.PASTE SHEET'!AD403="","",'S.D.PASTE SHEET'!AD403)</f>
        <v/>
      </c>
      <c s="155"/>
      <c s="156" t="str">
        <f>IF(AK403="","",IF(AK403&gt;0,COUNT($AG$2:AG403),""))</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03" s="156" t="str">
        <f>IF(BC403="","",IF(BC403&gt;0,COUNT($AY$2:AY403),""))</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04" spans="1:66" ht="15.75" customHeight="1">
      <c r="A404" s="153" t="str">
        <f>IF('S.D.PASTE SHEET'!A404="","",'S.D.PASTE SHEET'!A404)</f>
        <v/>
      </c>
      <c s="153" t="str">
        <f>IF('S.D.PASTE SHEET'!B404="","",'S.D.PASTE SHEET'!B404)</f>
        <v/>
      </c>
      <c s="153" t="str">
        <f>IF('S.D.PASTE SHEET'!C404="","",'S.D.PASTE SHEET'!C404)</f>
        <v/>
      </c>
      <c s="154" t="str">
        <f>IF('S.D.PASTE SHEET'!D404="","",'S.D.PASTE SHEET'!D404)</f>
        <v/>
      </c>
      <c s="153" t="str">
        <f>IF('S.D.PASTE SHEET'!E404="","",UPPER('S.D.PASTE SHEET'!E404))</f>
        <v/>
      </c>
      <c s="153" t="str">
        <f>IF('S.D.PASTE SHEET'!F404="","",'S.D.PASTE SHEET'!F404)</f>
        <v/>
      </c>
      <c s="153" t="str">
        <f>IF('S.D.PASTE SHEET'!G404="","",UPPER('S.D.PASTE SHEET'!G404))</f>
        <v/>
      </c>
      <c s="153" t="str">
        <f>IF('S.D.PASTE SHEET'!H404="","",UPPER('S.D.PASTE SHEET'!H404))</f>
        <v/>
      </c>
      <c s="153" t="str">
        <f>IF('S.D.PASTE SHEET'!I404="","",'S.D.PASTE SHEET'!I404)</f>
        <v/>
      </c>
      <c s="154" t="str">
        <f>IF('S.D.PASTE SHEET'!J404="","",'S.D.PASTE SHEET'!J404)</f>
        <v/>
      </c>
      <c s="153" t="str">
        <f>IF('S.D.PASTE SHEET'!K404="","",'S.D.PASTE SHEET'!K404)</f>
        <v/>
      </c>
      <c s="153" t="str">
        <f>IF('S.D.PASTE SHEET'!L404="","",'S.D.PASTE SHEET'!L404)</f>
        <v/>
      </c>
      <c s="153" t="str">
        <f>IF('S.D.PASTE SHEET'!M404="","",'S.D.PASTE SHEET'!M404)</f>
        <v/>
      </c>
      <c s="153" t="str">
        <f>IF('S.D.PASTE SHEET'!N404="","",'S.D.PASTE SHEET'!N404)</f>
        <v/>
      </c>
      <c s="153" t="str">
        <f>IF('S.D.PASTE SHEET'!O404="","",'S.D.PASTE SHEET'!O404)</f>
        <v/>
      </c>
      <c s="153" t="str">
        <f>IF('S.D.PASTE SHEET'!P404="","",'S.D.PASTE SHEET'!P404)</f>
        <v/>
      </c>
      <c s="153" t="str">
        <f>IF('S.D.PASTE SHEET'!Q404="","",'S.D.PASTE SHEET'!Q404)</f>
        <v/>
      </c>
      <c s="153" t="str">
        <f>IF('S.D.PASTE SHEET'!R404="","",'S.D.PASTE SHEET'!R404)</f>
        <v/>
      </c>
      <c s="153" t="str">
        <f>IF('S.D.PASTE SHEET'!S404="","",'S.D.PASTE SHEET'!S404)</f>
        <v/>
      </c>
      <c s="153" t="str">
        <f>IF('S.D.PASTE SHEET'!T404="","",'S.D.PASTE SHEET'!T404)</f>
        <v/>
      </c>
      <c s="153" t="str">
        <f>IF('S.D.PASTE SHEET'!U404="","",'S.D.PASTE SHEET'!U404)</f>
        <v/>
      </c>
      <c s="153" t="str">
        <f>IF('S.D.PASTE SHEET'!V404="","",'S.D.PASTE SHEET'!V404)</f>
        <v/>
      </c>
      <c s="153" t="str">
        <f>IF('S.D.PASTE SHEET'!W404="","",'S.D.PASTE SHEET'!W404)</f>
        <v/>
      </c>
      <c s="153" t="str">
        <f>IF('S.D.PASTE SHEET'!X404="","",'S.D.PASTE SHEET'!X404)</f>
        <v/>
      </c>
      <c s="153" t="str">
        <f>IF('S.D.PASTE SHEET'!Y404="","",'S.D.PASTE SHEET'!Y404)</f>
        <v/>
      </c>
      <c s="153" t="str">
        <f>IF('S.D.PASTE SHEET'!Z404="","",'S.D.PASTE SHEET'!Z404)</f>
        <v/>
      </c>
      <c s="153" t="str">
        <f>IF('S.D.PASTE SHEET'!AA404="","",'S.D.PASTE SHEET'!AA404)</f>
        <v/>
      </c>
      <c s="153" t="str">
        <f>IF('S.D.PASTE SHEET'!AB404="","",'S.D.PASTE SHEET'!AB404)</f>
        <v/>
      </c>
      <c s="153" t="str">
        <f>IF('S.D.PASTE SHEET'!AC404="","",'S.D.PASTE SHEET'!AC404)</f>
        <v/>
      </c>
      <c s="153" t="str">
        <f>IF('S.D.PASTE SHEET'!AD404="","",'S.D.PASTE SHEET'!AD404)</f>
        <v/>
      </c>
      <c s="155"/>
      <c s="156" t="str">
        <f>IF(AK404="","",IF(AK404&gt;0,COUNT($AG$2:AG404),""))</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04" s="156" t="str">
        <f>IF(BC404="","",IF(BC404&gt;0,COUNT($AY$2:AY404),""))</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05" spans="1:66" ht="15.75" customHeight="1">
      <c r="A405" s="153" t="str">
        <f>IF('S.D.PASTE SHEET'!A405="","",'S.D.PASTE SHEET'!A405)</f>
        <v/>
      </c>
      <c s="153" t="str">
        <f>IF('S.D.PASTE SHEET'!B405="","",'S.D.PASTE SHEET'!B405)</f>
        <v/>
      </c>
      <c s="153" t="str">
        <f>IF('S.D.PASTE SHEET'!C405="","",'S.D.PASTE SHEET'!C405)</f>
        <v/>
      </c>
      <c s="154" t="str">
        <f>IF('S.D.PASTE SHEET'!D405="","",'S.D.PASTE SHEET'!D405)</f>
        <v/>
      </c>
      <c s="153" t="str">
        <f>IF('S.D.PASTE SHEET'!E405="","",UPPER('S.D.PASTE SHEET'!E405))</f>
        <v/>
      </c>
      <c s="153" t="str">
        <f>IF('S.D.PASTE SHEET'!F405="","",'S.D.PASTE SHEET'!F405)</f>
        <v/>
      </c>
      <c s="153" t="str">
        <f>IF('S.D.PASTE SHEET'!G405="","",UPPER('S.D.PASTE SHEET'!G405))</f>
        <v/>
      </c>
      <c s="153" t="str">
        <f>IF('S.D.PASTE SHEET'!H405="","",UPPER('S.D.PASTE SHEET'!H405))</f>
        <v/>
      </c>
      <c s="153" t="str">
        <f>IF('S.D.PASTE SHEET'!I405="","",'S.D.PASTE SHEET'!I405)</f>
        <v/>
      </c>
      <c s="154" t="str">
        <f>IF('S.D.PASTE SHEET'!J405="","",'S.D.PASTE SHEET'!J405)</f>
        <v/>
      </c>
      <c s="153" t="str">
        <f>IF('S.D.PASTE SHEET'!K405="","",'S.D.PASTE SHEET'!K405)</f>
        <v/>
      </c>
      <c s="153" t="str">
        <f>IF('S.D.PASTE SHEET'!L405="","",'S.D.PASTE SHEET'!L405)</f>
        <v/>
      </c>
      <c s="153" t="str">
        <f>IF('S.D.PASTE SHEET'!M405="","",'S.D.PASTE SHEET'!M405)</f>
        <v/>
      </c>
      <c s="153" t="str">
        <f>IF('S.D.PASTE SHEET'!N405="","",'S.D.PASTE SHEET'!N405)</f>
        <v/>
      </c>
      <c s="153" t="str">
        <f>IF('S.D.PASTE SHEET'!O405="","",'S.D.PASTE SHEET'!O405)</f>
        <v/>
      </c>
      <c s="153" t="str">
        <f>IF('S.D.PASTE SHEET'!P405="","",'S.D.PASTE SHEET'!P405)</f>
        <v/>
      </c>
      <c s="153" t="str">
        <f>IF('S.D.PASTE SHEET'!Q405="","",'S.D.PASTE SHEET'!Q405)</f>
        <v/>
      </c>
      <c s="153" t="str">
        <f>IF('S.D.PASTE SHEET'!R405="","",'S.D.PASTE SHEET'!R405)</f>
        <v/>
      </c>
      <c s="153" t="str">
        <f>IF('S.D.PASTE SHEET'!S405="","",'S.D.PASTE SHEET'!S405)</f>
        <v/>
      </c>
      <c s="153" t="str">
        <f>IF('S.D.PASTE SHEET'!T405="","",'S.D.PASTE SHEET'!T405)</f>
        <v/>
      </c>
      <c s="153" t="str">
        <f>IF('S.D.PASTE SHEET'!U405="","",'S.D.PASTE SHEET'!U405)</f>
        <v/>
      </c>
      <c s="153" t="str">
        <f>IF('S.D.PASTE SHEET'!V405="","",'S.D.PASTE SHEET'!V405)</f>
        <v/>
      </c>
      <c s="153" t="str">
        <f>IF('S.D.PASTE SHEET'!W405="","",'S.D.PASTE SHEET'!W405)</f>
        <v/>
      </c>
      <c s="153" t="str">
        <f>IF('S.D.PASTE SHEET'!X405="","",'S.D.PASTE SHEET'!X405)</f>
        <v/>
      </c>
      <c s="153" t="str">
        <f>IF('S.D.PASTE SHEET'!Y405="","",'S.D.PASTE SHEET'!Y405)</f>
        <v/>
      </c>
      <c s="153" t="str">
        <f>IF('S.D.PASTE SHEET'!Z405="","",'S.D.PASTE SHEET'!Z405)</f>
        <v/>
      </c>
      <c s="153" t="str">
        <f>IF('S.D.PASTE SHEET'!AA405="","",'S.D.PASTE SHEET'!AA405)</f>
        <v/>
      </c>
      <c s="153" t="str">
        <f>IF('S.D.PASTE SHEET'!AB405="","",'S.D.PASTE SHEET'!AB405)</f>
        <v/>
      </c>
      <c s="153" t="str">
        <f>IF('S.D.PASTE SHEET'!AC405="","",'S.D.PASTE SHEET'!AC405)</f>
        <v/>
      </c>
      <c s="153" t="str">
        <f>IF('S.D.PASTE SHEET'!AD405="","",'S.D.PASTE SHEET'!AD405)</f>
        <v/>
      </c>
      <c s="155"/>
      <c s="156" t="str">
        <f>IF(AK405="","",IF(AK405&gt;0,COUNT($AG$2:AG405),""))</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05" s="156" t="str">
        <f>IF(BC405="","",IF(BC405&gt;0,COUNT($AY$2:AY405),""))</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06" spans="1:66" ht="15.75" customHeight="1">
      <c r="A406" s="153" t="str">
        <f>IF('S.D.PASTE SHEET'!A406="","",'S.D.PASTE SHEET'!A406)</f>
        <v/>
      </c>
      <c s="153" t="str">
        <f>IF('S.D.PASTE SHEET'!B406="","",'S.D.PASTE SHEET'!B406)</f>
        <v/>
      </c>
      <c s="153" t="str">
        <f>IF('S.D.PASTE SHEET'!C406="","",'S.D.PASTE SHEET'!C406)</f>
        <v/>
      </c>
      <c s="154" t="str">
        <f>IF('S.D.PASTE SHEET'!D406="","",'S.D.PASTE SHEET'!D406)</f>
        <v/>
      </c>
      <c s="153" t="str">
        <f>IF('S.D.PASTE SHEET'!E406="","",UPPER('S.D.PASTE SHEET'!E406))</f>
        <v/>
      </c>
      <c s="153" t="str">
        <f>IF('S.D.PASTE SHEET'!F406="","",'S.D.PASTE SHEET'!F406)</f>
        <v/>
      </c>
      <c s="153" t="str">
        <f>IF('S.D.PASTE SHEET'!G406="","",UPPER('S.D.PASTE SHEET'!G406))</f>
        <v/>
      </c>
      <c s="153" t="str">
        <f>IF('S.D.PASTE SHEET'!H406="","",UPPER('S.D.PASTE SHEET'!H406))</f>
        <v/>
      </c>
      <c s="153" t="str">
        <f>IF('S.D.PASTE SHEET'!I406="","",'S.D.PASTE SHEET'!I406)</f>
        <v/>
      </c>
      <c s="154" t="str">
        <f>IF('S.D.PASTE SHEET'!J406="","",'S.D.PASTE SHEET'!J406)</f>
        <v/>
      </c>
      <c s="153" t="str">
        <f>IF('S.D.PASTE SHEET'!K406="","",'S.D.PASTE SHEET'!K406)</f>
        <v/>
      </c>
      <c s="153" t="str">
        <f>IF('S.D.PASTE SHEET'!L406="","",'S.D.PASTE SHEET'!L406)</f>
        <v/>
      </c>
      <c s="153" t="str">
        <f>IF('S.D.PASTE SHEET'!M406="","",'S.D.PASTE SHEET'!M406)</f>
        <v/>
      </c>
      <c s="153" t="str">
        <f>IF('S.D.PASTE SHEET'!N406="","",'S.D.PASTE SHEET'!N406)</f>
        <v/>
      </c>
      <c s="153" t="str">
        <f>IF('S.D.PASTE SHEET'!O406="","",'S.D.PASTE SHEET'!O406)</f>
        <v/>
      </c>
      <c s="153" t="str">
        <f>IF('S.D.PASTE SHEET'!P406="","",'S.D.PASTE SHEET'!P406)</f>
        <v/>
      </c>
      <c s="153" t="str">
        <f>IF('S.D.PASTE SHEET'!Q406="","",'S.D.PASTE SHEET'!Q406)</f>
        <v/>
      </c>
      <c s="153" t="str">
        <f>IF('S.D.PASTE SHEET'!R406="","",'S.D.PASTE SHEET'!R406)</f>
        <v/>
      </c>
      <c s="153" t="str">
        <f>IF('S.D.PASTE SHEET'!S406="","",'S.D.PASTE SHEET'!S406)</f>
        <v/>
      </c>
      <c s="153" t="str">
        <f>IF('S.D.PASTE SHEET'!T406="","",'S.D.PASTE SHEET'!T406)</f>
        <v/>
      </c>
      <c s="153" t="str">
        <f>IF('S.D.PASTE SHEET'!U406="","",'S.D.PASTE SHEET'!U406)</f>
        <v/>
      </c>
      <c s="153" t="str">
        <f>IF('S.D.PASTE SHEET'!V406="","",'S.D.PASTE SHEET'!V406)</f>
        <v/>
      </c>
      <c s="153" t="str">
        <f>IF('S.D.PASTE SHEET'!W406="","",'S.D.PASTE SHEET'!W406)</f>
        <v/>
      </c>
      <c s="153" t="str">
        <f>IF('S.D.PASTE SHEET'!X406="","",'S.D.PASTE SHEET'!X406)</f>
        <v/>
      </c>
      <c s="153" t="str">
        <f>IF('S.D.PASTE SHEET'!Y406="","",'S.D.PASTE SHEET'!Y406)</f>
        <v/>
      </c>
      <c s="153" t="str">
        <f>IF('S.D.PASTE SHEET'!Z406="","",'S.D.PASTE SHEET'!Z406)</f>
        <v/>
      </c>
      <c s="153" t="str">
        <f>IF('S.D.PASTE SHEET'!AA406="","",'S.D.PASTE SHEET'!AA406)</f>
        <v/>
      </c>
      <c s="153" t="str">
        <f>IF('S.D.PASTE SHEET'!AB406="","",'S.D.PASTE SHEET'!AB406)</f>
        <v/>
      </c>
      <c s="153" t="str">
        <f>IF('S.D.PASTE SHEET'!AC406="","",'S.D.PASTE SHEET'!AC406)</f>
        <v/>
      </c>
      <c s="153" t="str">
        <f>IF('S.D.PASTE SHEET'!AD406="","",'S.D.PASTE SHEET'!AD406)</f>
        <v/>
      </c>
      <c s="155"/>
      <c s="156" t="str">
        <f>IF(AK406="","",IF(AK406&gt;0,COUNT($AG$2:AG406),""))</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06" s="156" t="str">
        <f>IF(BC406="","",IF(BC406&gt;0,COUNT($AY$2:AY406),""))</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07" spans="1:66" ht="15.75" customHeight="1">
      <c r="A407" s="153" t="str">
        <f>IF('S.D.PASTE SHEET'!A407="","",'S.D.PASTE SHEET'!A407)</f>
        <v/>
      </c>
      <c s="153" t="str">
        <f>IF('S.D.PASTE SHEET'!B407="","",'S.D.PASTE SHEET'!B407)</f>
        <v/>
      </c>
      <c s="153" t="str">
        <f>IF('S.D.PASTE SHEET'!C407="","",'S.D.PASTE SHEET'!C407)</f>
        <v/>
      </c>
      <c s="154" t="str">
        <f>IF('S.D.PASTE SHEET'!D407="","",'S.D.PASTE SHEET'!D407)</f>
        <v/>
      </c>
      <c s="153" t="str">
        <f>IF('S.D.PASTE SHEET'!E407="","",UPPER('S.D.PASTE SHEET'!E407))</f>
        <v/>
      </c>
      <c s="153" t="str">
        <f>IF('S.D.PASTE SHEET'!F407="","",'S.D.PASTE SHEET'!F407)</f>
        <v/>
      </c>
      <c s="153" t="str">
        <f>IF('S.D.PASTE SHEET'!G407="","",UPPER('S.D.PASTE SHEET'!G407))</f>
        <v/>
      </c>
      <c s="153" t="str">
        <f>IF('S.D.PASTE SHEET'!H407="","",UPPER('S.D.PASTE SHEET'!H407))</f>
        <v/>
      </c>
      <c s="153" t="str">
        <f>IF('S.D.PASTE SHEET'!I407="","",'S.D.PASTE SHEET'!I407)</f>
        <v/>
      </c>
      <c s="154" t="str">
        <f>IF('S.D.PASTE SHEET'!J407="","",'S.D.PASTE SHEET'!J407)</f>
        <v/>
      </c>
      <c s="153" t="str">
        <f>IF('S.D.PASTE SHEET'!K407="","",'S.D.PASTE SHEET'!K407)</f>
        <v/>
      </c>
      <c s="153" t="str">
        <f>IF('S.D.PASTE SHEET'!L407="","",'S.D.PASTE SHEET'!L407)</f>
        <v/>
      </c>
      <c s="153" t="str">
        <f>IF('S.D.PASTE SHEET'!M407="","",'S.D.PASTE SHEET'!M407)</f>
        <v/>
      </c>
      <c s="153" t="str">
        <f>IF('S.D.PASTE SHEET'!N407="","",'S.D.PASTE SHEET'!N407)</f>
        <v/>
      </c>
      <c s="153" t="str">
        <f>IF('S.D.PASTE SHEET'!O407="","",'S.D.PASTE SHEET'!O407)</f>
        <v/>
      </c>
      <c s="153" t="str">
        <f>IF('S.D.PASTE SHEET'!P407="","",'S.D.PASTE SHEET'!P407)</f>
        <v/>
      </c>
      <c s="153" t="str">
        <f>IF('S.D.PASTE SHEET'!Q407="","",'S.D.PASTE SHEET'!Q407)</f>
        <v/>
      </c>
      <c s="153" t="str">
        <f>IF('S.D.PASTE SHEET'!R407="","",'S.D.PASTE SHEET'!R407)</f>
        <v/>
      </c>
      <c s="153" t="str">
        <f>IF('S.D.PASTE SHEET'!S407="","",'S.D.PASTE SHEET'!S407)</f>
        <v/>
      </c>
      <c s="153" t="str">
        <f>IF('S.D.PASTE SHEET'!T407="","",'S.D.PASTE SHEET'!T407)</f>
        <v/>
      </c>
      <c s="153" t="str">
        <f>IF('S.D.PASTE SHEET'!U407="","",'S.D.PASTE SHEET'!U407)</f>
        <v/>
      </c>
      <c s="153" t="str">
        <f>IF('S.D.PASTE SHEET'!V407="","",'S.D.PASTE SHEET'!V407)</f>
        <v/>
      </c>
      <c s="153" t="str">
        <f>IF('S.D.PASTE SHEET'!W407="","",'S.D.PASTE SHEET'!W407)</f>
        <v/>
      </c>
      <c s="153" t="str">
        <f>IF('S.D.PASTE SHEET'!X407="","",'S.D.PASTE SHEET'!X407)</f>
        <v/>
      </c>
      <c s="153" t="str">
        <f>IF('S.D.PASTE SHEET'!Y407="","",'S.D.PASTE SHEET'!Y407)</f>
        <v/>
      </c>
      <c s="153" t="str">
        <f>IF('S.D.PASTE SHEET'!Z407="","",'S.D.PASTE SHEET'!Z407)</f>
        <v/>
      </c>
      <c s="153" t="str">
        <f>IF('S.D.PASTE SHEET'!AA407="","",'S.D.PASTE SHEET'!AA407)</f>
        <v/>
      </c>
      <c s="153" t="str">
        <f>IF('S.D.PASTE SHEET'!AB407="","",'S.D.PASTE SHEET'!AB407)</f>
        <v/>
      </c>
      <c s="153" t="str">
        <f>IF('S.D.PASTE SHEET'!AC407="","",'S.D.PASTE SHEET'!AC407)</f>
        <v/>
      </c>
      <c s="153" t="str">
        <f>IF('S.D.PASTE SHEET'!AD407="","",'S.D.PASTE SHEET'!AD407)</f>
        <v/>
      </c>
      <c s="155"/>
      <c s="156" t="str">
        <f>IF(AK407="","",IF(AK407&gt;0,COUNT($AG$2:AG407),""))</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07" s="156" t="str">
        <f>IF(BC407="","",IF(BC407&gt;0,COUNT($AY$2:AY407),""))</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08" spans="1:66" ht="15.75" customHeight="1">
      <c r="A408" s="153" t="str">
        <f>IF('S.D.PASTE SHEET'!A408="","",'S.D.PASTE SHEET'!A408)</f>
        <v/>
      </c>
      <c s="153" t="str">
        <f>IF('S.D.PASTE SHEET'!B408="","",'S.D.PASTE SHEET'!B408)</f>
        <v/>
      </c>
      <c s="153" t="str">
        <f>IF('S.D.PASTE SHEET'!C408="","",'S.D.PASTE SHEET'!C408)</f>
        <v/>
      </c>
      <c s="154" t="str">
        <f>IF('S.D.PASTE SHEET'!D408="","",'S.D.PASTE SHEET'!D408)</f>
        <v/>
      </c>
      <c s="153" t="str">
        <f>IF('S.D.PASTE SHEET'!E408="","",UPPER('S.D.PASTE SHEET'!E408))</f>
        <v/>
      </c>
      <c s="153" t="str">
        <f>IF('S.D.PASTE SHEET'!F408="","",'S.D.PASTE SHEET'!F408)</f>
        <v/>
      </c>
      <c s="153" t="str">
        <f>IF('S.D.PASTE SHEET'!G408="","",UPPER('S.D.PASTE SHEET'!G408))</f>
        <v/>
      </c>
      <c s="153" t="str">
        <f>IF('S.D.PASTE SHEET'!H408="","",UPPER('S.D.PASTE SHEET'!H408))</f>
        <v/>
      </c>
      <c s="153" t="str">
        <f>IF('S.D.PASTE SHEET'!I408="","",'S.D.PASTE SHEET'!I408)</f>
        <v/>
      </c>
      <c s="154" t="str">
        <f>IF('S.D.PASTE SHEET'!J408="","",'S.D.PASTE SHEET'!J408)</f>
        <v/>
      </c>
      <c s="153" t="str">
        <f>IF('S.D.PASTE SHEET'!K408="","",'S.D.PASTE SHEET'!K408)</f>
        <v/>
      </c>
      <c s="153" t="str">
        <f>IF('S.D.PASTE SHEET'!L408="","",'S.D.PASTE SHEET'!L408)</f>
        <v/>
      </c>
      <c s="153" t="str">
        <f>IF('S.D.PASTE SHEET'!M408="","",'S.D.PASTE SHEET'!M408)</f>
        <v/>
      </c>
      <c s="153" t="str">
        <f>IF('S.D.PASTE SHEET'!N408="","",'S.D.PASTE SHEET'!N408)</f>
        <v/>
      </c>
      <c s="153" t="str">
        <f>IF('S.D.PASTE SHEET'!O408="","",'S.D.PASTE SHEET'!O408)</f>
        <v/>
      </c>
      <c s="153" t="str">
        <f>IF('S.D.PASTE SHEET'!P408="","",'S.D.PASTE SHEET'!P408)</f>
        <v/>
      </c>
      <c s="153" t="str">
        <f>IF('S.D.PASTE SHEET'!Q408="","",'S.D.PASTE SHEET'!Q408)</f>
        <v/>
      </c>
      <c s="153" t="str">
        <f>IF('S.D.PASTE SHEET'!R408="","",'S.D.PASTE SHEET'!R408)</f>
        <v/>
      </c>
      <c s="153" t="str">
        <f>IF('S.D.PASTE SHEET'!S408="","",'S.D.PASTE SHEET'!S408)</f>
        <v/>
      </c>
      <c s="153" t="str">
        <f>IF('S.D.PASTE SHEET'!T408="","",'S.D.PASTE SHEET'!T408)</f>
        <v/>
      </c>
      <c s="153" t="str">
        <f>IF('S.D.PASTE SHEET'!U408="","",'S.D.PASTE SHEET'!U408)</f>
        <v/>
      </c>
      <c s="153" t="str">
        <f>IF('S.D.PASTE SHEET'!V408="","",'S.D.PASTE SHEET'!V408)</f>
        <v/>
      </c>
      <c s="153" t="str">
        <f>IF('S.D.PASTE SHEET'!W408="","",'S.D.PASTE SHEET'!W408)</f>
        <v/>
      </c>
      <c s="153" t="str">
        <f>IF('S.D.PASTE SHEET'!X408="","",'S.D.PASTE SHEET'!X408)</f>
        <v/>
      </c>
      <c s="153" t="str">
        <f>IF('S.D.PASTE SHEET'!Y408="","",'S.D.PASTE SHEET'!Y408)</f>
        <v/>
      </c>
      <c s="153" t="str">
        <f>IF('S.D.PASTE SHEET'!Z408="","",'S.D.PASTE SHEET'!Z408)</f>
        <v/>
      </c>
      <c s="153" t="str">
        <f>IF('S.D.PASTE SHEET'!AA408="","",'S.D.PASTE SHEET'!AA408)</f>
        <v/>
      </c>
      <c s="153" t="str">
        <f>IF('S.D.PASTE SHEET'!AB408="","",'S.D.PASTE SHEET'!AB408)</f>
        <v/>
      </c>
      <c s="153" t="str">
        <f>IF('S.D.PASTE SHEET'!AC408="","",'S.D.PASTE SHEET'!AC408)</f>
        <v/>
      </c>
      <c s="153" t="str">
        <f>IF('S.D.PASTE SHEET'!AD408="","",'S.D.PASTE SHEET'!AD408)</f>
        <v/>
      </c>
      <c s="155"/>
      <c s="156" t="str">
        <f>IF(AK408="","",IF(AK408&gt;0,COUNT($AG$2:AG408),""))</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08" s="156" t="str">
        <f>IF(BC408="","",IF(BC408&gt;0,COUNT($AY$2:AY408),""))</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09" spans="1:66" ht="15.75" customHeight="1">
      <c r="A409" s="153" t="str">
        <f>IF('S.D.PASTE SHEET'!A409="","",'S.D.PASTE SHEET'!A409)</f>
        <v/>
      </c>
      <c s="153" t="str">
        <f>IF('S.D.PASTE SHEET'!B409="","",'S.D.PASTE SHEET'!B409)</f>
        <v/>
      </c>
      <c s="153" t="str">
        <f>IF('S.D.PASTE SHEET'!C409="","",'S.D.PASTE SHEET'!C409)</f>
        <v/>
      </c>
      <c s="154" t="str">
        <f>IF('S.D.PASTE SHEET'!D409="","",'S.D.PASTE SHEET'!D409)</f>
        <v/>
      </c>
      <c s="153" t="str">
        <f>IF('S.D.PASTE SHEET'!E409="","",UPPER('S.D.PASTE SHEET'!E409))</f>
        <v/>
      </c>
      <c s="153" t="str">
        <f>IF('S.D.PASTE SHEET'!F409="","",'S.D.PASTE SHEET'!F409)</f>
        <v/>
      </c>
      <c s="153" t="str">
        <f>IF('S.D.PASTE SHEET'!G409="","",UPPER('S.D.PASTE SHEET'!G409))</f>
        <v/>
      </c>
      <c s="153" t="str">
        <f>IF('S.D.PASTE SHEET'!H409="","",UPPER('S.D.PASTE SHEET'!H409))</f>
        <v/>
      </c>
      <c s="153" t="str">
        <f>IF('S.D.PASTE SHEET'!I409="","",'S.D.PASTE SHEET'!I409)</f>
        <v/>
      </c>
      <c s="154" t="str">
        <f>IF('S.D.PASTE SHEET'!J409="","",'S.D.PASTE SHEET'!J409)</f>
        <v/>
      </c>
      <c s="153" t="str">
        <f>IF('S.D.PASTE SHEET'!K409="","",'S.D.PASTE SHEET'!K409)</f>
        <v/>
      </c>
      <c s="153" t="str">
        <f>IF('S.D.PASTE SHEET'!L409="","",'S.D.PASTE SHEET'!L409)</f>
        <v/>
      </c>
      <c s="153" t="str">
        <f>IF('S.D.PASTE SHEET'!M409="","",'S.D.PASTE SHEET'!M409)</f>
        <v/>
      </c>
      <c s="153" t="str">
        <f>IF('S.D.PASTE SHEET'!N409="","",'S.D.PASTE SHEET'!N409)</f>
        <v/>
      </c>
      <c s="153" t="str">
        <f>IF('S.D.PASTE SHEET'!O409="","",'S.D.PASTE SHEET'!O409)</f>
        <v/>
      </c>
      <c s="153" t="str">
        <f>IF('S.D.PASTE SHEET'!P409="","",'S.D.PASTE SHEET'!P409)</f>
        <v/>
      </c>
      <c s="153" t="str">
        <f>IF('S.D.PASTE SHEET'!Q409="","",'S.D.PASTE SHEET'!Q409)</f>
        <v/>
      </c>
      <c s="153" t="str">
        <f>IF('S.D.PASTE SHEET'!R409="","",'S.D.PASTE SHEET'!R409)</f>
        <v/>
      </c>
      <c s="153" t="str">
        <f>IF('S.D.PASTE SHEET'!S409="","",'S.D.PASTE SHEET'!S409)</f>
        <v/>
      </c>
      <c s="153" t="str">
        <f>IF('S.D.PASTE SHEET'!T409="","",'S.D.PASTE SHEET'!T409)</f>
        <v/>
      </c>
      <c s="153" t="str">
        <f>IF('S.D.PASTE SHEET'!U409="","",'S.D.PASTE SHEET'!U409)</f>
        <v/>
      </c>
      <c s="153" t="str">
        <f>IF('S.D.PASTE SHEET'!V409="","",'S.D.PASTE SHEET'!V409)</f>
        <v/>
      </c>
      <c s="153" t="str">
        <f>IF('S.D.PASTE SHEET'!W409="","",'S.D.PASTE SHEET'!W409)</f>
        <v/>
      </c>
      <c s="153" t="str">
        <f>IF('S.D.PASTE SHEET'!X409="","",'S.D.PASTE SHEET'!X409)</f>
        <v/>
      </c>
      <c s="153" t="str">
        <f>IF('S.D.PASTE SHEET'!Y409="","",'S.D.PASTE SHEET'!Y409)</f>
        <v/>
      </c>
      <c s="153" t="str">
        <f>IF('S.D.PASTE SHEET'!Z409="","",'S.D.PASTE SHEET'!Z409)</f>
        <v/>
      </c>
      <c s="153" t="str">
        <f>IF('S.D.PASTE SHEET'!AA409="","",'S.D.PASTE SHEET'!AA409)</f>
        <v/>
      </c>
      <c s="153" t="str">
        <f>IF('S.D.PASTE SHEET'!AB409="","",'S.D.PASTE SHEET'!AB409)</f>
        <v/>
      </c>
      <c s="153" t="str">
        <f>IF('S.D.PASTE SHEET'!AC409="","",'S.D.PASTE SHEET'!AC409)</f>
        <v/>
      </c>
      <c s="153" t="str">
        <f>IF('S.D.PASTE SHEET'!AD409="","",'S.D.PASTE SHEET'!AD409)</f>
        <v/>
      </c>
      <c s="155"/>
      <c s="156" t="str">
        <f>IF(AK409="","",IF(AK409&gt;0,COUNT($AG$2:AG409),""))</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09" s="156" t="str">
        <f>IF(BC409="","",IF(BC409&gt;0,COUNT($AY$2:AY409),""))</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10" spans="1:66" ht="15.75" customHeight="1">
      <c r="A410" s="153" t="str">
        <f>IF('S.D.PASTE SHEET'!A410="","",'S.D.PASTE SHEET'!A410)</f>
        <v/>
      </c>
      <c s="153" t="str">
        <f>IF('S.D.PASTE SHEET'!B410="","",'S.D.PASTE SHEET'!B410)</f>
        <v/>
      </c>
      <c s="153" t="str">
        <f>IF('S.D.PASTE SHEET'!C410="","",'S.D.PASTE SHEET'!C410)</f>
        <v/>
      </c>
      <c s="154" t="str">
        <f>IF('S.D.PASTE SHEET'!D410="","",'S.D.PASTE SHEET'!D410)</f>
        <v/>
      </c>
      <c s="153" t="str">
        <f>IF('S.D.PASTE SHEET'!E410="","",UPPER('S.D.PASTE SHEET'!E410))</f>
        <v/>
      </c>
      <c s="153" t="str">
        <f>IF('S.D.PASTE SHEET'!F410="","",'S.D.PASTE SHEET'!F410)</f>
        <v/>
      </c>
      <c s="153" t="str">
        <f>IF('S.D.PASTE SHEET'!G410="","",UPPER('S.D.PASTE SHEET'!G410))</f>
        <v/>
      </c>
      <c s="153" t="str">
        <f>IF('S.D.PASTE SHEET'!H410="","",UPPER('S.D.PASTE SHEET'!H410))</f>
        <v/>
      </c>
      <c s="153" t="str">
        <f>IF('S.D.PASTE SHEET'!I410="","",'S.D.PASTE SHEET'!I410)</f>
        <v/>
      </c>
      <c s="154" t="str">
        <f>IF('S.D.PASTE SHEET'!J410="","",'S.D.PASTE SHEET'!J410)</f>
        <v/>
      </c>
      <c s="153" t="str">
        <f>IF('S.D.PASTE SHEET'!K410="","",'S.D.PASTE SHEET'!K410)</f>
        <v/>
      </c>
      <c s="153" t="str">
        <f>IF('S.D.PASTE SHEET'!L410="","",'S.D.PASTE SHEET'!L410)</f>
        <v/>
      </c>
      <c s="153" t="str">
        <f>IF('S.D.PASTE SHEET'!M410="","",'S.D.PASTE SHEET'!M410)</f>
        <v/>
      </c>
      <c s="153" t="str">
        <f>IF('S.D.PASTE SHEET'!N410="","",'S.D.PASTE SHEET'!N410)</f>
        <v/>
      </c>
      <c s="153" t="str">
        <f>IF('S.D.PASTE SHEET'!O410="","",'S.D.PASTE SHEET'!O410)</f>
        <v/>
      </c>
      <c s="153" t="str">
        <f>IF('S.D.PASTE SHEET'!P410="","",'S.D.PASTE SHEET'!P410)</f>
        <v/>
      </c>
      <c s="153" t="str">
        <f>IF('S.D.PASTE SHEET'!Q410="","",'S.D.PASTE SHEET'!Q410)</f>
        <v/>
      </c>
      <c s="153" t="str">
        <f>IF('S.D.PASTE SHEET'!R410="","",'S.D.PASTE SHEET'!R410)</f>
        <v/>
      </c>
      <c s="153" t="str">
        <f>IF('S.D.PASTE SHEET'!S410="","",'S.D.PASTE SHEET'!S410)</f>
        <v/>
      </c>
      <c s="153" t="str">
        <f>IF('S.D.PASTE SHEET'!T410="","",'S.D.PASTE SHEET'!T410)</f>
        <v/>
      </c>
      <c s="153" t="str">
        <f>IF('S.D.PASTE SHEET'!U410="","",'S.D.PASTE SHEET'!U410)</f>
        <v/>
      </c>
      <c s="153" t="str">
        <f>IF('S.D.PASTE SHEET'!V410="","",'S.D.PASTE SHEET'!V410)</f>
        <v/>
      </c>
      <c s="153" t="str">
        <f>IF('S.D.PASTE SHEET'!W410="","",'S.D.PASTE SHEET'!W410)</f>
        <v/>
      </c>
      <c s="153" t="str">
        <f>IF('S.D.PASTE SHEET'!X410="","",'S.D.PASTE SHEET'!X410)</f>
        <v/>
      </c>
      <c s="153" t="str">
        <f>IF('S.D.PASTE SHEET'!Y410="","",'S.D.PASTE SHEET'!Y410)</f>
        <v/>
      </c>
      <c s="153" t="str">
        <f>IF('S.D.PASTE SHEET'!Z410="","",'S.D.PASTE SHEET'!Z410)</f>
        <v/>
      </c>
      <c s="153" t="str">
        <f>IF('S.D.PASTE SHEET'!AA410="","",'S.D.PASTE SHEET'!AA410)</f>
        <v/>
      </c>
      <c s="153" t="str">
        <f>IF('S.D.PASTE SHEET'!AB410="","",'S.D.PASTE SHEET'!AB410)</f>
        <v/>
      </c>
      <c s="153" t="str">
        <f>IF('S.D.PASTE SHEET'!AC410="","",'S.D.PASTE SHEET'!AC410)</f>
        <v/>
      </c>
      <c s="153" t="str">
        <f>IF('S.D.PASTE SHEET'!AD410="","",'S.D.PASTE SHEET'!AD410)</f>
        <v/>
      </c>
      <c s="155"/>
      <c s="156" t="str">
        <f>IF(AK410="","",IF(AK410&gt;0,COUNT($AG$2:AG410),""))</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10" s="156" t="str">
        <f>IF(BC410="","",IF(BC410&gt;0,COUNT($AY$2:AY410),""))</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11" spans="1:66" ht="15.75" customHeight="1">
      <c r="A411" s="153" t="str">
        <f>IF('S.D.PASTE SHEET'!A411="","",'S.D.PASTE SHEET'!A411)</f>
        <v/>
      </c>
      <c s="153" t="str">
        <f>IF('S.D.PASTE SHEET'!B411="","",'S.D.PASTE SHEET'!B411)</f>
        <v/>
      </c>
      <c s="153" t="str">
        <f>IF('S.D.PASTE SHEET'!C411="","",'S.D.PASTE SHEET'!C411)</f>
        <v/>
      </c>
      <c s="154" t="str">
        <f>IF('S.D.PASTE SHEET'!D411="","",'S.D.PASTE SHEET'!D411)</f>
        <v/>
      </c>
      <c s="153" t="str">
        <f>IF('S.D.PASTE SHEET'!E411="","",UPPER('S.D.PASTE SHEET'!E411))</f>
        <v/>
      </c>
      <c s="153" t="str">
        <f>IF('S.D.PASTE SHEET'!F411="","",'S.D.PASTE SHEET'!F411)</f>
        <v/>
      </c>
      <c s="153" t="str">
        <f>IF('S.D.PASTE SHEET'!G411="","",UPPER('S.D.PASTE SHEET'!G411))</f>
        <v/>
      </c>
      <c s="153" t="str">
        <f>IF('S.D.PASTE SHEET'!H411="","",UPPER('S.D.PASTE SHEET'!H411))</f>
        <v/>
      </c>
      <c s="153" t="str">
        <f>IF('S.D.PASTE SHEET'!I411="","",'S.D.PASTE SHEET'!I411)</f>
        <v/>
      </c>
      <c s="154" t="str">
        <f>IF('S.D.PASTE SHEET'!J411="","",'S.D.PASTE SHEET'!J411)</f>
        <v/>
      </c>
      <c s="153" t="str">
        <f>IF('S.D.PASTE SHEET'!K411="","",'S.D.PASTE SHEET'!K411)</f>
        <v/>
      </c>
      <c s="153" t="str">
        <f>IF('S.D.PASTE SHEET'!L411="","",'S.D.PASTE SHEET'!L411)</f>
        <v/>
      </c>
      <c s="153" t="str">
        <f>IF('S.D.PASTE SHEET'!M411="","",'S.D.PASTE SHEET'!M411)</f>
        <v/>
      </c>
      <c s="153" t="str">
        <f>IF('S.D.PASTE SHEET'!N411="","",'S.D.PASTE SHEET'!N411)</f>
        <v/>
      </c>
      <c s="153" t="str">
        <f>IF('S.D.PASTE SHEET'!O411="","",'S.D.PASTE SHEET'!O411)</f>
        <v/>
      </c>
      <c s="153" t="str">
        <f>IF('S.D.PASTE SHEET'!P411="","",'S.D.PASTE SHEET'!P411)</f>
        <v/>
      </c>
      <c s="153" t="str">
        <f>IF('S.D.PASTE SHEET'!Q411="","",'S.D.PASTE SHEET'!Q411)</f>
        <v/>
      </c>
      <c s="153" t="str">
        <f>IF('S.D.PASTE SHEET'!R411="","",'S.D.PASTE SHEET'!R411)</f>
        <v/>
      </c>
      <c s="153" t="str">
        <f>IF('S.D.PASTE SHEET'!S411="","",'S.D.PASTE SHEET'!S411)</f>
        <v/>
      </c>
      <c s="153" t="str">
        <f>IF('S.D.PASTE SHEET'!T411="","",'S.D.PASTE SHEET'!T411)</f>
        <v/>
      </c>
      <c s="153" t="str">
        <f>IF('S.D.PASTE SHEET'!U411="","",'S.D.PASTE SHEET'!U411)</f>
        <v/>
      </c>
      <c s="153" t="str">
        <f>IF('S.D.PASTE SHEET'!V411="","",'S.D.PASTE SHEET'!V411)</f>
        <v/>
      </c>
      <c s="153" t="str">
        <f>IF('S.D.PASTE SHEET'!W411="","",'S.D.PASTE SHEET'!W411)</f>
        <v/>
      </c>
      <c s="153" t="str">
        <f>IF('S.D.PASTE SHEET'!X411="","",'S.D.PASTE SHEET'!X411)</f>
        <v/>
      </c>
      <c s="153" t="str">
        <f>IF('S.D.PASTE SHEET'!Y411="","",'S.D.PASTE SHEET'!Y411)</f>
        <v/>
      </c>
      <c s="153" t="str">
        <f>IF('S.D.PASTE SHEET'!Z411="","",'S.D.PASTE SHEET'!Z411)</f>
        <v/>
      </c>
      <c s="153" t="str">
        <f>IF('S.D.PASTE SHEET'!AA411="","",'S.D.PASTE SHEET'!AA411)</f>
        <v/>
      </c>
      <c s="153" t="str">
        <f>IF('S.D.PASTE SHEET'!AB411="","",'S.D.PASTE SHEET'!AB411)</f>
        <v/>
      </c>
      <c s="153" t="str">
        <f>IF('S.D.PASTE SHEET'!AC411="","",'S.D.PASTE SHEET'!AC411)</f>
        <v/>
      </c>
      <c s="153" t="str">
        <f>IF('S.D.PASTE SHEET'!AD411="","",'S.D.PASTE SHEET'!AD411)</f>
        <v/>
      </c>
      <c s="155"/>
      <c s="156" t="str">
        <f>IF(AK411="","",IF(AK411&gt;0,COUNT($AG$2:AG411),""))</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11" s="156" t="str">
        <f>IF(BC411="","",IF(BC411&gt;0,COUNT($AY$2:AY411),""))</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12" spans="1:66" ht="15.75" customHeight="1">
      <c r="A412" s="153" t="str">
        <f>IF('S.D.PASTE SHEET'!A412="","",'S.D.PASTE SHEET'!A412)</f>
        <v/>
      </c>
      <c s="153" t="str">
        <f>IF('S.D.PASTE SHEET'!B412="","",'S.D.PASTE SHEET'!B412)</f>
        <v/>
      </c>
      <c s="153" t="str">
        <f>IF('S.D.PASTE SHEET'!C412="","",'S.D.PASTE SHEET'!C412)</f>
        <v/>
      </c>
      <c s="154" t="str">
        <f>IF('S.D.PASTE SHEET'!D412="","",'S.D.PASTE SHEET'!D412)</f>
        <v/>
      </c>
      <c s="153" t="str">
        <f>IF('S.D.PASTE SHEET'!E412="","",UPPER('S.D.PASTE SHEET'!E412))</f>
        <v/>
      </c>
      <c s="153" t="str">
        <f>IF('S.D.PASTE SHEET'!F412="","",'S.D.PASTE SHEET'!F412)</f>
        <v/>
      </c>
      <c s="153" t="str">
        <f>IF('S.D.PASTE SHEET'!G412="","",UPPER('S.D.PASTE SHEET'!G412))</f>
        <v/>
      </c>
      <c s="153" t="str">
        <f>IF('S.D.PASTE SHEET'!H412="","",UPPER('S.D.PASTE SHEET'!H412))</f>
        <v/>
      </c>
      <c s="153" t="str">
        <f>IF('S.D.PASTE SHEET'!I412="","",'S.D.PASTE SHEET'!I412)</f>
        <v/>
      </c>
      <c s="154" t="str">
        <f>IF('S.D.PASTE SHEET'!J412="","",'S.D.PASTE SHEET'!J412)</f>
        <v/>
      </c>
      <c s="153" t="str">
        <f>IF('S.D.PASTE SHEET'!K412="","",'S.D.PASTE SHEET'!K412)</f>
        <v/>
      </c>
      <c s="153" t="str">
        <f>IF('S.D.PASTE SHEET'!L412="","",'S.D.PASTE SHEET'!L412)</f>
        <v/>
      </c>
      <c s="153" t="str">
        <f>IF('S.D.PASTE SHEET'!M412="","",'S.D.PASTE SHEET'!M412)</f>
        <v/>
      </c>
      <c s="153" t="str">
        <f>IF('S.D.PASTE SHEET'!N412="","",'S.D.PASTE SHEET'!N412)</f>
        <v/>
      </c>
      <c s="153" t="str">
        <f>IF('S.D.PASTE SHEET'!O412="","",'S.D.PASTE SHEET'!O412)</f>
        <v/>
      </c>
      <c s="153" t="str">
        <f>IF('S.D.PASTE SHEET'!P412="","",'S.D.PASTE SHEET'!P412)</f>
        <v/>
      </c>
      <c s="153" t="str">
        <f>IF('S.D.PASTE SHEET'!Q412="","",'S.D.PASTE SHEET'!Q412)</f>
        <v/>
      </c>
      <c s="153" t="str">
        <f>IF('S.D.PASTE SHEET'!R412="","",'S.D.PASTE SHEET'!R412)</f>
        <v/>
      </c>
      <c s="153" t="str">
        <f>IF('S.D.PASTE SHEET'!S412="","",'S.D.PASTE SHEET'!S412)</f>
        <v/>
      </c>
      <c s="153" t="str">
        <f>IF('S.D.PASTE SHEET'!T412="","",'S.D.PASTE SHEET'!T412)</f>
        <v/>
      </c>
      <c s="153" t="str">
        <f>IF('S.D.PASTE SHEET'!U412="","",'S.D.PASTE SHEET'!U412)</f>
        <v/>
      </c>
      <c s="153" t="str">
        <f>IF('S.D.PASTE SHEET'!V412="","",'S.D.PASTE SHEET'!V412)</f>
        <v/>
      </c>
      <c s="153" t="str">
        <f>IF('S.D.PASTE SHEET'!W412="","",'S.D.PASTE SHEET'!W412)</f>
        <v/>
      </c>
      <c s="153" t="str">
        <f>IF('S.D.PASTE SHEET'!X412="","",'S.D.PASTE SHEET'!X412)</f>
        <v/>
      </c>
      <c s="153" t="str">
        <f>IF('S.D.PASTE SHEET'!Y412="","",'S.D.PASTE SHEET'!Y412)</f>
        <v/>
      </c>
      <c s="153" t="str">
        <f>IF('S.D.PASTE SHEET'!Z412="","",'S.D.PASTE SHEET'!Z412)</f>
        <v/>
      </c>
      <c s="153" t="str">
        <f>IF('S.D.PASTE SHEET'!AA412="","",'S.D.PASTE SHEET'!AA412)</f>
        <v/>
      </c>
      <c s="153" t="str">
        <f>IF('S.D.PASTE SHEET'!AB412="","",'S.D.PASTE SHEET'!AB412)</f>
        <v/>
      </c>
      <c s="153" t="str">
        <f>IF('S.D.PASTE SHEET'!AC412="","",'S.D.PASTE SHEET'!AC412)</f>
        <v/>
      </c>
      <c s="153" t="str">
        <f>IF('S.D.PASTE SHEET'!AD412="","",'S.D.PASTE SHEET'!AD412)</f>
        <v/>
      </c>
      <c s="155"/>
      <c s="156" t="str">
        <f>IF(AK412="","",IF(AK412&gt;0,COUNT($AG$2:AG412),""))</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12" s="156" t="str">
        <f>IF(BC412="","",IF(BC412&gt;0,COUNT($AY$2:AY412),""))</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13" spans="1:66" ht="15.75" customHeight="1">
      <c r="A413" s="153" t="str">
        <f>IF('S.D.PASTE SHEET'!A413="","",'S.D.PASTE SHEET'!A413)</f>
        <v/>
      </c>
      <c s="153" t="str">
        <f>IF('S.D.PASTE SHEET'!B413="","",'S.D.PASTE SHEET'!B413)</f>
        <v/>
      </c>
      <c s="153" t="str">
        <f>IF('S.D.PASTE SHEET'!C413="","",'S.D.PASTE SHEET'!C413)</f>
        <v/>
      </c>
      <c s="154" t="str">
        <f>IF('S.D.PASTE SHEET'!D413="","",'S.D.PASTE SHEET'!D413)</f>
        <v/>
      </c>
      <c s="153" t="str">
        <f>IF('S.D.PASTE SHEET'!E413="","",UPPER('S.D.PASTE SHEET'!E413))</f>
        <v/>
      </c>
      <c s="153" t="str">
        <f>IF('S.D.PASTE SHEET'!F413="","",'S.D.PASTE SHEET'!F413)</f>
        <v/>
      </c>
      <c s="153" t="str">
        <f>IF('S.D.PASTE SHEET'!G413="","",UPPER('S.D.PASTE SHEET'!G413))</f>
        <v/>
      </c>
      <c s="153" t="str">
        <f>IF('S.D.PASTE SHEET'!H413="","",UPPER('S.D.PASTE SHEET'!H413))</f>
        <v/>
      </c>
      <c s="153" t="str">
        <f>IF('S.D.PASTE SHEET'!I413="","",'S.D.PASTE SHEET'!I413)</f>
        <v/>
      </c>
      <c s="154" t="str">
        <f>IF('S.D.PASTE SHEET'!J413="","",'S.D.PASTE SHEET'!J413)</f>
        <v/>
      </c>
      <c s="153" t="str">
        <f>IF('S.D.PASTE SHEET'!K413="","",'S.D.PASTE SHEET'!K413)</f>
        <v/>
      </c>
      <c s="153" t="str">
        <f>IF('S.D.PASTE SHEET'!L413="","",'S.D.PASTE SHEET'!L413)</f>
        <v/>
      </c>
      <c s="153" t="str">
        <f>IF('S.D.PASTE SHEET'!M413="","",'S.D.PASTE SHEET'!M413)</f>
        <v/>
      </c>
      <c s="153" t="str">
        <f>IF('S.D.PASTE SHEET'!N413="","",'S.D.PASTE SHEET'!N413)</f>
        <v/>
      </c>
      <c s="153" t="str">
        <f>IF('S.D.PASTE SHEET'!O413="","",'S.D.PASTE SHEET'!O413)</f>
        <v/>
      </c>
      <c s="153" t="str">
        <f>IF('S.D.PASTE SHEET'!P413="","",'S.D.PASTE SHEET'!P413)</f>
        <v/>
      </c>
      <c s="153" t="str">
        <f>IF('S.D.PASTE SHEET'!Q413="","",'S.D.PASTE SHEET'!Q413)</f>
        <v/>
      </c>
      <c s="153" t="str">
        <f>IF('S.D.PASTE SHEET'!R413="","",'S.D.PASTE SHEET'!R413)</f>
        <v/>
      </c>
      <c s="153" t="str">
        <f>IF('S.D.PASTE SHEET'!S413="","",'S.D.PASTE SHEET'!S413)</f>
        <v/>
      </c>
      <c s="153" t="str">
        <f>IF('S.D.PASTE SHEET'!T413="","",'S.D.PASTE SHEET'!T413)</f>
        <v/>
      </c>
      <c s="153" t="str">
        <f>IF('S.D.PASTE SHEET'!U413="","",'S.D.PASTE SHEET'!U413)</f>
        <v/>
      </c>
      <c s="153" t="str">
        <f>IF('S.D.PASTE SHEET'!V413="","",'S.D.PASTE SHEET'!V413)</f>
        <v/>
      </c>
      <c s="153" t="str">
        <f>IF('S.D.PASTE SHEET'!W413="","",'S.D.PASTE SHEET'!W413)</f>
        <v/>
      </c>
      <c s="153" t="str">
        <f>IF('S.D.PASTE SHEET'!X413="","",'S.D.PASTE SHEET'!X413)</f>
        <v/>
      </c>
      <c s="153" t="str">
        <f>IF('S.D.PASTE SHEET'!Y413="","",'S.D.PASTE SHEET'!Y413)</f>
        <v/>
      </c>
      <c s="153" t="str">
        <f>IF('S.D.PASTE SHEET'!Z413="","",'S.D.PASTE SHEET'!Z413)</f>
        <v/>
      </c>
      <c s="153" t="str">
        <f>IF('S.D.PASTE SHEET'!AA413="","",'S.D.PASTE SHEET'!AA413)</f>
        <v/>
      </c>
      <c s="153" t="str">
        <f>IF('S.D.PASTE SHEET'!AB413="","",'S.D.PASTE SHEET'!AB413)</f>
        <v/>
      </c>
      <c s="153" t="str">
        <f>IF('S.D.PASTE SHEET'!AC413="","",'S.D.PASTE SHEET'!AC413)</f>
        <v/>
      </c>
      <c s="153" t="str">
        <f>IF('S.D.PASTE SHEET'!AD413="","",'S.D.PASTE SHEET'!AD413)</f>
        <v/>
      </c>
      <c s="155"/>
      <c s="156" t="str">
        <f>IF(AK413="","",IF(AK413&gt;0,COUNT($AG$2:AG413),""))</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13" s="156" t="str">
        <f>IF(BC413="","",IF(BC413&gt;0,COUNT($AY$2:AY413),""))</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14" spans="1:66" ht="15.75" customHeight="1">
      <c r="A414" s="153" t="str">
        <f>IF('S.D.PASTE SHEET'!A414="","",'S.D.PASTE SHEET'!A414)</f>
        <v/>
      </c>
      <c s="153" t="str">
        <f>IF('S.D.PASTE SHEET'!B414="","",'S.D.PASTE SHEET'!B414)</f>
        <v/>
      </c>
      <c s="153" t="str">
        <f>IF('S.D.PASTE SHEET'!C414="","",'S.D.PASTE SHEET'!C414)</f>
        <v/>
      </c>
      <c s="154" t="str">
        <f>IF('S.D.PASTE SHEET'!D414="","",'S.D.PASTE SHEET'!D414)</f>
        <v/>
      </c>
      <c s="153" t="str">
        <f>IF('S.D.PASTE SHEET'!E414="","",UPPER('S.D.PASTE SHEET'!E414))</f>
        <v/>
      </c>
      <c s="153" t="str">
        <f>IF('S.D.PASTE SHEET'!F414="","",'S.D.PASTE SHEET'!F414)</f>
        <v/>
      </c>
      <c s="153" t="str">
        <f>IF('S.D.PASTE SHEET'!G414="","",UPPER('S.D.PASTE SHEET'!G414))</f>
        <v/>
      </c>
      <c s="153" t="str">
        <f>IF('S.D.PASTE SHEET'!H414="","",UPPER('S.D.PASTE SHEET'!H414))</f>
        <v/>
      </c>
      <c s="153" t="str">
        <f>IF('S.D.PASTE SHEET'!I414="","",'S.D.PASTE SHEET'!I414)</f>
        <v/>
      </c>
      <c s="154" t="str">
        <f>IF('S.D.PASTE SHEET'!J414="","",'S.D.PASTE SHEET'!J414)</f>
        <v/>
      </c>
      <c s="153" t="str">
        <f>IF('S.D.PASTE SHEET'!K414="","",'S.D.PASTE SHEET'!K414)</f>
        <v/>
      </c>
      <c s="153" t="str">
        <f>IF('S.D.PASTE SHEET'!L414="","",'S.D.PASTE SHEET'!L414)</f>
        <v/>
      </c>
      <c s="153" t="str">
        <f>IF('S.D.PASTE SHEET'!M414="","",'S.D.PASTE SHEET'!M414)</f>
        <v/>
      </c>
      <c s="153" t="str">
        <f>IF('S.D.PASTE SHEET'!N414="","",'S.D.PASTE SHEET'!N414)</f>
        <v/>
      </c>
      <c s="153" t="str">
        <f>IF('S.D.PASTE SHEET'!O414="","",'S.D.PASTE SHEET'!O414)</f>
        <v/>
      </c>
      <c s="153" t="str">
        <f>IF('S.D.PASTE SHEET'!P414="","",'S.D.PASTE SHEET'!P414)</f>
        <v/>
      </c>
      <c s="153" t="str">
        <f>IF('S.D.PASTE SHEET'!Q414="","",'S.D.PASTE SHEET'!Q414)</f>
        <v/>
      </c>
      <c s="153" t="str">
        <f>IF('S.D.PASTE SHEET'!R414="","",'S.D.PASTE SHEET'!R414)</f>
        <v/>
      </c>
      <c s="153" t="str">
        <f>IF('S.D.PASTE SHEET'!S414="","",'S.D.PASTE SHEET'!S414)</f>
        <v/>
      </c>
      <c s="153" t="str">
        <f>IF('S.D.PASTE SHEET'!T414="","",'S.D.PASTE SHEET'!T414)</f>
        <v/>
      </c>
      <c s="153" t="str">
        <f>IF('S.D.PASTE SHEET'!U414="","",'S.D.PASTE SHEET'!U414)</f>
        <v/>
      </c>
      <c s="153" t="str">
        <f>IF('S.D.PASTE SHEET'!V414="","",'S.D.PASTE SHEET'!V414)</f>
        <v/>
      </c>
      <c s="153" t="str">
        <f>IF('S.D.PASTE SHEET'!W414="","",'S.D.PASTE SHEET'!W414)</f>
        <v/>
      </c>
      <c s="153" t="str">
        <f>IF('S.D.PASTE SHEET'!X414="","",'S.D.PASTE SHEET'!X414)</f>
        <v/>
      </c>
      <c s="153" t="str">
        <f>IF('S.D.PASTE SHEET'!Y414="","",'S.D.PASTE SHEET'!Y414)</f>
        <v/>
      </c>
      <c s="153" t="str">
        <f>IF('S.D.PASTE SHEET'!Z414="","",'S.D.PASTE SHEET'!Z414)</f>
        <v/>
      </c>
      <c s="153" t="str">
        <f>IF('S.D.PASTE SHEET'!AA414="","",'S.D.PASTE SHEET'!AA414)</f>
        <v/>
      </c>
      <c s="153" t="str">
        <f>IF('S.D.PASTE SHEET'!AB414="","",'S.D.PASTE SHEET'!AB414)</f>
        <v/>
      </c>
      <c s="153" t="str">
        <f>IF('S.D.PASTE SHEET'!AC414="","",'S.D.PASTE SHEET'!AC414)</f>
        <v/>
      </c>
      <c s="153" t="str">
        <f>IF('S.D.PASTE SHEET'!AD414="","",'S.D.PASTE SHEET'!AD414)</f>
        <v/>
      </c>
      <c s="155"/>
      <c s="156" t="str">
        <f>IF(AK414="","",IF(AK414&gt;0,COUNT($AG$2:AG414),""))</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14" s="156" t="str">
        <f>IF(BC414="","",IF(BC414&gt;0,COUNT($AY$2:AY414),""))</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15" spans="1:66" ht="15.75" customHeight="1">
      <c r="A415" s="153" t="str">
        <f>IF('S.D.PASTE SHEET'!A415="","",'S.D.PASTE SHEET'!A415)</f>
        <v/>
      </c>
      <c s="153" t="str">
        <f>IF('S.D.PASTE SHEET'!B415="","",'S.D.PASTE SHEET'!B415)</f>
        <v/>
      </c>
      <c s="153" t="str">
        <f>IF('S.D.PASTE SHEET'!C415="","",'S.D.PASTE SHEET'!C415)</f>
        <v/>
      </c>
      <c s="154" t="str">
        <f>IF('S.D.PASTE SHEET'!D415="","",'S.D.PASTE SHEET'!D415)</f>
        <v/>
      </c>
      <c s="153" t="str">
        <f>IF('S.D.PASTE SHEET'!E415="","",UPPER('S.D.PASTE SHEET'!E415))</f>
        <v/>
      </c>
      <c s="153" t="str">
        <f>IF('S.D.PASTE SHEET'!F415="","",'S.D.PASTE SHEET'!F415)</f>
        <v/>
      </c>
      <c s="153" t="str">
        <f>IF('S.D.PASTE SHEET'!G415="","",UPPER('S.D.PASTE SHEET'!G415))</f>
        <v/>
      </c>
      <c s="153" t="str">
        <f>IF('S.D.PASTE SHEET'!H415="","",UPPER('S.D.PASTE SHEET'!H415))</f>
        <v/>
      </c>
      <c s="153" t="str">
        <f>IF('S.D.PASTE SHEET'!I415="","",'S.D.PASTE SHEET'!I415)</f>
        <v/>
      </c>
      <c s="154" t="str">
        <f>IF('S.D.PASTE SHEET'!J415="","",'S.D.PASTE SHEET'!J415)</f>
        <v/>
      </c>
      <c s="153" t="str">
        <f>IF('S.D.PASTE SHEET'!K415="","",'S.D.PASTE SHEET'!K415)</f>
        <v/>
      </c>
      <c s="153" t="str">
        <f>IF('S.D.PASTE SHEET'!L415="","",'S.D.PASTE SHEET'!L415)</f>
        <v/>
      </c>
      <c s="153" t="str">
        <f>IF('S.D.PASTE SHEET'!M415="","",'S.D.PASTE SHEET'!M415)</f>
        <v/>
      </c>
      <c s="153" t="str">
        <f>IF('S.D.PASTE SHEET'!N415="","",'S.D.PASTE SHEET'!N415)</f>
        <v/>
      </c>
      <c s="153" t="str">
        <f>IF('S.D.PASTE SHEET'!O415="","",'S.D.PASTE SHEET'!O415)</f>
        <v/>
      </c>
      <c s="153" t="str">
        <f>IF('S.D.PASTE SHEET'!P415="","",'S.D.PASTE SHEET'!P415)</f>
        <v/>
      </c>
      <c s="153" t="str">
        <f>IF('S.D.PASTE SHEET'!Q415="","",'S.D.PASTE SHEET'!Q415)</f>
        <v/>
      </c>
      <c s="153" t="str">
        <f>IF('S.D.PASTE SHEET'!R415="","",'S.D.PASTE SHEET'!R415)</f>
        <v/>
      </c>
      <c s="153" t="str">
        <f>IF('S.D.PASTE SHEET'!S415="","",'S.D.PASTE SHEET'!S415)</f>
        <v/>
      </c>
      <c s="153" t="str">
        <f>IF('S.D.PASTE SHEET'!T415="","",'S.D.PASTE SHEET'!T415)</f>
        <v/>
      </c>
      <c s="153" t="str">
        <f>IF('S.D.PASTE SHEET'!U415="","",'S.D.PASTE SHEET'!U415)</f>
        <v/>
      </c>
      <c s="153" t="str">
        <f>IF('S.D.PASTE SHEET'!V415="","",'S.D.PASTE SHEET'!V415)</f>
        <v/>
      </c>
      <c s="153" t="str">
        <f>IF('S.D.PASTE SHEET'!W415="","",'S.D.PASTE SHEET'!W415)</f>
        <v/>
      </c>
      <c s="153" t="str">
        <f>IF('S.D.PASTE SHEET'!X415="","",'S.D.PASTE SHEET'!X415)</f>
        <v/>
      </c>
      <c s="153" t="str">
        <f>IF('S.D.PASTE SHEET'!Y415="","",'S.D.PASTE SHEET'!Y415)</f>
        <v/>
      </c>
      <c s="153" t="str">
        <f>IF('S.D.PASTE SHEET'!Z415="","",'S.D.PASTE SHEET'!Z415)</f>
        <v/>
      </c>
      <c s="153" t="str">
        <f>IF('S.D.PASTE SHEET'!AA415="","",'S.D.PASTE SHEET'!AA415)</f>
        <v/>
      </c>
      <c s="153" t="str">
        <f>IF('S.D.PASTE SHEET'!AB415="","",'S.D.PASTE SHEET'!AB415)</f>
        <v/>
      </c>
      <c s="153" t="str">
        <f>IF('S.D.PASTE SHEET'!AC415="","",'S.D.PASTE SHEET'!AC415)</f>
        <v/>
      </c>
      <c s="153" t="str">
        <f>IF('S.D.PASTE SHEET'!AD415="","",'S.D.PASTE SHEET'!AD415)</f>
        <v/>
      </c>
      <c s="155"/>
      <c s="156" t="str">
        <f>IF(AK415="","",IF(AK415&gt;0,COUNT($AG$2:AG415),""))</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15" s="156" t="str">
        <f>IF(BC415="","",IF(BC415&gt;0,COUNT($AY$2:AY415),""))</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16" spans="1:66" ht="15.75" customHeight="1">
      <c r="A416" s="153" t="str">
        <f>IF('S.D.PASTE SHEET'!A416="","",'S.D.PASTE SHEET'!A416)</f>
        <v/>
      </c>
      <c s="153" t="str">
        <f>IF('S.D.PASTE SHEET'!B416="","",'S.D.PASTE SHEET'!B416)</f>
        <v/>
      </c>
      <c s="153" t="str">
        <f>IF('S.D.PASTE SHEET'!C416="","",'S.D.PASTE SHEET'!C416)</f>
        <v/>
      </c>
      <c s="154" t="str">
        <f>IF('S.D.PASTE SHEET'!D416="","",'S.D.PASTE SHEET'!D416)</f>
        <v/>
      </c>
      <c s="153" t="str">
        <f>IF('S.D.PASTE SHEET'!E416="","",UPPER('S.D.PASTE SHEET'!E416))</f>
        <v/>
      </c>
      <c s="153" t="str">
        <f>IF('S.D.PASTE SHEET'!F416="","",'S.D.PASTE SHEET'!F416)</f>
        <v/>
      </c>
      <c s="153" t="str">
        <f>IF('S.D.PASTE SHEET'!G416="","",UPPER('S.D.PASTE SHEET'!G416))</f>
        <v/>
      </c>
      <c s="153" t="str">
        <f>IF('S.D.PASTE SHEET'!H416="","",UPPER('S.D.PASTE SHEET'!H416))</f>
        <v/>
      </c>
      <c s="153" t="str">
        <f>IF('S.D.PASTE SHEET'!I416="","",'S.D.PASTE SHEET'!I416)</f>
        <v/>
      </c>
      <c s="154" t="str">
        <f>IF('S.D.PASTE SHEET'!J416="","",'S.D.PASTE SHEET'!J416)</f>
        <v/>
      </c>
      <c s="153" t="str">
        <f>IF('S.D.PASTE SHEET'!K416="","",'S.D.PASTE SHEET'!K416)</f>
        <v/>
      </c>
      <c s="153" t="str">
        <f>IF('S.D.PASTE SHEET'!L416="","",'S.D.PASTE SHEET'!L416)</f>
        <v/>
      </c>
      <c s="153" t="str">
        <f>IF('S.D.PASTE SHEET'!M416="","",'S.D.PASTE SHEET'!M416)</f>
        <v/>
      </c>
      <c s="153" t="str">
        <f>IF('S.D.PASTE SHEET'!N416="","",'S.D.PASTE SHEET'!N416)</f>
        <v/>
      </c>
      <c s="153" t="str">
        <f>IF('S.D.PASTE SHEET'!O416="","",'S.D.PASTE SHEET'!O416)</f>
        <v/>
      </c>
      <c s="153" t="str">
        <f>IF('S.D.PASTE SHEET'!P416="","",'S.D.PASTE SHEET'!P416)</f>
        <v/>
      </c>
      <c s="153" t="str">
        <f>IF('S.D.PASTE SHEET'!Q416="","",'S.D.PASTE SHEET'!Q416)</f>
        <v/>
      </c>
      <c s="153" t="str">
        <f>IF('S.D.PASTE SHEET'!R416="","",'S.D.PASTE SHEET'!R416)</f>
        <v/>
      </c>
      <c s="153" t="str">
        <f>IF('S.D.PASTE SHEET'!S416="","",'S.D.PASTE SHEET'!S416)</f>
        <v/>
      </c>
      <c s="153" t="str">
        <f>IF('S.D.PASTE SHEET'!T416="","",'S.D.PASTE SHEET'!T416)</f>
        <v/>
      </c>
      <c s="153" t="str">
        <f>IF('S.D.PASTE SHEET'!U416="","",'S.D.PASTE SHEET'!U416)</f>
        <v/>
      </c>
      <c s="153" t="str">
        <f>IF('S.D.PASTE SHEET'!V416="","",'S.D.PASTE SHEET'!V416)</f>
        <v/>
      </c>
      <c s="153" t="str">
        <f>IF('S.D.PASTE SHEET'!W416="","",'S.D.PASTE SHEET'!W416)</f>
        <v/>
      </c>
      <c s="153" t="str">
        <f>IF('S.D.PASTE SHEET'!X416="","",'S.D.PASTE SHEET'!X416)</f>
        <v/>
      </c>
      <c s="153" t="str">
        <f>IF('S.D.PASTE SHEET'!Y416="","",'S.D.PASTE SHEET'!Y416)</f>
        <v/>
      </c>
      <c s="153" t="str">
        <f>IF('S.D.PASTE SHEET'!Z416="","",'S.D.PASTE SHEET'!Z416)</f>
        <v/>
      </c>
      <c s="153" t="str">
        <f>IF('S.D.PASTE SHEET'!AA416="","",'S.D.PASTE SHEET'!AA416)</f>
        <v/>
      </c>
      <c s="153" t="str">
        <f>IF('S.D.PASTE SHEET'!AB416="","",'S.D.PASTE SHEET'!AB416)</f>
        <v/>
      </c>
      <c s="153" t="str">
        <f>IF('S.D.PASTE SHEET'!AC416="","",'S.D.PASTE SHEET'!AC416)</f>
        <v/>
      </c>
      <c s="153" t="str">
        <f>IF('S.D.PASTE SHEET'!AD416="","",'S.D.PASTE SHEET'!AD416)</f>
        <v/>
      </c>
      <c s="155"/>
      <c s="156" t="str">
        <f>IF(AK416="","",IF(AK416&gt;0,COUNT($AG$2:AG416),""))</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16" s="156" t="str">
        <f>IF(BC416="","",IF(BC416&gt;0,COUNT($AY$2:AY416),""))</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17" spans="1:66" ht="15.75" customHeight="1">
      <c r="A417" s="153" t="str">
        <f>IF('S.D.PASTE SHEET'!A417="","",'S.D.PASTE SHEET'!A417)</f>
        <v/>
      </c>
      <c s="153" t="str">
        <f>IF('S.D.PASTE SHEET'!B417="","",'S.D.PASTE SHEET'!B417)</f>
        <v/>
      </c>
      <c s="153" t="str">
        <f>IF('S.D.PASTE SHEET'!C417="","",'S.D.PASTE SHEET'!C417)</f>
        <v/>
      </c>
      <c s="154" t="str">
        <f>IF('S.D.PASTE SHEET'!D417="","",'S.D.PASTE SHEET'!D417)</f>
        <v/>
      </c>
      <c s="153" t="str">
        <f>IF('S.D.PASTE SHEET'!E417="","",UPPER('S.D.PASTE SHEET'!E417))</f>
        <v/>
      </c>
      <c s="153" t="str">
        <f>IF('S.D.PASTE SHEET'!F417="","",'S.D.PASTE SHEET'!F417)</f>
        <v/>
      </c>
      <c s="153" t="str">
        <f>IF('S.D.PASTE SHEET'!G417="","",UPPER('S.D.PASTE SHEET'!G417))</f>
        <v/>
      </c>
      <c s="153" t="str">
        <f>IF('S.D.PASTE SHEET'!H417="","",UPPER('S.D.PASTE SHEET'!H417))</f>
        <v/>
      </c>
      <c s="153" t="str">
        <f>IF('S.D.PASTE SHEET'!I417="","",'S.D.PASTE SHEET'!I417)</f>
        <v/>
      </c>
      <c s="154" t="str">
        <f>IF('S.D.PASTE SHEET'!J417="","",'S.D.PASTE SHEET'!J417)</f>
        <v/>
      </c>
      <c s="153" t="str">
        <f>IF('S.D.PASTE SHEET'!K417="","",'S.D.PASTE SHEET'!K417)</f>
        <v/>
      </c>
      <c s="153" t="str">
        <f>IF('S.D.PASTE SHEET'!L417="","",'S.D.PASTE SHEET'!L417)</f>
        <v/>
      </c>
      <c s="153" t="str">
        <f>IF('S.D.PASTE SHEET'!M417="","",'S.D.PASTE SHEET'!M417)</f>
        <v/>
      </c>
      <c s="153" t="str">
        <f>IF('S.D.PASTE SHEET'!N417="","",'S.D.PASTE SHEET'!N417)</f>
        <v/>
      </c>
      <c s="153" t="str">
        <f>IF('S.D.PASTE SHEET'!O417="","",'S.D.PASTE SHEET'!O417)</f>
        <v/>
      </c>
      <c s="153" t="str">
        <f>IF('S.D.PASTE SHEET'!P417="","",'S.D.PASTE SHEET'!P417)</f>
        <v/>
      </c>
      <c s="153" t="str">
        <f>IF('S.D.PASTE SHEET'!Q417="","",'S.D.PASTE SHEET'!Q417)</f>
        <v/>
      </c>
      <c s="153" t="str">
        <f>IF('S.D.PASTE SHEET'!R417="","",'S.D.PASTE SHEET'!R417)</f>
        <v/>
      </c>
      <c s="153" t="str">
        <f>IF('S.D.PASTE SHEET'!S417="","",'S.D.PASTE SHEET'!S417)</f>
        <v/>
      </c>
      <c s="153" t="str">
        <f>IF('S.D.PASTE SHEET'!T417="","",'S.D.PASTE SHEET'!T417)</f>
        <v/>
      </c>
      <c s="153" t="str">
        <f>IF('S.D.PASTE SHEET'!U417="","",'S.D.PASTE SHEET'!U417)</f>
        <v/>
      </c>
      <c s="153" t="str">
        <f>IF('S.D.PASTE SHEET'!V417="","",'S.D.PASTE SHEET'!V417)</f>
        <v/>
      </c>
      <c s="153" t="str">
        <f>IF('S.D.PASTE SHEET'!W417="","",'S.D.PASTE SHEET'!W417)</f>
        <v/>
      </c>
      <c s="153" t="str">
        <f>IF('S.D.PASTE SHEET'!X417="","",'S.D.PASTE SHEET'!X417)</f>
        <v/>
      </c>
      <c s="153" t="str">
        <f>IF('S.D.PASTE SHEET'!Y417="","",'S.D.PASTE SHEET'!Y417)</f>
        <v/>
      </c>
      <c s="153" t="str">
        <f>IF('S.D.PASTE SHEET'!Z417="","",'S.D.PASTE SHEET'!Z417)</f>
        <v/>
      </c>
      <c s="153" t="str">
        <f>IF('S.D.PASTE SHEET'!AA417="","",'S.D.PASTE SHEET'!AA417)</f>
        <v/>
      </c>
      <c s="153" t="str">
        <f>IF('S.D.PASTE SHEET'!AB417="","",'S.D.PASTE SHEET'!AB417)</f>
        <v/>
      </c>
      <c s="153" t="str">
        <f>IF('S.D.PASTE SHEET'!AC417="","",'S.D.PASTE SHEET'!AC417)</f>
        <v/>
      </c>
      <c s="153" t="str">
        <f>IF('S.D.PASTE SHEET'!AD417="","",'S.D.PASTE SHEET'!AD417)</f>
        <v/>
      </c>
      <c s="155"/>
      <c s="156" t="str">
        <f>IF(AK417="","",IF(AK417&gt;0,COUNT($AG$2:AG417),""))</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17" s="156" t="str">
        <f>IF(BC417="","",IF(BC417&gt;0,COUNT($AY$2:AY417),""))</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18" spans="1:66" ht="15.75" customHeight="1">
      <c r="A418" s="153" t="str">
        <f>IF('S.D.PASTE SHEET'!A418="","",'S.D.PASTE SHEET'!A418)</f>
        <v/>
      </c>
      <c s="153" t="str">
        <f>IF('S.D.PASTE SHEET'!B418="","",'S.D.PASTE SHEET'!B418)</f>
        <v/>
      </c>
      <c s="153" t="str">
        <f>IF('S.D.PASTE SHEET'!C418="","",'S.D.PASTE SHEET'!C418)</f>
        <v/>
      </c>
      <c s="154" t="str">
        <f>IF('S.D.PASTE SHEET'!D418="","",'S.D.PASTE SHEET'!D418)</f>
        <v/>
      </c>
      <c s="153" t="str">
        <f>IF('S.D.PASTE SHEET'!E418="","",UPPER('S.D.PASTE SHEET'!E418))</f>
        <v/>
      </c>
      <c s="153" t="str">
        <f>IF('S.D.PASTE SHEET'!F418="","",'S.D.PASTE SHEET'!F418)</f>
        <v/>
      </c>
      <c s="153" t="str">
        <f>IF('S.D.PASTE SHEET'!G418="","",UPPER('S.D.PASTE SHEET'!G418))</f>
        <v/>
      </c>
      <c s="153" t="str">
        <f>IF('S.D.PASTE SHEET'!H418="","",UPPER('S.D.PASTE SHEET'!H418))</f>
        <v/>
      </c>
      <c s="153" t="str">
        <f>IF('S.D.PASTE SHEET'!I418="","",'S.D.PASTE SHEET'!I418)</f>
        <v/>
      </c>
      <c s="154" t="str">
        <f>IF('S.D.PASTE SHEET'!J418="","",'S.D.PASTE SHEET'!J418)</f>
        <v/>
      </c>
      <c s="153" t="str">
        <f>IF('S.D.PASTE SHEET'!K418="","",'S.D.PASTE SHEET'!K418)</f>
        <v/>
      </c>
      <c s="153" t="str">
        <f>IF('S.D.PASTE SHEET'!L418="","",'S.D.PASTE SHEET'!L418)</f>
        <v/>
      </c>
      <c s="153" t="str">
        <f>IF('S.D.PASTE SHEET'!M418="","",'S.D.PASTE SHEET'!M418)</f>
        <v/>
      </c>
      <c s="153" t="str">
        <f>IF('S.D.PASTE SHEET'!N418="","",'S.D.PASTE SHEET'!N418)</f>
        <v/>
      </c>
      <c s="153" t="str">
        <f>IF('S.D.PASTE SHEET'!O418="","",'S.D.PASTE SHEET'!O418)</f>
        <v/>
      </c>
      <c s="153" t="str">
        <f>IF('S.D.PASTE SHEET'!P418="","",'S.D.PASTE SHEET'!P418)</f>
        <v/>
      </c>
      <c s="153" t="str">
        <f>IF('S.D.PASTE SHEET'!Q418="","",'S.D.PASTE SHEET'!Q418)</f>
        <v/>
      </c>
      <c s="153" t="str">
        <f>IF('S.D.PASTE SHEET'!R418="","",'S.D.PASTE SHEET'!R418)</f>
        <v/>
      </c>
      <c s="153" t="str">
        <f>IF('S.D.PASTE SHEET'!S418="","",'S.D.PASTE SHEET'!S418)</f>
        <v/>
      </c>
      <c s="153" t="str">
        <f>IF('S.D.PASTE SHEET'!T418="","",'S.D.PASTE SHEET'!T418)</f>
        <v/>
      </c>
      <c s="153" t="str">
        <f>IF('S.D.PASTE SHEET'!U418="","",'S.D.PASTE SHEET'!U418)</f>
        <v/>
      </c>
      <c s="153" t="str">
        <f>IF('S.D.PASTE SHEET'!V418="","",'S.D.PASTE SHEET'!V418)</f>
        <v/>
      </c>
      <c s="153" t="str">
        <f>IF('S.D.PASTE SHEET'!W418="","",'S.D.PASTE SHEET'!W418)</f>
        <v/>
      </c>
      <c s="153" t="str">
        <f>IF('S.D.PASTE SHEET'!X418="","",'S.D.PASTE SHEET'!X418)</f>
        <v/>
      </c>
      <c s="153" t="str">
        <f>IF('S.D.PASTE SHEET'!Y418="","",'S.D.PASTE SHEET'!Y418)</f>
        <v/>
      </c>
      <c s="153" t="str">
        <f>IF('S.D.PASTE SHEET'!Z418="","",'S.D.PASTE SHEET'!Z418)</f>
        <v/>
      </c>
      <c s="153" t="str">
        <f>IF('S.D.PASTE SHEET'!AA418="","",'S.D.PASTE SHEET'!AA418)</f>
        <v/>
      </c>
      <c s="153" t="str">
        <f>IF('S.D.PASTE SHEET'!AB418="","",'S.D.PASTE SHEET'!AB418)</f>
        <v/>
      </c>
      <c s="153" t="str">
        <f>IF('S.D.PASTE SHEET'!AC418="","",'S.D.PASTE SHEET'!AC418)</f>
        <v/>
      </c>
      <c s="153" t="str">
        <f>IF('S.D.PASTE SHEET'!AD418="","",'S.D.PASTE SHEET'!AD418)</f>
        <v/>
      </c>
      <c s="155"/>
      <c s="156" t="str">
        <f>IF(AK418="","",IF(AK418&gt;0,COUNT($AG$2:AG418),""))</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18" s="156" t="str">
        <f>IF(BC418="","",IF(BC418&gt;0,COUNT($AY$2:AY418),""))</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19" spans="1:66" ht="15.75" customHeight="1">
      <c r="A419" s="153" t="str">
        <f>IF('S.D.PASTE SHEET'!A419="","",'S.D.PASTE SHEET'!A419)</f>
        <v/>
      </c>
      <c s="153" t="str">
        <f>IF('S.D.PASTE SHEET'!B419="","",'S.D.PASTE SHEET'!B419)</f>
        <v/>
      </c>
      <c s="153" t="str">
        <f>IF('S.D.PASTE SHEET'!C419="","",'S.D.PASTE SHEET'!C419)</f>
        <v/>
      </c>
      <c s="154" t="str">
        <f>IF('S.D.PASTE SHEET'!D419="","",'S.D.PASTE SHEET'!D419)</f>
        <v/>
      </c>
      <c s="153" t="str">
        <f>IF('S.D.PASTE SHEET'!E419="","",UPPER('S.D.PASTE SHEET'!E419))</f>
        <v/>
      </c>
      <c s="153" t="str">
        <f>IF('S.D.PASTE SHEET'!F419="","",'S.D.PASTE SHEET'!F419)</f>
        <v/>
      </c>
      <c s="153" t="str">
        <f>IF('S.D.PASTE SHEET'!G419="","",UPPER('S.D.PASTE SHEET'!G419))</f>
        <v/>
      </c>
      <c s="153" t="str">
        <f>IF('S.D.PASTE SHEET'!H419="","",UPPER('S.D.PASTE SHEET'!H419))</f>
        <v/>
      </c>
      <c s="153" t="str">
        <f>IF('S.D.PASTE SHEET'!I419="","",'S.D.PASTE SHEET'!I419)</f>
        <v/>
      </c>
      <c s="154" t="str">
        <f>IF('S.D.PASTE SHEET'!J419="","",'S.D.PASTE SHEET'!J419)</f>
        <v/>
      </c>
      <c s="153" t="str">
        <f>IF('S.D.PASTE SHEET'!K419="","",'S.D.PASTE SHEET'!K419)</f>
        <v/>
      </c>
      <c s="153" t="str">
        <f>IF('S.D.PASTE SHEET'!L419="","",'S.D.PASTE SHEET'!L419)</f>
        <v/>
      </c>
      <c s="153" t="str">
        <f>IF('S.D.PASTE SHEET'!M419="","",'S.D.PASTE SHEET'!M419)</f>
        <v/>
      </c>
      <c s="153" t="str">
        <f>IF('S.D.PASTE SHEET'!N419="","",'S.D.PASTE SHEET'!N419)</f>
        <v/>
      </c>
      <c s="153" t="str">
        <f>IF('S.D.PASTE SHEET'!O419="","",'S.D.PASTE SHEET'!O419)</f>
        <v/>
      </c>
      <c s="153" t="str">
        <f>IF('S.D.PASTE SHEET'!P419="","",'S.D.PASTE SHEET'!P419)</f>
        <v/>
      </c>
      <c s="153" t="str">
        <f>IF('S.D.PASTE SHEET'!Q419="","",'S.D.PASTE SHEET'!Q419)</f>
        <v/>
      </c>
      <c s="153" t="str">
        <f>IF('S.D.PASTE SHEET'!R419="","",'S.D.PASTE SHEET'!R419)</f>
        <v/>
      </c>
      <c s="153" t="str">
        <f>IF('S.D.PASTE SHEET'!S419="","",'S.D.PASTE SHEET'!S419)</f>
        <v/>
      </c>
      <c s="153" t="str">
        <f>IF('S.D.PASTE SHEET'!T419="","",'S.D.PASTE SHEET'!T419)</f>
        <v/>
      </c>
      <c s="153" t="str">
        <f>IF('S.D.PASTE SHEET'!U419="","",'S.D.PASTE SHEET'!U419)</f>
        <v/>
      </c>
      <c s="153" t="str">
        <f>IF('S.D.PASTE SHEET'!V419="","",'S.D.PASTE SHEET'!V419)</f>
        <v/>
      </c>
      <c s="153" t="str">
        <f>IF('S.D.PASTE SHEET'!W419="","",'S.D.PASTE SHEET'!W419)</f>
        <v/>
      </c>
      <c s="153" t="str">
        <f>IF('S.D.PASTE SHEET'!X419="","",'S.D.PASTE SHEET'!X419)</f>
        <v/>
      </c>
      <c s="153" t="str">
        <f>IF('S.D.PASTE SHEET'!Y419="","",'S.D.PASTE SHEET'!Y419)</f>
        <v/>
      </c>
      <c s="153" t="str">
        <f>IF('S.D.PASTE SHEET'!Z419="","",'S.D.PASTE SHEET'!Z419)</f>
        <v/>
      </c>
      <c s="153" t="str">
        <f>IF('S.D.PASTE SHEET'!AA419="","",'S.D.PASTE SHEET'!AA419)</f>
        <v/>
      </c>
      <c s="153" t="str">
        <f>IF('S.D.PASTE SHEET'!AB419="","",'S.D.PASTE SHEET'!AB419)</f>
        <v/>
      </c>
      <c s="153" t="str">
        <f>IF('S.D.PASTE SHEET'!AC419="","",'S.D.PASTE SHEET'!AC419)</f>
        <v/>
      </c>
      <c s="153" t="str">
        <f>IF('S.D.PASTE SHEET'!AD419="","",'S.D.PASTE SHEET'!AD419)</f>
        <v/>
      </c>
      <c s="155"/>
      <c s="156" t="str">
        <f>IF(AK419="","",IF(AK419&gt;0,COUNT($AG$2:AG419),""))</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19" s="156" t="str">
        <f>IF(BC419="","",IF(BC419&gt;0,COUNT($AY$2:AY419),""))</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20" spans="1:66" ht="15.75" customHeight="1">
      <c r="A420" s="153" t="str">
        <f>IF('S.D.PASTE SHEET'!A420="","",'S.D.PASTE SHEET'!A420)</f>
        <v/>
      </c>
      <c s="153" t="str">
        <f>IF('S.D.PASTE SHEET'!B420="","",'S.D.PASTE SHEET'!B420)</f>
        <v/>
      </c>
      <c s="153" t="str">
        <f>IF('S.D.PASTE SHEET'!C420="","",'S.D.PASTE SHEET'!C420)</f>
        <v/>
      </c>
      <c s="154" t="str">
        <f>IF('S.D.PASTE SHEET'!D420="","",'S.D.PASTE SHEET'!D420)</f>
        <v/>
      </c>
      <c s="153" t="str">
        <f>IF('S.D.PASTE SHEET'!E420="","",UPPER('S.D.PASTE SHEET'!E420))</f>
        <v/>
      </c>
      <c s="153" t="str">
        <f>IF('S.D.PASTE SHEET'!F420="","",'S.D.PASTE SHEET'!F420)</f>
        <v/>
      </c>
      <c s="153" t="str">
        <f>IF('S.D.PASTE SHEET'!G420="","",UPPER('S.D.PASTE SHEET'!G420))</f>
        <v/>
      </c>
      <c s="153" t="str">
        <f>IF('S.D.PASTE SHEET'!H420="","",UPPER('S.D.PASTE SHEET'!H420))</f>
        <v/>
      </c>
      <c s="153" t="str">
        <f>IF('S.D.PASTE SHEET'!I420="","",'S.D.PASTE SHEET'!I420)</f>
        <v/>
      </c>
      <c s="154" t="str">
        <f>IF('S.D.PASTE SHEET'!J420="","",'S.D.PASTE SHEET'!J420)</f>
        <v/>
      </c>
      <c s="153" t="str">
        <f>IF('S.D.PASTE SHEET'!K420="","",'S.D.PASTE SHEET'!K420)</f>
        <v/>
      </c>
      <c s="153" t="str">
        <f>IF('S.D.PASTE SHEET'!L420="","",'S.D.PASTE SHEET'!L420)</f>
        <v/>
      </c>
      <c s="153" t="str">
        <f>IF('S.D.PASTE SHEET'!M420="","",'S.D.PASTE SHEET'!M420)</f>
        <v/>
      </c>
      <c s="153" t="str">
        <f>IF('S.D.PASTE SHEET'!N420="","",'S.D.PASTE SHEET'!N420)</f>
        <v/>
      </c>
      <c s="153" t="str">
        <f>IF('S.D.PASTE SHEET'!O420="","",'S.D.PASTE SHEET'!O420)</f>
        <v/>
      </c>
      <c s="153" t="str">
        <f>IF('S.D.PASTE SHEET'!P420="","",'S.D.PASTE SHEET'!P420)</f>
        <v/>
      </c>
      <c s="153" t="str">
        <f>IF('S.D.PASTE SHEET'!Q420="","",'S.D.PASTE SHEET'!Q420)</f>
        <v/>
      </c>
      <c s="153" t="str">
        <f>IF('S.D.PASTE SHEET'!R420="","",'S.D.PASTE SHEET'!R420)</f>
        <v/>
      </c>
      <c s="153" t="str">
        <f>IF('S.D.PASTE SHEET'!S420="","",'S.D.PASTE SHEET'!S420)</f>
        <v/>
      </c>
      <c s="153" t="str">
        <f>IF('S.D.PASTE SHEET'!T420="","",'S.D.PASTE SHEET'!T420)</f>
        <v/>
      </c>
      <c s="153" t="str">
        <f>IF('S.D.PASTE SHEET'!U420="","",'S.D.PASTE SHEET'!U420)</f>
        <v/>
      </c>
      <c s="153" t="str">
        <f>IF('S.D.PASTE SHEET'!V420="","",'S.D.PASTE SHEET'!V420)</f>
        <v/>
      </c>
      <c s="153" t="str">
        <f>IF('S.D.PASTE SHEET'!W420="","",'S.D.PASTE SHEET'!W420)</f>
        <v/>
      </c>
      <c s="153" t="str">
        <f>IF('S.D.PASTE SHEET'!X420="","",'S.D.PASTE SHEET'!X420)</f>
        <v/>
      </c>
      <c s="153" t="str">
        <f>IF('S.D.PASTE SHEET'!Y420="","",'S.D.PASTE SHEET'!Y420)</f>
        <v/>
      </c>
      <c s="153" t="str">
        <f>IF('S.D.PASTE SHEET'!Z420="","",'S.D.PASTE SHEET'!Z420)</f>
        <v/>
      </c>
      <c s="153" t="str">
        <f>IF('S.D.PASTE SHEET'!AA420="","",'S.D.PASTE SHEET'!AA420)</f>
        <v/>
      </c>
      <c s="153" t="str">
        <f>IF('S.D.PASTE SHEET'!AB420="","",'S.D.PASTE SHEET'!AB420)</f>
        <v/>
      </c>
      <c s="153" t="str">
        <f>IF('S.D.PASTE SHEET'!AC420="","",'S.D.PASTE SHEET'!AC420)</f>
        <v/>
      </c>
      <c s="153" t="str">
        <f>IF('S.D.PASTE SHEET'!AD420="","",'S.D.PASTE SHEET'!AD420)</f>
        <v/>
      </c>
      <c s="155"/>
      <c s="156" t="str">
        <f>IF(AK420="","",IF(AK420&gt;0,COUNT($AG$2:AG420),""))</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20" s="156" t="str">
        <f>IF(BC420="","",IF(BC420&gt;0,COUNT($AY$2:AY420),""))</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21" spans="1:66" ht="15.75" customHeight="1">
      <c r="A421" s="153" t="str">
        <f>IF('S.D.PASTE SHEET'!A421="","",'S.D.PASTE SHEET'!A421)</f>
        <v/>
      </c>
      <c s="153" t="str">
        <f>IF('S.D.PASTE SHEET'!B421="","",'S.D.PASTE SHEET'!B421)</f>
        <v/>
      </c>
      <c s="153" t="str">
        <f>IF('S.D.PASTE SHEET'!C421="","",'S.D.PASTE SHEET'!C421)</f>
        <v/>
      </c>
      <c s="154" t="str">
        <f>IF('S.D.PASTE SHEET'!D421="","",'S.D.PASTE SHEET'!D421)</f>
        <v/>
      </c>
      <c s="153" t="str">
        <f>IF('S.D.PASTE SHEET'!E421="","",UPPER('S.D.PASTE SHEET'!E421))</f>
        <v/>
      </c>
      <c s="153" t="str">
        <f>IF('S.D.PASTE SHEET'!F421="","",'S.D.PASTE SHEET'!F421)</f>
        <v/>
      </c>
      <c s="153" t="str">
        <f>IF('S.D.PASTE SHEET'!G421="","",UPPER('S.D.PASTE SHEET'!G421))</f>
        <v/>
      </c>
      <c s="153" t="str">
        <f>IF('S.D.PASTE SHEET'!H421="","",UPPER('S.D.PASTE SHEET'!H421))</f>
        <v/>
      </c>
      <c s="153" t="str">
        <f>IF('S.D.PASTE SHEET'!I421="","",'S.D.PASTE SHEET'!I421)</f>
        <v/>
      </c>
      <c s="154" t="str">
        <f>IF('S.D.PASTE SHEET'!J421="","",'S.D.PASTE SHEET'!J421)</f>
        <v/>
      </c>
      <c s="153" t="str">
        <f>IF('S.D.PASTE SHEET'!K421="","",'S.D.PASTE SHEET'!K421)</f>
        <v/>
      </c>
      <c s="153" t="str">
        <f>IF('S.D.PASTE SHEET'!L421="","",'S.D.PASTE SHEET'!L421)</f>
        <v/>
      </c>
      <c s="153" t="str">
        <f>IF('S.D.PASTE SHEET'!M421="","",'S.D.PASTE SHEET'!M421)</f>
        <v/>
      </c>
      <c s="153" t="str">
        <f>IF('S.D.PASTE SHEET'!N421="","",'S.D.PASTE SHEET'!N421)</f>
        <v/>
      </c>
      <c s="153" t="str">
        <f>IF('S.D.PASTE SHEET'!O421="","",'S.D.PASTE SHEET'!O421)</f>
        <v/>
      </c>
      <c s="153" t="str">
        <f>IF('S.D.PASTE SHEET'!P421="","",'S.D.PASTE SHEET'!P421)</f>
        <v/>
      </c>
      <c s="153" t="str">
        <f>IF('S.D.PASTE SHEET'!Q421="","",'S.D.PASTE SHEET'!Q421)</f>
        <v/>
      </c>
      <c s="153" t="str">
        <f>IF('S.D.PASTE SHEET'!R421="","",'S.D.PASTE SHEET'!R421)</f>
        <v/>
      </c>
      <c s="153" t="str">
        <f>IF('S.D.PASTE SHEET'!S421="","",'S.D.PASTE SHEET'!S421)</f>
        <v/>
      </c>
      <c s="153" t="str">
        <f>IF('S.D.PASTE SHEET'!T421="","",'S.D.PASTE SHEET'!T421)</f>
        <v/>
      </c>
      <c s="153" t="str">
        <f>IF('S.D.PASTE SHEET'!U421="","",'S.D.PASTE SHEET'!U421)</f>
        <v/>
      </c>
      <c s="153" t="str">
        <f>IF('S.D.PASTE SHEET'!V421="","",'S.D.PASTE SHEET'!V421)</f>
        <v/>
      </c>
      <c s="153" t="str">
        <f>IF('S.D.PASTE SHEET'!W421="","",'S.D.PASTE SHEET'!W421)</f>
        <v/>
      </c>
      <c s="153" t="str">
        <f>IF('S.D.PASTE SHEET'!X421="","",'S.D.PASTE SHEET'!X421)</f>
        <v/>
      </c>
      <c s="153" t="str">
        <f>IF('S.D.PASTE SHEET'!Y421="","",'S.D.PASTE SHEET'!Y421)</f>
        <v/>
      </c>
      <c s="153" t="str">
        <f>IF('S.D.PASTE SHEET'!Z421="","",'S.D.PASTE SHEET'!Z421)</f>
        <v/>
      </c>
      <c s="153" t="str">
        <f>IF('S.D.PASTE SHEET'!AA421="","",'S.D.PASTE SHEET'!AA421)</f>
        <v/>
      </c>
      <c s="153" t="str">
        <f>IF('S.D.PASTE SHEET'!AB421="","",'S.D.PASTE SHEET'!AB421)</f>
        <v/>
      </c>
      <c s="153" t="str">
        <f>IF('S.D.PASTE SHEET'!AC421="","",'S.D.PASTE SHEET'!AC421)</f>
        <v/>
      </c>
      <c s="153" t="str">
        <f>IF('S.D.PASTE SHEET'!AD421="","",'S.D.PASTE SHEET'!AD421)</f>
        <v/>
      </c>
      <c s="155"/>
      <c s="156" t="str">
        <f>IF(AK421="","",IF(AK421&gt;0,COUNT($AG$2:AG421),""))</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21" s="156" t="str">
        <f>IF(BC421="","",IF(BC421&gt;0,COUNT($AY$2:AY421),""))</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22" spans="1:66" ht="15.75" customHeight="1">
      <c r="A422" s="153" t="str">
        <f>IF('S.D.PASTE SHEET'!A422="","",'S.D.PASTE SHEET'!A422)</f>
        <v/>
      </c>
      <c s="153" t="str">
        <f>IF('S.D.PASTE SHEET'!B422="","",'S.D.PASTE SHEET'!B422)</f>
        <v/>
      </c>
      <c s="153" t="str">
        <f>IF('S.D.PASTE SHEET'!C422="","",'S.D.PASTE SHEET'!C422)</f>
        <v/>
      </c>
      <c s="154" t="str">
        <f>IF('S.D.PASTE SHEET'!D422="","",'S.D.PASTE SHEET'!D422)</f>
        <v/>
      </c>
      <c s="153" t="str">
        <f>IF('S.D.PASTE SHEET'!E422="","",UPPER('S.D.PASTE SHEET'!E422))</f>
        <v/>
      </c>
      <c s="153" t="str">
        <f>IF('S.D.PASTE SHEET'!F422="","",'S.D.PASTE SHEET'!F422)</f>
        <v/>
      </c>
      <c s="153" t="str">
        <f>IF('S.D.PASTE SHEET'!G422="","",UPPER('S.D.PASTE SHEET'!G422))</f>
        <v/>
      </c>
      <c s="153" t="str">
        <f>IF('S.D.PASTE SHEET'!H422="","",UPPER('S.D.PASTE SHEET'!H422))</f>
        <v/>
      </c>
      <c s="153" t="str">
        <f>IF('S.D.PASTE SHEET'!I422="","",'S.D.PASTE SHEET'!I422)</f>
        <v/>
      </c>
      <c s="154" t="str">
        <f>IF('S.D.PASTE SHEET'!J422="","",'S.D.PASTE SHEET'!J422)</f>
        <v/>
      </c>
      <c s="153" t="str">
        <f>IF('S.D.PASTE SHEET'!K422="","",'S.D.PASTE SHEET'!K422)</f>
        <v/>
      </c>
      <c s="153" t="str">
        <f>IF('S.D.PASTE SHEET'!L422="","",'S.D.PASTE SHEET'!L422)</f>
        <v/>
      </c>
      <c s="153" t="str">
        <f>IF('S.D.PASTE SHEET'!M422="","",'S.D.PASTE SHEET'!M422)</f>
        <v/>
      </c>
      <c s="153" t="str">
        <f>IF('S.D.PASTE SHEET'!N422="","",'S.D.PASTE SHEET'!N422)</f>
        <v/>
      </c>
      <c s="153" t="str">
        <f>IF('S.D.PASTE SHEET'!O422="","",'S.D.PASTE SHEET'!O422)</f>
        <v/>
      </c>
      <c s="153" t="str">
        <f>IF('S.D.PASTE SHEET'!P422="","",'S.D.PASTE SHEET'!P422)</f>
        <v/>
      </c>
      <c s="153" t="str">
        <f>IF('S.D.PASTE SHEET'!Q422="","",'S.D.PASTE SHEET'!Q422)</f>
        <v/>
      </c>
      <c s="153" t="str">
        <f>IF('S.D.PASTE SHEET'!R422="","",'S.D.PASTE SHEET'!R422)</f>
        <v/>
      </c>
      <c s="153" t="str">
        <f>IF('S.D.PASTE SHEET'!S422="","",'S.D.PASTE SHEET'!S422)</f>
        <v/>
      </c>
      <c s="153" t="str">
        <f>IF('S.D.PASTE SHEET'!T422="","",'S.D.PASTE SHEET'!T422)</f>
        <v/>
      </c>
      <c s="153" t="str">
        <f>IF('S.D.PASTE SHEET'!U422="","",'S.D.PASTE SHEET'!U422)</f>
        <v/>
      </c>
      <c s="153" t="str">
        <f>IF('S.D.PASTE SHEET'!V422="","",'S.D.PASTE SHEET'!V422)</f>
        <v/>
      </c>
      <c s="153" t="str">
        <f>IF('S.D.PASTE SHEET'!W422="","",'S.D.PASTE SHEET'!W422)</f>
        <v/>
      </c>
      <c s="153" t="str">
        <f>IF('S.D.PASTE SHEET'!X422="","",'S.D.PASTE SHEET'!X422)</f>
        <v/>
      </c>
      <c s="153" t="str">
        <f>IF('S.D.PASTE SHEET'!Y422="","",'S.D.PASTE SHEET'!Y422)</f>
        <v/>
      </c>
      <c s="153" t="str">
        <f>IF('S.D.PASTE SHEET'!Z422="","",'S.D.PASTE SHEET'!Z422)</f>
        <v/>
      </c>
      <c s="153" t="str">
        <f>IF('S.D.PASTE SHEET'!AA422="","",'S.D.PASTE SHEET'!AA422)</f>
        <v/>
      </c>
      <c s="153" t="str">
        <f>IF('S.D.PASTE SHEET'!AB422="","",'S.D.PASTE SHEET'!AB422)</f>
        <v/>
      </c>
      <c s="153" t="str">
        <f>IF('S.D.PASTE SHEET'!AC422="","",'S.D.PASTE SHEET'!AC422)</f>
        <v/>
      </c>
      <c s="153" t="str">
        <f>IF('S.D.PASTE SHEET'!AD422="","",'S.D.PASTE SHEET'!AD422)</f>
        <v/>
      </c>
      <c s="155"/>
      <c s="156" t="str">
        <f>IF(AK422="","",IF(AK422&gt;0,COUNT($AG$2:AG422),""))</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22" s="156" t="str">
        <f>IF(BC422="","",IF(BC422&gt;0,COUNT($AY$2:AY422),""))</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23" spans="1:66" ht="15.75" customHeight="1">
      <c r="A423" s="153" t="str">
        <f>IF('S.D.PASTE SHEET'!A423="","",'S.D.PASTE SHEET'!A423)</f>
        <v/>
      </c>
      <c s="153" t="str">
        <f>IF('S.D.PASTE SHEET'!B423="","",'S.D.PASTE SHEET'!B423)</f>
        <v/>
      </c>
      <c s="153" t="str">
        <f>IF('S.D.PASTE SHEET'!C423="","",'S.D.PASTE SHEET'!C423)</f>
        <v/>
      </c>
      <c s="154" t="str">
        <f>IF('S.D.PASTE SHEET'!D423="","",'S.D.PASTE SHEET'!D423)</f>
        <v/>
      </c>
      <c s="153" t="str">
        <f>IF('S.D.PASTE SHEET'!E423="","",UPPER('S.D.PASTE SHEET'!E423))</f>
        <v/>
      </c>
      <c s="153" t="str">
        <f>IF('S.D.PASTE SHEET'!F423="","",'S.D.PASTE SHEET'!F423)</f>
        <v/>
      </c>
      <c s="153" t="str">
        <f>IF('S.D.PASTE SHEET'!G423="","",UPPER('S.D.PASTE SHEET'!G423))</f>
        <v/>
      </c>
      <c s="153" t="str">
        <f>IF('S.D.PASTE SHEET'!H423="","",UPPER('S.D.PASTE SHEET'!H423))</f>
        <v/>
      </c>
      <c s="153" t="str">
        <f>IF('S.D.PASTE SHEET'!I423="","",'S.D.PASTE SHEET'!I423)</f>
        <v/>
      </c>
      <c s="154" t="str">
        <f>IF('S.D.PASTE SHEET'!J423="","",'S.D.PASTE SHEET'!J423)</f>
        <v/>
      </c>
      <c s="153" t="str">
        <f>IF('S.D.PASTE SHEET'!K423="","",'S.D.PASTE SHEET'!K423)</f>
        <v/>
      </c>
      <c s="153" t="str">
        <f>IF('S.D.PASTE SHEET'!L423="","",'S.D.PASTE SHEET'!L423)</f>
        <v/>
      </c>
      <c s="153" t="str">
        <f>IF('S.D.PASTE SHEET'!M423="","",'S.D.PASTE SHEET'!M423)</f>
        <v/>
      </c>
      <c s="153" t="str">
        <f>IF('S.D.PASTE SHEET'!N423="","",'S.D.PASTE SHEET'!N423)</f>
        <v/>
      </c>
      <c s="153" t="str">
        <f>IF('S.D.PASTE SHEET'!O423="","",'S.D.PASTE SHEET'!O423)</f>
        <v/>
      </c>
      <c s="153" t="str">
        <f>IF('S.D.PASTE SHEET'!P423="","",'S.D.PASTE SHEET'!P423)</f>
        <v/>
      </c>
      <c s="153" t="str">
        <f>IF('S.D.PASTE SHEET'!Q423="","",'S.D.PASTE SHEET'!Q423)</f>
        <v/>
      </c>
      <c s="153" t="str">
        <f>IF('S.D.PASTE SHEET'!R423="","",'S.D.PASTE SHEET'!R423)</f>
        <v/>
      </c>
      <c s="153" t="str">
        <f>IF('S.D.PASTE SHEET'!S423="","",'S.D.PASTE SHEET'!S423)</f>
        <v/>
      </c>
      <c s="153" t="str">
        <f>IF('S.D.PASTE SHEET'!T423="","",'S.D.PASTE SHEET'!T423)</f>
        <v/>
      </c>
      <c s="153" t="str">
        <f>IF('S.D.PASTE SHEET'!U423="","",'S.D.PASTE SHEET'!U423)</f>
        <v/>
      </c>
      <c s="153" t="str">
        <f>IF('S.D.PASTE SHEET'!V423="","",'S.D.PASTE SHEET'!V423)</f>
        <v/>
      </c>
      <c s="153" t="str">
        <f>IF('S.D.PASTE SHEET'!W423="","",'S.D.PASTE SHEET'!W423)</f>
        <v/>
      </c>
      <c s="153" t="str">
        <f>IF('S.D.PASTE SHEET'!X423="","",'S.D.PASTE SHEET'!X423)</f>
        <v/>
      </c>
      <c s="153" t="str">
        <f>IF('S.D.PASTE SHEET'!Y423="","",'S.D.PASTE SHEET'!Y423)</f>
        <v/>
      </c>
      <c s="153" t="str">
        <f>IF('S.D.PASTE SHEET'!Z423="","",'S.D.PASTE SHEET'!Z423)</f>
        <v/>
      </c>
      <c s="153" t="str">
        <f>IF('S.D.PASTE SHEET'!AA423="","",'S.D.PASTE SHEET'!AA423)</f>
        <v/>
      </c>
      <c s="153" t="str">
        <f>IF('S.D.PASTE SHEET'!AB423="","",'S.D.PASTE SHEET'!AB423)</f>
        <v/>
      </c>
      <c s="153" t="str">
        <f>IF('S.D.PASTE SHEET'!AC423="","",'S.D.PASTE SHEET'!AC423)</f>
        <v/>
      </c>
      <c s="153" t="str">
        <f>IF('S.D.PASTE SHEET'!AD423="","",'S.D.PASTE SHEET'!AD423)</f>
        <v/>
      </c>
      <c s="155"/>
      <c s="156" t="str">
        <f>IF(AK423="","",IF(AK423&gt;0,COUNT($AG$2:AG423),""))</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23" s="156" t="str">
        <f>IF(BC423="","",IF(BC423&gt;0,COUNT($AY$2:AY423),""))</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24" spans="1:66" ht="15.75" customHeight="1">
      <c r="A424" s="153" t="str">
        <f>IF('S.D.PASTE SHEET'!A424="","",'S.D.PASTE SHEET'!A424)</f>
        <v/>
      </c>
      <c s="153" t="str">
        <f>IF('S.D.PASTE SHEET'!B424="","",'S.D.PASTE SHEET'!B424)</f>
        <v/>
      </c>
      <c s="153" t="str">
        <f>IF('S.D.PASTE SHEET'!C424="","",'S.D.PASTE SHEET'!C424)</f>
        <v/>
      </c>
      <c s="154" t="str">
        <f>IF('S.D.PASTE SHEET'!D424="","",'S.D.PASTE SHEET'!D424)</f>
        <v/>
      </c>
      <c s="153" t="str">
        <f>IF('S.D.PASTE SHEET'!E424="","",UPPER('S.D.PASTE SHEET'!E424))</f>
        <v/>
      </c>
      <c s="153" t="str">
        <f>IF('S.D.PASTE SHEET'!F424="","",'S.D.PASTE SHEET'!F424)</f>
        <v/>
      </c>
      <c s="153" t="str">
        <f>IF('S.D.PASTE SHEET'!G424="","",UPPER('S.D.PASTE SHEET'!G424))</f>
        <v/>
      </c>
      <c s="153" t="str">
        <f>IF('S.D.PASTE SHEET'!H424="","",UPPER('S.D.PASTE SHEET'!H424))</f>
        <v/>
      </c>
      <c s="153" t="str">
        <f>IF('S.D.PASTE SHEET'!I424="","",'S.D.PASTE SHEET'!I424)</f>
        <v/>
      </c>
      <c s="154" t="str">
        <f>IF('S.D.PASTE SHEET'!J424="","",'S.D.PASTE SHEET'!J424)</f>
        <v/>
      </c>
      <c s="153" t="str">
        <f>IF('S.D.PASTE SHEET'!K424="","",'S.D.PASTE SHEET'!K424)</f>
        <v/>
      </c>
      <c s="153" t="str">
        <f>IF('S.D.PASTE SHEET'!L424="","",'S.D.PASTE SHEET'!L424)</f>
        <v/>
      </c>
      <c s="153" t="str">
        <f>IF('S.D.PASTE SHEET'!M424="","",'S.D.PASTE SHEET'!M424)</f>
        <v/>
      </c>
      <c s="153" t="str">
        <f>IF('S.D.PASTE SHEET'!N424="","",'S.D.PASTE SHEET'!N424)</f>
        <v/>
      </c>
      <c s="153" t="str">
        <f>IF('S.D.PASTE SHEET'!O424="","",'S.D.PASTE SHEET'!O424)</f>
        <v/>
      </c>
      <c s="153" t="str">
        <f>IF('S.D.PASTE SHEET'!P424="","",'S.D.PASTE SHEET'!P424)</f>
        <v/>
      </c>
      <c s="153" t="str">
        <f>IF('S.D.PASTE SHEET'!Q424="","",'S.D.PASTE SHEET'!Q424)</f>
        <v/>
      </c>
      <c s="153" t="str">
        <f>IF('S.D.PASTE SHEET'!R424="","",'S.D.PASTE SHEET'!R424)</f>
        <v/>
      </c>
      <c s="153" t="str">
        <f>IF('S.D.PASTE SHEET'!S424="","",'S.D.PASTE SHEET'!S424)</f>
        <v/>
      </c>
      <c s="153" t="str">
        <f>IF('S.D.PASTE SHEET'!T424="","",'S.D.PASTE SHEET'!T424)</f>
        <v/>
      </c>
      <c s="153" t="str">
        <f>IF('S.D.PASTE SHEET'!U424="","",'S.D.PASTE SHEET'!U424)</f>
        <v/>
      </c>
      <c s="153" t="str">
        <f>IF('S.D.PASTE SHEET'!V424="","",'S.D.PASTE SHEET'!V424)</f>
        <v/>
      </c>
      <c s="153" t="str">
        <f>IF('S.D.PASTE SHEET'!W424="","",'S.D.PASTE SHEET'!W424)</f>
        <v/>
      </c>
      <c s="153" t="str">
        <f>IF('S.D.PASTE SHEET'!X424="","",'S.D.PASTE SHEET'!X424)</f>
        <v/>
      </c>
      <c s="153" t="str">
        <f>IF('S.D.PASTE SHEET'!Y424="","",'S.D.PASTE SHEET'!Y424)</f>
        <v/>
      </c>
      <c s="153" t="str">
        <f>IF('S.D.PASTE SHEET'!Z424="","",'S.D.PASTE SHEET'!Z424)</f>
        <v/>
      </c>
      <c s="153" t="str">
        <f>IF('S.D.PASTE SHEET'!AA424="","",'S.D.PASTE SHEET'!AA424)</f>
        <v/>
      </c>
      <c s="153" t="str">
        <f>IF('S.D.PASTE SHEET'!AB424="","",'S.D.PASTE SHEET'!AB424)</f>
        <v/>
      </c>
      <c s="153" t="str">
        <f>IF('S.D.PASTE SHEET'!AC424="","",'S.D.PASTE SHEET'!AC424)</f>
        <v/>
      </c>
      <c s="153" t="str">
        <f>IF('S.D.PASTE SHEET'!AD424="","",'S.D.PASTE SHEET'!AD424)</f>
        <v/>
      </c>
      <c s="155"/>
      <c s="156" t="str">
        <f>IF(AK424="","",IF(AK424&gt;0,COUNT($AG$2:AG424),""))</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24" s="156" t="str">
        <f>IF(BC424="","",IF(BC424&gt;0,COUNT($AY$2:AY424),""))</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25" spans="1:66" ht="15.75" customHeight="1">
      <c r="A425" s="153" t="str">
        <f>IF('S.D.PASTE SHEET'!A425="","",'S.D.PASTE SHEET'!A425)</f>
        <v/>
      </c>
      <c s="153" t="str">
        <f>IF('S.D.PASTE SHEET'!B425="","",'S.D.PASTE SHEET'!B425)</f>
        <v/>
      </c>
      <c s="153" t="str">
        <f>IF('S.D.PASTE SHEET'!C425="","",'S.D.PASTE SHEET'!C425)</f>
        <v/>
      </c>
      <c s="154" t="str">
        <f>IF('S.D.PASTE SHEET'!D425="","",'S.D.PASTE SHEET'!D425)</f>
        <v/>
      </c>
      <c s="153" t="str">
        <f>IF('S.D.PASTE SHEET'!E425="","",UPPER('S.D.PASTE SHEET'!E425))</f>
        <v/>
      </c>
      <c s="153" t="str">
        <f>IF('S.D.PASTE SHEET'!F425="","",'S.D.PASTE SHEET'!F425)</f>
        <v/>
      </c>
      <c s="153" t="str">
        <f>IF('S.D.PASTE SHEET'!G425="","",UPPER('S.D.PASTE SHEET'!G425))</f>
        <v/>
      </c>
      <c s="153" t="str">
        <f>IF('S.D.PASTE SHEET'!H425="","",UPPER('S.D.PASTE SHEET'!H425))</f>
        <v/>
      </c>
      <c s="153" t="str">
        <f>IF('S.D.PASTE SHEET'!I425="","",'S.D.PASTE SHEET'!I425)</f>
        <v/>
      </c>
      <c s="154" t="str">
        <f>IF('S.D.PASTE SHEET'!J425="","",'S.D.PASTE SHEET'!J425)</f>
        <v/>
      </c>
      <c s="153" t="str">
        <f>IF('S.D.PASTE SHEET'!K425="","",'S.D.PASTE SHEET'!K425)</f>
        <v/>
      </c>
      <c s="153" t="str">
        <f>IF('S.D.PASTE SHEET'!L425="","",'S.D.PASTE SHEET'!L425)</f>
        <v/>
      </c>
      <c s="153" t="str">
        <f>IF('S.D.PASTE SHEET'!M425="","",'S.D.PASTE SHEET'!M425)</f>
        <v/>
      </c>
      <c s="153" t="str">
        <f>IF('S.D.PASTE SHEET'!N425="","",'S.D.PASTE SHEET'!N425)</f>
        <v/>
      </c>
      <c s="153" t="str">
        <f>IF('S.D.PASTE SHEET'!O425="","",'S.D.PASTE SHEET'!O425)</f>
        <v/>
      </c>
      <c s="153" t="str">
        <f>IF('S.D.PASTE SHEET'!P425="","",'S.D.PASTE SHEET'!P425)</f>
        <v/>
      </c>
      <c s="153" t="str">
        <f>IF('S.D.PASTE SHEET'!Q425="","",'S.D.PASTE SHEET'!Q425)</f>
        <v/>
      </c>
      <c s="153" t="str">
        <f>IF('S.D.PASTE SHEET'!R425="","",'S.D.PASTE SHEET'!R425)</f>
        <v/>
      </c>
      <c s="153" t="str">
        <f>IF('S.D.PASTE SHEET'!S425="","",'S.D.PASTE SHEET'!S425)</f>
        <v/>
      </c>
      <c s="153" t="str">
        <f>IF('S.D.PASTE SHEET'!T425="","",'S.D.PASTE SHEET'!T425)</f>
        <v/>
      </c>
      <c s="153" t="str">
        <f>IF('S.D.PASTE SHEET'!U425="","",'S.D.PASTE SHEET'!U425)</f>
        <v/>
      </c>
      <c s="153" t="str">
        <f>IF('S.D.PASTE SHEET'!V425="","",'S.D.PASTE SHEET'!V425)</f>
        <v/>
      </c>
      <c s="153" t="str">
        <f>IF('S.D.PASTE SHEET'!W425="","",'S.D.PASTE SHEET'!W425)</f>
        <v/>
      </c>
      <c s="153" t="str">
        <f>IF('S.D.PASTE SHEET'!X425="","",'S.D.PASTE SHEET'!X425)</f>
        <v/>
      </c>
      <c s="153" t="str">
        <f>IF('S.D.PASTE SHEET'!Y425="","",'S.D.PASTE SHEET'!Y425)</f>
        <v/>
      </c>
      <c s="153" t="str">
        <f>IF('S.D.PASTE SHEET'!Z425="","",'S.D.PASTE SHEET'!Z425)</f>
        <v/>
      </c>
      <c s="153" t="str">
        <f>IF('S.D.PASTE SHEET'!AA425="","",'S.D.PASTE SHEET'!AA425)</f>
        <v/>
      </c>
      <c s="153" t="str">
        <f>IF('S.D.PASTE SHEET'!AB425="","",'S.D.PASTE SHEET'!AB425)</f>
        <v/>
      </c>
      <c s="153" t="str">
        <f>IF('S.D.PASTE SHEET'!AC425="","",'S.D.PASTE SHEET'!AC425)</f>
        <v/>
      </c>
      <c s="153" t="str">
        <f>IF('S.D.PASTE SHEET'!AD425="","",'S.D.PASTE SHEET'!AD425)</f>
        <v/>
      </c>
      <c s="155"/>
      <c s="156" t="str">
        <f>IF(AK425="","",IF(AK425&gt;0,COUNT($AG$2:AG425),""))</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25" s="156" t="str">
        <f>IF(BC425="","",IF(BC425&gt;0,COUNT($AY$2:AY425),""))</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26" spans="1:66" ht="15.75" customHeight="1">
      <c r="A426" s="153" t="str">
        <f>IF('S.D.PASTE SHEET'!A426="","",'S.D.PASTE SHEET'!A426)</f>
        <v/>
      </c>
      <c s="153" t="str">
        <f>IF('S.D.PASTE SHEET'!B426="","",'S.D.PASTE SHEET'!B426)</f>
        <v/>
      </c>
      <c s="153" t="str">
        <f>IF('S.D.PASTE SHEET'!C426="","",'S.D.PASTE SHEET'!C426)</f>
        <v/>
      </c>
      <c s="154" t="str">
        <f>IF('S.D.PASTE SHEET'!D426="","",'S.D.PASTE SHEET'!D426)</f>
        <v/>
      </c>
      <c s="153" t="str">
        <f>IF('S.D.PASTE SHEET'!E426="","",UPPER('S.D.PASTE SHEET'!E426))</f>
        <v/>
      </c>
      <c s="153" t="str">
        <f>IF('S.D.PASTE SHEET'!F426="","",'S.D.PASTE SHEET'!F426)</f>
        <v/>
      </c>
      <c s="153" t="str">
        <f>IF('S.D.PASTE SHEET'!G426="","",UPPER('S.D.PASTE SHEET'!G426))</f>
        <v/>
      </c>
      <c s="153" t="str">
        <f>IF('S.D.PASTE SHEET'!H426="","",UPPER('S.D.PASTE SHEET'!H426))</f>
        <v/>
      </c>
      <c s="153" t="str">
        <f>IF('S.D.PASTE SHEET'!I426="","",'S.D.PASTE SHEET'!I426)</f>
        <v/>
      </c>
      <c s="154" t="str">
        <f>IF('S.D.PASTE SHEET'!J426="","",'S.D.PASTE SHEET'!J426)</f>
        <v/>
      </c>
      <c s="153" t="str">
        <f>IF('S.D.PASTE SHEET'!K426="","",'S.D.PASTE SHEET'!K426)</f>
        <v/>
      </c>
      <c s="153" t="str">
        <f>IF('S.D.PASTE SHEET'!L426="","",'S.D.PASTE SHEET'!L426)</f>
        <v/>
      </c>
      <c s="153" t="str">
        <f>IF('S.D.PASTE SHEET'!M426="","",'S.D.PASTE SHEET'!M426)</f>
        <v/>
      </c>
      <c s="153" t="str">
        <f>IF('S.D.PASTE SHEET'!N426="","",'S.D.PASTE SHEET'!N426)</f>
        <v/>
      </c>
      <c s="153" t="str">
        <f>IF('S.D.PASTE SHEET'!O426="","",'S.D.PASTE SHEET'!O426)</f>
        <v/>
      </c>
      <c s="153" t="str">
        <f>IF('S.D.PASTE SHEET'!P426="","",'S.D.PASTE SHEET'!P426)</f>
        <v/>
      </c>
      <c s="153" t="str">
        <f>IF('S.D.PASTE SHEET'!Q426="","",'S.D.PASTE SHEET'!Q426)</f>
        <v/>
      </c>
      <c s="153" t="str">
        <f>IF('S.D.PASTE SHEET'!R426="","",'S.D.PASTE SHEET'!R426)</f>
        <v/>
      </c>
      <c s="153" t="str">
        <f>IF('S.D.PASTE SHEET'!S426="","",'S.D.PASTE SHEET'!S426)</f>
        <v/>
      </c>
      <c s="153" t="str">
        <f>IF('S.D.PASTE SHEET'!T426="","",'S.D.PASTE SHEET'!T426)</f>
        <v/>
      </c>
      <c s="153" t="str">
        <f>IF('S.D.PASTE SHEET'!U426="","",'S.D.PASTE SHEET'!U426)</f>
        <v/>
      </c>
      <c s="153" t="str">
        <f>IF('S.D.PASTE SHEET'!V426="","",'S.D.PASTE SHEET'!V426)</f>
        <v/>
      </c>
      <c s="153" t="str">
        <f>IF('S.D.PASTE SHEET'!W426="","",'S.D.PASTE SHEET'!W426)</f>
        <v/>
      </c>
      <c s="153" t="str">
        <f>IF('S.D.PASTE SHEET'!X426="","",'S.D.PASTE SHEET'!X426)</f>
        <v/>
      </c>
      <c s="153" t="str">
        <f>IF('S.D.PASTE SHEET'!Y426="","",'S.D.PASTE SHEET'!Y426)</f>
        <v/>
      </c>
      <c s="153" t="str">
        <f>IF('S.D.PASTE SHEET'!Z426="","",'S.D.PASTE SHEET'!Z426)</f>
        <v/>
      </c>
      <c s="153" t="str">
        <f>IF('S.D.PASTE SHEET'!AA426="","",'S.D.PASTE SHEET'!AA426)</f>
        <v/>
      </c>
      <c s="153" t="str">
        <f>IF('S.D.PASTE SHEET'!AB426="","",'S.D.PASTE SHEET'!AB426)</f>
        <v/>
      </c>
      <c s="153" t="str">
        <f>IF('S.D.PASTE SHEET'!AC426="","",'S.D.PASTE SHEET'!AC426)</f>
        <v/>
      </c>
      <c s="153" t="str">
        <f>IF('S.D.PASTE SHEET'!AD426="","",'S.D.PASTE SHEET'!AD426)</f>
        <v/>
      </c>
      <c s="155"/>
      <c s="156" t="str">
        <f>IF(AK426="","",IF(AK426&gt;0,COUNT($AG$2:AG426),""))</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26" s="156" t="str">
        <f>IF(BC426="","",IF(BC426&gt;0,COUNT($AY$2:AY426),""))</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27" spans="1:66" ht="15.75" customHeight="1">
      <c r="A427" s="153" t="str">
        <f>IF('S.D.PASTE SHEET'!A427="","",'S.D.PASTE SHEET'!A427)</f>
        <v/>
      </c>
      <c s="153" t="str">
        <f>IF('S.D.PASTE SHEET'!B427="","",'S.D.PASTE SHEET'!B427)</f>
        <v/>
      </c>
      <c s="153" t="str">
        <f>IF('S.D.PASTE SHEET'!C427="","",'S.D.PASTE SHEET'!C427)</f>
        <v/>
      </c>
      <c s="154" t="str">
        <f>IF('S.D.PASTE SHEET'!D427="","",'S.D.PASTE SHEET'!D427)</f>
        <v/>
      </c>
      <c s="153" t="str">
        <f>IF('S.D.PASTE SHEET'!E427="","",UPPER('S.D.PASTE SHEET'!E427))</f>
        <v/>
      </c>
      <c s="153" t="str">
        <f>IF('S.D.PASTE SHEET'!F427="","",'S.D.PASTE SHEET'!F427)</f>
        <v/>
      </c>
      <c s="153" t="str">
        <f>IF('S.D.PASTE SHEET'!G427="","",UPPER('S.D.PASTE SHEET'!G427))</f>
        <v/>
      </c>
      <c s="153" t="str">
        <f>IF('S.D.PASTE SHEET'!H427="","",UPPER('S.D.PASTE SHEET'!H427))</f>
        <v/>
      </c>
      <c s="153" t="str">
        <f>IF('S.D.PASTE SHEET'!I427="","",'S.D.PASTE SHEET'!I427)</f>
        <v/>
      </c>
      <c s="154" t="str">
        <f>IF('S.D.PASTE SHEET'!J427="","",'S.D.PASTE SHEET'!J427)</f>
        <v/>
      </c>
      <c s="153" t="str">
        <f>IF('S.D.PASTE SHEET'!K427="","",'S.D.PASTE SHEET'!K427)</f>
        <v/>
      </c>
      <c s="153" t="str">
        <f>IF('S.D.PASTE SHEET'!L427="","",'S.D.PASTE SHEET'!L427)</f>
        <v/>
      </c>
      <c s="153" t="str">
        <f>IF('S.D.PASTE SHEET'!M427="","",'S.D.PASTE SHEET'!M427)</f>
        <v/>
      </c>
      <c s="153" t="str">
        <f>IF('S.D.PASTE SHEET'!N427="","",'S.D.PASTE SHEET'!N427)</f>
        <v/>
      </c>
      <c s="153" t="str">
        <f>IF('S.D.PASTE SHEET'!O427="","",'S.D.PASTE SHEET'!O427)</f>
        <v/>
      </c>
      <c s="153" t="str">
        <f>IF('S.D.PASTE SHEET'!P427="","",'S.D.PASTE SHEET'!P427)</f>
        <v/>
      </c>
      <c s="153" t="str">
        <f>IF('S.D.PASTE SHEET'!Q427="","",'S.D.PASTE SHEET'!Q427)</f>
        <v/>
      </c>
      <c s="153" t="str">
        <f>IF('S.D.PASTE SHEET'!R427="","",'S.D.PASTE SHEET'!R427)</f>
        <v/>
      </c>
      <c s="153" t="str">
        <f>IF('S.D.PASTE SHEET'!S427="","",'S.D.PASTE SHEET'!S427)</f>
        <v/>
      </c>
      <c s="153" t="str">
        <f>IF('S.D.PASTE SHEET'!T427="","",'S.D.PASTE SHEET'!T427)</f>
        <v/>
      </c>
      <c s="153" t="str">
        <f>IF('S.D.PASTE SHEET'!U427="","",'S.D.PASTE SHEET'!U427)</f>
        <v/>
      </c>
      <c s="153" t="str">
        <f>IF('S.D.PASTE SHEET'!V427="","",'S.D.PASTE SHEET'!V427)</f>
        <v/>
      </c>
      <c s="153" t="str">
        <f>IF('S.D.PASTE SHEET'!W427="","",'S.D.PASTE SHEET'!W427)</f>
        <v/>
      </c>
      <c s="153" t="str">
        <f>IF('S.D.PASTE SHEET'!X427="","",'S.D.PASTE SHEET'!X427)</f>
        <v/>
      </c>
      <c s="153" t="str">
        <f>IF('S.D.PASTE SHEET'!Y427="","",'S.D.PASTE SHEET'!Y427)</f>
        <v/>
      </c>
      <c s="153" t="str">
        <f>IF('S.D.PASTE SHEET'!Z427="","",'S.D.PASTE SHEET'!Z427)</f>
        <v/>
      </c>
      <c s="153" t="str">
        <f>IF('S.D.PASTE SHEET'!AA427="","",'S.D.PASTE SHEET'!AA427)</f>
        <v/>
      </c>
      <c s="153" t="str">
        <f>IF('S.D.PASTE SHEET'!AB427="","",'S.D.PASTE SHEET'!AB427)</f>
        <v/>
      </c>
      <c s="153" t="str">
        <f>IF('S.D.PASTE SHEET'!AC427="","",'S.D.PASTE SHEET'!AC427)</f>
        <v/>
      </c>
      <c s="153" t="str">
        <f>IF('S.D.PASTE SHEET'!AD427="","",'S.D.PASTE SHEET'!AD427)</f>
        <v/>
      </c>
      <c s="155"/>
      <c s="156" t="str">
        <f>IF(AK427="","",IF(AK427&gt;0,COUNT($AG$2:AG427),""))</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27" s="156" t="str">
        <f>IF(BC427="","",IF(BC427&gt;0,COUNT($AY$2:AY427),""))</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28" spans="1:66" ht="15.75" customHeight="1">
      <c r="A428" s="153" t="str">
        <f>IF('S.D.PASTE SHEET'!A428="","",'S.D.PASTE SHEET'!A428)</f>
        <v/>
      </c>
      <c s="153" t="str">
        <f>IF('S.D.PASTE SHEET'!B428="","",'S.D.PASTE SHEET'!B428)</f>
        <v/>
      </c>
      <c s="153" t="str">
        <f>IF('S.D.PASTE SHEET'!C428="","",'S.D.PASTE SHEET'!C428)</f>
        <v/>
      </c>
      <c s="154" t="str">
        <f>IF('S.D.PASTE SHEET'!D428="","",'S.D.PASTE SHEET'!D428)</f>
        <v/>
      </c>
      <c s="153" t="str">
        <f>IF('S.D.PASTE SHEET'!E428="","",UPPER('S.D.PASTE SHEET'!E428))</f>
        <v/>
      </c>
      <c s="153" t="str">
        <f>IF('S.D.PASTE SHEET'!F428="","",'S.D.PASTE SHEET'!F428)</f>
        <v/>
      </c>
      <c s="153" t="str">
        <f>IF('S.D.PASTE SHEET'!G428="","",UPPER('S.D.PASTE SHEET'!G428))</f>
        <v/>
      </c>
      <c s="153" t="str">
        <f>IF('S.D.PASTE SHEET'!H428="","",UPPER('S.D.PASTE SHEET'!H428))</f>
        <v/>
      </c>
      <c s="153" t="str">
        <f>IF('S.D.PASTE SHEET'!I428="","",'S.D.PASTE SHEET'!I428)</f>
        <v/>
      </c>
      <c s="154" t="str">
        <f>IF('S.D.PASTE SHEET'!J428="","",'S.D.PASTE SHEET'!J428)</f>
        <v/>
      </c>
      <c s="153" t="str">
        <f>IF('S.D.PASTE SHEET'!K428="","",'S.D.PASTE SHEET'!K428)</f>
        <v/>
      </c>
      <c s="153" t="str">
        <f>IF('S.D.PASTE SHEET'!L428="","",'S.D.PASTE SHEET'!L428)</f>
        <v/>
      </c>
      <c s="153" t="str">
        <f>IF('S.D.PASTE SHEET'!M428="","",'S.D.PASTE SHEET'!M428)</f>
        <v/>
      </c>
      <c s="153" t="str">
        <f>IF('S.D.PASTE SHEET'!N428="","",'S.D.PASTE SHEET'!N428)</f>
        <v/>
      </c>
      <c s="153" t="str">
        <f>IF('S.D.PASTE SHEET'!O428="","",'S.D.PASTE SHEET'!O428)</f>
        <v/>
      </c>
      <c s="153" t="str">
        <f>IF('S.D.PASTE SHEET'!P428="","",'S.D.PASTE SHEET'!P428)</f>
        <v/>
      </c>
      <c s="153" t="str">
        <f>IF('S.D.PASTE SHEET'!Q428="","",'S.D.PASTE SHEET'!Q428)</f>
        <v/>
      </c>
      <c s="153" t="str">
        <f>IF('S.D.PASTE SHEET'!R428="","",'S.D.PASTE SHEET'!R428)</f>
        <v/>
      </c>
      <c s="153" t="str">
        <f>IF('S.D.PASTE SHEET'!S428="","",'S.D.PASTE SHEET'!S428)</f>
        <v/>
      </c>
      <c s="153" t="str">
        <f>IF('S.D.PASTE SHEET'!T428="","",'S.D.PASTE SHEET'!T428)</f>
        <v/>
      </c>
      <c s="153" t="str">
        <f>IF('S.D.PASTE SHEET'!U428="","",'S.D.PASTE SHEET'!U428)</f>
        <v/>
      </c>
      <c s="153" t="str">
        <f>IF('S.D.PASTE SHEET'!V428="","",'S.D.PASTE SHEET'!V428)</f>
        <v/>
      </c>
      <c s="153" t="str">
        <f>IF('S.D.PASTE SHEET'!W428="","",'S.D.PASTE SHEET'!W428)</f>
        <v/>
      </c>
      <c s="153" t="str">
        <f>IF('S.D.PASTE SHEET'!X428="","",'S.D.PASTE SHEET'!X428)</f>
        <v/>
      </c>
      <c s="153" t="str">
        <f>IF('S.D.PASTE SHEET'!Y428="","",'S.D.PASTE SHEET'!Y428)</f>
        <v/>
      </c>
      <c s="153" t="str">
        <f>IF('S.D.PASTE SHEET'!Z428="","",'S.D.PASTE SHEET'!Z428)</f>
        <v/>
      </c>
      <c s="153" t="str">
        <f>IF('S.D.PASTE SHEET'!AA428="","",'S.D.PASTE SHEET'!AA428)</f>
        <v/>
      </c>
      <c s="153" t="str">
        <f>IF('S.D.PASTE SHEET'!AB428="","",'S.D.PASTE SHEET'!AB428)</f>
        <v/>
      </c>
      <c s="153" t="str">
        <f>IF('S.D.PASTE SHEET'!AC428="","",'S.D.PASTE SHEET'!AC428)</f>
        <v/>
      </c>
      <c s="153" t="str">
        <f>IF('S.D.PASTE SHEET'!AD428="","",'S.D.PASTE SHEET'!AD428)</f>
        <v/>
      </c>
      <c s="155"/>
      <c s="156" t="str">
        <f>IF(AK428="","",IF(AK428&gt;0,COUNT($AG$2:AG428),""))</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28" s="156" t="str">
        <f>IF(BC428="","",IF(BC428&gt;0,COUNT($AY$2:AY428),""))</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29" spans="1:66" ht="15.75" customHeight="1">
      <c r="A429" s="153" t="str">
        <f>IF('S.D.PASTE SHEET'!A429="","",'S.D.PASTE SHEET'!A429)</f>
        <v/>
      </c>
      <c s="153" t="str">
        <f>IF('S.D.PASTE SHEET'!B429="","",'S.D.PASTE SHEET'!B429)</f>
        <v/>
      </c>
      <c s="153" t="str">
        <f>IF('S.D.PASTE SHEET'!C429="","",'S.D.PASTE SHEET'!C429)</f>
        <v/>
      </c>
      <c s="154" t="str">
        <f>IF('S.D.PASTE SHEET'!D429="","",'S.D.PASTE SHEET'!D429)</f>
        <v/>
      </c>
      <c s="153" t="str">
        <f>IF('S.D.PASTE SHEET'!E429="","",UPPER('S.D.PASTE SHEET'!E429))</f>
        <v/>
      </c>
      <c s="153" t="str">
        <f>IF('S.D.PASTE SHEET'!F429="","",'S.D.PASTE SHEET'!F429)</f>
        <v/>
      </c>
      <c s="153" t="str">
        <f>IF('S.D.PASTE SHEET'!G429="","",UPPER('S.D.PASTE SHEET'!G429))</f>
        <v/>
      </c>
      <c s="153" t="str">
        <f>IF('S.D.PASTE SHEET'!H429="","",UPPER('S.D.PASTE SHEET'!H429))</f>
        <v/>
      </c>
      <c s="153" t="str">
        <f>IF('S.D.PASTE SHEET'!I429="","",'S.D.PASTE SHEET'!I429)</f>
        <v/>
      </c>
      <c s="154" t="str">
        <f>IF('S.D.PASTE SHEET'!J429="","",'S.D.PASTE SHEET'!J429)</f>
        <v/>
      </c>
      <c s="153" t="str">
        <f>IF('S.D.PASTE SHEET'!K429="","",'S.D.PASTE SHEET'!K429)</f>
        <v/>
      </c>
      <c s="153" t="str">
        <f>IF('S.D.PASTE SHEET'!L429="","",'S.D.PASTE SHEET'!L429)</f>
        <v/>
      </c>
      <c s="153" t="str">
        <f>IF('S.D.PASTE SHEET'!M429="","",'S.D.PASTE SHEET'!M429)</f>
        <v/>
      </c>
      <c s="153" t="str">
        <f>IF('S.D.PASTE SHEET'!N429="","",'S.D.PASTE SHEET'!N429)</f>
        <v/>
      </c>
      <c s="153" t="str">
        <f>IF('S.D.PASTE SHEET'!O429="","",'S.D.PASTE SHEET'!O429)</f>
        <v/>
      </c>
      <c s="153" t="str">
        <f>IF('S.D.PASTE SHEET'!P429="","",'S.D.PASTE SHEET'!P429)</f>
        <v/>
      </c>
      <c s="153" t="str">
        <f>IF('S.D.PASTE SHEET'!Q429="","",'S.D.PASTE SHEET'!Q429)</f>
        <v/>
      </c>
      <c s="153" t="str">
        <f>IF('S.D.PASTE SHEET'!R429="","",'S.D.PASTE SHEET'!R429)</f>
        <v/>
      </c>
      <c s="153" t="str">
        <f>IF('S.D.PASTE SHEET'!S429="","",'S.D.PASTE SHEET'!S429)</f>
        <v/>
      </c>
      <c s="153" t="str">
        <f>IF('S.D.PASTE SHEET'!T429="","",'S.D.PASTE SHEET'!T429)</f>
        <v/>
      </c>
      <c s="153" t="str">
        <f>IF('S.D.PASTE SHEET'!U429="","",'S.D.PASTE SHEET'!U429)</f>
        <v/>
      </c>
      <c s="153" t="str">
        <f>IF('S.D.PASTE SHEET'!V429="","",'S.D.PASTE SHEET'!V429)</f>
        <v/>
      </c>
      <c s="153" t="str">
        <f>IF('S.D.PASTE SHEET'!W429="","",'S.D.PASTE SHEET'!W429)</f>
        <v/>
      </c>
      <c s="153" t="str">
        <f>IF('S.D.PASTE SHEET'!X429="","",'S.D.PASTE SHEET'!X429)</f>
        <v/>
      </c>
      <c s="153" t="str">
        <f>IF('S.D.PASTE SHEET'!Y429="","",'S.D.PASTE SHEET'!Y429)</f>
        <v/>
      </c>
      <c s="153" t="str">
        <f>IF('S.D.PASTE SHEET'!Z429="","",'S.D.PASTE SHEET'!Z429)</f>
        <v/>
      </c>
      <c s="153" t="str">
        <f>IF('S.D.PASTE SHEET'!AA429="","",'S.D.PASTE SHEET'!AA429)</f>
        <v/>
      </c>
      <c s="153" t="str">
        <f>IF('S.D.PASTE SHEET'!AB429="","",'S.D.PASTE SHEET'!AB429)</f>
        <v/>
      </c>
      <c s="153" t="str">
        <f>IF('S.D.PASTE SHEET'!AC429="","",'S.D.PASTE SHEET'!AC429)</f>
        <v/>
      </c>
      <c s="153" t="str">
        <f>IF('S.D.PASTE SHEET'!AD429="","",'S.D.PASTE SHEET'!AD429)</f>
        <v/>
      </c>
      <c s="155"/>
      <c s="156" t="str">
        <f>IF(AK429="","",IF(AK429&gt;0,COUNT($AG$2:AG429),""))</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29" s="156" t="str">
        <f>IF(BC429="","",IF(BC429&gt;0,COUNT($AY$2:AY429),""))</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30" spans="1:66" ht="15.75" customHeight="1">
      <c r="A430" s="153" t="str">
        <f>IF('S.D.PASTE SHEET'!A430="","",'S.D.PASTE SHEET'!A430)</f>
        <v/>
      </c>
      <c s="153" t="str">
        <f>IF('S.D.PASTE SHEET'!B430="","",'S.D.PASTE SHEET'!B430)</f>
        <v/>
      </c>
      <c s="153" t="str">
        <f>IF('S.D.PASTE SHEET'!C430="","",'S.D.PASTE SHEET'!C430)</f>
        <v/>
      </c>
      <c s="154" t="str">
        <f>IF('S.D.PASTE SHEET'!D430="","",'S.D.PASTE SHEET'!D430)</f>
        <v/>
      </c>
      <c s="153" t="str">
        <f>IF('S.D.PASTE SHEET'!E430="","",UPPER('S.D.PASTE SHEET'!E430))</f>
        <v/>
      </c>
      <c s="153" t="str">
        <f>IF('S.D.PASTE SHEET'!F430="","",'S.D.PASTE SHEET'!F430)</f>
        <v/>
      </c>
      <c s="153" t="str">
        <f>IF('S.D.PASTE SHEET'!G430="","",UPPER('S.D.PASTE SHEET'!G430))</f>
        <v/>
      </c>
      <c s="153" t="str">
        <f>IF('S.D.PASTE SHEET'!H430="","",UPPER('S.D.PASTE SHEET'!H430))</f>
        <v/>
      </c>
      <c s="153" t="str">
        <f>IF('S.D.PASTE SHEET'!I430="","",'S.D.PASTE SHEET'!I430)</f>
        <v/>
      </c>
      <c s="154" t="str">
        <f>IF('S.D.PASTE SHEET'!J430="","",'S.D.PASTE SHEET'!J430)</f>
        <v/>
      </c>
      <c s="153" t="str">
        <f>IF('S.D.PASTE SHEET'!K430="","",'S.D.PASTE SHEET'!K430)</f>
        <v/>
      </c>
      <c s="153" t="str">
        <f>IF('S.D.PASTE SHEET'!L430="","",'S.D.PASTE SHEET'!L430)</f>
        <v/>
      </c>
      <c s="153" t="str">
        <f>IF('S.D.PASTE SHEET'!M430="","",'S.D.PASTE SHEET'!M430)</f>
        <v/>
      </c>
      <c s="153" t="str">
        <f>IF('S.D.PASTE SHEET'!N430="","",'S.D.PASTE SHEET'!N430)</f>
        <v/>
      </c>
      <c s="153" t="str">
        <f>IF('S.D.PASTE SHEET'!O430="","",'S.D.PASTE SHEET'!O430)</f>
        <v/>
      </c>
      <c s="153" t="str">
        <f>IF('S.D.PASTE SHEET'!P430="","",'S.D.PASTE SHEET'!P430)</f>
        <v/>
      </c>
      <c s="153" t="str">
        <f>IF('S.D.PASTE SHEET'!Q430="","",'S.D.PASTE SHEET'!Q430)</f>
        <v/>
      </c>
      <c s="153" t="str">
        <f>IF('S.D.PASTE SHEET'!R430="","",'S.D.PASTE SHEET'!R430)</f>
        <v/>
      </c>
      <c s="153" t="str">
        <f>IF('S.D.PASTE SHEET'!S430="","",'S.D.PASTE SHEET'!S430)</f>
        <v/>
      </c>
      <c s="153" t="str">
        <f>IF('S.D.PASTE SHEET'!T430="","",'S.D.PASTE SHEET'!T430)</f>
        <v/>
      </c>
      <c s="153" t="str">
        <f>IF('S.D.PASTE SHEET'!U430="","",'S.D.PASTE SHEET'!U430)</f>
        <v/>
      </c>
      <c s="153" t="str">
        <f>IF('S.D.PASTE SHEET'!V430="","",'S.D.PASTE SHEET'!V430)</f>
        <v/>
      </c>
      <c s="153" t="str">
        <f>IF('S.D.PASTE SHEET'!W430="","",'S.D.PASTE SHEET'!W430)</f>
        <v/>
      </c>
      <c s="153" t="str">
        <f>IF('S.D.PASTE SHEET'!X430="","",'S.D.PASTE SHEET'!X430)</f>
        <v/>
      </c>
      <c s="153" t="str">
        <f>IF('S.D.PASTE SHEET'!Y430="","",'S.D.PASTE SHEET'!Y430)</f>
        <v/>
      </c>
      <c s="153" t="str">
        <f>IF('S.D.PASTE SHEET'!Z430="","",'S.D.PASTE SHEET'!Z430)</f>
        <v/>
      </c>
      <c s="153" t="str">
        <f>IF('S.D.PASTE SHEET'!AA430="","",'S.D.PASTE SHEET'!AA430)</f>
        <v/>
      </c>
      <c s="153" t="str">
        <f>IF('S.D.PASTE SHEET'!AB430="","",'S.D.PASTE SHEET'!AB430)</f>
        <v/>
      </c>
      <c s="153" t="str">
        <f>IF('S.D.PASTE SHEET'!AC430="","",'S.D.PASTE SHEET'!AC430)</f>
        <v/>
      </c>
      <c s="153" t="str">
        <f>IF('S.D.PASTE SHEET'!AD430="","",'S.D.PASTE SHEET'!AD430)</f>
        <v/>
      </c>
      <c s="155"/>
      <c s="156" t="str">
        <f>IF(AK430="","",IF(AK430&gt;0,COUNT($AG$2:AG430),""))</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30" s="156" t="str">
        <f>IF(BC430="","",IF(BC430&gt;0,COUNT($AY$2:AY430),""))</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31" spans="1:66" ht="15.75" customHeight="1">
      <c r="A431" s="153" t="str">
        <f>IF('S.D.PASTE SHEET'!A431="","",'S.D.PASTE SHEET'!A431)</f>
        <v/>
      </c>
      <c s="153" t="str">
        <f>IF('S.D.PASTE SHEET'!B431="","",'S.D.PASTE SHEET'!B431)</f>
        <v/>
      </c>
      <c s="153" t="str">
        <f>IF('S.D.PASTE SHEET'!C431="","",'S.D.PASTE SHEET'!C431)</f>
        <v/>
      </c>
      <c s="154" t="str">
        <f>IF('S.D.PASTE SHEET'!D431="","",'S.D.PASTE SHEET'!D431)</f>
        <v/>
      </c>
      <c s="153" t="str">
        <f>IF('S.D.PASTE SHEET'!E431="","",UPPER('S.D.PASTE SHEET'!E431))</f>
        <v/>
      </c>
      <c s="153" t="str">
        <f>IF('S.D.PASTE SHEET'!F431="","",'S.D.PASTE SHEET'!F431)</f>
        <v/>
      </c>
      <c s="153" t="str">
        <f>IF('S.D.PASTE SHEET'!G431="","",UPPER('S.D.PASTE SHEET'!G431))</f>
        <v/>
      </c>
      <c s="153" t="str">
        <f>IF('S.D.PASTE SHEET'!H431="","",UPPER('S.D.PASTE SHEET'!H431))</f>
        <v/>
      </c>
      <c s="153" t="str">
        <f>IF('S.D.PASTE SHEET'!I431="","",'S.D.PASTE SHEET'!I431)</f>
        <v/>
      </c>
      <c s="154" t="str">
        <f>IF('S.D.PASTE SHEET'!J431="","",'S.D.PASTE SHEET'!J431)</f>
        <v/>
      </c>
      <c s="153" t="str">
        <f>IF('S.D.PASTE SHEET'!K431="","",'S.D.PASTE SHEET'!K431)</f>
        <v/>
      </c>
      <c s="153" t="str">
        <f>IF('S.D.PASTE SHEET'!L431="","",'S.D.PASTE SHEET'!L431)</f>
        <v/>
      </c>
      <c s="153" t="str">
        <f>IF('S.D.PASTE SHEET'!M431="","",'S.D.PASTE SHEET'!M431)</f>
        <v/>
      </c>
      <c s="153" t="str">
        <f>IF('S.D.PASTE SHEET'!N431="","",'S.D.PASTE SHEET'!N431)</f>
        <v/>
      </c>
      <c s="153" t="str">
        <f>IF('S.D.PASTE SHEET'!O431="","",'S.D.PASTE SHEET'!O431)</f>
        <v/>
      </c>
      <c s="153" t="str">
        <f>IF('S.D.PASTE SHEET'!P431="","",'S.D.PASTE SHEET'!P431)</f>
        <v/>
      </c>
      <c s="153" t="str">
        <f>IF('S.D.PASTE SHEET'!Q431="","",'S.D.PASTE SHEET'!Q431)</f>
        <v/>
      </c>
      <c s="153" t="str">
        <f>IF('S.D.PASTE SHEET'!R431="","",'S.D.PASTE SHEET'!R431)</f>
        <v/>
      </c>
      <c s="153" t="str">
        <f>IF('S.D.PASTE SHEET'!S431="","",'S.D.PASTE SHEET'!S431)</f>
        <v/>
      </c>
      <c s="153" t="str">
        <f>IF('S.D.PASTE SHEET'!T431="","",'S.D.PASTE SHEET'!T431)</f>
        <v/>
      </c>
      <c s="153" t="str">
        <f>IF('S.D.PASTE SHEET'!U431="","",'S.D.PASTE SHEET'!U431)</f>
        <v/>
      </c>
      <c s="153" t="str">
        <f>IF('S.D.PASTE SHEET'!V431="","",'S.D.PASTE SHEET'!V431)</f>
        <v/>
      </c>
      <c s="153" t="str">
        <f>IF('S.D.PASTE SHEET'!W431="","",'S.D.PASTE SHEET'!W431)</f>
        <v/>
      </c>
      <c s="153" t="str">
        <f>IF('S.D.PASTE SHEET'!X431="","",'S.D.PASTE SHEET'!X431)</f>
        <v/>
      </c>
      <c s="153" t="str">
        <f>IF('S.D.PASTE SHEET'!Y431="","",'S.D.PASTE SHEET'!Y431)</f>
        <v/>
      </c>
      <c s="153" t="str">
        <f>IF('S.D.PASTE SHEET'!Z431="","",'S.D.PASTE SHEET'!Z431)</f>
        <v/>
      </c>
      <c s="153" t="str">
        <f>IF('S.D.PASTE SHEET'!AA431="","",'S.D.PASTE SHEET'!AA431)</f>
        <v/>
      </c>
      <c s="153" t="str">
        <f>IF('S.D.PASTE SHEET'!AB431="","",'S.D.PASTE SHEET'!AB431)</f>
        <v/>
      </c>
      <c s="153" t="str">
        <f>IF('S.D.PASTE SHEET'!AC431="","",'S.D.PASTE SHEET'!AC431)</f>
        <v/>
      </c>
      <c s="153" t="str">
        <f>IF('S.D.PASTE SHEET'!AD431="","",'S.D.PASTE SHEET'!AD431)</f>
        <v/>
      </c>
      <c s="155"/>
      <c s="156" t="str">
        <f>IF(AK431="","",IF(AK431&gt;0,COUNT($AG$2:AG431),""))</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31" s="156" t="str">
        <f>IF(BC431="","",IF(BC431&gt;0,COUNT($AY$2:AY431),""))</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32" spans="1:66" ht="15.75" customHeight="1">
      <c r="A432" s="153" t="str">
        <f>IF('S.D.PASTE SHEET'!A432="","",'S.D.PASTE SHEET'!A432)</f>
        <v/>
      </c>
      <c s="153" t="str">
        <f>IF('S.D.PASTE SHEET'!B432="","",'S.D.PASTE SHEET'!B432)</f>
        <v/>
      </c>
      <c s="153" t="str">
        <f>IF('S.D.PASTE SHEET'!C432="","",'S.D.PASTE SHEET'!C432)</f>
        <v/>
      </c>
      <c s="154" t="str">
        <f>IF('S.D.PASTE SHEET'!D432="","",'S.D.PASTE SHEET'!D432)</f>
        <v/>
      </c>
      <c s="153" t="str">
        <f>IF('S.D.PASTE SHEET'!E432="","",UPPER('S.D.PASTE SHEET'!E432))</f>
        <v/>
      </c>
      <c s="153" t="str">
        <f>IF('S.D.PASTE SHEET'!F432="","",'S.D.PASTE SHEET'!F432)</f>
        <v/>
      </c>
      <c s="153" t="str">
        <f>IF('S.D.PASTE SHEET'!G432="","",UPPER('S.D.PASTE SHEET'!G432))</f>
        <v/>
      </c>
      <c s="153" t="str">
        <f>IF('S.D.PASTE SHEET'!H432="","",UPPER('S.D.PASTE SHEET'!H432))</f>
        <v/>
      </c>
      <c s="153" t="str">
        <f>IF('S.D.PASTE SHEET'!I432="","",'S.D.PASTE SHEET'!I432)</f>
        <v/>
      </c>
      <c s="154" t="str">
        <f>IF('S.D.PASTE SHEET'!J432="","",'S.D.PASTE SHEET'!J432)</f>
        <v/>
      </c>
      <c s="153" t="str">
        <f>IF('S.D.PASTE SHEET'!K432="","",'S.D.PASTE SHEET'!K432)</f>
        <v/>
      </c>
      <c s="153" t="str">
        <f>IF('S.D.PASTE SHEET'!L432="","",'S.D.PASTE SHEET'!L432)</f>
        <v/>
      </c>
      <c s="153" t="str">
        <f>IF('S.D.PASTE SHEET'!M432="","",'S.D.PASTE SHEET'!M432)</f>
        <v/>
      </c>
      <c s="153" t="str">
        <f>IF('S.D.PASTE SHEET'!N432="","",'S.D.PASTE SHEET'!N432)</f>
        <v/>
      </c>
      <c s="153" t="str">
        <f>IF('S.D.PASTE SHEET'!O432="","",'S.D.PASTE SHEET'!O432)</f>
        <v/>
      </c>
      <c s="153" t="str">
        <f>IF('S.D.PASTE SHEET'!P432="","",'S.D.PASTE SHEET'!P432)</f>
        <v/>
      </c>
      <c s="153" t="str">
        <f>IF('S.D.PASTE SHEET'!Q432="","",'S.D.PASTE SHEET'!Q432)</f>
        <v/>
      </c>
      <c s="153" t="str">
        <f>IF('S.D.PASTE SHEET'!R432="","",'S.D.PASTE SHEET'!R432)</f>
        <v/>
      </c>
      <c s="153" t="str">
        <f>IF('S.D.PASTE SHEET'!S432="","",'S.D.PASTE SHEET'!S432)</f>
        <v/>
      </c>
      <c s="153" t="str">
        <f>IF('S.D.PASTE SHEET'!T432="","",'S.D.PASTE SHEET'!T432)</f>
        <v/>
      </c>
      <c s="153" t="str">
        <f>IF('S.D.PASTE SHEET'!U432="","",'S.D.PASTE SHEET'!U432)</f>
        <v/>
      </c>
      <c s="153" t="str">
        <f>IF('S.D.PASTE SHEET'!V432="","",'S.D.PASTE SHEET'!V432)</f>
        <v/>
      </c>
      <c s="153" t="str">
        <f>IF('S.D.PASTE SHEET'!W432="","",'S.D.PASTE SHEET'!W432)</f>
        <v/>
      </c>
      <c s="153" t="str">
        <f>IF('S.D.PASTE SHEET'!X432="","",'S.D.PASTE SHEET'!X432)</f>
        <v/>
      </c>
      <c s="153" t="str">
        <f>IF('S.D.PASTE SHEET'!Y432="","",'S.D.PASTE SHEET'!Y432)</f>
        <v/>
      </c>
      <c s="153" t="str">
        <f>IF('S.D.PASTE SHEET'!Z432="","",'S.D.PASTE SHEET'!Z432)</f>
        <v/>
      </c>
      <c s="153" t="str">
        <f>IF('S.D.PASTE SHEET'!AA432="","",'S.D.PASTE SHEET'!AA432)</f>
        <v/>
      </c>
      <c s="153" t="str">
        <f>IF('S.D.PASTE SHEET'!AB432="","",'S.D.PASTE SHEET'!AB432)</f>
        <v/>
      </c>
      <c s="153" t="str">
        <f>IF('S.D.PASTE SHEET'!AC432="","",'S.D.PASTE SHEET'!AC432)</f>
        <v/>
      </c>
      <c s="153" t="str">
        <f>IF('S.D.PASTE SHEET'!AD432="","",'S.D.PASTE SHEET'!AD432)</f>
        <v/>
      </c>
      <c s="155"/>
      <c s="156" t="str">
        <f>IF(AK432="","",IF(AK432&gt;0,COUNT($AG$2:AG432),""))</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32" s="156" t="str">
        <f>IF(BC432="","",IF(BC432&gt;0,COUNT($AY$2:AY432),""))</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33" spans="1:66" ht="15.75" customHeight="1">
      <c r="A433" s="153" t="str">
        <f>IF('S.D.PASTE SHEET'!A433="","",'S.D.PASTE SHEET'!A433)</f>
        <v/>
      </c>
      <c s="153" t="str">
        <f>IF('S.D.PASTE SHEET'!B433="","",'S.D.PASTE SHEET'!B433)</f>
        <v/>
      </c>
      <c s="153" t="str">
        <f>IF('S.D.PASTE SHEET'!C433="","",'S.D.PASTE SHEET'!C433)</f>
        <v/>
      </c>
      <c s="154" t="str">
        <f>IF('S.D.PASTE SHEET'!D433="","",'S.D.PASTE SHEET'!D433)</f>
        <v/>
      </c>
      <c s="153" t="str">
        <f>IF('S.D.PASTE SHEET'!E433="","",UPPER('S.D.PASTE SHEET'!E433))</f>
        <v/>
      </c>
      <c s="153" t="str">
        <f>IF('S.D.PASTE SHEET'!F433="","",'S.D.PASTE SHEET'!F433)</f>
        <v/>
      </c>
      <c s="153" t="str">
        <f>IF('S.D.PASTE SHEET'!G433="","",UPPER('S.D.PASTE SHEET'!G433))</f>
        <v/>
      </c>
      <c s="153" t="str">
        <f>IF('S.D.PASTE SHEET'!H433="","",UPPER('S.D.PASTE SHEET'!H433))</f>
        <v/>
      </c>
      <c s="153" t="str">
        <f>IF('S.D.PASTE SHEET'!I433="","",'S.D.PASTE SHEET'!I433)</f>
        <v/>
      </c>
      <c s="154" t="str">
        <f>IF('S.D.PASTE SHEET'!J433="","",'S.D.PASTE SHEET'!J433)</f>
        <v/>
      </c>
      <c s="153" t="str">
        <f>IF('S.D.PASTE SHEET'!K433="","",'S.D.PASTE SHEET'!K433)</f>
        <v/>
      </c>
      <c s="153" t="str">
        <f>IF('S.D.PASTE SHEET'!L433="","",'S.D.PASTE SHEET'!L433)</f>
        <v/>
      </c>
      <c s="153" t="str">
        <f>IF('S.D.PASTE SHEET'!M433="","",'S.D.PASTE SHEET'!M433)</f>
        <v/>
      </c>
      <c s="153" t="str">
        <f>IF('S.D.PASTE SHEET'!N433="","",'S.D.PASTE SHEET'!N433)</f>
        <v/>
      </c>
      <c s="153" t="str">
        <f>IF('S.D.PASTE SHEET'!O433="","",'S.D.PASTE SHEET'!O433)</f>
        <v/>
      </c>
      <c s="153" t="str">
        <f>IF('S.D.PASTE SHEET'!P433="","",'S.D.PASTE SHEET'!P433)</f>
        <v/>
      </c>
      <c s="153" t="str">
        <f>IF('S.D.PASTE SHEET'!Q433="","",'S.D.PASTE SHEET'!Q433)</f>
        <v/>
      </c>
      <c s="153" t="str">
        <f>IF('S.D.PASTE SHEET'!R433="","",'S.D.PASTE SHEET'!R433)</f>
        <v/>
      </c>
      <c s="153" t="str">
        <f>IF('S.D.PASTE SHEET'!S433="","",'S.D.PASTE SHEET'!S433)</f>
        <v/>
      </c>
      <c s="153" t="str">
        <f>IF('S.D.PASTE SHEET'!T433="","",'S.D.PASTE SHEET'!T433)</f>
        <v/>
      </c>
      <c s="153" t="str">
        <f>IF('S.D.PASTE SHEET'!U433="","",'S.D.PASTE SHEET'!U433)</f>
        <v/>
      </c>
      <c s="153" t="str">
        <f>IF('S.D.PASTE SHEET'!V433="","",'S.D.PASTE SHEET'!V433)</f>
        <v/>
      </c>
      <c s="153" t="str">
        <f>IF('S.D.PASTE SHEET'!W433="","",'S.D.PASTE SHEET'!W433)</f>
        <v/>
      </c>
      <c s="153" t="str">
        <f>IF('S.D.PASTE SHEET'!X433="","",'S.D.PASTE SHEET'!X433)</f>
        <v/>
      </c>
      <c s="153" t="str">
        <f>IF('S.D.PASTE SHEET'!Y433="","",'S.D.PASTE SHEET'!Y433)</f>
        <v/>
      </c>
      <c s="153" t="str">
        <f>IF('S.D.PASTE SHEET'!Z433="","",'S.D.PASTE SHEET'!Z433)</f>
        <v/>
      </c>
      <c s="153" t="str">
        <f>IF('S.D.PASTE SHEET'!AA433="","",'S.D.PASTE SHEET'!AA433)</f>
        <v/>
      </c>
      <c s="153" t="str">
        <f>IF('S.D.PASTE SHEET'!AB433="","",'S.D.PASTE SHEET'!AB433)</f>
        <v/>
      </c>
      <c s="153" t="str">
        <f>IF('S.D.PASTE SHEET'!AC433="","",'S.D.PASTE SHEET'!AC433)</f>
        <v/>
      </c>
      <c s="153" t="str">
        <f>IF('S.D.PASTE SHEET'!AD433="","",'S.D.PASTE SHEET'!AD433)</f>
        <v/>
      </c>
      <c s="155"/>
      <c s="156" t="str">
        <f>IF(AK433="","",IF(AK433&gt;0,COUNT($AG$2:AG433),""))</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33" s="156" t="str">
        <f>IF(BC433="","",IF(BC433&gt;0,COUNT($AY$2:AY433),""))</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34" spans="1:66" ht="15.75" customHeight="1">
      <c r="A434" s="153" t="str">
        <f>IF('S.D.PASTE SHEET'!A434="","",'S.D.PASTE SHEET'!A434)</f>
        <v/>
      </c>
      <c s="153" t="str">
        <f>IF('S.D.PASTE SHEET'!B434="","",'S.D.PASTE SHEET'!B434)</f>
        <v/>
      </c>
      <c s="153" t="str">
        <f>IF('S.D.PASTE SHEET'!C434="","",'S.D.PASTE SHEET'!C434)</f>
        <v/>
      </c>
      <c s="154" t="str">
        <f>IF('S.D.PASTE SHEET'!D434="","",'S.D.PASTE SHEET'!D434)</f>
        <v/>
      </c>
      <c s="153" t="str">
        <f>IF('S.D.PASTE SHEET'!E434="","",UPPER('S.D.PASTE SHEET'!E434))</f>
        <v/>
      </c>
      <c s="153" t="str">
        <f>IF('S.D.PASTE SHEET'!F434="","",'S.D.PASTE SHEET'!F434)</f>
        <v/>
      </c>
      <c s="153" t="str">
        <f>IF('S.D.PASTE SHEET'!G434="","",UPPER('S.D.PASTE SHEET'!G434))</f>
        <v/>
      </c>
      <c s="153" t="str">
        <f>IF('S.D.PASTE SHEET'!H434="","",UPPER('S.D.PASTE SHEET'!H434))</f>
        <v/>
      </c>
      <c s="153" t="str">
        <f>IF('S.D.PASTE SHEET'!I434="","",'S.D.PASTE SHEET'!I434)</f>
        <v/>
      </c>
      <c s="154" t="str">
        <f>IF('S.D.PASTE SHEET'!J434="","",'S.D.PASTE SHEET'!J434)</f>
        <v/>
      </c>
      <c s="153" t="str">
        <f>IF('S.D.PASTE SHEET'!K434="","",'S.D.PASTE SHEET'!K434)</f>
        <v/>
      </c>
      <c s="153" t="str">
        <f>IF('S.D.PASTE SHEET'!L434="","",'S.D.PASTE SHEET'!L434)</f>
        <v/>
      </c>
      <c s="153" t="str">
        <f>IF('S.D.PASTE SHEET'!M434="","",'S.D.PASTE SHEET'!M434)</f>
        <v/>
      </c>
      <c s="153" t="str">
        <f>IF('S.D.PASTE SHEET'!N434="","",'S.D.PASTE SHEET'!N434)</f>
        <v/>
      </c>
      <c s="153" t="str">
        <f>IF('S.D.PASTE SHEET'!O434="","",'S.D.PASTE SHEET'!O434)</f>
        <v/>
      </c>
      <c s="153" t="str">
        <f>IF('S.D.PASTE SHEET'!P434="","",'S.D.PASTE SHEET'!P434)</f>
        <v/>
      </c>
      <c s="153" t="str">
        <f>IF('S.D.PASTE SHEET'!Q434="","",'S.D.PASTE SHEET'!Q434)</f>
        <v/>
      </c>
      <c s="153" t="str">
        <f>IF('S.D.PASTE SHEET'!R434="","",'S.D.PASTE SHEET'!R434)</f>
        <v/>
      </c>
      <c s="153" t="str">
        <f>IF('S.D.PASTE SHEET'!S434="","",'S.D.PASTE SHEET'!S434)</f>
        <v/>
      </c>
      <c s="153" t="str">
        <f>IF('S.D.PASTE SHEET'!T434="","",'S.D.PASTE SHEET'!T434)</f>
        <v/>
      </c>
      <c s="153" t="str">
        <f>IF('S.D.PASTE SHEET'!U434="","",'S.D.PASTE SHEET'!U434)</f>
        <v/>
      </c>
      <c s="153" t="str">
        <f>IF('S.D.PASTE SHEET'!V434="","",'S.D.PASTE SHEET'!V434)</f>
        <v/>
      </c>
      <c s="153" t="str">
        <f>IF('S.D.PASTE SHEET'!W434="","",'S.D.PASTE SHEET'!W434)</f>
        <v/>
      </c>
      <c s="153" t="str">
        <f>IF('S.D.PASTE SHEET'!X434="","",'S.D.PASTE SHEET'!X434)</f>
        <v/>
      </c>
      <c s="153" t="str">
        <f>IF('S.D.PASTE SHEET'!Y434="","",'S.D.PASTE SHEET'!Y434)</f>
        <v/>
      </c>
      <c s="153" t="str">
        <f>IF('S.D.PASTE SHEET'!Z434="","",'S.D.PASTE SHEET'!Z434)</f>
        <v/>
      </c>
      <c s="153" t="str">
        <f>IF('S.D.PASTE SHEET'!AA434="","",'S.D.PASTE SHEET'!AA434)</f>
        <v/>
      </c>
      <c s="153" t="str">
        <f>IF('S.D.PASTE SHEET'!AB434="","",'S.D.PASTE SHEET'!AB434)</f>
        <v/>
      </c>
      <c s="153" t="str">
        <f>IF('S.D.PASTE SHEET'!AC434="","",'S.D.PASTE SHEET'!AC434)</f>
        <v/>
      </c>
      <c s="153" t="str">
        <f>IF('S.D.PASTE SHEET'!AD434="","",'S.D.PASTE SHEET'!AD434)</f>
        <v/>
      </c>
      <c s="155"/>
      <c s="156" t="str">
        <f>IF(AK434="","",IF(AK434&gt;0,COUNT($AG$2:AG434),""))</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34" s="156" t="str">
        <f>IF(BC434="","",IF(BC434&gt;0,COUNT($AY$2:AY434),""))</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35" spans="1:66" ht="15.75" customHeight="1">
      <c r="A435" s="153" t="str">
        <f>IF('S.D.PASTE SHEET'!A435="","",'S.D.PASTE SHEET'!A435)</f>
        <v/>
      </c>
      <c s="153" t="str">
        <f>IF('S.D.PASTE SHEET'!B435="","",'S.D.PASTE SHEET'!B435)</f>
        <v/>
      </c>
      <c s="153" t="str">
        <f>IF('S.D.PASTE SHEET'!C435="","",'S.D.PASTE SHEET'!C435)</f>
        <v/>
      </c>
      <c s="154" t="str">
        <f>IF('S.D.PASTE SHEET'!D435="","",'S.D.PASTE SHEET'!D435)</f>
        <v/>
      </c>
      <c s="153" t="str">
        <f>IF('S.D.PASTE SHEET'!E435="","",UPPER('S.D.PASTE SHEET'!E435))</f>
        <v/>
      </c>
      <c s="153" t="str">
        <f>IF('S.D.PASTE SHEET'!F435="","",'S.D.PASTE SHEET'!F435)</f>
        <v/>
      </c>
      <c s="153" t="str">
        <f>IF('S.D.PASTE SHEET'!G435="","",UPPER('S.D.PASTE SHEET'!G435))</f>
        <v/>
      </c>
      <c s="153" t="str">
        <f>IF('S.D.PASTE SHEET'!H435="","",UPPER('S.D.PASTE SHEET'!H435))</f>
        <v/>
      </c>
      <c s="153" t="str">
        <f>IF('S.D.PASTE SHEET'!I435="","",'S.D.PASTE SHEET'!I435)</f>
        <v/>
      </c>
      <c s="154" t="str">
        <f>IF('S.D.PASTE SHEET'!J435="","",'S.D.PASTE SHEET'!J435)</f>
        <v/>
      </c>
      <c s="153" t="str">
        <f>IF('S.D.PASTE SHEET'!K435="","",'S.D.PASTE SHEET'!K435)</f>
        <v/>
      </c>
      <c s="153" t="str">
        <f>IF('S.D.PASTE SHEET'!L435="","",'S.D.PASTE SHEET'!L435)</f>
        <v/>
      </c>
      <c s="153" t="str">
        <f>IF('S.D.PASTE SHEET'!M435="","",'S.D.PASTE SHEET'!M435)</f>
        <v/>
      </c>
      <c s="153" t="str">
        <f>IF('S.D.PASTE SHEET'!N435="","",'S.D.PASTE SHEET'!N435)</f>
        <v/>
      </c>
      <c s="153" t="str">
        <f>IF('S.D.PASTE SHEET'!O435="","",'S.D.PASTE SHEET'!O435)</f>
        <v/>
      </c>
      <c s="153" t="str">
        <f>IF('S.D.PASTE SHEET'!P435="","",'S.D.PASTE SHEET'!P435)</f>
        <v/>
      </c>
      <c s="153" t="str">
        <f>IF('S.D.PASTE SHEET'!Q435="","",'S.D.PASTE SHEET'!Q435)</f>
        <v/>
      </c>
      <c s="153" t="str">
        <f>IF('S.D.PASTE SHEET'!R435="","",'S.D.PASTE SHEET'!R435)</f>
        <v/>
      </c>
      <c s="153" t="str">
        <f>IF('S.D.PASTE SHEET'!S435="","",'S.D.PASTE SHEET'!S435)</f>
        <v/>
      </c>
      <c s="153" t="str">
        <f>IF('S.D.PASTE SHEET'!T435="","",'S.D.PASTE SHEET'!T435)</f>
        <v/>
      </c>
      <c s="153" t="str">
        <f>IF('S.D.PASTE SHEET'!U435="","",'S.D.PASTE SHEET'!U435)</f>
        <v/>
      </c>
      <c s="153" t="str">
        <f>IF('S.D.PASTE SHEET'!V435="","",'S.D.PASTE SHEET'!V435)</f>
        <v/>
      </c>
      <c s="153" t="str">
        <f>IF('S.D.PASTE SHEET'!W435="","",'S.D.PASTE SHEET'!W435)</f>
        <v/>
      </c>
      <c s="153" t="str">
        <f>IF('S.D.PASTE SHEET'!X435="","",'S.D.PASTE SHEET'!X435)</f>
        <v/>
      </c>
      <c s="153" t="str">
        <f>IF('S.D.PASTE SHEET'!Y435="","",'S.D.PASTE SHEET'!Y435)</f>
        <v/>
      </c>
      <c s="153" t="str">
        <f>IF('S.D.PASTE SHEET'!Z435="","",'S.D.PASTE SHEET'!Z435)</f>
        <v/>
      </c>
      <c s="153" t="str">
        <f>IF('S.D.PASTE SHEET'!AA435="","",'S.D.PASTE SHEET'!AA435)</f>
        <v/>
      </c>
      <c s="153" t="str">
        <f>IF('S.D.PASTE SHEET'!AB435="","",'S.D.PASTE SHEET'!AB435)</f>
        <v/>
      </c>
      <c s="153" t="str">
        <f>IF('S.D.PASTE SHEET'!AC435="","",'S.D.PASTE SHEET'!AC435)</f>
        <v/>
      </c>
      <c s="153" t="str">
        <f>IF('S.D.PASTE SHEET'!AD435="","",'S.D.PASTE SHEET'!AD435)</f>
        <v/>
      </c>
      <c s="155"/>
      <c s="156" t="str">
        <f>IF(AK435="","",IF(AK435&gt;0,COUNT($AG$2:AG435),""))</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35" s="156" t="str">
        <f>IF(BC435="","",IF(BC435&gt;0,COUNT($AY$2:AY435),""))</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36" spans="1:66" ht="15.75" customHeight="1">
      <c r="A436" s="153" t="str">
        <f>IF('S.D.PASTE SHEET'!A436="","",'S.D.PASTE SHEET'!A436)</f>
        <v/>
      </c>
      <c s="153" t="str">
        <f>IF('S.D.PASTE SHEET'!B436="","",'S.D.PASTE SHEET'!B436)</f>
        <v/>
      </c>
      <c s="153" t="str">
        <f>IF('S.D.PASTE SHEET'!C436="","",'S.D.PASTE SHEET'!C436)</f>
        <v/>
      </c>
      <c s="154" t="str">
        <f>IF('S.D.PASTE SHEET'!D436="","",'S.D.PASTE SHEET'!D436)</f>
        <v/>
      </c>
      <c s="153" t="str">
        <f>IF('S.D.PASTE SHEET'!E436="","",UPPER('S.D.PASTE SHEET'!E436))</f>
        <v/>
      </c>
      <c s="153" t="str">
        <f>IF('S.D.PASTE SHEET'!F436="","",'S.D.PASTE SHEET'!F436)</f>
        <v/>
      </c>
      <c s="153" t="str">
        <f>IF('S.D.PASTE SHEET'!G436="","",UPPER('S.D.PASTE SHEET'!G436))</f>
        <v/>
      </c>
      <c s="153" t="str">
        <f>IF('S.D.PASTE SHEET'!H436="","",UPPER('S.D.PASTE SHEET'!H436))</f>
        <v/>
      </c>
      <c s="153" t="str">
        <f>IF('S.D.PASTE SHEET'!I436="","",'S.D.PASTE SHEET'!I436)</f>
        <v/>
      </c>
      <c s="154" t="str">
        <f>IF('S.D.PASTE SHEET'!J436="","",'S.D.PASTE SHEET'!J436)</f>
        <v/>
      </c>
      <c s="153" t="str">
        <f>IF('S.D.PASTE SHEET'!K436="","",'S.D.PASTE SHEET'!K436)</f>
        <v/>
      </c>
      <c s="153" t="str">
        <f>IF('S.D.PASTE SHEET'!L436="","",'S.D.PASTE SHEET'!L436)</f>
        <v/>
      </c>
      <c s="153" t="str">
        <f>IF('S.D.PASTE SHEET'!M436="","",'S.D.PASTE SHEET'!M436)</f>
        <v/>
      </c>
      <c s="153" t="str">
        <f>IF('S.D.PASTE SHEET'!N436="","",'S.D.PASTE SHEET'!N436)</f>
        <v/>
      </c>
      <c s="153" t="str">
        <f>IF('S.D.PASTE SHEET'!O436="","",'S.D.PASTE SHEET'!O436)</f>
        <v/>
      </c>
      <c s="153" t="str">
        <f>IF('S.D.PASTE SHEET'!P436="","",'S.D.PASTE SHEET'!P436)</f>
        <v/>
      </c>
      <c s="153" t="str">
        <f>IF('S.D.PASTE SHEET'!Q436="","",'S.D.PASTE SHEET'!Q436)</f>
        <v/>
      </c>
      <c s="153" t="str">
        <f>IF('S.D.PASTE SHEET'!R436="","",'S.D.PASTE SHEET'!R436)</f>
        <v/>
      </c>
      <c s="153" t="str">
        <f>IF('S.D.PASTE SHEET'!S436="","",'S.D.PASTE SHEET'!S436)</f>
        <v/>
      </c>
      <c s="153" t="str">
        <f>IF('S.D.PASTE SHEET'!T436="","",'S.D.PASTE SHEET'!T436)</f>
        <v/>
      </c>
      <c s="153" t="str">
        <f>IF('S.D.PASTE SHEET'!U436="","",'S.D.PASTE SHEET'!U436)</f>
        <v/>
      </c>
      <c s="153" t="str">
        <f>IF('S.D.PASTE SHEET'!V436="","",'S.D.PASTE SHEET'!V436)</f>
        <v/>
      </c>
      <c s="153" t="str">
        <f>IF('S.D.PASTE SHEET'!W436="","",'S.D.PASTE SHEET'!W436)</f>
        <v/>
      </c>
      <c s="153" t="str">
        <f>IF('S.D.PASTE SHEET'!X436="","",'S.D.PASTE SHEET'!X436)</f>
        <v/>
      </c>
      <c s="153" t="str">
        <f>IF('S.D.PASTE SHEET'!Y436="","",'S.D.PASTE SHEET'!Y436)</f>
        <v/>
      </c>
      <c s="153" t="str">
        <f>IF('S.D.PASTE SHEET'!Z436="","",'S.D.PASTE SHEET'!Z436)</f>
        <v/>
      </c>
      <c s="153" t="str">
        <f>IF('S.D.PASTE SHEET'!AA436="","",'S.D.PASTE SHEET'!AA436)</f>
        <v/>
      </c>
      <c s="153" t="str">
        <f>IF('S.D.PASTE SHEET'!AB436="","",'S.D.PASTE SHEET'!AB436)</f>
        <v/>
      </c>
      <c s="153" t="str">
        <f>IF('S.D.PASTE SHEET'!AC436="","",'S.D.PASTE SHEET'!AC436)</f>
        <v/>
      </c>
      <c s="153" t="str">
        <f>IF('S.D.PASTE SHEET'!AD436="","",'S.D.PASTE SHEET'!AD436)</f>
        <v/>
      </c>
      <c s="155"/>
      <c s="156" t="str">
        <f>IF(AK436="","",IF(AK436&gt;0,COUNT($AG$2:AG436),""))</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36" s="156" t="str">
        <f>IF(BC436="","",IF(BC436&gt;0,COUNT($AY$2:AY436),""))</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37" spans="1:66" ht="15.75" customHeight="1">
      <c r="A437" s="153" t="str">
        <f>IF('S.D.PASTE SHEET'!A437="","",'S.D.PASTE SHEET'!A437)</f>
        <v/>
      </c>
      <c s="153" t="str">
        <f>IF('S.D.PASTE SHEET'!B437="","",'S.D.PASTE SHEET'!B437)</f>
        <v/>
      </c>
      <c s="153" t="str">
        <f>IF('S.D.PASTE SHEET'!C437="","",'S.D.PASTE SHEET'!C437)</f>
        <v/>
      </c>
      <c s="154" t="str">
        <f>IF('S.D.PASTE SHEET'!D437="","",'S.D.PASTE SHEET'!D437)</f>
        <v/>
      </c>
      <c s="153" t="str">
        <f>IF('S.D.PASTE SHEET'!E437="","",UPPER('S.D.PASTE SHEET'!E437))</f>
        <v/>
      </c>
      <c s="153" t="str">
        <f>IF('S.D.PASTE SHEET'!F437="","",'S.D.PASTE SHEET'!F437)</f>
        <v/>
      </c>
      <c s="153" t="str">
        <f>IF('S.D.PASTE SHEET'!G437="","",UPPER('S.D.PASTE SHEET'!G437))</f>
        <v/>
      </c>
      <c s="153" t="str">
        <f>IF('S.D.PASTE SHEET'!H437="","",UPPER('S.D.PASTE SHEET'!H437))</f>
        <v/>
      </c>
      <c s="153" t="str">
        <f>IF('S.D.PASTE SHEET'!I437="","",'S.D.PASTE SHEET'!I437)</f>
        <v/>
      </c>
      <c s="154" t="str">
        <f>IF('S.D.PASTE SHEET'!J437="","",'S.D.PASTE SHEET'!J437)</f>
        <v/>
      </c>
      <c s="153" t="str">
        <f>IF('S.D.PASTE SHEET'!K437="","",'S.D.PASTE SHEET'!K437)</f>
        <v/>
      </c>
      <c s="153" t="str">
        <f>IF('S.D.PASTE SHEET'!L437="","",'S.D.PASTE SHEET'!L437)</f>
        <v/>
      </c>
      <c s="153" t="str">
        <f>IF('S.D.PASTE SHEET'!M437="","",'S.D.PASTE SHEET'!M437)</f>
        <v/>
      </c>
      <c s="153" t="str">
        <f>IF('S.D.PASTE SHEET'!N437="","",'S.D.PASTE SHEET'!N437)</f>
        <v/>
      </c>
      <c s="153" t="str">
        <f>IF('S.D.PASTE SHEET'!O437="","",'S.D.PASTE SHEET'!O437)</f>
        <v/>
      </c>
      <c s="153" t="str">
        <f>IF('S.D.PASTE SHEET'!P437="","",'S.D.PASTE SHEET'!P437)</f>
        <v/>
      </c>
      <c s="153" t="str">
        <f>IF('S.D.PASTE SHEET'!Q437="","",'S.D.PASTE SHEET'!Q437)</f>
        <v/>
      </c>
      <c s="153" t="str">
        <f>IF('S.D.PASTE SHEET'!R437="","",'S.D.PASTE SHEET'!R437)</f>
        <v/>
      </c>
      <c s="153" t="str">
        <f>IF('S.D.PASTE SHEET'!S437="","",'S.D.PASTE SHEET'!S437)</f>
        <v/>
      </c>
      <c s="153" t="str">
        <f>IF('S.D.PASTE SHEET'!T437="","",'S.D.PASTE SHEET'!T437)</f>
        <v/>
      </c>
      <c s="153" t="str">
        <f>IF('S.D.PASTE SHEET'!U437="","",'S.D.PASTE SHEET'!U437)</f>
        <v/>
      </c>
      <c s="153" t="str">
        <f>IF('S.D.PASTE SHEET'!V437="","",'S.D.PASTE SHEET'!V437)</f>
        <v/>
      </c>
      <c s="153" t="str">
        <f>IF('S.D.PASTE SHEET'!W437="","",'S.D.PASTE SHEET'!W437)</f>
        <v/>
      </c>
      <c s="153" t="str">
        <f>IF('S.D.PASTE SHEET'!X437="","",'S.D.PASTE SHEET'!X437)</f>
        <v/>
      </c>
      <c s="153" t="str">
        <f>IF('S.D.PASTE SHEET'!Y437="","",'S.D.PASTE SHEET'!Y437)</f>
        <v/>
      </c>
      <c s="153" t="str">
        <f>IF('S.D.PASTE SHEET'!Z437="","",'S.D.PASTE SHEET'!Z437)</f>
        <v/>
      </c>
      <c s="153" t="str">
        <f>IF('S.D.PASTE SHEET'!AA437="","",'S.D.PASTE SHEET'!AA437)</f>
        <v/>
      </c>
      <c s="153" t="str">
        <f>IF('S.D.PASTE SHEET'!AB437="","",'S.D.PASTE SHEET'!AB437)</f>
        <v/>
      </c>
      <c s="153" t="str">
        <f>IF('S.D.PASTE SHEET'!AC437="","",'S.D.PASTE SHEET'!AC437)</f>
        <v/>
      </c>
      <c s="153" t="str">
        <f>IF('S.D.PASTE SHEET'!AD437="","",'S.D.PASTE SHEET'!AD437)</f>
        <v/>
      </c>
      <c s="155"/>
      <c s="156" t="str">
        <f>IF(AK437="","",IF(AK437&gt;0,COUNT($AG$2:AG437),""))</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37" s="156" t="str">
        <f>IF(BC437="","",IF(BC437&gt;0,COUNT($AY$2:AY437),""))</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38" spans="1:66" ht="15.75" customHeight="1">
      <c r="A438" s="153" t="str">
        <f>IF('S.D.PASTE SHEET'!A438="","",'S.D.PASTE SHEET'!A438)</f>
        <v/>
      </c>
      <c s="153" t="str">
        <f>IF('S.D.PASTE SHEET'!B438="","",'S.D.PASTE SHEET'!B438)</f>
        <v/>
      </c>
      <c s="153" t="str">
        <f>IF('S.D.PASTE SHEET'!C438="","",'S.D.PASTE SHEET'!C438)</f>
        <v/>
      </c>
      <c s="154" t="str">
        <f>IF('S.D.PASTE SHEET'!D438="","",'S.D.PASTE SHEET'!D438)</f>
        <v/>
      </c>
      <c s="153" t="str">
        <f>IF('S.D.PASTE SHEET'!E438="","",UPPER('S.D.PASTE SHEET'!E438))</f>
        <v/>
      </c>
      <c s="153" t="str">
        <f>IF('S.D.PASTE SHEET'!F438="","",'S.D.PASTE SHEET'!F438)</f>
        <v/>
      </c>
      <c s="153" t="str">
        <f>IF('S.D.PASTE SHEET'!G438="","",UPPER('S.D.PASTE SHEET'!G438))</f>
        <v/>
      </c>
      <c s="153" t="str">
        <f>IF('S.D.PASTE SHEET'!H438="","",UPPER('S.D.PASTE SHEET'!H438))</f>
        <v/>
      </c>
      <c s="153" t="str">
        <f>IF('S.D.PASTE SHEET'!I438="","",'S.D.PASTE SHEET'!I438)</f>
        <v/>
      </c>
      <c s="154" t="str">
        <f>IF('S.D.PASTE SHEET'!J438="","",'S.D.PASTE SHEET'!J438)</f>
        <v/>
      </c>
      <c s="153" t="str">
        <f>IF('S.D.PASTE SHEET'!K438="","",'S.D.PASTE SHEET'!K438)</f>
        <v/>
      </c>
      <c s="153" t="str">
        <f>IF('S.D.PASTE SHEET'!L438="","",'S.D.PASTE SHEET'!L438)</f>
        <v/>
      </c>
      <c s="153" t="str">
        <f>IF('S.D.PASTE SHEET'!M438="","",'S.D.PASTE SHEET'!M438)</f>
        <v/>
      </c>
      <c s="153" t="str">
        <f>IF('S.D.PASTE SHEET'!N438="","",'S.D.PASTE SHEET'!N438)</f>
        <v/>
      </c>
      <c s="153" t="str">
        <f>IF('S.D.PASTE SHEET'!O438="","",'S.D.PASTE SHEET'!O438)</f>
        <v/>
      </c>
      <c s="153" t="str">
        <f>IF('S.D.PASTE SHEET'!P438="","",'S.D.PASTE SHEET'!P438)</f>
        <v/>
      </c>
      <c s="153" t="str">
        <f>IF('S.D.PASTE SHEET'!Q438="","",'S.D.PASTE SHEET'!Q438)</f>
        <v/>
      </c>
      <c s="153" t="str">
        <f>IF('S.D.PASTE SHEET'!R438="","",'S.D.PASTE SHEET'!R438)</f>
        <v/>
      </c>
      <c s="153" t="str">
        <f>IF('S.D.PASTE SHEET'!S438="","",'S.D.PASTE SHEET'!S438)</f>
        <v/>
      </c>
      <c s="153" t="str">
        <f>IF('S.D.PASTE SHEET'!T438="","",'S.D.PASTE SHEET'!T438)</f>
        <v/>
      </c>
      <c s="153" t="str">
        <f>IF('S.D.PASTE SHEET'!U438="","",'S.D.PASTE SHEET'!U438)</f>
        <v/>
      </c>
      <c s="153" t="str">
        <f>IF('S.D.PASTE SHEET'!V438="","",'S.D.PASTE SHEET'!V438)</f>
        <v/>
      </c>
      <c s="153" t="str">
        <f>IF('S.D.PASTE SHEET'!W438="","",'S.D.PASTE SHEET'!W438)</f>
        <v/>
      </c>
      <c s="153" t="str">
        <f>IF('S.D.PASTE SHEET'!X438="","",'S.D.PASTE SHEET'!X438)</f>
        <v/>
      </c>
      <c s="153" t="str">
        <f>IF('S.D.PASTE SHEET'!Y438="","",'S.D.PASTE SHEET'!Y438)</f>
        <v/>
      </c>
      <c s="153" t="str">
        <f>IF('S.D.PASTE SHEET'!Z438="","",'S.D.PASTE SHEET'!Z438)</f>
        <v/>
      </c>
      <c s="153" t="str">
        <f>IF('S.D.PASTE SHEET'!AA438="","",'S.D.PASTE SHEET'!AA438)</f>
        <v/>
      </c>
      <c s="153" t="str">
        <f>IF('S.D.PASTE SHEET'!AB438="","",'S.D.PASTE SHEET'!AB438)</f>
        <v/>
      </c>
      <c s="153" t="str">
        <f>IF('S.D.PASTE SHEET'!AC438="","",'S.D.PASTE SHEET'!AC438)</f>
        <v/>
      </c>
      <c s="153" t="str">
        <f>IF('S.D.PASTE SHEET'!AD438="","",'S.D.PASTE SHEET'!AD438)</f>
        <v/>
      </c>
      <c s="155"/>
      <c s="156" t="str">
        <f>IF(AK438="","",IF(AK438&gt;0,COUNT($AG$2:AG438),""))</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38" s="156" t="str">
        <f>IF(BC438="","",IF(BC438&gt;0,COUNT($AY$2:AY438),""))</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39" spans="1:66" ht="15.75" customHeight="1">
      <c r="A439" s="153" t="str">
        <f>IF('S.D.PASTE SHEET'!A439="","",'S.D.PASTE SHEET'!A439)</f>
        <v/>
      </c>
      <c s="153" t="str">
        <f>IF('S.D.PASTE SHEET'!B439="","",'S.D.PASTE SHEET'!B439)</f>
        <v/>
      </c>
      <c s="153" t="str">
        <f>IF('S.D.PASTE SHEET'!C439="","",'S.D.PASTE SHEET'!C439)</f>
        <v/>
      </c>
      <c s="154" t="str">
        <f>IF('S.D.PASTE SHEET'!D439="","",'S.D.PASTE SHEET'!D439)</f>
        <v/>
      </c>
      <c s="153" t="str">
        <f>IF('S.D.PASTE SHEET'!E439="","",UPPER('S.D.PASTE SHEET'!E439))</f>
        <v/>
      </c>
      <c s="153" t="str">
        <f>IF('S.D.PASTE SHEET'!F439="","",'S.D.PASTE SHEET'!F439)</f>
        <v/>
      </c>
      <c s="153" t="str">
        <f>IF('S.D.PASTE SHEET'!G439="","",UPPER('S.D.PASTE SHEET'!G439))</f>
        <v/>
      </c>
      <c s="153" t="str">
        <f>IF('S.D.PASTE SHEET'!H439="","",UPPER('S.D.PASTE SHEET'!H439))</f>
        <v/>
      </c>
      <c s="153" t="str">
        <f>IF('S.D.PASTE SHEET'!I439="","",'S.D.PASTE SHEET'!I439)</f>
        <v/>
      </c>
      <c s="154" t="str">
        <f>IF('S.D.PASTE SHEET'!J439="","",'S.D.PASTE SHEET'!J439)</f>
        <v/>
      </c>
      <c s="153" t="str">
        <f>IF('S.D.PASTE SHEET'!K439="","",'S.D.PASTE SHEET'!K439)</f>
        <v/>
      </c>
      <c s="153" t="str">
        <f>IF('S.D.PASTE SHEET'!L439="","",'S.D.PASTE SHEET'!L439)</f>
        <v/>
      </c>
      <c s="153" t="str">
        <f>IF('S.D.PASTE SHEET'!M439="","",'S.D.PASTE SHEET'!M439)</f>
        <v/>
      </c>
      <c s="153" t="str">
        <f>IF('S.D.PASTE SHEET'!N439="","",'S.D.PASTE SHEET'!N439)</f>
        <v/>
      </c>
      <c s="153" t="str">
        <f>IF('S.D.PASTE SHEET'!O439="","",'S.D.PASTE SHEET'!O439)</f>
        <v/>
      </c>
      <c s="153" t="str">
        <f>IF('S.D.PASTE SHEET'!P439="","",'S.D.PASTE SHEET'!P439)</f>
        <v/>
      </c>
      <c s="153" t="str">
        <f>IF('S.D.PASTE SHEET'!Q439="","",'S.D.PASTE SHEET'!Q439)</f>
        <v/>
      </c>
      <c s="153" t="str">
        <f>IF('S.D.PASTE SHEET'!R439="","",'S.D.PASTE SHEET'!R439)</f>
        <v/>
      </c>
      <c s="153" t="str">
        <f>IF('S.D.PASTE SHEET'!S439="","",'S.D.PASTE SHEET'!S439)</f>
        <v/>
      </c>
      <c s="153" t="str">
        <f>IF('S.D.PASTE SHEET'!T439="","",'S.D.PASTE SHEET'!T439)</f>
        <v/>
      </c>
      <c s="153" t="str">
        <f>IF('S.D.PASTE SHEET'!U439="","",'S.D.PASTE SHEET'!U439)</f>
        <v/>
      </c>
      <c s="153" t="str">
        <f>IF('S.D.PASTE SHEET'!V439="","",'S.D.PASTE SHEET'!V439)</f>
        <v/>
      </c>
      <c s="153" t="str">
        <f>IF('S.D.PASTE SHEET'!W439="","",'S.D.PASTE SHEET'!W439)</f>
        <v/>
      </c>
      <c s="153" t="str">
        <f>IF('S.D.PASTE SHEET'!X439="","",'S.D.PASTE SHEET'!X439)</f>
        <v/>
      </c>
      <c s="153" t="str">
        <f>IF('S.D.PASTE SHEET'!Y439="","",'S.D.PASTE SHEET'!Y439)</f>
        <v/>
      </c>
      <c s="153" t="str">
        <f>IF('S.D.PASTE SHEET'!Z439="","",'S.D.PASTE SHEET'!Z439)</f>
        <v/>
      </c>
      <c s="153" t="str">
        <f>IF('S.D.PASTE SHEET'!AA439="","",'S.D.PASTE SHEET'!AA439)</f>
        <v/>
      </c>
      <c s="153" t="str">
        <f>IF('S.D.PASTE SHEET'!AB439="","",'S.D.PASTE SHEET'!AB439)</f>
        <v/>
      </c>
      <c s="153" t="str">
        <f>IF('S.D.PASTE SHEET'!AC439="","",'S.D.PASTE SHEET'!AC439)</f>
        <v/>
      </c>
      <c s="153" t="str">
        <f>IF('S.D.PASTE SHEET'!AD439="","",'S.D.PASTE SHEET'!AD439)</f>
        <v/>
      </c>
      <c s="155"/>
      <c s="156" t="str">
        <f>IF(AK439="","",IF(AK439&gt;0,COUNT($AG$2:AG439),""))</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39" s="156" t="str">
        <f>IF(BC439="","",IF(BC439&gt;0,COUNT($AY$2:AY439),""))</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40" spans="1:66" ht="15.75" customHeight="1">
      <c r="A440" s="153" t="str">
        <f>IF('S.D.PASTE SHEET'!A440="","",'S.D.PASTE SHEET'!A440)</f>
        <v/>
      </c>
      <c s="153" t="str">
        <f>IF('S.D.PASTE SHEET'!B440="","",'S.D.PASTE SHEET'!B440)</f>
        <v/>
      </c>
      <c s="153" t="str">
        <f>IF('S.D.PASTE SHEET'!C440="","",'S.D.PASTE SHEET'!C440)</f>
        <v/>
      </c>
      <c s="154" t="str">
        <f>IF('S.D.PASTE SHEET'!D440="","",'S.D.PASTE SHEET'!D440)</f>
        <v/>
      </c>
      <c s="153" t="str">
        <f>IF('S.D.PASTE SHEET'!E440="","",UPPER('S.D.PASTE SHEET'!E440))</f>
        <v/>
      </c>
      <c s="153" t="str">
        <f>IF('S.D.PASTE SHEET'!F440="","",'S.D.PASTE SHEET'!F440)</f>
        <v/>
      </c>
      <c s="153" t="str">
        <f>IF('S.D.PASTE SHEET'!G440="","",UPPER('S.D.PASTE SHEET'!G440))</f>
        <v/>
      </c>
      <c s="153" t="str">
        <f>IF('S.D.PASTE SHEET'!H440="","",UPPER('S.D.PASTE SHEET'!H440))</f>
        <v/>
      </c>
      <c s="153" t="str">
        <f>IF('S.D.PASTE SHEET'!I440="","",'S.D.PASTE SHEET'!I440)</f>
        <v/>
      </c>
      <c s="154" t="str">
        <f>IF('S.D.PASTE SHEET'!J440="","",'S.D.PASTE SHEET'!J440)</f>
        <v/>
      </c>
      <c s="153" t="str">
        <f>IF('S.D.PASTE SHEET'!K440="","",'S.D.PASTE SHEET'!K440)</f>
        <v/>
      </c>
      <c s="153" t="str">
        <f>IF('S.D.PASTE SHEET'!L440="","",'S.D.PASTE SHEET'!L440)</f>
        <v/>
      </c>
      <c s="153" t="str">
        <f>IF('S.D.PASTE SHEET'!M440="","",'S.D.PASTE SHEET'!M440)</f>
        <v/>
      </c>
      <c s="153" t="str">
        <f>IF('S.D.PASTE SHEET'!N440="","",'S.D.PASTE SHEET'!N440)</f>
        <v/>
      </c>
      <c s="153" t="str">
        <f>IF('S.D.PASTE SHEET'!O440="","",'S.D.PASTE SHEET'!O440)</f>
        <v/>
      </c>
      <c s="153" t="str">
        <f>IF('S.D.PASTE SHEET'!P440="","",'S.D.PASTE SHEET'!P440)</f>
        <v/>
      </c>
      <c s="153" t="str">
        <f>IF('S.D.PASTE SHEET'!Q440="","",'S.D.PASTE SHEET'!Q440)</f>
        <v/>
      </c>
      <c s="153" t="str">
        <f>IF('S.D.PASTE SHEET'!R440="","",'S.D.PASTE SHEET'!R440)</f>
        <v/>
      </c>
      <c s="153" t="str">
        <f>IF('S.D.PASTE SHEET'!S440="","",'S.D.PASTE SHEET'!S440)</f>
        <v/>
      </c>
      <c s="153" t="str">
        <f>IF('S.D.PASTE SHEET'!T440="","",'S.D.PASTE SHEET'!T440)</f>
        <v/>
      </c>
      <c s="153" t="str">
        <f>IF('S.D.PASTE SHEET'!U440="","",'S.D.PASTE SHEET'!U440)</f>
        <v/>
      </c>
      <c s="153" t="str">
        <f>IF('S.D.PASTE SHEET'!V440="","",'S.D.PASTE SHEET'!V440)</f>
        <v/>
      </c>
      <c s="153" t="str">
        <f>IF('S.D.PASTE SHEET'!W440="","",'S.D.PASTE SHEET'!W440)</f>
        <v/>
      </c>
      <c s="153" t="str">
        <f>IF('S.D.PASTE SHEET'!X440="","",'S.D.PASTE SHEET'!X440)</f>
        <v/>
      </c>
      <c s="153" t="str">
        <f>IF('S.D.PASTE SHEET'!Y440="","",'S.D.PASTE SHEET'!Y440)</f>
        <v/>
      </c>
      <c s="153" t="str">
        <f>IF('S.D.PASTE SHEET'!Z440="","",'S.D.PASTE SHEET'!Z440)</f>
        <v/>
      </c>
      <c s="153" t="str">
        <f>IF('S.D.PASTE SHEET'!AA440="","",'S.D.PASTE SHEET'!AA440)</f>
        <v/>
      </c>
      <c s="153" t="str">
        <f>IF('S.D.PASTE SHEET'!AB440="","",'S.D.PASTE SHEET'!AB440)</f>
        <v/>
      </c>
      <c s="153" t="str">
        <f>IF('S.D.PASTE SHEET'!AC440="","",'S.D.PASTE SHEET'!AC440)</f>
        <v/>
      </c>
      <c s="153" t="str">
        <f>IF('S.D.PASTE SHEET'!AD440="","",'S.D.PASTE SHEET'!AD440)</f>
        <v/>
      </c>
      <c s="155"/>
      <c s="156" t="str">
        <f>IF(AK440="","",IF(AK440&gt;0,COUNT($AG$2:AG440),""))</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40" s="156" t="str">
        <f>IF(BC440="","",IF(BC440&gt;0,COUNT($AY$2:AY440),""))</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41" spans="1:66" ht="15.75" customHeight="1">
      <c r="A441" s="153" t="str">
        <f>IF('S.D.PASTE SHEET'!A441="","",'S.D.PASTE SHEET'!A441)</f>
        <v/>
      </c>
      <c s="153" t="str">
        <f>IF('S.D.PASTE SHEET'!B441="","",'S.D.PASTE SHEET'!B441)</f>
        <v/>
      </c>
      <c s="153" t="str">
        <f>IF('S.D.PASTE SHEET'!C441="","",'S.D.PASTE SHEET'!C441)</f>
        <v/>
      </c>
      <c s="154" t="str">
        <f>IF('S.D.PASTE SHEET'!D441="","",'S.D.PASTE SHEET'!D441)</f>
        <v/>
      </c>
      <c s="153" t="str">
        <f>IF('S.D.PASTE SHEET'!E441="","",UPPER('S.D.PASTE SHEET'!E441))</f>
        <v/>
      </c>
      <c s="153" t="str">
        <f>IF('S.D.PASTE SHEET'!F441="","",'S.D.PASTE SHEET'!F441)</f>
        <v/>
      </c>
      <c s="153" t="str">
        <f>IF('S.D.PASTE SHEET'!G441="","",UPPER('S.D.PASTE SHEET'!G441))</f>
        <v/>
      </c>
      <c s="153" t="str">
        <f>IF('S.D.PASTE SHEET'!H441="","",UPPER('S.D.PASTE SHEET'!H441))</f>
        <v/>
      </c>
      <c s="153" t="str">
        <f>IF('S.D.PASTE SHEET'!I441="","",'S.D.PASTE SHEET'!I441)</f>
        <v/>
      </c>
      <c s="154" t="str">
        <f>IF('S.D.PASTE SHEET'!J441="","",'S.D.PASTE SHEET'!J441)</f>
        <v/>
      </c>
      <c s="153" t="str">
        <f>IF('S.D.PASTE SHEET'!K441="","",'S.D.PASTE SHEET'!K441)</f>
        <v/>
      </c>
      <c s="153" t="str">
        <f>IF('S.D.PASTE SHEET'!L441="","",'S.D.PASTE SHEET'!L441)</f>
        <v/>
      </c>
      <c s="153" t="str">
        <f>IF('S.D.PASTE SHEET'!M441="","",'S.D.PASTE SHEET'!M441)</f>
        <v/>
      </c>
      <c s="153" t="str">
        <f>IF('S.D.PASTE SHEET'!N441="","",'S.D.PASTE SHEET'!N441)</f>
        <v/>
      </c>
      <c s="153" t="str">
        <f>IF('S.D.PASTE SHEET'!O441="","",'S.D.PASTE SHEET'!O441)</f>
        <v/>
      </c>
      <c s="153" t="str">
        <f>IF('S.D.PASTE SHEET'!P441="","",'S.D.PASTE SHEET'!P441)</f>
        <v/>
      </c>
      <c s="153" t="str">
        <f>IF('S.D.PASTE SHEET'!Q441="","",'S.D.PASTE SHEET'!Q441)</f>
        <v/>
      </c>
      <c s="153" t="str">
        <f>IF('S.D.PASTE SHEET'!R441="","",'S.D.PASTE SHEET'!R441)</f>
        <v/>
      </c>
      <c s="153" t="str">
        <f>IF('S.D.PASTE SHEET'!S441="","",'S.D.PASTE SHEET'!S441)</f>
        <v/>
      </c>
      <c s="153" t="str">
        <f>IF('S.D.PASTE SHEET'!T441="","",'S.D.PASTE SHEET'!T441)</f>
        <v/>
      </c>
      <c s="153" t="str">
        <f>IF('S.D.PASTE SHEET'!U441="","",'S.D.PASTE SHEET'!U441)</f>
        <v/>
      </c>
      <c s="153" t="str">
        <f>IF('S.D.PASTE SHEET'!V441="","",'S.D.PASTE SHEET'!V441)</f>
        <v/>
      </c>
      <c s="153" t="str">
        <f>IF('S.D.PASTE SHEET'!W441="","",'S.D.PASTE SHEET'!W441)</f>
        <v/>
      </c>
      <c s="153" t="str">
        <f>IF('S.D.PASTE SHEET'!X441="","",'S.D.PASTE SHEET'!X441)</f>
        <v/>
      </c>
      <c s="153" t="str">
        <f>IF('S.D.PASTE SHEET'!Y441="","",'S.D.PASTE SHEET'!Y441)</f>
        <v/>
      </c>
      <c s="153" t="str">
        <f>IF('S.D.PASTE SHEET'!Z441="","",'S.D.PASTE SHEET'!Z441)</f>
        <v/>
      </c>
      <c s="153" t="str">
        <f>IF('S.D.PASTE SHEET'!AA441="","",'S.D.PASTE SHEET'!AA441)</f>
        <v/>
      </c>
      <c s="153" t="str">
        <f>IF('S.D.PASTE SHEET'!AB441="","",'S.D.PASTE SHEET'!AB441)</f>
        <v/>
      </c>
      <c s="153" t="str">
        <f>IF('S.D.PASTE SHEET'!AC441="","",'S.D.PASTE SHEET'!AC441)</f>
        <v/>
      </c>
      <c s="153" t="str">
        <f>IF('S.D.PASTE SHEET'!AD441="","",'S.D.PASTE SHEET'!AD441)</f>
        <v/>
      </c>
      <c s="155"/>
      <c s="156" t="str">
        <f>IF(AK441="","",IF(AK441&gt;0,COUNT($AG$2:AG441),""))</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41" s="156" t="str">
        <f>IF(BC441="","",IF(BC441&gt;0,COUNT($AY$2:AY441),""))</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42" spans="1:66" ht="15.75" customHeight="1">
      <c r="A442" s="153" t="str">
        <f>IF('S.D.PASTE SHEET'!A442="","",'S.D.PASTE SHEET'!A442)</f>
        <v/>
      </c>
      <c s="153" t="str">
        <f>IF('S.D.PASTE SHEET'!B442="","",'S.D.PASTE SHEET'!B442)</f>
        <v/>
      </c>
      <c s="153" t="str">
        <f>IF('S.D.PASTE SHEET'!C442="","",'S.D.PASTE SHEET'!C442)</f>
        <v/>
      </c>
      <c s="154" t="str">
        <f>IF('S.D.PASTE SHEET'!D442="","",'S.D.PASTE SHEET'!D442)</f>
        <v/>
      </c>
      <c s="153" t="str">
        <f>IF('S.D.PASTE SHEET'!E442="","",UPPER('S.D.PASTE SHEET'!E442))</f>
        <v/>
      </c>
      <c s="153" t="str">
        <f>IF('S.D.PASTE SHEET'!F442="","",'S.D.PASTE SHEET'!F442)</f>
        <v/>
      </c>
      <c s="153" t="str">
        <f>IF('S.D.PASTE SHEET'!G442="","",UPPER('S.D.PASTE SHEET'!G442))</f>
        <v/>
      </c>
      <c s="153" t="str">
        <f>IF('S.D.PASTE SHEET'!H442="","",UPPER('S.D.PASTE SHEET'!H442))</f>
        <v/>
      </c>
      <c s="153" t="str">
        <f>IF('S.D.PASTE SHEET'!I442="","",'S.D.PASTE SHEET'!I442)</f>
        <v/>
      </c>
      <c s="154" t="str">
        <f>IF('S.D.PASTE SHEET'!J442="","",'S.D.PASTE SHEET'!J442)</f>
        <v/>
      </c>
      <c s="153" t="str">
        <f>IF('S.D.PASTE SHEET'!K442="","",'S.D.PASTE SHEET'!K442)</f>
        <v/>
      </c>
      <c s="153" t="str">
        <f>IF('S.D.PASTE SHEET'!L442="","",'S.D.PASTE SHEET'!L442)</f>
        <v/>
      </c>
      <c s="153" t="str">
        <f>IF('S.D.PASTE SHEET'!M442="","",'S.D.PASTE SHEET'!M442)</f>
        <v/>
      </c>
      <c s="153" t="str">
        <f>IF('S.D.PASTE SHEET'!N442="","",'S.D.PASTE SHEET'!N442)</f>
        <v/>
      </c>
      <c s="153" t="str">
        <f>IF('S.D.PASTE SHEET'!O442="","",'S.D.PASTE SHEET'!O442)</f>
        <v/>
      </c>
      <c s="153" t="str">
        <f>IF('S.D.PASTE SHEET'!P442="","",'S.D.PASTE SHEET'!P442)</f>
        <v/>
      </c>
      <c s="153" t="str">
        <f>IF('S.D.PASTE SHEET'!Q442="","",'S.D.PASTE SHEET'!Q442)</f>
        <v/>
      </c>
      <c s="153" t="str">
        <f>IF('S.D.PASTE SHEET'!R442="","",'S.D.PASTE SHEET'!R442)</f>
        <v/>
      </c>
      <c s="153" t="str">
        <f>IF('S.D.PASTE SHEET'!S442="","",'S.D.PASTE SHEET'!S442)</f>
        <v/>
      </c>
      <c s="153" t="str">
        <f>IF('S.D.PASTE SHEET'!T442="","",'S.D.PASTE SHEET'!T442)</f>
        <v/>
      </c>
      <c s="153" t="str">
        <f>IF('S.D.PASTE SHEET'!U442="","",'S.D.PASTE SHEET'!U442)</f>
        <v/>
      </c>
      <c s="153" t="str">
        <f>IF('S.D.PASTE SHEET'!V442="","",'S.D.PASTE SHEET'!V442)</f>
        <v/>
      </c>
      <c s="153" t="str">
        <f>IF('S.D.PASTE SHEET'!W442="","",'S.D.PASTE SHEET'!W442)</f>
        <v/>
      </c>
      <c s="153" t="str">
        <f>IF('S.D.PASTE SHEET'!X442="","",'S.D.PASTE SHEET'!X442)</f>
        <v/>
      </c>
      <c s="153" t="str">
        <f>IF('S.D.PASTE SHEET'!Y442="","",'S.D.PASTE SHEET'!Y442)</f>
        <v/>
      </c>
      <c s="153" t="str">
        <f>IF('S.D.PASTE SHEET'!Z442="","",'S.D.PASTE SHEET'!Z442)</f>
        <v/>
      </c>
      <c s="153" t="str">
        <f>IF('S.D.PASTE SHEET'!AA442="","",'S.D.PASTE SHEET'!AA442)</f>
        <v/>
      </c>
      <c s="153" t="str">
        <f>IF('S.D.PASTE SHEET'!AB442="","",'S.D.PASTE SHEET'!AB442)</f>
        <v/>
      </c>
      <c s="153" t="str">
        <f>IF('S.D.PASTE SHEET'!AC442="","",'S.D.PASTE SHEET'!AC442)</f>
        <v/>
      </c>
      <c s="153" t="str">
        <f>IF('S.D.PASTE SHEET'!AD442="","",'S.D.PASTE SHEET'!AD442)</f>
        <v/>
      </c>
      <c s="155"/>
      <c s="156" t="str">
        <f>IF(AK442="","",IF(AK442&gt;0,COUNT($AG$2:AG442),""))</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42" s="156" t="str">
        <f>IF(BC442="","",IF(BC442&gt;0,COUNT($AY$2:AY442),""))</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43" spans="1:66" ht="15.75" customHeight="1">
      <c r="A443" s="153" t="str">
        <f>IF('S.D.PASTE SHEET'!A443="","",'S.D.PASTE SHEET'!A443)</f>
        <v/>
      </c>
      <c s="153" t="str">
        <f>IF('S.D.PASTE SHEET'!B443="","",'S.D.PASTE SHEET'!B443)</f>
        <v/>
      </c>
      <c s="153" t="str">
        <f>IF('S.D.PASTE SHEET'!C443="","",'S.D.PASTE SHEET'!C443)</f>
        <v/>
      </c>
      <c s="154" t="str">
        <f>IF('S.D.PASTE SHEET'!D443="","",'S.D.PASTE SHEET'!D443)</f>
        <v/>
      </c>
      <c s="153" t="str">
        <f>IF('S.D.PASTE SHEET'!E443="","",UPPER('S.D.PASTE SHEET'!E443))</f>
        <v/>
      </c>
      <c s="153" t="str">
        <f>IF('S.D.PASTE SHEET'!F443="","",'S.D.PASTE SHEET'!F443)</f>
        <v/>
      </c>
      <c s="153" t="str">
        <f>IF('S.D.PASTE SHEET'!G443="","",UPPER('S.D.PASTE SHEET'!G443))</f>
        <v/>
      </c>
      <c s="153" t="str">
        <f>IF('S.D.PASTE SHEET'!H443="","",UPPER('S.D.PASTE SHEET'!H443))</f>
        <v/>
      </c>
      <c s="153" t="str">
        <f>IF('S.D.PASTE SHEET'!I443="","",'S.D.PASTE SHEET'!I443)</f>
        <v/>
      </c>
      <c s="154" t="str">
        <f>IF('S.D.PASTE SHEET'!J443="","",'S.D.PASTE SHEET'!J443)</f>
        <v/>
      </c>
      <c s="153" t="str">
        <f>IF('S.D.PASTE SHEET'!K443="","",'S.D.PASTE SHEET'!K443)</f>
        <v/>
      </c>
      <c s="153" t="str">
        <f>IF('S.D.PASTE SHEET'!L443="","",'S.D.PASTE SHEET'!L443)</f>
        <v/>
      </c>
      <c s="153" t="str">
        <f>IF('S.D.PASTE SHEET'!M443="","",'S.D.PASTE SHEET'!M443)</f>
        <v/>
      </c>
      <c s="153" t="str">
        <f>IF('S.D.PASTE SHEET'!N443="","",'S.D.PASTE SHEET'!N443)</f>
        <v/>
      </c>
      <c s="153" t="str">
        <f>IF('S.D.PASTE SHEET'!O443="","",'S.D.PASTE SHEET'!O443)</f>
        <v/>
      </c>
      <c s="153" t="str">
        <f>IF('S.D.PASTE SHEET'!P443="","",'S.D.PASTE SHEET'!P443)</f>
        <v/>
      </c>
      <c s="153" t="str">
        <f>IF('S.D.PASTE SHEET'!Q443="","",'S.D.PASTE SHEET'!Q443)</f>
        <v/>
      </c>
      <c s="153" t="str">
        <f>IF('S.D.PASTE SHEET'!R443="","",'S.D.PASTE SHEET'!R443)</f>
        <v/>
      </c>
      <c s="153" t="str">
        <f>IF('S.D.PASTE SHEET'!S443="","",'S.D.PASTE SHEET'!S443)</f>
        <v/>
      </c>
      <c s="153" t="str">
        <f>IF('S.D.PASTE SHEET'!T443="","",'S.D.PASTE SHEET'!T443)</f>
        <v/>
      </c>
      <c s="153" t="str">
        <f>IF('S.D.PASTE SHEET'!U443="","",'S.D.PASTE SHEET'!U443)</f>
        <v/>
      </c>
      <c s="153" t="str">
        <f>IF('S.D.PASTE SHEET'!V443="","",'S.D.PASTE SHEET'!V443)</f>
        <v/>
      </c>
      <c s="153" t="str">
        <f>IF('S.D.PASTE SHEET'!W443="","",'S.D.PASTE SHEET'!W443)</f>
        <v/>
      </c>
      <c s="153" t="str">
        <f>IF('S.D.PASTE SHEET'!X443="","",'S.D.PASTE SHEET'!X443)</f>
        <v/>
      </c>
      <c s="153" t="str">
        <f>IF('S.D.PASTE SHEET'!Y443="","",'S.D.PASTE SHEET'!Y443)</f>
        <v/>
      </c>
      <c s="153" t="str">
        <f>IF('S.D.PASTE SHEET'!Z443="","",'S.D.PASTE SHEET'!Z443)</f>
        <v/>
      </c>
      <c s="153" t="str">
        <f>IF('S.D.PASTE SHEET'!AA443="","",'S.D.PASTE SHEET'!AA443)</f>
        <v/>
      </c>
      <c s="153" t="str">
        <f>IF('S.D.PASTE SHEET'!AB443="","",'S.D.PASTE SHEET'!AB443)</f>
        <v/>
      </c>
      <c s="153" t="str">
        <f>IF('S.D.PASTE SHEET'!AC443="","",'S.D.PASTE SHEET'!AC443)</f>
        <v/>
      </c>
      <c s="153" t="str">
        <f>IF('S.D.PASTE SHEET'!AD443="","",'S.D.PASTE SHEET'!AD443)</f>
        <v/>
      </c>
      <c s="155"/>
      <c s="156" t="str">
        <f>IF(AK443="","",IF(AK443&gt;0,COUNT($AG$2:AG443),""))</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43" s="156" t="str">
        <f>IF(BC443="","",IF(BC443&gt;0,COUNT($AY$2:AY443),""))</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44" spans="1:66" ht="15.75" customHeight="1">
      <c r="A444" s="153" t="str">
        <f>IF('S.D.PASTE SHEET'!A444="","",'S.D.PASTE SHEET'!A444)</f>
        <v/>
      </c>
      <c s="153" t="str">
        <f>IF('S.D.PASTE SHEET'!B444="","",'S.D.PASTE SHEET'!B444)</f>
        <v/>
      </c>
      <c s="153" t="str">
        <f>IF('S.D.PASTE SHEET'!C444="","",'S.D.PASTE SHEET'!C444)</f>
        <v/>
      </c>
      <c s="154" t="str">
        <f>IF('S.D.PASTE SHEET'!D444="","",'S.D.PASTE SHEET'!D444)</f>
        <v/>
      </c>
      <c s="153" t="str">
        <f>IF('S.D.PASTE SHEET'!E444="","",UPPER('S.D.PASTE SHEET'!E444))</f>
        <v/>
      </c>
      <c s="153" t="str">
        <f>IF('S.D.PASTE SHEET'!F444="","",'S.D.PASTE SHEET'!F444)</f>
        <v/>
      </c>
      <c s="153" t="str">
        <f>IF('S.D.PASTE SHEET'!G444="","",UPPER('S.D.PASTE SHEET'!G444))</f>
        <v/>
      </c>
      <c s="153" t="str">
        <f>IF('S.D.PASTE SHEET'!H444="","",UPPER('S.D.PASTE SHEET'!H444))</f>
        <v/>
      </c>
      <c s="153" t="str">
        <f>IF('S.D.PASTE SHEET'!I444="","",'S.D.PASTE SHEET'!I444)</f>
        <v/>
      </c>
      <c s="154" t="str">
        <f>IF('S.D.PASTE SHEET'!J444="","",'S.D.PASTE SHEET'!J444)</f>
        <v/>
      </c>
      <c s="153" t="str">
        <f>IF('S.D.PASTE SHEET'!K444="","",'S.D.PASTE SHEET'!K444)</f>
        <v/>
      </c>
      <c s="153" t="str">
        <f>IF('S.D.PASTE SHEET'!L444="","",'S.D.PASTE SHEET'!L444)</f>
        <v/>
      </c>
      <c s="153" t="str">
        <f>IF('S.D.PASTE SHEET'!M444="","",'S.D.PASTE SHEET'!M444)</f>
        <v/>
      </c>
      <c s="153" t="str">
        <f>IF('S.D.PASTE SHEET'!N444="","",'S.D.PASTE SHEET'!N444)</f>
        <v/>
      </c>
      <c s="153" t="str">
        <f>IF('S.D.PASTE SHEET'!O444="","",'S.D.PASTE SHEET'!O444)</f>
        <v/>
      </c>
      <c s="153" t="str">
        <f>IF('S.D.PASTE SHEET'!P444="","",'S.D.PASTE SHEET'!P444)</f>
        <v/>
      </c>
      <c s="153" t="str">
        <f>IF('S.D.PASTE SHEET'!Q444="","",'S.D.PASTE SHEET'!Q444)</f>
        <v/>
      </c>
      <c s="153" t="str">
        <f>IF('S.D.PASTE SHEET'!R444="","",'S.D.PASTE SHEET'!R444)</f>
        <v/>
      </c>
      <c s="153" t="str">
        <f>IF('S.D.PASTE SHEET'!S444="","",'S.D.PASTE SHEET'!S444)</f>
        <v/>
      </c>
      <c s="153" t="str">
        <f>IF('S.D.PASTE SHEET'!T444="","",'S.D.PASTE SHEET'!T444)</f>
        <v/>
      </c>
      <c s="153" t="str">
        <f>IF('S.D.PASTE SHEET'!U444="","",'S.D.PASTE SHEET'!U444)</f>
        <v/>
      </c>
      <c s="153" t="str">
        <f>IF('S.D.PASTE SHEET'!V444="","",'S.D.PASTE SHEET'!V444)</f>
        <v/>
      </c>
      <c s="153" t="str">
        <f>IF('S.D.PASTE SHEET'!W444="","",'S.D.PASTE SHEET'!W444)</f>
        <v/>
      </c>
      <c s="153" t="str">
        <f>IF('S.D.PASTE SHEET'!X444="","",'S.D.PASTE SHEET'!X444)</f>
        <v/>
      </c>
      <c s="153" t="str">
        <f>IF('S.D.PASTE SHEET'!Y444="","",'S.D.PASTE SHEET'!Y444)</f>
        <v/>
      </c>
      <c s="153" t="str">
        <f>IF('S.D.PASTE SHEET'!Z444="","",'S.D.PASTE SHEET'!Z444)</f>
        <v/>
      </c>
      <c s="153" t="str">
        <f>IF('S.D.PASTE SHEET'!AA444="","",'S.D.PASTE SHEET'!AA444)</f>
        <v/>
      </c>
      <c s="153" t="str">
        <f>IF('S.D.PASTE SHEET'!AB444="","",'S.D.PASTE SHEET'!AB444)</f>
        <v/>
      </c>
      <c s="153" t="str">
        <f>IF('S.D.PASTE SHEET'!AC444="","",'S.D.PASTE SHEET'!AC444)</f>
        <v/>
      </c>
      <c s="153" t="str">
        <f>IF('S.D.PASTE SHEET'!AD444="","",'S.D.PASTE SHEET'!AD444)</f>
        <v/>
      </c>
      <c s="155"/>
      <c s="156" t="str">
        <f>IF(AK444="","",IF(AK444&gt;0,COUNT($AG$2:AG444),""))</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44" s="156" t="str">
        <f>IF(BC444="","",IF(BC444&gt;0,COUNT($AY$2:AY444),""))</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45" spans="1:66" ht="15.75" customHeight="1">
      <c r="A445" s="153" t="str">
        <f>IF('S.D.PASTE SHEET'!A445="","",'S.D.PASTE SHEET'!A445)</f>
        <v/>
      </c>
      <c s="153" t="str">
        <f>IF('S.D.PASTE SHEET'!B445="","",'S.D.PASTE SHEET'!B445)</f>
        <v/>
      </c>
      <c s="153" t="str">
        <f>IF('S.D.PASTE SHEET'!C445="","",'S.D.PASTE SHEET'!C445)</f>
        <v/>
      </c>
      <c s="154" t="str">
        <f>IF('S.D.PASTE SHEET'!D445="","",'S.D.PASTE SHEET'!D445)</f>
        <v/>
      </c>
      <c s="153" t="str">
        <f>IF('S.D.PASTE SHEET'!E445="","",UPPER('S.D.PASTE SHEET'!E445))</f>
        <v/>
      </c>
      <c s="153" t="str">
        <f>IF('S.D.PASTE SHEET'!F445="","",'S.D.PASTE SHEET'!F445)</f>
        <v/>
      </c>
      <c s="153" t="str">
        <f>IF('S.D.PASTE SHEET'!G445="","",UPPER('S.D.PASTE SHEET'!G445))</f>
        <v/>
      </c>
      <c s="153" t="str">
        <f>IF('S.D.PASTE SHEET'!H445="","",UPPER('S.D.PASTE SHEET'!H445))</f>
        <v/>
      </c>
      <c s="153" t="str">
        <f>IF('S.D.PASTE SHEET'!I445="","",'S.D.PASTE SHEET'!I445)</f>
        <v/>
      </c>
      <c s="154" t="str">
        <f>IF('S.D.PASTE SHEET'!J445="","",'S.D.PASTE SHEET'!J445)</f>
        <v/>
      </c>
      <c s="153" t="str">
        <f>IF('S.D.PASTE SHEET'!K445="","",'S.D.PASTE SHEET'!K445)</f>
        <v/>
      </c>
      <c s="153" t="str">
        <f>IF('S.D.PASTE SHEET'!L445="","",'S.D.PASTE SHEET'!L445)</f>
        <v/>
      </c>
      <c s="153" t="str">
        <f>IF('S.D.PASTE SHEET'!M445="","",'S.D.PASTE SHEET'!M445)</f>
        <v/>
      </c>
      <c s="153" t="str">
        <f>IF('S.D.PASTE SHEET'!N445="","",'S.D.PASTE SHEET'!N445)</f>
        <v/>
      </c>
      <c s="153" t="str">
        <f>IF('S.D.PASTE SHEET'!O445="","",'S.D.PASTE SHEET'!O445)</f>
        <v/>
      </c>
      <c s="153" t="str">
        <f>IF('S.D.PASTE SHEET'!P445="","",'S.D.PASTE SHEET'!P445)</f>
        <v/>
      </c>
      <c s="153" t="str">
        <f>IF('S.D.PASTE SHEET'!Q445="","",'S.D.PASTE SHEET'!Q445)</f>
        <v/>
      </c>
      <c s="153" t="str">
        <f>IF('S.D.PASTE SHEET'!R445="","",'S.D.PASTE SHEET'!R445)</f>
        <v/>
      </c>
      <c s="153" t="str">
        <f>IF('S.D.PASTE SHEET'!S445="","",'S.D.PASTE SHEET'!S445)</f>
        <v/>
      </c>
      <c s="153" t="str">
        <f>IF('S.D.PASTE SHEET'!T445="","",'S.D.PASTE SHEET'!T445)</f>
        <v/>
      </c>
      <c s="153" t="str">
        <f>IF('S.D.PASTE SHEET'!U445="","",'S.D.PASTE SHEET'!U445)</f>
        <v/>
      </c>
      <c s="153" t="str">
        <f>IF('S.D.PASTE SHEET'!V445="","",'S.D.PASTE SHEET'!V445)</f>
        <v/>
      </c>
      <c s="153" t="str">
        <f>IF('S.D.PASTE SHEET'!W445="","",'S.D.PASTE SHEET'!W445)</f>
        <v/>
      </c>
      <c s="153" t="str">
        <f>IF('S.D.PASTE SHEET'!X445="","",'S.D.PASTE SHEET'!X445)</f>
        <v/>
      </c>
      <c s="153" t="str">
        <f>IF('S.D.PASTE SHEET'!Y445="","",'S.D.PASTE SHEET'!Y445)</f>
        <v/>
      </c>
      <c s="153" t="str">
        <f>IF('S.D.PASTE SHEET'!Z445="","",'S.D.PASTE SHEET'!Z445)</f>
        <v/>
      </c>
      <c s="153" t="str">
        <f>IF('S.D.PASTE SHEET'!AA445="","",'S.D.PASTE SHEET'!AA445)</f>
        <v/>
      </c>
      <c s="153" t="str">
        <f>IF('S.D.PASTE SHEET'!AB445="","",'S.D.PASTE SHEET'!AB445)</f>
        <v/>
      </c>
      <c s="153" t="str">
        <f>IF('S.D.PASTE SHEET'!AC445="","",'S.D.PASTE SHEET'!AC445)</f>
        <v/>
      </c>
      <c s="153" t="str">
        <f>IF('S.D.PASTE SHEET'!AD445="","",'S.D.PASTE SHEET'!AD445)</f>
        <v/>
      </c>
      <c s="155"/>
      <c s="156" t="str">
        <f>IF(AK445="","",IF(AK445&gt;0,COUNT($AG$2:AG445),""))</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45" s="156" t="str">
        <f>IF(BC445="","",IF(BC445&gt;0,COUNT($AY$2:AY445),""))</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46" spans="1:66" ht="15.75" customHeight="1">
      <c r="A446" s="153" t="str">
        <f>IF('S.D.PASTE SHEET'!A446="","",'S.D.PASTE SHEET'!A446)</f>
        <v/>
      </c>
      <c s="153" t="str">
        <f>IF('S.D.PASTE SHEET'!B446="","",'S.D.PASTE SHEET'!B446)</f>
        <v/>
      </c>
      <c s="153" t="str">
        <f>IF('S.D.PASTE SHEET'!C446="","",'S.D.PASTE SHEET'!C446)</f>
        <v/>
      </c>
      <c s="154" t="str">
        <f>IF('S.D.PASTE SHEET'!D446="","",'S.D.PASTE SHEET'!D446)</f>
        <v/>
      </c>
      <c s="153" t="str">
        <f>IF('S.D.PASTE SHEET'!E446="","",UPPER('S.D.PASTE SHEET'!E446))</f>
        <v/>
      </c>
      <c s="153" t="str">
        <f>IF('S.D.PASTE SHEET'!F446="","",'S.D.PASTE SHEET'!F446)</f>
        <v/>
      </c>
      <c s="153" t="str">
        <f>IF('S.D.PASTE SHEET'!G446="","",UPPER('S.D.PASTE SHEET'!G446))</f>
        <v/>
      </c>
      <c s="153" t="str">
        <f>IF('S.D.PASTE SHEET'!H446="","",UPPER('S.D.PASTE SHEET'!H446))</f>
        <v/>
      </c>
      <c s="153" t="str">
        <f>IF('S.D.PASTE SHEET'!I446="","",'S.D.PASTE SHEET'!I446)</f>
        <v/>
      </c>
      <c s="154" t="str">
        <f>IF('S.D.PASTE SHEET'!J446="","",'S.D.PASTE SHEET'!J446)</f>
        <v/>
      </c>
      <c s="153" t="str">
        <f>IF('S.D.PASTE SHEET'!K446="","",'S.D.PASTE SHEET'!K446)</f>
        <v/>
      </c>
      <c s="153" t="str">
        <f>IF('S.D.PASTE SHEET'!L446="","",'S.D.PASTE SHEET'!L446)</f>
        <v/>
      </c>
      <c s="153" t="str">
        <f>IF('S.D.PASTE SHEET'!M446="","",'S.D.PASTE SHEET'!M446)</f>
        <v/>
      </c>
      <c s="153" t="str">
        <f>IF('S.D.PASTE SHEET'!N446="","",'S.D.PASTE SHEET'!N446)</f>
        <v/>
      </c>
      <c s="153" t="str">
        <f>IF('S.D.PASTE SHEET'!O446="","",'S.D.PASTE SHEET'!O446)</f>
        <v/>
      </c>
      <c s="153" t="str">
        <f>IF('S.D.PASTE SHEET'!P446="","",'S.D.PASTE SHEET'!P446)</f>
        <v/>
      </c>
      <c s="153" t="str">
        <f>IF('S.D.PASTE SHEET'!Q446="","",'S.D.PASTE SHEET'!Q446)</f>
        <v/>
      </c>
      <c s="153" t="str">
        <f>IF('S.D.PASTE SHEET'!R446="","",'S.D.PASTE SHEET'!R446)</f>
        <v/>
      </c>
      <c s="153" t="str">
        <f>IF('S.D.PASTE SHEET'!S446="","",'S.D.PASTE SHEET'!S446)</f>
        <v/>
      </c>
      <c s="153" t="str">
        <f>IF('S.D.PASTE SHEET'!T446="","",'S.D.PASTE SHEET'!T446)</f>
        <v/>
      </c>
      <c s="153" t="str">
        <f>IF('S.D.PASTE SHEET'!U446="","",'S.D.PASTE SHEET'!U446)</f>
        <v/>
      </c>
      <c s="153" t="str">
        <f>IF('S.D.PASTE SHEET'!V446="","",'S.D.PASTE SHEET'!V446)</f>
        <v/>
      </c>
      <c s="153" t="str">
        <f>IF('S.D.PASTE SHEET'!W446="","",'S.D.PASTE SHEET'!W446)</f>
        <v/>
      </c>
      <c s="153" t="str">
        <f>IF('S.D.PASTE SHEET'!X446="","",'S.D.PASTE SHEET'!X446)</f>
        <v/>
      </c>
      <c s="153" t="str">
        <f>IF('S.D.PASTE SHEET'!Y446="","",'S.D.PASTE SHEET'!Y446)</f>
        <v/>
      </c>
      <c s="153" t="str">
        <f>IF('S.D.PASTE SHEET'!Z446="","",'S.D.PASTE SHEET'!Z446)</f>
        <v/>
      </c>
      <c s="153" t="str">
        <f>IF('S.D.PASTE SHEET'!AA446="","",'S.D.PASTE SHEET'!AA446)</f>
        <v/>
      </c>
      <c s="153" t="str">
        <f>IF('S.D.PASTE SHEET'!AB446="","",'S.D.PASTE SHEET'!AB446)</f>
        <v/>
      </c>
      <c s="153" t="str">
        <f>IF('S.D.PASTE SHEET'!AC446="","",'S.D.PASTE SHEET'!AC446)</f>
        <v/>
      </c>
      <c s="153" t="str">
        <f>IF('S.D.PASTE SHEET'!AD446="","",'S.D.PASTE SHEET'!AD446)</f>
        <v/>
      </c>
      <c s="155"/>
      <c s="156" t="str">
        <f>IF(AK446="","",IF(AK446&gt;0,COUNT($AG$2:AG446),""))</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46" s="156" t="str">
        <f>IF(BC446="","",IF(BC446&gt;0,COUNT($AY$2:AY446),""))</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47" spans="1:66" ht="15.75" customHeight="1">
      <c r="A447" s="153" t="str">
        <f>IF('S.D.PASTE SHEET'!A447="","",'S.D.PASTE SHEET'!A447)</f>
        <v/>
      </c>
      <c s="153" t="str">
        <f>IF('S.D.PASTE SHEET'!B447="","",'S.D.PASTE SHEET'!B447)</f>
        <v/>
      </c>
      <c s="153" t="str">
        <f>IF('S.D.PASTE SHEET'!C447="","",'S.D.PASTE SHEET'!C447)</f>
        <v/>
      </c>
      <c s="154" t="str">
        <f>IF('S.D.PASTE SHEET'!D447="","",'S.D.PASTE SHEET'!D447)</f>
        <v/>
      </c>
      <c s="153" t="str">
        <f>IF('S.D.PASTE SHEET'!E447="","",UPPER('S.D.PASTE SHEET'!E447))</f>
        <v/>
      </c>
      <c s="153" t="str">
        <f>IF('S.D.PASTE SHEET'!F447="","",'S.D.PASTE SHEET'!F447)</f>
        <v/>
      </c>
      <c s="153" t="str">
        <f>IF('S.D.PASTE SHEET'!G447="","",UPPER('S.D.PASTE SHEET'!G447))</f>
        <v/>
      </c>
      <c s="153" t="str">
        <f>IF('S.D.PASTE SHEET'!H447="","",UPPER('S.D.PASTE SHEET'!H447))</f>
        <v/>
      </c>
      <c s="153" t="str">
        <f>IF('S.D.PASTE SHEET'!I447="","",'S.D.PASTE SHEET'!I447)</f>
        <v/>
      </c>
      <c s="154" t="str">
        <f>IF('S.D.PASTE SHEET'!J447="","",'S.D.PASTE SHEET'!J447)</f>
        <v/>
      </c>
      <c s="153" t="str">
        <f>IF('S.D.PASTE SHEET'!K447="","",'S.D.PASTE SHEET'!K447)</f>
        <v/>
      </c>
      <c s="153" t="str">
        <f>IF('S.D.PASTE SHEET'!L447="","",'S.D.PASTE SHEET'!L447)</f>
        <v/>
      </c>
      <c s="153" t="str">
        <f>IF('S.D.PASTE SHEET'!M447="","",'S.D.PASTE SHEET'!M447)</f>
        <v/>
      </c>
      <c s="153" t="str">
        <f>IF('S.D.PASTE SHEET'!N447="","",'S.D.PASTE SHEET'!N447)</f>
        <v/>
      </c>
      <c s="153" t="str">
        <f>IF('S.D.PASTE SHEET'!O447="","",'S.D.PASTE SHEET'!O447)</f>
        <v/>
      </c>
      <c s="153" t="str">
        <f>IF('S.D.PASTE SHEET'!P447="","",'S.D.PASTE SHEET'!P447)</f>
        <v/>
      </c>
      <c s="153" t="str">
        <f>IF('S.D.PASTE SHEET'!Q447="","",'S.D.PASTE SHEET'!Q447)</f>
        <v/>
      </c>
      <c s="153" t="str">
        <f>IF('S.D.PASTE SHEET'!R447="","",'S.D.PASTE SHEET'!R447)</f>
        <v/>
      </c>
      <c s="153" t="str">
        <f>IF('S.D.PASTE SHEET'!S447="","",'S.D.PASTE SHEET'!S447)</f>
        <v/>
      </c>
      <c s="153" t="str">
        <f>IF('S.D.PASTE SHEET'!T447="","",'S.D.PASTE SHEET'!T447)</f>
        <v/>
      </c>
      <c s="153" t="str">
        <f>IF('S.D.PASTE SHEET'!U447="","",'S.D.PASTE SHEET'!U447)</f>
        <v/>
      </c>
      <c s="153" t="str">
        <f>IF('S.D.PASTE SHEET'!V447="","",'S.D.PASTE SHEET'!V447)</f>
        <v/>
      </c>
      <c s="153" t="str">
        <f>IF('S.D.PASTE SHEET'!W447="","",'S.D.PASTE SHEET'!W447)</f>
        <v/>
      </c>
      <c s="153" t="str">
        <f>IF('S.D.PASTE SHEET'!X447="","",'S.D.PASTE SHEET'!X447)</f>
        <v/>
      </c>
      <c s="153" t="str">
        <f>IF('S.D.PASTE SHEET'!Y447="","",'S.D.PASTE SHEET'!Y447)</f>
        <v/>
      </c>
      <c s="153" t="str">
        <f>IF('S.D.PASTE SHEET'!Z447="","",'S.D.PASTE SHEET'!Z447)</f>
        <v/>
      </c>
      <c s="153" t="str">
        <f>IF('S.D.PASTE SHEET'!AA447="","",'S.D.PASTE SHEET'!AA447)</f>
        <v/>
      </c>
      <c s="153" t="str">
        <f>IF('S.D.PASTE SHEET'!AB447="","",'S.D.PASTE SHEET'!AB447)</f>
        <v/>
      </c>
      <c s="153" t="str">
        <f>IF('S.D.PASTE SHEET'!AC447="","",'S.D.PASTE SHEET'!AC447)</f>
        <v/>
      </c>
      <c s="153" t="str">
        <f>IF('S.D.PASTE SHEET'!AD447="","",'S.D.PASTE SHEET'!AD447)</f>
        <v/>
      </c>
      <c s="155"/>
      <c s="156" t="str">
        <f>IF(AK447="","",IF(AK447&gt;0,COUNT($AG$2:AG447),""))</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47" s="156" t="str">
        <f>IF(BC447="","",IF(BC447&gt;0,COUNT($AY$2:AY447),""))</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48" spans="1:66" ht="15.75" customHeight="1">
      <c r="A448" s="153" t="str">
        <f>IF('S.D.PASTE SHEET'!A448="","",'S.D.PASTE SHEET'!A448)</f>
        <v/>
      </c>
      <c s="153" t="str">
        <f>IF('S.D.PASTE SHEET'!B448="","",'S.D.PASTE SHEET'!B448)</f>
        <v/>
      </c>
      <c s="153" t="str">
        <f>IF('S.D.PASTE SHEET'!C448="","",'S.D.PASTE SHEET'!C448)</f>
        <v/>
      </c>
      <c s="154" t="str">
        <f>IF('S.D.PASTE SHEET'!D448="","",'S.D.PASTE SHEET'!D448)</f>
        <v/>
      </c>
      <c s="153" t="str">
        <f>IF('S.D.PASTE SHEET'!E448="","",UPPER('S.D.PASTE SHEET'!E448))</f>
        <v/>
      </c>
      <c s="153" t="str">
        <f>IF('S.D.PASTE SHEET'!F448="","",'S.D.PASTE SHEET'!F448)</f>
        <v/>
      </c>
      <c s="153" t="str">
        <f>IF('S.D.PASTE SHEET'!G448="","",UPPER('S.D.PASTE SHEET'!G448))</f>
        <v/>
      </c>
      <c s="153" t="str">
        <f>IF('S.D.PASTE SHEET'!H448="","",UPPER('S.D.PASTE SHEET'!H448))</f>
        <v/>
      </c>
      <c s="153" t="str">
        <f>IF('S.D.PASTE SHEET'!I448="","",'S.D.PASTE SHEET'!I448)</f>
        <v/>
      </c>
      <c s="154" t="str">
        <f>IF('S.D.PASTE SHEET'!J448="","",'S.D.PASTE SHEET'!J448)</f>
        <v/>
      </c>
      <c s="153" t="str">
        <f>IF('S.D.PASTE SHEET'!K448="","",'S.D.PASTE SHEET'!K448)</f>
        <v/>
      </c>
      <c s="153" t="str">
        <f>IF('S.D.PASTE SHEET'!L448="","",'S.D.PASTE SHEET'!L448)</f>
        <v/>
      </c>
      <c s="153" t="str">
        <f>IF('S.D.PASTE SHEET'!M448="","",'S.D.PASTE SHEET'!M448)</f>
        <v/>
      </c>
      <c s="153" t="str">
        <f>IF('S.D.PASTE SHEET'!N448="","",'S.D.PASTE SHEET'!N448)</f>
        <v/>
      </c>
      <c s="153" t="str">
        <f>IF('S.D.PASTE SHEET'!O448="","",'S.D.PASTE SHEET'!O448)</f>
        <v/>
      </c>
      <c s="153" t="str">
        <f>IF('S.D.PASTE SHEET'!P448="","",'S.D.PASTE SHEET'!P448)</f>
        <v/>
      </c>
      <c s="153" t="str">
        <f>IF('S.D.PASTE SHEET'!Q448="","",'S.D.PASTE SHEET'!Q448)</f>
        <v/>
      </c>
      <c s="153" t="str">
        <f>IF('S.D.PASTE SHEET'!R448="","",'S.D.PASTE SHEET'!R448)</f>
        <v/>
      </c>
      <c s="153" t="str">
        <f>IF('S.D.PASTE SHEET'!S448="","",'S.D.PASTE SHEET'!S448)</f>
        <v/>
      </c>
      <c s="153" t="str">
        <f>IF('S.D.PASTE SHEET'!T448="","",'S.D.PASTE SHEET'!T448)</f>
        <v/>
      </c>
      <c s="153" t="str">
        <f>IF('S.D.PASTE SHEET'!U448="","",'S.D.PASTE SHEET'!U448)</f>
        <v/>
      </c>
      <c s="153" t="str">
        <f>IF('S.D.PASTE SHEET'!V448="","",'S.D.PASTE SHEET'!V448)</f>
        <v/>
      </c>
      <c s="153" t="str">
        <f>IF('S.D.PASTE SHEET'!W448="","",'S.D.PASTE SHEET'!W448)</f>
        <v/>
      </c>
      <c s="153" t="str">
        <f>IF('S.D.PASTE SHEET'!X448="","",'S.D.PASTE SHEET'!X448)</f>
        <v/>
      </c>
      <c s="153" t="str">
        <f>IF('S.D.PASTE SHEET'!Y448="","",'S.D.PASTE SHEET'!Y448)</f>
        <v/>
      </c>
      <c s="153" t="str">
        <f>IF('S.D.PASTE SHEET'!Z448="","",'S.D.PASTE SHEET'!Z448)</f>
        <v/>
      </c>
      <c s="153" t="str">
        <f>IF('S.D.PASTE SHEET'!AA448="","",'S.D.PASTE SHEET'!AA448)</f>
        <v/>
      </c>
      <c s="153" t="str">
        <f>IF('S.D.PASTE SHEET'!AB448="","",'S.D.PASTE SHEET'!AB448)</f>
        <v/>
      </c>
      <c s="153" t="str">
        <f>IF('S.D.PASTE SHEET'!AC448="","",'S.D.PASTE SHEET'!AC448)</f>
        <v/>
      </c>
      <c s="153" t="str">
        <f>IF('S.D.PASTE SHEET'!AD448="","",'S.D.PASTE SHEET'!AD448)</f>
        <v/>
      </c>
      <c s="155"/>
      <c s="156" t="str">
        <f>IF(AK448="","",IF(AK448&gt;0,COUNT($AG$2:AG448),""))</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48" s="156" t="str">
        <f>IF(BC448="","",IF(BC448&gt;0,COUNT($AY$2:AY448),""))</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49" spans="1:66" ht="15.75" customHeight="1">
      <c r="A449" s="153" t="str">
        <f>IF('S.D.PASTE SHEET'!A449="","",'S.D.PASTE SHEET'!A449)</f>
        <v/>
      </c>
      <c s="153" t="str">
        <f>IF('S.D.PASTE SHEET'!B449="","",'S.D.PASTE SHEET'!B449)</f>
        <v/>
      </c>
      <c s="153" t="str">
        <f>IF('S.D.PASTE SHEET'!C449="","",'S.D.PASTE SHEET'!C449)</f>
        <v/>
      </c>
      <c s="154" t="str">
        <f>IF('S.D.PASTE SHEET'!D449="","",'S.D.PASTE SHEET'!D449)</f>
        <v/>
      </c>
      <c s="153" t="str">
        <f>IF('S.D.PASTE SHEET'!E449="","",UPPER('S.D.PASTE SHEET'!E449))</f>
        <v/>
      </c>
      <c s="153" t="str">
        <f>IF('S.D.PASTE SHEET'!F449="","",'S.D.PASTE SHEET'!F449)</f>
        <v/>
      </c>
      <c s="153" t="str">
        <f>IF('S.D.PASTE SHEET'!G449="","",UPPER('S.D.PASTE SHEET'!G449))</f>
        <v/>
      </c>
      <c s="153" t="str">
        <f>IF('S.D.PASTE SHEET'!H449="","",UPPER('S.D.PASTE SHEET'!H449))</f>
        <v/>
      </c>
      <c s="153" t="str">
        <f>IF('S.D.PASTE SHEET'!I449="","",'S.D.PASTE SHEET'!I449)</f>
        <v/>
      </c>
      <c s="154" t="str">
        <f>IF('S.D.PASTE SHEET'!J449="","",'S.D.PASTE SHEET'!J449)</f>
        <v/>
      </c>
      <c s="153" t="str">
        <f>IF('S.D.PASTE SHEET'!K449="","",'S.D.PASTE SHEET'!K449)</f>
        <v/>
      </c>
      <c s="153" t="str">
        <f>IF('S.D.PASTE SHEET'!L449="","",'S.D.PASTE SHEET'!L449)</f>
        <v/>
      </c>
      <c s="153" t="str">
        <f>IF('S.D.PASTE SHEET'!M449="","",'S.D.PASTE SHEET'!M449)</f>
        <v/>
      </c>
      <c s="153" t="str">
        <f>IF('S.D.PASTE SHEET'!N449="","",'S.D.PASTE SHEET'!N449)</f>
        <v/>
      </c>
      <c s="153" t="str">
        <f>IF('S.D.PASTE SHEET'!O449="","",'S.D.PASTE SHEET'!O449)</f>
        <v/>
      </c>
      <c s="153" t="str">
        <f>IF('S.D.PASTE SHEET'!P449="","",'S.D.PASTE SHEET'!P449)</f>
        <v/>
      </c>
      <c s="153" t="str">
        <f>IF('S.D.PASTE SHEET'!Q449="","",'S.D.PASTE SHEET'!Q449)</f>
        <v/>
      </c>
      <c s="153" t="str">
        <f>IF('S.D.PASTE SHEET'!R449="","",'S.D.PASTE SHEET'!R449)</f>
        <v/>
      </c>
      <c s="153" t="str">
        <f>IF('S.D.PASTE SHEET'!S449="","",'S.D.PASTE SHEET'!S449)</f>
        <v/>
      </c>
      <c s="153" t="str">
        <f>IF('S.D.PASTE SHEET'!T449="","",'S.D.PASTE SHEET'!T449)</f>
        <v/>
      </c>
      <c s="153" t="str">
        <f>IF('S.D.PASTE SHEET'!U449="","",'S.D.PASTE SHEET'!U449)</f>
        <v/>
      </c>
      <c s="153" t="str">
        <f>IF('S.D.PASTE SHEET'!V449="","",'S.D.PASTE SHEET'!V449)</f>
        <v/>
      </c>
      <c s="153" t="str">
        <f>IF('S.D.PASTE SHEET'!W449="","",'S.D.PASTE SHEET'!W449)</f>
        <v/>
      </c>
      <c s="153" t="str">
        <f>IF('S.D.PASTE SHEET'!X449="","",'S.D.PASTE SHEET'!X449)</f>
        <v/>
      </c>
      <c s="153" t="str">
        <f>IF('S.D.PASTE SHEET'!Y449="","",'S.D.PASTE SHEET'!Y449)</f>
        <v/>
      </c>
      <c s="153" t="str">
        <f>IF('S.D.PASTE SHEET'!Z449="","",'S.D.PASTE SHEET'!Z449)</f>
        <v/>
      </c>
      <c s="153" t="str">
        <f>IF('S.D.PASTE SHEET'!AA449="","",'S.D.PASTE SHEET'!AA449)</f>
        <v/>
      </c>
      <c s="153" t="str">
        <f>IF('S.D.PASTE SHEET'!AB449="","",'S.D.PASTE SHEET'!AB449)</f>
        <v/>
      </c>
      <c s="153" t="str">
        <f>IF('S.D.PASTE SHEET'!AC449="","",'S.D.PASTE SHEET'!AC449)</f>
        <v/>
      </c>
      <c s="153" t="str">
        <f>IF('S.D.PASTE SHEET'!AD449="","",'S.D.PASTE SHEET'!AD449)</f>
        <v/>
      </c>
      <c s="155"/>
      <c s="156" t="str">
        <f>IF(AK449="","",IF(AK449&gt;0,COUNT($AG$2:AG449),""))</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49" s="156" t="str">
        <f>IF(BC449="","",IF(BC449&gt;0,COUNT($AY$2:AY449),""))</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50" spans="1:66" ht="15.75" customHeight="1">
      <c r="A450" s="153" t="str">
        <f>IF('S.D.PASTE SHEET'!A450="","",'S.D.PASTE SHEET'!A450)</f>
        <v/>
      </c>
      <c s="153" t="str">
        <f>IF('S.D.PASTE SHEET'!B450="","",'S.D.PASTE SHEET'!B450)</f>
        <v/>
      </c>
      <c s="153" t="str">
        <f>IF('S.D.PASTE SHEET'!C450="","",'S.D.PASTE SHEET'!C450)</f>
        <v/>
      </c>
      <c s="154" t="str">
        <f>IF('S.D.PASTE SHEET'!D450="","",'S.D.PASTE SHEET'!D450)</f>
        <v/>
      </c>
      <c s="153" t="str">
        <f>IF('S.D.PASTE SHEET'!E450="","",UPPER('S.D.PASTE SHEET'!E450))</f>
        <v/>
      </c>
      <c s="153" t="str">
        <f>IF('S.D.PASTE SHEET'!F450="","",'S.D.PASTE SHEET'!F450)</f>
        <v/>
      </c>
      <c s="153" t="str">
        <f>IF('S.D.PASTE SHEET'!G450="","",UPPER('S.D.PASTE SHEET'!G450))</f>
        <v/>
      </c>
      <c s="153" t="str">
        <f>IF('S.D.PASTE SHEET'!H450="","",UPPER('S.D.PASTE SHEET'!H450))</f>
        <v/>
      </c>
      <c s="153" t="str">
        <f>IF('S.D.PASTE SHEET'!I450="","",'S.D.PASTE SHEET'!I450)</f>
        <v/>
      </c>
      <c s="154" t="str">
        <f>IF('S.D.PASTE SHEET'!J450="","",'S.D.PASTE SHEET'!J450)</f>
        <v/>
      </c>
      <c s="153" t="str">
        <f>IF('S.D.PASTE SHEET'!K450="","",'S.D.PASTE SHEET'!K450)</f>
        <v/>
      </c>
      <c s="153" t="str">
        <f>IF('S.D.PASTE SHEET'!L450="","",'S.D.PASTE SHEET'!L450)</f>
        <v/>
      </c>
      <c s="153" t="str">
        <f>IF('S.D.PASTE SHEET'!M450="","",'S.D.PASTE SHEET'!M450)</f>
        <v/>
      </c>
      <c s="153" t="str">
        <f>IF('S.D.PASTE SHEET'!N450="","",'S.D.PASTE SHEET'!N450)</f>
        <v/>
      </c>
      <c s="153" t="str">
        <f>IF('S.D.PASTE SHEET'!O450="","",'S.D.PASTE SHEET'!O450)</f>
        <v/>
      </c>
      <c s="153" t="str">
        <f>IF('S.D.PASTE SHEET'!P450="","",'S.D.PASTE SHEET'!P450)</f>
        <v/>
      </c>
      <c s="153" t="str">
        <f>IF('S.D.PASTE SHEET'!Q450="","",'S.D.PASTE SHEET'!Q450)</f>
        <v/>
      </c>
      <c s="153" t="str">
        <f>IF('S.D.PASTE SHEET'!R450="","",'S.D.PASTE SHEET'!R450)</f>
        <v/>
      </c>
      <c s="153" t="str">
        <f>IF('S.D.PASTE SHEET'!S450="","",'S.D.PASTE SHEET'!S450)</f>
        <v/>
      </c>
      <c s="153" t="str">
        <f>IF('S.D.PASTE SHEET'!T450="","",'S.D.PASTE SHEET'!T450)</f>
        <v/>
      </c>
      <c s="153" t="str">
        <f>IF('S.D.PASTE SHEET'!U450="","",'S.D.PASTE SHEET'!U450)</f>
        <v/>
      </c>
      <c s="153" t="str">
        <f>IF('S.D.PASTE SHEET'!V450="","",'S.D.PASTE SHEET'!V450)</f>
        <v/>
      </c>
      <c s="153" t="str">
        <f>IF('S.D.PASTE SHEET'!W450="","",'S.D.PASTE SHEET'!W450)</f>
        <v/>
      </c>
      <c s="153" t="str">
        <f>IF('S.D.PASTE SHEET'!X450="","",'S.D.PASTE SHEET'!X450)</f>
        <v/>
      </c>
      <c s="153" t="str">
        <f>IF('S.D.PASTE SHEET'!Y450="","",'S.D.PASTE SHEET'!Y450)</f>
        <v/>
      </c>
      <c s="153" t="str">
        <f>IF('S.D.PASTE SHEET'!Z450="","",'S.D.PASTE SHEET'!Z450)</f>
        <v/>
      </c>
      <c s="153" t="str">
        <f>IF('S.D.PASTE SHEET'!AA450="","",'S.D.PASTE SHEET'!AA450)</f>
        <v/>
      </c>
      <c s="153" t="str">
        <f>IF('S.D.PASTE SHEET'!AB450="","",'S.D.PASTE SHEET'!AB450)</f>
        <v/>
      </c>
      <c s="153" t="str">
        <f>IF('S.D.PASTE SHEET'!AC450="","",'S.D.PASTE SHEET'!AC450)</f>
        <v/>
      </c>
      <c s="153" t="str">
        <f>IF('S.D.PASTE SHEET'!AD450="","",'S.D.PASTE SHEET'!AD450)</f>
        <v/>
      </c>
      <c s="155"/>
      <c s="156" t="str">
        <f>IF(AK450="","",IF(AK450&gt;0,COUNT($AG$2:AG450),""))</f>
        <v/>
      </c>
      <c s="157" t="str">
        <f t="shared" si="194"/>
        <v/>
      </c>
      <c s="157" t="str">
        <f t="shared" si="195"/>
        <v/>
      </c>
      <c s="157" t="str">
        <f t="shared" si="196"/>
        <v/>
      </c>
      <c s="158" t="str">
        <f t="shared" si="197"/>
        <v/>
      </c>
      <c s="157" t="str">
        <f t="shared" si="198"/>
        <v/>
      </c>
      <c s="157" t="str">
        <f t="shared" si="199"/>
        <v/>
      </c>
      <c s="157" t="str">
        <f t="shared" si="200"/>
        <v/>
      </c>
      <c s="157" t="str">
        <f t="shared" si="201"/>
        <v/>
      </c>
      <c s="157" t="str">
        <f t="shared" si="202"/>
        <v/>
      </c>
      <c s="158" t="str">
        <f t="shared" si="203"/>
        <v/>
      </c>
      <c s="157" t="str">
        <f t="shared" si="204"/>
        <v/>
      </c>
      <c s="157" t="str">
        <f t="shared" si="205"/>
        <v/>
      </c>
      <c s="157" t="str">
        <f t="shared" si="206"/>
        <v/>
      </c>
      <c s="157" t="str">
        <f t="shared" si="207"/>
        <v/>
      </c>
      <c s="157" t="str">
        <f t="shared" si="208"/>
        <v/>
      </c>
      <c s="157" t="str">
        <f t="shared" si="209"/>
        <v/>
      </c>
      <c r="AX450" s="156" t="str">
        <f>IF(BC450="","",IF(BC450&gt;0,COUNT($AY$2:AY450),""))</f>
        <v/>
      </c>
      <c s="159" t="str">
        <f t="shared" si="210"/>
        <v/>
      </c>
      <c s="159" t="str">
        <f t="shared" si="211"/>
        <v/>
      </c>
      <c s="157" t="str">
        <f t="shared" si="212"/>
        <v/>
      </c>
      <c s="158" t="str">
        <f t="shared" si="213"/>
        <v/>
      </c>
      <c s="157" t="str">
        <f t="shared" si="214"/>
        <v/>
      </c>
      <c s="157" t="str">
        <f t="shared" si="215"/>
        <v/>
      </c>
      <c s="157" t="str">
        <f t="shared" si="216"/>
        <v/>
      </c>
      <c s="157" t="str">
        <f t="shared" si="217"/>
        <v/>
      </c>
      <c s="157" t="str">
        <f t="shared" si="218"/>
        <v/>
      </c>
      <c s="158" t="str">
        <f t="shared" si="219"/>
        <v/>
      </c>
      <c s="157" t="str">
        <f t="shared" si="220"/>
        <v/>
      </c>
      <c s="157" t="str">
        <f t="shared" si="221"/>
        <v/>
      </c>
      <c s="157" t="str">
        <f t="shared" si="222"/>
        <v/>
      </c>
      <c s="157" t="str">
        <f t="shared" si="223"/>
        <v/>
      </c>
      <c s="157" t="str">
        <f t="shared" si="224"/>
        <v/>
      </c>
      <c s="157" t="str">
        <f t="shared" si="225"/>
        <v/>
      </c>
    </row>
    <row r="451" spans="1:66" ht="15.75" customHeight="1">
      <c r="A451" s="153" t="str">
        <f>IF('S.D.PASTE SHEET'!A451="","",'S.D.PASTE SHEET'!A451)</f>
        <v/>
      </c>
      <c s="153" t="str">
        <f>IF('S.D.PASTE SHEET'!B451="","",'S.D.PASTE SHEET'!B451)</f>
        <v/>
      </c>
      <c s="153" t="str">
        <f>IF('S.D.PASTE SHEET'!C451="","",'S.D.PASTE SHEET'!C451)</f>
        <v/>
      </c>
      <c s="154" t="str">
        <f>IF('S.D.PASTE SHEET'!D451="","",'S.D.PASTE SHEET'!D451)</f>
        <v/>
      </c>
      <c s="153" t="str">
        <f>IF('S.D.PASTE SHEET'!E451="","",UPPER('S.D.PASTE SHEET'!E451))</f>
        <v/>
      </c>
      <c s="153" t="str">
        <f>IF('S.D.PASTE SHEET'!F451="","",'S.D.PASTE SHEET'!F451)</f>
        <v/>
      </c>
      <c s="153" t="str">
        <f>IF('S.D.PASTE SHEET'!G451="","",UPPER('S.D.PASTE SHEET'!G451))</f>
        <v/>
      </c>
      <c s="153" t="str">
        <f>IF('S.D.PASTE SHEET'!H451="","",UPPER('S.D.PASTE SHEET'!H451))</f>
        <v/>
      </c>
      <c s="153" t="str">
        <f>IF('S.D.PASTE SHEET'!I451="","",'S.D.PASTE SHEET'!I451)</f>
        <v/>
      </c>
      <c s="154" t="str">
        <f>IF('S.D.PASTE SHEET'!J451="","",'S.D.PASTE SHEET'!J451)</f>
        <v/>
      </c>
      <c s="153" t="str">
        <f>IF('S.D.PASTE SHEET'!K451="","",'S.D.PASTE SHEET'!K451)</f>
        <v/>
      </c>
      <c s="153" t="str">
        <f>IF('S.D.PASTE SHEET'!L451="","",'S.D.PASTE SHEET'!L451)</f>
        <v/>
      </c>
      <c s="153" t="str">
        <f>IF('S.D.PASTE SHEET'!M451="","",'S.D.PASTE SHEET'!M451)</f>
        <v/>
      </c>
      <c s="153" t="str">
        <f>IF('S.D.PASTE SHEET'!N451="","",'S.D.PASTE SHEET'!N451)</f>
        <v/>
      </c>
      <c s="153" t="str">
        <f>IF('S.D.PASTE SHEET'!O451="","",'S.D.PASTE SHEET'!O451)</f>
        <v/>
      </c>
      <c s="153" t="str">
        <f>IF('S.D.PASTE SHEET'!P451="","",'S.D.PASTE SHEET'!P451)</f>
        <v/>
      </c>
      <c s="153" t="str">
        <f>IF('S.D.PASTE SHEET'!Q451="","",'S.D.PASTE SHEET'!Q451)</f>
        <v/>
      </c>
      <c s="153" t="str">
        <f>IF('S.D.PASTE SHEET'!R451="","",'S.D.PASTE SHEET'!R451)</f>
        <v/>
      </c>
      <c s="153" t="str">
        <f>IF('S.D.PASTE SHEET'!S451="","",'S.D.PASTE SHEET'!S451)</f>
        <v/>
      </c>
      <c s="153" t="str">
        <f>IF('S.D.PASTE SHEET'!T451="","",'S.D.PASTE SHEET'!T451)</f>
        <v/>
      </c>
      <c s="153" t="str">
        <f>IF('S.D.PASTE SHEET'!U451="","",'S.D.PASTE SHEET'!U451)</f>
        <v/>
      </c>
      <c s="153" t="str">
        <f>IF('S.D.PASTE SHEET'!V451="","",'S.D.PASTE SHEET'!V451)</f>
        <v/>
      </c>
      <c s="153" t="str">
        <f>IF('S.D.PASTE SHEET'!W451="","",'S.D.PASTE SHEET'!W451)</f>
        <v/>
      </c>
      <c s="153" t="str">
        <f>IF('S.D.PASTE SHEET'!X451="","",'S.D.PASTE SHEET'!X451)</f>
        <v/>
      </c>
      <c s="153" t="str">
        <f>IF('S.D.PASTE SHEET'!Y451="","",'S.D.PASTE SHEET'!Y451)</f>
        <v/>
      </c>
      <c s="153" t="str">
        <f>IF('S.D.PASTE SHEET'!Z451="","",'S.D.PASTE SHEET'!Z451)</f>
        <v/>
      </c>
      <c s="153" t="str">
        <f>IF('S.D.PASTE SHEET'!AA451="","",'S.D.PASTE SHEET'!AA451)</f>
        <v/>
      </c>
      <c s="153" t="str">
        <f>IF('S.D.PASTE SHEET'!AB451="","",'S.D.PASTE SHEET'!AB451)</f>
        <v/>
      </c>
      <c s="153" t="str">
        <f>IF('S.D.PASTE SHEET'!AC451="","",'S.D.PASTE SHEET'!AC451)</f>
        <v/>
      </c>
      <c s="153" t="str">
        <f>IF('S.D.PASTE SHEET'!AD451="","",'S.D.PASTE SHEET'!AD451)</f>
        <v/>
      </c>
      <c s="155"/>
      <c s="156" t="str">
        <f>IF(AK451="","",IF(AK451&gt;0,COUNT($AG$2:AG451),""))</f>
        <v/>
      </c>
      <c s="157" t="str">
        <f t="shared" si="226" ref="AG451:AG514">IF(AND($AJ$1=8,$A451=8),A451,"")</f>
        <v/>
      </c>
      <c s="157" t="str">
        <f t="shared" si="227" ref="AH451:AH514">IF(AND($AJ$1=8,$A451=8),B451,"")</f>
        <v/>
      </c>
      <c s="157" t="str">
        <f t="shared" si="228" ref="AI451:AI514">IF(AND($AJ$1=8,$A451=8),C451,"")</f>
        <v/>
      </c>
      <c s="158" t="str">
        <f t="shared" si="229" ref="AJ451:AJ514">IF(AND($AJ$1=8,$A451=8),D451,"")</f>
        <v/>
      </c>
      <c s="157" t="str">
        <f t="shared" si="230" ref="AK451:AK514">IF(AND($AJ$1=8,$A451=8),E451,"")</f>
        <v/>
      </c>
      <c s="157" t="str">
        <f t="shared" si="231" ref="AL451:AL514">IF(AND($AJ$1=8,$A451=8),F451,"")</f>
        <v/>
      </c>
      <c s="157" t="str">
        <f t="shared" si="232" ref="AM451:AM514">IF(AND($AJ$1=8,$A451=8),G451,"")</f>
        <v/>
      </c>
      <c s="157" t="str">
        <f t="shared" si="233" ref="AN451:AN514">IF(AND($AJ$1=8,$A451=8),H451,"")</f>
        <v/>
      </c>
      <c s="157" t="str">
        <f t="shared" si="234" ref="AO451:AO514">IF(AND($AJ$1=8,$A451=8),I451,"")</f>
        <v/>
      </c>
      <c s="158" t="str">
        <f t="shared" si="235" ref="AP451:AP514">IF(AND($AJ$1=8,$A451=8),J451,"")</f>
        <v/>
      </c>
      <c s="157" t="str">
        <f t="shared" si="236" ref="AQ451:AQ514">IF(AND($AJ$1=8,$A451=8),K451,"")</f>
        <v/>
      </c>
      <c s="157" t="str">
        <f t="shared" si="237" ref="AR451:AR514">IF(AND($AJ$1=8,$A451=8),L451,"")</f>
        <v/>
      </c>
      <c s="157" t="str">
        <f t="shared" si="238" ref="AS451:AS514">IF(AND($AJ$1=8,$A451=8),M451,"")</f>
        <v/>
      </c>
      <c s="157" t="str">
        <f t="shared" si="239" ref="AT451:AT514">IF(AND($AJ$1=8,$A451=8),N451,"")</f>
        <v/>
      </c>
      <c s="157" t="str">
        <f t="shared" si="240" ref="AU451:AU514">IF(AND($AJ$1=8,$A451=8),O451,"")</f>
        <v/>
      </c>
      <c s="157" t="str">
        <f t="shared" si="241" ref="AV451:AV514">IF(AND($AJ$1=8,$A451=8),P451,"")</f>
        <v/>
      </c>
      <c r="AX451" s="156" t="str">
        <f>IF(BC451="","",IF(BC451&gt;0,COUNT($AY$2:AY451),""))</f>
        <v/>
      </c>
      <c s="159" t="str">
        <f t="shared" si="242" ref="AY451:AY514">IF(AND($BB$1=8,$A451=8,$BC$1=$B451),$A451,"")</f>
        <v/>
      </c>
      <c s="159" t="str">
        <f t="shared" si="243" ref="AZ451:AZ514">IF(AND($BB$1=8,$A451=8,$BC$1=$B451),$B451,"")</f>
        <v/>
      </c>
      <c s="157" t="str">
        <f t="shared" si="244" ref="BA451:BA514">IF(AND($BB$1=8,$A451=8,$BC$1=$B451),$C451,"")</f>
        <v/>
      </c>
      <c s="158" t="str">
        <f t="shared" si="245" ref="BB451:BB514">IF(AND($BB$1=8,$A451=8,$BC$1=$B451),$D451,"")</f>
        <v/>
      </c>
      <c s="157" t="str">
        <f t="shared" si="246" ref="BC451:BC514">IF(AND($BB$1=8,$A451=8,$BC$1=$B451),$E451,"")</f>
        <v/>
      </c>
      <c s="157" t="str">
        <f t="shared" si="247" ref="BD451:BD514">IF(AND($BB$1=8,$A451=8,$BC$1=$B451),$F451,"")</f>
        <v/>
      </c>
      <c s="157" t="str">
        <f t="shared" si="248" ref="BE451:BE514">IF(AND($BB$1=8,$A451=8,$BC$1=$B451),$G451,"")</f>
        <v/>
      </c>
      <c s="157" t="str">
        <f t="shared" si="249" ref="BF451:BF514">IF(AND($BB$1=8,$A451=8,$BC$1=$B451),$H451,"")</f>
        <v/>
      </c>
      <c s="157" t="str">
        <f t="shared" si="250" ref="BG451:BG514">IF(AND($BB$1=8,$A451=8,$BC$1=$B451),$I451,"")</f>
        <v/>
      </c>
      <c s="158" t="str">
        <f t="shared" si="251" ref="BH451:BH514">IF(AND($BB$1=8,$A451=8,$BC$1=$B451),$J451,"")</f>
        <v/>
      </c>
      <c s="157" t="str">
        <f t="shared" si="252" ref="BI451:BI514">IF(AND($BB$1=8,$A451=8,$BC$1=$B451),$K451,"")</f>
        <v/>
      </c>
      <c s="157" t="str">
        <f t="shared" si="253" ref="BJ451:BJ514">IF(AND($BB$1=8,$A451=8,$BC$1=$B451),$L451,"")</f>
        <v/>
      </c>
      <c s="157" t="str">
        <f t="shared" si="254" ref="BK451:BK514">IF(AND($BB$1=8,$A451=8,$BC$1=$B451),$M451,"")</f>
        <v/>
      </c>
      <c s="157" t="str">
        <f t="shared" si="255" ref="BL451:BL514">IF(AND($BB$1=8,$A451=8,$BC$1=$B451),$N451,"")</f>
        <v/>
      </c>
      <c s="157" t="str">
        <f t="shared" si="256" ref="BM451:BM514">IF(AND($BB$1=8,$A451=8,$BC$1=$B451),$O451,"")</f>
        <v/>
      </c>
      <c s="157" t="str">
        <f t="shared" si="257" ref="BN451:BN514">IF(AND($BB$1=8,$A451=8,$BC$1=$B451),$P451,"")</f>
        <v/>
      </c>
    </row>
    <row r="452" spans="1:66" ht="15.75" customHeight="1">
      <c r="A452" s="153" t="str">
        <f>IF('S.D.PASTE SHEET'!A452="","",'S.D.PASTE SHEET'!A452)</f>
        <v/>
      </c>
      <c s="153" t="str">
        <f>IF('S.D.PASTE SHEET'!B452="","",'S.D.PASTE SHEET'!B452)</f>
        <v/>
      </c>
      <c s="153" t="str">
        <f>IF('S.D.PASTE SHEET'!C452="","",'S.D.PASTE SHEET'!C452)</f>
        <v/>
      </c>
      <c s="154" t="str">
        <f>IF('S.D.PASTE SHEET'!D452="","",'S.D.PASTE SHEET'!D452)</f>
        <v/>
      </c>
      <c s="153" t="str">
        <f>IF('S.D.PASTE SHEET'!E452="","",UPPER('S.D.PASTE SHEET'!E452))</f>
        <v/>
      </c>
      <c s="153" t="str">
        <f>IF('S.D.PASTE SHEET'!F452="","",'S.D.PASTE SHEET'!F452)</f>
        <v/>
      </c>
      <c s="153" t="str">
        <f>IF('S.D.PASTE SHEET'!G452="","",UPPER('S.D.PASTE SHEET'!G452))</f>
        <v/>
      </c>
      <c s="153" t="str">
        <f>IF('S.D.PASTE SHEET'!H452="","",UPPER('S.D.PASTE SHEET'!H452))</f>
        <v/>
      </c>
      <c s="153" t="str">
        <f>IF('S.D.PASTE SHEET'!I452="","",'S.D.PASTE SHEET'!I452)</f>
        <v/>
      </c>
      <c s="154" t="str">
        <f>IF('S.D.PASTE SHEET'!J452="","",'S.D.PASTE SHEET'!J452)</f>
        <v/>
      </c>
      <c s="153" t="str">
        <f>IF('S.D.PASTE SHEET'!K452="","",'S.D.PASTE SHEET'!K452)</f>
        <v/>
      </c>
      <c s="153" t="str">
        <f>IF('S.D.PASTE SHEET'!L452="","",'S.D.PASTE SHEET'!L452)</f>
        <v/>
      </c>
      <c s="153" t="str">
        <f>IF('S.D.PASTE SHEET'!M452="","",'S.D.PASTE SHEET'!M452)</f>
        <v/>
      </c>
      <c s="153" t="str">
        <f>IF('S.D.PASTE SHEET'!N452="","",'S.D.PASTE SHEET'!N452)</f>
        <v/>
      </c>
      <c s="153" t="str">
        <f>IF('S.D.PASTE SHEET'!O452="","",'S.D.PASTE SHEET'!O452)</f>
        <v/>
      </c>
      <c s="153" t="str">
        <f>IF('S.D.PASTE SHEET'!P452="","",'S.D.PASTE SHEET'!P452)</f>
        <v/>
      </c>
      <c s="153" t="str">
        <f>IF('S.D.PASTE SHEET'!Q452="","",'S.D.PASTE SHEET'!Q452)</f>
        <v/>
      </c>
      <c s="153" t="str">
        <f>IF('S.D.PASTE SHEET'!R452="","",'S.D.PASTE SHEET'!R452)</f>
        <v/>
      </c>
      <c s="153" t="str">
        <f>IF('S.D.PASTE SHEET'!S452="","",'S.D.PASTE SHEET'!S452)</f>
        <v/>
      </c>
      <c s="153" t="str">
        <f>IF('S.D.PASTE SHEET'!T452="","",'S.D.PASTE SHEET'!T452)</f>
        <v/>
      </c>
      <c s="153" t="str">
        <f>IF('S.D.PASTE SHEET'!U452="","",'S.D.PASTE SHEET'!U452)</f>
        <v/>
      </c>
      <c s="153" t="str">
        <f>IF('S.D.PASTE SHEET'!V452="","",'S.D.PASTE SHEET'!V452)</f>
        <v/>
      </c>
      <c s="153" t="str">
        <f>IF('S.D.PASTE SHEET'!W452="","",'S.D.PASTE SHEET'!W452)</f>
        <v/>
      </c>
      <c s="153" t="str">
        <f>IF('S.D.PASTE SHEET'!X452="","",'S.D.PASTE SHEET'!X452)</f>
        <v/>
      </c>
      <c s="153" t="str">
        <f>IF('S.D.PASTE SHEET'!Y452="","",'S.D.PASTE SHEET'!Y452)</f>
        <v/>
      </c>
      <c s="153" t="str">
        <f>IF('S.D.PASTE SHEET'!Z452="","",'S.D.PASTE SHEET'!Z452)</f>
        <v/>
      </c>
      <c s="153" t="str">
        <f>IF('S.D.PASTE SHEET'!AA452="","",'S.D.PASTE SHEET'!AA452)</f>
        <v/>
      </c>
      <c s="153" t="str">
        <f>IF('S.D.PASTE SHEET'!AB452="","",'S.D.PASTE SHEET'!AB452)</f>
        <v/>
      </c>
      <c s="153" t="str">
        <f>IF('S.D.PASTE SHEET'!AC452="","",'S.D.PASTE SHEET'!AC452)</f>
        <v/>
      </c>
      <c s="153" t="str">
        <f>IF('S.D.PASTE SHEET'!AD452="","",'S.D.PASTE SHEET'!AD452)</f>
        <v/>
      </c>
      <c s="155"/>
      <c s="156" t="str">
        <f>IF(AK452="","",IF(AK452&gt;0,COUNT($AG$2:AG452),""))</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52" s="156" t="str">
        <f>IF(BC452="","",IF(BC452&gt;0,COUNT($AY$2:AY452),""))</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53" spans="1:66" ht="15.75" customHeight="1">
      <c r="A453" s="153" t="str">
        <f>IF('S.D.PASTE SHEET'!A453="","",'S.D.PASTE SHEET'!A453)</f>
        <v/>
      </c>
      <c s="153" t="str">
        <f>IF('S.D.PASTE SHEET'!B453="","",'S.D.PASTE SHEET'!B453)</f>
        <v/>
      </c>
      <c s="153" t="str">
        <f>IF('S.D.PASTE SHEET'!C453="","",'S.D.PASTE SHEET'!C453)</f>
        <v/>
      </c>
      <c s="154" t="str">
        <f>IF('S.D.PASTE SHEET'!D453="","",'S.D.PASTE SHEET'!D453)</f>
        <v/>
      </c>
      <c s="153" t="str">
        <f>IF('S.D.PASTE SHEET'!E453="","",UPPER('S.D.PASTE SHEET'!E453))</f>
        <v/>
      </c>
      <c s="153" t="str">
        <f>IF('S.D.PASTE SHEET'!F453="","",'S.D.PASTE SHEET'!F453)</f>
        <v/>
      </c>
      <c s="153" t="str">
        <f>IF('S.D.PASTE SHEET'!G453="","",UPPER('S.D.PASTE SHEET'!G453))</f>
        <v/>
      </c>
      <c s="153" t="str">
        <f>IF('S.D.PASTE SHEET'!H453="","",UPPER('S.D.PASTE SHEET'!H453))</f>
        <v/>
      </c>
      <c s="153" t="str">
        <f>IF('S.D.PASTE SHEET'!I453="","",'S.D.PASTE SHEET'!I453)</f>
        <v/>
      </c>
      <c s="154" t="str">
        <f>IF('S.D.PASTE SHEET'!J453="","",'S.D.PASTE SHEET'!J453)</f>
        <v/>
      </c>
      <c s="153" t="str">
        <f>IF('S.D.PASTE SHEET'!K453="","",'S.D.PASTE SHEET'!K453)</f>
        <v/>
      </c>
      <c s="153" t="str">
        <f>IF('S.D.PASTE SHEET'!L453="","",'S.D.PASTE SHEET'!L453)</f>
        <v/>
      </c>
      <c s="153" t="str">
        <f>IF('S.D.PASTE SHEET'!M453="","",'S.D.PASTE SHEET'!M453)</f>
        <v/>
      </c>
      <c s="153" t="str">
        <f>IF('S.D.PASTE SHEET'!N453="","",'S.D.PASTE SHEET'!N453)</f>
        <v/>
      </c>
      <c s="153" t="str">
        <f>IF('S.D.PASTE SHEET'!O453="","",'S.D.PASTE SHEET'!O453)</f>
        <v/>
      </c>
      <c s="153" t="str">
        <f>IF('S.D.PASTE SHEET'!P453="","",'S.D.PASTE SHEET'!P453)</f>
        <v/>
      </c>
      <c s="153" t="str">
        <f>IF('S.D.PASTE SHEET'!Q453="","",'S.D.PASTE SHEET'!Q453)</f>
        <v/>
      </c>
      <c s="153" t="str">
        <f>IF('S.D.PASTE SHEET'!R453="","",'S.D.PASTE SHEET'!R453)</f>
        <v/>
      </c>
      <c s="153" t="str">
        <f>IF('S.D.PASTE SHEET'!S453="","",'S.D.PASTE SHEET'!S453)</f>
        <v/>
      </c>
      <c s="153" t="str">
        <f>IF('S.D.PASTE SHEET'!T453="","",'S.D.PASTE SHEET'!T453)</f>
        <v/>
      </c>
      <c s="153" t="str">
        <f>IF('S.D.PASTE SHEET'!U453="","",'S.D.PASTE SHEET'!U453)</f>
        <v/>
      </c>
      <c s="153" t="str">
        <f>IF('S.D.PASTE SHEET'!V453="","",'S.D.PASTE SHEET'!V453)</f>
        <v/>
      </c>
      <c s="153" t="str">
        <f>IF('S.D.PASTE SHEET'!W453="","",'S.D.PASTE SHEET'!W453)</f>
        <v/>
      </c>
      <c s="153" t="str">
        <f>IF('S.D.PASTE SHEET'!X453="","",'S.D.PASTE SHEET'!X453)</f>
        <v/>
      </c>
      <c s="153" t="str">
        <f>IF('S.D.PASTE SHEET'!Y453="","",'S.D.PASTE SHEET'!Y453)</f>
        <v/>
      </c>
      <c s="153" t="str">
        <f>IF('S.D.PASTE SHEET'!Z453="","",'S.D.PASTE SHEET'!Z453)</f>
        <v/>
      </c>
      <c s="153" t="str">
        <f>IF('S.D.PASTE SHEET'!AA453="","",'S.D.PASTE SHEET'!AA453)</f>
        <v/>
      </c>
      <c s="153" t="str">
        <f>IF('S.D.PASTE SHEET'!AB453="","",'S.D.PASTE SHEET'!AB453)</f>
        <v/>
      </c>
      <c s="153" t="str">
        <f>IF('S.D.PASTE SHEET'!AC453="","",'S.D.PASTE SHEET'!AC453)</f>
        <v/>
      </c>
      <c s="153" t="str">
        <f>IF('S.D.PASTE SHEET'!AD453="","",'S.D.PASTE SHEET'!AD453)</f>
        <v/>
      </c>
      <c s="155"/>
      <c s="156" t="str">
        <f>IF(AK453="","",IF(AK453&gt;0,COUNT($AG$2:AG453),""))</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53" s="156" t="str">
        <f>IF(BC453="","",IF(BC453&gt;0,COUNT($AY$2:AY453),""))</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54" spans="1:66" ht="15.75" customHeight="1">
      <c r="A454" s="153" t="str">
        <f>IF('S.D.PASTE SHEET'!A454="","",'S.D.PASTE SHEET'!A454)</f>
        <v/>
      </c>
      <c s="153" t="str">
        <f>IF('S.D.PASTE SHEET'!B454="","",'S.D.PASTE SHEET'!B454)</f>
        <v/>
      </c>
      <c s="153" t="str">
        <f>IF('S.D.PASTE SHEET'!C454="","",'S.D.PASTE SHEET'!C454)</f>
        <v/>
      </c>
      <c s="154" t="str">
        <f>IF('S.D.PASTE SHEET'!D454="","",'S.D.PASTE SHEET'!D454)</f>
        <v/>
      </c>
      <c s="153" t="str">
        <f>IF('S.D.PASTE SHEET'!E454="","",UPPER('S.D.PASTE SHEET'!E454))</f>
        <v/>
      </c>
      <c s="153" t="str">
        <f>IF('S.D.PASTE SHEET'!F454="","",'S.D.PASTE SHEET'!F454)</f>
        <v/>
      </c>
      <c s="153" t="str">
        <f>IF('S.D.PASTE SHEET'!G454="","",UPPER('S.D.PASTE SHEET'!G454))</f>
        <v/>
      </c>
      <c s="153" t="str">
        <f>IF('S.D.PASTE SHEET'!H454="","",UPPER('S.D.PASTE SHEET'!H454))</f>
        <v/>
      </c>
      <c s="153" t="str">
        <f>IF('S.D.PASTE SHEET'!I454="","",'S.D.PASTE SHEET'!I454)</f>
        <v/>
      </c>
      <c s="154" t="str">
        <f>IF('S.D.PASTE SHEET'!J454="","",'S.D.PASTE SHEET'!J454)</f>
        <v/>
      </c>
      <c s="153" t="str">
        <f>IF('S.D.PASTE SHEET'!K454="","",'S.D.PASTE SHEET'!K454)</f>
        <v/>
      </c>
      <c s="153" t="str">
        <f>IF('S.D.PASTE SHEET'!L454="","",'S.D.PASTE SHEET'!L454)</f>
        <v/>
      </c>
      <c s="153" t="str">
        <f>IF('S.D.PASTE SHEET'!M454="","",'S.D.PASTE SHEET'!M454)</f>
        <v/>
      </c>
      <c s="153" t="str">
        <f>IF('S.D.PASTE SHEET'!N454="","",'S.D.PASTE SHEET'!N454)</f>
        <v/>
      </c>
      <c s="153" t="str">
        <f>IF('S.D.PASTE SHEET'!O454="","",'S.D.PASTE SHEET'!O454)</f>
        <v/>
      </c>
      <c s="153" t="str">
        <f>IF('S.D.PASTE SHEET'!P454="","",'S.D.PASTE SHEET'!P454)</f>
        <v/>
      </c>
      <c s="153" t="str">
        <f>IF('S.D.PASTE SHEET'!Q454="","",'S.D.PASTE SHEET'!Q454)</f>
        <v/>
      </c>
      <c s="153" t="str">
        <f>IF('S.D.PASTE SHEET'!R454="","",'S.D.PASTE SHEET'!R454)</f>
        <v/>
      </c>
      <c s="153" t="str">
        <f>IF('S.D.PASTE SHEET'!S454="","",'S.D.PASTE SHEET'!S454)</f>
        <v/>
      </c>
      <c s="153" t="str">
        <f>IF('S.D.PASTE SHEET'!T454="","",'S.D.PASTE SHEET'!T454)</f>
        <v/>
      </c>
      <c s="153" t="str">
        <f>IF('S.D.PASTE SHEET'!U454="","",'S.D.PASTE SHEET'!U454)</f>
        <v/>
      </c>
      <c s="153" t="str">
        <f>IF('S.D.PASTE SHEET'!V454="","",'S.D.PASTE SHEET'!V454)</f>
        <v/>
      </c>
      <c s="153" t="str">
        <f>IF('S.D.PASTE SHEET'!W454="","",'S.D.PASTE SHEET'!W454)</f>
        <v/>
      </c>
      <c s="153" t="str">
        <f>IF('S.D.PASTE SHEET'!X454="","",'S.D.PASTE SHEET'!X454)</f>
        <v/>
      </c>
      <c s="153" t="str">
        <f>IF('S.D.PASTE SHEET'!Y454="","",'S.D.PASTE SHEET'!Y454)</f>
        <v/>
      </c>
      <c s="153" t="str">
        <f>IF('S.D.PASTE SHEET'!Z454="","",'S.D.PASTE SHEET'!Z454)</f>
        <v/>
      </c>
      <c s="153" t="str">
        <f>IF('S.D.PASTE SHEET'!AA454="","",'S.D.PASTE SHEET'!AA454)</f>
        <v/>
      </c>
      <c s="153" t="str">
        <f>IF('S.D.PASTE SHEET'!AB454="","",'S.D.PASTE SHEET'!AB454)</f>
        <v/>
      </c>
      <c s="153" t="str">
        <f>IF('S.D.PASTE SHEET'!AC454="","",'S.D.PASTE SHEET'!AC454)</f>
        <v/>
      </c>
      <c s="153" t="str">
        <f>IF('S.D.PASTE SHEET'!AD454="","",'S.D.PASTE SHEET'!AD454)</f>
        <v/>
      </c>
      <c s="155"/>
      <c s="156" t="str">
        <f>IF(AK454="","",IF(AK454&gt;0,COUNT($AG$2:AG454),""))</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54" s="156" t="str">
        <f>IF(BC454="","",IF(BC454&gt;0,COUNT($AY$2:AY454),""))</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55" spans="1:66" ht="15.75" customHeight="1">
      <c r="A455" s="153" t="str">
        <f>IF('S.D.PASTE SHEET'!A455="","",'S.D.PASTE SHEET'!A455)</f>
        <v/>
      </c>
      <c s="153" t="str">
        <f>IF('S.D.PASTE SHEET'!B455="","",'S.D.PASTE SHEET'!B455)</f>
        <v/>
      </c>
      <c s="153" t="str">
        <f>IF('S.D.PASTE SHEET'!C455="","",'S.D.PASTE SHEET'!C455)</f>
        <v/>
      </c>
      <c s="154" t="str">
        <f>IF('S.D.PASTE SHEET'!D455="","",'S.D.PASTE SHEET'!D455)</f>
        <v/>
      </c>
      <c s="153" t="str">
        <f>IF('S.D.PASTE SHEET'!E455="","",UPPER('S.D.PASTE SHEET'!E455))</f>
        <v/>
      </c>
      <c s="153" t="str">
        <f>IF('S.D.PASTE SHEET'!F455="","",'S.D.PASTE SHEET'!F455)</f>
        <v/>
      </c>
      <c s="153" t="str">
        <f>IF('S.D.PASTE SHEET'!G455="","",UPPER('S.D.PASTE SHEET'!G455))</f>
        <v/>
      </c>
      <c s="153" t="str">
        <f>IF('S.D.PASTE SHEET'!H455="","",UPPER('S.D.PASTE SHEET'!H455))</f>
        <v/>
      </c>
      <c s="153" t="str">
        <f>IF('S.D.PASTE SHEET'!I455="","",'S.D.PASTE SHEET'!I455)</f>
        <v/>
      </c>
      <c s="154" t="str">
        <f>IF('S.D.PASTE SHEET'!J455="","",'S.D.PASTE SHEET'!J455)</f>
        <v/>
      </c>
      <c s="153" t="str">
        <f>IF('S.D.PASTE SHEET'!K455="","",'S.D.PASTE SHEET'!K455)</f>
        <v/>
      </c>
      <c s="153" t="str">
        <f>IF('S.D.PASTE SHEET'!L455="","",'S.D.PASTE SHEET'!L455)</f>
        <v/>
      </c>
      <c s="153" t="str">
        <f>IF('S.D.PASTE SHEET'!M455="","",'S.D.PASTE SHEET'!M455)</f>
        <v/>
      </c>
      <c s="153" t="str">
        <f>IF('S.D.PASTE SHEET'!N455="","",'S.D.PASTE SHEET'!N455)</f>
        <v/>
      </c>
      <c s="153" t="str">
        <f>IF('S.D.PASTE SHEET'!O455="","",'S.D.PASTE SHEET'!O455)</f>
        <v/>
      </c>
      <c s="153" t="str">
        <f>IF('S.D.PASTE SHEET'!P455="","",'S.D.PASTE SHEET'!P455)</f>
        <v/>
      </c>
      <c s="153" t="str">
        <f>IF('S.D.PASTE SHEET'!Q455="","",'S.D.PASTE SHEET'!Q455)</f>
        <v/>
      </c>
      <c s="153" t="str">
        <f>IF('S.D.PASTE SHEET'!R455="","",'S.D.PASTE SHEET'!R455)</f>
        <v/>
      </c>
      <c s="153" t="str">
        <f>IF('S.D.PASTE SHEET'!S455="","",'S.D.PASTE SHEET'!S455)</f>
        <v/>
      </c>
      <c s="153" t="str">
        <f>IF('S.D.PASTE SHEET'!T455="","",'S.D.PASTE SHEET'!T455)</f>
        <v/>
      </c>
      <c s="153" t="str">
        <f>IF('S.D.PASTE SHEET'!U455="","",'S.D.PASTE SHEET'!U455)</f>
        <v/>
      </c>
      <c s="153" t="str">
        <f>IF('S.D.PASTE SHEET'!V455="","",'S.D.PASTE SHEET'!V455)</f>
        <v/>
      </c>
      <c s="153" t="str">
        <f>IF('S.D.PASTE SHEET'!W455="","",'S.D.PASTE SHEET'!W455)</f>
        <v/>
      </c>
      <c s="153" t="str">
        <f>IF('S.D.PASTE SHEET'!X455="","",'S.D.PASTE SHEET'!X455)</f>
        <v/>
      </c>
      <c s="153" t="str">
        <f>IF('S.D.PASTE SHEET'!Y455="","",'S.D.PASTE SHEET'!Y455)</f>
        <v/>
      </c>
      <c s="153" t="str">
        <f>IF('S.D.PASTE SHEET'!Z455="","",'S.D.PASTE SHEET'!Z455)</f>
        <v/>
      </c>
      <c s="153" t="str">
        <f>IF('S.D.PASTE SHEET'!AA455="","",'S.D.PASTE SHEET'!AA455)</f>
        <v/>
      </c>
      <c s="153" t="str">
        <f>IF('S.D.PASTE SHEET'!AB455="","",'S.D.PASTE SHEET'!AB455)</f>
        <v/>
      </c>
      <c s="153" t="str">
        <f>IF('S.D.PASTE SHEET'!AC455="","",'S.D.PASTE SHEET'!AC455)</f>
        <v/>
      </c>
      <c s="153" t="str">
        <f>IF('S.D.PASTE SHEET'!AD455="","",'S.D.PASTE SHEET'!AD455)</f>
        <v/>
      </c>
      <c s="155"/>
      <c s="156" t="str">
        <f>IF(AK455="","",IF(AK455&gt;0,COUNT($AG$2:AG455),""))</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55" s="156" t="str">
        <f>IF(BC455="","",IF(BC455&gt;0,COUNT($AY$2:AY455),""))</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56" spans="1:66" ht="15.75" customHeight="1">
      <c r="A456" s="153" t="str">
        <f>IF('S.D.PASTE SHEET'!A456="","",'S.D.PASTE SHEET'!A456)</f>
        <v/>
      </c>
      <c s="153" t="str">
        <f>IF('S.D.PASTE SHEET'!B456="","",'S.D.PASTE SHEET'!B456)</f>
        <v/>
      </c>
      <c s="153" t="str">
        <f>IF('S.D.PASTE SHEET'!C456="","",'S.D.PASTE SHEET'!C456)</f>
        <v/>
      </c>
      <c s="154" t="str">
        <f>IF('S.D.PASTE SHEET'!D456="","",'S.D.PASTE SHEET'!D456)</f>
        <v/>
      </c>
      <c s="153" t="str">
        <f>IF('S.D.PASTE SHEET'!E456="","",UPPER('S.D.PASTE SHEET'!E456))</f>
        <v/>
      </c>
      <c s="153" t="str">
        <f>IF('S.D.PASTE SHEET'!F456="","",'S.D.PASTE SHEET'!F456)</f>
        <v/>
      </c>
      <c s="153" t="str">
        <f>IF('S.D.PASTE SHEET'!G456="","",UPPER('S.D.PASTE SHEET'!G456))</f>
        <v/>
      </c>
      <c s="153" t="str">
        <f>IF('S.D.PASTE SHEET'!H456="","",UPPER('S.D.PASTE SHEET'!H456))</f>
        <v/>
      </c>
      <c s="153" t="str">
        <f>IF('S.D.PASTE SHEET'!I456="","",'S.D.PASTE SHEET'!I456)</f>
        <v/>
      </c>
      <c s="154" t="str">
        <f>IF('S.D.PASTE SHEET'!J456="","",'S.D.PASTE SHEET'!J456)</f>
        <v/>
      </c>
      <c s="153" t="str">
        <f>IF('S.D.PASTE SHEET'!K456="","",'S.D.PASTE SHEET'!K456)</f>
        <v/>
      </c>
      <c s="153" t="str">
        <f>IF('S.D.PASTE SHEET'!L456="","",'S.D.PASTE SHEET'!L456)</f>
        <v/>
      </c>
      <c s="153" t="str">
        <f>IF('S.D.PASTE SHEET'!M456="","",'S.D.PASTE SHEET'!M456)</f>
        <v/>
      </c>
      <c s="153" t="str">
        <f>IF('S.D.PASTE SHEET'!N456="","",'S.D.PASTE SHEET'!N456)</f>
        <v/>
      </c>
      <c s="153" t="str">
        <f>IF('S.D.PASTE SHEET'!O456="","",'S.D.PASTE SHEET'!O456)</f>
        <v/>
      </c>
      <c s="153" t="str">
        <f>IF('S.D.PASTE SHEET'!P456="","",'S.D.PASTE SHEET'!P456)</f>
        <v/>
      </c>
      <c s="153" t="str">
        <f>IF('S.D.PASTE SHEET'!Q456="","",'S.D.PASTE SHEET'!Q456)</f>
        <v/>
      </c>
      <c s="153" t="str">
        <f>IF('S.D.PASTE SHEET'!R456="","",'S.D.PASTE SHEET'!R456)</f>
        <v/>
      </c>
      <c s="153" t="str">
        <f>IF('S.D.PASTE SHEET'!S456="","",'S.D.PASTE SHEET'!S456)</f>
        <v/>
      </c>
      <c s="153" t="str">
        <f>IF('S.D.PASTE SHEET'!T456="","",'S.D.PASTE SHEET'!T456)</f>
        <v/>
      </c>
      <c s="153" t="str">
        <f>IF('S.D.PASTE SHEET'!U456="","",'S.D.PASTE SHEET'!U456)</f>
        <v/>
      </c>
      <c s="153" t="str">
        <f>IF('S.D.PASTE SHEET'!V456="","",'S.D.PASTE SHEET'!V456)</f>
        <v/>
      </c>
      <c s="153" t="str">
        <f>IF('S.D.PASTE SHEET'!W456="","",'S.D.PASTE SHEET'!W456)</f>
        <v/>
      </c>
      <c s="153" t="str">
        <f>IF('S.D.PASTE SHEET'!X456="","",'S.D.PASTE SHEET'!X456)</f>
        <v/>
      </c>
      <c s="153" t="str">
        <f>IF('S.D.PASTE SHEET'!Y456="","",'S.D.PASTE SHEET'!Y456)</f>
        <v/>
      </c>
      <c s="153" t="str">
        <f>IF('S.D.PASTE SHEET'!Z456="","",'S.D.PASTE SHEET'!Z456)</f>
        <v/>
      </c>
      <c s="153" t="str">
        <f>IF('S.D.PASTE SHEET'!AA456="","",'S.D.PASTE SHEET'!AA456)</f>
        <v/>
      </c>
      <c s="153" t="str">
        <f>IF('S.D.PASTE SHEET'!AB456="","",'S.D.PASTE SHEET'!AB456)</f>
        <v/>
      </c>
      <c s="153" t="str">
        <f>IF('S.D.PASTE SHEET'!AC456="","",'S.D.PASTE SHEET'!AC456)</f>
        <v/>
      </c>
      <c s="153" t="str">
        <f>IF('S.D.PASTE SHEET'!AD456="","",'S.D.PASTE SHEET'!AD456)</f>
        <v/>
      </c>
      <c s="155"/>
      <c s="156" t="str">
        <f>IF(AK456="","",IF(AK456&gt;0,COUNT($AG$2:AG456),""))</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56" s="156" t="str">
        <f>IF(BC456="","",IF(BC456&gt;0,COUNT($AY$2:AY456),""))</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57" spans="1:66" ht="15.75" customHeight="1">
      <c r="A457" s="153" t="str">
        <f>IF('S.D.PASTE SHEET'!A457="","",'S.D.PASTE SHEET'!A457)</f>
        <v/>
      </c>
      <c s="153" t="str">
        <f>IF('S.D.PASTE SHEET'!B457="","",'S.D.PASTE SHEET'!B457)</f>
        <v/>
      </c>
      <c s="153" t="str">
        <f>IF('S.D.PASTE SHEET'!C457="","",'S.D.PASTE SHEET'!C457)</f>
        <v/>
      </c>
      <c s="154" t="str">
        <f>IF('S.D.PASTE SHEET'!D457="","",'S.D.PASTE SHEET'!D457)</f>
        <v/>
      </c>
      <c s="153" t="str">
        <f>IF('S.D.PASTE SHEET'!E457="","",UPPER('S.D.PASTE SHEET'!E457))</f>
        <v/>
      </c>
      <c s="153" t="str">
        <f>IF('S.D.PASTE SHEET'!F457="","",'S.D.PASTE SHEET'!F457)</f>
        <v/>
      </c>
      <c s="153" t="str">
        <f>IF('S.D.PASTE SHEET'!G457="","",UPPER('S.D.PASTE SHEET'!G457))</f>
        <v/>
      </c>
      <c s="153" t="str">
        <f>IF('S.D.PASTE SHEET'!H457="","",UPPER('S.D.PASTE SHEET'!H457))</f>
        <v/>
      </c>
      <c s="153" t="str">
        <f>IF('S.D.PASTE SHEET'!I457="","",'S.D.PASTE SHEET'!I457)</f>
        <v/>
      </c>
      <c s="154" t="str">
        <f>IF('S.D.PASTE SHEET'!J457="","",'S.D.PASTE SHEET'!J457)</f>
        <v/>
      </c>
      <c s="153" t="str">
        <f>IF('S.D.PASTE SHEET'!K457="","",'S.D.PASTE SHEET'!K457)</f>
        <v/>
      </c>
      <c s="153" t="str">
        <f>IF('S.D.PASTE SHEET'!L457="","",'S.D.PASTE SHEET'!L457)</f>
        <v/>
      </c>
      <c s="153" t="str">
        <f>IF('S.D.PASTE SHEET'!M457="","",'S.D.PASTE SHEET'!M457)</f>
        <v/>
      </c>
      <c s="153" t="str">
        <f>IF('S.D.PASTE SHEET'!N457="","",'S.D.PASTE SHEET'!N457)</f>
        <v/>
      </c>
      <c s="153" t="str">
        <f>IF('S.D.PASTE SHEET'!O457="","",'S.D.PASTE SHEET'!O457)</f>
        <v/>
      </c>
      <c s="153" t="str">
        <f>IF('S.D.PASTE SHEET'!P457="","",'S.D.PASTE SHEET'!P457)</f>
        <v/>
      </c>
      <c s="153" t="str">
        <f>IF('S.D.PASTE SHEET'!Q457="","",'S.D.PASTE SHEET'!Q457)</f>
        <v/>
      </c>
      <c s="153" t="str">
        <f>IF('S.D.PASTE SHEET'!R457="","",'S.D.PASTE SHEET'!R457)</f>
        <v/>
      </c>
      <c s="153" t="str">
        <f>IF('S.D.PASTE SHEET'!S457="","",'S.D.PASTE SHEET'!S457)</f>
        <v/>
      </c>
      <c s="153" t="str">
        <f>IF('S.D.PASTE SHEET'!T457="","",'S.D.PASTE SHEET'!T457)</f>
        <v/>
      </c>
      <c s="153" t="str">
        <f>IF('S.D.PASTE SHEET'!U457="","",'S.D.PASTE SHEET'!U457)</f>
        <v/>
      </c>
      <c s="153" t="str">
        <f>IF('S.D.PASTE SHEET'!V457="","",'S.D.PASTE SHEET'!V457)</f>
        <v/>
      </c>
      <c s="153" t="str">
        <f>IF('S.D.PASTE SHEET'!W457="","",'S.D.PASTE SHEET'!W457)</f>
        <v/>
      </c>
      <c s="153" t="str">
        <f>IF('S.D.PASTE SHEET'!X457="","",'S.D.PASTE SHEET'!X457)</f>
        <v/>
      </c>
      <c s="153" t="str">
        <f>IF('S.D.PASTE SHEET'!Y457="","",'S.D.PASTE SHEET'!Y457)</f>
        <v/>
      </c>
      <c s="153" t="str">
        <f>IF('S.D.PASTE SHEET'!Z457="","",'S.D.PASTE SHEET'!Z457)</f>
        <v/>
      </c>
      <c s="153" t="str">
        <f>IF('S.D.PASTE SHEET'!AA457="","",'S.D.PASTE SHEET'!AA457)</f>
        <v/>
      </c>
      <c s="153" t="str">
        <f>IF('S.D.PASTE SHEET'!AB457="","",'S.D.PASTE SHEET'!AB457)</f>
        <v/>
      </c>
      <c s="153" t="str">
        <f>IF('S.D.PASTE SHEET'!AC457="","",'S.D.PASTE SHEET'!AC457)</f>
        <v/>
      </c>
      <c s="153" t="str">
        <f>IF('S.D.PASTE SHEET'!AD457="","",'S.D.PASTE SHEET'!AD457)</f>
        <v/>
      </c>
      <c s="155"/>
      <c s="156" t="str">
        <f>IF(AK457="","",IF(AK457&gt;0,COUNT($AG$2:AG457),""))</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57" s="156" t="str">
        <f>IF(BC457="","",IF(BC457&gt;0,COUNT($AY$2:AY457),""))</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58" spans="1:66" ht="15.75" customHeight="1">
      <c r="A458" s="153" t="str">
        <f>IF('S.D.PASTE SHEET'!A458="","",'S.D.PASTE SHEET'!A458)</f>
        <v/>
      </c>
      <c s="153" t="str">
        <f>IF('S.D.PASTE SHEET'!B458="","",'S.D.PASTE SHEET'!B458)</f>
        <v/>
      </c>
      <c s="153" t="str">
        <f>IF('S.D.PASTE SHEET'!C458="","",'S.D.PASTE SHEET'!C458)</f>
        <v/>
      </c>
      <c s="154" t="str">
        <f>IF('S.D.PASTE SHEET'!D458="","",'S.D.PASTE SHEET'!D458)</f>
        <v/>
      </c>
      <c s="153" t="str">
        <f>IF('S.D.PASTE SHEET'!E458="","",UPPER('S.D.PASTE SHEET'!E458))</f>
        <v/>
      </c>
      <c s="153" t="str">
        <f>IF('S.D.PASTE SHEET'!F458="","",'S.D.PASTE SHEET'!F458)</f>
        <v/>
      </c>
      <c s="153" t="str">
        <f>IF('S.D.PASTE SHEET'!G458="","",UPPER('S.D.PASTE SHEET'!G458))</f>
        <v/>
      </c>
      <c s="153" t="str">
        <f>IF('S.D.PASTE SHEET'!H458="","",UPPER('S.D.PASTE SHEET'!H458))</f>
        <v/>
      </c>
      <c s="153" t="str">
        <f>IF('S.D.PASTE SHEET'!I458="","",'S.D.PASTE SHEET'!I458)</f>
        <v/>
      </c>
      <c s="154" t="str">
        <f>IF('S.D.PASTE SHEET'!J458="","",'S.D.PASTE SHEET'!J458)</f>
        <v/>
      </c>
      <c s="153" t="str">
        <f>IF('S.D.PASTE SHEET'!K458="","",'S.D.PASTE SHEET'!K458)</f>
        <v/>
      </c>
      <c s="153" t="str">
        <f>IF('S.D.PASTE SHEET'!L458="","",'S.D.PASTE SHEET'!L458)</f>
        <v/>
      </c>
      <c s="153" t="str">
        <f>IF('S.D.PASTE SHEET'!M458="","",'S.D.PASTE SHEET'!M458)</f>
        <v/>
      </c>
      <c s="153" t="str">
        <f>IF('S.D.PASTE SHEET'!N458="","",'S.D.PASTE SHEET'!N458)</f>
        <v/>
      </c>
      <c s="153" t="str">
        <f>IF('S.D.PASTE SHEET'!O458="","",'S.D.PASTE SHEET'!O458)</f>
        <v/>
      </c>
      <c s="153" t="str">
        <f>IF('S.D.PASTE SHEET'!P458="","",'S.D.PASTE SHEET'!P458)</f>
        <v/>
      </c>
      <c s="153" t="str">
        <f>IF('S.D.PASTE SHEET'!Q458="","",'S.D.PASTE SHEET'!Q458)</f>
        <v/>
      </c>
      <c s="153" t="str">
        <f>IF('S.D.PASTE SHEET'!R458="","",'S.D.PASTE SHEET'!R458)</f>
        <v/>
      </c>
      <c s="153" t="str">
        <f>IF('S.D.PASTE SHEET'!S458="","",'S.D.PASTE SHEET'!S458)</f>
        <v/>
      </c>
      <c s="153" t="str">
        <f>IF('S.D.PASTE SHEET'!T458="","",'S.D.PASTE SHEET'!T458)</f>
        <v/>
      </c>
      <c s="153" t="str">
        <f>IF('S.D.PASTE SHEET'!U458="","",'S.D.PASTE SHEET'!U458)</f>
        <v/>
      </c>
      <c s="153" t="str">
        <f>IF('S.D.PASTE SHEET'!V458="","",'S.D.PASTE SHEET'!V458)</f>
        <v/>
      </c>
      <c s="153" t="str">
        <f>IF('S.D.PASTE SHEET'!W458="","",'S.D.PASTE SHEET'!W458)</f>
        <v/>
      </c>
      <c s="153" t="str">
        <f>IF('S.D.PASTE SHEET'!X458="","",'S.D.PASTE SHEET'!X458)</f>
        <v/>
      </c>
      <c s="153" t="str">
        <f>IF('S.D.PASTE SHEET'!Y458="","",'S.D.PASTE SHEET'!Y458)</f>
        <v/>
      </c>
      <c s="153" t="str">
        <f>IF('S.D.PASTE SHEET'!Z458="","",'S.D.PASTE SHEET'!Z458)</f>
        <v/>
      </c>
      <c s="153" t="str">
        <f>IF('S.D.PASTE SHEET'!AA458="","",'S.D.PASTE SHEET'!AA458)</f>
        <v/>
      </c>
      <c s="153" t="str">
        <f>IF('S.D.PASTE SHEET'!AB458="","",'S.D.PASTE SHEET'!AB458)</f>
        <v/>
      </c>
      <c s="153" t="str">
        <f>IF('S.D.PASTE SHEET'!AC458="","",'S.D.PASTE SHEET'!AC458)</f>
        <v/>
      </c>
      <c s="153" t="str">
        <f>IF('S.D.PASTE SHEET'!AD458="","",'S.D.PASTE SHEET'!AD458)</f>
        <v/>
      </c>
      <c s="155"/>
      <c s="156" t="str">
        <f>IF(AK458="","",IF(AK458&gt;0,COUNT($AG$2:AG458),""))</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58" s="156" t="str">
        <f>IF(BC458="","",IF(BC458&gt;0,COUNT($AY$2:AY458),""))</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59" spans="1:66" ht="15.75" customHeight="1">
      <c r="A459" s="153" t="str">
        <f>IF('S.D.PASTE SHEET'!A459="","",'S.D.PASTE SHEET'!A459)</f>
        <v/>
      </c>
      <c s="153" t="str">
        <f>IF('S.D.PASTE SHEET'!B459="","",'S.D.PASTE SHEET'!B459)</f>
        <v/>
      </c>
      <c s="153" t="str">
        <f>IF('S.D.PASTE SHEET'!C459="","",'S.D.PASTE SHEET'!C459)</f>
        <v/>
      </c>
      <c s="154" t="str">
        <f>IF('S.D.PASTE SHEET'!D459="","",'S.D.PASTE SHEET'!D459)</f>
        <v/>
      </c>
      <c s="153" t="str">
        <f>IF('S.D.PASTE SHEET'!E459="","",UPPER('S.D.PASTE SHEET'!E459))</f>
        <v/>
      </c>
      <c s="153" t="str">
        <f>IF('S.D.PASTE SHEET'!F459="","",'S.D.PASTE SHEET'!F459)</f>
        <v/>
      </c>
      <c s="153" t="str">
        <f>IF('S.D.PASTE SHEET'!G459="","",UPPER('S.D.PASTE SHEET'!G459))</f>
        <v/>
      </c>
      <c s="153" t="str">
        <f>IF('S.D.PASTE SHEET'!H459="","",UPPER('S.D.PASTE SHEET'!H459))</f>
        <v/>
      </c>
      <c s="153" t="str">
        <f>IF('S.D.PASTE SHEET'!I459="","",'S.D.PASTE SHEET'!I459)</f>
        <v/>
      </c>
      <c s="154" t="str">
        <f>IF('S.D.PASTE SHEET'!J459="","",'S.D.PASTE SHEET'!J459)</f>
        <v/>
      </c>
      <c s="153" t="str">
        <f>IF('S.D.PASTE SHEET'!K459="","",'S.D.PASTE SHEET'!K459)</f>
        <v/>
      </c>
      <c s="153" t="str">
        <f>IF('S.D.PASTE SHEET'!L459="","",'S.D.PASTE SHEET'!L459)</f>
        <v/>
      </c>
      <c s="153" t="str">
        <f>IF('S.D.PASTE SHEET'!M459="","",'S.D.PASTE SHEET'!M459)</f>
        <v/>
      </c>
      <c s="153" t="str">
        <f>IF('S.D.PASTE SHEET'!N459="","",'S.D.PASTE SHEET'!N459)</f>
        <v/>
      </c>
      <c s="153" t="str">
        <f>IF('S.D.PASTE SHEET'!O459="","",'S.D.PASTE SHEET'!O459)</f>
        <v/>
      </c>
      <c s="153" t="str">
        <f>IF('S.D.PASTE SHEET'!P459="","",'S.D.PASTE SHEET'!P459)</f>
        <v/>
      </c>
      <c s="153" t="str">
        <f>IF('S.D.PASTE SHEET'!Q459="","",'S.D.PASTE SHEET'!Q459)</f>
        <v/>
      </c>
      <c s="153" t="str">
        <f>IF('S.D.PASTE SHEET'!R459="","",'S.D.PASTE SHEET'!R459)</f>
        <v/>
      </c>
      <c s="153" t="str">
        <f>IF('S.D.PASTE SHEET'!S459="","",'S.D.PASTE SHEET'!S459)</f>
        <v/>
      </c>
      <c s="153" t="str">
        <f>IF('S.D.PASTE SHEET'!T459="","",'S.D.PASTE SHEET'!T459)</f>
        <v/>
      </c>
      <c s="153" t="str">
        <f>IF('S.D.PASTE SHEET'!U459="","",'S.D.PASTE SHEET'!U459)</f>
        <v/>
      </c>
      <c s="153" t="str">
        <f>IF('S.D.PASTE SHEET'!V459="","",'S.D.PASTE SHEET'!V459)</f>
        <v/>
      </c>
      <c s="153" t="str">
        <f>IF('S.D.PASTE SHEET'!W459="","",'S.D.PASTE SHEET'!W459)</f>
        <v/>
      </c>
      <c s="153" t="str">
        <f>IF('S.D.PASTE SHEET'!X459="","",'S.D.PASTE SHEET'!X459)</f>
        <v/>
      </c>
      <c s="153" t="str">
        <f>IF('S.D.PASTE SHEET'!Y459="","",'S.D.PASTE SHEET'!Y459)</f>
        <v/>
      </c>
      <c s="153" t="str">
        <f>IF('S.D.PASTE SHEET'!Z459="","",'S.D.PASTE SHEET'!Z459)</f>
        <v/>
      </c>
      <c s="153" t="str">
        <f>IF('S.D.PASTE SHEET'!AA459="","",'S.D.PASTE SHEET'!AA459)</f>
        <v/>
      </c>
      <c s="153" t="str">
        <f>IF('S.D.PASTE SHEET'!AB459="","",'S.D.PASTE SHEET'!AB459)</f>
        <v/>
      </c>
      <c s="153" t="str">
        <f>IF('S.D.PASTE SHEET'!AC459="","",'S.D.PASTE SHEET'!AC459)</f>
        <v/>
      </c>
      <c s="153" t="str">
        <f>IF('S.D.PASTE SHEET'!AD459="","",'S.D.PASTE SHEET'!AD459)</f>
        <v/>
      </c>
      <c s="155"/>
      <c s="156" t="str">
        <f>IF(AK459="","",IF(AK459&gt;0,COUNT($AG$2:AG459),""))</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59" s="156" t="str">
        <f>IF(BC459="","",IF(BC459&gt;0,COUNT($AY$2:AY459),""))</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60" spans="1:66" ht="15.75" customHeight="1">
      <c r="A460" s="153" t="str">
        <f>IF('S.D.PASTE SHEET'!A460="","",'S.D.PASTE SHEET'!A460)</f>
        <v/>
      </c>
      <c s="153" t="str">
        <f>IF('S.D.PASTE SHEET'!B460="","",'S.D.PASTE SHEET'!B460)</f>
        <v/>
      </c>
      <c s="153" t="str">
        <f>IF('S.D.PASTE SHEET'!C460="","",'S.D.PASTE SHEET'!C460)</f>
        <v/>
      </c>
      <c s="154" t="str">
        <f>IF('S.D.PASTE SHEET'!D460="","",'S.D.PASTE SHEET'!D460)</f>
        <v/>
      </c>
      <c s="153" t="str">
        <f>IF('S.D.PASTE SHEET'!E460="","",UPPER('S.D.PASTE SHEET'!E460))</f>
        <v/>
      </c>
      <c s="153" t="str">
        <f>IF('S.D.PASTE SHEET'!F460="","",'S.D.PASTE SHEET'!F460)</f>
        <v/>
      </c>
      <c s="153" t="str">
        <f>IF('S.D.PASTE SHEET'!G460="","",UPPER('S.D.PASTE SHEET'!G460))</f>
        <v/>
      </c>
      <c s="153" t="str">
        <f>IF('S.D.PASTE SHEET'!H460="","",UPPER('S.D.PASTE SHEET'!H460))</f>
        <v/>
      </c>
      <c s="153" t="str">
        <f>IF('S.D.PASTE SHEET'!I460="","",'S.D.PASTE SHEET'!I460)</f>
        <v/>
      </c>
      <c s="154" t="str">
        <f>IF('S.D.PASTE SHEET'!J460="","",'S.D.PASTE SHEET'!J460)</f>
        <v/>
      </c>
      <c s="153" t="str">
        <f>IF('S.D.PASTE SHEET'!K460="","",'S.D.PASTE SHEET'!K460)</f>
        <v/>
      </c>
      <c s="153" t="str">
        <f>IF('S.D.PASTE SHEET'!L460="","",'S.D.PASTE SHEET'!L460)</f>
        <v/>
      </c>
      <c s="153" t="str">
        <f>IF('S.D.PASTE SHEET'!M460="","",'S.D.PASTE SHEET'!M460)</f>
        <v/>
      </c>
      <c s="153" t="str">
        <f>IF('S.D.PASTE SHEET'!N460="","",'S.D.PASTE SHEET'!N460)</f>
        <v/>
      </c>
      <c s="153" t="str">
        <f>IF('S.D.PASTE SHEET'!O460="","",'S.D.PASTE SHEET'!O460)</f>
        <v/>
      </c>
      <c s="153" t="str">
        <f>IF('S.D.PASTE SHEET'!P460="","",'S.D.PASTE SHEET'!P460)</f>
        <v/>
      </c>
      <c s="153" t="str">
        <f>IF('S.D.PASTE SHEET'!Q460="","",'S.D.PASTE SHEET'!Q460)</f>
        <v/>
      </c>
      <c s="153" t="str">
        <f>IF('S.D.PASTE SHEET'!R460="","",'S.D.PASTE SHEET'!R460)</f>
        <v/>
      </c>
      <c s="153" t="str">
        <f>IF('S.D.PASTE SHEET'!S460="","",'S.D.PASTE SHEET'!S460)</f>
        <v/>
      </c>
      <c s="153" t="str">
        <f>IF('S.D.PASTE SHEET'!T460="","",'S.D.PASTE SHEET'!T460)</f>
        <v/>
      </c>
      <c s="153" t="str">
        <f>IF('S.D.PASTE SHEET'!U460="","",'S.D.PASTE SHEET'!U460)</f>
        <v/>
      </c>
      <c s="153" t="str">
        <f>IF('S.D.PASTE SHEET'!V460="","",'S.D.PASTE SHEET'!V460)</f>
        <v/>
      </c>
      <c s="153" t="str">
        <f>IF('S.D.PASTE SHEET'!W460="","",'S.D.PASTE SHEET'!W460)</f>
        <v/>
      </c>
      <c s="153" t="str">
        <f>IF('S.D.PASTE SHEET'!X460="","",'S.D.PASTE SHEET'!X460)</f>
        <v/>
      </c>
      <c s="153" t="str">
        <f>IF('S.D.PASTE SHEET'!Y460="","",'S.D.PASTE SHEET'!Y460)</f>
        <v/>
      </c>
      <c s="153" t="str">
        <f>IF('S.D.PASTE SHEET'!Z460="","",'S.D.PASTE SHEET'!Z460)</f>
        <v/>
      </c>
      <c s="153" t="str">
        <f>IF('S.D.PASTE SHEET'!AA460="","",'S.D.PASTE SHEET'!AA460)</f>
        <v/>
      </c>
      <c s="153" t="str">
        <f>IF('S.D.PASTE SHEET'!AB460="","",'S.D.PASTE SHEET'!AB460)</f>
        <v/>
      </c>
      <c s="153" t="str">
        <f>IF('S.D.PASTE SHEET'!AC460="","",'S.D.PASTE SHEET'!AC460)</f>
        <v/>
      </c>
      <c s="153" t="str">
        <f>IF('S.D.PASTE SHEET'!AD460="","",'S.D.PASTE SHEET'!AD460)</f>
        <v/>
      </c>
      <c s="155"/>
      <c s="156" t="str">
        <f>IF(AK460="","",IF(AK460&gt;0,COUNT($AG$2:AG460),""))</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60" s="156" t="str">
        <f>IF(BC460="","",IF(BC460&gt;0,COUNT($AY$2:AY460),""))</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61" spans="1:66" ht="15.75" customHeight="1">
      <c r="A461" s="153" t="str">
        <f>IF('S.D.PASTE SHEET'!A461="","",'S.D.PASTE SHEET'!A461)</f>
        <v/>
      </c>
      <c s="153" t="str">
        <f>IF('S.D.PASTE SHEET'!B461="","",'S.D.PASTE SHEET'!B461)</f>
        <v/>
      </c>
      <c s="153" t="str">
        <f>IF('S.D.PASTE SHEET'!C461="","",'S.D.PASTE SHEET'!C461)</f>
        <v/>
      </c>
      <c s="154" t="str">
        <f>IF('S.D.PASTE SHEET'!D461="","",'S.D.PASTE SHEET'!D461)</f>
        <v/>
      </c>
      <c s="153" t="str">
        <f>IF('S.D.PASTE SHEET'!E461="","",UPPER('S.D.PASTE SHEET'!E461))</f>
        <v/>
      </c>
      <c s="153" t="str">
        <f>IF('S.D.PASTE SHEET'!F461="","",'S.D.PASTE SHEET'!F461)</f>
        <v/>
      </c>
      <c s="153" t="str">
        <f>IF('S.D.PASTE SHEET'!G461="","",UPPER('S.D.PASTE SHEET'!G461))</f>
        <v/>
      </c>
      <c s="153" t="str">
        <f>IF('S.D.PASTE SHEET'!H461="","",UPPER('S.D.PASTE SHEET'!H461))</f>
        <v/>
      </c>
      <c s="153" t="str">
        <f>IF('S.D.PASTE SHEET'!I461="","",'S.D.PASTE SHEET'!I461)</f>
        <v/>
      </c>
      <c s="154" t="str">
        <f>IF('S.D.PASTE SHEET'!J461="","",'S.D.PASTE SHEET'!J461)</f>
        <v/>
      </c>
      <c s="153" t="str">
        <f>IF('S.D.PASTE SHEET'!K461="","",'S.D.PASTE SHEET'!K461)</f>
        <v/>
      </c>
      <c s="153" t="str">
        <f>IF('S.D.PASTE SHEET'!L461="","",'S.D.PASTE SHEET'!L461)</f>
        <v/>
      </c>
      <c s="153" t="str">
        <f>IF('S.D.PASTE SHEET'!M461="","",'S.D.PASTE SHEET'!M461)</f>
        <v/>
      </c>
      <c s="153" t="str">
        <f>IF('S.D.PASTE SHEET'!N461="","",'S.D.PASTE SHEET'!N461)</f>
        <v/>
      </c>
      <c s="153" t="str">
        <f>IF('S.D.PASTE SHEET'!O461="","",'S.D.PASTE SHEET'!O461)</f>
        <v/>
      </c>
      <c s="153" t="str">
        <f>IF('S.D.PASTE SHEET'!P461="","",'S.D.PASTE SHEET'!P461)</f>
        <v/>
      </c>
      <c s="153" t="str">
        <f>IF('S.D.PASTE SHEET'!Q461="","",'S.D.PASTE SHEET'!Q461)</f>
        <v/>
      </c>
      <c s="153" t="str">
        <f>IF('S.D.PASTE SHEET'!R461="","",'S.D.PASTE SHEET'!R461)</f>
        <v/>
      </c>
      <c s="153" t="str">
        <f>IF('S.D.PASTE SHEET'!S461="","",'S.D.PASTE SHEET'!S461)</f>
        <v/>
      </c>
      <c s="153" t="str">
        <f>IF('S.D.PASTE SHEET'!T461="","",'S.D.PASTE SHEET'!T461)</f>
        <v/>
      </c>
      <c s="153" t="str">
        <f>IF('S.D.PASTE SHEET'!U461="","",'S.D.PASTE SHEET'!U461)</f>
        <v/>
      </c>
      <c s="153" t="str">
        <f>IF('S.D.PASTE SHEET'!V461="","",'S.D.PASTE SHEET'!V461)</f>
        <v/>
      </c>
      <c s="153" t="str">
        <f>IF('S.D.PASTE SHEET'!W461="","",'S.D.PASTE SHEET'!W461)</f>
        <v/>
      </c>
      <c s="153" t="str">
        <f>IF('S.D.PASTE SHEET'!X461="","",'S.D.PASTE SHEET'!X461)</f>
        <v/>
      </c>
      <c s="153" t="str">
        <f>IF('S.D.PASTE SHEET'!Y461="","",'S.D.PASTE SHEET'!Y461)</f>
        <v/>
      </c>
      <c s="153" t="str">
        <f>IF('S.D.PASTE SHEET'!Z461="","",'S.D.PASTE SHEET'!Z461)</f>
        <v/>
      </c>
      <c s="153" t="str">
        <f>IF('S.D.PASTE SHEET'!AA461="","",'S.D.PASTE SHEET'!AA461)</f>
        <v/>
      </c>
      <c s="153" t="str">
        <f>IF('S.D.PASTE SHEET'!AB461="","",'S.D.PASTE SHEET'!AB461)</f>
        <v/>
      </c>
      <c s="153" t="str">
        <f>IF('S.D.PASTE SHEET'!AC461="","",'S.D.PASTE SHEET'!AC461)</f>
        <v/>
      </c>
      <c s="153" t="str">
        <f>IF('S.D.PASTE SHEET'!AD461="","",'S.D.PASTE SHEET'!AD461)</f>
        <v/>
      </c>
      <c s="155"/>
      <c s="156" t="str">
        <f>IF(AK461="","",IF(AK461&gt;0,COUNT($AG$2:AG461),""))</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61" s="156" t="str">
        <f>IF(BC461="","",IF(BC461&gt;0,COUNT($AY$2:AY461),""))</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62" spans="1:66" ht="15.75" customHeight="1">
      <c r="A462" s="153" t="str">
        <f>IF('S.D.PASTE SHEET'!A462="","",'S.D.PASTE SHEET'!A462)</f>
        <v/>
      </c>
      <c s="153" t="str">
        <f>IF('S.D.PASTE SHEET'!B462="","",'S.D.PASTE SHEET'!B462)</f>
        <v/>
      </c>
      <c s="153" t="str">
        <f>IF('S.D.PASTE SHEET'!C462="","",'S.D.PASTE SHEET'!C462)</f>
        <v/>
      </c>
      <c s="154" t="str">
        <f>IF('S.D.PASTE SHEET'!D462="","",'S.D.PASTE SHEET'!D462)</f>
        <v/>
      </c>
      <c s="153" t="str">
        <f>IF('S.D.PASTE SHEET'!E462="","",UPPER('S.D.PASTE SHEET'!E462))</f>
        <v/>
      </c>
      <c s="153" t="str">
        <f>IF('S.D.PASTE SHEET'!F462="","",'S.D.PASTE SHEET'!F462)</f>
        <v/>
      </c>
      <c s="153" t="str">
        <f>IF('S.D.PASTE SHEET'!G462="","",UPPER('S.D.PASTE SHEET'!G462))</f>
        <v/>
      </c>
      <c s="153" t="str">
        <f>IF('S.D.PASTE SHEET'!H462="","",UPPER('S.D.PASTE SHEET'!H462))</f>
        <v/>
      </c>
      <c s="153" t="str">
        <f>IF('S.D.PASTE SHEET'!I462="","",'S.D.PASTE SHEET'!I462)</f>
        <v/>
      </c>
      <c s="154" t="str">
        <f>IF('S.D.PASTE SHEET'!J462="","",'S.D.PASTE SHEET'!J462)</f>
        <v/>
      </c>
      <c s="153" t="str">
        <f>IF('S.D.PASTE SHEET'!K462="","",'S.D.PASTE SHEET'!K462)</f>
        <v/>
      </c>
      <c s="153" t="str">
        <f>IF('S.D.PASTE SHEET'!L462="","",'S.D.PASTE SHEET'!L462)</f>
        <v/>
      </c>
      <c s="153" t="str">
        <f>IF('S.D.PASTE SHEET'!M462="","",'S.D.PASTE SHEET'!M462)</f>
        <v/>
      </c>
      <c s="153" t="str">
        <f>IF('S.D.PASTE SHEET'!N462="","",'S.D.PASTE SHEET'!N462)</f>
        <v/>
      </c>
      <c s="153" t="str">
        <f>IF('S.D.PASTE SHEET'!O462="","",'S.D.PASTE SHEET'!O462)</f>
        <v/>
      </c>
      <c s="153" t="str">
        <f>IF('S.D.PASTE SHEET'!P462="","",'S.D.PASTE SHEET'!P462)</f>
        <v/>
      </c>
      <c s="153" t="str">
        <f>IF('S.D.PASTE SHEET'!Q462="","",'S.D.PASTE SHEET'!Q462)</f>
        <v/>
      </c>
      <c s="153" t="str">
        <f>IF('S.D.PASTE SHEET'!R462="","",'S.D.PASTE SHEET'!R462)</f>
        <v/>
      </c>
      <c s="153" t="str">
        <f>IF('S.D.PASTE SHEET'!S462="","",'S.D.PASTE SHEET'!S462)</f>
        <v/>
      </c>
      <c s="153" t="str">
        <f>IF('S.D.PASTE SHEET'!T462="","",'S.D.PASTE SHEET'!T462)</f>
        <v/>
      </c>
      <c s="153" t="str">
        <f>IF('S.D.PASTE SHEET'!U462="","",'S.D.PASTE SHEET'!U462)</f>
        <v/>
      </c>
      <c s="153" t="str">
        <f>IF('S.D.PASTE SHEET'!V462="","",'S.D.PASTE SHEET'!V462)</f>
        <v/>
      </c>
      <c s="153" t="str">
        <f>IF('S.D.PASTE SHEET'!W462="","",'S.D.PASTE SHEET'!W462)</f>
        <v/>
      </c>
      <c s="153" t="str">
        <f>IF('S.D.PASTE SHEET'!X462="","",'S.D.PASTE SHEET'!X462)</f>
        <v/>
      </c>
      <c s="153" t="str">
        <f>IF('S.D.PASTE SHEET'!Y462="","",'S.D.PASTE SHEET'!Y462)</f>
        <v/>
      </c>
      <c s="153" t="str">
        <f>IF('S.D.PASTE SHEET'!Z462="","",'S.D.PASTE SHEET'!Z462)</f>
        <v/>
      </c>
      <c s="153" t="str">
        <f>IF('S.D.PASTE SHEET'!AA462="","",'S.D.PASTE SHEET'!AA462)</f>
        <v/>
      </c>
      <c s="153" t="str">
        <f>IF('S.D.PASTE SHEET'!AB462="","",'S.D.PASTE SHEET'!AB462)</f>
        <v/>
      </c>
      <c s="153" t="str">
        <f>IF('S.D.PASTE SHEET'!AC462="","",'S.D.PASTE SHEET'!AC462)</f>
        <v/>
      </c>
      <c s="153" t="str">
        <f>IF('S.D.PASTE SHEET'!AD462="","",'S.D.PASTE SHEET'!AD462)</f>
        <v/>
      </c>
      <c s="155"/>
      <c s="156" t="str">
        <f>IF(AK462="","",IF(AK462&gt;0,COUNT($AG$2:AG462),""))</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62" s="156" t="str">
        <f>IF(BC462="","",IF(BC462&gt;0,COUNT($AY$2:AY462),""))</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63" spans="1:66" ht="15.75" customHeight="1">
      <c r="A463" s="153" t="str">
        <f>IF('S.D.PASTE SHEET'!A463="","",'S.D.PASTE SHEET'!A463)</f>
        <v/>
      </c>
      <c s="153" t="str">
        <f>IF('S.D.PASTE SHEET'!B463="","",'S.D.PASTE SHEET'!B463)</f>
        <v/>
      </c>
      <c s="153" t="str">
        <f>IF('S.D.PASTE SHEET'!C463="","",'S.D.PASTE SHEET'!C463)</f>
        <v/>
      </c>
      <c s="154" t="str">
        <f>IF('S.D.PASTE SHEET'!D463="","",'S.D.PASTE SHEET'!D463)</f>
        <v/>
      </c>
      <c s="153" t="str">
        <f>IF('S.D.PASTE SHEET'!E463="","",UPPER('S.D.PASTE SHEET'!E463))</f>
        <v/>
      </c>
      <c s="153" t="str">
        <f>IF('S.D.PASTE SHEET'!F463="","",'S.D.PASTE SHEET'!F463)</f>
        <v/>
      </c>
      <c s="153" t="str">
        <f>IF('S.D.PASTE SHEET'!G463="","",UPPER('S.D.PASTE SHEET'!G463))</f>
        <v/>
      </c>
      <c s="153" t="str">
        <f>IF('S.D.PASTE SHEET'!H463="","",UPPER('S.D.PASTE SHEET'!H463))</f>
        <v/>
      </c>
      <c s="153" t="str">
        <f>IF('S.D.PASTE SHEET'!I463="","",'S.D.PASTE SHEET'!I463)</f>
        <v/>
      </c>
      <c s="154" t="str">
        <f>IF('S.D.PASTE SHEET'!J463="","",'S.D.PASTE SHEET'!J463)</f>
        <v/>
      </c>
      <c s="153" t="str">
        <f>IF('S.D.PASTE SHEET'!K463="","",'S.D.PASTE SHEET'!K463)</f>
        <v/>
      </c>
      <c s="153" t="str">
        <f>IF('S.D.PASTE SHEET'!L463="","",'S.D.PASTE SHEET'!L463)</f>
        <v/>
      </c>
      <c s="153" t="str">
        <f>IF('S.D.PASTE SHEET'!M463="","",'S.D.PASTE SHEET'!M463)</f>
        <v/>
      </c>
      <c s="153" t="str">
        <f>IF('S.D.PASTE SHEET'!N463="","",'S.D.PASTE SHEET'!N463)</f>
        <v/>
      </c>
      <c s="153" t="str">
        <f>IF('S.D.PASTE SHEET'!O463="","",'S.D.PASTE SHEET'!O463)</f>
        <v/>
      </c>
      <c s="153" t="str">
        <f>IF('S.D.PASTE SHEET'!P463="","",'S.D.PASTE SHEET'!P463)</f>
        <v/>
      </c>
      <c s="153" t="str">
        <f>IF('S.D.PASTE SHEET'!Q463="","",'S.D.PASTE SHEET'!Q463)</f>
        <v/>
      </c>
      <c s="153" t="str">
        <f>IF('S.D.PASTE SHEET'!R463="","",'S.D.PASTE SHEET'!R463)</f>
        <v/>
      </c>
      <c s="153" t="str">
        <f>IF('S.D.PASTE SHEET'!S463="","",'S.D.PASTE SHEET'!S463)</f>
        <v/>
      </c>
      <c s="153" t="str">
        <f>IF('S.D.PASTE SHEET'!T463="","",'S.D.PASTE SHEET'!T463)</f>
        <v/>
      </c>
      <c s="153" t="str">
        <f>IF('S.D.PASTE SHEET'!U463="","",'S.D.PASTE SHEET'!U463)</f>
        <v/>
      </c>
      <c s="153" t="str">
        <f>IF('S.D.PASTE SHEET'!V463="","",'S.D.PASTE SHEET'!V463)</f>
        <v/>
      </c>
      <c s="153" t="str">
        <f>IF('S.D.PASTE SHEET'!W463="","",'S.D.PASTE SHEET'!W463)</f>
        <v/>
      </c>
      <c s="153" t="str">
        <f>IF('S.D.PASTE SHEET'!X463="","",'S.D.PASTE SHEET'!X463)</f>
        <v/>
      </c>
      <c s="153" t="str">
        <f>IF('S.D.PASTE SHEET'!Y463="","",'S.D.PASTE SHEET'!Y463)</f>
        <v/>
      </c>
      <c s="153" t="str">
        <f>IF('S.D.PASTE SHEET'!Z463="","",'S.D.PASTE SHEET'!Z463)</f>
        <v/>
      </c>
      <c s="153" t="str">
        <f>IF('S.D.PASTE SHEET'!AA463="","",'S.D.PASTE SHEET'!AA463)</f>
        <v/>
      </c>
      <c s="153" t="str">
        <f>IF('S.D.PASTE SHEET'!AB463="","",'S.D.PASTE SHEET'!AB463)</f>
        <v/>
      </c>
      <c s="153" t="str">
        <f>IF('S.D.PASTE SHEET'!AC463="","",'S.D.PASTE SHEET'!AC463)</f>
        <v/>
      </c>
      <c s="153" t="str">
        <f>IF('S.D.PASTE SHEET'!AD463="","",'S.D.PASTE SHEET'!AD463)</f>
        <v/>
      </c>
      <c s="155"/>
      <c s="156" t="str">
        <f>IF(AK463="","",IF(AK463&gt;0,COUNT($AG$2:AG463),""))</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63" s="156" t="str">
        <f>IF(BC463="","",IF(BC463&gt;0,COUNT($AY$2:AY463),""))</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64" spans="1:66" ht="15.75" customHeight="1">
      <c r="A464" s="153" t="str">
        <f>IF('S.D.PASTE SHEET'!A464="","",'S.D.PASTE SHEET'!A464)</f>
        <v/>
      </c>
      <c s="153" t="str">
        <f>IF('S.D.PASTE SHEET'!B464="","",'S.D.PASTE SHEET'!B464)</f>
        <v/>
      </c>
      <c s="153" t="str">
        <f>IF('S.D.PASTE SHEET'!C464="","",'S.D.PASTE SHEET'!C464)</f>
        <v/>
      </c>
      <c s="154" t="str">
        <f>IF('S.D.PASTE SHEET'!D464="","",'S.D.PASTE SHEET'!D464)</f>
        <v/>
      </c>
      <c s="153" t="str">
        <f>IF('S.D.PASTE SHEET'!E464="","",UPPER('S.D.PASTE SHEET'!E464))</f>
        <v/>
      </c>
      <c s="153" t="str">
        <f>IF('S.D.PASTE SHEET'!F464="","",'S.D.PASTE SHEET'!F464)</f>
        <v/>
      </c>
      <c s="153" t="str">
        <f>IF('S.D.PASTE SHEET'!G464="","",UPPER('S.D.PASTE SHEET'!G464))</f>
        <v/>
      </c>
      <c s="153" t="str">
        <f>IF('S.D.PASTE SHEET'!H464="","",UPPER('S.D.PASTE SHEET'!H464))</f>
        <v/>
      </c>
      <c s="153" t="str">
        <f>IF('S.D.PASTE SHEET'!I464="","",'S.D.PASTE SHEET'!I464)</f>
        <v/>
      </c>
      <c s="154" t="str">
        <f>IF('S.D.PASTE SHEET'!J464="","",'S.D.PASTE SHEET'!J464)</f>
        <v/>
      </c>
      <c s="153" t="str">
        <f>IF('S.D.PASTE SHEET'!K464="","",'S.D.PASTE SHEET'!K464)</f>
        <v/>
      </c>
      <c s="153" t="str">
        <f>IF('S.D.PASTE SHEET'!L464="","",'S.D.PASTE SHEET'!L464)</f>
        <v/>
      </c>
      <c s="153" t="str">
        <f>IF('S.D.PASTE SHEET'!M464="","",'S.D.PASTE SHEET'!M464)</f>
        <v/>
      </c>
      <c s="153" t="str">
        <f>IF('S.D.PASTE SHEET'!N464="","",'S.D.PASTE SHEET'!N464)</f>
        <v/>
      </c>
      <c s="153" t="str">
        <f>IF('S.D.PASTE SHEET'!O464="","",'S.D.PASTE SHEET'!O464)</f>
        <v/>
      </c>
      <c s="153" t="str">
        <f>IF('S.D.PASTE SHEET'!P464="","",'S.D.PASTE SHEET'!P464)</f>
        <v/>
      </c>
      <c s="153" t="str">
        <f>IF('S.D.PASTE SHEET'!Q464="","",'S.D.PASTE SHEET'!Q464)</f>
        <v/>
      </c>
      <c s="153" t="str">
        <f>IF('S.D.PASTE SHEET'!R464="","",'S.D.PASTE SHEET'!R464)</f>
        <v/>
      </c>
      <c s="153" t="str">
        <f>IF('S.D.PASTE SHEET'!S464="","",'S.D.PASTE SHEET'!S464)</f>
        <v/>
      </c>
      <c s="153" t="str">
        <f>IF('S.D.PASTE SHEET'!T464="","",'S.D.PASTE SHEET'!T464)</f>
        <v/>
      </c>
      <c s="153" t="str">
        <f>IF('S.D.PASTE SHEET'!U464="","",'S.D.PASTE SHEET'!U464)</f>
        <v/>
      </c>
      <c s="153" t="str">
        <f>IF('S.D.PASTE SHEET'!V464="","",'S.D.PASTE SHEET'!V464)</f>
        <v/>
      </c>
      <c s="153" t="str">
        <f>IF('S.D.PASTE SHEET'!W464="","",'S.D.PASTE SHEET'!W464)</f>
        <v/>
      </c>
      <c s="153" t="str">
        <f>IF('S.D.PASTE SHEET'!X464="","",'S.D.PASTE SHEET'!X464)</f>
        <v/>
      </c>
      <c s="153" t="str">
        <f>IF('S.D.PASTE SHEET'!Y464="","",'S.D.PASTE SHEET'!Y464)</f>
        <v/>
      </c>
      <c s="153" t="str">
        <f>IF('S.D.PASTE SHEET'!Z464="","",'S.D.PASTE SHEET'!Z464)</f>
        <v/>
      </c>
      <c s="153" t="str">
        <f>IF('S.D.PASTE SHEET'!AA464="","",'S.D.PASTE SHEET'!AA464)</f>
        <v/>
      </c>
      <c s="153" t="str">
        <f>IF('S.D.PASTE SHEET'!AB464="","",'S.D.PASTE SHEET'!AB464)</f>
        <v/>
      </c>
      <c s="153" t="str">
        <f>IF('S.D.PASTE SHEET'!AC464="","",'S.D.PASTE SHEET'!AC464)</f>
        <v/>
      </c>
      <c s="153" t="str">
        <f>IF('S.D.PASTE SHEET'!AD464="","",'S.D.PASTE SHEET'!AD464)</f>
        <v/>
      </c>
      <c s="155"/>
      <c s="156" t="str">
        <f>IF(AK464="","",IF(AK464&gt;0,COUNT($AG$2:AG464),""))</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64" s="156" t="str">
        <f>IF(BC464="","",IF(BC464&gt;0,COUNT($AY$2:AY464),""))</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65" spans="1:66" ht="15.75" customHeight="1">
      <c r="A465" s="153" t="str">
        <f>IF('S.D.PASTE SHEET'!A465="","",'S.D.PASTE SHEET'!A465)</f>
        <v/>
      </c>
      <c s="153" t="str">
        <f>IF('S.D.PASTE SHEET'!B465="","",'S.D.PASTE SHEET'!B465)</f>
        <v/>
      </c>
      <c s="153" t="str">
        <f>IF('S.D.PASTE SHEET'!C465="","",'S.D.PASTE SHEET'!C465)</f>
        <v/>
      </c>
      <c s="154" t="str">
        <f>IF('S.D.PASTE SHEET'!D465="","",'S.D.PASTE SHEET'!D465)</f>
        <v/>
      </c>
      <c s="153" t="str">
        <f>IF('S.D.PASTE SHEET'!E465="","",UPPER('S.D.PASTE SHEET'!E465))</f>
        <v/>
      </c>
      <c s="153" t="str">
        <f>IF('S.D.PASTE SHEET'!F465="","",'S.D.PASTE SHEET'!F465)</f>
        <v/>
      </c>
      <c s="153" t="str">
        <f>IF('S.D.PASTE SHEET'!G465="","",UPPER('S.D.PASTE SHEET'!G465))</f>
        <v/>
      </c>
      <c s="153" t="str">
        <f>IF('S.D.PASTE SHEET'!H465="","",UPPER('S.D.PASTE SHEET'!H465))</f>
        <v/>
      </c>
      <c s="153" t="str">
        <f>IF('S.D.PASTE SHEET'!I465="","",'S.D.PASTE SHEET'!I465)</f>
        <v/>
      </c>
      <c s="154" t="str">
        <f>IF('S.D.PASTE SHEET'!J465="","",'S.D.PASTE SHEET'!J465)</f>
        <v/>
      </c>
      <c s="153" t="str">
        <f>IF('S.D.PASTE SHEET'!K465="","",'S.D.PASTE SHEET'!K465)</f>
        <v/>
      </c>
      <c s="153" t="str">
        <f>IF('S.D.PASTE SHEET'!L465="","",'S.D.PASTE SHEET'!L465)</f>
        <v/>
      </c>
      <c s="153" t="str">
        <f>IF('S.D.PASTE SHEET'!M465="","",'S.D.PASTE SHEET'!M465)</f>
        <v/>
      </c>
      <c s="153" t="str">
        <f>IF('S.D.PASTE SHEET'!N465="","",'S.D.PASTE SHEET'!N465)</f>
        <v/>
      </c>
      <c s="153" t="str">
        <f>IF('S.D.PASTE SHEET'!O465="","",'S.D.PASTE SHEET'!O465)</f>
        <v/>
      </c>
      <c s="153" t="str">
        <f>IF('S.D.PASTE SHEET'!P465="","",'S.D.PASTE SHEET'!P465)</f>
        <v/>
      </c>
      <c s="153" t="str">
        <f>IF('S.D.PASTE SHEET'!Q465="","",'S.D.PASTE SHEET'!Q465)</f>
        <v/>
      </c>
      <c s="153" t="str">
        <f>IF('S.D.PASTE SHEET'!R465="","",'S.D.PASTE SHEET'!R465)</f>
        <v/>
      </c>
      <c s="153" t="str">
        <f>IF('S.D.PASTE SHEET'!S465="","",'S.D.PASTE SHEET'!S465)</f>
        <v/>
      </c>
      <c s="153" t="str">
        <f>IF('S.D.PASTE SHEET'!T465="","",'S.D.PASTE SHEET'!T465)</f>
        <v/>
      </c>
      <c s="153" t="str">
        <f>IF('S.D.PASTE SHEET'!U465="","",'S.D.PASTE SHEET'!U465)</f>
        <v/>
      </c>
      <c s="153" t="str">
        <f>IF('S.D.PASTE SHEET'!V465="","",'S.D.PASTE SHEET'!V465)</f>
        <v/>
      </c>
      <c s="153" t="str">
        <f>IF('S.D.PASTE SHEET'!W465="","",'S.D.PASTE SHEET'!W465)</f>
        <v/>
      </c>
      <c s="153" t="str">
        <f>IF('S.D.PASTE SHEET'!X465="","",'S.D.PASTE SHEET'!X465)</f>
        <v/>
      </c>
      <c s="153" t="str">
        <f>IF('S.D.PASTE SHEET'!Y465="","",'S.D.PASTE SHEET'!Y465)</f>
        <v/>
      </c>
      <c s="153" t="str">
        <f>IF('S.D.PASTE SHEET'!Z465="","",'S.D.PASTE SHEET'!Z465)</f>
        <v/>
      </c>
      <c s="153" t="str">
        <f>IF('S.D.PASTE SHEET'!AA465="","",'S.D.PASTE SHEET'!AA465)</f>
        <v/>
      </c>
      <c s="153" t="str">
        <f>IF('S.D.PASTE SHEET'!AB465="","",'S.D.PASTE SHEET'!AB465)</f>
        <v/>
      </c>
      <c s="153" t="str">
        <f>IF('S.D.PASTE SHEET'!AC465="","",'S.D.PASTE SHEET'!AC465)</f>
        <v/>
      </c>
      <c s="153" t="str">
        <f>IF('S.D.PASTE SHEET'!AD465="","",'S.D.PASTE SHEET'!AD465)</f>
        <v/>
      </c>
      <c s="155"/>
      <c s="156" t="str">
        <f>IF(AK465="","",IF(AK465&gt;0,COUNT($AG$2:AG465),""))</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65" s="156" t="str">
        <f>IF(BC465="","",IF(BC465&gt;0,COUNT($AY$2:AY465),""))</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66" spans="1:66" ht="15.75" customHeight="1">
      <c r="A466" s="153" t="str">
        <f>IF('S.D.PASTE SHEET'!A466="","",'S.D.PASTE SHEET'!A466)</f>
        <v/>
      </c>
      <c s="153" t="str">
        <f>IF('S.D.PASTE SHEET'!B466="","",'S.D.PASTE SHEET'!B466)</f>
        <v/>
      </c>
      <c s="153" t="str">
        <f>IF('S.D.PASTE SHEET'!C466="","",'S.D.PASTE SHEET'!C466)</f>
        <v/>
      </c>
      <c s="154" t="str">
        <f>IF('S.D.PASTE SHEET'!D466="","",'S.D.PASTE SHEET'!D466)</f>
        <v/>
      </c>
      <c s="153" t="str">
        <f>IF('S.D.PASTE SHEET'!E466="","",UPPER('S.D.PASTE SHEET'!E466))</f>
        <v/>
      </c>
      <c s="153" t="str">
        <f>IF('S.D.PASTE SHEET'!F466="","",'S.D.PASTE SHEET'!F466)</f>
        <v/>
      </c>
      <c s="153" t="str">
        <f>IF('S.D.PASTE SHEET'!G466="","",UPPER('S.D.PASTE SHEET'!G466))</f>
        <v/>
      </c>
      <c s="153" t="str">
        <f>IF('S.D.PASTE SHEET'!H466="","",UPPER('S.D.PASTE SHEET'!H466))</f>
        <v/>
      </c>
      <c s="153" t="str">
        <f>IF('S.D.PASTE SHEET'!I466="","",'S.D.PASTE SHEET'!I466)</f>
        <v/>
      </c>
      <c s="154" t="str">
        <f>IF('S.D.PASTE SHEET'!J466="","",'S.D.PASTE SHEET'!J466)</f>
        <v/>
      </c>
      <c s="153" t="str">
        <f>IF('S.D.PASTE SHEET'!K466="","",'S.D.PASTE SHEET'!K466)</f>
        <v/>
      </c>
      <c s="153" t="str">
        <f>IF('S.D.PASTE SHEET'!L466="","",'S.D.PASTE SHEET'!L466)</f>
        <v/>
      </c>
      <c s="153" t="str">
        <f>IF('S.D.PASTE SHEET'!M466="","",'S.D.PASTE SHEET'!M466)</f>
        <v/>
      </c>
      <c s="153" t="str">
        <f>IF('S.D.PASTE SHEET'!N466="","",'S.D.PASTE SHEET'!N466)</f>
        <v/>
      </c>
      <c s="153" t="str">
        <f>IF('S.D.PASTE SHEET'!O466="","",'S.D.PASTE SHEET'!O466)</f>
        <v/>
      </c>
      <c s="153" t="str">
        <f>IF('S.D.PASTE SHEET'!P466="","",'S.D.PASTE SHEET'!P466)</f>
        <v/>
      </c>
      <c s="153" t="str">
        <f>IF('S.D.PASTE SHEET'!Q466="","",'S.D.PASTE SHEET'!Q466)</f>
        <v/>
      </c>
      <c s="153" t="str">
        <f>IF('S.D.PASTE SHEET'!R466="","",'S.D.PASTE SHEET'!R466)</f>
        <v/>
      </c>
      <c s="153" t="str">
        <f>IF('S.D.PASTE SHEET'!S466="","",'S.D.PASTE SHEET'!S466)</f>
        <v/>
      </c>
      <c s="153" t="str">
        <f>IF('S.D.PASTE SHEET'!T466="","",'S.D.PASTE SHEET'!T466)</f>
        <v/>
      </c>
      <c s="153" t="str">
        <f>IF('S.D.PASTE SHEET'!U466="","",'S.D.PASTE SHEET'!U466)</f>
        <v/>
      </c>
      <c s="153" t="str">
        <f>IF('S.D.PASTE SHEET'!V466="","",'S.D.PASTE SHEET'!V466)</f>
        <v/>
      </c>
      <c s="153" t="str">
        <f>IF('S.D.PASTE SHEET'!W466="","",'S.D.PASTE SHEET'!W466)</f>
        <v/>
      </c>
      <c s="153" t="str">
        <f>IF('S.D.PASTE SHEET'!X466="","",'S.D.PASTE SHEET'!X466)</f>
        <v/>
      </c>
      <c s="153" t="str">
        <f>IF('S.D.PASTE SHEET'!Y466="","",'S.D.PASTE SHEET'!Y466)</f>
        <v/>
      </c>
      <c s="153" t="str">
        <f>IF('S.D.PASTE SHEET'!Z466="","",'S.D.PASTE SHEET'!Z466)</f>
        <v/>
      </c>
      <c s="153" t="str">
        <f>IF('S.D.PASTE SHEET'!AA466="","",'S.D.PASTE SHEET'!AA466)</f>
        <v/>
      </c>
      <c s="153" t="str">
        <f>IF('S.D.PASTE SHEET'!AB466="","",'S.D.PASTE SHEET'!AB466)</f>
        <v/>
      </c>
      <c s="153" t="str">
        <f>IF('S.D.PASTE SHEET'!AC466="","",'S.D.PASTE SHEET'!AC466)</f>
        <v/>
      </c>
      <c s="153" t="str">
        <f>IF('S.D.PASTE SHEET'!AD466="","",'S.D.PASTE SHEET'!AD466)</f>
        <v/>
      </c>
      <c s="155"/>
      <c s="156" t="str">
        <f>IF(AK466="","",IF(AK466&gt;0,COUNT($AG$2:AG466),""))</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66" s="156" t="str">
        <f>IF(BC466="","",IF(BC466&gt;0,COUNT($AY$2:AY466),""))</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67" spans="1:66" ht="15.75" customHeight="1">
      <c r="A467" s="153" t="str">
        <f>IF('S.D.PASTE SHEET'!A467="","",'S.D.PASTE SHEET'!A467)</f>
        <v/>
      </c>
      <c s="153" t="str">
        <f>IF('S.D.PASTE SHEET'!B467="","",'S.D.PASTE SHEET'!B467)</f>
        <v/>
      </c>
      <c s="153" t="str">
        <f>IF('S.D.PASTE SHEET'!C467="","",'S.D.PASTE SHEET'!C467)</f>
        <v/>
      </c>
      <c s="154" t="str">
        <f>IF('S.D.PASTE SHEET'!D467="","",'S.D.PASTE SHEET'!D467)</f>
        <v/>
      </c>
      <c s="153" t="str">
        <f>IF('S.D.PASTE SHEET'!E467="","",UPPER('S.D.PASTE SHEET'!E467))</f>
        <v/>
      </c>
      <c s="153" t="str">
        <f>IF('S.D.PASTE SHEET'!F467="","",'S.D.PASTE SHEET'!F467)</f>
        <v/>
      </c>
      <c s="153" t="str">
        <f>IF('S.D.PASTE SHEET'!G467="","",UPPER('S.D.PASTE SHEET'!G467))</f>
        <v/>
      </c>
      <c s="153" t="str">
        <f>IF('S.D.PASTE SHEET'!H467="","",UPPER('S.D.PASTE SHEET'!H467))</f>
        <v/>
      </c>
      <c s="153" t="str">
        <f>IF('S.D.PASTE SHEET'!I467="","",'S.D.PASTE SHEET'!I467)</f>
        <v/>
      </c>
      <c s="154" t="str">
        <f>IF('S.D.PASTE SHEET'!J467="","",'S.D.PASTE SHEET'!J467)</f>
        <v/>
      </c>
      <c s="153" t="str">
        <f>IF('S.D.PASTE SHEET'!K467="","",'S.D.PASTE SHEET'!K467)</f>
        <v/>
      </c>
      <c s="153" t="str">
        <f>IF('S.D.PASTE SHEET'!L467="","",'S.D.PASTE SHEET'!L467)</f>
        <v/>
      </c>
      <c s="153" t="str">
        <f>IF('S.D.PASTE SHEET'!M467="","",'S.D.PASTE SHEET'!M467)</f>
        <v/>
      </c>
      <c s="153" t="str">
        <f>IF('S.D.PASTE SHEET'!N467="","",'S.D.PASTE SHEET'!N467)</f>
        <v/>
      </c>
      <c s="153" t="str">
        <f>IF('S.D.PASTE SHEET'!O467="","",'S.D.PASTE SHEET'!O467)</f>
        <v/>
      </c>
      <c s="153" t="str">
        <f>IF('S.D.PASTE SHEET'!P467="","",'S.D.PASTE SHEET'!P467)</f>
        <v/>
      </c>
      <c s="153" t="str">
        <f>IF('S.D.PASTE SHEET'!Q467="","",'S.D.PASTE SHEET'!Q467)</f>
        <v/>
      </c>
      <c s="153" t="str">
        <f>IF('S.D.PASTE SHEET'!R467="","",'S.D.PASTE SHEET'!R467)</f>
        <v/>
      </c>
      <c s="153" t="str">
        <f>IF('S.D.PASTE SHEET'!S467="","",'S.D.PASTE SHEET'!S467)</f>
        <v/>
      </c>
      <c s="153" t="str">
        <f>IF('S.D.PASTE SHEET'!T467="","",'S.D.PASTE SHEET'!T467)</f>
        <v/>
      </c>
      <c s="153" t="str">
        <f>IF('S.D.PASTE SHEET'!U467="","",'S.D.PASTE SHEET'!U467)</f>
        <v/>
      </c>
      <c s="153" t="str">
        <f>IF('S.D.PASTE SHEET'!V467="","",'S.D.PASTE SHEET'!V467)</f>
        <v/>
      </c>
      <c s="153" t="str">
        <f>IF('S.D.PASTE SHEET'!W467="","",'S.D.PASTE SHEET'!W467)</f>
        <v/>
      </c>
      <c s="153" t="str">
        <f>IF('S.D.PASTE SHEET'!X467="","",'S.D.PASTE SHEET'!X467)</f>
        <v/>
      </c>
      <c s="153" t="str">
        <f>IF('S.D.PASTE SHEET'!Y467="","",'S.D.PASTE SHEET'!Y467)</f>
        <v/>
      </c>
      <c s="153" t="str">
        <f>IF('S.D.PASTE SHEET'!Z467="","",'S.D.PASTE SHEET'!Z467)</f>
        <v/>
      </c>
      <c s="153" t="str">
        <f>IF('S.D.PASTE SHEET'!AA467="","",'S.D.PASTE SHEET'!AA467)</f>
        <v/>
      </c>
      <c s="153" t="str">
        <f>IF('S.D.PASTE SHEET'!AB467="","",'S.D.PASTE SHEET'!AB467)</f>
        <v/>
      </c>
      <c s="153" t="str">
        <f>IF('S.D.PASTE SHEET'!AC467="","",'S.D.PASTE SHEET'!AC467)</f>
        <v/>
      </c>
      <c s="153" t="str">
        <f>IF('S.D.PASTE SHEET'!AD467="","",'S.D.PASTE SHEET'!AD467)</f>
        <v/>
      </c>
      <c s="155"/>
      <c s="156" t="str">
        <f>IF(AK467="","",IF(AK467&gt;0,COUNT($AG$2:AG467),""))</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67" s="156" t="str">
        <f>IF(BC467="","",IF(BC467&gt;0,COUNT($AY$2:AY467),""))</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68" spans="1:66" ht="15.75" customHeight="1">
      <c r="A468" s="153" t="str">
        <f>IF('S.D.PASTE SHEET'!A468="","",'S.D.PASTE SHEET'!A468)</f>
        <v/>
      </c>
      <c s="153" t="str">
        <f>IF('S.D.PASTE SHEET'!B468="","",'S.D.PASTE SHEET'!B468)</f>
        <v/>
      </c>
      <c s="153" t="str">
        <f>IF('S.D.PASTE SHEET'!C468="","",'S.D.PASTE SHEET'!C468)</f>
        <v/>
      </c>
      <c s="154" t="str">
        <f>IF('S.D.PASTE SHEET'!D468="","",'S.D.PASTE SHEET'!D468)</f>
        <v/>
      </c>
      <c s="153" t="str">
        <f>IF('S.D.PASTE SHEET'!E468="","",UPPER('S.D.PASTE SHEET'!E468))</f>
        <v/>
      </c>
      <c s="153" t="str">
        <f>IF('S.D.PASTE SHEET'!F468="","",'S.D.PASTE SHEET'!F468)</f>
        <v/>
      </c>
      <c s="153" t="str">
        <f>IF('S.D.PASTE SHEET'!G468="","",UPPER('S.D.PASTE SHEET'!G468))</f>
        <v/>
      </c>
      <c s="153" t="str">
        <f>IF('S.D.PASTE SHEET'!H468="","",UPPER('S.D.PASTE SHEET'!H468))</f>
        <v/>
      </c>
      <c s="153" t="str">
        <f>IF('S.D.PASTE SHEET'!I468="","",'S.D.PASTE SHEET'!I468)</f>
        <v/>
      </c>
      <c s="154" t="str">
        <f>IF('S.D.PASTE SHEET'!J468="","",'S.D.PASTE SHEET'!J468)</f>
        <v/>
      </c>
      <c s="153" t="str">
        <f>IF('S.D.PASTE SHEET'!K468="","",'S.D.PASTE SHEET'!K468)</f>
        <v/>
      </c>
      <c s="153" t="str">
        <f>IF('S.D.PASTE SHEET'!L468="","",'S.D.PASTE SHEET'!L468)</f>
        <v/>
      </c>
      <c s="153" t="str">
        <f>IF('S.D.PASTE SHEET'!M468="","",'S.D.PASTE SHEET'!M468)</f>
        <v/>
      </c>
      <c s="153" t="str">
        <f>IF('S.D.PASTE SHEET'!N468="","",'S.D.PASTE SHEET'!N468)</f>
        <v/>
      </c>
      <c s="153" t="str">
        <f>IF('S.D.PASTE SHEET'!O468="","",'S.D.PASTE SHEET'!O468)</f>
        <v/>
      </c>
      <c s="153" t="str">
        <f>IF('S.D.PASTE SHEET'!P468="","",'S.D.PASTE SHEET'!P468)</f>
        <v/>
      </c>
      <c s="153" t="str">
        <f>IF('S.D.PASTE SHEET'!Q468="","",'S.D.PASTE SHEET'!Q468)</f>
        <v/>
      </c>
      <c s="153" t="str">
        <f>IF('S.D.PASTE SHEET'!R468="","",'S.D.PASTE SHEET'!R468)</f>
        <v/>
      </c>
      <c s="153" t="str">
        <f>IF('S.D.PASTE SHEET'!S468="","",'S.D.PASTE SHEET'!S468)</f>
        <v/>
      </c>
      <c s="153" t="str">
        <f>IF('S.D.PASTE SHEET'!T468="","",'S.D.PASTE SHEET'!T468)</f>
        <v/>
      </c>
      <c s="153" t="str">
        <f>IF('S.D.PASTE SHEET'!U468="","",'S.D.PASTE SHEET'!U468)</f>
        <v/>
      </c>
      <c s="153" t="str">
        <f>IF('S.D.PASTE SHEET'!V468="","",'S.D.PASTE SHEET'!V468)</f>
        <v/>
      </c>
      <c s="153" t="str">
        <f>IF('S.D.PASTE SHEET'!W468="","",'S.D.PASTE SHEET'!W468)</f>
        <v/>
      </c>
      <c s="153" t="str">
        <f>IF('S.D.PASTE SHEET'!X468="","",'S.D.PASTE SHEET'!X468)</f>
        <v/>
      </c>
      <c s="153" t="str">
        <f>IF('S.D.PASTE SHEET'!Y468="","",'S.D.PASTE SHEET'!Y468)</f>
        <v/>
      </c>
      <c s="153" t="str">
        <f>IF('S.D.PASTE SHEET'!Z468="","",'S.D.PASTE SHEET'!Z468)</f>
        <v/>
      </c>
      <c s="153" t="str">
        <f>IF('S.D.PASTE SHEET'!AA468="","",'S.D.PASTE SHEET'!AA468)</f>
        <v/>
      </c>
      <c s="153" t="str">
        <f>IF('S.D.PASTE SHEET'!AB468="","",'S.D.PASTE SHEET'!AB468)</f>
        <v/>
      </c>
      <c s="153" t="str">
        <f>IF('S.D.PASTE SHEET'!AC468="","",'S.D.PASTE SHEET'!AC468)</f>
        <v/>
      </c>
      <c s="153" t="str">
        <f>IF('S.D.PASTE SHEET'!AD468="","",'S.D.PASTE SHEET'!AD468)</f>
        <v/>
      </c>
      <c s="155"/>
      <c s="156" t="str">
        <f>IF(AK468="","",IF(AK468&gt;0,COUNT($AG$2:AG468),""))</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68" s="156" t="str">
        <f>IF(BC468="","",IF(BC468&gt;0,COUNT($AY$2:AY468),""))</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69" spans="1:66" ht="15.75" customHeight="1">
      <c r="A469" s="153" t="str">
        <f>IF('S.D.PASTE SHEET'!A469="","",'S.D.PASTE SHEET'!A469)</f>
        <v/>
      </c>
      <c s="153" t="str">
        <f>IF('S.D.PASTE SHEET'!B469="","",'S.D.PASTE SHEET'!B469)</f>
        <v/>
      </c>
      <c s="153" t="str">
        <f>IF('S.D.PASTE SHEET'!C469="","",'S.D.PASTE SHEET'!C469)</f>
        <v/>
      </c>
      <c s="154" t="str">
        <f>IF('S.D.PASTE SHEET'!D469="","",'S.D.PASTE SHEET'!D469)</f>
        <v/>
      </c>
      <c s="153" t="str">
        <f>IF('S.D.PASTE SHEET'!E469="","",UPPER('S.D.PASTE SHEET'!E469))</f>
        <v/>
      </c>
      <c s="153" t="str">
        <f>IF('S.D.PASTE SHEET'!F469="","",'S.D.PASTE SHEET'!F469)</f>
        <v/>
      </c>
      <c s="153" t="str">
        <f>IF('S.D.PASTE SHEET'!G469="","",UPPER('S.D.PASTE SHEET'!G469))</f>
        <v/>
      </c>
      <c s="153" t="str">
        <f>IF('S.D.PASTE SHEET'!H469="","",UPPER('S.D.PASTE SHEET'!H469))</f>
        <v/>
      </c>
      <c s="153" t="str">
        <f>IF('S.D.PASTE SHEET'!I469="","",'S.D.PASTE SHEET'!I469)</f>
        <v/>
      </c>
      <c s="154" t="str">
        <f>IF('S.D.PASTE SHEET'!J469="","",'S.D.PASTE SHEET'!J469)</f>
        <v/>
      </c>
      <c s="153" t="str">
        <f>IF('S.D.PASTE SHEET'!K469="","",'S.D.PASTE SHEET'!K469)</f>
        <v/>
      </c>
      <c s="153" t="str">
        <f>IF('S.D.PASTE SHEET'!L469="","",'S.D.PASTE SHEET'!L469)</f>
        <v/>
      </c>
      <c s="153" t="str">
        <f>IF('S.D.PASTE SHEET'!M469="","",'S.D.PASTE SHEET'!M469)</f>
        <v/>
      </c>
      <c s="153" t="str">
        <f>IF('S.D.PASTE SHEET'!N469="","",'S.D.PASTE SHEET'!N469)</f>
        <v/>
      </c>
      <c s="153" t="str">
        <f>IF('S.D.PASTE SHEET'!O469="","",'S.D.PASTE SHEET'!O469)</f>
        <v/>
      </c>
      <c s="153" t="str">
        <f>IF('S.D.PASTE SHEET'!P469="","",'S.D.PASTE SHEET'!P469)</f>
        <v/>
      </c>
      <c s="153" t="str">
        <f>IF('S.D.PASTE SHEET'!Q469="","",'S.D.PASTE SHEET'!Q469)</f>
        <v/>
      </c>
      <c s="153" t="str">
        <f>IF('S.D.PASTE SHEET'!R469="","",'S.D.PASTE SHEET'!R469)</f>
        <v/>
      </c>
      <c s="153" t="str">
        <f>IF('S.D.PASTE SHEET'!S469="","",'S.D.PASTE SHEET'!S469)</f>
        <v/>
      </c>
      <c s="153" t="str">
        <f>IF('S.D.PASTE SHEET'!T469="","",'S.D.PASTE SHEET'!T469)</f>
        <v/>
      </c>
      <c s="153" t="str">
        <f>IF('S.D.PASTE SHEET'!U469="","",'S.D.PASTE SHEET'!U469)</f>
        <v/>
      </c>
      <c s="153" t="str">
        <f>IF('S.D.PASTE SHEET'!V469="","",'S.D.PASTE SHEET'!V469)</f>
        <v/>
      </c>
      <c s="153" t="str">
        <f>IF('S.D.PASTE SHEET'!W469="","",'S.D.PASTE SHEET'!W469)</f>
        <v/>
      </c>
      <c s="153" t="str">
        <f>IF('S.D.PASTE SHEET'!X469="","",'S.D.PASTE SHEET'!X469)</f>
        <v/>
      </c>
      <c s="153" t="str">
        <f>IF('S.D.PASTE SHEET'!Y469="","",'S.D.PASTE SHEET'!Y469)</f>
        <v/>
      </c>
      <c s="153" t="str">
        <f>IF('S.D.PASTE SHEET'!Z469="","",'S.D.PASTE SHEET'!Z469)</f>
        <v/>
      </c>
      <c s="153" t="str">
        <f>IF('S.D.PASTE SHEET'!AA469="","",'S.D.PASTE SHEET'!AA469)</f>
        <v/>
      </c>
      <c s="153" t="str">
        <f>IF('S.D.PASTE SHEET'!AB469="","",'S.D.PASTE SHEET'!AB469)</f>
        <v/>
      </c>
      <c s="153" t="str">
        <f>IF('S.D.PASTE SHEET'!AC469="","",'S.D.PASTE SHEET'!AC469)</f>
        <v/>
      </c>
      <c s="153" t="str">
        <f>IF('S.D.PASTE SHEET'!AD469="","",'S.D.PASTE SHEET'!AD469)</f>
        <v/>
      </c>
      <c s="155"/>
      <c s="156" t="str">
        <f>IF(AK469="","",IF(AK469&gt;0,COUNT($AG$2:AG469),""))</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69" s="156" t="str">
        <f>IF(BC469="","",IF(BC469&gt;0,COUNT($AY$2:AY469),""))</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70" spans="1:66" ht="15.75" customHeight="1">
      <c r="A470" s="153" t="str">
        <f>IF('S.D.PASTE SHEET'!A470="","",'S.D.PASTE SHEET'!A470)</f>
        <v/>
      </c>
      <c s="153" t="str">
        <f>IF('S.D.PASTE SHEET'!B470="","",'S.D.PASTE SHEET'!B470)</f>
        <v/>
      </c>
      <c s="153" t="str">
        <f>IF('S.D.PASTE SHEET'!C470="","",'S.D.PASTE SHEET'!C470)</f>
        <v/>
      </c>
      <c s="154" t="str">
        <f>IF('S.D.PASTE SHEET'!D470="","",'S.D.PASTE SHEET'!D470)</f>
        <v/>
      </c>
      <c s="153" t="str">
        <f>IF('S.D.PASTE SHEET'!E470="","",UPPER('S.D.PASTE SHEET'!E470))</f>
        <v/>
      </c>
      <c s="153" t="str">
        <f>IF('S.D.PASTE SHEET'!F470="","",'S.D.PASTE SHEET'!F470)</f>
        <v/>
      </c>
      <c s="153" t="str">
        <f>IF('S.D.PASTE SHEET'!G470="","",UPPER('S.D.PASTE SHEET'!G470))</f>
        <v/>
      </c>
      <c s="153" t="str">
        <f>IF('S.D.PASTE SHEET'!H470="","",UPPER('S.D.PASTE SHEET'!H470))</f>
        <v/>
      </c>
      <c s="153" t="str">
        <f>IF('S.D.PASTE SHEET'!I470="","",'S.D.PASTE SHEET'!I470)</f>
        <v/>
      </c>
      <c s="154" t="str">
        <f>IF('S.D.PASTE SHEET'!J470="","",'S.D.PASTE SHEET'!J470)</f>
        <v/>
      </c>
      <c s="153" t="str">
        <f>IF('S.D.PASTE SHEET'!K470="","",'S.D.PASTE SHEET'!K470)</f>
        <v/>
      </c>
      <c s="153" t="str">
        <f>IF('S.D.PASTE SHEET'!L470="","",'S.D.PASTE SHEET'!L470)</f>
        <v/>
      </c>
      <c s="153" t="str">
        <f>IF('S.D.PASTE SHEET'!M470="","",'S.D.PASTE SHEET'!M470)</f>
        <v/>
      </c>
      <c s="153" t="str">
        <f>IF('S.D.PASTE SHEET'!N470="","",'S.D.PASTE SHEET'!N470)</f>
        <v/>
      </c>
      <c s="153" t="str">
        <f>IF('S.D.PASTE SHEET'!O470="","",'S.D.PASTE SHEET'!O470)</f>
        <v/>
      </c>
      <c s="153" t="str">
        <f>IF('S.D.PASTE SHEET'!P470="","",'S.D.PASTE SHEET'!P470)</f>
        <v/>
      </c>
      <c s="153" t="str">
        <f>IF('S.D.PASTE SHEET'!Q470="","",'S.D.PASTE SHEET'!Q470)</f>
        <v/>
      </c>
      <c s="153" t="str">
        <f>IF('S.D.PASTE SHEET'!R470="","",'S.D.PASTE SHEET'!R470)</f>
        <v/>
      </c>
      <c s="153" t="str">
        <f>IF('S.D.PASTE SHEET'!S470="","",'S.D.PASTE SHEET'!S470)</f>
        <v/>
      </c>
      <c s="153" t="str">
        <f>IF('S.D.PASTE SHEET'!T470="","",'S.D.PASTE SHEET'!T470)</f>
        <v/>
      </c>
      <c s="153" t="str">
        <f>IF('S.D.PASTE SHEET'!U470="","",'S.D.PASTE SHEET'!U470)</f>
        <v/>
      </c>
      <c s="153" t="str">
        <f>IF('S.D.PASTE SHEET'!V470="","",'S.D.PASTE SHEET'!V470)</f>
        <v/>
      </c>
      <c s="153" t="str">
        <f>IF('S.D.PASTE SHEET'!W470="","",'S.D.PASTE SHEET'!W470)</f>
        <v/>
      </c>
      <c s="153" t="str">
        <f>IF('S.D.PASTE SHEET'!X470="","",'S.D.PASTE SHEET'!X470)</f>
        <v/>
      </c>
      <c s="153" t="str">
        <f>IF('S.D.PASTE SHEET'!Y470="","",'S.D.PASTE SHEET'!Y470)</f>
        <v/>
      </c>
      <c s="153" t="str">
        <f>IF('S.D.PASTE SHEET'!Z470="","",'S.D.PASTE SHEET'!Z470)</f>
        <v/>
      </c>
      <c s="153" t="str">
        <f>IF('S.D.PASTE SHEET'!AA470="","",'S.D.PASTE SHEET'!AA470)</f>
        <v/>
      </c>
      <c s="153" t="str">
        <f>IF('S.D.PASTE SHEET'!AB470="","",'S.D.PASTE SHEET'!AB470)</f>
        <v/>
      </c>
      <c s="153" t="str">
        <f>IF('S.D.PASTE SHEET'!AC470="","",'S.D.PASTE SHEET'!AC470)</f>
        <v/>
      </c>
      <c s="153" t="str">
        <f>IF('S.D.PASTE SHEET'!AD470="","",'S.D.PASTE SHEET'!AD470)</f>
        <v/>
      </c>
      <c s="155"/>
      <c s="156" t="str">
        <f>IF(AK470="","",IF(AK470&gt;0,COUNT($AG$2:AG470),""))</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70" s="156" t="str">
        <f>IF(BC470="","",IF(BC470&gt;0,COUNT($AY$2:AY470),""))</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71" spans="1:66" ht="15.75" customHeight="1">
      <c r="A471" s="153" t="str">
        <f>IF('S.D.PASTE SHEET'!A471="","",'S.D.PASTE SHEET'!A471)</f>
        <v/>
      </c>
      <c s="153" t="str">
        <f>IF('S.D.PASTE SHEET'!B471="","",'S.D.PASTE SHEET'!B471)</f>
        <v/>
      </c>
      <c s="153" t="str">
        <f>IF('S.D.PASTE SHEET'!C471="","",'S.D.PASTE SHEET'!C471)</f>
        <v/>
      </c>
      <c s="154" t="str">
        <f>IF('S.D.PASTE SHEET'!D471="","",'S.D.PASTE SHEET'!D471)</f>
        <v/>
      </c>
      <c s="153" t="str">
        <f>IF('S.D.PASTE SHEET'!E471="","",UPPER('S.D.PASTE SHEET'!E471))</f>
        <v/>
      </c>
      <c s="153" t="str">
        <f>IF('S.D.PASTE SHEET'!F471="","",'S.D.PASTE SHEET'!F471)</f>
        <v/>
      </c>
      <c s="153" t="str">
        <f>IF('S.D.PASTE SHEET'!G471="","",UPPER('S.D.PASTE SHEET'!G471))</f>
        <v/>
      </c>
      <c s="153" t="str">
        <f>IF('S.D.PASTE SHEET'!H471="","",UPPER('S.D.PASTE SHEET'!H471))</f>
        <v/>
      </c>
      <c s="153" t="str">
        <f>IF('S.D.PASTE SHEET'!I471="","",'S.D.PASTE SHEET'!I471)</f>
        <v/>
      </c>
      <c s="154" t="str">
        <f>IF('S.D.PASTE SHEET'!J471="","",'S.D.PASTE SHEET'!J471)</f>
        <v/>
      </c>
      <c s="153" t="str">
        <f>IF('S.D.PASTE SHEET'!K471="","",'S.D.PASTE SHEET'!K471)</f>
        <v/>
      </c>
      <c s="153" t="str">
        <f>IF('S.D.PASTE SHEET'!L471="","",'S.D.PASTE SHEET'!L471)</f>
        <v/>
      </c>
      <c s="153" t="str">
        <f>IF('S.D.PASTE SHEET'!M471="","",'S.D.PASTE SHEET'!M471)</f>
        <v/>
      </c>
      <c s="153" t="str">
        <f>IF('S.D.PASTE SHEET'!N471="","",'S.D.PASTE SHEET'!N471)</f>
        <v/>
      </c>
      <c s="153" t="str">
        <f>IF('S.D.PASTE SHEET'!O471="","",'S.D.PASTE SHEET'!O471)</f>
        <v/>
      </c>
      <c s="153" t="str">
        <f>IF('S.D.PASTE SHEET'!P471="","",'S.D.PASTE SHEET'!P471)</f>
        <v/>
      </c>
      <c s="153" t="str">
        <f>IF('S.D.PASTE SHEET'!Q471="","",'S.D.PASTE SHEET'!Q471)</f>
        <v/>
      </c>
      <c s="153" t="str">
        <f>IF('S.D.PASTE SHEET'!R471="","",'S.D.PASTE SHEET'!R471)</f>
        <v/>
      </c>
      <c s="153" t="str">
        <f>IF('S.D.PASTE SHEET'!S471="","",'S.D.PASTE SHEET'!S471)</f>
        <v/>
      </c>
      <c s="153" t="str">
        <f>IF('S.D.PASTE SHEET'!T471="","",'S.D.PASTE SHEET'!T471)</f>
        <v/>
      </c>
      <c s="153" t="str">
        <f>IF('S.D.PASTE SHEET'!U471="","",'S.D.PASTE SHEET'!U471)</f>
        <v/>
      </c>
      <c s="153" t="str">
        <f>IF('S.D.PASTE SHEET'!V471="","",'S.D.PASTE SHEET'!V471)</f>
        <v/>
      </c>
      <c s="153" t="str">
        <f>IF('S.D.PASTE SHEET'!W471="","",'S.D.PASTE SHEET'!W471)</f>
        <v/>
      </c>
      <c s="153" t="str">
        <f>IF('S.D.PASTE SHEET'!X471="","",'S.D.PASTE SHEET'!X471)</f>
        <v/>
      </c>
      <c s="153" t="str">
        <f>IF('S.D.PASTE SHEET'!Y471="","",'S.D.PASTE SHEET'!Y471)</f>
        <v/>
      </c>
      <c s="153" t="str">
        <f>IF('S.D.PASTE SHEET'!Z471="","",'S.D.PASTE SHEET'!Z471)</f>
        <v/>
      </c>
      <c s="153" t="str">
        <f>IF('S.D.PASTE SHEET'!AA471="","",'S.D.PASTE SHEET'!AA471)</f>
        <v/>
      </c>
      <c s="153" t="str">
        <f>IF('S.D.PASTE SHEET'!AB471="","",'S.D.PASTE SHEET'!AB471)</f>
        <v/>
      </c>
      <c s="153" t="str">
        <f>IF('S.D.PASTE SHEET'!AC471="","",'S.D.PASTE SHEET'!AC471)</f>
        <v/>
      </c>
      <c s="153" t="str">
        <f>IF('S.D.PASTE SHEET'!AD471="","",'S.D.PASTE SHEET'!AD471)</f>
        <v/>
      </c>
      <c s="155"/>
      <c s="156" t="str">
        <f>IF(AK471="","",IF(AK471&gt;0,COUNT($AG$2:AG471),""))</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71" s="156" t="str">
        <f>IF(BC471="","",IF(BC471&gt;0,COUNT($AY$2:AY471),""))</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72" spans="1:66" ht="15.75" customHeight="1">
      <c r="A472" s="153" t="str">
        <f>IF('S.D.PASTE SHEET'!A472="","",'S.D.PASTE SHEET'!A472)</f>
        <v/>
      </c>
      <c s="153" t="str">
        <f>IF('S.D.PASTE SHEET'!B472="","",'S.D.PASTE SHEET'!B472)</f>
        <v/>
      </c>
      <c s="153" t="str">
        <f>IF('S.D.PASTE SHEET'!C472="","",'S.D.PASTE SHEET'!C472)</f>
        <v/>
      </c>
      <c s="154" t="str">
        <f>IF('S.D.PASTE SHEET'!D472="","",'S.D.PASTE SHEET'!D472)</f>
        <v/>
      </c>
      <c s="153" t="str">
        <f>IF('S.D.PASTE SHEET'!E472="","",UPPER('S.D.PASTE SHEET'!E472))</f>
        <v/>
      </c>
      <c s="153" t="str">
        <f>IF('S.D.PASTE SHEET'!F472="","",'S.D.PASTE SHEET'!F472)</f>
        <v/>
      </c>
      <c s="153" t="str">
        <f>IF('S.D.PASTE SHEET'!G472="","",UPPER('S.D.PASTE SHEET'!G472))</f>
        <v/>
      </c>
      <c s="153" t="str">
        <f>IF('S.D.PASTE SHEET'!H472="","",UPPER('S.D.PASTE SHEET'!H472))</f>
        <v/>
      </c>
      <c s="153" t="str">
        <f>IF('S.D.PASTE SHEET'!I472="","",'S.D.PASTE SHEET'!I472)</f>
        <v/>
      </c>
      <c s="154" t="str">
        <f>IF('S.D.PASTE SHEET'!J472="","",'S.D.PASTE SHEET'!J472)</f>
        <v/>
      </c>
      <c s="153" t="str">
        <f>IF('S.D.PASTE SHEET'!K472="","",'S.D.PASTE SHEET'!K472)</f>
        <v/>
      </c>
      <c s="153" t="str">
        <f>IF('S.D.PASTE SHEET'!L472="","",'S.D.PASTE SHEET'!L472)</f>
        <v/>
      </c>
      <c s="153" t="str">
        <f>IF('S.D.PASTE SHEET'!M472="","",'S.D.PASTE SHEET'!M472)</f>
        <v/>
      </c>
      <c s="153" t="str">
        <f>IF('S.D.PASTE SHEET'!N472="","",'S.D.PASTE SHEET'!N472)</f>
        <v/>
      </c>
      <c s="153" t="str">
        <f>IF('S.D.PASTE SHEET'!O472="","",'S.D.PASTE SHEET'!O472)</f>
        <v/>
      </c>
      <c s="153" t="str">
        <f>IF('S.D.PASTE SHEET'!P472="","",'S.D.PASTE SHEET'!P472)</f>
        <v/>
      </c>
      <c s="153" t="str">
        <f>IF('S.D.PASTE SHEET'!Q472="","",'S.D.PASTE SHEET'!Q472)</f>
        <v/>
      </c>
      <c s="153" t="str">
        <f>IF('S.D.PASTE SHEET'!R472="","",'S.D.PASTE SHEET'!R472)</f>
        <v/>
      </c>
      <c s="153" t="str">
        <f>IF('S.D.PASTE SHEET'!S472="","",'S.D.PASTE SHEET'!S472)</f>
        <v/>
      </c>
      <c s="153" t="str">
        <f>IF('S.D.PASTE SHEET'!T472="","",'S.D.PASTE SHEET'!T472)</f>
        <v/>
      </c>
      <c s="153" t="str">
        <f>IF('S.D.PASTE SHEET'!U472="","",'S.D.PASTE SHEET'!U472)</f>
        <v/>
      </c>
      <c s="153" t="str">
        <f>IF('S.D.PASTE SHEET'!V472="","",'S.D.PASTE SHEET'!V472)</f>
        <v/>
      </c>
      <c s="153" t="str">
        <f>IF('S.D.PASTE SHEET'!W472="","",'S.D.PASTE SHEET'!W472)</f>
        <v/>
      </c>
      <c s="153" t="str">
        <f>IF('S.D.PASTE SHEET'!X472="","",'S.D.PASTE SHEET'!X472)</f>
        <v/>
      </c>
      <c s="153" t="str">
        <f>IF('S.D.PASTE SHEET'!Y472="","",'S.D.PASTE SHEET'!Y472)</f>
        <v/>
      </c>
      <c s="153" t="str">
        <f>IF('S.D.PASTE SHEET'!Z472="","",'S.D.PASTE SHEET'!Z472)</f>
        <v/>
      </c>
      <c s="153" t="str">
        <f>IF('S.D.PASTE SHEET'!AA472="","",'S.D.PASTE SHEET'!AA472)</f>
        <v/>
      </c>
      <c s="153" t="str">
        <f>IF('S.D.PASTE SHEET'!AB472="","",'S.D.PASTE SHEET'!AB472)</f>
        <v/>
      </c>
      <c s="153" t="str">
        <f>IF('S.D.PASTE SHEET'!AC472="","",'S.D.PASTE SHEET'!AC472)</f>
        <v/>
      </c>
      <c s="153" t="str">
        <f>IF('S.D.PASTE SHEET'!AD472="","",'S.D.PASTE SHEET'!AD472)</f>
        <v/>
      </c>
      <c s="155"/>
      <c s="156" t="str">
        <f>IF(AK472="","",IF(AK472&gt;0,COUNT($AG$2:AG472),""))</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72" s="156" t="str">
        <f>IF(BC472="","",IF(BC472&gt;0,COUNT($AY$2:AY472),""))</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73" spans="1:66" ht="15.75" customHeight="1">
      <c r="A473" s="153" t="str">
        <f>IF('S.D.PASTE SHEET'!A473="","",'S.D.PASTE SHEET'!A473)</f>
        <v/>
      </c>
      <c s="153" t="str">
        <f>IF('S.D.PASTE SHEET'!B473="","",'S.D.PASTE SHEET'!B473)</f>
        <v/>
      </c>
      <c s="153" t="str">
        <f>IF('S.D.PASTE SHEET'!C473="","",'S.D.PASTE SHEET'!C473)</f>
        <v/>
      </c>
      <c s="154" t="str">
        <f>IF('S.D.PASTE SHEET'!D473="","",'S.D.PASTE SHEET'!D473)</f>
        <v/>
      </c>
      <c s="153" t="str">
        <f>IF('S.D.PASTE SHEET'!E473="","",UPPER('S.D.PASTE SHEET'!E473))</f>
        <v/>
      </c>
      <c s="153" t="str">
        <f>IF('S.D.PASTE SHEET'!F473="","",'S.D.PASTE SHEET'!F473)</f>
        <v/>
      </c>
      <c s="153" t="str">
        <f>IF('S.D.PASTE SHEET'!G473="","",UPPER('S.D.PASTE SHEET'!G473))</f>
        <v/>
      </c>
      <c s="153" t="str">
        <f>IF('S.D.PASTE SHEET'!H473="","",UPPER('S.D.PASTE SHEET'!H473))</f>
        <v/>
      </c>
      <c s="153" t="str">
        <f>IF('S.D.PASTE SHEET'!I473="","",'S.D.PASTE SHEET'!I473)</f>
        <v/>
      </c>
      <c s="154" t="str">
        <f>IF('S.D.PASTE SHEET'!J473="","",'S.D.PASTE SHEET'!J473)</f>
        <v/>
      </c>
      <c s="153" t="str">
        <f>IF('S.D.PASTE SHEET'!K473="","",'S.D.PASTE SHEET'!K473)</f>
        <v/>
      </c>
      <c s="153" t="str">
        <f>IF('S.D.PASTE SHEET'!L473="","",'S.D.PASTE SHEET'!L473)</f>
        <v/>
      </c>
      <c s="153" t="str">
        <f>IF('S.D.PASTE SHEET'!M473="","",'S.D.PASTE SHEET'!M473)</f>
        <v/>
      </c>
      <c s="153" t="str">
        <f>IF('S.D.PASTE SHEET'!N473="","",'S.D.PASTE SHEET'!N473)</f>
        <v/>
      </c>
      <c s="153" t="str">
        <f>IF('S.D.PASTE SHEET'!O473="","",'S.D.PASTE SHEET'!O473)</f>
        <v/>
      </c>
      <c s="153" t="str">
        <f>IF('S.D.PASTE SHEET'!P473="","",'S.D.PASTE SHEET'!P473)</f>
        <v/>
      </c>
      <c s="153" t="str">
        <f>IF('S.D.PASTE SHEET'!Q473="","",'S.D.PASTE SHEET'!Q473)</f>
        <v/>
      </c>
      <c s="153" t="str">
        <f>IF('S.D.PASTE SHEET'!R473="","",'S.D.PASTE SHEET'!R473)</f>
        <v/>
      </c>
      <c s="153" t="str">
        <f>IF('S.D.PASTE SHEET'!S473="","",'S.D.PASTE SHEET'!S473)</f>
        <v/>
      </c>
      <c s="153" t="str">
        <f>IF('S.D.PASTE SHEET'!T473="","",'S.D.PASTE SHEET'!T473)</f>
        <v/>
      </c>
      <c s="153" t="str">
        <f>IF('S.D.PASTE SHEET'!U473="","",'S.D.PASTE SHEET'!U473)</f>
        <v/>
      </c>
      <c s="153" t="str">
        <f>IF('S.D.PASTE SHEET'!V473="","",'S.D.PASTE SHEET'!V473)</f>
        <v/>
      </c>
      <c s="153" t="str">
        <f>IF('S.D.PASTE SHEET'!W473="","",'S.D.PASTE SHEET'!W473)</f>
        <v/>
      </c>
      <c s="153" t="str">
        <f>IF('S.D.PASTE SHEET'!X473="","",'S.D.PASTE SHEET'!X473)</f>
        <v/>
      </c>
      <c s="153" t="str">
        <f>IF('S.D.PASTE SHEET'!Y473="","",'S.D.PASTE SHEET'!Y473)</f>
        <v/>
      </c>
      <c s="153" t="str">
        <f>IF('S.D.PASTE SHEET'!Z473="","",'S.D.PASTE SHEET'!Z473)</f>
        <v/>
      </c>
      <c s="153" t="str">
        <f>IF('S.D.PASTE SHEET'!AA473="","",'S.D.PASTE SHEET'!AA473)</f>
        <v/>
      </c>
      <c s="153" t="str">
        <f>IF('S.D.PASTE SHEET'!AB473="","",'S.D.PASTE SHEET'!AB473)</f>
        <v/>
      </c>
      <c s="153" t="str">
        <f>IF('S.D.PASTE SHEET'!AC473="","",'S.D.PASTE SHEET'!AC473)</f>
        <v/>
      </c>
      <c s="153" t="str">
        <f>IF('S.D.PASTE SHEET'!AD473="","",'S.D.PASTE SHEET'!AD473)</f>
        <v/>
      </c>
      <c s="155"/>
      <c s="156" t="str">
        <f>IF(AK473="","",IF(AK473&gt;0,COUNT($AG$2:AG473),""))</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73" s="156" t="str">
        <f>IF(BC473="","",IF(BC473&gt;0,COUNT($AY$2:AY473),""))</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74" spans="1:66" ht="15.75" customHeight="1">
      <c r="A474" s="153" t="str">
        <f>IF('S.D.PASTE SHEET'!A474="","",'S.D.PASTE SHEET'!A474)</f>
        <v/>
      </c>
      <c s="153" t="str">
        <f>IF('S.D.PASTE SHEET'!B474="","",'S.D.PASTE SHEET'!B474)</f>
        <v/>
      </c>
      <c s="153" t="str">
        <f>IF('S.D.PASTE SHEET'!C474="","",'S.D.PASTE SHEET'!C474)</f>
        <v/>
      </c>
      <c s="154" t="str">
        <f>IF('S.D.PASTE SHEET'!D474="","",'S.D.PASTE SHEET'!D474)</f>
        <v/>
      </c>
      <c s="153" t="str">
        <f>IF('S.D.PASTE SHEET'!E474="","",UPPER('S.D.PASTE SHEET'!E474))</f>
        <v/>
      </c>
      <c s="153" t="str">
        <f>IF('S.D.PASTE SHEET'!F474="","",'S.D.PASTE SHEET'!F474)</f>
        <v/>
      </c>
      <c s="153" t="str">
        <f>IF('S.D.PASTE SHEET'!G474="","",UPPER('S.D.PASTE SHEET'!G474))</f>
        <v/>
      </c>
      <c s="153" t="str">
        <f>IF('S.D.PASTE SHEET'!H474="","",UPPER('S.D.PASTE SHEET'!H474))</f>
        <v/>
      </c>
      <c s="153" t="str">
        <f>IF('S.D.PASTE SHEET'!I474="","",'S.D.PASTE SHEET'!I474)</f>
        <v/>
      </c>
      <c s="154" t="str">
        <f>IF('S.D.PASTE SHEET'!J474="","",'S.D.PASTE SHEET'!J474)</f>
        <v/>
      </c>
      <c s="153" t="str">
        <f>IF('S.D.PASTE SHEET'!K474="","",'S.D.PASTE SHEET'!K474)</f>
        <v/>
      </c>
      <c s="153" t="str">
        <f>IF('S.D.PASTE SHEET'!L474="","",'S.D.PASTE SHEET'!L474)</f>
        <v/>
      </c>
      <c s="153" t="str">
        <f>IF('S.D.PASTE SHEET'!M474="","",'S.D.PASTE SHEET'!M474)</f>
        <v/>
      </c>
      <c s="153" t="str">
        <f>IF('S.D.PASTE SHEET'!N474="","",'S.D.PASTE SHEET'!N474)</f>
        <v/>
      </c>
      <c s="153" t="str">
        <f>IF('S.D.PASTE SHEET'!O474="","",'S.D.PASTE SHEET'!O474)</f>
        <v/>
      </c>
      <c s="153" t="str">
        <f>IF('S.D.PASTE SHEET'!P474="","",'S.D.PASTE SHEET'!P474)</f>
        <v/>
      </c>
      <c s="153" t="str">
        <f>IF('S.D.PASTE SHEET'!Q474="","",'S.D.PASTE SHEET'!Q474)</f>
        <v/>
      </c>
      <c s="153" t="str">
        <f>IF('S.D.PASTE SHEET'!R474="","",'S.D.PASTE SHEET'!R474)</f>
        <v/>
      </c>
      <c s="153" t="str">
        <f>IF('S.D.PASTE SHEET'!S474="","",'S.D.PASTE SHEET'!S474)</f>
        <v/>
      </c>
      <c s="153" t="str">
        <f>IF('S.D.PASTE SHEET'!T474="","",'S.D.PASTE SHEET'!T474)</f>
        <v/>
      </c>
      <c s="153" t="str">
        <f>IF('S.D.PASTE SHEET'!U474="","",'S.D.PASTE SHEET'!U474)</f>
        <v/>
      </c>
      <c s="153" t="str">
        <f>IF('S.D.PASTE SHEET'!V474="","",'S.D.PASTE SHEET'!V474)</f>
        <v/>
      </c>
      <c s="153" t="str">
        <f>IF('S.D.PASTE SHEET'!W474="","",'S.D.PASTE SHEET'!W474)</f>
        <v/>
      </c>
      <c s="153" t="str">
        <f>IF('S.D.PASTE SHEET'!X474="","",'S.D.PASTE SHEET'!X474)</f>
        <v/>
      </c>
      <c s="153" t="str">
        <f>IF('S.D.PASTE SHEET'!Y474="","",'S.D.PASTE SHEET'!Y474)</f>
        <v/>
      </c>
      <c s="153" t="str">
        <f>IF('S.D.PASTE SHEET'!Z474="","",'S.D.PASTE SHEET'!Z474)</f>
        <v/>
      </c>
      <c s="153" t="str">
        <f>IF('S.D.PASTE SHEET'!AA474="","",'S.D.PASTE SHEET'!AA474)</f>
        <v/>
      </c>
      <c s="153" t="str">
        <f>IF('S.D.PASTE SHEET'!AB474="","",'S.D.PASTE SHEET'!AB474)</f>
        <v/>
      </c>
      <c s="153" t="str">
        <f>IF('S.D.PASTE SHEET'!AC474="","",'S.D.PASTE SHEET'!AC474)</f>
        <v/>
      </c>
      <c s="153" t="str">
        <f>IF('S.D.PASTE SHEET'!AD474="","",'S.D.PASTE SHEET'!AD474)</f>
        <v/>
      </c>
      <c s="155"/>
      <c s="156" t="str">
        <f>IF(AK474="","",IF(AK474&gt;0,COUNT($AG$2:AG474),""))</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74" s="156" t="str">
        <f>IF(BC474="","",IF(BC474&gt;0,COUNT($AY$2:AY474),""))</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75" spans="1:66" ht="15.75" customHeight="1">
      <c r="A475" s="153" t="str">
        <f>IF('S.D.PASTE SHEET'!A475="","",'S.D.PASTE SHEET'!A475)</f>
        <v/>
      </c>
      <c s="153" t="str">
        <f>IF('S.D.PASTE SHEET'!B475="","",'S.D.PASTE SHEET'!B475)</f>
        <v/>
      </c>
      <c s="153" t="str">
        <f>IF('S.D.PASTE SHEET'!C475="","",'S.D.PASTE SHEET'!C475)</f>
        <v/>
      </c>
      <c s="154" t="str">
        <f>IF('S.D.PASTE SHEET'!D475="","",'S.D.PASTE SHEET'!D475)</f>
        <v/>
      </c>
      <c s="153" t="str">
        <f>IF('S.D.PASTE SHEET'!E475="","",UPPER('S.D.PASTE SHEET'!E475))</f>
        <v/>
      </c>
      <c s="153" t="str">
        <f>IF('S.D.PASTE SHEET'!F475="","",'S.D.PASTE SHEET'!F475)</f>
        <v/>
      </c>
      <c s="153" t="str">
        <f>IF('S.D.PASTE SHEET'!G475="","",UPPER('S.D.PASTE SHEET'!G475))</f>
        <v/>
      </c>
      <c s="153" t="str">
        <f>IF('S.D.PASTE SHEET'!H475="","",UPPER('S.D.PASTE SHEET'!H475))</f>
        <v/>
      </c>
      <c s="153" t="str">
        <f>IF('S.D.PASTE SHEET'!I475="","",'S.D.PASTE SHEET'!I475)</f>
        <v/>
      </c>
      <c s="154" t="str">
        <f>IF('S.D.PASTE SHEET'!J475="","",'S.D.PASTE SHEET'!J475)</f>
        <v/>
      </c>
      <c s="153" t="str">
        <f>IF('S.D.PASTE SHEET'!K475="","",'S.D.PASTE SHEET'!K475)</f>
        <v/>
      </c>
      <c s="153" t="str">
        <f>IF('S.D.PASTE SHEET'!L475="","",'S.D.PASTE SHEET'!L475)</f>
        <v/>
      </c>
      <c s="153" t="str">
        <f>IF('S.D.PASTE SHEET'!M475="","",'S.D.PASTE SHEET'!M475)</f>
        <v/>
      </c>
      <c s="153" t="str">
        <f>IF('S.D.PASTE SHEET'!N475="","",'S.D.PASTE SHEET'!N475)</f>
        <v/>
      </c>
      <c s="153" t="str">
        <f>IF('S.D.PASTE SHEET'!O475="","",'S.D.PASTE SHEET'!O475)</f>
        <v/>
      </c>
      <c s="153" t="str">
        <f>IF('S.D.PASTE SHEET'!P475="","",'S.D.PASTE SHEET'!P475)</f>
        <v/>
      </c>
      <c s="153" t="str">
        <f>IF('S.D.PASTE SHEET'!Q475="","",'S.D.PASTE SHEET'!Q475)</f>
        <v/>
      </c>
      <c s="153" t="str">
        <f>IF('S.D.PASTE SHEET'!R475="","",'S.D.PASTE SHEET'!R475)</f>
        <v/>
      </c>
      <c s="153" t="str">
        <f>IF('S.D.PASTE SHEET'!S475="","",'S.D.PASTE SHEET'!S475)</f>
        <v/>
      </c>
      <c s="153" t="str">
        <f>IF('S.D.PASTE SHEET'!T475="","",'S.D.PASTE SHEET'!T475)</f>
        <v/>
      </c>
      <c s="153" t="str">
        <f>IF('S.D.PASTE SHEET'!U475="","",'S.D.PASTE SHEET'!U475)</f>
        <v/>
      </c>
      <c s="153" t="str">
        <f>IF('S.D.PASTE SHEET'!V475="","",'S.D.PASTE SHEET'!V475)</f>
        <v/>
      </c>
      <c s="153" t="str">
        <f>IF('S.D.PASTE SHEET'!W475="","",'S.D.PASTE SHEET'!W475)</f>
        <v/>
      </c>
      <c s="153" t="str">
        <f>IF('S.D.PASTE SHEET'!X475="","",'S.D.PASTE SHEET'!X475)</f>
        <v/>
      </c>
      <c s="153" t="str">
        <f>IF('S.D.PASTE SHEET'!Y475="","",'S.D.PASTE SHEET'!Y475)</f>
        <v/>
      </c>
      <c s="153" t="str">
        <f>IF('S.D.PASTE SHEET'!Z475="","",'S.D.PASTE SHEET'!Z475)</f>
        <v/>
      </c>
      <c s="153" t="str">
        <f>IF('S.D.PASTE SHEET'!AA475="","",'S.D.PASTE SHEET'!AA475)</f>
        <v/>
      </c>
      <c s="153" t="str">
        <f>IF('S.D.PASTE SHEET'!AB475="","",'S.D.PASTE SHEET'!AB475)</f>
        <v/>
      </c>
      <c s="153" t="str">
        <f>IF('S.D.PASTE SHEET'!AC475="","",'S.D.PASTE SHEET'!AC475)</f>
        <v/>
      </c>
      <c s="153" t="str">
        <f>IF('S.D.PASTE SHEET'!AD475="","",'S.D.PASTE SHEET'!AD475)</f>
        <v/>
      </c>
      <c s="155"/>
      <c s="156" t="str">
        <f>IF(AK475="","",IF(AK475&gt;0,COUNT($AG$2:AG475),""))</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75" s="156" t="str">
        <f>IF(BC475="","",IF(BC475&gt;0,COUNT($AY$2:AY475),""))</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76" spans="1:66" ht="15.75" customHeight="1">
      <c r="A476" s="153" t="str">
        <f>IF('S.D.PASTE SHEET'!A476="","",'S.D.PASTE SHEET'!A476)</f>
        <v/>
      </c>
      <c s="153" t="str">
        <f>IF('S.D.PASTE SHEET'!B476="","",'S.D.PASTE SHEET'!B476)</f>
        <v/>
      </c>
      <c s="153" t="str">
        <f>IF('S.D.PASTE SHEET'!C476="","",'S.D.PASTE SHEET'!C476)</f>
        <v/>
      </c>
      <c s="154" t="str">
        <f>IF('S.D.PASTE SHEET'!D476="","",'S.D.PASTE SHEET'!D476)</f>
        <v/>
      </c>
      <c s="153" t="str">
        <f>IF('S.D.PASTE SHEET'!E476="","",UPPER('S.D.PASTE SHEET'!E476))</f>
        <v/>
      </c>
      <c s="153" t="str">
        <f>IF('S.D.PASTE SHEET'!F476="","",'S.D.PASTE SHEET'!F476)</f>
        <v/>
      </c>
      <c s="153" t="str">
        <f>IF('S.D.PASTE SHEET'!G476="","",UPPER('S.D.PASTE SHEET'!G476))</f>
        <v/>
      </c>
      <c s="153" t="str">
        <f>IF('S.D.PASTE SHEET'!H476="","",UPPER('S.D.PASTE SHEET'!H476))</f>
        <v/>
      </c>
      <c s="153" t="str">
        <f>IF('S.D.PASTE SHEET'!I476="","",'S.D.PASTE SHEET'!I476)</f>
        <v/>
      </c>
      <c s="154" t="str">
        <f>IF('S.D.PASTE SHEET'!J476="","",'S.D.PASTE SHEET'!J476)</f>
        <v/>
      </c>
      <c s="153" t="str">
        <f>IF('S.D.PASTE SHEET'!K476="","",'S.D.PASTE SHEET'!K476)</f>
        <v/>
      </c>
      <c s="153" t="str">
        <f>IF('S.D.PASTE SHEET'!L476="","",'S.D.PASTE SHEET'!L476)</f>
        <v/>
      </c>
      <c s="153" t="str">
        <f>IF('S.D.PASTE SHEET'!M476="","",'S.D.PASTE SHEET'!M476)</f>
        <v/>
      </c>
      <c s="153" t="str">
        <f>IF('S.D.PASTE SHEET'!N476="","",'S.D.PASTE SHEET'!N476)</f>
        <v/>
      </c>
      <c s="153" t="str">
        <f>IF('S.D.PASTE SHEET'!O476="","",'S.D.PASTE SHEET'!O476)</f>
        <v/>
      </c>
      <c s="153" t="str">
        <f>IF('S.D.PASTE SHEET'!P476="","",'S.D.PASTE SHEET'!P476)</f>
        <v/>
      </c>
      <c s="153" t="str">
        <f>IF('S.D.PASTE SHEET'!Q476="","",'S.D.PASTE SHEET'!Q476)</f>
        <v/>
      </c>
      <c s="153" t="str">
        <f>IF('S.D.PASTE SHEET'!R476="","",'S.D.PASTE SHEET'!R476)</f>
        <v/>
      </c>
      <c s="153" t="str">
        <f>IF('S.D.PASTE SHEET'!S476="","",'S.D.PASTE SHEET'!S476)</f>
        <v/>
      </c>
      <c s="153" t="str">
        <f>IF('S.D.PASTE SHEET'!T476="","",'S.D.PASTE SHEET'!T476)</f>
        <v/>
      </c>
      <c s="153" t="str">
        <f>IF('S.D.PASTE SHEET'!U476="","",'S.D.PASTE SHEET'!U476)</f>
        <v/>
      </c>
      <c s="153" t="str">
        <f>IF('S.D.PASTE SHEET'!V476="","",'S.D.PASTE SHEET'!V476)</f>
        <v/>
      </c>
      <c s="153" t="str">
        <f>IF('S.D.PASTE SHEET'!W476="","",'S.D.PASTE SHEET'!W476)</f>
        <v/>
      </c>
      <c s="153" t="str">
        <f>IF('S.D.PASTE SHEET'!X476="","",'S.D.PASTE SHEET'!X476)</f>
        <v/>
      </c>
      <c s="153" t="str">
        <f>IF('S.D.PASTE SHEET'!Y476="","",'S.D.PASTE SHEET'!Y476)</f>
        <v/>
      </c>
      <c s="153" t="str">
        <f>IF('S.D.PASTE SHEET'!Z476="","",'S.D.PASTE SHEET'!Z476)</f>
        <v/>
      </c>
      <c s="153" t="str">
        <f>IF('S.D.PASTE SHEET'!AA476="","",'S.D.PASTE SHEET'!AA476)</f>
        <v/>
      </c>
      <c s="153" t="str">
        <f>IF('S.D.PASTE SHEET'!AB476="","",'S.D.PASTE SHEET'!AB476)</f>
        <v/>
      </c>
      <c s="153" t="str">
        <f>IF('S.D.PASTE SHEET'!AC476="","",'S.D.PASTE SHEET'!AC476)</f>
        <v/>
      </c>
      <c s="153" t="str">
        <f>IF('S.D.PASTE SHEET'!AD476="","",'S.D.PASTE SHEET'!AD476)</f>
        <v/>
      </c>
      <c s="155"/>
      <c s="156" t="str">
        <f>IF(AK476="","",IF(AK476&gt;0,COUNT($AG$2:AG476),""))</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76" s="156" t="str">
        <f>IF(BC476="","",IF(BC476&gt;0,COUNT($AY$2:AY476),""))</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77" spans="1:66" ht="15.75" customHeight="1">
      <c r="A477" s="153" t="str">
        <f>IF('S.D.PASTE SHEET'!A477="","",'S.D.PASTE SHEET'!A477)</f>
        <v/>
      </c>
      <c s="153" t="str">
        <f>IF('S.D.PASTE SHEET'!B477="","",'S.D.PASTE SHEET'!B477)</f>
        <v/>
      </c>
      <c s="153" t="str">
        <f>IF('S.D.PASTE SHEET'!C477="","",'S.D.PASTE SHEET'!C477)</f>
        <v/>
      </c>
      <c s="154" t="str">
        <f>IF('S.D.PASTE SHEET'!D477="","",'S.D.PASTE SHEET'!D477)</f>
        <v/>
      </c>
      <c s="153" t="str">
        <f>IF('S.D.PASTE SHEET'!E477="","",UPPER('S.D.PASTE SHEET'!E477))</f>
        <v/>
      </c>
      <c s="153" t="str">
        <f>IF('S.D.PASTE SHEET'!F477="","",'S.D.PASTE SHEET'!F477)</f>
        <v/>
      </c>
      <c s="153" t="str">
        <f>IF('S.D.PASTE SHEET'!G477="","",UPPER('S.D.PASTE SHEET'!G477))</f>
        <v/>
      </c>
      <c s="153" t="str">
        <f>IF('S.D.PASTE SHEET'!H477="","",UPPER('S.D.PASTE SHEET'!H477))</f>
        <v/>
      </c>
      <c s="153" t="str">
        <f>IF('S.D.PASTE SHEET'!I477="","",'S.D.PASTE SHEET'!I477)</f>
        <v/>
      </c>
      <c s="154" t="str">
        <f>IF('S.D.PASTE SHEET'!J477="","",'S.D.PASTE SHEET'!J477)</f>
        <v/>
      </c>
      <c s="153" t="str">
        <f>IF('S.D.PASTE SHEET'!K477="","",'S.D.PASTE SHEET'!K477)</f>
        <v/>
      </c>
      <c s="153" t="str">
        <f>IF('S.D.PASTE SHEET'!L477="","",'S.D.PASTE SHEET'!L477)</f>
        <v/>
      </c>
      <c s="153" t="str">
        <f>IF('S.D.PASTE SHEET'!M477="","",'S.D.PASTE SHEET'!M477)</f>
        <v/>
      </c>
      <c s="153" t="str">
        <f>IF('S.D.PASTE SHEET'!N477="","",'S.D.PASTE SHEET'!N477)</f>
        <v/>
      </c>
      <c s="153" t="str">
        <f>IF('S.D.PASTE SHEET'!O477="","",'S.D.PASTE SHEET'!O477)</f>
        <v/>
      </c>
      <c s="153" t="str">
        <f>IF('S.D.PASTE SHEET'!P477="","",'S.D.PASTE SHEET'!P477)</f>
        <v/>
      </c>
      <c s="153" t="str">
        <f>IF('S.D.PASTE SHEET'!Q477="","",'S.D.PASTE SHEET'!Q477)</f>
        <v/>
      </c>
      <c s="153" t="str">
        <f>IF('S.D.PASTE SHEET'!R477="","",'S.D.PASTE SHEET'!R477)</f>
        <v/>
      </c>
      <c s="153" t="str">
        <f>IF('S.D.PASTE SHEET'!S477="","",'S.D.PASTE SHEET'!S477)</f>
        <v/>
      </c>
      <c s="153" t="str">
        <f>IF('S.D.PASTE SHEET'!T477="","",'S.D.PASTE SHEET'!T477)</f>
        <v/>
      </c>
      <c s="153" t="str">
        <f>IF('S.D.PASTE SHEET'!U477="","",'S.D.PASTE SHEET'!U477)</f>
        <v/>
      </c>
      <c s="153" t="str">
        <f>IF('S.D.PASTE SHEET'!V477="","",'S.D.PASTE SHEET'!V477)</f>
        <v/>
      </c>
      <c s="153" t="str">
        <f>IF('S.D.PASTE SHEET'!W477="","",'S.D.PASTE SHEET'!W477)</f>
        <v/>
      </c>
      <c s="153" t="str">
        <f>IF('S.D.PASTE SHEET'!X477="","",'S.D.PASTE SHEET'!X477)</f>
        <v/>
      </c>
      <c s="153" t="str">
        <f>IF('S.D.PASTE SHEET'!Y477="","",'S.D.PASTE SHEET'!Y477)</f>
        <v/>
      </c>
      <c s="153" t="str">
        <f>IF('S.D.PASTE SHEET'!Z477="","",'S.D.PASTE SHEET'!Z477)</f>
        <v/>
      </c>
      <c s="153" t="str">
        <f>IF('S.D.PASTE SHEET'!AA477="","",'S.D.PASTE SHEET'!AA477)</f>
        <v/>
      </c>
      <c s="153" t="str">
        <f>IF('S.D.PASTE SHEET'!AB477="","",'S.D.PASTE SHEET'!AB477)</f>
        <v/>
      </c>
      <c s="153" t="str">
        <f>IF('S.D.PASTE SHEET'!AC477="","",'S.D.PASTE SHEET'!AC477)</f>
        <v/>
      </c>
      <c s="153" t="str">
        <f>IF('S.D.PASTE SHEET'!AD477="","",'S.D.PASTE SHEET'!AD477)</f>
        <v/>
      </c>
      <c s="155"/>
      <c s="156" t="str">
        <f>IF(AK477="","",IF(AK477&gt;0,COUNT($AG$2:AG477),""))</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77" s="156" t="str">
        <f>IF(BC477="","",IF(BC477&gt;0,COUNT($AY$2:AY477),""))</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78" spans="1:66" ht="15.75" customHeight="1">
      <c r="A478" s="153" t="str">
        <f>IF('S.D.PASTE SHEET'!A478="","",'S.D.PASTE SHEET'!A478)</f>
        <v/>
      </c>
      <c s="153" t="str">
        <f>IF('S.D.PASTE SHEET'!B478="","",'S.D.PASTE SHEET'!B478)</f>
        <v/>
      </c>
      <c s="153" t="str">
        <f>IF('S.D.PASTE SHEET'!C478="","",'S.D.PASTE SHEET'!C478)</f>
        <v/>
      </c>
      <c s="154" t="str">
        <f>IF('S.D.PASTE SHEET'!D478="","",'S.D.PASTE SHEET'!D478)</f>
        <v/>
      </c>
      <c s="153" t="str">
        <f>IF('S.D.PASTE SHEET'!E478="","",UPPER('S.D.PASTE SHEET'!E478))</f>
        <v/>
      </c>
      <c s="153" t="str">
        <f>IF('S.D.PASTE SHEET'!F478="","",'S.D.PASTE SHEET'!F478)</f>
        <v/>
      </c>
      <c s="153" t="str">
        <f>IF('S.D.PASTE SHEET'!G478="","",UPPER('S.D.PASTE SHEET'!G478))</f>
        <v/>
      </c>
      <c s="153" t="str">
        <f>IF('S.D.PASTE SHEET'!H478="","",UPPER('S.D.PASTE SHEET'!H478))</f>
        <v/>
      </c>
      <c s="153" t="str">
        <f>IF('S.D.PASTE SHEET'!I478="","",'S.D.PASTE SHEET'!I478)</f>
        <v/>
      </c>
      <c s="154" t="str">
        <f>IF('S.D.PASTE SHEET'!J478="","",'S.D.PASTE SHEET'!J478)</f>
        <v/>
      </c>
      <c s="153" t="str">
        <f>IF('S.D.PASTE SHEET'!K478="","",'S.D.PASTE SHEET'!K478)</f>
        <v/>
      </c>
      <c s="153" t="str">
        <f>IF('S.D.PASTE SHEET'!L478="","",'S.D.PASTE SHEET'!L478)</f>
        <v/>
      </c>
      <c s="153" t="str">
        <f>IF('S.D.PASTE SHEET'!M478="","",'S.D.PASTE SHEET'!M478)</f>
        <v/>
      </c>
      <c s="153" t="str">
        <f>IF('S.D.PASTE SHEET'!N478="","",'S.D.PASTE SHEET'!N478)</f>
        <v/>
      </c>
      <c s="153" t="str">
        <f>IF('S.D.PASTE SHEET'!O478="","",'S.D.PASTE SHEET'!O478)</f>
        <v/>
      </c>
      <c s="153" t="str">
        <f>IF('S.D.PASTE SHEET'!P478="","",'S.D.PASTE SHEET'!P478)</f>
        <v/>
      </c>
      <c s="153" t="str">
        <f>IF('S.D.PASTE SHEET'!Q478="","",'S.D.PASTE SHEET'!Q478)</f>
        <v/>
      </c>
      <c s="153" t="str">
        <f>IF('S.D.PASTE SHEET'!R478="","",'S.D.PASTE SHEET'!R478)</f>
        <v/>
      </c>
      <c s="153" t="str">
        <f>IF('S.D.PASTE SHEET'!S478="","",'S.D.PASTE SHEET'!S478)</f>
        <v/>
      </c>
      <c s="153" t="str">
        <f>IF('S.D.PASTE SHEET'!T478="","",'S.D.PASTE SHEET'!T478)</f>
        <v/>
      </c>
      <c s="153" t="str">
        <f>IF('S.D.PASTE SHEET'!U478="","",'S.D.PASTE SHEET'!U478)</f>
        <v/>
      </c>
      <c s="153" t="str">
        <f>IF('S.D.PASTE SHEET'!V478="","",'S.D.PASTE SHEET'!V478)</f>
        <v/>
      </c>
      <c s="153" t="str">
        <f>IF('S.D.PASTE SHEET'!W478="","",'S.D.PASTE SHEET'!W478)</f>
        <v/>
      </c>
      <c s="153" t="str">
        <f>IF('S.D.PASTE SHEET'!X478="","",'S.D.PASTE SHEET'!X478)</f>
        <v/>
      </c>
      <c s="153" t="str">
        <f>IF('S.D.PASTE SHEET'!Y478="","",'S.D.PASTE SHEET'!Y478)</f>
        <v/>
      </c>
      <c s="153" t="str">
        <f>IF('S.D.PASTE SHEET'!Z478="","",'S.D.PASTE SHEET'!Z478)</f>
        <v/>
      </c>
      <c s="153" t="str">
        <f>IF('S.D.PASTE SHEET'!AA478="","",'S.D.PASTE SHEET'!AA478)</f>
        <v/>
      </c>
      <c s="153" t="str">
        <f>IF('S.D.PASTE SHEET'!AB478="","",'S.D.PASTE SHEET'!AB478)</f>
        <v/>
      </c>
      <c s="153" t="str">
        <f>IF('S.D.PASTE SHEET'!AC478="","",'S.D.PASTE SHEET'!AC478)</f>
        <v/>
      </c>
      <c s="153" t="str">
        <f>IF('S.D.PASTE SHEET'!AD478="","",'S.D.PASTE SHEET'!AD478)</f>
        <v/>
      </c>
      <c s="155"/>
      <c s="156" t="str">
        <f>IF(AK478="","",IF(AK478&gt;0,COUNT($AG$2:AG478),""))</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78" s="156" t="str">
        <f>IF(BC478="","",IF(BC478&gt;0,COUNT($AY$2:AY478),""))</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79" spans="1:66" ht="15.75" customHeight="1">
      <c r="A479" s="153" t="str">
        <f>IF('S.D.PASTE SHEET'!A479="","",'S.D.PASTE SHEET'!A479)</f>
        <v/>
      </c>
      <c s="153" t="str">
        <f>IF('S.D.PASTE SHEET'!B479="","",'S.D.PASTE SHEET'!B479)</f>
        <v/>
      </c>
      <c s="153" t="str">
        <f>IF('S.D.PASTE SHEET'!C479="","",'S.D.PASTE SHEET'!C479)</f>
        <v/>
      </c>
      <c s="154" t="str">
        <f>IF('S.D.PASTE SHEET'!D479="","",'S.D.PASTE SHEET'!D479)</f>
        <v/>
      </c>
      <c s="153" t="str">
        <f>IF('S.D.PASTE SHEET'!E479="","",UPPER('S.D.PASTE SHEET'!E479))</f>
        <v/>
      </c>
      <c s="153" t="str">
        <f>IF('S.D.PASTE SHEET'!F479="","",'S.D.PASTE SHEET'!F479)</f>
        <v/>
      </c>
      <c s="153" t="str">
        <f>IF('S.D.PASTE SHEET'!G479="","",UPPER('S.D.PASTE SHEET'!G479))</f>
        <v/>
      </c>
      <c s="153" t="str">
        <f>IF('S.D.PASTE SHEET'!H479="","",UPPER('S.D.PASTE SHEET'!H479))</f>
        <v/>
      </c>
      <c s="153" t="str">
        <f>IF('S.D.PASTE SHEET'!I479="","",'S.D.PASTE SHEET'!I479)</f>
        <v/>
      </c>
      <c s="154" t="str">
        <f>IF('S.D.PASTE SHEET'!J479="","",'S.D.PASTE SHEET'!J479)</f>
        <v/>
      </c>
      <c s="153" t="str">
        <f>IF('S.D.PASTE SHEET'!K479="","",'S.D.PASTE SHEET'!K479)</f>
        <v/>
      </c>
      <c s="153" t="str">
        <f>IF('S.D.PASTE SHEET'!L479="","",'S.D.PASTE SHEET'!L479)</f>
        <v/>
      </c>
      <c s="153" t="str">
        <f>IF('S.D.PASTE SHEET'!M479="","",'S.D.PASTE SHEET'!M479)</f>
        <v/>
      </c>
      <c s="153" t="str">
        <f>IF('S.D.PASTE SHEET'!N479="","",'S.D.PASTE SHEET'!N479)</f>
        <v/>
      </c>
      <c s="153" t="str">
        <f>IF('S.D.PASTE SHEET'!O479="","",'S.D.PASTE SHEET'!O479)</f>
        <v/>
      </c>
      <c s="153" t="str">
        <f>IF('S.D.PASTE SHEET'!P479="","",'S.D.PASTE SHEET'!P479)</f>
        <v/>
      </c>
      <c s="153" t="str">
        <f>IF('S.D.PASTE SHEET'!Q479="","",'S.D.PASTE SHEET'!Q479)</f>
        <v/>
      </c>
      <c s="153" t="str">
        <f>IF('S.D.PASTE SHEET'!R479="","",'S.D.PASTE SHEET'!R479)</f>
        <v/>
      </c>
      <c s="153" t="str">
        <f>IF('S.D.PASTE SHEET'!S479="","",'S.D.PASTE SHEET'!S479)</f>
        <v/>
      </c>
      <c s="153" t="str">
        <f>IF('S.D.PASTE SHEET'!T479="","",'S.D.PASTE SHEET'!T479)</f>
        <v/>
      </c>
      <c s="153" t="str">
        <f>IF('S.D.PASTE SHEET'!U479="","",'S.D.PASTE SHEET'!U479)</f>
        <v/>
      </c>
      <c s="153" t="str">
        <f>IF('S.D.PASTE SHEET'!V479="","",'S.D.PASTE SHEET'!V479)</f>
        <v/>
      </c>
      <c s="153" t="str">
        <f>IF('S.D.PASTE SHEET'!W479="","",'S.D.PASTE SHEET'!W479)</f>
        <v/>
      </c>
      <c s="153" t="str">
        <f>IF('S.D.PASTE SHEET'!X479="","",'S.D.PASTE SHEET'!X479)</f>
        <v/>
      </c>
      <c s="153" t="str">
        <f>IF('S.D.PASTE SHEET'!Y479="","",'S.D.PASTE SHEET'!Y479)</f>
        <v/>
      </c>
      <c s="153" t="str">
        <f>IF('S.D.PASTE SHEET'!Z479="","",'S.D.PASTE SHEET'!Z479)</f>
        <v/>
      </c>
      <c s="153" t="str">
        <f>IF('S.D.PASTE SHEET'!AA479="","",'S.D.PASTE SHEET'!AA479)</f>
        <v/>
      </c>
      <c s="153" t="str">
        <f>IF('S.D.PASTE SHEET'!AB479="","",'S.D.PASTE SHEET'!AB479)</f>
        <v/>
      </c>
      <c s="153" t="str">
        <f>IF('S.D.PASTE SHEET'!AC479="","",'S.D.PASTE SHEET'!AC479)</f>
        <v/>
      </c>
      <c s="153" t="str">
        <f>IF('S.D.PASTE SHEET'!AD479="","",'S.D.PASTE SHEET'!AD479)</f>
        <v/>
      </c>
      <c s="155"/>
      <c s="156" t="str">
        <f>IF(AK479="","",IF(AK479&gt;0,COUNT($AG$2:AG479),""))</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79" s="156" t="str">
        <f>IF(BC479="","",IF(BC479&gt;0,COUNT($AY$2:AY479),""))</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80" spans="1:66" ht="15.75" customHeight="1">
      <c r="A480" s="153" t="str">
        <f>IF('S.D.PASTE SHEET'!A480="","",'S.D.PASTE SHEET'!A480)</f>
        <v/>
      </c>
      <c s="153" t="str">
        <f>IF('S.D.PASTE SHEET'!B480="","",'S.D.PASTE SHEET'!B480)</f>
        <v/>
      </c>
      <c s="153" t="str">
        <f>IF('S.D.PASTE SHEET'!C480="","",'S.D.PASTE SHEET'!C480)</f>
        <v/>
      </c>
      <c s="154" t="str">
        <f>IF('S.D.PASTE SHEET'!D480="","",'S.D.PASTE SHEET'!D480)</f>
        <v/>
      </c>
      <c s="153" t="str">
        <f>IF('S.D.PASTE SHEET'!E480="","",UPPER('S.D.PASTE SHEET'!E480))</f>
        <v/>
      </c>
      <c s="153" t="str">
        <f>IF('S.D.PASTE SHEET'!F480="","",'S.D.PASTE SHEET'!F480)</f>
        <v/>
      </c>
      <c s="153" t="str">
        <f>IF('S.D.PASTE SHEET'!G480="","",UPPER('S.D.PASTE SHEET'!G480))</f>
        <v/>
      </c>
      <c s="153" t="str">
        <f>IF('S.D.PASTE SHEET'!H480="","",UPPER('S.D.PASTE SHEET'!H480))</f>
        <v/>
      </c>
      <c s="153" t="str">
        <f>IF('S.D.PASTE SHEET'!I480="","",'S.D.PASTE SHEET'!I480)</f>
        <v/>
      </c>
      <c s="154" t="str">
        <f>IF('S.D.PASTE SHEET'!J480="","",'S.D.PASTE SHEET'!J480)</f>
        <v/>
      </c>
      <c s="153" t="str">
        <f>IF('S.D.PASTE SHEET'!K480="","",'S.D.PASTE SHEET'!K480)</f>
        <v/>
      </c>
      <c s="153" t="str">
        <f>IF('S.D.PASTE SHEET'!L480="","",'S.D.PASTE SHEET'!L480)</f>
        <v/>
      </c>
      <c s="153" t="str">
        <f>IF('S.D.PASTE SHEET'!M480="","",'S.D.PASTE SHEET'!M480)</f>
        <v/>
      </c>
      <c s="153" t="str">
        <f>IF('S.D.PASTE SHEET'!N480="","",'S.D.PASTE SHEET'!N480)</f>
        <v/>
      </c>
      <c s="153" t="str">
        <f>IF('S.D.PASTE SHEET'!O480="","",'S.D.PASTE SHEET'!O480)</f>
        <v/>
      </c>
      <c s="153" t="str">
        <f>IF('S.D.PASTE SHEET'!P480="","",'S.D.PASTE SHEET'!P480)</f>
        <v/>
      </c>
      <c s="153" t="str">
        <f>IF('S.D.PASTE SHEET'!Q480="","",'S.D.PASTE SHEET'!Q480)</f>
        <v/>
      </c>
      <c s="153" t="str">
        <f>IF('S.D.PASTE SHEET'!R480="","",'S.D.PASTE SHEET'!R480)</f>
        <v/>
      </c>
      <c s="153" t="str">
        <f>IF('S.D.PASTE SHEET'!S480="","",'S.D.PASTE SHEET'!S480)</f>
        <v/>
      </c>
      <c s="153" t="str">
        <f>IF('S.D.PASTE SHEET'!T480="","",'S.D.PASTE SHEET'!T480)</f>
        <v/>
      </c>
      <c s="153" t="str">
        <f>IF('S.D.PASTE SHEET'!U480="","",'S.D.PASTE SHEET'!U480)</f>
        <v/>
      </c>
      <c s="153" t="str">
        <f>IF('S.D.PASTE SHEET'!V480="","",'S.D.PASTE SHEET'!V480)</f>
        <v/>
      </c>
      <c s="153" t="str">
        <f>IF('S.D.PASTE SHEET'!W480="","",'S.D.PASTE SHEET'!W480)</f>
        <v/>
      </c>
      <c s="153" t="str">
        <f>IF('S.D.PASTE SHEET'!X480="","",'S.D.PASTE SHEET'!X480)</f>
        <v/>
      </c>
      <c s="153" t="str">
        <f>IF('S.D.PASTE SHEET'!Y480="","",'S.D.PASTE SHEET'!Y480)</f>
        <v/>
      </c>
      <c s="153" t="str">
        <f>IF('S.D.PASTE SHEET'!Z480="","",'S.D.PASTE SHEET'!Z480)</f>
        <v/>
      </c>
      <c s="153" t="str">
        <f>IF('S.D.PASTE SHEET'!AA480="","",'S.D.PASTE SHEET'!AA480)</f>
        <v/>
      </c>
      <c s="153" t="str">
        <f>IF('S.D.PASTE SHEET'!AB480="","",'S.D.PASTE SHEET'!AB480)</f>
        <v/>
      </c>
      <c s="153" t="str">
        <f>IF('S.D.PASTE SHEET'!AC480="","",'S.D.PASTE SHEET'!AC480)</f>
        <v/>
      </c>
      <c s="153" t="str">
        <f>IF('S.D.PASTE SHEET'!AD480="","",'S.D.PASTE SHEET'!AD480)</f>
        <v/>
      </c>
      <c s="155"/>
      <c s="156" t="str">
        <f>IF(AK480="","",IF(AK480&gt;0,COUNT($AG$2:AG480),""))</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80" s="156" t="str">
        <f>IF(BC480="","",IF(BC480&gt;0,COUNT($AY$2:AY480),""))</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81" spans="1:66" ht="15.75" customHeight="1">
      <c r="A481" s="153" t="str">
        <f>IF('S.D.PASTE SHEET'!A481="","",'S.D.PASTE SHEET'!A481)</f>
        <v/>
      </c>
      <c s="153" t="str">
        <f>IF('S.D.PASTE SHEET'!B481="","",'S.D.PASTE SHEET'!B481)</f>
        <v/>
      </c>
      <c s="153" t="str">
        <f>IF('S.D.PASTE SHEET'!C481="","",'S.D.PASTE SHEET'!C481)</f>
        <v/>
      </c>
      <c s="154" t="str">
        <f>IF('S.D.PASTE SHEET'!D481="","",'S.D.PASTE SHEET'!D481)</f>
        <v/>
      </c>
      <c s="153" t="str">
        <f>IF('S.D.PASTE SHEET'!E481="","",UPPER('S.D.PASTE SHEET'!E481))</f>
        <v/>
      </c>
      <c s="153" t="str">
        <f>IF('S.D.PASTE SHEET'!F481="","",'S.D.PASTE SHEET'!F481)</f>
        <v/>
      </c>
      <c s="153" t="str">
        <f>IF('S.D.PASTE SHEET'!G481="","",UPPER('S.D.PASTE SHEET'!G481))</f>
        <v/>
      </c>
      <c s="153" t="str">
        <f>IF('S.D.PASTE SHEET'!H481="","",UPPER('S.D.PASTE SHEET'!H481))</f>
        <v/>
      </c>
      <c s="153" t="str">
        <f>IF('S.D.PASTE SHEET'!I481="","",'S.D.PASTE SHEET'!I481)</f>
        <v/>
      </c>
      <c s="154" t="str">
        <f>IF('S.D.PASTE SHEET'!J481="","",'S.D.PASTE SHEET'!J481)</f>
        <v/>
      </c>
      <c s="153" t="str">
        <f>IF('S.D.PASTE SHEET'!K481="","",'S.D.PASTE SHEET'!K481)</f>
        <v/>
      </c>
      <c s="153" t="str">
        <f>IF('S.D.PASTE SHEET'!L481="","",'S.D.PASTE SHEET'!L481)</f>
        <v/>
      </c>
      <c s="153" t="str">
        <f>IF('S.D.PASTE SHEET'!M481="","",'S.D.PASTE SHEET'!M481)</f>
        <v/>
      </c>
      <c s="153" t="str">
        <f>IF('S.D.PASTE SHEET'!N481="","",'S.D.PASTE SHEET'!N481)</f>
        <v/>
      </c>
      <c s="153" t="str">
        <f>IF('S.D.PASTE SHEET'!O481="","",'S.D.PASTE SHEET'!O481)</f>
        <v/>
      </c>
      <c s="153" t="str">
        <f>IF('S.D.PASTE SHEET'!P481="","",'S.D.PASTE SHEET'!P481)</f>
        <v/>
      </c>
      <c s="153" t="str">
        <f>IF('S.D.PASTE SHEET'!Q481="","",'S.D.PASTE SHEET'!Q481)</f>
        <v/>
      </c>
      <c s="153" t="str">
        <f>IF('S.D.PASTE SHEET'!R481="","",'S.D.PASTE SHEET'!R481)</f>
        <v/>
      </c>
      <c s="153" t="str">
        <f>IF('S.D.PASTE SHEET'!S481="","",'S.D.PASTE SHEET'!S481)</f>
        <v/>
      </c>
      <c s="153" t="str">
        <f>IF('S.D.PASTE SHEET'!T481="","",'S.D.PASTE SHEET'!T481)</f>
        <v/>
      </c>
      <c s="153" t="str">
        <f>IF('S.D.PASTE SHEET'!U481="","",'S.D.PASTE SHEET'!U481)</f>
        <v/>
      </c>
      <c s="153" t="str">
        <f>IF('S.D.PASTE SHEET'!V481="","",'S.D.PASTE SHEET'!V481)</f>
        <v/>
      </c>
      <c s="153" t="str">
        <f>IF('S.D.PASTE SHEET'!W481="","",'S.D.PASTE SHEET'!W481)</f>
        <v/>
      </c>
      <c s="153" t="str">
        <f>IF('S.D.PASTE SHEET'!X481="","",'S.D.PASTE SHEET'!X481)</f>
        <v/>
      </c>
      <c s="153" t="str">
        <f>IF('S.D.PASTE SHEET'!Y481="","",'S.D.PASTE SHEET'!Y481)</f>
        <v/>
      </c>
      <c s="153" t="str">
        <f>IF('S.D.PASTE SHEET'!Z481="","",'S.D.PASTE SHEET'!Z481)</f>
        <v/>
      </c>
      <c s="153" t="str">
        <f>IF('S.D.PASTE SHEET'!AA481="","",'S.D.PASTE SHEET'!AA481)</f>
        <v/>
      </c>
      <c s="153" t="str">
        <f>IF('S.D.PASTE SHEET'!AB481="","",'S.D.PASTE SHEET'!AB481)</f>
        <v/>
      </c>
      <c s="153" t="str">
        <f>IF('S.D.PASTE SHEET'!AC481="","",'S.D.PASTE SHEET'!AC481)</f>
        <v/>
      </c>
      <c s="153" t="str">
        <f>IF('S.D.PASTE SHEET'!AD481="","",'S.D.PASTE SHEET'!AD481)</f>
        <v/>
      </c>
      <c s="155"/>
      <c s="156" t="str">
        <f>IF(AK481="","",IF(AK481&gt;0,COUNT($AG$2:AG481),""))</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81" s="156" t="str">
        <f>IF(BC481="","",IF(BC481&gt;0,COUNT($AY$2:AY481),""))</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82" spans="1:66" ht="15.75" customHeight="1">
      <c r="A482" s="153" t="str">
        <f>IF('S.D.PASTE SHEET'!A482="","",'S.D.PASTE SHEET'!A482)</f>
        <v/>
      </c>
      <c s="153" t="str">
        <f>IF('S.D.PASTE SHEET'!B482="","",'S.D.PASTE SHEET'!B482)</f>
        <v/>
      </c>
      <c s="153" t="str">
        <f>IF('S.D.PASTE SHEET'!C482="","",'S.D.PASTE SHEET'!C482)</f>
        <v/>
      </c>
      <c s="154" t="str">
        <f>IF('S.D.PASTE SHEET'!D482="","",'S.D.PASTE SHEET'!D482)</f>
        <v/>
      </c>
      <c s="153" t="str">
        <f>IF('S.D.PASTE SHEET'!E482="","",UPPER('S.D.PASTE SHEET'!E482))</f>
        <v/>
      </c>
      <c s="153" t="str">
        <f>IF('S.D.PASTE SHEET'!F482="","",'S.D.PASTE SHEET'!F482)</f>
        <v/>
      </c>
      <c s="153" t="str">
        <f>IF('S.D.PASTE SHEET'!G482="","",UPPER('S.D.PASTE SHEET'!G482))</f>
        <v/>
      </c>
      <c s="153" t="str">
        <f>IF('S.D.PASTE SHEET'!H482="","",UPPER('S.D.PASTE SHEET'!H482))</f>
        <v/>
      </c>
      <c s="153" t="str">
        <f>IF('S.D.PASTE SHEET'!I482="","",'S.D.PASTE SHEET'!I482)</f>
        <v/>
      </c>
      <c s="154" t="str">
        <f>IF('S.D.PASTE SHEET'!J482="","",'S.D.PASTE SHEET'!J482)</f>
        <v/>
      </c>
      <c s="153" t="str">
        <f>IF('S.D.PASTE SHEET'!K482="","",'S.D.PASTE SHEET'!K482)</f>
        <v/>
      </c>
      <c s="153" t="str">
        <f>IF('S.D.PASTE SHEET'!L482="","",'S.D.PASTE SHEET'!L482)</f>
        <v/>
      </c>
      <c s="153" t="str">
        <f>IF('S.D.PASTE SHEET'!M482="","",'S.D.PASTE SHEET'!M482)</f>
        <v/>
      </c>
      <c s="153" t="str">
        <f>IF('S.D.PASTE SHEET'!N482="","",'S.D.PASTE SHEET'!N482)</f>
        <v/>
      </c>
      <c s="153" t="str">
        <f>IF('S.D.PASTE SHEET'!O482="","",'S.D.PASTE SHEET'!O482)</f>
        <v/>
      </c>
      <c s="153" t="str">
        <f>IF('S.D.PASTE SHEET'!P482="","",'S.D.PASTE SHEET'!P482)</f>
        <v/>
      </c>
      <c s="153" t="str">
        <f>IF('S.D.PASTE SHEET'!Q482="","",'S.D.PASTE SHEET'!Q482)</f>
        <v/>
      </c>
      <c s="153" t="str">
        <f>IF('S.D.PASTE SHEET'!R482="","",'S.D.PASTE SHEET'!R482)</f>
        <v/>
      </c>
      <c s="153" t="str">
        <f>IF('S.D.PASTE SHEET'!S482="","",'S.D.PASTE SHEET'!S482)</f>
        <v/>
      </c>
      <c s="153" t="str">
        <f>IF('S.D.PASTE SHEET'!T482="","",'S.D.PASTE SHEET'!T482)</f>
        <v/>
      </c>
      <c s="153" t="str">
        <f>IF('S.D.PASTE SHEET'!U482="","",'S.D.PASTE SHEET'!U482)</f>
        <v/>
      </c>
      <c s="153" t="str">
        <f>IF('S.D.PASTE SHEET'!V482="","",'S.D.PASTE SHEET'!V482)</f>
        <v/>
      </c>
      <c s="153" t="str">
        <f>IF('S.D.PASTE SHEET'!W482="","",'S.D.PASTE SHEET'!W482)</f>
        <v/>
      </c>
      <c s="153" t="str">
        <f>IF('S.D.PASTE SHEET'!X482="","",'S.D.PASTE SHEET'!X482)</f>
        <v/>
      </c>
      <c s="153" t="str">
        <f>IF('S.D.PASTE SHEET'!Y482="","",'S.D.PASTE SHEET'!Y482)</f>
        <v/>
      </c>
      <c s="153" t="str">
        <f>IF('S.D.PASTE SHEET'!Z482="","",'S.D.PASTE SHEET'!Z482)</f>
        <v/>
      </c>
      <c s="153" t="str">
        <f>IF('S.D.PASTE SHEET'!AA482="","",'S.D.PASTE SHEET'!AA482)</f>
        <v/>
      </c>
      <c s="153" t="str">
        <f>IF('S.D.PASTE SHEET'!AB482="","",'S.D.PASTE SHEET'!AB482)</f>
        <v/>
      </c>
      <c s="153" t="str">
        <f>IF('S.D.PASTE SHEET'!AC482="","",'S.D.PASTE SHEET'!AC482)</f>
        <v/>
      </c>
      <c s="153" t="str">
        <f>IF('S.D.PASTE SHEET'!AD482="","",'S.D.PASTE SHEET'!AD482)</f>
        <v/>
      </c>
      <c s="155"/>
      <c s="156" t="str">
        <f>IF(AK482="","",IF(AK482&gt;0,COUNT($AG$2:AG482),""))</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82" s="156" t="str">
        <f>IF(BC482="","",IF(BC482&gt;0,COUNT($AY$2:AY482),""))</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83" spans="1:66" ht="15.75" customHeight="1">
      <c r="A483" s="153" t="str">
        <f>IF('S.D.PASTE SHEET'!A483="","",'S.D.PASTE SHEET'!A483)</f>
        <v/>
      </c>
      <c s="153" t="str">
        <f>IF('S.D.PASTE SHEET'!B483="","",'S.D.PASTE SHEET'!B483)</f>
        <v/>
      </c>
      <c s="153" t="str">
        <f>IF('S.D.PASTE SHEET'!C483="","",'S.D.PASTE SHEET'!C483)</f>
        <v/>
      </c>
      <c s="154" t="str">
        <f>IF('S.D.PASTE SHEET'!D483="","",'S.D.PASTE SHEET'!D483)</f>
        <v/>
      </c>
      <c s="153" t="str">
        <f>IF('S.D.PASTE SHEET'!E483="","",UPPER('S.D.PASTE SHEET'!E483))</f>
        <v/>
      </c>
      <c s="153" t="str">
        <f>IF('S.D.PASTE SHEET'!F483="","",'S.D.PASTE SHEET'!F483)</f>
        <v/>
      </c>
      <c s="153" t="str">
        <f>IF('S.D.PASTE SHEET'!G483="","",UPPER('S.D.PASTE SHEET'!G483))</f>
        <v/>
      </c>
      <c s="153" t="str">
        <f>IF('S.D.PASTE SHEET'!H483="","",UPPER('S.D.PASTE SHEET'!H483))</f>
        <v/>
      </c>
      <c s="153" t="str">
        <f>IF('S.D.PASTE SHEET'!I483="","",'S.D.PASTE SHEET'!I483)</f>
        <v/>
      </c>
      <c s="154" t="str">
        <f>IF('S.D.PASTE SHEET'!J483="","",'S.D.PASTE SHEET'!J483)</f>
        <v/>
      </c>
      <c s="153" t="str">
        <f>IF('S.D.PASTE SHEET'!K483="","",'S.D.PASTE SHEET'!K483)</f>
        <v/>
      </c>
      <c s="153" t="str">
        <f>IF('S.D.PASTE SHEET'!L483="","",'S.D.PASTE SHEET'!L483)</f>
        <v/>
      </c>
      <c s="153" t="str">
        <f>IF('S.D.PASTE SHEET'!M483="","",'S.D.PASTE SHEET'!M483)</f>
        <v/>
      </c>
      <c s="153" t="str">
        <f>IF('S.D.PASTE SHEET'!N483="","",'S.D.PASTE SHEET'!N483)</f>
        <v/>
      </c>
      <c s="153" t="str">
        <f>IF('S.D.PASTE SHEET'!O483="","",'S.D.PASTE SHEET'!O483)</f>
        <v/>
      </c>
      <c s="153" t="str">
        <f>IF('S.D.PASTE SHEET'!P483="","",'S.D.PASTE SHEET'!P483)</f>
        <v/>
      </c>
      <c s="153" t="str">
        <f>IF('S.D.PASTE SHEET'!Q483="","",'S.D.PASTE SHEET'!Q483)</f>
        <v/>
      </c>
      <c s="153" t="str">
        <f>IF('S.D.PASTE SHEET'!R483="","",'S.D.PASTE SHEET'!R483)</f>
        <v/>
      </c>
      <c s="153" t="str">
        <f>IF('S.D.PASTE SHEET'!S483="","",'S.D.PASTE SHEET'!S483)</f>
        <v/>
      </c>
      <c s="153" t="str">
        <f>IF('S.D.PASTE SHEET'!T483="","",'S.D.PASTE SHEET'!T483)</f>
        <v/>
      </c>
      <c s="153" t="str">
        <f>IF('S.D.PASTE SHEET'!U483="","",'S.D.PASTE SHEET'!U483)</f>
        <v/>
      </c>
      <c s="153" t="str">
        <f>IF('S.D.PASTE SHEET'!V483="","",'S.D.PASTE SHEET'!V483)</f>
        <v/>
      </c>
      <c s="153" t="str">
        <f>IF('S.D.PASTE SHEET'!W483="","",'S.D.PASTE SHEET'!W483)</f>
        <v/>
      </c>
      <c s="153" t="str">
        <f>IF('S.D.PASTE SHEET'!X483="","",'S.D.PASTE SHEET'!X483)</f>
        <v/>
      </c>
      <c s="153" t="str">
        <f>IF('S.D.PASTE SHEET'!Y483="","",'S.D.PASTE SHEET'!Y483)</f>
        <v/>
      </c>
      <c s="153" t="str">
        <f>IF('S.D.PASTE SHEET'!Z483="","",'S.D.PASTE SHEET'!Z483)</f>
        <v/>
      </c>
      <c s="153" t="str">
        <f>IF('S.D.PASTE SHEET'!AA483="","",'S.D.PASTE SHEET'!AA483)</f>
        <v/>
      </c>
      <c s="153" t="str">
        <f>IF('S.D.PASTE SHEET'!AB483="","",'S.D.PASTE SHEET'!AB483)</f>
        <v/>
      </c>
      <c s="153" t="str">
        <f>IF('S.D.PASTE SHEET'!AC483="","",'S.D.PASTE SHEET'!AC483)</f>
        <v/>
      </c>
      <c s="153" t="str">
        <f>IF('S.D.PASTE SHEET'!AD483="","",'S.D.PASTE SHEET'!AD483)</f>
        <v/>
      </c>
      <c s="155"/>
      <c s="156" t="str">
        <f>IF(AK483="","",IF(AK483&gt;0,COUNT($AG$2:AG483),""))</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83" s="156" t="str">
        <f>IF(BC483="","",IF(BC483&gt;0,COUNT($AY$2:AY483),""))</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84" spans="1:66" ht="15.75" customHeight="1">
      <c r="A484" s="153" t="str">
        <f>IF('S.D.PASTE SHEET'!A484="","",'S.D.PASTE SHEET'!A484)</f>
        <v/>
      </c>
      <c s="153" t="str">
        <f>IF('S.D.PASTE SHEET'!B484="","",'S.D.PASTE SHEET'!B484)</f>
        <v/>
      </c>
      <c s="153" t="str">
        <f>IF('S.D.PASTE SHEET'!C484="","",'S.D.PASTE SHEET'!C484)</f>
        <v/>
      </c>
      <c s="154" t="str">
        <f>IF('S.D.PASTE SHEET'!D484="","",'S.D.PASTE SHEET'!D484)</f>
        <v/>
      </c>
      <c s="153" t="str">
        <f>IF('S.D.PASTE SHEET'!E484="","",UPPER('S.D.PASTE SHEET'!E484))</f>
        <v/>
      </c>
      <c s="153" t="str">
        <f>IF('S.D.PASTE SHEET'!F484="","",'S.D.PASTE SHEET'!F484)</f>
        <v/>
      </c>
      <c s="153" t="str">
        <f>IF('S.D.PASTE SHEET'!G484="","",UPPER('S.D.PASTE SHEET'!G484))</f>
        <v/>
      </c>
      <c s="153" t="str">
        <f>IF('S.D.PASTE SHEET'!H484="","",UPPER('S.D.PASTE SHEET'!H484))</f>
        <v/>
      </c>
      <c s="153" t="str">
        <f>IF('S.D.PASTE SHEET'!I484="","",'S.D.PASTE SHEET'!I484)</f>
        <v/>
      </c>
      <c s="154" t="str">
        <f>IF('S.D.PASTE SHEET'!J484="","",'S.D.PASTE SHEET'!J484)</f>
        <v/>
      </c>
      <c s="153" t="str">
        <f>IF('S.D.PASTE SHEET'!K484="","",'S.D.PASTE SHEET'!K484)</f>
        <v/>
      </c>
      <c s="153" t="str">
        <f>IF('S.D.PASTE SHEET'!L484="","",'S.D.PASTE SHEET'!L484)</f>
        <v/>
      </c>
      <c s="153" t="str">
        <f>IF('S.D.PASTE SHEET'!M484="","",'S.D.PASTE SHEET'!M484)</f>
        <v/>
      </c>
      <c s="153" t="str">
        <f>IF('S.D.PASTE SHEET'!N484="","",'S.D.PASTE SHEET'!N484)</f>
        <v/>
      </c>
      <c s="153" t="str">
        <f>IF('S.D.PASTE SHEET'!O484="","",'S.D.PASTE SHEET'!O484)</f>
        <v/>
      </c>
      <c s="153" t="str">
        <f>IF('S.D.PASTE SHEET'!P484="","",'S.D.PASTE SHEET'!P484)</f>
        <v/>
      </c>
      <c s="153" t="str">
        <f>IF('S.D.PASTE SHEET'!Q484="","",'S.D.PASTE SHEET'!Q484)</f>
        <v/>
      </c>
      <c s="153" t="str">
        <f>IF('S.D.PASTE SHEET'!R484="","",'S.D.PASTE SHEET'!R484)</f>
        <v/>
      </c>
      <c s="153" t="str">
        <f>IF('S.D.PASTE SHEET'!S484="","",'S.D.PASTE SHEET'!S484)</f>
        <v/>
      </c>
      <c s="153" t="str">
        <f>IF('S.D.PASTE SHEET'!T484="","",'S.D.PASTE SHEET'!T484)</f>
        <v/>
      </c>
      <c s="153" t="str">
        <f>IF('S.D.PASTE SHEET'!U484="","",'S.D.PASTE SHEET'!U484)</f>
        <v/>
      </c>
      <c s="153" t="str">
        <f>IF('S.D.PASTE SHEET'!V484="","",'S.D.PASTE SHEET'!V484)</f>
        <v/>
      </c>
      <c s="153" t="str">
        <f>IF('S.D.PASTE SHEET'!W484="","",'S.D.PASTE SHEET'!W484)</f>
        <v/>
      </c>
      <c s="153" t="str">
        <f>IF('S.D.PASTE SHEET'!X484="","",'S.D.PASTE SHEET'!X484)</f>
        <v/>
      </c>
      <c s="153" t="str">
        <f>IF('S.D.PASTE SHEET'!Y484="","",'S.D.PASTE SHEET'!Y484)</f>
        <v/>
      </c>
      <c s="153" t="str">
        <f>IF('S.D.PASTE SHEET'!Z484="","",'S.D.PASTE SHEET'!Z484)</f>
        <v/>
      </c>
      <c s="153" t="str">
        <f>IF('S.D.PASTE SHEET'!AA484="","",'S.D.PASTE SHEET'!AA484)</f>
        <v/>
      </c>
      <c s="153" t="str">
        <f>IF('S.D.PASTE SHEET'!AB484="","",'S.D.PASTE SHEET'!AB484)</f>
        <v/>
      </c>
      <c s="153" t="str">
        <f>IF('S.D.PASTE SHEET'!AC484="","",'S.D.PASTE SHEET'!AC484)</f>
        <v/>
      </c>
      <c s="153" t="str">
        <f>IF('S.D.PASTE SHEET'!AD484="","",'S.D.PASTE SHEET'!AD484)</f>
        <v/>
      </c>
      <c s="155"/>
      <c s="156" t="str">
        <f>IF(AK484="","",IF(AK484&gt;0,COUNT($AG$2:AG484),""))</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84" s="156" t="str">
        <f>IF(BC484="","",IF(BC484&gt;0,COUNT($AY$2:AY484),""))</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85" spans="1:66" ht="15.75" customHeight="1">
      <c r="A485" s="153" t="str">
        <f>IF('S.D.PASTE SHEET'!A485="","",'S.D.PASTE SHEET'!A485)</f>
        <v/>
      </c>
      <c s="153" t="str">
        <f>IF('S.D.PASTE SHEET'!B485="","",'S.D.PASTE SHEET'!B485)</f>
        <v/>
      </c>
      <c s="153" t="str">
        <f>IF('S.D.PASTE SHEET'!C485="","",'S.D.PASTE SHEET'!C485)</f>
        <v/>
      </c>
      <c s="154" t="str">
        <f>IF('S.D.PASTE SHEET'!D485="","",'S.D.PASTE SHEET'!D485)</f>
        <v/>
      </c>
      <c s="153" t="str">
        <f>IF('S.D.PASTE SHEET'!E485="","",UPPER('S.D.PASTE SHEET'!E485))</f>
        <v/>
      </c>
      <c s="153" t="str">
        <f>IF('S.D.PASTE SHEET'!F485="","",'S.D.PASTE SHEET'!F485)</f>
        <v/>
      </c>
      <c s="153" t="str">
        <f>IF('S.D.PASTE SHEET'!G485="","",UPPER('S.D.PASTE SHEET'!G485))</f>
        <v/>
      </c>
      <c s="153" t="str">
        <f>IF('S.D.PASTE SHEET'!H485="","",UPPER('S.D.PASTE SHEET'!H485))</f>
        <v/>
      </c>
      <c s="153" t="str">
        <f>IF('S.D.PASTE SHEET'!I485="","",'S.D.PASTE SHEET'!I485)</f>
        <v/>
      </c>
      <c s="154" t="str">
        <f>IF('S.D.PASTE SHEET'!J485="","",'S.D.PASTE SHEET'!J485)</f>
        <v/>
      </c>
      <c s="153" t="str">
        <f>IF('S.D.PASTE SHEET'!K485="","",'S.D.PASTE SHEET'!K485)</f>
        <v/>
      </c>
      <c s="153" t="str">
        <f>IF('S.D.PASTE SHEET'!L485="","",'S.D.PASTE SHEET'!L485)</f>
        <v/>
      </c>
      <c s="153" t="str">
        <f>IF('S.D.PASTE SHEET'!M485="","",'S.D.PASTE SHEET'!M485)</f>
        <v/>
      </c>
      <c s="153" t="str">
        <f>IF('S.D.PASTE SHEET'!N485="","",'S.D.PASTE SHEET'!N485)</f>
        <v/>
      </c>
      <c s="153" t="str">
        <f>IF('S.D.PASTE SHEET'!O485="","",'S.D.PASTE SHEET'!O485)</f>
        <v/>
      </c>
      <c s="153" t="str">
        <f>IF('S.D.PASTE SHEET'!P485="","",'S.D.PASTE SHEET'!P485)</f>
        <v/>
      </c>
      <c s="153" t="str">
        <f>IF('S.D.PASTE SHEET'!Q485="","",'S.D.PASTE SHEET'!Q485)</f>
        <v/>
      </c>
      <c s="153" t="str">
        <f>IF('S.D.PASTE SHEET'!R485="","",'S.D.PASTE SHEET'!R485)</f>
        <v/>
      </c>
      <c s="153" t="str">
        <f>IF('S.D.PASTE SHEET'!S485="","",'S.D.PASTE SHEET'!S485)</f>
        <v/>
      </c>
      <c s="153" t="str">
        <f>IF('S.D.PASTE SHEET'!T485="","",'S.D.PASTE SHEET'!T485)</f>
        <v/>
      </c>
      <c s="153" t="str">
        <f>IF('S.D.PASTE SHEET'!U485="","",'S.D.PASTE SHEET'!U485)</f>
        <v/>
      </c>
      <c s="153" t="str">
        <f>IF('S.D.PASTE SHEET'!V485="","",'S.D.PASTE SHEET'!V485)</f>
        <v/>
      </c>
      <c s="153" t="str">
        <f>IF('S.D.PASTE SHEET'!W485="","",'S.D.PASTE SHEET'!W485)</f>
        <v/>
      </c>
      <c s="153" t="str">
        <f>IF('S.D.PASTE SHEET'!X485="","",'S.D.PASTE SHEET'!X485)</f>
        <v/>
      </c>
      <c s="153" t="str">
        <f>IF('S.D.PASTE SHEET'!Y485="","",'S.D.PASTE SHEET'!Y485)</f>
        <v/>
      </c>
      <c s="153" t="str">
        <f>IF('S.D.PASTE SHEET'!Z485="","",'S.D.PASTE SHEET'!Z485)</f>
        <v/>
      </c>
      <c s="153" t="str">
        <f>IF('S.D.PASTE SHEET'!AA485="","",'S.D.PASTE SHEET'!AA485)</f>
        <v/>
      </c>
      <c s="153" t="str">
        <f>IF('S.D.PASTE SHEET'!AB485="","",'S.D.PASTE SHEET'!AB485)</f>
        <v/>
      </c>
      <c s="153" t="str">
        <f>IF('S.D.PASTE SHEET'!AC485="","",'S.D.PASTE SHEET'!AC485)</f>
        <v/>
      </c>
      <c s="153" t="str">
        <f>IF('S.D.PASTE SHEET'!AD485="","",'S.D.PASTE SHEET'!AD485)</f>
        <v/>
      </c>
      <c s="155"/>
      <c s="156" t="str">
        <f>IF(AK485="","",IF(AK485&gt;0,COUNT($AG$2:AG485),""))</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85" s="156" t="str">
        <f>IF(BC485="","",IF(BC485&gt;0,COUNT($AY$2:AY485),""))</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86" spans="1:66" ht="15.75" customHeight="1">
      <c r="A486" s="153" t="str">
        <f>IF('S.D.PASTE SHEET'!A486="","",'S.D.PASTE SHEET'!A486)</f>
        <v/>
      </c>
      <c s="153" t="str">
        <f>IF('S.D.PASTE SHEET'!B486="","",'S.D.PASTE SHEET'!B486)</f>
        <v/>
      </c>
      <c s="153" t="str">
        <f>IF('S.D.PASTE SHEET'!C486="","",'S.D.PASTE SHEET'!C486)</f>
        <v/>
      </c>
      <c s="154" t="str">
        <f>IF('S.D.PASTE SHEET'!D486="","",'S.D.PASTE SHEET'!D486)</f>
        <v/>
      </c>
      <c s="153" t="str">
        <f>IF('S.D.PASTE SHEET'!E486="","",UPPER('S.D.PASTE SHEET'!E486))</f>
        <v/>
      </c>
      <c s="153" t="str">
        <f>IF('S.D.PASTE SHEET'!F486="","",'S.D.PASTE SHEET'!F486)</f>
        <v/>
      </c>
      <c s="153" t="str">
        <f>IF('S.D.PASTE SHEET'!G486="","",UPPER('S.D.PASTE SHEET'!G486))</f>
        <v/>
      </c>
      <c s="153" t="str">
        <f>IF('S.D.PASTE SHEET'!H486="","",UPPER('S.D.PASTE SHEET'!H486))</f>
        <v/>
      </c>
      <c s="153" t="str">
        <f>IF('S.D.PASTE SHEET'!I486="","",'S.D.PASTE SHEET'!I486)</f>
        <v/>
      </c>
      <c s="154" t="str">
        <f>IF('S.D.PASTE SHEET'!J486="","",'S.D.PASTE SHEET'!J486)</f>
        <v/>
      </c>
      <c s="153" t="str">
        <f>IF('S.D.PASTE SHEET'!K486="","",'S.D.PASTE SHEET'!K486)</f>
        <v/>
      </c>
      <c s="153" t="str">
        <f>IF('S.D.PASTE SHEET'!L486="","",'S.D.PASTE SHEET'!L486)</f>
        <v/>
      </c>
      <c s="153" t="str">
        <f>IF('S.D.PASTE SHEET'!M486="","",'S.D.PASTE SHEET'!M486)</f>
        <v/>
      </c>
      <c s="153" t="str">
        <f>IF('S.D.PASTE SHEET'!N486="","",'S.D.PASTE SHEET'!N486)</f>
        <v/>
      </c>
      <c s="153" t="str">
        <f>IF('S.D.PASTE SHEET'!O486="","",'S.D.PASTE SHEET'!O486)</f>
        <v/>
      </c>
      <c s="153" t="str">
        <f>IF('S.D.PASTE SHEET'!P486="","",'S.D.PASTE SHEET'!P486)</f>
        <v/>
      </c>
      <c s="153" t="str">
        <f>IF('S.D.PASTE SHEET'!Q486="","",'S.D.PASTE SHEET'!Q486)</f>
        <v/>
      </c>
      <c s="153" t="str">
        <f>IF('S.D.PASTE SHEET'!R486="","",'S.D.PASTE SHEET'!R486)</f>
        <v/>
      </c>
      <c s="153" t="str">
        <f>IF('S.D.PASTE SHEET'!S486="","",'S.D.PASTE SHEET'!S486)</f>
        <v/>
      </c>
      <c s="153" t="str">
        <f>IF('S.D.PASTE SHEET'!T486="","",'S.D.PASTE SHEET'!T486)</f>
        <v/>
      </c>
      <c s="153" t="str">
        <f>IF('S.D.PASTE SHEET'!U486="","",'S.D.PASTE SHEET'!U486)</f>
        <v/>
      </c>
      <c s="153" t="str">
        <f>IF('S.D.PASTE SHEET'!V486="","",'S.D.PASTE SHEET'!V486)</f>
        <v/>
      </c>
      <c s="153" t="str">
        <f>IF('S.D.PASTE SHEET'!W486="","",'S.D.PASTE SHEET'!W486)</f>
        <v/>
      </c>
      <c s="153" t="str">
        <f>IF('S.D.PASTE SHEET'!X486="","",'S.D.PASTE SHEET'!X486)</f>
        <v/>
      </c>
      <c s="153" t="str">
        <f>IF('S.D.PASTE SHEET'!Y486="","",'S.D.PASTE SHEET'!Y486)</f>
        <v/>
      </c>
      <c s="153" t="str">
        <f>IF('S.D.PASTE SHEET'!Z486="","",'S.D.PASTE SHEET'!Z486)</f>
        <v/>
      </c>
      <c s="153" t="str">
        <f>IF('S.D.PASTE SHEET'!AA486="","",'S.D.PASTE SHEET'!AA486)</f>
        <v/>
      </c>
      <c s="153" t="str">
        <f>IF('S.D.PASTE SHEET'!AB486="","",'S.D.PASTE SHEET'!AB486)</f>
        <v/>
      </c>
      <c s="153" t="str">
        <f>IF('S.D.PASTE SHEET'!AC486="","",'S.D.PASTE SHEET'!AC486)</f>
        <v/>
      </c>
      <c s="153" t="str">
        <f>IF('S.D.PASTE SHEET'!AD486="","",'S.D.PASTE SHEET'!AD486)</f>
        <v/>
      </c>
      <c s="155"/>
      <c s="156" t="str">
        <f>IF(AK486="","",IF(AK486&gt;0,COUNT($AG$2:AG486),""))</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86" s="156" t="str">
        <f>IF(BC486="","",IF(BC486&gt;0,COUNT($AY$2:AY486),""))</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87" spans="1:66" ht="15.75" customHeight="1">
      <c r="A487" s="153" t="str">
        <f>IF('S.D.PASTE SHEET'!A487="","",'S.D.PASTE SHEET'!A487)</f>
        <v/>
      </c>
      <c s="153" t="str">
        <f>IF('S.D.PASTE SHEET'!B487="","",'S.D.PASTE SHEET'!B487)</f>
        <v/>
      </c>
      <c s="153" t="str">
        <f>IF('S.D.PASTE SHEET'!C487="","",'S.D.PASTE SHEET'!C487)</f>
        <v/>
      </c>
      <c s="154" t="str">
        <f>IF('S.D.PASTE SHEET'!D487="","",'S.D.PASTE SHEET'!D487)</f>
        <v/>
      </c>
      <c s="153" t="str">
        <f>IF('S.D.PASTE SHEET'!E487="","",UPPER('S.D.PASTE SHEET'!E487))</f>
        <v/>
      </c>
      <c s="153" t="str">
        <f>IF('S.D.PASTE SHEET'!F487="","",'S.D.PASTE SHEET'!F487)</f>
        <v/>
      </c>
      <c s="153" t="str">
        <f>IF('S.D.PASTE SHEET'!G487="","",UPPER('S.D.PASTE SHEET'!G487))</f>
        <v/>
      </c>
      <c s="153" t="str">
        <f>IF('S.D.PASTE SHEET'!H487="","",UPPER('S.D.PASTE SHEET'!H487))</f>
        <v/>
      </c>
      <c s="153" t="str">
        <f>IF('S.D.PASTE SHEET'!I487="","",'S.D.PASTE SHEET'!I487)</f>
        <v/>
      </c>
      <c s="154" t="str">
        <f>IF('S.D.PASTE SHEET'!J487="","",'S.D.PASTE SHEET'!J487)</f>
        <v/>
      </c>
      <c s="153" t="str">
        <f>IF('S.D.PASTE SHEET'!K487="","",'S.D.PASTE SHEET'!K487)</f>
        <v/>
      </c>
      <c s="153" t="str">
        <f>IF('S.D.PASTE SHEET'!L487="","",'S.D.PASTE SHEET'!L487)</f>
        <v/>
      </c>
      <c s="153" t="str">
        <f>IF('S.D.PASTE SHEET'!M487="","",'S.D.PASTE SHEET'!M487)</f>
        <v/>
      </c>
      <c s="153" t="str">
        <f>IF('S.D.PASTE SHEET'!N487="","",'S.D.PASTE SHEET'!N487)</f>
        <v/>
      </c>
      <c s="153" t="str">
        <f>IF('S.D.PASTE SHEET'!O487="","",'S.D.PASTE SHEET'!O487)</f>
        <v/>
      </c>
      <c s="153" t="str">
        <f>IF('S.D.PASTE SHEET'!P487="","",'S.D.PASTE SHEET'!P487)</f>
        <v/>
      </c>
      <c s="153" t="str">
        <f>IF('S.D.PASTE SHEET'!Q487="","",'S.D.PASTE SHEET'!Q487)</f>
        <v/>
      </c>
      <c s="153" t="str">
        <f>IF('S.D.PASTE SHEET'!R487="","",'S.D.PASTE SHEET'!R487)</f>
        <v/>
      </c>
      <c s="153" t="str">
        <f>IF('S.D.PASTE SHEET'!S487="","",'S.D.PASTE SHEET'!S487)</f>
        <v/>
      </c>
      <c s="153" t="str">
        <f>IF('S.D.PASTE SHEET'!T487="","",'S.D.PASTE SHEET'!T487)</f>
        <v/>
      </c>
      <c s="153" t="str">
        <f>IF('S.D.PASTE SHEET'!U487="","",'S.D.PASTE SHEET'!U487)</f>
        <v/>
      </c>
      <c s="153" t="str">
        <f>IF('S.D.PASTE SHEET'!V487="","",'S.D.PASTE SHEET'!V487)</f>
        <v/>
      </c>
      <c s="153" t="str">
        <f>IF('S.D.PASTE SHEET'!W487="","",'S.D.PASTE SHEET'!W487)</f>
        <v/>
      </c>
      <c s="153" t="str">
        <f>IF('S.D.PASTE SHEET'!X487="","",'S.D.PASTE SHEET'!X487)</f>
        <v/>
      </c>
      <c s="153" t="str">
        <f>IF('S.D.PASTE SHEET'!Y487="","",'S.D.PASTE SHEET'!Y487)</f>
        <v/>
      </c>
      <c s="153" t="str">
        <f>IF('S.D.PASTE SHEET'!Z487="","",'S.D.PASTE SHEET'!Z487)</f>
        <v/>
      </c>
      <c s="153" t="str">
        <f>IF('S.D.PASTE SHEET'!AA487="","",'S.D.PASTE SHEET'!AA487)</f>
        <v/>
      </c>
      <c s="153" t="str">
        <f>IF('S.D.PASTE SHEET'!AB487="","",'S.D.PASTE SHEET'!AB487)</f>
        <v/>
      </c>
      <c s="153" t="str">
        <f>IF('S.D.PASTE SHEET'!AC487="","",'S.D.PASTE SHEET'!AC487)</f>
        <v/>
      </c>
      <c s="153" t="str">
        <f>IF('S.D.PASTE SHEET'!AD487="","",'S.D.PASTE SHEET'!AD487)</f>
        <v/>
      </c>
      <c s="155"/>
      <c s="156" t="str">
        <f>IF(AK487="","",IF(AK487&gt;0,COUNT($AG$2:AG487),""))</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87" s="156" t="str">
        <f>IF(BC487="","",IF(BC487&gt;0,COUNT($AY$2:AY487),""))</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88" spans="1:66" ht="15.75" customHeight="1">
      <c r="A488" s="153" t="str">
        <f>IF('S.D.PASTE SHEET'!A488="","",'S.D.PASTE SHEET'!A488)</f>
        <v/>
      </c>
      <c s="153" t="str">
        <f>IF('S.D.PASTE SHEET'!B488="","",'S.D.PASTE SHEET'!B488)</f>
        <v/>
      </c>
      <c s="153" t="str">
        <f>IF('S.D.PASTE SHEET'!C488="","",'S.D.PASTE SHEET'!C488)</f>
        <v/>
      </c>
      <c s="154" t="str">
        <f>IF('S.D.PASTE SHEET'!D488="","",'S.D.PASTE SHEET'!D488)</f>
        <v/>
      </c>
      <c s="153" t="str">
        <f>IF('S.D.PASTE SHEET'!E488="","",UPPER('S.D.PASTE SHEET'!E488))</f>
        <v/>
      </c>
      <c s="153" t="str">
        <f>IF('S.D.PASTE SHEET'!F488="","",'S.D.PASTE SHEET'!F488)</f>
        <v/>
      </c>
      <c s="153" t="str">
        <f>IF('S.D.PASTE SHEET'!G488="","",UPPER('S.D.PASTE SHEET'!G488))</f>
        <v/>
      </c>
      <c s="153" t="str">
        <f>IF('S.D.PASTE SHEET'!H488="","",UPPER('S.D.PASTE SHEET'!H488))</f>
        <v/>
      </c>
      <c s="153" t="str">
        <f>IF('S.D.PASTE SHEET'!I488="","",'S.D.PASTE SHEET'!I488)</f>
        <v/>
      </c>
      <c s="154" t="str">
        <f>IF('S.D.PASTE SHEET'!J488="","",'S.D.PASTE SHEET'!J488)</f>
        <v/>
      </c>
      <c s="153" t="str">
        <f>IF('S.D.PASTE SHEET'!K488="","",'S.D.PASTE SHEET'!K488)</f>
        <v/>
      </c>
      <c s="153" t="str">
        <f>IF('S.D.PASTE SHEET'!L488="","",'S.D.PASTE SHEET'!L488)</f>
        <v/>
      </c>
      <c s="153" t="str">
        <f>IF('S.D.PASTE SHEET'!M488="","",'S.D.PASTE SHEET'!M488)</f>
        <v/>
      </c>
      <c s="153" t="str">
        <f>IF('S.D.PASTE SHEET'!N488="","",'S.D.PASTE SHEET'!N488)</f>
        <v/>
      </c>
      <c s="153" t="str">
        <f>IF('S.D.PASTE SHEET'!O488="","",'S.D.PASTE SHEET'!O488)</f>
        <v/>
      </c>
      <c s="153" t="str">
        <f>IF('S.D.PASTE SHEET'!P488="","",'S.D.PASTE SHEET'!P488)</f>
        <v/>
      </c>
      <c s="153" t="str">
        <f>IF('S.D.PASTE SHEET'!Q488="","",'S.D.PASTE SHEET'!Q488)</f>
        <v/>
      </c>
      <c s="153" t="str">
        <f>IF('S.D.PASTE SHEET'!R488="","",'S.D.PASTE SHEET'!R488)</f>
        <v/>
      </c>
      <c s="153" t="str">
        <f>IF('S.D.PASTE SHEET'!S488="","",'S.D.PASTE SHEET'!S488)</f>
        <v/>
      </c>
      <c s="153" t="str">
        <f>IF('S.D.PASTE SHEET'!T488="","",'S.D.PASTE SHEET'!T488)</f>
        <v/>
      </c>
      <c s="153" t="str">
        <f>IF('S.D.PASTE SHEET'!U488="","",'S.D.PASTE SHEET'!U488)</f>
        <v/>
      </c>
      <c s="153" t="str">
        <f>IF('S.D.PASTE SHEET'!V488="","",'S.D.PASTE SHEET'!V488)</f>
        <v/>
      </c>
      <c s="153" t="str">
        <f>IF('S.D.PASTE SHEET'!W488="","",'S.D.PASTE SHEET'!W488)</f>
        <v/>
      </c>
      <c s="153" t="str">
        <f>IF('S.D.PASTE SHEET'!X488="","",'S.D.PASTE SHEET'!X488)</f>
        <v/>
      </c>
      <c s="153" t="str">
        <f>IF('S.D.PASTE SHEET'!Y488="","",'S.D.PASTE SHEET'!Y488)</f>
        <v/>
      </c>
      <c s="153" t="str">
        <f>IF('S.D.PASTE SHEET'!Z488="","",'S.D.PASTE SHEET'!Z488)</f>
        <v/>
      </c>
      <c s="153" t="str">
        <f>IF('S.D.PASTE SHEET'!AA488="","",'S.D.PASTE SHEET'!AA488)</f>
        <v/>
      </c>
      <c s="153" t="str">
        <f>IF('S.D.PASTE SHEET'!AB488="","",'S.D.PASTE SHEET'!AB488)</f>
        <v/>
      </c>
      <c s="153" t="str">
        <f>IF('S.D.PASTE SHEET'!AC488="","",'S.D.PASTE SHEET'!AC488)</f>
        <v/>
      </c>
      <c s="153" t="str">
        <f>IF('S.D.PASTE SHEET'!AD488="","",'S.D.PASTE SHEET'!AD488)</f>
        <v/>
      </c>
      <c s="155"/>
      <c s="156" t="str">
        <f>IF(AK488="","",IF(AK488&gt;0,COUNT($AG$2:AG488),""))</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88" s="156" t="str">
        <f>IF(BC488="","",IF(BC488&gt;0,COUNT($AY$2:AY488),""))</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89" spans="1:66" ht="15.75" customHeight="1">
      <c r="A489" s="153" t="str">
        <f>IF('S.D.PASTE SHEET'!A489="","",'S.D.PASTE SHEET'!A489)</f>
        <v/>
      </c>
      <c s="153" t="str">
        <f>IF('S.D.PASTE SHEET'!B489="","",'S.D.PASTE SHEET'!B489)</f>
        <v/>
      </c>
      <c s="153" t="str">
        <f>IF('S.D.PASTE SHEET'!C489="","",'S.D.PASTE SHEET'!C489)</f>
        <v/>
      </c>
      <c s="154" t="str">
        <f>IF('S.D.PASTE SHEET'!D489="","",'S.D.PASTE SHEET'!D489)</f>
        <v/>
      </c>
      <c s="153" t="str">
        <f>IF('S.D.PASTE SHEET'!E489="","",UPPER('S.D.PASTE SHEET'!E489))</f>
        <v/>
      </c>
      <c s="153" t="str">
        <f>IF('S.D.PASTE SHEET'!F489="","",'S.D.PASTE SHEET'!F489)</f>
        <v/>
      </c>
      <c s="153" t="str">
        <f>IF('S.D.PASTE SHEET'!G489="","",UPPER('S.D.PASTE SHEET'!G489))</f>
        <v/>
      </c>
      <c s="153" t="str">
        <f>IF('S.D.PASTE SHEET'!H489="","",UPPER('S.D.PASTE SHEET'!H489))</f>
        <v/>
      </c>
      <c s="153" t="str">
        <f>IF('S.D.PASTE SHEET'!I489="","",'S.D.PASTE SHEET'!I489)</f>
        <v/>
      </c>
      <c s="154" t="str">
        <f>IF('S.D.PASTE SHEET'!J489="","",'S.D.PASTE SHEET'!J489)</f>
        <v/>
      </c>
      <c s="153" t="str">
        <f>IF('S.D.PASTE SHEET'!K489="","",'S.D.PASTE SHEET'!K489)</f>
        <v/>
      </c>
      <c s="153" t="str">
        <f>IF('S.D.PASTE SHEET'!L489="","",'S.D.PASTE SHEET'!L489)</f>
        <v/>
      </c>
      <c s="153" t="str">
        <f>IF('S.D.PASTE SHEET'!M489="","",'S.D.PASTE SHEET'!M489)</f>
        <v/>
      </c>
      <c s="153" t="str">
        <f>IF('S.D.PASTE SHEET'!N489="","",'S.D.PASTE SHEET'!N489)</f>
        <v/>
      </c>
      <c s="153" t="str">
        <f>IF('S.D.PASTE SHEET'!O489="","",'S.D.PASTE SHEET'!O489)</f>
        <v/>
      </c>
      <c s="153" t="str">
        <f>IF('S.D.PASTE SHEET'!P489="","",'S.D.PASTE SHEET'!P489)</f>
        <v/>
      </c>
      <c s="153" t="str">
        <f>IF('S.D.PASTE SHEET'!Q489="","",'S.D.PASTE SHEET'!Q489)</f>
        <v/>
      </c>
      <c s="153" t="str">
        <f>IF('S.D.PASTE SHEET'!R489="","",'S.D.PASTE SHEET'!R489)</f>
        <v/>
      </c>
      <c s="153" t="str">
        <f>IF('S.D.PASTE SHEET'!S489="","",'S.D.PASTE SHEET'!S489)</f>
        <v/>
      </c>
      <c s="153" t="str">
        <f>IF('S.D.PASTE SHEET'!T489="","",'S.D.PASTE SHEET'!T489)</f>
        <v/>
      </c>
      <c s="153" t="str">
        <f>IF('S.D.PASTE SHEET'!U489="","",'S.D.PASTE SHEET'!U489)</f>
        <v/>
      </c>
      <c s="153" t="str">
        <f>IF('S.D.PASTE SHEET'!V489="","",'S.D.PASTE SHEET'!V489)</f>
        <v/>
      </c>
      <c s="153" t="str">
        <f>IF('S.D.PASTE SHEET'!W489="","",'S.D.PASTE SHEET'!W489)</f>
        <v/>
      </c>
      <c s="153" t="str">
        <f>IF('S.D.PASTE SHEET'!X489="","",'S.D.PASTE SHEET'!X489)</f>
        <v/>
      </c>
      <c s="153" t="str">
        <f>IF('S.D.PASTE SHEET'!Y489="","",'S.D.PASTE SHEET'!Y489)</f>
        <v/>
      </c>
      <c s="153" t="str">
        <f>IF('S.D.PASTE SHEET'!Z489="","",'S.D.PASTE SHEET'!Z489)</f>
        <v/>
      </c>
      <c s="153" t="str">
        <f>IF('S.D.PASTE SHEET'!AA489="","",'S.D.PASTE SHEET'!AA489)</f>
        <v/>
      </c>
      <c s="153" t="str">
        <f>IF('S.D.PASTE SHEET'!AB489="","",'S.D.PASTE SHEET'!AB489)</f>
        <v/>
      </c>
      <c s="153" t="str">
        <f>IF('S.D.PASTE SHEET'!AC489="","",'S.D.PASTE SHEET'!AC489)</f>
        <v/>
      </c>
      <c s="153" t="str">
        <f>IF('S.D.PASTE SHEET'!AD489="","",'S.D.PASTE SHEET'!AD489)</f>
        <v/>
      </c>
      <c s="155"/>
      <c s="156" t="str">
        <f>IF(AK489="","",IF(AK489&gt;0,COUNT($AG$2:AG489),""))</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89" s="156" t="str">
        <f>IF(BC489="","",IF(BC489&gt;0,COUNT($AY$2:AY489),""))</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90" spans="1:66" ht="15.75" customHeight="1">
      <c r="A490" s="153" t="str">
        <f>IF('S.D.PASTE SHEET'!A490="","",'S.D.PASTE SHEET'!A490)</f>
        <v/>
      </c>
      <c s="153" t="str">
        <f>IF('S.D.PASTE SHEET'!B490="","",'S.D.PASTE SHEET'!B490)</f>
        <v/>
      </c>
      <c s="153" t="str">
        <f>IF('S.D.PASTE SHEET'!C490="","",'S.D.PASTE SHEET'!C490)</f>
        <v/>
      </c>
      <c s="154" t="str">
        <f>IF('S.D.PASTE SHEET'!D490="","",'S.D.PASTE SHEET'!D490)</f>
        <v/>
      </c>
      <c s="153" t="str">
        <f>IF('S.D.PASTE SHEET'!E490="","",UPPER('S.D.PASTE SHEET'!E490))</f>
        <v/>
      </c>
      <c s="153" t="str">
        <f>IF('S.D.PASTE SHEET'!F490="","",'S.D.PASTE SHEET'!F490)</f>
        <v/>
      </c>
      <c s="153" t="str">
        <f>IF('S.D.PASTE SHEET'!G490="","",UPPER('S.D.PASTE SHEET'!G490))</f>
        <v/>
      </c>
      <c s="153" t="str">
        <f>IF('S.D.PASTE SHEET'!H490="","",UPPER('S.D.PASTE SHEET'!H490))</f>
        <v/>
      </c>
      <c s="153" t="str">
        <f>IF('S.D.PASTE SHEET'!I490="","",'S.D.PASTE SHEET'!I490)</f>
        <v/>
      </c>
      <c s="154" t="str">
        <f>IF('S.D.PASTE SHEET'!J490="","",'S.D.PASTE SHEET'!J490)</f>
        <v/>
      </c>
      <c s="153" t="str">
        <f>IF('S.D.PASTE SHEET'!K490="","",'S.D.PASTE SHEET'!K490)</f>
        <v/>
      </c>
      <c s="153" t="str">
        <f>IF('S.D.PASTE SHEET'!L490="","",'S.D.PASTE SHEET'!L490)</f>
        <v/>
      </c>
      <c s="153" t="str">
        <f>IF('S.D.PASTE SHEET'!M490="","",'S.D.PASTE SHEET'!M490)</f>
        <v/>
      </c>
      <c s="153" t="str">
        <f>IF('S.D.PASTE SHEET'!N490="","",'S.D.PASTE SHEET'!N490)</f>
        <v/>
      </c>
      <c s="153" t="str">
        <f>IF('S.D.PASTE SHEET'!O490="","",'S.D.PASTE SHEET'!O490)</f>
        <v/>
      </c>
      <c s="153" t="str">
        <f>IF('S.D.PASTE SHEET'!P490="","",'S.D.PASTE SHEET'!P490)</f>
        <v/>
      </c>
      <c s="153" t="str">
        <f>IF('S.D.PASTE SHEET'!Q490="","",'S.D.PASTE SHEET'!Q490)</f>
        <v/>
      </c>
      <c s="153" t="str">
        <f>IF('S.D.PASTE SHEET'!R490="","",'S.D.PASTE SHEET'!R490)</f>
        <v/>
      </c>
      <c s="153" t="str">
        <f>IF('S.D.PASTE SHEET'!S490="","",'S.D.PASTE SHEET'!S490)</f>
        <v/>
      </c>
      <c s="153" t="str">
        <f>IF('S.D.PASTE SHEET'!T490="","",'S.D.PASTE SHEET'!T490)</f>
        <v/>
      </c>
      <c s="153" t="str">
        <f>IF('S.D.PASTE SHEET'!U490="","",'S.D.PASTE SHEET'!U490)</f>
        <v/>
      </c>
      <c s="153" t="str">
        <f>IF('S.D.PASTE SHEET'!V490="","",'S.D.PASTE SHEET'!V490)</f>
        <v/>
      </c>
      <c s="153" t="str">
        <f>IF('S.D.PASTE SHEET'!W490="","",'S.D.PASTE SHEET'!W490)</f>
        <v/>
      </c>
      <c s="153" t="str">
        <f>IF('S.D.PASTE SHEET'!X490="","",'S.D.PASTE SHEET'!X490)</f>
        <v/>
      </c>
      <c s="153" t="str">
        <f>IF('S.D.PASTE SHEET'!Y490="","",'S.D.PASTE SHEET'!Y490)</f>
        <v/>
      </c>
      <c s="153" t="str">
        <f>IF('S.D.PASTE SHEET'!Z490="","",'S.D.PASTE SHEET'!Z490)</f>
        <v/>
      </c>
      <c s="153" t="str">
        <f>IF('S.D.PASTE SHEET'!AA490="","",'S.D.PASTE SHEET'!AA490)</f>
        <v/>
      </c>
      <c s="153" t="str">
        <f>IF('S.D.PASTE SHEET'!AB490="","",'S.D.PASTE SHEET'!AB490)</f>
        <v/>
      </c>
      <c s="153" t="str">
        <f>IF('S.D.PASTE SHEET'!AC490="","",'S.D.PASTE SHEET'!AC490)</f>
        <v/>
      </c>
      <c s="153" t="str">
        <f>IF('S.D.PASTE SHEET'!AD490="","",'S.D.PASTE SHEET'!AD490)</f>
        <v/>
      </c>
      <c s="155"/>
      <c s="156" t="str">
        <f>IF(AK490="","",IF(AK490&gt;0,COUNT($AG$2:AG490),""))</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90" s="156" t="str">
        <f>IF(BC490="","",IF(BC490&gt;0,COUNT($AY$2:AY490),""))</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91" spans="1:66" ht="15.75" customHeight="1">
      <c r="A491" s="153" t="str">
        <f>IF('S.D.PASTE SHEET'!A491="","",'S.D.PASTE SHEET'!A491)</f>
        <v/>
      </c>
      <c s="153" t="str">
        <f>IF('S.D.PASTE SHEET'!B491="","",'S.D.PASTE SHEET'!B491)</f>
        <v/>
      </c>
      <c s="153" t="str">
        <f>IF('S.D.PASTE SHEET'!C491="","",'S.D.PASTE SHEET'!C491)</f>
        <v/>
      </c>
      <c s="154" t="str">
        <f>IF('S.D.PASTE SHEET'!D491="","",'S.D.PASTE SHEET'!D491)</f>
        <v/>
      </c>
      <c s="153" t="str">
        <f>IF('S.D.PASTE SHEET'!E491="","",UPPER('S.D.PASTE SHEET'!E491))</f>
        <v/>
      </c>
      <c s="153" t="str">
        <f>IF('S.D.PASTE SHEET'!F491="","",'S.D.PASTE SHEET'!F491)</f>
        <v/>
      </c>
      <c s="153" t="str">
        <f>IF('S.D.PASTE SHEET'!G491="","",UPPER('S.D.PASTE SHEET'!G491))</f>
        <v/>
      </c>
      <c s="153" t="str">
        <f>IF('S.D.PASTE SHEET'!H491="","",UPPER('S.D.PASTE SHEET'!H491))</f>
        <v/>
      </c>
      <c s="153" t="str">
        <f>IF('S.D.PASTE SHEET'!I491="","",'S.D.PASTE SHEET'!I491)</f>
        <v/>
      </c>
      <c s="154" t="str">
        <f>IF('S.D.PASTE SHEET'!J491="","",'S.D.PASTE SHEET'!J491)</f>
        <v/>
      </c>
      <c s="153" t="str">
        <f>IF('S.D.PASTE SHEET'!K491="","",'S.D.PASTE SHEET'!K491)</f>
        <v/>
      </c>
      <c s="153" t="str">
        <f>IF('S.D.PASTE SHEET'!L491="","",'S.D.PASTE SHEET'!L491)</f>
        <v/>
      </c>
      <c s="153" t="str">
        <f>IF('S.D.PASTE SHEET'!M491="","",'S.D.PASTE SHEET'!M491)</f>
        <v/>
      </c>
      <c s="153" t="str">
        <f>IF('S.D.PASTE SHEET'!N491="","",'S.D.PASTE SHEET'!N491)</f>
        <v/>
      </c>
      <c s="153" t="str">
        <f>IF('S.D.PASTE SHEET'!O491="","",'S.D.PASTE SHEET'!O491)</f>
        <v/>
      </c>
      <c s="153" t="str">
        <f>IF('S.D.PASTE SHEET'!P491="","",'S.D.PASTE SHEET'!P491)</f>
        <v/>
      </c>
      <c s="153" t="str">
        <f>IF('S.D.PASTE SHEET'!Q491="","",'S.D.PASTE SHEET'!Q491)</f>
        <v/>
      </c>
      <c s="153" t="str">
        <f>IF('S.D.PASTE SHEET'!R491="","",'S.D.PASTE SHEET'!R491)</f>
        <v/>
      </c>
      <c s="153" t="str">
        <f>IF('S.D.PASTE SHEET'!S491="","",'S.D.PASTE SHEET'!S491)</f>
        <v/>
      </c>
      <c s="153" t="str">
        <f>IF('S.D.PASTE SHEET'!T491="","",'S.D.PASTE SHEET'!T491)</f>
        <v/>
      </c>
      <c s="153" t="str">
        <f>IF('S.D.PASTE SHEET'!U491="","",'S.D.PASTE SHEET'!U491)</f>
        <v/>
      </c>
      <c s="153" t="str">
        <f>IF('S.D.PASTE SHEET'!V491="","",'S.D.PASTE SHEET'!V491)</f>
        <v/>
      </c>
      <c s="153" t="str">
        <f>IF('S.D.PASTE SHEET'!W491="","",'S.D.PASTE SHEET'!W491)</f>
        <v/>
      </c>
      <c s="153" t="str">
        <f>IF('S.D.PASTE SHEET'!X491="","",'S.D.PASTE SHEET'!X491)</f>
        <v/>
      </c>
      <c s="153" t="str">
        <f>IF('S.D.PASTE SHEET'!Y491="","",'S.D.PASTE SHEET'!Y491)</f>
        <v/>
      </c>
      <c s="153" t="str">
        <f>IF('S.D.PASTE SHEET'!Z491="","",'S.D.PASTE SHEET'!Z491)</f>
        <v/>
      </c>
      <c s="153" t="str">
        <f>IF('S.D.PASTE SHEET'!AA491="","",'S.D.PASTE SHEET'!AA491)</f>
        <v/>
      </c>
      <c s="153" t="str">
        <f>IF('S.D.PASTE SHEET'!AB491="","",'S.D.PASTE SHEET'!AB491)</f>
        <v/>
      </c>
      <c s="153" t="str">
        <f>IF('S.D.PASTE SHEET'!AC491="","",'S.D.PASTE SHEET'!AC491)</f>
        <v/>
      </c>
      <c s="153" t="str">
        <f>IF('S.D.PASTE SHEET'!AD491="","",'S.D.PASTE SHEET'!AD491)</f>
        <v/>
      </c>
      <c s="155"/>
      <c s="156" t="str">
        <f>IF(AK491="","",IF(AK491&gt;0,COUNT($AG$2:AG491),""))</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91" s="156" t="str">
        <f>IF(BC491="","",IF(BC491&gt;0,COUNT($AY$2:AY491),""))</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92" spans="1:66" ht="15.75" customHeight="1">
      <c r="A492" s="153" t="str">
        <f>IF('S.D.PASTE SHEET'!A492="","",'S.D.PASTE SHEET'!A492)</f>
        <v/>
      </c>
      <c s="153" t="str">
        <f>IF('S.D.PASTE SHEET'!B492="","",'S.D.PASTE SHEET'!B492)</f>
        <v/>
      </c>
      <c s="153" t="str">
        <f>IF('S.D.PASTE SHEET'!C492="","",'S.D.PASTE SHEET'!C492)</f>
        <v/>
      </c>
      <c s="154" t="str">
        <f>IF('S.D.PASTE SHEET'!D492="","",'S.D.PASTE SHEET'!D492)</f>
        <v/>
      </c>
      <c s="153" t="str">
        <f>IF('S.D.PASTE SHEET'!E492="","",UPPER('S.D.PASTE SHEET'!E492))</f>
        <v/>
      </c>
      <c s="153" t="str">
        <f>IF('S.D.PASTE SHEET'!F492="","",'S.D.PASTE SHEET'!F492)</f>
        <v/>
      </c>
      <c s="153" t="str">
        <f>IF('S.D.PASTE SHEET'!G492="","",UPPER('S.D.PASTE SHEET'!G492))</f>
        <v/>
      </c>
      <c s="153" t="str">
        <f>IF('S.D.PASTE SHEET'!H492="","",UPPER('S.D.PASTE SHEET'!H492))</f>
        <v/>
      </c>
      <c s="153" t="str">
        <f>IF('S.D.PASTE SHEET'!I492="","",'S.D.PASTE SHEET'!I492)</f>
        <v/>
      </c>
      <c s="154" t="str">
        <f>IF('S.D.PASTE SHEET'!J492="","",'S.D.PASTE SHEET'!J492)</f>
        <v/>
      </c>
      <c s="153" t="str">
        <f>IF('S.D.PASTE SHEET'!K492="","",'S.D.PASTE SHEET'!K492)</f>
        <v/>
      </c>
      <c s="153" t="str">
        <f>IF('S.D.PASTE SHEET'!L492="","",'S.D.PASTE SHEET'!L492)</f>
        <v/>
      </c>
      <c s="153" t="str">
        <f>IF('S.D.PASTE SHEET'!M492="","",'S.D.PASTE SHEET'!M492)</f>
        <v/>
      </c>
      <c s="153" t="str">
        <f>IF('S.D.PASTE SHEET'!N492="","",'S.D.PASTE SHEET'!N492)</f>
        <v/>
      </c>
      <c s="153" t="str">
        <f>IF('S.D.PASTE SHEET'!O492="","",'S.D.PASTE SHEET'!O492)</f>
        <v/>
      </c>
      <c s="153" t="str">
        <f>IF('S.D.PASTE SHEET'!P492="","",'S.D.PASTE SHEET'!P492)</f>
        <v/>
      </c>
      <c s="153" t="str">
        <f>IF('S.D.PASTE SHEET'!Q492="","",'S.D.PASTE SHEET'!Q492)</f>
        <v/>
      </c>
      <c s="153" t="str">
        <f>IF('S.D.PASTE SHEET'!R492="","",'S.D.PASTE SHEET'!R492)</f>
        <v/>
      </c>
      <c s="153" t="str">
        <f>IF('S.D.PASTE SHEET'!S492="","",'S.D.PASTE SHEET'!S492)</f>
        <v/>
      </c>
      <c s="153" t="str">
        <f>IF('S.D.PASTE SHEET'!T492="","",'S.D.PASTE SHEET'!T492)</f>
        <v/>
      </c>
      <c s="153" t="str">
        <f>IF('S.D.PASTE SHEET'!U492="","",'S.D.PASTE SHEET'!U492)</f>
        <v/>
      </c>
      <c s="153" t="str">
        <f>IF('S.D.PASTE SHEET'!V492="","",'S.D.PASTE SHEET'!V492)</f>
        <v/>
      </c>
      <c s="153" t="str">
        <f>IF('S.D.PASTE SHEET'!W492="","",'S.D.PASTE SHEET'!W492)</f>
        <v/>
      </c>
      <c s="153" t="str">
        <f>IF('S.D.PASTE SHEET'!X492="","",'S.D.PASTE SHEET'!X492)</f>
        <v/>
      </c>
      <c s="153" t="str">
        <f>IF('S.D.PASTE SHEET'!Y492="","",'S.D.PASTE SHEET'!Y492)</f>
        <v/>
      </c>
      <c s="153" t="str">
        <f>IF('S.D.PASTE SHEET'!Z492="","",'S.D.PASTE SHEET'!Z492)</f>
        <v/>
      </c>
      <c s="153" t="str">
        <f>IF('S.D.PASTE SHEET'!AA492="","",'S.D.PASTE SHEET'!AA492)</f>
        <v/>
      </c>
      <c s="153" t="str">
        <f>IF('S.D.PASTE SHEET'!AB492="","",'S.D.PASTE SHEET'!AB492)</f>
        <v/>
      </c>
      <c s="153" t="str">
        <f>IF('S.D.PASTE SHEET'!AC492="","",'S.D.PASTE SHEET'!AC492)</f>
        <v/>
      </c>
      <c s="153" t="str">
        <f>IF('S.D.PASTE SHEET'!AD492="","",'S.D.PASTE SHEET'!AD492)</f>
        <v/>
      </c>
      <c s="155"/>
      <c s="156" t="str">
        <f>IF(AK492="","",IF(AK492&gt;0,COUNT($AG$2:AG492),""))</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92" s="156" t="str">
        <f>IF(BC492="","",IF(BC492&gt;0,COUNT($AY$2:AY492),""))</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93" spans="1:66" ht="15.75" customHeight="1">
      <c r="A493" s="153" t="str">
        <f>IF('S.D.PASTE SHEET'!A493="","",'S.D.PASTE SHEET'!A493)</f>
        <v/>
      </c>
      <c s="153" t="str">
        <f>IF('S.D.PASTE SHEET'!B493="","",'S.D.PASTE SHEET'!B493)</f>
        <v/>
      </c>
      <c s="153" t="str">
        <f>IF('S.D.PASTE SHEET'!C493="","",'S.D.PASTE SHEET'!C493)</f>
        <v/>
      </c>
      <c s="154" t="str">
        <f>IF('S.D.PASTE SHEET'!D493="","",'S.D.PASTE SHEET'!D493)</f>
        <v/>
      </c>
      <c s="153" t="str">
        <f>IF('S.D.PASTE SHEET'!E493="","",UPPER('S.D.PASTE SHEET'!E493))</f>
        <v/>
      </c>
      <c s="153" t="str">
        <f>IF('S.D.PASTE SHEET'!F493="","",'S.D.PASTE SHEET'!F493)</f>
        <v/>
      </c>
      <c s="153" t="str">
        <f>IF('S.D.PASTE SHEET'!G493="","",UPPER('S.D.PASTE SHEET'!G493))</f>
        <v/>
      </c>
      <c s="153" t="str">
        <f>IF('S.D.PASTE SHEET'!H493="","",UPPER('S.D.PASTE SHEET'!H493))</f>
        <v/>
      </c>
      <c s="153" t="str">
        <f>IF('S.D.PASTE SHEET'!I493="","",'S.D.PASTE SHEET'!I493)</f>
        <v/>
      </c>
      <c s="154" t="str">
        <f>IF('S.D.PASTE SHEET'!J493="","",'S.D.PASTE SHEET'!J493)</f>
        <v/>
      </c>
      <c s="153" t="str">
        <f>IF('S.D.PASTE SHEET'!K493="","",'S.D.PASTE SHEET'!K493)</f>
        <v/>
      </c>
      <c s="153" t="str">
        <f>IF('S.D.PASTE SHEET'!L493="","",'S.D.PASTE SHEET'!L493)</f>
        <v/>
      </c>
      <c s="153" t="str">
        <f>IF('S.D.PASTE SHEET'!M493="","",'S.D.PASTE SHEET'!M493)</f>
        <v/>
      </c>
      <c s="153" t="str">
        <f>IF('S.D.PASTE SHEET'!N493="","",'S.D.PASTE SHEET'!N493)</f>
        <v/>
      </c>
      <c s="153" t="str">
        <f>IF('S.D.PASTE SHEET'!O493="","",'S.D.PASTE SHEET'!O493)</f>
        <v/>
      </c>
      <c s="153" t="str">
        <f>IF('S.D.PASTE SHEET'!P493="","",'S.D.PASTE SHEET'!P493)</f>
        <v/>
      </c>
      <c s="153" t="str">
        <f>IF('S.D.PASTE SHEET'!Q493="","",'S.D.PASTE SHEET'!Q493)</f>
        <v/>
      </c>
      <c s="153" t="str">
        <f>IF('S.D.PASTE SHEET'!R493="","",'S.D.PASTE SHEET'!R493)</f>
        <v/>
      </c>
      <c s="153" t="str">
        <f>IF('S.D.PASTE SHEET'!S493="","",'S.D.PASTE SHEET'!S493)</f>
        <v/>
      </c>
      <c s="153" t="str">
        <f>IF('S.D.PASTE SHEET'!T493="","",'S.D.PASTE SHEET'!T493)</f>
        <v/>
      </c>
      <c s="153" t="str">
        <f>IF('S.D.PASTE SHEET'!U493="","",'S.D.PASTE SHEET'!U493)</f>
        <v/>
      </c>
      <c s="153" t="str">
        <f>IF('S.D.PASTE SHEET'!V493="","",'S.D.PASTE SHEET'!V493)</f>
        <v/>
      </c>
      <c s="153" t="str">
        <f>IF('S.D.PASTE SHEET'!W493="","",'S.D.PASTE SHEET'!W493)</f>
        <v/>
      </c>
      <c s="153" t="str">
        <f>IF('S.D.PASTE SHEET'!X493="","",'S.D.PASTE SHEET'!X493)</f>
        <v/>
      </c>
      <c s="153" t="str">
        <f>IF('S.D.PASTE SHEET'!Y493="","",'S.D.PASTE SHEET'!Y493)</f>
        <v/>
      </c>
      <c s="153" t="str">
        <f>IF('S.D.PASTE SHEET'!Z493="","",'S.D.PASTE SHEET'!Z493)</f>
        <v/>
      </c>
      <c s="153" t="str">
        <f>IF('S.D.PASTE SHEET'!AA493="","",'S.D.PASTE SHEET'!AA493)</f>
        <v/>
      </c>
      <c s="153" t="str">
        <f>IF('S.D.PASTE SHEET'!AB493="","",'S.D.PASTE SHEET'!AB493)</f>
        <v/>
      </c>
      <c s="153" t="str">
        <f>IF('S.D.PASTE SHEET'!AC493="","",'S.D.PASTE SHEET'!AC493)</f>
        <v/>
      </c>
      <c s="153" t="str">
        <f>IF('S.D.PASTE SHEET'!AD493="","",'S.D.PASTE SHEET'!AD493)</f>
        <v/>
      </c>
      <c s="155"/>
      <c s="156" t="str">
        <f>IF(AK493="","",IF(AK493&gt;0,COUNT($AG$2:AG493),""))</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93" s="156" t="str">
        <f>IF(BC493="","",IF(BC493&gt;0,COUNT($AY$2:AY493),""))</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94" spans="1:66" ht="15.75" customHeight="1">
      <c r="A494" s="153" t="str">
        <f>IF('S.D.PASTE SHEET'!A494="","",'S.D.PASTE SHEET'!A494)</f>
        <v/>
      </c>
      <c s="153" t="str">
        <f>IF('S.D.PASTE SHEET'!B494="","",'S.D.PASTE SHEET'!B494)</f>
        <v/>
      </c>
      <c s="153" t="str">
        <f>IF('S.D.PASTE SHEET'!C494="","",'S.D.PASTE SHEET'!C494)</f>
        <v/>
      </c>
      <c s="154" t="str">
        <f>IF('S.D.PASTE SHEET'!D494="","",'S.D.PASTE SHEET'!D494)</f>
        <v/>
      </c>
      <c s="153" t="str">
        <f>IF('S.D.PASTE SHEET'!E494="","",UPPER('S.D.PASTE SHEET'!E494))</f>
        <v/>
      </c>
      <c s="153" t="str">
        <f>IF('S.D.PASTE SHEET'!F494="","",'S.D.PASTE SHEET'!F494)</f>
        <v/>
      </c>
      <c s="153" t="str">
        <f>IF('S.D.PASTE SHEET'!G494="","",UPPER('S.D.PASTE SHEET'!G494))</f>
        <v/>
      </c>
      <c s="153" t="str">
        <f>IF('S.D.PASTE SHEET'!H494="","",UPPER('S.D.PASTE SHEET'!H494))</f>
        <v/>
      </c>
      <c s="153" t="str">
        <f>IF('S.D.PASTE SHEET'!I494="","",'S.D.PASTE SHEET'!I494)</f>
        <v/>
      </c>
      <c s="154" t="str">
        <f>IF('S.D.PASTE SHEET'!J494="","",'S.D.PASTE SHEET'!J494)</f>
        <v/>
      </c>
      <c s="153" t="str">
        <f>IF('S.D.PASTE SHEET'!K494="","",'S.D.PASTE SHEET'!K494)</f>
        <v/>
      </c>
      <c s="153" t="str">
        <f>IF('S.D.PASTE SHEET'!L494="","",'S.D.PASTE SHEET'!L494)</f>
        <v/>
      </c>
      <c s="153" t="str">
        <f>IF('S.D.PASTE SHEET'!M494="","",'S.D.PASTE SHEET'!M494)</f>
        <v/>
      </c>
      <c s="153" t="str">
        <f>IF('S.D.PASTE SHEET'!N494="","",'S.D.PASTE SHEET'!N494)</f>
        <v/>
      </c>
      <c s="153" t="str">
        <f>IF('S.D.PASTE SHEET'!O494="","",'S.D.PASTE SHEET'!O494)</f>
        <v/>
      </c>
      <c s="153" t="str">
        <f>IF('S.D.PASTE SHEET'!P494="","",'S.D.PASTE SHEET'!P494)</f>
        <v/>
      </c>
      <c s="153" t="str">
        <f>IF('S.D.PASTE SHEET'!Q494="","",'S.D.PASTE SHEET'!Q494)</f>
        <v/>
      </c>
      <c s="153" t="str">
        <f>IF('S.D.PASTE SHEET'!R494="","",'S.D.PASTE SHEET'!R494)</f>
        <v/>
      </c>
      <c s="153" t="str">
        <f>IF('S.D.PASTE SHEET'!S494="","",'S.D.PASTE SHEET'!S494)</f>
        <v/>
      </c>
      <c s="153" t="str">
        <f>IF('S.D.PASTE SHEET'!T494="","",'S.D.PASTE SHEET'!T494)</f>
        <v/>
      </c>
      <c s="153" t="str">
        <f>IF('S.D.PASTE SHEET'!U494="","",'S.D.PASTE SHEET'!U494)</f>
        <v/>
      </c>
      <c s="153" t="str">
        <f>IF('S.D.PASTE SHEET'!V494="","",'S.D.PASTE SHEET'!V494)</f>
        <v/>
      </c>
      <c s="153" t="str">
        <f>IF('S.D.PASTE SHEET'!W494="","",'S.D.PASTE SHEET'!W494)</f>
        <v/>
      </c>
      <c s="153" t="str">
        <f>IF('S.D.PASTE SHEET'!X494="","",'S.D.PASTE SHEET'!X494)</f>
        <v/>
      </c>
      <c s="153" t="str">
        <f>IF('S.D.PASTE SHEET'!Y494="","",'S.D.PASTE SHEET'!Y494)</f>
        <v/>
      </c>
      <c s="153" t="str">
        <f>IF('S.D.PASTE SHEET'!Z494="","",'S.D.PASTE SHEET'!Z494)</f>
        <v/>
      </c>
      <c s="153" t="str">
        <f>IF('S.D.PASTE SHEET'!AA494="","",'S.D.PASTE SHEET'!AA494)</f>
        <v/>
      </c>
      <c s="153" t="str">
        <f>IF('S.D.PASTE SHEET'!AB494="","",'S.D.PASTE SHEET'!AB494)</f>
        <v/>
      </c>
      <c s="153" t="str">
        <f>IF('S.D.PASTE SHEET'!AC494="","",'S.D.PASTE SHEET'!AC494)</f>
        <v/>
      </c>
      <c s="153" t="str">
        <f>IF('S.D.PASTE SHEET'!AD494="","",'S.D.PASTE SHEET'!AD494)</f>
        <v/>
      </c>
      <c s="155"/>
      <c s="156" t="str">
        <f>IF(AK494="","",IF(AK494&gt;0,COUNT($AG$2:AG494),""))</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94" s="156" t="str">
        <f>IF(BC494="","",IF(BC494&gt;0,COUNT($AY$2:AY494),""))</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95" spans="1:66" ht="15.75" customHeight="1">
      <c r="A495" s="153" t="str">
        <f>IF('S.D.PASTE SHEET'!A495="","",'S.D.PASTE SHEET'!A495)</f>
        <v/>
      </c>
      <c s="153" t="str">
        <f>IF('S.D.PASTE SHEET'!B495="","",'S.D.PASTE SHEET'!B495)</f>
        <v/>
      </c>
      <c s="153" t="str">
        <f>IF('S.D.PASTE SHEET'!C495="","",'S.D.PASTE SHEET'!C495)</f>
        <v/>
      </c>
      <c s="154" t="str">
        <f>IF('S.D.PASTE SHEET'!D495="","",'S.D.PASTE SHEET'!D495)</f>
        <v/>
      </c>
      <c s="153" t="str">
        <f>IF('S.D.PASTE SHEET'!E495="","",UPPER('S.D.PASTE SHEET'!E495))</f>
        <v/>
      </c>
      <c s="153" t="str">
        <f>IF('S.D.PASTE SHEET'!F495="","",'S.D.PASTE SHEET'!F495)</f>
        <v/>
      </c>
      <c s="153" t="str">
        <f>IF('S.D.PASTE SHEET'!G495="","",UPPER('S.D.PASTE SHEET'!G495))</f>
        <v/>
      </c>
      <c s="153" t="str">
        <f>IF('S.D.PASTE SHEET'!H495="","",UPPER('S.D.PASTE SHEET'!H495))</f>
        <v/>
      </c>
      <c s="153" t="str">
        <f>IF('S.D.PASTE SHEET'!I495="","",'S.D.PASTE SHEET'!I495)</f>
        <v/>
      </c>
      <c s="154" t="str">
        <f>IF('S.D.PASTE SHEET'!J495="","",'S.D.PASTE SHEET'!J495)</f>
        <v/>
      </c>
      <c s="153" t="str">
        <f>IF('S.D.PASTE SHEET'!K495="","",'S.D.PASTE SHEET'!K495)</f>
        <v/>
      </c>
      <c s="153" t="str">
        <f>IF('S.D.PASTE SHEET'!L495="","",'S.D.PASTE SHEET'!L495)</f>
        <v/>
      </c>
      <c s="153" t="str">
        <f>IF('S.D.PASTE SHEET'!M495="","",'S.D.PASTE SHEET'!M495)</f>
        <v/>
      </c>
      <c s="153" t="str">
        <f>IF('S.D.PASTE SHEET'!N495="","",'S.D.PASTE SHEET'!N495)</f>
        <v/>
      </c>
      <c s="153" t="str">
        <f>IF('S.D.PASTE SHEET'!O495="","",'S.D.PASTE SHEET'!O495)</f>
        <v/>
      </c>
      <c s="153" t="str">
        <f>IF('S.D.PASTE SHEET'!P495="","",'S.D.PASTE SHEET'!P495)</f>
        <v/>
      </c>
      <c s="153" t="str">
        <f>IF('S.D.PASTE SHEET'!Q495="","",'S.D.PASTE SHEET'!Q495)</f>
        <v/>
      </c>
      <c s="153" t="str">
        <f>IF('S.D.PASTE SHEET'!R495="","",'S.D.PASTE SHEET'!R495)</f>
        <v/>
      </c>
      <c s="153" t="str">
        <f>IF('S.D.PASTE SHEET'!S495="","",'S.D.PASTE SHEET'!S495)</f>
        <v/>
      </c>
      <c s="153" t="str">
        <f>IF('S.D.PASTE SHEET'!T495="","",'S.D.PASTE SHEET'!T495)</f>
        <v/>
      </c>
      <c s="153" t="str">
        <f>IF('S.D.PASTE SHEET'!U495="","",'S.D.PASTE SHEET'!U495)</f>
        <v/>
      </c>
      <c s="153" t="str">
        <f>IF('S.D.PASTE SHEET'!V495="","",'S.D.PASTE SHEET'!V495)</f>
        <v/>
      </c>
      <c s="153" t="str">
        <f>IF('S.D.PASTE SHEET'!W495="","",'S.D.PASTE SHEET'!W495)</f>
        <v/>
      </c>
      <c s="153" t="str">
        <f>IF('S.D.PASTE SHEET'!X495="","",'S.D.PASTE SHEET'!X495)</f>
        <v/>
      </c>
      <c s="153" t="str">
        <f>IF('S.D.PASTE SHEET'!Y495="","",'S.D.PASTE SHEET'!Y495)</f>
        <v/>
      </c>
      <c s="153" t="str">
        <f>IF('S.D.PASTE SHEET'!Z495="","",'S.D.PASTE SHEET'!Z495)</f>
        <v/>
      </c>
      <c s="153" t="str">
        <f>IF('S.D.PASTE SHEET'!AA495="","",'S.D.PASTE SHEET'!AA495)</f>
        <v/>
      </c>
      <c s="153" t="str">
        <f>IF('S.D.PASTE SHEET'!AB495="","",'S.D.PASTE SHEET'!AB495)</f>
        <v/>
      </c>
      <c s="153" t="str">
        <f>IF('S.D.PASTE SHEET'!AC495="","",'S.D.PASTE SHEET'!AC495)</f>
        <v/>
      </c>
      <c s="153" t="str">
        <f>IF('S.D.PASTE SHEET'!AD495="","",'S.D.PASTE SHEET'!AD495)</f>
        <v/>
      </c>
      <c s="155"/>
      <c s="156" t="str">
        <f>IF(AK495="","",IF(AK495&gt;0,COUNT($AG$2:AG495),""))</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95" s="156" t="str">
        <f>IF(BC495="","",IF(BC495&gt;0,COUNT($AY$2:AY495),""))</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96" spans="1:66" ht="15.75" customHeight="1">
      <c r="A496" s="153" t="str">
        <f>IF('S.D.PASTE SHEET'!A496="","",'S.D.PASTE SHEET'!A496)</f>
        <v/>
      </c>
      <c s="153" t="str">
        <f>IF('S.D.PASTE SHEET'!B496="","",'S.D.PASTE SHEET'!B496)</f>
        <v/>
      </c>
      <c s="153" t="str">
        <f>IF('S.D.PASTE SHEET'!C496="","",'S.D.PASTE SHEET'!C496)</f>
        <v/>
      </c>
      <c s="154" t="str">
        <f>IF('S.D.PASTE SHEET'!D496="","",'S.D.PASTE SHEET'!D496)</f>
        <v/>
      </c>
      <c s="153" t="str">
        <f>IF('S.D.PASTE SHEET'!E496="","",UPPER('S.D.PASTE SHEET'!E496))</f>
        <v/>
      </c>
      <c s="153" t="str">
        <f>IF('S.D.PASTE SHEET'!F496="","",'S.D.PASTE SHEET'!F496)</f>
        <v/>
      </c>
      <c s="153" t="str">
        <f>IF('S.D.PASTE SHEET'!G496="","",UPPER('S.D.PASTE SHEET'!G496))</f>
        <v/>
      </c>
      <c s="153" t="str">
        <f>IF('S.D.PASTE SHEET'!H496="","",UPPER('S.D.PASTE SHEET'!H496))</f>
        <v/>
      </c>
      <c s="153" t="str">
        <f>IF('S.D.PASTE SHEET'!I496="","",'S.D.PASTE SHEET'!I496)</f>
        <v/>
      </c>
      <c s="154" t="str">
        <f>IF('S.D.PASTE SHEET'!J496="","",'S.D.PASTE SHEET'!J496)</f>
        <v/>
      </c>
      <c s="153" t="str">
        <f>IF('S.D.PASTE SHEET'!K496="","",'S.D.PASTE SHEET'!K496)</f>
        <v/>
      </c>
      <c s="153" t="str">
        <f>IF('S.D.PASTE SHEET'!L496="","",'S.D.PASTE SHEET'!L496)</f>
        <v/>
      </c>
      <c s="153" t="str">
        <f>IF('S.D.PASTE SHEET'!M496="","",'S.D.PASTE SHEET'!M496)</f>
        <v/>
      </c>
      <c s="153" t="str">
        <f>IF('S.D.PASTE SHEET'!N496="","",'S.D.PASTE SHEET'!N496)</f>
        <v/>
      </c>
      <c s="153" t="str">
        <f>IF('S.D.PASTE SHEET'!O496="","",'S.D.PASTE SHEET'!O496)</f>
        <v/>
      </c>
      <c s="153" t="str">
        <f>IF('S.D.PASTE SHEET'!P496="","",'S.D.PASTE SHEET'!P496)</f>
        <v/>
      </c>
      <c s="153" t="str">
        <f>IF('S.D.PASTE SHEET'!Q496="","",'S.D.PASTE SHEET'!Q496)</f>
        <v/>
      </c>
      <c s="153" t="str">
        <f>IF('S.D.PASTE SHEET'!R496="","",'S.D.PASTE SHEET'!R496)</f>
        <v/>
      </c>
      <c s="153" t="str">
        <f>IF('S.D.PASTE SHEET'!S496="","",'S.D.PASTE SHEET'!S496)</f>
        <v/>
      </c>
      <c s="153" t="str">
        <f>IF('S.D.PASTE SHEET'!T496="","",'S.D.PASTE SHEET'!T496)</f>
        <v/>
      </c>
      <c s="153" t="str">
        <f>IF('S.D.PASTE SHEET'!U496="","",'S.D.PASTE SHEET'!U496)</f>
        <v/>
      </c>
      <c s="153" t="str">
        <f>IF('S.D.PASTE SHEET'!V496="","",'S.D.PASTE SHEET'!V496)</f>
        <v/>
      </c>
      <c s="153" t="str">
        <f>IF('S.D.PASTE SHEET'!W496="","",'S.D.PASTE SHEET'!W496)</f>
        <v/>
      </c>
      <c s="153" t="str">
        <f>IF('S.D.PASTE SHEET'!X496="","",'S.D.PASTE SHEET'!X496)</f>
        <v/>
      </c>
      <c s="153" t="str">
        <f>IF('S.D.PASTE SHEET'!Y496="","",'S.D.PASTE SHEET'!Y496)</f>
        <v/>
      </c>
      <c s="153" t="str">
        <f>IF('S.D.PASTE SHEET'!Z496="","",'S.D.PASTE SHEET'!Z496)</f>
        <v/>
      </c>
      <c s="153" t="str">
        <f>IF('S.D.PASTE SHEET'!AA496="","",'S.D.PASTE SHEET'!AA496)</f>
        <v/>
      </c>
      <c s="153" t="str">
        <f>IF('S.D.PASTE SHEET'!AB496="","",'S.D.PASTE SHEET'!AB496)</f>
        <v/>
      </c>
      <c s="153" t="str">
        <f>IF('S.D.PASTE SHEET'!AC496="","",'S.D.PASTE SHEET'!AC496)</f>
        <v/>
      </c>
      <c s="153" t="str">
        <f>IF('S.D.PASTE SHEET'!AD496="","",'S.D.PASTE SHEET'!AD496)</f>
        <v/>
      </c>
      <c s="155"/>
      <c s="156" t="str">
        <f>IF(AK496="","",IF(AK496&gt;0,COUNT($AG$2:AG496),""))</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96" s="156" t="str">
        <f>IF(BC496="","",IF(BC496&gt;0,COUNT($AY$2:AY496),""))</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97" spans="1:66" ht="15.75" customHeight="1">
      <c r="A497" s="153" t="str">
        <f>IF('S.D.PASTE SHEET'!A497="","",'S.D.PASTE SHEET'!A497)</f>
        <v/>
      </c>
      <c s="153" t="str">
        <f>IF('S.D.PASTE SHEET'!B497="","",'S.D.PASTE SHEET'!B497)</f>
        <v/>
      </c>
      <c s="153" t="str">
        <f>IF('S.D.PASTE SHEET'!C497="","",'S.D.PASTE SHEET'!C497)</f>
        <v/>
      </c>
      <c s="154" t="str">
        <f>IF('S.D.PASTE SHEET'!D497="","",'S.D.PASTE SHEET'!D497)</f>
        <v/>
      </c>
      <c s="153" t="str">
        <f>IF('S.D.PASTE SHEET'!E497="","",UPPER('S.D.PASTE SHEET'!E497))</f>
        <v/>
      </c>
      <c s="153" t="str">
        <f>IF('S.D.PASTE SHEET'!F497="","",'S.D.PASTE SHEET'!F497)</f>
        <v/>
      </c>
      <c s="153" t="str">
        <f>IF('S.D.PASTE SHEET'!G497="","",UPPER('S.D.PASTE SHEET'!G497))</f>
        <v/>
      </c>
      <c s="153" t="str">
        <f>IF('S.D.PASTE SHEET'!H497="","",UPPER('S.D.PASTE SHEET'!H497))</f>
        <v/>
      </c>
      <c s="153" t="str">
        <f>IF('S.D.PASTE SHEET'!I497="","",'S.D.PASTE SHEET'!I497)</f>
        <v/>
      </c>
      <c s="154" t="str">
        <f>IF('S.D.PASTE SHEET'!J497="","",'S.D.PASTE SHEET'!J497)</f>
        <v/>
      </c>
      <c s="153" t="str">
        <f>IF('S.D.PASTE SHEET'!K497="","",'S.D.PASTE SHEET'!K497)</f>
        <v/>
      </c>
      <c s="153" t="str">
        <f>IF('S.D.PASTE SHEET'!L497="","",'S.D.PASTE SHEET'!L497)</f>
        <v/>
      </c>
      <c s="153" t="str">
        <f>IF('S.D.PASTE SHEET'!M497="","",'S.D.PASTE SHEET'!M497)</f>
        <v/>
      </c>
      <c s="153" t="str">
        <f>IF('S.D.PASTE SHEET'!N497="","",'S.D.PASTE SHEET'!N497)</f>
        <v/>
      </c>
      <c s="153" t="str">
        <f>IF('S.D.PASTE SHEET'!O497="","",'S.D.PASTE SHEET'!O497)</f>
        <v/>
      </c>
      <c s="153" t="str">
        <f>IF('S.D.PASTE SHEET'!P497="","",'S.D.PASTE SHEET'!P497)</f>
        <v/>
      </c>
      <c s="153" t="str">
        <f>IF('S.D.PASTE SHEET'!Q497="","",'S.D.PASTE SHEET'!Q497)</f>
        <v/>
      </c>
      <c s="153" t="str">
        <f>IF('S.D.PASTE SHEET'!R497="","",'S.D.PASTE SHEET'!R497)</f>
        <v/>
      </c>
      <c s="153" t="str">
        <f>IF('S.D.PASTE SHEET'!S497="","",'S.D.PASTE SHEET'!S497)</f>
        <v/>
      </c>
      <c s="153" t="str">
        <f>IF('S.D.PASTE SHEET'!T497="","",'S.D.PASTE SHEET'!T497)</f>
        <v/>
      </c>
      <c s="153" t="str">
        <f>IF('S.D.PASTE SHEET'!U497="","",'S.D.PASTE SHEET'!U497)</f>
        <v/>
      </c>
      <c s="153" t="str">
        <f>IF('S.D.PASTE SHEET'!V497="","",'S.D.PASTE SHEET'!V497)</f>
        <v/>
      </c>
      <c s="153" t="str">
        <f>IF('S.D.PASTE SHEET'!W497="","",'S.D.PASTE SHEET'!W497)</f>
        <v/>
      </c>
      <c s="153" t="str">
        <f>IF('S.D.PASTE SHEET'!X497="","",'S.D.PASTE SHEET'!X497)</f>
        <v/>
      </c>
      <c s="153" t="str">
        <f>IF('S.D.PASTE SHEET'!Y497="","",'S.D.PASTE SHEET'!Y497)</f>
        <v/>
      </c>
      <c s="153" t="str">
        <f>IF('S.D.PASTE SHEET'!Z497="","",'S.D.PASTE SHEET'!Z497)</f>
        <v/>
      </c>
      <c s="153" t="str">
        <f>IF('S.D.PASTE SHEET'!AA497="","",'S.D.PASTE SHEET'!AA497)</f>
        <v/>
      </c>
      <c s="153" t="str">
        <f>IF('S.D.PASTE SHEET'!AB497="","",'S.D.PASTE SHEET'!AB497)</f>
        <v/>
      </c>
      <c s="153" t="str">
        <f>IF('S.D.PASTE SHEET'!AC497="","",'S.D.PASTE SHEET'!AC497)</f>
        <v/>
      </c>
      <c s="153" t="str">
        <f>IF('S.D.PASTE SHEET'!AD497="","",'S.D.PASTE SHEET'!AD497)</f>
        <v/>
      </c>
      <c s="155"/>
      <c s="156" t="str">
        <f>IF(AK497="","",IF(AK497&gt;0,COUNT($AG$2:AG497),""))</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97" s="156" t="str">
        <f>IF(BC497="","",IF(BC497&gt;0,COUNT($AY$2:AY497),""))</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98" spans="1:66" ht="15.75" customHeight="1">
      <c r="A498" s="153" t="str">
        <f>IF('S.D.PASTE SHEET'!A498="","",'S.D.PASTE SHEET'!A498)</f>
        <v/>
      </c>
      <c s="153" t="str">
        <f>IF('S.D.PASTE SHEET'!B498="","",'S.D.PASTE SHEET'!B498)</f>
        <v/>
      </c>
      <c s="153" t="str">
        <f>IF('S.D.PASTE SHEET'!C498="","",'S.D.PASTE SHEET'!C498)</f>
        <v/>
      </c>
      <c s="154" t="str">
        <f>IF('S.D.PASTE SHEET'!D498="","",'S.D.PASTE SHEET'!D498)</f>
        <v/>
      </c>
      <c s="153" t="str">
        <f>IF('S.D.PASTE SHEET'!E498="","",UPPER('S.D.PASTE SHEET'!E498))</f>
        <v/>
      </c>
      <c s="153" t="str">
        <f>IF('S.D.PASTE SHEET'!F498="","",'S.D.PASTE SHEET'!F498)</f>
        <v/>
      </c>
      <c s="153" t="str">
        <f>IF('S.D.PASTE SHEET'!G498="","",UPPER('S.D.PASTE SHEET'!G498))</f>
        <v/>
      </c>
      <c s="153" t="str">
        <f>IF('S.D.PASTE SHEET'!H498="","",UPPER('S.D.PASTE SHEET'!H498))</f>
        <v/>
      </c>
      <c s="153" t="str">
        <f>IF('S.D.PASTE SHEET'!I498="","",'S.D.PASTE SHEET'!I498)</f>
        <v/>
      </c>
      <c s="154" t="str">
        <f>IF('S.D.PASTE SHEET'!J498="","",'S.D.PASTE SHEET'!J498)</f>
        <v/>
      </c>
      <c s="153" t="str">
        <f>IF('S.D.PASTE SHEET'!K498="","",'S.D.PASTE SHEET'!K498)</f>
        <v/>
      </c>
      <c s="153" t="str">
        <f>IF('S.D.PASTE SHEET'!L498="","",'S.D.PASTE SHEET'!L498)</f>
        <v/>
      </c>
      <c s="153" t="str">
        <f>IF('S.D.PASTE SHEET'!M498="","",'S.D.PASTE SHEET'!M498)</f>
        <v/>
      </c>
      <c s="153" t="str">
        <f>IF('S.D.PASTE SHEET'!N498="","",'S.D.PASTE SHEET'!N498)</f>
        <v/>
      </c>
      <c s="153" t="str">
        <f>IF('S.D.PASTE SHEET'!O498="","",'S.D.PASTE SHEET'!O498)</f>
        <v/>
      </c>
      <c s="153" t="str">
        <f>IF('S.D.PASTE SHEET'!P498="","",'S.D.PASTE SHEET'!P498)</f>
        <v/>
      </c>
      <c s="153" t="str">
        <f>IF('S.D.PASTE SHEET'!Q498="","",'S.D.PASTE SHEET'!Q498)</f>
        <v/>
      </c>
      <c s="153" t="str">
        <f>IF('S.D.PASTE SHEET'!R498="","",'S.D.PASTE SHEET'!R498)</f>
        <v/>
      </c>
      <c s="153" t="str">
        <f>IF('S.D.PASTE SHEET'!S498="","",'S.D.PASTE SHEET'!S498)</f>
        <v/>
      </c>
      <c s="153" t="str">
        <f>IF('S.D.PASTE SHEET'!T498="","",'S.D.PASTE SHEET'!T498)</f>
        <v/>
      </c>
      <c s="153" t="str">
        <f>IF('S.D.PASTE SHEET'!U498="","",'S.D.PASTE SHEET'!U498)</f>
        <v/>
      </c>
      <c s="153" t="str">
        <f>IF('S.D.PASTE SHEET'!V498="","",'S.D.PASTE SHEET'!V498)</f>
        <v/>
      </c>
      <c s="153" t="str">
        <f>IF('S.D.PASTE SHEET'!W498="","",'S.D.PASTE SHEET'!W498)</f>
        <v/>
      </c>
      <c s="153" t="str">
        <f>IF('S.D.PASTE SHEET'!X498="","",'S.D.PASTE SHEET'!X498)</f>
        <v/>
      </c>
      <c s="153" t="str">
        <f>IF('S.D.PASTE SHEET'!Y498="","",'S.D.PASTE SHEET'!Y498)</f>
        <v/>
      </c>
      <c s="153" t="str">
        <f>IF('S.D.PASTE SHEET'!Z498="","",'S.D.PASTE SHEET'!Z498)</f>
        <v/>
      </c>
      <c s="153" t="str">
        <f>IF('S.D.PASTE SHEET'!AA498="","",'S.D.PASTE SHEET'!AA498)</f>
        <v/>
      </c>
      <c s="153" t="str">
        <f>IF('S.D.PASTE SHEET'!AB498="","",'S.D.PASTE SHEET'!AB498)</f>
        <v/>
      </c>
      <c s="153" t="str">
        <f>IF('S.D.PASTE SHEET'!AC498="","",'S.D.PASTE SHEET'!AC498)</f>
        <v/>
      </c>
      <c s="153" t="str">
        <f>IF('S.D.PASTE SHEET'!AD498="","",'S.D.PASTE SHEET'!AD498)</f>
        <v/>
      </c>
      <c s="155"/>
      <c s="156" t="str">
        <f>IF(AK498="","",IF(AK498&gt;0,COUNT($AG$2:AG498),""))</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98" s="156" t="str">
        <f>IF(BC498="","",IF(BC498&gt;0,COUNT($AY$2:AY498),""))</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499" spans="1:66" ht="15.75" customHeight="1">
      <c r="A499" s="153" t="str">
        <f>IF('S.D.PASTE SHEET'!A499="","",'S.D.PASTE SHEET'!A499)</f>
        <v/>
      </c>
      <c s="153" t="str">
        <f>IF('S.D.PASTE SHEET'!B499="","",'S.D.PASTE SHEET'!B499)</f>
        <v/>
      </c>
      <c s="153" t="str">
        <f>IF('S.D.PASTE SHEET'!C499="","",'S.D.PASTE SHEET'!C499)</f>
        <v/>
      </c>
      <c s="154" t="str">
        <f>IF('S.D.PASTE SHEET'!D499="","",'S.D.PASTE SHEET'!D499)</f>
        <v/>
      </c>
      <c s="153" t="str">
        <f>IF('S.D.PASTE SHEET'!E499="","",UPPER('S.D.PASTE SHEET'!E499))</f>
        <v/>
      </c>
      <c s="153" t="str">
        <f>IF('S.D.PASTE SHEET'!F499="","",'S.D.PASTE SHEET'!F499)</f>
        <v/>
      </c>
      <c s="153" t="str">
        <f>IF('S.D.PASTE SHEET'!G499="","",UPPER('S.D.PASTE SHEET'!G499))</f>
        <v/>
      </c>
      <c s="153" t="str">
        <f>IF('S.D.PASTE SHEET'!H499="","",UPPER('S.D.PASTE SHEET'!H499))</f>
        <v/>
      </c>
      <c s="153" t="str">
        <f>IF('S.D.PASTE SHEET'!I499="","",'S.D.PASTE SHEET'!I499)</f>
        <v/>
      </c>
      <c s="154" t="str">
        <f>IF('S.D.PASTE SHEET'!J499="","",'S.D.PASTE SHEET'!J499)</f>
        <v/>
      </c>
      <c s="153" t="str">
        <f>IF('S.D.PASTE SHEET'!K499="","",'S.D.PASTE SHEET'!K499)</f>
        <v/>
      </c>
      <c s="153" t="str">
        <f>IF('S.D.PASTE SHEET'!L499="","",'S.D.PASTE SHEET'!L499)</f>
        <v/>
      </c>
      <c s="153" t="str">
        <f>IF('S.D.PASTE SHEET'!M499="","",'S.D.PASTE SHEET'!M499)</f>
        <v/>
      </c>
      <c s="153" t="str">
        <f>IF('S.D.PASTE SHEET'!N499="","",'S.D.PASTE SHEET'!N499)</f>
        <v/>
      </c>
      <c s="153" t="str">
        <f>IF('S.D.PASTE SHEET'!O499="","",'S.D.PASTE SHEET'!O499)</f>
        <v/>
      </c>
      <c s="153" t="str">
        <f>IF('S.D.PASTE SHEET'!P499="","",'S.D.PASTE SHEET'!P499)</f>
        <v/>
      </c>
      <c s="153" t="str">
        <f>IF('S.D.PASTE SHEET'!Q499="","",'S.D.PASTE SHEET'!Q499)</f>
        <v/>
      </c>
      <c s="153" t="str">
        <f>IF('S.D.PASTE SHEET'!R499="","",'S.D.PASTE SHEET'!R499)</f>
        <v/>
      </c>
      <c s="153" t="str">
        <f>IF('S.D.PASTE SHEET'!S499="","",'S.D.PASTE SHEET'!S499)</f>
        <v/>
      </c>
      <c s="153" t="str">
        <f>IF('S.D.PASTE SHEET'!T499="","",'S.D.PASTE SHEET'!T499)</f>
        <v/>
      </c>
      <c s="153" t="str">
        <f>IF('S.D.PASTE SHEET'!U499="","",'S.D.PASTE SHEET'!U499)</f>
        <v/>
      </c>
      <c s="153" t="str">
        <f>IF('S.D.PASTE SHEET'!V499="","",'S.D.PASTE SHEET'!V499)</f>
        <v/>
      </c>
      <c s="153" t="str">
        <f>IF('S.D.PASTE SHEET'!W499="","",'S.D.PASTE SHEET'!W499)</f>
        <v/>
      </c>
      <c s="153" t="str">
        <f>IF('S.D.PASTE SHEET'!X499="","",'S.D.PASTE SHEET'!X499)</f>
        <v/>
      </c>
      <c s="153" t="str">
        <f>IF('S.D.PASTE SHEET'!Y499="","",'S.D.PASTE SHEET'!Y499)</f>
        <v/>
      </c>
      <c s="153" t="str">
        <f>IF('S.D.PASTE SHEET'!Z499="","",'S.D.PASTE SHEET'!Z499)</f>
        <v/>
      </c>
      <c s="153" t="str">
        <f>IF('S.D.PASTE SHEET'!AA499="","",'S.D.PASTE SHEET'!AA499)</f>
        <v/>
      </c>
      <c s="153" t="str">
        <f>IF('S.D.PASTE SHEET'!AB499="","",'S.D.PASTE SHEET'!AB499)</f>
        <v/>
      </c>
      <c s="153" t="str">
        <f>IF('S.D.PASTE SHEET'!AC499="","",'S.D.PASTE SHEET'!AC499)</f>
        <v/>
      </c>
      <c s="153" t="str">
        <f>IF('S.D.PASTE SHEET'!AD499="","",'S.D.PASTE SHEET'!AD499)</f>
        <v/>
      </c>
      <c s="155"/>
      <c s="156" t="str">
        <f>IF(AK499="","",IF(AK499&gt;0,COUNT($AG$2:AG499),""))</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499" s="156" t="str">
        <f>IF(BC499="","",IF(BC499&gt;0,COUNT($AY$2:AY499),""))</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500" spans="1:66" ht="15.75" customHeight="1">
      <c r="A500" s="153" t="str">
        <f>IF('S.D.PASTE SHEET'!A500="","",'S.D.PASTE SHEET'!A500)</f>
        <v/>
      </c>
      <c s="153" t="str">
        <f>IF('S.D.PASTE SHEET'!B500="","",'S.D.PASTE SHEET'!B500)</f>
        <v/>
      </c>
      <c s="153" t="str">
        <f>IF('S.D.PASTE SHEET'!C500="","",'S.D.PASTE SHEET'!C500)</f>
        <v/>
      </c>
      <c s="154" t="str">
        <f>IF('S.D.PASTE SHEET'!D500="","",'S.D.PASTE SHEET'!D500)</f>
        <v/>
      </c>
      <c s="153" t="str">
        <f>IF('S.D.PASTE SHEET'!E500="","",UPPER('S.D.PASTE SHEET'!E500))</f>
        <v/>
      </c>
      <c s="153" t="str">
        <f>IF('S.D.PASTE SHEET'!F500="","",'S.D.PASTE SHEET'!F500)</f>
        <v/>
      </c>
      <c s="153" t="str">
        <f>IF('S.D.PASTE SHEET'!G500="","",UPPER('S.D.PASTE SHEET'!G500))</f>
        <v/>
      </c>
      <c s="153" t="str">
        <f>IF('S.D.PASTE SHEET'!H500="","",UPPER('S.D.PASTE SHEET'!H500))</f>
        <v/>
      </c>
      <c s="153" t="str">
        <f>IF('S.D.PASTE SHEET'!I500="","",'S.D.PASTE SHEET'!I500)</f>
        <v/>
      </c>
      <c s="154" t="str">
        <f>IF('S.D.PASTE SHEET'!J500="","",'S.D.PASTE SHEET'!J500)</f>
        <v/>
      </c>
      <c s="153" t="str">
        <f>IF('S.D.PASTE SHEET'!K500="","",'S.D.PASTE SHEET'!K500)</f>
        <v/>
      </c>
      <c s="153" t="str">
        <f>IF('S.D.PASTE SHEET'!L500="","",'S.D.PASTE SHEET'!L500)</f>
        <v/>
      </c>
      <c s="153" t="str">
        <f>IF('S.D.PASTE SHEET'!M500="","",'S.D.PASTE SHEET'!M500)</f>
        <v/>
      </c>
      <c s="153" t="str">
        <f>IF('S.D.PASTE SHEET'!N500="","",'S.D.PASTE SHEET'!N500)</f>
        <v/>
      </c>
      <c s="153" t="str">
        <f>IF('S.D.PASTE SHEET'!O500="","",'S.D.PASTE SHEET'!O500)</f>
        <v/>
      </c>
      <c s="153" t="str">
        <f>IF('S.D.PASTE SHEET'!P500="","",'S.D.PASTE SHEET'!P500)</f>
        <v/>
      </c>
      <c s="153" t="str">
        <f>IF('S.D.PASTE SHEET'!Q500="","",'S.D.PASTE SHEET'!Q500)</f>
        <v/>
      </c>
      <c s="153" t="str">
        <f>IF('S.D.PASTE SHEET'!R500="","",'S.D.PASTE SHEET'!R500)</f>
        <v/>
      </c>
      <c s="153" t="str">
        <f>IF('S.D.PASTE SHEET'!S500="","",'S.D.PASTE SHEET'!S500)</f>
        <v/>
      </c>
      <c s="153" t="str">
        <f>IF('S.D.PASTE SHEET'!T500="","",'S.D.PASTE SHEET'!T500)</f>
        <v/>
      </c>
      <c s="153" t="str">
        <f>IF('S.D.PASTE SHEET'!U500="","",'S.D.PASTE SHEET'!U500)</f>
        <v/>
      </c>
      <c s="153" t="str">
        <f>IF('S.D.PASTE SHEET'!V500="","",'S.D.PASTE SHEET'!V500)</f>
        <v/>
      </c>
      <c s="153" t="str">
        <f>IF('S.D.PASTE SHEET'!W500="","",'S.D.PASTE SHEET'!W500)</f>
        <v/>
      </c>
      <c s="153" t="str">
        <f>IF('S.D.PASTE SHEET'!X500="","",'S.D.PASTE SHEET'!X500)</f>
        <v/>
      </c>
      <c s="153" t="str">
        <f>IF('S.D.PASTE SHEET'!Y500="","",'S.D.PASTE SHEET'!Y500)</f>
        <v/>
      </c>
      <c s="153" t="str">
        <f>IF('S.D.PASTE SHEET'!Z500="","",'S.D.PASTE SHEET'!Z500)</f>
        <v/>
      </c>
      <c s="153" t="str">
        <f>IF('S.D.PASTE SHEET'!AA500="","",'S.D.PASTE SHEET'!AA500)</f>
        <v/>
      </c>
      <c s="153" t="str">
        <f>IF('S.D.PASTE SHEET'!AB500="","",'S.D.PASTE SHEET'!AB500)</f>
        <v/>
      </c>
      <c s="153" t="str">
        <f>IF('S.D.PASTE SHEET'!AC500="","",'S.D.PASTE SHEET'!AC500)</f>
        <v/>
      </c>
      <c s="153" t="str">
        <f>IF('S.D.PASTE SHEET'!AD500="","",'S.D.PASTE SHEET'!AD500)</f>
        <v/>
      </c>
      <c s="155"/>
      <c s="156" t="str">
        <f>IF(AK500="","",IF(AK500&gt;0,COUNT($AG$2:AG500),""))</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500" s="156" t="str">
        <f>IF(BC500="","",IF(BC500&gt;0,COUNT($AY$2:AY500),""))</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501" spans="1:66" ht="15.75" customHeight="1">
      <c r="A501" s="153" t="str">
        <f>IF('S.D.PASTE SHEET'!A501="","",'S.D.PASTE SHEET'!A501)</f>
        <v/>
      </c>
      <c s="153" t="str">
        <f>IF('S.D.PASTE SHEET'!B501="","",'S.D.PASTE SHEET'!B501)</f>
        <v/>
      </c>
      <c s="153" t="str">
        <f>IF('S.D.PASTE SHEET'!C501="","",'S.D.PASTE SHEET'!C501)</f>
        <v/>
      </c>
      <c s="154" t="str">
        <f>IF('S.D.PASTE SHEET'!D501="","",'S.D.PASTE SHEET'!D501)</f>
        <v/>
      </c>
      <c s="153" t="str">
        <f>IF('S.D.PASTE SHEET'!E501="","",UPPER('S.D.PASTE SHEET'!E501))</f>
        <v/>
      </c>
      <c s="153" t="str">
        <f>IF('S.D.PASTE SHEET'!F501="","",'S.D.PASTE SHEET'!F501)</f>
        <v/>
      </c>
      <c s="153" t="str">
        <f>IF('S.D.PASTE SHEET'!G501="","",UPPER('S.D.PASTE SHEET'!G501))</f>
        <v/>
      </c>
      <c s="153" t="str">
        <f>IF('S.D.PASTE SHEET'!H501="","",UPPER('S.D.PASTE SHEET'!H501))</f>
        <v/>
      </c>
      <c s="153" t="str">
        <f>IF('S.D.PASTE SHEET'!I501="","",'S.D.PASTE SHEET'!I501)</f>
        <v/>
      </c>
      <c s="154" t="str">
        <f>IF('S.D.PASTE SHEET'!J501="","",'S.D.PASTE SHEET'!J501)</f>
        <v/>
      </c>
      <c s="153" t="str">
        <f>IF('S.D.PASTE SHEET'!K501="","",'S.D.PASTE SHEET'!K501)</f>
        <v/>
      </c>
      <c s="153" t="str">
        <f>IF('S.D.PASTE SHEET'!L501="","",'S.D.PASTE SHEET'!L501)</f>
        <v/>
      </c>
      <c s="153" t="str">
        <f>IF('S.D.PASTE SHEET'!M501="","",'S.D.PASTE SHEET'!M501)</f>
        <v/>
      </c>
      <c s="153" t="str">
        <f>IF('S.D.PASTE SHEET'!N501="","",'S.D.PASTE SHEET'!N501)</f>
        <v/>
      </c>
      <c s="153" t="str">
        <f>IF('S.D.PASTE SHEET'!O501="","",'S.D.PASTE SHEET'!O501)</f>
        <v/>
      </c>
      <c s="153" t="str">
        <f>IF('S.D.PASTE SHEET'!P501="","",'S.D.PASTE SHEET'!P501)</f>
        <v/>
      </c>
      <c s="153" t="str">
        <f>IF('S.D.PASTE SHEET'!Q501="","",'S.D.PASTE SHEET'!Q501)</f>
        <v/>
      </c>
      <c s="153" t="str">
        <f>IF('S.D.PASTE SHEET'!R501="","",'S.D.PASTE SHEET'!R501)</f>
        <v/>
      </c>
      <c s="153" t="str">
        <f>IF('S.D.PASTE SHEET'!S501="","",'S.D.PASTE SHEET'!S501)</f>
        <v/>
      </c>
      <c s="153" t="str">
        <f>IF('S.D.PASTE SHEET'!T501="","",'S.D.PASTE SHEET'!T501)</f>
        <v/>
      </c>
      <c s="153" t="str">
        <f>IF('S.D.PASTE SHEET'!U501="","",'S.D.PASTE SHEET'!U501)</f>
        <v/>
      </c>
      <c s="153" t="str">
        <f>IF('S.D.PASTE SHEET'!V501="","",'S.D.PASTE SHEET'!V501)</f>
        <v/>
      </c>
      <c s="153" t="str">
        <f>IF('S.D.PASTE SHEET'!W501="","",'S.D.PASTE SHEET'!W501)</f>
        <v/>
      </c>
      <c s="153" t="str">
        <f>IF('S.D.PASTE SHEET'!X501="","",'S.D.PASTE SHEET'!X501)</f>
        <v/>
      </c>
      <c s="153" t="str">
        <f>IF('S.D.PASTE SHEET'!Y501="","",'S.D.PASTE SHEET'!Y501)</f>
        <v/>
      </c>
      <c s="153" t="str">
        <f>IF('S.D.PASTE SHEET'!Z501="","",'S.D.PASTE SHEET'!Z501)</f>
        <v/>
      </c>
      <c s="153" t="str">
        <f>IF('S.D.PASTE SHEET'!AA501="","",'S.D.PASTE SHEET'!AA501)</f>
        <v/>
      </c>
      <c s="153" t="str">
        <f>IF('S.D.PASTE SHEET'!AB501="","",'S.D.PASTE SHEET'!AB501)</f>
        <v/>
      </c>
      <c s="153" t="str">
        <f>IF('S.D.PASTE SHEET'!AC501="","",'S.D.PASTE SHEET'!AC501)</f>
        <v/>
      </c>
      <c s="153" t="str">
        <f>IF('S.D.PASTE SHEET'!AD501="","",'S.D.PASTE SHEET'!AD501)</f>
        <v/>
      </c>
      <c s="155"/>
      <c s="156" t="str">
        <f>IF(AK501="","",IF(AK501&gt;0,COUNT($AG$2:AG501),""))</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501" s="156" t="str">
        <f>IF(BC501="","",IF(BC501&gt;0,COUNT($AY$2:AY501),""))</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502" spans="1:66" ht="15.75" customHeight="1">
      <c r="A502" s="153" t="str">
        <f>IF('S.D.PASTE SHEET'!A502="","",'S.D.PASTE SHEET'!A502)</f>
        <v/>
      </c>
      <c s="153" t="str">
        <f>IF('S.D.PASTE SHEET'!B502="","",'S.D.PASTE SHEET'!B502)</f>
        <v/>
      </c>
      <c s="153" t="str">
        <f>IF('S.D.PASTE SHEET'!C502="","",'S.D.PASTE SHEET'!C502)</f>
        <v/>
      </c>
      <c s="154" t="str">
        <f>IF('S.D.PASTE SHEET'!D502="","",'S.D.PASTE SHEET'!D502)</f>
        <v/>
      </c>
      <c s="153" t="str">
        <f>IF('S.D.PASTE SHEET'!E502="","",UPPER('S.D.PASTE SHEET'!E502))</f>
        <v/>
      </c>
      <c s="153" t="str">
        <f>IF('S.D.PASTE SHEET'!F502="","",'S.D.PASTE SHEET'!F502)</f>
        <v/>
      </c>
      <c s="153" t="str">
        <f>IF('S.D.PASTE SHEET'!G502="","",UPPER('S.D.PASTE SHEET'!G502))</f>
        <v/>
      </c>
      <c s="153" t="str">
        <f>IF('S.D.PASTE SHEET'!H502="","",UPPER('S.D.PASTE SHEET'!H502))</f>
        <v/>
      </c>
      <c s="153" t="str">
        <f>IF('S.D.PASTE SHEET'!I502="","",'S.D.PASTE SHEET'!I502)</f>
        <v/>
      </c>
      <c s="154" t="str">
        <f>IF('S.D.PASTE SHEET'!J502="","",'S.D.PASTE SHEET'!J502)</f>
        <v/>
      </c>
      <c s="153" t="str">
        <f>IF('S.D.PASTE SHEET'!K502="","",'S.D.PASTE SHEET'!K502)</f>
        <v/>
      </c>
      <c s="153" t="str">
        <f>IF('S.D.PASTE SHEET'!L502="","",'S.D.PASTE SHEET'!L502)</f>
        <v/>
      </c>
      <c s="153" t="str">
        <f>IF('S.D.PASTE SHEET'!M502="","",'S.D.PASTE SHEET'!M502)</f>
        <v/>
      </c>
      <c s="153" t="str">
        <f>IF('S.D.PASTE SHEET'!N502="","",'S.D.PASTE SHEET'!N502)</f>
        <v/>
      </c>
      <c s="153" t="str">
        <f>IF('S.D.PASTE SHEET'!O502="","",'S.D.PASTE SHEET'!O502)</f>
        <v/>
      </c>
      <c s="153" t="str">
        <f>IF('S.D.PASTE SHEET'!P502="","",'S.D.PASTE SHEET'!P502)</f>
        <v/>
      </c>
      <c s="153" t="str">
        <f>IF('S.D.PASTE SHEET'!Q502="","",'S.D.PASTE SHEET'!Q502)</f>
        <v/>
      </c>
      <c s="153" t="str">
        <f>IF('S.D.PASTE SHEET'!R502="","",'S.D.PASTE SHEET'!R502)</f>
        <v/>
      </c>
      <c s="153" t="str">
        <f>IF('S.D.PASTE SHEET'!S502="","",'S.D.PASTE SHEET'!S502)</f>
        <v/>
      </c>
      <c s="153" t="str">
        <f>IF('S.D.PASTE SHEET'!T502="","",'S.D.PASTE SHEET'!T502)</f>
        <v/>
      </c>
      <c s="153" t="str">
        <f>IF('S.D.PASTE SHEET'!U502="","",'S.D.PASTE SHEET'!U502)</f>
        <v/>
      </c>
      <c s="153" t="str">
        <f>IF('S.D.PASTE SHEET'!V502="","",'S.D.PASTE SHEET'!V502)</f>
        <v/>
      </c>
      <c s="153" t="str">
        <f>IF('S.D.PASTE SHEET'!W502="","",'S.D.PASTE SHEET'!W502)</f>
        <v/>
      </c>
      <c s="153" t="str">
        <f>IF('S.D.PASTE SHEET'!X502="","",'S.D.PASTE SHEET'!X502)</f>
        <v/>
      </c>
      <c s="153" t="str">
        <f>IF('S.D.PASTE SHEET'!Y502="","",'S.D.PASTE SHEET'!Y502)</f>
        <v/>
      </c>
      <c s="153" t="str">
        <f>IF('S.D.PASTE SHEET'!Z502="","",'S.D.PASTE SHEET'!Z502)</f>
        <v/>
      </c>
      <c s="153" t="str">
        <f>IF('S.D.PASTE SHEET'!AA502="","",'S.D.PASTE SHEET'!AA502)</f>
        <v/>
      </c>
      <c s="153" t="str">
        <f>IF('S.D.PASTE SHEET'!AB502="","",'S.D.PASTE SHEET'!AB502)</f>
        <v/>
      </c>
      <c s="153" t="str">
        <f>IF('S.D.PASTE SHEET'!AC502="","",'S.D.PASTE SHEET'!AC502)</f>
        <v/>
      </c>
      <c s="153" t="str">
        <f>IF('S.D.PASTE SHEET'!AD502="","",'S.D.PASTE SHEET'!AD502)</f>
        <v/>
      </c>
      <c s="155"/>
      <c s="156" t="str">
        <f>IF(AK502="","",IF(AK502&gt;0,COUNT($AG$2:AG502),""))</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502" s="156" t="str">
        <f>IF(BC502="","",IF(BC502&gt;0,COUNT($AY$2:AY502),""))</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503" spans="1:66" ht="15.75" customHeight="1">
      <c r="A503" s="153" t="str">
        <f>IF('S.D.PASTE SHEET'!A503="","",'S.D.PASTE SHEET'!A503)</f>
        <v/>
      </c>
      <c s="153" t="str">
        <f>IF('S.D.PASTE SHEET'!B503="","",'S.D.PASTE SHEET'!B503)</f>
        <v/>
      </c>
      <c s="153" t="str">
        <f>IF('S.D.PASTE SHEET'!C503="","",'S.D.PASTE SHEET'!C503)</f>
        <v/>
      </c>
      <c s="154" t="str">
        <f>IF('S.D.PASTE SHEET'!D503="","",'S.D.PASTE SHEET'!D503)</f>
        <v/>
      </c>
      <c s="153" t="str">
        <f>IF('S.D.PASTE SHEET'!E503="","",UPPER('S.D.PASTE SHEET'!E503))</f>
        <v/>
      </c>
      <c s="153" t="str">
        <f>IF('S.D.PASTE SHEET'!F503="","",'S.D.PASTE SHEET'!F503)</f>
        <v/>
      </c>
      <c s="153" t="str">
        <f>IF('S.D.PASTE SHEET'!G503="","",UPPER('S.D.PASTE SHEET'!G503))</f>
        <v/>
      </c>
      <c s="153" t="str">
        <f>IF('S.D.PASTE SHEET'!H503="","",UPPER('S.D.PASTE SHEET'!H503))</f>
        <v/>
      </c>
      <c s="153" t="str">
        <f>IF('S.D.PASTE SHEET'!I503="","",'S.D.PASTE SHEET'!I503)</f>
        <v/>
      </c>
      <c s="154" t="str">
        <f>IF('S.D.PASTE SHEET'!J503="","",'S.D.PASTE SHEET'!J503)</f>
        <v/>
      </c>
      <c s="153" t="str">
        <f>IF('S.D.PASTE SHEET'!K503="","",'S.D.PASTE SHEET'!K503)</f>
        <v/>
      </c>
      <c s="153" t="str">
        <f>IF('S.D.PASTE SHEET'!L503="","",'S.D.PASTE SHEET'!L503)</f>
        <v/>
      </c>
      <c s="153" t="str">
        <f>IF('S.D.PASTE SHEET'!M503="","",'S.D.PASTE SHEET'!M503)</f>
        <v/>
      </c>
      <c s="153" t="str">
        <f>IF('S.D.PASTE SHEET'!N503="","",'S.D.PASTE SHEET'!N503)</f>
        <v/>
      </c>
      <c s="153" t="str">
        <f>IF('S.D.PASTE SHEET'!O503="","",'S.D.PASTE SHEET'!O503)</f>
        <v/>
      </c>
      <c s="153" t="str">
        <f>IF('S.D.PASTE SHEET'!P503="","",'S.D.PASTE SHEET'!P503)</f>
        <v/>
      </c>
      <c s="153" t="str">
        <f>IF('S.D.PASTE SHEET'!Q503="","",'S.D.PASTE SHEET'!Q503)</f>
        <v/>
      </c>
      <c s="153" t="str">
        <f>IF('S.D.PASTE SHEET'!R503="","",'S.D.PASTE SHEET'!R503)</f>
        <v/>
      </c>
      <c s="153" t="str">
        <f>IF('S.D.PASTE SHEET'!S503="","",'S.D.PASTE SHEET'!S503)</f>
        <v/>
      </c>
      <c s="153" t="str">
        <f>IF('S.D.PASTE SHEET'!T503="","",'S.D.PASTE SHEET'!T503)</f>
        <v/>
      </c>
      <c s="153" t="str">
        <f>IF('S.D.PASTE SHEET'!U503="","",'S.D.PASTE SHEET'!U503)</f>
        <v/>
      </c>
      <c s="153" t="str">
        <f>IF('S.D.PASTE SHEET'!V503="","",'S.D.PASTE SHEET'!V503)</f>
        <v/>
      </c>
      <c s="153" t="str">
        <f>IF('S.D.PASTE SHEET'!W503="","",'S.D.PASTE SHEET'!W503)</f>
        <v/>
      </c>
      <c s="153" t="str">
        <f>IF('S.D.PASTE SHEET'!X503="","",'S.D.PASTE SHEET'!X503)</f>
        <v/>
      </c>
      <c s="153" t="str">
        <f>IF('S.D.PASTE SHEET'!Y503="","",'S.D.PASTE SHEET'!Y503)</f>
        <v/>
      </c>
      <c s="153" t="str">
        <f>IF('S.D.PASTE SHEET'!Z503="","",'S.D.PASTE SHEET'!Z503)</f>
        <v/>
      </c>
      <c s="153" t="str">
        <f>IF('S.D.PASTE SHEET'!AA503="","",'S.D.PASTE SHEET'!AA503)</f>
        <v/>
      </c>
      <c s="153" t="str">
        <f>IF('S.D.PASTE SHEET'!AB503="","",'S.D.PASTE SHEET'!AB503)</f>
        <v/>
      </c>
      <c s="153" t="str">
        <f>IF('S.D.PASTE SHEET'!AC503="","",'S.D.PASTE SHEET'!AC503)</f>
        <v/>
      </c>
      <c s="153" t="str">
        <f>IF('S.D.PASTE SHEET'!AD503="","",'S.D.PASTE SHEET'!AD503)</f>
        <v/>
      </c>
      <c s="155"/>
      <c s="156" t="str">
        <f>IF(AK503="","",IF(AK503&gt;0,COUNT($AG$2:AG503),""))</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503" s="156" t="str">
        <f>IF(BC503="","",IF(BC503&gt;0,COUNT($AY$2:AY503),""))</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504" spans="1:66" ht="15.75" customHeight="1">
      <c r="A504" s="153" t="str">
        <f>IF('S.D.PASTE SHEET'!A504="","",'S.D.PASTE SHEET'!A504)</f>
        <v/>
      </c>
      <c s="153" t="str">
        <f>IF('S.D.PASTE SHEET'!B504="","",'S.D.PASTE SHEET'!B504)</f>
        <v/>
      </c>
      <c s="153" t="str">
        <f>IF('S.D.PASTE SHEET'!C504="","",'S.D.PASTE SHEET'!C504)</f>
        <v/>
      </c>
      <c s="154" t="str">
        <f>IF('S.D.PASTE SHEET'!D504="","",'S.D.PASTE SHEET'!D504)</f>
        <v/>
      </c>
      <c s="153" t="str">
        <f>IF('S.D.PASTE SHEET'!E504="","",UPPER('S.D.PASTE SHEET'!E504))</f>
        <v/>
      </c>
      <c s="153" t="str">
        <f>IF('S.D.PASTE SHEET'!F504="","",'S.D.PASTE SHEET'!F504)</f>
        <v/>
      </c>
      <c s="153" t="str">
        <f>IF('S.D.PASTE SHEET'!G504="","",UPPER('S.D.PASTE SHEET'!G504))</f>
        <v/>
      </c>
      <c s="153" t="str">
        <f>IF('S.D.PASTE SHEET'!H504="","",UPPER('S.D.PASTE SHEET'!H504))</f>
        <v/>
      </c>
      <c s="153" t="str">
        <f>IF('S.D.PASTE SHEET'!I504="","",'S.D.PASTE SHEET'!I504)</f>
        <v/>
      </c>
      <c s="154" t="str">
        <f>IF('S.D.PASTE SHEET'!J504="","",'S.D.PASTE SHEET'!J504)</f>
        <v/>
      </c>
      <c s="153" t="str">
        <f>IF('S.D.PASTE SHEET'!K504="","",'S.D.PASTE SHEET'!K504)</f>
        <v/>
      </c>
      <c s="153" t="str">
        <f>IF('S.D.PASTE SHEET'!L504="","",'S.D.PASTE SHEET'!L504)</f>
        <v/>
      </c>
      <c s="153" t="str">
        <f>IF('S.D.PASTE SHEET'!M504="","",'S.D.PASTE SHEET'!M504)</f>
        <v/>
      </c>
      <c s="153" t="str">
        <f>IF('S.D.PASTE SHEET'!N504="","",'S.D.PASTE SHEET'!N504)</f>
        <v/>
      </c>
      <c s="153" t="str">
        <f>IF('S.D.PASTE SHEET'!O504="","",'S.D.PASTE SHEET'!O504)</f>
        <v/>
      </c>
      <c s="153" t="str">
        <f>IF('S.D.PASTE SHEET'!P504="","",'S.D.PASTE SHEET'!P504)</f>
        <v/>
      </c>
      <c s="153" t="str">
        <f>IF('S.D.PASTE SHEET'!Q504="","",'S.D.PASTE SHEET'!Q504)</f>
        <v/>
      </c>
      <c s="153" t="str">
        <f>IF('S.D.PASTE SHEET'!R504="","",'S.D.PASTE SHEET'!R504)</f>
        <v/>
      </c>
      <c s="153" t="str">
        <f>IF('S.D.PASTE SHEET'!S504="","",'S.D.PASTE SHEET'!S504)</f>
        <v/>
      </c>
      <c s="153" t="str">
        <f>IF('S.D.PASTE SHEET'!T504="","",'S.D.PASTE SHEET'!T504)</f>
        <v/>
      </c>
      <c s="153" t="str">
        <f>IF('S.D.PASTE SHEET'!U504="","",'S.D.PASTE SHEET'!U504)</f>
        <v/>
      </c>
      <c s="153" t="str">
        <f>IF('S.D.PASTE SHEET'!V504="","",'S.D.PASTE SHEET'!V504)</f>
        <v/>
      </c>
      <c s="153" t="str">
        <f>IF('S.D.PASTE SHEET'!W504="","",'S.D.PASTE SHEET'!W504)</f>
        <v/>
      </c>
      <c s="153" t="str">
        <f>IF('S.D.PASTE SHEET'!X504="","",'S.D.PASTE SHEET'!X504)</f>
        <v/>
      </c>
      <c s="153" t="str">
        <f>IF('S.D.PASTE SHEET'!Y504="","",'S.D.PASTE SHEET'!Y504)</f>
        <v/>
      </c>
      <c s="153" t="str">
        <f>IF('S.D.PASTE SHEET'!Z504="","",'S.D.PASTE SHEET'!Z504)</f>
        <v/>
      </c>
      <c s="153" t="str">
        <f>IF('S.D.PASTE SHEET'!AA504="","",'S.D.PASTE SHEET'!AA504)</f>
        <v/>
      </c>
      <c s="153" t="str">
        <f>IF('S.D.PASTE SHEET'!AB504="","",'S.D.PASTE SHEET'!AB504)</f>
        <v/>
      </c>
      <c s="153" t="str">
        <f>IF('S.D.PASTE SHEET'!AC504="","",'S.D.PASTE SHEET'!AC504)</f>
        <v/>
      </c>
      <c s="153" t="str">
        <f>IF('S.D.PASTE SHEET'!AD504="","",'S.D.PASTE SHEET'!AD504)</f>
        <v/>
      </c>
      <c s="155"/>
      <c s="156" t="str">
        <f>IF(AK504="","",IF(AK504&gt;0,COUNT($AG$2:AG504),""))</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504" s="156" t="str">
        <f>IF(BC504="","",IF(BC504&gt;0,COUNT($AY$2:AY504),""))</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505" spans="1:66" ht="15.75" customHeight="1">
      <c r="A505" s="153" t="str">
        <f>IF('S.D.PASTE SHEET'!A505="","",'S.D.PASTE SHEET'!A505)</f>
        <v/>
      </c>
      <c s="153" t="str">
        <f>IF('S.D.PASTE SHEET'!B505="","",'S.D.PASTE SHEET'!B505)</f>
        <v/>
      </c>
      <c s="153" t="str">
        <f>IF('S.D.PASTE SHEET'!C505="","",'S.D.PASTE SHEET'!C505)</f>
        <v/>
      </c>
      <c s="154" t="str">
        <f>IF('S.D.PASTE SHEET'!D505="","",'S.D.PASTE SHEET'!D505)</f>
        <v/>
      </c>
      <c s="153" t="str">
        <f>IF('S.D.PASTE SHEET'!E505="","",UPPER('S.D.PASTE SHEET'!E505))</f>
        <v/>
      </c>
      <c s="153" t="str">
        <f>IF('S.D.PASTE SHEET'!F505="","",'S.D.PASTE SHEET'!F505)</f>
        <v/>
      </c>
      <c s="153" t="str">
        <f>IF('S.D.PASTE SHEET'!G505="","",UPPER('S.D.PASTE SHEET'!G505))</f>
        <v/>
      </c>
      <c s="153" t="str">
        <f>IF('S.D.PASTE SHEET'!H505="","",UPPER('S.D.PASTE SHEET'!H505))</f>
        <v/>
      </c>
      <c s="153" t="str">
        <f>IF('S.D.PASTE SHEET'!I505="","",'S.D.PASTE SHEET'!I505)</f>
        <v/>
      </c>
      <c s="154" t="str">
        <f>IF('S.D.PASTE SHEET'!J505="","",'S.D.PASTE SHEET'!J505)</f>
        <v/>
      </c>
      <c s="153" t="str">
        <f>IF('S.D.PASTE SHEET'!K505="","",'S.D.PASTE SHEET'!K505)</f>
        <v/>
      </c>
      <c s="153" t="str">
        <f>IF('S.D.PASTE SHEET'!L505="","",'S.D.PASTE SHEET'!L505)</f>
        <v/>
      </c>
      <c s="153" t="str">
        <f>IF('S.D.PASTE SHEET'!M505="","",'S.D.PASTE SHEET'!M505)</f>
        <v/>
      </c>
      <c s="153" t="str">
        <f>IF('S.D.PASTE SHEET'!N505="","",'S.D.PASTE SHEET'!N505)</f>
        <v/>
      </c>
      <c s="153" t="str">
        <f>IF('S.D.PASTE SHEET'!O505="","",'S.D.PASTE SHEET'!O505)</f>
        <v/>
      </c>
      <c s="153" t="str">
        <f>IF('S.D.PASTE SHEET'!P505="","",'S.D.PASTE SHEET'!P505)</f>
        <v/>
      </c>
      <c s="153" t="str">
        <f>IF('S.D.PASTE SHEET'!Q505="","",'S.D.PASTE SHEET'!Q505)</f>
        <v/>
      </c>
      <c s="153" t="str">
        <f>IF('S.D.PASTE SHEET'!R505="","",'S.D.PASTE SHEET'!R505)</f>
        <v/>
      </c>
      <c s="153" t="str">
        <f>IF('S.D.PASTE SHEET'!S505="","",'S.D.PASTE SHEET'!S505)</f>
        <v/>
      </c>
      <c s="153" t="str">
        <f>IF('S.D.PASTE SHEET'!T505="","",'S.D.PASTE SHEET'!T505)</f>
        <v/>
      </c>
      <c s="153" t="str">
        <f>IF('S.D.PASTE SHEET'!U505="","",'S.D.PASTE SHEET'!U505)</f>
        <v/>
      </c>
      <c s="153" t="str">
        <f>IF('S.D.PASTE SHEET'!V505="","",'S.D.PASTE SHEET'!V505)</f>
        <v/>
      </c>
      <c s="153" t="str">
        <f>IF('S.D.PASTE SHEET'!W505="","",'S.D.PASTE SHEET'!W505)</f>
        <v/>
      </c>
      <c s="153" t="str">
        <f>IF('S.D.PASTE SHEET'!X505="","",'S.D.PASTE SHEET'!X505)</f>
        <v/>
      </c>
      <c s="153" t="str">
        <f>IF('S.D.PASTE SHEET'!Y505="","",'S.D.PASTE SHEET'!Y505)</f>
        <v/>
      </c>
      <c s="153" t="str">
        <f>IF('S.D.PASTE SHEET'!Z505="","",'S.D.PASTE SHEET'!Z505)</f>
        <v/>
      </c>
      <c s="153" t="str">
        <f>IF('S.D.PASTE SHEET'!AA505="","",'S.D.PASTE SHEET'!AA505)</f>
        <v/>
      </c>
      <c s="153" t="str">
        <f>IF('S.D.PASTE SHEET'!AB505="","",'S.D.PASTE SHEET'!AB505)</f>
        <v/>
      </c>
      <c s="153" t="str">
        <f>IF('S.D.PASTE SHEET'!AC505="","",'S.D.PASTE SHEET'!AC505)</f>
        <v/>
      </c>
      <c s="153" t="str">
        <f>IF('S.D.PASTE SHEET'!AD505="","",'S.D.PASTE SHEET'!AD505)</f>
        <v/>
      </c>
      <c s="155"/>
      <c s="156" t="str">
        <f>IF(AK505="","",IF(AK505&gt;0,COUNT($AG$2:AG505),""))</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505" s="156" t="str">
        <f>IF(BC505="","",IF(BC505&gt;0,COUNT($AY$2:AY505),""))</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506" spans="1:66" ht="15.75" customHeight="1">
      <c r="A506" s="153" t="str">
        <f>IF('S.D.PASTE SHEET'!A506="","",'S.D.PASTE SHEET'!A506)</f>
        <v/>
      </c>
      <c s="153" t="str">
        <f>IF('S.D.PASTE SHEET'!B506="","",'S.D.PASTE SHEET'!B506)</f>
        <v/>
      </c>
      <c s="153" t="str">
        <f>IF('S.D.PASTE SHEET'!C506="","",'S.D.PASTE SHEET'!C506)</f>
        <v/>
      </c>
      <c s="154" t="str">
        <f>IF('S.D.PASTE SHEET'!D506="","",'S.D.PASTE SHEET'!D506)</f>
        <v/>
      </c>
      <c s="153" t="str">
        <f>IF('S.D.PASTE SHEET'!E506="","",UPPER('S.D.PASTE SHEET'!E506))</f>
        <v/>
      </c>
      <c s="153" t="str">
        <f>IF('S.D.PASTE SHEET'!F506="","",'S.D.PASTE SHEET'!F506)</f>
        <v/>
      </c>
      <c s="153" t="str">
        <f>IF('S.D.PASTE SHEET'!G506="","",UPPER('S.D.PASTE SHEET'!G506))</f>
        <v/>
      </c>
      <c s="153" t="str">
        <f>IF('S.D.PASTE SHEET'!H506="","",UPPER('S.D.PASTE SHEET'!H506))</f>
        <v/>
      </c>
      <c s="153" t="str">
        <f>IF('S.D.PASTE SHEET'!I506="","",'S.D.PASTE SHEET'!I506)</f>
        <v/>
      </c>
      <c s="154" t="str">
        <f>IF('S.D.PASTE SHEET'!J506="","",'S.D.PASTE SHEET'!J506)</f>
        <v/>
      </c>
      <c s="153" t="str">
        <f>IF('S.D.PASTE SHEET'!K506="","",'S.D.PASTE SHEET'!K506)</f>
        <v/>
      </c>
      <c s="153" t="str">
        <f>IF('S.D.PASTE SHEET'!L506="","",'S.D.PASTE SHEET'!L506)</f>
        <v/>
      </c>
      <c s="153" t="str">
        <f>IF('S.D.PASTE SHEET'!M506="","",'S.D.PASTE SHEET'!M506)</f>
        <v/>
      </c>
      <c s="153" t="str">
        <f>IF('S.D.PASTE SHEET'!N506="","",'S.D.PASTE SHEET'!N506)</f>
        <v/>
      </c>
      <c s="153" t="str">
        <f>IF('S.D.PASTE SHEET'!O506="","",'S.D.PASTE SHEET'!O506)</f>
        <v/>
      </c>
      <c s="153" t="str">
        <f>IF('S.D.PASTE SHEET'!P506="","",'S.D.PASTE SHEET'!P506)</f>
        <v/>
      </c>
      <c s="153" t="str">
        <f>IF('S.D.PASTE SHEET'!Q506="","",'S.D.PASTE SHEET'!Q506)</f>
        <v/>
      </c>
      <c s="153" t="str">
        <f>IF('S.D.PASTE SHEET'!R506="","",'S.D.PASTE SHEET'!R506)</f>
        <v/>
      </c>
      <c s="153" t="str">
        <f>IF('S.D.PASTE SHEET'!S506="","",'S.D.PASTE SHEET'!S506)</f>
        <v/>
      </c>
      <c s="153" t="str">
        <f>IF('S.D.PASTE SHEET'!T506="","",'S.D.PASTE SHEET'!T506)</f>
        <v/>
      </c>
      <c s="153" t="str">
        <f>IF('S.D.PASTE SHEET'!U506="","",'S.D.PASTE SHEET'!U506)</f>
        <v/>
      </c>
      <c s="153" t="str">
        <f>IF('S.D.PASTE SHEET'!V506="","",'S.D.PASTE SHEET'!V506)</f>
        <v/>
      </c>
      <c s="153" t="str">
        <f>IF('S.D.PASTE SHEET'!W506="","",'S.D.PASTE SHEET'!W506)</f>
        <v/>
      </c>
      <c s="153" t="str">
        <f>IF('S.D.PASTE SHEET'!X506="","",'S.D.PASTE SHEET'!X506)</f>
        <v/>
      </c>
      <c s="153" t="str">
        <f>IF('S.D.PASTE SHEET'!Y506="","",'S.D.PASTE SHEET'!Y506)</f>
        <v/>
      </c>
      <c s="153" t="str">
        <f>IF('S.D.PASTE SHEET'!Z506="","",'S.D.PASTE SHEET'!Z506)</f>
        <v/>
      </c>
      <c s="153" t="str">
        <f>IF('S.D.PASTE SHEET'!AA506="","",'S.D.PASTE SHEET'!AA506)</f>
        <v/>
      </c>
      <c s="153" t="str">
        <f>IF('S.D.PASTE SHEET'!AB506="","",'S.D.PASTE SHEET'!AB506)</f>
        <v/>
      </c>
      <c s="153" t="str">
        <f>IF('S.D.PASTE SHEET'!AC506="","",'S.D.PASTE SHEET'!AC506)</f>
        <v/>
      </c>
      <c s="153" t="str">
        <f>IF('S.D.PASTE SHEET'!AD506="","",'S.D.PASTE SHEET'!AD506)</f>
        <v/>
      </c>
      <c s="155"/>
      <c s="156" t="str">
        <f>IF(AK506="","",IF(AK506&gt;0,COUNT($AG$2:AG506),""))</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506" s="156" t="str">
        <f>IF(BC506="","",IF(BC506&gt;0,COUNT($AY$2:AY506),""))</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507" spans="1:66" ht="15.75" customHeight="1">
      <c r="A507" s="153" t="str">
        <f>IF('S.D.PASTE SHEET'!A507="","",'S.D.PASTE SHEET'!A507)</f>
        <v/>
      </c>
      <c s="153" t="str">
        <f>IF('S.D.PASTE SHEET'!B507="","",'S.D.PASTE SHEET'!B507)</f>
        <v/>
      </c>
      <c s="153" t="str">
        <f>IF('S.D.PASTE SHEET'!C507="","",'S.D.PASTE SHEET'!C507)</f>
        <v/>
      </c>
      <c s="154" t="str">
        <f>IF('S.D.PASTE SHEET'!D507="","",'S.D.PASTE SHEET'!D507)</f>
        <v/>
      </c>
      <c s="153" t="str">
        <f>IF('S.D.PASTE SHEET'!E507="","",UPPER('S.D.PASTE SHEET'!E507))</f>
        <v/>
      </c>
      <c s="153" t="str">
        <f>IF('S.D.PASTE SHEET'!F507="","",'S.D.PASTE SHEET'!F507)</f>
        <v/>
      </c>
      <c s="153" t="str">
        <f>IF('S.D.PASTE SHEET'!G507="","",UPPER('S.D.PASTE SHEET'!G507))</f>
        <v/>
      </c>
      <c s="153" t="str">
        <f>IF('S.D.PASTE SHEET'!H507="","",UPPER('S.D.PASTE SHEET'!H507))</f>
        <v/>
      </c>
      <c s="153" t="str">
        <f>IF('S.D.PASTE SHEET'!I507="","",'S.D.PASTE SHEET'!I507)</f>
        <v/>
      </c>
      <c s="154" t="str">
        <f>IF('S.D.PASTE SHEET'!J507="","",'S.D.PASTE SHEET'!J507)</f>
        <v/>
      </c>
      <c s="153" t="str">
        <f>IF('S.D.PASTE SHEET'!K507="","",'S.D.PASTE SHEET'!K507)</f>
        <v/>
      </c>
      <c s="153" t="str">
        <f>IF('S.D.PASTE SHEET'!L507="","",'S.D.PASTE SHEET'!L507)</f>
        <v/>
      </c>
      <c s="153" t="str">
        <f>IF('S.D.PASTE SHEET'!M507="","",'S.D.PASTE SHEET'!M507)</f>
        <v/>
      </c>
      <c s="153" t="str">
        <f>IF('S.D.PASTE SHEET'!N507="","",'S.D.PASTE SHEET'!N507)</f>
        <v/>
      </c>
      <c s="153" t="str">
        <f>IF('S.D.PASTE SHEET'!O507="","",'S.D.PASTE SHEET'!O507)</f>
        <v/>
      </c>
      <c s="153" t="str">
        <f>IF('S.D.PASTE SHEET'!P507="","",'S.D.PASTE SHEET'!P507)</f>
        <v/>
      </c>
      <c s="153" t="str">
        <f>IF('S.D.PASTE SHEET'!Q507="","",'S.D.PASTE SHEET'!Q507)</f>
        <v/>
      </c>
      <c s="153" t="str">
        <f>IF('S.D.PASTE SHEET'!R507="","",'S.D.PASTE SHEET'!R507)</f>
        <v/>
      </c>
      <c s="153" t="str">
        <f>IF('S.D.PASTE SHEET'!S507="","",'S.D.PASTE SHEET'!S507)</f>
        <v/>
      </c>
      <c s="153" t="str">
        <f>IF('S.D.PASTE SHEET'!T507="","",'S.D.PASTE SHEET'!T507)</f>
        <v/>
      </c>
      <c s="153" t="str">
        <f>IF('S.D.PASTE SHEET'!U507="","",'S.D.PASTE SHEET'!U507)</f>
        <v/>
      </c>
      <c s="153" t="str">
        <f>IF('S.D.PASTE SHEET'!V507="","",'S.D.PASTE SHEET'!V507)</f>
        <v/>
      </c>
      <c s="153" t="str">
        <f>IF('S.D.PASTE SHEET'!W507="","",'S.D.PASTE SHEET'!W507)</f>
        <v/>
      </c>
      <c s="153" t="str">
        <f>IF('S.D.PASTE SHEET'!X507="","",'S.D.PASTE SHEET'!X507)</f>
        <v/>
      </c>
      <c s="153" t="str">
        <f>IF('S.D.PASTE SHEET'!Y507="","",'S.D.PASTE SHEET'!Y507)</f>
        <v/>
      </c>
      <c s="153" t="str">
        <f>IF('S.D.PASTE SHEET'!Z507="","",'S.D.PASTE SHEET'!Z507)</f>
        <v/>
      </c>
      <c s="153" t="str">
        <f>IF('S.D.PASTE SHEET'!AA507="","",'S.D.PASTE SHEET'!AA507)</f>
        <v/>
      </c>
      <c s="153" t="str">
        <f>IF('S.D.PASTE SHEET'!AB507="","",'S.D.PASTE SHEET'!AB507)</f>
        <v/>
      </c>
      <c s="153" t="str">
        <f>IF('S.D.PASTE SHEET'!AC507="","",'S.D.PASTE SHEET'!AC507)</f>
        <v/>
      </c>
      <c s="153" t="str">
        <f>IF('S.D.PASTE SHEET'!AD507="","",'S.D.PASTE SHEET'!AD507)</f>
        <v/>
      </c>
      <c s="155"/>
      <c s="156" t="str">
        <f>IF(AK507="","",IF(AK507&gt;0,COUNT($AG$2:AG507),""))</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507" s="156" t="str">
        <f>IF(BC507="","",IF(BC507&gt;0,COUNT($AY$2:AY507),""))</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508" spans="1:66" ht="15.75" customHeight="1">
      <c r="A508" s="153" t="str">
        <f>IF('S.D.PASTE SHEET'!A508="","",'S.D.PASTE SHEET'!A508)</f>
        <v/>
      </c>
      <c s="153" t="str">
        <f>IF('S.D.PASTE SHEET'!B508="","",'S.D.PASTE SHEET'!B508)</f>
        <v/>
      </c>
      <c s="153" t="str">
        <f>IF('S.D.PASTE SHEET'!C508="","",'S.D.PASTE SHEET'!C508)</f>
        <v/>
      </c>
      <c s="154" t="str">
        <f>IF('S.D.PASTE SHEET'!D508="","",'S.D.PASTE SHEET'!D508)</f>
        <v/>
      </c>
      <c s="153" t="str">
        <f>IF('S.D.PASTE SHEET'!E508="","",UPPER('S.D.PASTE SHEET'!E508))</f>
        <v/>
      </c>
      <c s="153" t="str">
        <f>IF('S.D.PASTE SHEET'!F508="","",'S.D.PASTE SHEET'!F508)</f>
        <v/>
      </c>
      <c s="153" t="str">
        <f>IF('S.D.PASTE SHEET'!G508="","",UPPER('S.D.PASTE SHEET'!G508))</f>
        <v/>
      </c>
      <c s="153" t="str">
        <f>IF('S.D.PASTE SHEET'!H508="","",UPPER('S.D.PASTE SHEET'!H508))</f>
        <v/>
      </c>
      <c s="153" t="str">
        <f>IF('S.D.PASTE SHEET'!I508="","",'S.D.PASTE SHEET'!I508)</f>
        <v/>
      </c>
      <c s="154" t="str">
        <f>IF('S.D.PASTE SHEET'!J508="","",'S.D.PASTE SHEET'!J508)</f>
        <v/>
      </c>
      <c s="153" t="str">
        <f>IF('S.D.PASTE SHEET'!K508="","",'S.D.PASTE SHEET'!K508)</f>
        <v/>
      </c>
      <c s="153" t="str">
        <f>IF('S.D.PASTE SHEET'!L508="","",'S.D.PASTE SHEET'!L508)</f>
        <v/>
      </c>
      <c s="153" t="str">
        <f>IF('S.D.PASTE SHEET'!M508="","",'S.D.PASTE SHEET'!M508)</f>
        <v/>
      </c>
      <c s="153" t="str">
        <f>IF('S.D.PASTE SHEET'!N508="","",'S.D.PASTE SHEET'!N508)</f>
        <v/>
      </c>
      <c s="153" t="str">
        <f>IF('S.D.PASTE SHEET'!O508="","",'S.D.PASTE SHEET'!O508)</f>
        <v/>
      </c>
      <c s="153" t="str">
        <f>IF('S.D.PASTE SHEET'!P508="","",'S.D.PASTE SHEET'!P508)</f>
        <v/>
      </c>
      <c s="153" t="str">
        <f>IF('S.D.PASTE SHEET'!Q508="","",'S.D.PASTE SHEET'!Q508)</f>
        <v/>
      </c>
      <c s="153" t="str">
        <f>IF('S.D.PASTE SHEET'!R508="","",'S.D.PASTE SHEET'!R508)</f>
        <v/>
      </c>
      <c s="153" t="str">
        <f>IF('S.D.PASTE SHEET'!S508="","",'S.D.PASTE SHEET'!S508)</f>
        <v/>
      </c>
      <c s="153" t="str">
        <f>IF('S.D.PASTE SHEET'!T508="","",'S.D.PASTE SHEET'!T508)</f>
        <v/>
      </c>
      <c s="153" t="str">
        <f>IF('S.D.PASTE SHEET'!U508="","",'S.D.PASTE SHEET'!U508)</f>
        <v/>
      </c>
      <c s="153" t="str">
        <f>IF('S.D.PASTE SHEET'!V508="","",'S.D.PASTE SHEET'!V508)</f>
        <v/>
      </c>
      <c s="153" t="str">
        <f>IF('S.D.PASTE SHEET'!W508="","",'S.D.PASTE SHEET'!W508)</f>
        <v/>
      </c>
      <c s="153" t="str">
        <f>IF('S.D.PASTE SHEET'!X508="","",'S.D.PASTE SHEET'!X508)</f>
        <v/>
      </c>
      <c s="153" t="str">
        <f>IF('S.D.PASTE SHEET'!Y508="","",'S.D.PASTE SHEET'!Y508)</f>
        <v/>
      </c>
      <c s="153" t="str">
        <f>IF('S.D.PASTE SHEET'!Z508="","",'S.D.PASTE SHEET'!Z508)</f>
        <v/>
      </c>
      <c s="153" t="str">
        <f>IF('S.D.PASTE SHEET'!AA508="","",'S.D.PASTE SHEET'!AA508)</f>
        <v/>
      </c>
      <c s="153" t="str">
        <f>IF('S.D.PASTE SHEET'!AB508="","",'S.D.PASTE SHEET'!AB508)</f>
        <v/>
      </c>
      <c s="153" t="str">
        <f>IF('S.D.PASTE SHEET'!AC508="","",'S.D.PASTE SHEET'!AC508)</f>
        <v/>
      </c>
      <c s="153" t="str">
        <f>IF('S.D.PASTE SHEET'!AD508="","",'S.D.PASTE SHEET'!AD508)</f>
        <v/>
      </c>
      <c s="155"/>
      <c s="156" t="str">
        <f>IF(AK508="","",IF(AK508&gt;0,COUNT($AG$2:AG508),""))</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508" s="156" t="str">
        <f>IF(BC508="","",IF(BC508&gt;0,COUNT($AY$2:AY508),""))</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509" spans="1:66" ht="15.75" customHeight="1">
      <c r="A509" s="153" t="str">
        <f>IF('S.D.PASTE SHEET'!A509="","",'S.D.PASTE SHEET'!A509)</f>
        <v/>
      </c>
      <c s="153" t="str">
        <f>IF('S.D.PASTE SHEET'!B509="","",'S.D.PASTE SHEET'!B509)</f>
        <v/>
      </c>
      <c s="153" t="str">
        <f>IF('S.D.PASTE SHEET'!C509="","",'S.D.PASTE SHEET'!C509)</f>
        <v/>
      </c>
      <c s="154" t="str">
        <f>IF('S.D.PASTE SHEET'!D509="","",'S.D.PASTE SHEET'!D509)</f>
        <v/>
      </c>
      <c s="153" t="str">
        <f>IF('S.D.PASTE SHEET'!E509="","",UPPER('S.D.PASTE SHEET'!E509))</f>
        <v/>
      </c>
      <c s="153" t="str">
        <f>IF('S.D.PASTE SHEET'!F509="","",'S.D.PASTE SHEET'!F509)</f>
        <v/>
      </c>
      <c s="153" t="str">
        <f>IF('S.D.PASTE SHEET'!G509="","",UPPER('S.D.PASTE SHEET'!G509))</f>
        <v/>
      </c>
      <c s="153" t="str">
        <f>IF('S.D.PASTE SHEET'!H509="","",UPPER('S.D.PASTE SHEET'!H509))</f>
        <v/>
      </c>
      <c s="153" t="str">
        <f>IF('S.D.PASTE SHEET'!I509="","",'S.D.PASTE SHEET'!I509)</f>
        <v/>
      </c>
      <c s="154" t="str">
        <f>IF('S.D.PASTE SHEET'!J509="","",'S.D.PASTE SHEET'!J509)</f>
        <v/>
      </c>
      <c s="153" t="str">
        <f>IF('S.D.PASTE SHEET'!K509="","",'S.D.PASTE SHEET'!K509)</f>
        <v/>
      </c>
      <c s="153" t="str">
        <f>IF('S.D.PASTE SHEET'!L509="","",'S.D.PASTE SHEET'!L509)</f>
        <v/>
      </c>
      <c s="153" t="str">
        <f>IF('S.D.PASTE SHEET'!M509="","",'S.D.PASTE SHEET'!M509)</f>
        <v/>
      </c>
      <c s="153" t="str">
        <f>IF('S.D.PASTE SHEET'!N509="","",'S.D.PASTE SHEET'!N509)</f>
        <v/>
      </c>
      <c s="153" t="str">
        <f>IF('S.D.PASTE SHEET'!O509="","",'S.D.PASTE SHEET'!O509)</f>
        <v/>
      </c>
      <c s="153" t="str">
        <f>IF('S.D.PASTE SHEET'!P509="","",'S.D.PASTE SHEET'!P509)</f>
        <v/>
      </c>
      <c s="153" t="str">
        <f>IF('S.D.PASTE SHEET'!Q509="","",'S.D.PASTE SHEET'!Q509)</f>
        <v/>
      </c>
      <c s="153" t="str">
        <f>IF('S.D.PASTE SHEET'!R509="","",'S.D.PASTE SHEET'!R509)</f>
        <v/>
      </c>
      <c s="153" t="str">
        <f>IF('S.D.PASTE SHEET'!S509="","",'S.D.PASTE SHEET'!S509)</f>
        <v/>
      </c>
      <c s="153" t="str">
        <f>IF('S.D.PASTE SHEET'!T509="","",'S.D.PASTE SHEET'!T509)</f>
        <v/>
      </c>
      <c s="153" t="str">
        <f>IF('S.D.PASTE SHEET'!U509="","",'S.D.PASTE SHEET'!U509)</f>
        <v/>
      </c>
      <c s="153" t="str">
        <f>IF('S.D.PASTE SHEET'!V509="","",'S.D.PASTE SHEET'!V509)</f>
        <v/>
      </c>
      <c s="153" t="str">
        <f>IF('S.D.PASTE SHEET'!W509="","",'S.D.PASTE SHEET'!W509)</f>
        <v/>
      </c>
      <c s="153" t="str">
        <f>IF('S.D.PASTE SHEET'!X509="","",'S.D.PASTE SHEET'!X509)</f>
        <v/>
      </c>
      <c s="153" t="str">
        <f>IF('S.D.PASTE SHEET'!Y509="","",'S.D.PASTE SHEET'!Y509)</f>
        <v/>
      </c>
      <c s="153" t="str">
        <f>IF('S.D.PASTE SHEET'!Z509="","",'S.D.PASTE SHEET'!Z509)</f>
        <v/>
      </c>
      <c s="153" t="str">
        <f>IF('S.D.PASTE SHEET'!AA509="","",'S.D.PASTE SHEET'!AA509)</f>
        <v/>
      </c>
      <c s="153" t="str">
        <f>IF('S.D.PASTE SHEET'!AB509="","",'S.D.PASTE SHEET'!AB509)</f>
        <v/>
      </c>
      <c s="153" t="str">
        <f>IF('S.D.PASTE SHEET'!AC509="","",'S.D.PASTE SHEET'!AC509)</f>
        <v/>
      </c>
      <c s="153" t="str">
        <f>IF('S.D.PASTE SHEET'!AD509="","",'S.D.PASTE SHEET'!AD509)</f>
        <v/>
      </c>
      <c s="155"/>
      <c s="156" t="str">
        <f>IF(AK509="","",IF(AK509&gt;0,COUNT($AG$2:AG509),""))</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509" s="156" t="str">
        <f>IF(BC509="","",IF(BC509&gt;0,COUNT($AY$2:AY509),""))</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510" spans="1:66" ht="15.75" customHeight="1">
      <c r="A510" s="153" t="str">
        <f>IF('S.D.PASTE SHEET'!A510="","",'S.D.PASTE SHEET'!A510)</f>
        <v/>
      </c>
      <c s="153" t="str">
        <f>IF('S.D.PASTE SHEET'!B510="","",'S.D.PASTE SHEET'!B510)</f>
        <v/>
      </c>
      <c s="153" t="str">
        <f>IF('S.D.PASTE SHEET'!C510="","",'S.D.PASTE SHEET'!C510)</f>
        <v/>
      </c>
      <c s="154" t="str">
        <f>IF('S.D.PASTE SHEET'!D510="","",'S.D.PASTE SHEET'!D510)</f>
        <v/>
      </c>
      <c s="153" t="str">
        <f>IF('S.D.PASTE SHEET'!E510="","",UPPER('S.D.PASTE SHEET'!E510))</f>
        <v/>
      </c>
      <c s="153" t="str">
        <f>IF('S.D.PASTE SHEET'!F510="","",'S.D.PASTE SHEET'!F510)</f>
        <v/>
      </c>
      <c s="153" t="str">
        <f>IF('S.D.PASTE SHEET'!G510="","",UPPER('S.D.PASTE SHEET'!G510))</f>
        <v/>
      </c>
      <c s="153" t="str">
        <f>IF('S.D.PASTE SHEET'!H510="","",UPPER('S.D.PASTE SHEET'!H510))</f>
        <v/>
      </c>
      <c s="153" t="str">
        <f>IF('S.D.PASTE SHEET'!I510="","",'S.D.PASTE SHEET'!I510)</f>
        <v/>
      </c>
      <c s="154" t="str">
        <f>IF('S.D.PASTE SHEET'!J510="","",'S.D.PASTE SHEET'!J510)</f>
        <v/>
      </c>
      <c s="153" t="str">
        <f>IF('S.D.PASTE SHEET'!K510="","",'S.D.PASTE SHEET'!K510)</f>
        <v/>
      </c>
      <c s="153" t="str">
        <f>IF('S.D.PASTE SHEET'!L510="","",'S.D.PASTE SHEET'!L510)</f>
        <v/>
      </c>
      <c s="153" t="str">
        <f>IF('S.D.PASTE SHEET'!M510="","",'S.D.PASTE SHEET'!M510)</f>
        <v/>
      </c>
      <c s="153" t="str">
        <f>IF('S.D.PASTE SHEET'!N510="","",'S.D.PASTE SHEET'!N510)</f>
        <v/>
      </c>
      <c s="153" t="str">
        <f>IF('S.D.PASTE SHEET'!O510="","",'S.D.PASTE SHEET'!O510)</f>
        <v/>
      </c>
      <c s="153" t="str">
        <f>IF('S.D.PASTE SHEET'!P510="","",'S.D.PASTE SHEET'!P510)</f>
        <v/>
      </c>
      <c s="153" t="str">
        <f>IF('S.D.PASTE SHEET'!Q510="","",'S.D.PASTE SHEET'!Q510)</f>
        <v/>
      </c>
      <c s="153" t="str">
        <f>IF('S.D.PASTE SHEET'!R510="","",'S.D.PASTE SHEET'!R510)</f>
        <v/>
      </c>
      <c s="153" t="str">
        <f>IF('S.D.PASTE SHEET'!S510="","",'S.D.PASTE SHEET'!S510)</f>
        <v/>
      </c>
      <c s="153" t="str">
        <f>IF('S.D.PASTE SHEET'!T510="","",'S.D.PASTE SHEET'!T510)</f>
        <v/>
      </c>
      <c s="153" t="str">
        <f>IF('S.D.PASTE SHEET'!U510="","",'S.D.PASTE SHEET'!U510)</f>
        <v/>
      </c>
      <c s="153" t="str">
        <f>IF('S.D.PASTE SHEET'!V510="","",'S.D.PASTE SHEET'!V510)</f>
        <v/>
      </c>
      <c s="153" t="str">
        <f>IF('S.D.PASTE SHEET'!W510="","",'S.D.PASTE SHEET'!W510)</f>
        <v/>
      </c>
      <c s="153" t="str">
        <f>IF('S.D.PASTE SHEET'!X510="","",'S.D.PASTE SHEET'!X510)</f>
        <v/>
      </c>
      <c s="153" t="str">
        <f>IF('S.D.PASTE SHEET'!Y510="","",'S.D.PASTE SHEET'!Y510)</f>
        <v/>
      </c>
      <c s="153" t="str">
        <f>IF('S.D.PASTE SHEET'!Z510="","",'S.D.PASTE SHEET'!Z510)</f>
        <v/>
      </c>
      <c s="153" t="str">
        <f>IF('S.D.PASTE SHEET'!AA510="","",'S.D.PASTE SHEET'!AA510)</f>
        <v/>
      </c>
      <c s="153" t="str">
        <f>IF('S.D.PASTE SHEET'!AB510="","",'S.D.PASTE SHEET'!AB510)</f>
        <v/>
      </c>
      <c s="153" t="str">
        <f>IF('S.D.PASTE SHEET'!AC510="","",'S.D.PASTE SHEET'!AC510)</f>
        <v/>
      </c>
      <c s="153" t="str">
        <f>IF('S.D.PASTE SHEET'!AD510="","",'S.D.PASTE SHEET'!AD510)</f>
        <v/>
      </c>
      <c s="155"/>
      <c s="156" t="str">
        <f>IF(AK510="","",IF(AK510&gt;0,COUNT($AG$2:AG510),""))</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510" s="156" t="str">
        <f>IF(BC510="","",IF(BC510&gt;0,COUNT($AY$2:AY510),""))</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511" spans="1:66" ht="15.75" customHeight="1">
      <c r="A511" s="153" t="str">
        <f>IF('S.D.PASTE SHEET'!A511="","",'S.D.PASTE SHEET'!A511)</f>
        <v/>
      </c>
      <c s="153" t="str">
        <f>IF('S.D.PASTE SHEET'!B511="","",'S.D.PASTE SHEET'!B511)</f>
        <v/>
      </c>
      <c s="153" t="str">
        <f>IF('S.D.PASTE SHEET'!C511="","",'S.D.PASTE SHEET'!C511)</f>
        <v/>
      </c>
      <c s="154" t="str">
        <f>IF('S.D.PASTE SHEET'!D511="","",'S.D.PASTE SHEET'!D511)</f>
        <v/>
      </c>
      <c s="153" t="str">
        <f>IF('S.D.PASTE SHEET'!E511="","",UPPER('S.D.PASTE SHEET'!E511))</f>
        <v/>
      </c>
      <c s="153" t="str">
        <f>IF('S.D.PASTE SHEET'!F511="","",'S.D.PASTE SHEET'!F511)</f>
        <v/>
      </c>
      <c s="153" t="str">
        <f>IF('S.D.PASTE SHEET'!G511="","",UPPER('S.D.PASTE SHEET'!G511))</f>
        <v/>
      </c>
      <c s="153" t="str">
        <f>IF('S.D.PASTE SHEET'!H511="","",UPPER('S.D.PASTE SHEET'!H511))</f>
        <v/>
      </c>
      <c s="153" t="str">
        <f>IF('S.D.PASTE SHEET'!I511="","",'S.D.PASTE SHEET'!I511)</f>
        <v/>
      </c>
      <c s="154" t="str">
        <f>IF('S.D.PASTE SHEET'!J511="","",'S.D.PASTE SHEET'!J511)</f>
        <v/>
      </c>
      <c s="153" t="str">
        <f>IF('S.D.PASTE SHEET'!K511="","",'S.D.PASTE SHEET'!K511)</f>
        <v/>
      </c>
      <c s="153" t="str">
        <f>IF('S.D.PASTE SHEET'!L511="","",'S.D.PASTE SHEET'!L511)</f>
        <v/>
      </c>
      <c s="153" t="str">
        <f>IF('S.D.PASTE SHEET'!M511="","",'S.D.PASTE SHEET'!M511)</f>
        <v/>
      </c>
      <c s="153" t="str">
        <f>IF('S.D.PASTE SHEET'!N511="","",'S.D.PASTE SHEET'!N511)</f>
        <v/>
      </c>
      <c s="153" t="str">
        <f>IF('S.D.PASTE SHEET'!O511="","",'S.D.PASTE SHEET'!O511)</f>
        <v/>
      </c>
      <c s="153" t="str">
        <f>IF('S.D.PASTE SHEET'!P511="","",'S.D.PASTE SHEET'!P511)</f>
        <v/>
      </c>
      <c s="153" t="str">
        <f>IF('S.D.PASTE SHEET'!Q511="","",'S.D.PASTE SHEET'!Q511)</f>
        <v/>
      </c>
      <c s="153" t="str">
        <f>IF('S.D.PASTE SHEET'!R511="","",'S.D.PASTE SHEET'!R511)</f>
        <v/>
      </c>
      <c s="153" t="str">
        <f>IF('S.D.PASTE SHEET'!S511="","",'S.D.PASTE SHEET'!S511)</f>
        <v/>
      </c>
      <c s="153" t="str">
        <f>IF('S.D.PASTE SHEET'!T511="","",'S.D.PASTE SHEET'!T511)</f>
        <v/>
      </c>
      <c s="153" t="str">
        <f>IF('S.D.PASTE SHEET'!U511="","",'S.D.PASTE SHEET'!U511)</f>
        <v/>
      </c>
      <c s="153" t="str">
        <f>IF('S.D.PASTE SHEET'!V511="","",'S.D.PASTE SHEET'!V511)</f>
        <v/>
      </c>
      <c s="153" t="str">
        <f>IF('S.D.PASTE SHEET'!W511="","",'S.D.PASTE SHEET'!W511)</f>
        <v/>
      </c>
      <c s="153" t="str">
        <f>IF('S.D.PASTE SHEET'!X511="","",'S.D.PASTE SHEET'!X511)</f>
        <v/>
      </c>
      <c s="153" t="str">
        <f>IF('S.D.PASTE SHEET'!Y511="","",'S.D.PASTE SHEET'!Y511)</f>
        <v/>
      </c>
      <c s="153" t="str">
        <f>IF('S.D.PASTE SHEET'!Z511="","",'S.D.PASTE SHEET'!Z511)</f>
        <v/>
      </c>
      <c s="153" t="str">
        <f>IF('S.D.PASTE SHEET'!AA511="","",'S.D.PASTE SHEET'!AA511)</f>
        <v/>
      </c>
      <c s="153" t="str">
        <f>IF('S.D.PASTE SHEET'!AB511="","",'S.D.PASTE SHEET'!AB511)</f>
        <v/>
      </c>
      <c s="153" t="str">
        <f>IF('S.D.PASTE SHEET'!AC511="","",'S.D.PASTE SHEET'!AC511)</f>
        <v/>
      </c>
      <c s="153" t="str">
        <f>IF('S.D.PASTE SHEET'!AD511="","",'S.D.PASTE SHEET'!AD511)</f>
        <v/>
      </c>
      <c s="155"/>
      <c s="156" t="str">
        <f>IF(AK511="","",IF(AK511&gt;0,COUNT($AG$2:AG511),""))</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511" s="156" t="str">
        <f>IF(BC511="","",IF(BC511&gt;0,COUNT($AY$2:AY511),""))</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512" spans="1:66" ht="15.75" customHeight="1">
      <c r="A512" s="153" t="str">
        <f>IF('S.D.PASTE SHEET'!A512="","",'S.D.PASTE SHEET'!A512)</f>
        <v/>
      </c>
      <c s="153" t="str">
        <f>IF('S.D.PASTE SHEET'!B512="","",'S.D.PASTE SHEET'!B512)</f>
        <v/>
      </c>
      <c s="153" t="str">
        <f>IF('S.D.PASTE SHEET'!C512="","",'S.D.PASTE SHEET'!C512)</f>
        <v/>
      </c>
      <c s="154" t="str">
        <f>IF('S.D.PASTE SHEET'!D512="","",'S.D.PASTE SHEET'!D512)</f>
        <v/>
      </c>
      <c s="153" t="str">
        <f>IF('S.D.PASTE SHEET'!E512="","",UPPER('S.D.PASTE SHEET'!E512))</f>
        <v/>
      </c>
      <c s="153" t="str">
        <f>IF('S.D.PASTE SHEET'!F512="","",'S.D.PASTE SHEET'!F512)</f>
        <v/>
      </c>
      <c s="153" t="str">
        <f>IF('S.D.PASTE SHEET'!G512="","",UPPER('S.D.PASTE SHEET'!G512))</f>
        <v/>
      </c>
      <c s="153" t="str">
        <f>IF('S.D.PASTE SHEET'!H512="","",UPPER('S.D.PASTE SHEET'!H512))</f>
        <v/>
      </c>
      <c s="153" t="str">
        <f>IF('S.D.PASTE SHEET'!I512="","",'S.D.PASTE SHEET'!I512)</f>
        <v/>
      </c>
      <c s="154" t="str">
        <f>IF('S.D.PASTE SHEET'!J512="","",'S.D.PASTE SHEET'!J512)</f>
        <v/>
      </c>
      <c s="153" t="str">
        <f>IF('S.D.PASTE SHEET'!K512="","",'S.D.PASTE SHEET'!K512)</f>
        <v/>
      </c>
      <c s="153" t="str">
        <f>IF('S.D.PASTE SHEET'!L512="","",'S.D.PASTE SHEET'!L512)</f>
        <v/>
      </c>
      <c s="153" t="str">
        <f>IF('S.D.PASTE SHEET'!M512="","",'S.D.PASTE SHEET'!M512)</f>
        <v/>
      </c>
      <c s="153" t="str">
        <f>IF('S.D.PASTE SHEET'!N512="","",'S.D.PASTE SHEET'!N512)</f>
        <v/>
      </c>
      <c s="153" t="str">
        <f>IF('S.D.PASTE SHEET'!O512="","",'S.D.PASTE SHEET'!O512)</f>
        <v/>
      </c>
      <c s="153" t="str">
        <f>IF('S.D.PASTE SHEET'!P512="","",'S.D.PASTE SHEET'!P512)</f>
        <v/>
      </c>
      <c s="153" t="str">
        <f>IF('S.D.PASTE SHEET'!Q512="","",'S.D.PASTE SHEET'!Q512)</f>
        <v/>
      </c>
      <c s="153" t="str">
        <f>IF('S.D.PASTE SHEET'!R512="","",'S.D.PASTE SHEET'!R512)</f>
        <v/>
      </c>
      <c s="153" t="str">
        <f>IF('S.D.PASTE SHEET'!S512="","",'S.D.PASTE SHEET'!S512)</f>
        <v/>
      </c>
      <c s="153" t="str">
        <f>IF('S.D.PASTE SHEET'!T512="","",'S.D.PASTE SHEET'!T512)</f>
        <v/>
      </c>
      <c s="153" t="str">
        <f>IF('S.D.PASTE SHEET'!U512="","",'S.D.PASTE SHEET'!U512)</f>
        <v/>
      </c>
      <c s="153" t="str">
        <f>IF('S.D.PASTE SHEET'!V512="","",'S.D.PASTE SHEET'!V512)</f>
        <v/>
      </c>
      <c s="153" t="str">
        <f>IF('S.D.PASTE SHEET'!W512="","",'S.D.PASTE SHEET'!W512)</f>
        <v/>
      </c>
      <c s="153" t="str">
        <f>IF('S.D.PASTE SHEET'!X512="","",'S.D.PASTE SHEET'!X512)</f>
        <v/>
      </c>
      <c s="153" t="str">
        <f>IF('S.D.PASTE SHEET'!Y512="","",'S.D.PASTE SHEET'!Y512)</f>
        <v/>
      </c>
      <c s="153" t="str">
        <f>IF('S.D.PASTE SHEET'!Z512="","",'S.D.PASTE SHEET'!Z512)</f>
        <v/>
      </c>
      <c s="153" t="str">
        <f>IF('S.D.PASTE SHEET'!AA512="","",'S.D.PASTE SHEET'!AA512)</f>
        <v/>
      </c>
      <c s="153" t="str">
        <f>IF('S.D.PASTE SHEET'!AB512="","",'S.D.PASTE SHEET'!AB512)</f>
        <v/>
      </c>
      <c s="153" t="str">
        <f>IF('S.D.PASTE SHEET'!AC512="","",'S.D.PASTE SHEET'!AC512)</f>
        <v/>
      </c>
      <c s="153" t="str">
        <f>IF('S.D.PASTE SHEET'!AD512="","",'S.D.PASTE SHEET'!AD512)</f>
        <v/>
      </c>
      <c s="155"/>
      <c s="156" t="str">
        <f>IF(AK512="","",IF(AK512&gt;0,COUNT($AG$2:AG512),""))</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512" s="156" t="str">
        <f>IF(BC512="","",IF(BC512&gt;0,COUNT($AY$2:AY512),""))</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513" spans="1:66" ht="15.75" customHeight="1">
      <c r="A513" s="153" t="str">
        <f>IF('S.D.PASTE SHEET'!A513="","",'S.D.PASTE SHEET'!A513)</f>
        <v/>
      </c>
      <c s="153" t="str">
        <f>IF('S.D.PASTE SHEET'!B513="","",'S.D.PASTE SHEET'!B513)</f>
        <v/>
      </c>
      <c s="153" t="str">
        <f>IF('S.D.PASTE SHEET'!C513="","",'S.D.PASTE SHEET'!C513)</f>
        <v/>
      </c>
      <c s="154" t="str">
        <f>IF('S.D.PASTE SHEET'!D513="","",'S.D.PASTE SHEET'!D513)</f>
        <v/>
      </c>
      <c s="153" t="str">
        <f>IF('S.D.PASTE SHEET'!E513="","",UPPER('S.D.PASTE SHEET'!E513))</f>
        <v/>
      </c>
      <c s="153" t="str">
        <f>IF('S.D.PASTE SHEET'!F513="","",'S.D.PASTE SHEET'!F513)</f>
        <v/>
      </c>
      <c s="153" t="str">
        <f>IF('S.D.PASTE SHEET'!G513="","",UPPER('S.D.PASTE SHEET'!G513))</f>
        <v/>
      </c>
      <c s="153" t="str">
        <f>IF('S.D.PASTE SHEET'!H513="","",UPPER('S.D.PASTE SHEET'!H513))</f>
        <v/>
      </c>
      <c s="153" t="str">
        <f>IF('S.D.PASTE SHEET'!I513="","",'S.D.PASTE SHEET'!I513)</f>
        <v/>
      </c>
      <c s="154" t="str">
        <f>IF('S.D.PASTE SHEET'!J513="","",'S.D.PASTE SHEET'!J513)</f>
        <v/>
      </c>
      <c s="153" t="str">
        <f>IF('S.D.PASTE SHEET'!K513="","",'S.D.PASTE SHEET'!K513)</f>
        <v/>
      </c>
      <c s="153" t="str">
        <f>IF('S.D.PASTE SHEET'!L513="","",'S.D.PASTE SHEET'!L513)</f>
        <v/>
      </c>
      <c s="153" t="str">
        <f>IF('S.D.PASTE SHEET'!M513="","",'S.D.PASTE SHEET'!M513)</f>
        <v/>
      </c>
      <c s="153" t="str">
        <f>IF('S.D.PASTE SHEET'!N513="","",'S.D.PASTE SHEET'!N513)</f>
        <v/>
      </c>
      <c s="153" t="str">
        <f>IF('S.D.PASTE SHEET'!O513="","",'S.D.PASTE SHEET'!O513)</f>
        <v/>
      </c>
      <c s="153" t="str">
        <f>IF('S.D.PASTE SHEET'!P513="","",'S.D.PASTE SHEET'!P513)</f>
        <v/>
      </c>
      <c s="153" t="str">
        <f>IF('S.D.PASTE SHEET'!Q513="","",'S.D.PASTE SHEET'!Q513)</f>
        <v/>
      </c>
      <c s="153" t="str">
        <f>IF('S.D.PASTE SHEET'!R513="","",'S.D.PASTE SHEET'!R513)</f>
        <v/>
      </c>
      <c s="153" t="str">
        <f>IF('S.D.PASTE SHEET'!S513="","",'S.D.PASTE SHEET'!S513)</f>
        <v/>
      </c>
      <c s="153" t="str">
        <f>IF('S.D.PASTE SHEET'!T513="","",'S.D.PASTE SHEET'!T513)</f>
        <v/>
      </c>
      <c s="153" t="str">
        <f>IF('S.D.PASTE SHEET'!U513="","",'S.D.PASTE SHEET'!U513)</f>
        <v/>
      </c>
      <c s="153" t="str">
        <f>IF('S.D.PASTE SHEET'!V513="","",'S.D.PASTE SHEET'!V513)</f>
        <v/>
      </c>
      <c s="153" t="str">
        <f>IF('S.D.PASTE SHEET'!W513="","",'S.D.PASTE SHEET'!W513)</f>
        <v/>
      </c>
      <c s="153" t="str">
        <f>IF('S.D.PASTE SHEET'!X513="","",'S.D.PASTE SHEET'!X513)</f>
        <v/>
      </c>
      <c s="153" t="str">
        <f>IF('S.D.PASTE SHEET'!Y513="","",'S.D.PASTE SHEET'!Y513)</f>
        <v/>
      </c>
      <c s="153" t="str">
        <f>IF('S.D.PASTE SHEET'!Z513="","",'S.D.PASTE SHEET'!Z513)</f>
        <v/>
      </c>
      <c s="153" t="str">
        <f>IF('S.D.PASTE SHEET'!AA513="","",'S.D.PASTE SHEET'!AA513)</f>
        <v/>
      </c>
      <c s="153" t="str">
        <f>IF('S.D.PASTE SHEET'!AB513="","",'S.D.PASTE SHEET'!AB513)</f>
        <v/>
      </c>
      <c s="153" t="str">
        <f>IF('S.D.PASTE SHEET'!AC513="","",'S.D.PASTE SHEET'!AC513)</f>
        <v/>
      </c>
      <c s="153" t="str">
        <f>IF('S.D.PASTE SHEET'!AD513="","",'S.D.PASTE SHEET'!AD513)</f>
        <v/>
      </c>
      <c s="155"/>
      <c s="156" t="str">
        <f>IF(AK513="","",IF(AK513&gt;0,COUNT($AG$2:AG513),""))</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513" s="156" t="str">
        <f>IF(BC513="","",IF(BC513&gt;0,COUNT($AY$2:AY513),""))</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514" spans="1:66" ht="15.75" customHeight="1">
      <c r="A514" s="153" t="str">
        <f>IF('S.D.PASTE SHEET'!A514="","",'S.D.PASTE SHEET'!A514)</f>
        <v/>
      </c>
      <c s="153" t="str">
        <f>IF('S.D.PASTE SHEET'!B514="","",'S.D.PASTE SHEET'!B514)</f>
        <v/>
      </c>
      <c s="153" t="str">
        <f>IF('S.D.PASTE SHEET'!C514="","",'S.D.PASTE SHEET'!C514)</f>
        <v/>
      </c>
      <c s="154" t="str">
        <f>IF('S.D.PASTE SHEET'!D514="","",'S.D.PASTE SHEET'!D514)</f>
        <v/>
      </c>
      <c s="153" t="str">
        <f>IF('S.D.PASTE SHEET'!E514="","",UPPER('S.D.PASTE SHEET'!E514))</f>
        <v/>
      </c>
      <c s="153" t="str">
        <f>IF('S.D.PASTE SHEET'!F514="","",'S.D.PASTE SHEET'!F514)</f>
        <v/>
      </c>
      <c s="153" t="str">
        <f>IF('S.D.PASTE SHEET'!G514="","",UPPER('S.D.PASTE SHEET'!G514))</f>
        <v/>
      </c>
      <c s="153" t="str">
        <f>IF('S.D.PASTE SHEET'!H514="","",UPPER('S.D.PASTE SHEET'!H514))</f>
        <v/>
      </c>
      <c s="153" t="str">
        <f>IF('S.D.PASTE SHEET'!I514="","",'S.D.PASTE SHEET'!I514)</f>
        <v/>
      </c>
      <c s="154" t="str">
        <f>IF('S.D.PASTE SHEET'!J514="","",'S.D.PASTE SHEET'!J514)</f>
        <v/>
      </c>
      <c s="153" t="str">
        <f>IF('S.D.PASTE SHEET'!K514="","",'S.D.PASTE SHEET'!K514)</f>
        <v/>
      </c>
      <c s="153" t="str">
        <f>IF('S.D.PASTE SHEET'!L514="","",'S.D.PASTE SHEET'!L514)</f>
        <v/>
      </c>
      <c s="153" t="str">
        <f>IF('S.D.PASTE SHEET'!M514="","",'S.D.PASTE SHEET'!M514)</f>
        <v/>
      </c>
      <c s="153" t="str">
        <f>IF('S.D.PASTE SHEET'!N514="","",'S.D.PASTE SHEET'!N514)</f>
        <v/>
      </c>
      <c s="153" t="str">
        <f>IF('S.D.PASTE SHEET'!O514="","",'S.D.PASTE SHEET'!O514)</f>
        <v/>
      </c>
      <c s="153" t="str">
        <f>IF('S.D.PASTE SHEET'!P514="","",'S.D.PASTE SHEET'!P514)</f>
        <v/>
      </c>
      <c s="153" t="str">
        <f>IF('S.D.PASTE SHEET'!Q514="","",'S.D.PASTE SHEET'!Q514)</f>
        <v/>
      </c>
      <c s="153" t="str">
        <f>IF('S.D.PASTE SHEET'!R514="","",'S.D.PASTE SHEET'!R514)</f>
        <v/>
      </c>
      <c s="153" t="str">
        <f>IF('S.D.PASTE SHEET'!S514="","",'S.D.PASTE SHEET'!S514)</f>
        <v/>
      </c>
      <c s="153" t="str">
        <f>IF('S.D.PASTE SHEET'!T514="","",'S.D.PASTE SHEET'!T514)</f>
        <v/>
      </c>
      <c s="153" t="str">
        <f>IF('S.D.PASTE SHEET'!U514="","",'S.D.PASTE SHEET'!U514)</f>
        <v/>
      </c>
      <c s="153" t="str">
        <f>IF('S.D.PASTE SHEET'!V514="","",'S.D.PASTE SHEET'!V514)</f>
        <v/>
      </c>
      <c s="153" t="str">
        <f>IF('S.D.PASTE SHEET'!W514="","",'S.D.PASTE SHEET'!W514)</f>
        <v/>
      </c>
      <c s="153" t="str">
        <f>IF('S.D.PASTE SHEET'!X514="","",'S.D.PASTE SHEET'!X514)</f>
        <v/>
      </c>
      <c s="153" t="str">
        <f>IF('S.D.PASTE SHEET'!Y514="","",'S.D.PASTE SHEET'!Y514)</f>
        <v/>
      </c>
      <c s="153" t="str">
        <f>IF('S.D.PASTE SHEET'!Z514="","",'S.D.PASTE SHEET'!Z514)</f>
        <v/>
      </c>
      <c s="153" t="str">
        <f>IF('S.D.PASTE SHEET'!AA514="","",'S.D.PASTE SHEET'!AA514)</f>
        <v/>
      </c>
      <c s="153" t="str">
        <f>IF('S.D.PASTE SHEET'!AB514="","",'S.D.PASTE SHEET'!AB514)</f>
        <v/>
      </c>
      <c s="153" t="str">
        <f>IF('S.D.PASTE SHEET'!AC514="","",'S.D.PASTE SHEET'!AC514)</f>
        <v/>
      </c>
      <c s="153" t="str">
        <f>IF('S.D.PASTE SHEET'!AD514="","",'S.D.PASTE SHEET'!AD514)</f>
        <v/>
      </c>
      <c s="155"/>
      <c s="156" t="str">
        <f>IF(AK514="","",IF(AK514&gt;0,COUNT($AG$2:AG514),""))</f>
        <v/>
      </c>
      <c s="157" t="str">
        <f t="shared" si="226"/>
        <v/>
      </c>
      <c s="157" t="str">
        <f t="shared" si="227"/>
        <v/>
      </c>
      <c s="157" t="str">
        <f t="shared" si="228"/>
        <v/>
      </c>
      <c s="158" t="str">
        <f t="shared" si="229"/>
        <v/>
      </c>
      <c s="157" t="str">
        <f t="shared" si="230"/>
        <v/>
      </c>
      <c s="157" t="str">
        <f t="shared" si="231"/>
        <v/>
      </c>
      <c s="157" t="str">
        <f t="shared" si="232"/>
        <v/>
      </c>
      <c s="157" t="str">
        <f t="shared" si="233"/>
        <v/>
      </c>
      <c s="157" t="str">
        <f t="shared" si="234"/>
        <v/>
      </c>
      <c s="158" t="str">
        <f t="shared" si="235"/>
        <v/>
      </c>
      <c s="157" t="str">
        <f t="shared" si="236"/>
        <v/>
      </c>
      <c s="157" t="str">
        <f t="shared" si="237"/>
        <v/>
      </c>
      <c s="157" t="str">
        <f t="shared" si="238"/>
        <v/>
      </c>
      <c s="157" t="str">
        <f t="shared" si="239"/>
        <v/>
      </c>
      <c s="157" t="str">
        <f t="shared" si="240"/>
        <v/>
      </c>
      <c s="157" t="str">
        <f t="shared" si="241"/>
        <v/>
      </c>
      <c r="AX514" s="156" t="str">
        <f>IF(BC514="","",IF(BC514&gt;0,COUNT($AY$2:AY514),""))</f>
        <v/>
      </c>
      <c s="159" t="str">
        <f t="shared" si="242"/>
        <v/>
      </c>
      <c s="159" t="str">
        <f t="shared" si="243"/>
        <v/>
      </c>
      <c s="157" t="str">
        <f t="shared" si="244"/>
        <v/>
      </c>
      <c s="158" t="str">
        <f t="shared" si="245"/>
        <v/>
      </c>
      <c s="157" t="str">
        <f t="shared" si="246"/>
        <v/>
      </c>
      <c s="157" t="str">
        <f t="shared" si="247"/>
        <v/>
      </c>
      <c s="157" t="str">
        <f t="shared" si="248"/>
        <v/>
      </c>
      <c s="157" t="str">
        <f t="shared" si="249"/>
        <v/>
      </c>
      <c s="157" t="str">
        <f t="shared" si="250"/>
        <v/>
      </c>
      <c s="158" t="str">
        <f t="shared" si="251"/>
        <v/>
      </c>
      <c s="157" t="str">
        <f t="shared" si="252"/>
        <v/>
      </c>
      <c s="157" t="str">
        <f t="shared" si="253"/>
        <v/>
      </c>
      <c s="157" t="str">
        <f t="shared" si="254"/>
        <v/>
      </c>
      <c s="157" t="str">
        <f t="shared" si="255"/>
        <v/>
      </c>
      <c s="157" t="str">
        <f t="shared" si="256"/>
        <v/>
      </c>
      <c s="157" t="str">
        <f t="shared" si="257"/>
        <v/>
      </c>
    </row>
    <row r="515" spans="1:66" ht="15.75" customHeight="1">
      <c r="A515" s="153" t="str">
        <f>IF('S.D.PASTE SHEET'!A515="","",'S.D.PASTE SHEET'!A515)</f>
        <v/>
      </c>
      <c s="153" t="str">
        <f>IF('S.D.PASTE SHEET'!B515="","",'S.D.PASTE SHEET'!B515)</f>
        <v/>
      </c>
      <c s="153" t="str">
        <f>IF('S.D.PASTE SHEET'!C515="","",'S.D.PASTE SHEET'!C515)</f>
        <v/>
      </c>
      <c s="154" t="str">
        <f>IF('S.D.PASTE SHEET'!D515="","",'S.D.PASTE SHEET'!D515)</f>
        <v/>
      </c>
      <c s="153" t="str">
        <f>IF('S.D.PASTE SHEET'!E515="","",UPPER('S.D.PASTE SHEET'!E515))</f>
        <v/>
      </c>
      <c s="153" t="str">
        <f>IF('S.D.PASTE SHEET'!F515="","",'S.D.PASTE SHEET'!F515)</f>
        <v/>
      </c>
      <c s="153" t="str">
        <f>IF('S.D.PASTE SHEET'!G515="","",UPPER('S.D.PASTE SHEET'!G515))</f>
        <v/>
      </c>
      <c s="153" t="str">
        <f>IF('S.D.PASTE SHEET'!H515="","",UPPER('S.D.PASTE SHEET'!H515))</f>
        <v/>
      </c>
      <c s="153" t="str">
        <f>IF('S.D.PASTE SHEET'!I515="","",'S.D.PASTE SHEET'!I515)</f>
        <v/>
      </c>
      <c s="154" t="str">
        <f>IF('S.D.PASTE SHEET'!J515="","",'S.D.PASTE SHEET'!J515)</f>
        <v/>
      </c>
      <c s="153" t="str">
        <f>IF('S.D.PASTE SHEET'!K515="","",'S.D.PASTE SHEET'!K515)</f>
        <v/>
      </c>
      <c s="153" t="str">
        <f>IF('S.D.PASTE SHEET'!L515="","",'S.D.PASTE SHEET'!L515)</f>
        <v/>
      </c>
      <c s="153" t="str">
        <f>IF('S.D.PASTE SHEET'!M515="","",'S.D.PASTE SHEET'!M515)</f>
        <v/>
      </c>
      <c s="153" t="str">
        <f>IF('S.D.PASTE SHEET'!N515="","",'S.D.PASTE SHEET'!N515)</f>
        <v/>
      </c>
      <c s="153" t="str">
        <f>IF('S.D.PASTE SHEET'!O515="","",'S.D.PASTE SHEET'!O515)</f>
        <v/>
      </c>
      <c s="153" t="str">
        <f>IF('S.D.PASTE SHEET'!P515="","",'S.D.PASTE SHEET'!P515)</f>
        <v/>
      </c>
      <c s="153" t="str">
        <f>IF('S.D.PASTE SHEET'!Q515="","",'S.D.PASTE SHEET'!Q515)</f>
        <v/>
      </c>
      <c s="153" t="str">
        <f>IF('S.D.PASTE SHEET'!R515="","",'S.D.PASTE SHEET'!R515)</f>
        <v/>
      </c>
      <c s="153" t="str">
        <f>IF('S.D.PASTE SHEET'!S515="","",'S.D.PASTE SHEET'!S515)</f>
        <v/>
      </c>
      <c s="153" t="str">
        <f>IF('S.D.PASTE SHEET'!T515="","",'S.D.PASTE SHEET'!T515)</f>
        <v/>
      </c>
      <c s="153" t="str">
        <f>IF('S.D.PASTE SHEET'!U515="","",'S.D.PASTE SHEET'!U515)</f>
        <v/>
      </c>
      <c s="153" t="str">
        <f>IF('S.D.PASTE SHEET'!V515="","",'S.D.PASTE SHEET'!V515)</f>
        <v/>
      </c>
      <c s="153" t="str">
        <f>IF('S.D.PASTE SHEET'!W515="","",'S.D.PASTE SHEET'!W515)</f>
        <v/>
      </c>
      <c s="153" t="str">
        <f>IF('S.D.PASTE SHEET'!X515="","",'S.D.PASTE SHEET'!X515)</f>
        <v/>
      </c>
      <c s="153" t="str">
        <f>IF('S.D.PASTE SHEET'!Y515="","",'S.D.PASTE SHEET'!Y515)</f>
        <v/>
      </c>
      <c s="153" t="str">
        <f>IF('S.D.PASTE SHEET'!Z515="","",'S.D.PASTE SHEET'!Z515)</f>
        <v/>
      </c>
      <c s="153" t="str">
        <f>IF('S.D.PASTE SHEET'!AA515="","",'S.D.PASTE SHEET'!AA515)</f>
        <v/>
      </c>
      <c s="153" t="str">
        <f>IF('S.D.PASTE SHEET'!AB515="","",'S.D.PASTE SHEET'!AB515)</f>
        <v/>
      </c>
      <c s="153" t="str">
        <f>IF('S.D.PASTE SHEET'!AC515="","",'S.D.PASTE SHEET'!AC515)</f>
        <v/>
      </c>
      <c s="153" t="str">
        <f>IF('S.D.PASTE SHEET'!AD515="","",'S.D.PASTE SHEET'!AD515)</f>
        <v/>
      </c>
      <c s="155"/>
      <c s="156" t="str">
        <f>IF(AK515="","",IF(AK515&gt;0,COUNT($AG$2:AG515),""))</f>
        <v/>
      </c>
      <c s="157" t="str">
        <f t="shared" si="258" ref="AG515:AG578">IF(AND($AJ$1=8,$A515=8),A515,"")</f>
        <v/>
      </c>
      <c s="157" t="str">
        <f t="shared" si="259" ref="AH515:AH578">IF(AND($AJ$1=8,$A515=8),B515,"")</f>
        <v/>
      </c>
      <c s="157" t="str">
        <f t="shared" si="260" ref="AI515:AI578">IF(AND($AJ$1=8,$A515=8),C515,"")</f>
        <v/>
      </c>
      <c s="158" t="str">
        <f t="shared" si="261" ref="AJ515:AJ578">IF(AND($AJ$1=8,$A515=8),D515,"")</f>
        <v/>
      </c>
      <c s="157" t="str">
        <f t="shared" si="262" ref="AK515:AK578">IF(AND($AJ$1=8,$A515=8),E515,"")</f>
        <v/>
      </c>
      <c s="157" t="str">
        <f t="shared" si="263" ref="AL515:AL578">IF(AND($AJ$1=8,$A515=8),F515,"")</f>
        <v/>
      </c>
      <c s="157" t="str">
        <f t="shared" si="264" ref="AM515:AM578">IF(AND($AJ$1=8,$A515=8),G515,"")</f>
        <v/>
      </c>
      <c s="157" t="str">
        <f t="shared" si="265" ref="AN515:AN578">IF(AND($AJ$1=8,$A515=8),H515,"")</f>
        <v/>
      </c>
      <c s="157" t="str">
        <f t="shared" si="266" ref="AO515:AO578">IF(AND($AJ$1=8,$A515=8),I515,"")</f>
        <v/>
      </c>
      <c s="158" t="str">
        <f t="shared" si="267" ref="AP515:AP578">IF(AND($AJ$1=8,$A515=8),J515,"")</f>
        <v/>
      </c>
      <c s="157" t="str">
        <f t="shared" si="268" ref="AQ515:AQ578">IF(AND($AJ$1=8,$A515=8),K515,"")</f>
        <v/>
      </c>
      <c s="157" t="str">
        <f t="shared" si="269" ref="AR515:AR578">IF(AND($AJ$1=8,$A515=8),L515,"")</f>
        <v/>
      </c>
      <c s="157" t="str">
        <f t="shared" si="270" ref="AS515:AS578">IF(AND($AJ$1=8,$A515=8),M515,"")</f>
        <v/>
      </c>
      <c s="157" t="str">
        <f t="shared" si="271" ref="AT515:AT578">IF(AND($AJ$1=8,$A515=8),N515,"")</f>
        <v/>
      </c>
      <c s="157" t="str">
        <f t="shared" si="272" ref="AU515:AU578">IF(AND($AJ$1=8,$A515=8),O515,"")</f>
        <v/>
      </c>
      <c s="157" t="str">
        <f t="shared" si="273" ref="AV515:AV578">IF(AND($AJ$1=8,$A515=8),P515,"")</f>
        <v/>
      </c>
      <c r="AX515" s="156" t="str">
        <f>IF(BC515="","",IF(BC515&gt;0,COUNT($AY$2:AY515),""))</f>
        <v/>
      </c>
      <c s="159" t="str">
        <f t="shared" si="274" ref="AY515:AY578">IF(AND($BB$1=8,$A515=8,$BC$1=$B515),$A515,"")</f>
        <v/>
      </c>
      <c s="159" t="str">
        <f t="shared" si="275" ref="AZ515:AZ578">IF(AND($BB$1=8,$A515=8,$BC$1=$B515),$B515,"")</f>
        <v/>
      </c>
      <c s="157" t="str">
        <f t="shared" si="276" ref="BA515:BA578">IF(AND($BB$1=8,$A515=8,$BC$1=$B515),$C515,"")</f>
        <v/>
      </c>
      <c s="158" t="str">
        <f t="shared" si="277" ref="BB515:BB578">IF(AND($BB$1=8,$A515=8,$BC$1=$B515),$D515,"")</f>
        <v/>
      </c>
      <c s="157" t="str">
        <f t="shared" si="278" ref="BC515:BC578">IF(AND($BB$1=8,$A515=8,$BC$1=$B515),$E515,"")</f>
        <v/>
      </c>
      <c s="157" t="str">
        <f t="shared" si="279" ref="BD515:BD578">IF(AND($BB$1=8,$A515=8,$BC$1=$B515),$F515,"")</f>
        <v/>
      </c>
      <c s="157" t="str">
        <f t="shared" si="280" ref="BE515:BE578">IF(AND($BB$1=8,$A515=8,$BC$1=$B515),$G515,"")</f>
        <v/>
      </c>
      <c s="157" t="str">
        <f t="shared" si="281" ref="BF515:BF578">IF(AND($BB$1=8,$A515=8,$BC$1=$B515),$H515,"")</f>
        <v/>
      </c>
      <c s="157" t="str">
        <f t="shared" si="282" ref="BG515:BG578">IF(AND($BB$1=8,$A515=8,$BC$1=$B515),$I515,"")</f>
        <v/>
      </c>
      <c s="158" t="str">
        <f t="shared" si="283" ref="BH515:BH578">IF(AND($BB$1=8,$A515=8,$BC$1=$B515),$J515,"")</f>
        <v/>
      </c>
      <c s="157" t="str">
        <f t="shared" si="284" ref="BI515:BI578">IF(AND($BB$1=8,$A515=8,$BC$1=$B515),$K515,"")</f>
        <v/>
      </c>
      <c s="157" t="str">
        <f t="shared" si="285" ref="BJ515:BJ578">IF(AND($BB$1=8,$A515=8,$BC$1=$B515),$L515,"")</f>
        <v/>
      </c>
      <c s="157" t="str">
        <f t="shared" si="286" ref="BK515:BK578">IF(AND($BB$1=8,$A515=8,$BC$1=$B515),$M515,"")</f>
        <v/>
      </c>
      <c s="157" t="str">
        <f t="shared" si="287" ref="BL515:BL578">IF(AND($BB$1=8,$A515=8,$BC$1=$B515),$N515,"")</f>
        <v/>
      </c>
      <c s="157" t="str">
        <f t="shared" si="288" ref="BM515:BM578">IF(AND($BB$1=8,$A515=8,$BC$1=$B515),$O515,"")</f>
        <v/>
      </c>
      <c s="157" t="str">
        <f t="shared" si="289" ref="BN515:BN578">IF(AND($BB$1=8,$A515=8,$BC$1=$B515),$P515,"")</f>
        <v/>
      </c>
    </row>
    <row r="516" spans="1:66" ht="15.75" customHeight="1">
      <c r="A516" s="153" t="str">
        <f>IF('S.D.PASTE SHEET'!A516="","",'S.D.PASTE SHEET'!A516)</f>
        <v/>
      </c>
      <c s="153" t="str">
        <f>IF('S.D.PASTE SHEET'!B516="","",'S.D.PASTE SHEET'!B516)</f>
        <v/>
      </c>
      <c s="153" t="str">
        <f>IF('S.D.PASTE SHEET'!C516="","",'S.D.PASTE SHEET'!C516)</f>
        <v/>
      </c>
      <c s="154" t="str">
        <f>IF('S.D.PASTE SHEET'!D516="","",'S.D.PASTE SHEET'!D516)</f>
        <v/>
      </c>
      <c s="153" t="str">
        <f>IF('S.D.PASTE SHEET'!E516="","",UPPER('S.D.PASTE SHEET'!E516))</f>
        <v/>
      </c>
      <c s="153" t="str">
        <f>IF('S.D.PASTE SHEET'!F516="","",'S.D.PASTE SHEET'!F516)</f>
        <v/>
      </c>
      <c s="153" t="str">
        <f>IF('S.D.PASTE SHEET'!G516="","",UPPER('S.D.PASTE SHEET'!G516))</f>
        <v/>
      </c>
      <c s="153" t="str">
        <f>IF('S.D.PASTE SHEET'!H516="","",UPPER('S.D.PASTE SHEET'!H516))</f>
        <v/>
      </c>
      <c s="153" t="str">
        <f>IF('S.D.PASTE SHEET'!I516="","",'S.D.PASTE SHEET'!I516)</f>
        <v/>
      </c>
      <c s="154" t="str">
        <f>IF('S.D.PASTE SHEET'!J516="","",'S.D.PASTE SHEET'!J516)</f>
        <v/>
      </c>
      <c s="153" t="str">
        <f>IF('S.D.PASTE SHEET'!K516="","",'S.D.PASTE SHEET'!K516)</f>
        <v/>
      </c>
      <c s="153" t="str">
        <f>IF('S.D.PASTE SHEET'!L516="","",'S.D.PASTE SHEET'!L516)</f>
        <v/>
      </c>
      <c s="153" t="str">
        <f>IF('S.D.PASTE SHEET'!M516="","",'S.D.PASTE SHEET'!M516)</f>
        <v/>
      </c>
      <c s="153" t="str">
        <f>IF('S.D.PASTE SHEET'!N516="","",'S.D.PASTE SHEET'!N516)</f>
        <v/>
      </c>
      <c s="153" t="str">
        <f>IF('S.D.PASTE SHEET'!O516="","",'S.D.PASTE SHEET'!O516)</f>
        <v/>
      </c>
      <c s="153" t="str">
        <f>IF('S.D.PASTE SHEET'!P516="","",'S.D.PASTE SHEET'!P516)</f>
        <v/>
      </c>
      <c s="153" t="str">
        <f>IF('S.D.PASTE SHEET'!Q516="","",'S.D.PASTE SHEET'!Q516)</f>
        <v/>
      </c>
      <c s="153" t="str">
        <f>IF('S.D.PASTE SHEET'!R516="","",'S.D.PASTE SHEET'!R516)</f>
        <v/>
      </c>
      <c s="153" t="str">
        <f>IF('S.D.PASTE SHEET'!S516="","",'S.D.PASTE SHEET'!S516)</f>
        <v/>
      </c>
      <c s="153" t="str">
        <f>IF('S.D.PASTE SHEET'!T516="","",'S.D.PASTE SHEET'!T516)</f>
        <v/>
      </c>
      <c s="153" t="str">
        <f>IF('S.D.PASTE SHEET'!U516="","",'S.D.PASTE SHEET'!U516)</f>
        <v/>
      </c>
      <c s="153" t="str">
        <f>IF('S.D.PASTE SHEET'!V516="","",'S.D.PASTE SHEET'!V516)</f>
        <v/>
      </c>
      <c s="153" t="str">
        <f>IF('S.D.PASTE SHEET'!W516="","",'S.D.PASTE SHEET'!W516)</f>
        <v/>
      </c>
      <c s="153" t="str">
        <f>IF('S.D.PASTE SHEET'!X516="","",'S.D.PASTE SHEET'!X516)</f>
        <v/>
      </c>
      <c s="153" t="str">
        <f>IF('S.D.PASTE SHEET'!Y516="","",'S.D.PASTE SHEET'!Y516)</f>
        <v/>
      </c>
      <c s="153" t="str">
        <f>IF('S.D.PASTE SHEET'!Z516="","",'S.D.PASTE SHEET'!Z516)</f>
        <v/>
      </c>
      <c s="153" t="str">
        <f>IF('S.D.PASTE SHEET'!AA516="","",'S.D.PASTE SHEET'!AA516)</f>
        <v/>
      </c>
      <c s="153" t="str">
        <f>IF('S.D.PASTE SHEET'!AB516="","",'S.D.PASTE SHEET'!AB516)</f>
        <v/>
      </c>
      <c s="153" t="str">
        <f>IF('S.D.PASTE SHEET'!AC516="","",'S.D.PASTE SHEET'!AC516)</f>
        <v/>
      </c>
      <c s="153" t="str">
        <f>IF('S.D.PASTE SHEET'!AD516="","",'S.D.PASTE SHEET'!AD516)</f>
        <v/>
      </c>
      <c s="155"/>
      <c s="156" t="str">
        <f>IF(AK516="","",IF(AK516&gt;0,COUNT($AG$2:AG516),""))</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16" s="156" t="str">
        <f>IF(BC516="","",IF(BC516&gt;0,COUNT($AY$2:AY516),""))</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17" spans="1:66" ht="15.75" customHeight="1">
      <c r="A517" s="153" t="str">
        <f>IF('S.D.PASTE SHEET'!A517="","",'S.D.PASTE SHEET'!A517)</f>
        <v/>
      </c>
      <c s="153" t="str">
        <f>IF('S.D.PASTE SHEET'!B517="","",'S.D.PASTE SHEET'!B517)</f>
        <v/>
      </c>
      <c s="153" t="str">
        <f>IF('S.D.PASTE SHEET'!C517="","",'S.D.PASTE SHEET'!C517)</f>
        <v/>
      </c>
      <c s="154" t="str">
        <f>IF('S.D.PASTE SHEET'!D517="","",'S.D.PASTE SHEET'!D517)</f>
        <v/>
      </c>
      <c s="153" t="str">
        <f>IF('S.D.PASTE SHEET'!E517="","",UPPER('S.D.PASTE SHEET'!E517))</f>
        <v/>
      </c>
      <c s="153" t="str">
        <f>IF('S.D.PASTE SHEET'!F517="","",'S.D.PASTE SHEET'!F517)</f>
        <v/>
      </c>
      <c s="153" t="str">
        <f>IF('S.D.PASTE SHEET'!G517="","",UPPER('S.D.PASTE SHEET'!G517))</f>
        <v/>
      </c>
      <c s="153" t="str">
        <f>IF('S.D.PASTE SHEET'!H517="","",UPPER('S.D.PASTE SHEET'!H517))</f>
        <v/>
      </c>
      <c s="153" t="str">
        <f>IF('S.D.PASTE SHEET'!I517="","",'S.D.PASTE SHEET'!I517)</f>
        <v/>
      </c>
      <c s="154" t="str">
        <f>IF('S.D.PASTE SHEET'!J517="","",'S.D.PASTE SHEET'!J517)</f>
        <v/>
      </c>
      <c s="153" t="str">
        <f>IF('S.D.PASTE SHEET'!K517="","",'S.D.PASTE SHEET'!K517)</f>
        <v/>
      </c>
      <c s="153" t="str">
        <f>IF('S.D.PASTE SHEET'!L517="","",'S.D.PASTE SHEET'!L517)</f>
        <v/>
      </c>
      <c s="153" t="str">
        <f>IF('S.D.PASTE SHEET'!M517="","",'S.D.PASTE SHEET'!M517)</f>
        <v/>
      </c>
      <c s="153" t="str">
        <f>IF('S.D.PASTE SHEET'!N517="","",'S.D.PASTE SHEET'!N517)</f>
        <v/>
      </c>
      <c s="153" t="str">
        <f>IF('S.D.PASTE SHEET'!O517="","",'S.D.PASTE SHEET'!O517)</f>
        <v/>
      </c>
      <c s="153" t="str">
        <f>IF('S.D.PASTE SHEET'!P517="","",'S.D.PASTE SHEET'!P517)</f>
        <v/>
      </c>
      <c s="153" t="str">
        <f>IF('S.D.PASTE SHEET'!Q517="","",'S.D.PASTE SHEET'!Q517)</f>
        <v/>
      </c>
      <c s="153" t="str">
        <f>IF('S.D.PASTE SHEET'!R517="","",'S.D.PASTE SHEET'!R517)</f>
        <v/>
      </c>
      <c s="153" t="str">
        <f>IF('S.D.PASTE SHEET'!S517="","",'S.D.PASTE SHEET'!S517)</f>
        <v/>
      </c>
      <c s="153" t="str">
        <f>IF('S.D.PASTE SHEET'!T517="","",'S.D.PASTE SHEET'!T517)</f>
        <v/>
      </c>
      <c s="153" t="str">
        <f>IF('S.D.PASTE SHEET'!U517="","",'S.D.PASTE SHEET'!U517)</f>
        <v/>
      </c>
      <c s="153" t="str">
        <f>IF('S.D.PASTE SHEET'!V517="","",'S.D.PASTE SHEET'!V517)</f>
        <v/>
      </c>
      <c s="153" t="str">
        <f>IF('S.D.PASTE SHEET'!W517="","",'S.D.PASTE SHEET'!W517)</f>
        <v/>
      </c>
      <c s="153" t="str">
        <f>IF('S.D.PASTE SHEET'!X517="","",'S.D.PASTE SHEET'!X517)</f>
        <v/>
      </c>
      <c s="153" t="str">
        <f>IF('S.D.PASTE SHEET'!Y517="","",'S.D.PASTE SHEET'!Y517)</f>
        <v/>
      </c>
      <c s="153" t="str">
        <f>IF('S.D.PASTE SHEET'!Z517="","",'S.D.PASTE SHEET'!Z517)</f>
        <v/>
      </c>
      <c s="153" t="str">
        <f>IF('S.D.PASTE SHEET'!AA517="","",'S.D.PASTE SHEET'!AA517)</f>
        <v/>
      </c>
      <c s="153" t="str">
        <f>IF('S.D.PASTE SHEET'!AB517="","",'S.D.PASTE SHEET'!AB517)</f>
        <v/>
      </c>
      <c s="153" t="str">
        <f>IF('S.D.PASTE SHEET'!AC517="","",'S.D.PASTE SHEET'!AC517)</f>
        <v/>
      </c>
      <c s="153" t="str">
        <f>IF('S.D.PASTE SHEET'!AD517="","",'S.D.PASTE SHEET'!AD517)</f>
        <v/>
      </c>
      <c s="155"/>
      <c s="156" t="str">
        <f>IF(AK517="","",IF(AK517&gt;0,COUNT($AG$2:AG517),""))</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17" s="156" t="str">
        <f>IF(BC517="","",IF(BC517&gt;0,COUNT($AY$2:AY517),""))</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18" spans="1:66" ht="15.75" customHeight="1">
      <c r="A518" s="153" t="str">
        <f>IF('S.D.PASTE SHEET'!A518="","",'S.D.PASTE SHEET'!A518)</f>
        <v/>
      </c>
      <c s="153" t="str">
        <f>IF('S.D.PASTE SHEET'!B518="","",'S.D.PASTE SHEET'!B518)</f>
        <v/>
      </c>
      <c s="153" t="str">
        <f>IF('S.D.PASTE SHEET'!C518="","",'S.D.PASTE SHEET'!C518)</f>
        <v/>
      </c>
      <c s="154" t="str">
        <f>IF('S.D.PASTE SHEET'!D518="","",'S.D.PASTE SHEET'!D518)</f>
        <v/>
      </c>
      <c s="153" t="str">
        <f>IF('S.D.PASTE SHEET'!E518="","",UPPER('S.D.PASTE SHEET'!E518))</f>
        <v/>
      </c>
      <c s="153" t="str">
        <f>IF('S.D.PASTE SHEET'!F518="","",'S.D.PASTE SHEET'!F518)</f>
        <v/>
      </c>
      <c s="153" t="str">
        <f>IF('S.D.PASTE SHEET'!G518="","",UPPER('S.D.PASTE SHEET'!G518))</f>
        <v/>
      </c>
      <c s="153" t="str">
        <f>IF('S.D.PASTE SHEET'!H518="","",UPPER('S.D.PASTE SHEET'!H518))</f>
        <v/>
      </c>
      <c s="153" t="str">
        <f>IF('S.D.PASTE SHEET'!I518="","",'S.D.PASTE SHEET'!I518)</f>
        <v/>
      </c>
      <c s="154" t="str">
        <f>IF('S.D.PASTE SHEET'!J518="","",'S.D.PASTE SHEET'!J518)</f>
        <v/>
      </c>
      <c s="153" t="str">
        <f>IF('S.D.PASTE SHEET'!K518="","",'S.D.PASTE SHEET'!K518)</f>
        <v/>
      </c>
      <c s="153" t="str">
        <f>IF('S.D.PASTE SHEET'!L518="","",'S.D.PASTE SHEET'!L518)</f>
        <v/>
      </c>
      <c s="153" t="str">
        <f>IF('S.D.PASTE SHEET'!M518="","",'S.D.PASTE SHEET'!M518)</f>
        <v/>
      </c>
      <c s="153" t="str">
        <f>IF('S.D.PASTE SHEET'!N518="","",'S.D.PASTE SHEET'!N518)</f>
        <v/>
      </c>
      <c s="153" t="str">
        <f>IF('S.D.PASTE SHEET'!O518="","",'S.D.PASTE SHEET'!O518)</f>
        <v/>
      </c>
      <c s="153" t="str">
        <f>IF('S.D.PASTE SHEET'!P518="","",'S.D.PASTE SHEET'!P518)</f>
        <v/>
      </c>
      <c s="153" t="str">
        <f>IF('S.D.PASTE SHEET'!Q518="","",'S.D.PASTE SHEET'!Q518)</f>
        <v/>
      </c>
      <c s="153" t="str">
        <f>IF('S.D.PASTE SHEET'!R518="","",'S.D.PASTE SHEET'!R518)</f>
        <v/>
      </c>
      <c s="153" t="str">
        <f>IF('S.D.PASTE SHEET'!S518="","",'S.D.PASTE SHEET'!S518)</f>
        <v/>
      </c>
      <c s="153" t="str">
        <f>IF('S.D.PASTE SHEET'!T518="","",'S.D.PASTE SHEET'!T518)</f>
        <v/>
      </c>
      <c s="153" t="str">
        <f>IF('S.D.PASTE SHEET'!U518="","",'S.D.PASTE SHEET'!U518)</f>
        <v/>
      </c>
      <c s="153" t="str">
        <f>IF('S.D.PASTE SHEET'!V518="","",'S.D.PASTE SHEET'!V518)</f>
        <v/>
      </c>
      <c s="153" t="str">
        <f>IF('S.D.PASTE SHEET'!W518="","",'S.D.PASTE SHEET'!W518)</f>
        <v/>
      </c>
      <c s="153" t="str">
        <f>IF('S.D.PASTE SHEET'!X518="","",'S.D.PASTE SHEET'!X518)</f>
        <v/>
      </c>
      <c s="153" t="str">
        <f>IF('S.D.PASTE SHEET'!Y518="","",'S.D.PASTE SHEET'!Y518)</f>
        <v/>
      </c>
      <c s="153" t="str">
        <f>IF('S.D.PASTE SHEET'!Z518="","",'S.D.PASTE SHEET'!Z518)</f>
        <v/>
      </c>
      <c s="153" t="str">
        <f>IF('S.D.PASTE SHEET'!AA518="","",'S.D.PASTE SHEET'!AA518)</f>
        <v/>
      </c>
      <c s="153" t="str">
        <f>IF('S.D.PASTE SHEET'!AB518="","",'S.D.PASTE SHEET'!AB518)</f>
        <v/>
      </c>
      <c s="153" t="str">
        <f>IF('S.D.PASTE SHEET'!AC518="","",'S.D.PASTE SHEET'!AC518)</f>
        <v/>
      </c>
      <c s="153" t="str">
        <f>IF('S.D.PASTE SHEET'!AD518="","",'S.D.PASTE SHEET'!AD518)</f>
        <v/>
      </c>
      <c s="155"/>
      <c s="156" t="str">
        <f>IF(AK518="","",IF(AK518&gt;0,COUNT($AG$2:AG518),""))</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18" s="156" t="str">
        <f>IF(BC518="","",IF(BC518&gt;0,COUNT($AY$2:AY518),""))</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19" spans="1:66" ht="15.75" customHeight="1">
      <c r="A519" s="153" t="str">
        <f>IF('S.D.PASTE SHEET'!A519="","",'S.D.PASTE SHEET'!A519)</f>
        <v/>
      </c>
      <c s="153" t="str">
        <f>IF('S.D.PASTE SHEET'!B519="","",'S.D.PASTE SHEET'!B519)</f>
        <v/>
      </c>
      <c s="153" t="str">
        <f>IF('S.D.PASTE SHEET'!C519="","",'S.D.PASTE SHEET'!C519)</f>
        <v/>
      </c>
      <c s="154" t="str">
        <f>IF('S.D.PASTE SHEET'!D519="","",'S.D.PASTE SHEET'!D519)</f>
        <v/>
      </c>
      <c s="153" t="str">
        <f>IF('S.D.PASTE SHEET'!E519="","",UPPER('S.D.PASTE SHEET'!E519))</f>
        <v/>
      </c>
      <c s="153" t="str">
        <f>IF('S.D.PASTE SHEET'!F519="","",'S.D.PASTE SHEET'!F519)</f>
        <v/>
      </c>
      <c s="153" t="str">
        <f>IF('S.D.PASTE SHEET'!G519="","",UPPER('S.D.PASTE SHEET'!G519))</f>
        <v/>
      </c>
      <c s="153" t="str">
        <f>IF('S.D.PASTE SHEET'!H519="","",UPPER('S.D.PASTE SHEET'!H519))</f>
        <v/>
      </c>
      <c s="153" t="str">
        <f>IF('S.D.PASTE SHEET'!I519="","",'S.D.PASTE SHEET'!I519)</f>
        <v/>
      </c>
      <c s="154" t="str">
        <f>IF('S.D.PASTE SHEET'!J519="","",'S.D.PASTE SHEET'!J519)</f>
        <v/>
      </c>
      <c s="153" t="str">
        <f>IF('S.D.PASTE SHEET'!K519="","",'S.D.PASTE SHEET'!K519)</f>
        <v/>
      </c>
      <c s="153" t="str">
        <f>IF('S.D.PASTE SHEET'!L519="","",'S.D.PASTE SHEET'!L519)</f>
        <v/>
      </c>
      <c s="153" t="str">
        <f>IF('S.D.PASTE SHEET'!M519="","",'S.D.PASTE SHEET'!M519)</f>
        <v/>
      </c>
      <c s="153" t="str">
        <f>IF('S.D.PASTE SHEET'!N519="","",'S.D.PASTE SHEET'!N519)</f>
        <v/>
      </c>
      <c s="153" t="str">
        <f>IF('S.D.PASTE SHEET'!O519="","",'S.D.PASTE SHEET'!O519)</f>
        <v/>
      </c>
      <c s="153" t="str">
        <f>IF('S.D.PASTE SHEET'!P519="","",'S.D.PASTE SHEET'!P519)</f>
        <v/>
      </c>
      <c s="153" t="str">
        <f>IF('S.D.PASTE SHEET'!Q519="","",'S.D.PASTE SHEET'!Q519)</f>
        <v/>
      </c>
      <c s="153" t="str">
        <f>IF('S.D.PASTE SHEET'!R519="","",'S.D.PASTE SHEET'!R519)</f>
        <v/>
      </c>
      <c s="153" t="str">
        <f>IF('S.D.PASTE SHEET'!S519="","",'S.D.PASTE SHEET'!S519)</f>
        <v/>
      </c>
      <c s="153" t="str">
        <f>IF('S.D.PASTE SHEET'!T519="","",'S.D.PASTE SHEET'!T519)</f>
        <v/>
      </c>
      <c s="153" t="str">
        <f>IF('S.D.PASTE SHEET'!U519="","",'S.D.PASTE SHEET'!U519)</f>
        <v/>
      </c>
      <c s="153" t="str">
        <f>IF('S.D.PASTE SHEET'!V519="","",'S.D.PASTE SHEET'!V519)</f>
        <v/>
      </c>
      <c s="153" t="str">
        <f>IF('S.D.PASTE SHEET'!W519="","",'S.D.PASTE SHEET'!W519)</f>
        <v/>
      </c>
      <c s="153" t="str">
        <f>IF('S.D.PASTE SHEET'!X519="","",'S.D.PASTE SHEET'!X519)</f>
        <v/>
      </c>
      <c s="153" t="str">
        <f>IF('S.D.PASTE SHEET'!Y519="","",'S.D.PASTE SHEET'!Y519)</f>
        <v/>
      </c>
      <c s="153" t="str">
        <f>IF('S.D.PASTE SHEET'!Z519="","",'S.D.PASTE SHEET'!Z519)</f>
        <v/>
      </c>
      <c s="153" t="str">
        <f>IF('S.D.PASTE SHEET'!AA519="","",'S.D.PASTE SHEET'!AA519)</f>
        <v/>
      </c>
      <c s="153" t="str">
        <f>IF('S.D.PASTE SHEET'!AB519="","",'S.D.PASTE SHEET'!AB519)</f>
        <v/>
      </c>
      <c s="153" t="str">
        <f>IF('S.D.PASTE SHEET'!AC519="","",'S.D.PASTE SHEET'!AC519)</f>
        <v/>
      </c>
      <c s="153" t="str">
        <f>IF('S.D.PASTE SHEET'!AD519="","",'S.D.PASTE SHEET'!AD519)</f>
        <v/>
      </c>
      <c s="155"/>
      <c s="156" t="str">
        <f>IF(AK519="","",IF(AK519&gt;0,COUNT($AG$2:AG519),""))</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19" s="156" t="str">
        <f>IF(BC519="","",IF(BC519&gt;0,COUNT($AY$2:AY519),""))</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20" spans="1:66" ht="15.75" customHeight="1">
      <c r="A520" s="153" t="str">
        <f>IF('S.D.PASTE SHEET'!A520="","",'S.D.PASTE SHEET'!A520)</f>
        <v/>
      </c>
      <c s="153" t="str">
        <f>IF('S.D.PASTE SHEET'!B520="","",'S.D.PASTE SHEET'!B520)</f>
        <v/>
      </c>
      <c s="153" t="str">
        <f>IF('S.D.PASTE SHEET'!C520="","",'S.D.PASTE SHEET'!C520)</f>
        <v/>
      </c>
      <c s="154" t="str">
        <f>IF('S.D.PASTE SHEET'!D520="","",'S.D.PASTE SHEET'!D520)</f>
        <v/>
      </c>
      <c s="153" t="str">
        <f>IF('S.D.PASTE SHEET'!E520="","",UPPER('S.D.PASTE SHEET'!E520))</f>
        <v/>
      </c>
      <c s="153" t="str">
        <f>IF('S.D.PASTE SHEET'!F520="","",'S.D.PASTE SHEET'!F520)</f>
        <v/>
      </c>
      <c s="153" t="str">
        <f>IF('S.D.PASTE SHEET'!G520="","",UPPER('S.D.PASTE SHEET'!G520))</f>
        <v/>
      </c>
      <c s="153" t="str">
        <f>IF('S.D.PASTE SHEET'!H520="","",UPPER('S.D.PASTE SHEET'!H520))</f>
        <v/>
      </c>
      <c s="153" t="str">
        <f>IF('S.D.PASTE SHEET'!I520="","",'S.D.PASTE SHEET'!I520)</f>
        <v/>
      </c>
      <c s="154" t="str">
        <f>IF('S.D.PASTE SHEET'!J520="","",'S.D.PASTE SHEET'!J520)</f>
        <v/>
      </c>
      <c s="153" t="str">
        <f>IF('S.D.PASTE SHEET'!K520="","",'S.D.PASTE SHEET'!K520)</f>
        <v/>
      </c>
      <c s="153" t="str">
        <f>IF('S.D.PASTE SHEET'!L520="","",'S.D.PASTE SHEET'!L520)</f>
        <v/>
      </c>
      <c s="153" t="str">
        <f>IF('S.D.PASTE SHEET'!M520="","",'S.D.PASTE SHEET'!M520)</f>
        <v/>
      </c>
      <c s="153" t="str">
        <f>IF('S.D.PASTE SHEET'!N520="","",'S.D.PASTE SHEET'!N520)</f>
        <v/>
      </c>
      <c s="153" t="str">
        <f>IF('S.D.PASTE SHEET'!O520="","",'S.D.PASTE SHEET'!O520)</f>
        <v/>
      </c>
      <c s="153" t="str">
        <f>IF('S.D.PASTE SHEET'!P520="","",'S.D.PASTE SHEET'!P520)</f>
        <v/>
      </c>
      <c s="153" t="str">
        <f>IF('S.D.PASTE SHEET'!Q520="","",'S.D.PASTE SHEET'!Q520)</f>
        <v/>
      </c>
      <c s="153" t="str">
        <f>IF('S.D.PASTE SHEET'!R520="","",'S.D.PASTE SHEET'!R520)</f>
        <v/>
      </c>
      <c s="153" t="str">
        <f>IF('S.D.PASTE SHEET'!S520="","",'S.D.PASTE SHEET'!S520)</f>
        <v/>
      </c>
      <c s="153" t="str">
        <f>IF('S.D.PASTE SHEET'!T520="","",'S.D.PASTE SHEET'!T520)</f>
        <v/>
      </c>
      <c s="153" t="str">
        <f>IF('S.D.PASTE SHEET'!U520="","",'S.D.PASTE SHEET'!U520)</f>
        <v/>
      </c>
      <c s="153" t="str">
        <f>IF('S.D.PASTE SHEET'!V520="","",'S.D.PASTE SHEET'!V520)</f>
        <v/>
      </c>
      <c s="153" t="str">
        <f>IF('S.D.PASTE SHEET'!W520="","",'S.D.PASTE SHEET'!W520)</f>
        <v/>
      </c>
      <c s="153" t="str">
        <f>IF('S.D.PASTE SHEET'!X520="","",'S.D.PASTE SHEET'!X520)</f>
        <v/>
      </c>
      <c s="153" t="str">
        <f>IF('S.D.PASTE SHEET'!Y520="","",'S.D.PASTE SHEET'!Y520)</f>
        <v/>
      </c>
      <c s="153" t="str">
        <f>IF('S.D.PASTE SHEET'!Z520="","",'S.D.PASTE SHEET'!Z520)</f>
        <v/>
      </c>
      <c s="153" t="str">
        <f>IF('S.D.PASTE SHEET'!AA520="","",'S.D.PASTE SHEET'!AA520)</f>
        <v/>
      </c>
      <c s="153" t="str">
        <f>IF('S.D.PASTE SHEET'!AB520="","",'S.D.PASTE SHEET'!AB520)</f>
        <v/>
      </c>
      <c s="153" t="str">
        <f>IF('S.D.PASTE SHEET'!AC520="","",'S.D.PASTE SHEET'!AC520)</f>
        <v/>
      </c>
      <c s="153" t="str">
        <f>IF('S.D.PASTE SHEET'!AD520="","",'S.D.PASTE SHEET'!AD520)</f>
        <v/>
      </c>
      <c s="155"/>
      <c s="156" t="str">
        <f>IF(AK520="","",IF(AK520&gt;0,COUNT($AG$2:AG520),""))</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20" s="156" t="str">
        <f>IF(BC520="","",IF(BC520&gt;0,COUNT($AY$2:AY520),""))</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21" spans="1:66" ht="15.75" customHeight="1">
      <c r="A521" s="153" t="str">
        <f>IF('S.D.PASTE SHEET'!A521="","",'S.D.PASTE SHEET'!A521)</f>
        <v/>
      </c>
      <c s="153" t="str">
        <f>IF('S.D.PASTE SHEET'!B521="","",'S.D.PASTE SHEET'!B521)</f>
        <v/>
      </c>
      <c s="153" t="str">
        <f>IF('S.D.PASTE SHEET'!C521="","",'S.D.PASTE SHEET'!C521)</f>
        <v/>
      </c>
      <c s="154" t="str">
        <f>IF('S.D.PASTE SHEET'!D521="","",'S.D.PASTE SHEET'!D521)</f>
        <v/>
      </c>
      <c s="153" t="str">
        <f>IF('S.D.PASTE SHEET'!E521="","",UPPER('S.D.PASTE SHEET'!E521))</f>
        <v/>
      </c>
      <c s="153" t="str">
        <f>IF('S.D.PASTE SHEET'!F521="","",'S.D.PASTE SHEET'!F521)</f>
        <v/>
      </c>
      <c s="153" t="str">
        <f>IF('S.D.PASTE SHEET'!G521="","",UPPER('S.D.PASTE SHEET'!G521))</f>
        <v/>
      </c>
      <c s="153" t="str">
        <f>IF('S.D.PASTE SHEET'!H521="","",UPPER('S.D.PASTE SHEET'!H521))</f>
        <v/>
      </c>
      <c s="153" t="str">
        <f>IF('S.D.PASTE SHEET'!I521="","",'S.D.PASTE SHEET'!I521)</f>
        <v/>
      </c>
      <c s="154" t="str">
        <f>IF('S.D.PASTE SHEET'!J521="","",'S.D.PASTE SHEET'!J521)</f>
        <v/>
      </c>
      <c s="153" t="str">
        <f>IF('S.D.PASTE SHEET'!K521="","",'S.D.PASTE SHEET'!K521)</f>
        <v/>
      </c>
      <c s="153" t="str">
        <f>IF('S.D.PASTE SHEET'!L521="","",'S.D.PASTE SHEET'!L521)</f>
        <v/>
      </c>
      <c s="153" t="str">
        <f>IF('S.D.PASTE SHEET'!M521="","",'S.D.PASTE SHEET'!M521)</f>
        <v/>
      </c>
      <c s="153" t="str">
        <f>IF('S.D.PASTE SHEET'!N521="","",'S.D.PASTE SHEET'!N521)</f>
        <v/>
      </c>
      <c s="153" t="str">
        <f>IF('S.D.PASTE SHEET'!O521="","",'S.D.PASTE SHEET'!O521)</f>
        <v/>
      </c>
      <c s="153" t="str">
        <f>IF('S.D.PASTE SHEET'!P521="","",'S.D.PASTE SHEET'!P521)</f>
        <v/>
      </c>
      <c s="153" t="str">
        <f>IF('S.D.PASTE SHEET'!Q521="","",'S.D.PASTE SHEET'!Q521)</f>
        <v/>
      </c>
      <c s="153" t="str">
        <f>IF('S.D.PASTE SHEET'!R521="","",'S.D.PASTE SHEET'!R521)</f>
        <v/>
      </c>
      <c s="153" t="str">
        <f>IF('S.D.PASTE SHEET'!S521="","",'S.D.PASTE SHEET'!S521)</f>
        <v/>
      </c>
      <c s="153" t="str">
        <f>IF('S.D.PASTE SHEET'!T521="","",'S.D.PASTE SHEET'!T521)</f>
        <v/>
      </c>
      <c s="153" t="str">
        <f>IF('S.D.PASTE SHEET'!U521="","",'S.D.PASTE SHEET'!U521)</f>
        <v/>
      </c>
      <c s="153" t="str">
        <f>IF('S.D.PASTE SHEET'!V521="","",'S.D.PASTE SHEET'!V521)</f>
        <v/>
      </c>
      <c s="153" t="str">
        <f>IF('S.D.PASTE SHEET'!W521="","",'S.D.PASTE SHEET'!W521)</f>
        <v/>
      </c>
      <c s="153" t="str">
        <f>IF('S.D.PASTE SHEET'!X521="","",'S.D.PASTE SHEET'!X521)</f>
        <v/>
      </c>
      <c s="153" t="str">
        <f>IF('S.D.PASTE SHEET'!Y521="","",'S.D.PASTE SHEET'!Y521)</f>
        <v/>
      </c>
      <c s="153" t="str">
        <f>IF('S.D.PASTE SHEET'!Z521="","",'S.D.PASTE SHEET'!Z521)</f>
        <v/>
      </c>
      <c s="153" t="str">
        <f>IF('S.D.PASTE SHEET'!AA521="","",'S.D.PASTE SHEET'!AA521)</f>
        <v/>
      </c>
      <c s="153" t="str">
        <f>IF('S.D.PASTE SHEET'!AB521="","",'S.D.PASTE SHEET'!AB521)</f>
        <v/>
      </c>
      <c s="153" t="str">
        <f>IF('S.D.PASTE SHEET'!AC521="","",'S.D.PASTE SHEET'!AC521)</f>
        <v/>
      </c>
      <c s="153" t="str">
        <f>IF('S.D.PASTE SHEET'!AD521="","",'S.D.PASTE SHEET'!AD521)</f>
        <v/>
      </c>
      <c s="155"/>
      <c s="156" t="str">
        <f>IF(AK521="","",IF(AK521&gt;0,COUNT($AG$2:AG521),""))</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21" s="156" t="str">
        <f>IF(BC521="","",IF(BC521&gt;0,COUNT($AY$2:AY521),""))</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22" spans="1:66" ht="15.75" customHeight="1">
      <c r="A522" s="153" t="str">
        <f>IF('S.D.PASTE SHEET'!A522="","",'S.D.PASTE SHEET'!A522)</f>
        <v/>
      </c>
      <c s="153" t="str">
        <f>IF('S.D.PASTE SHEET'!B522="","",'S.D.PASTE SHEET'!B522)</f>
        <v/>
      </c>
      <c s="153" t="str">
        <f>IF('S.D.PASTE SHEET'!C522="","",'S.D.PASTE SHEET'!C522)</f>
        <v/>
      </c>
      <c s="154" t="str">
        <f>IF('S.D.PASTE SHEET'!D522="","",'S.D.PASTE SHEET'!D522)</f>
        <v/>
      </c>
      <c s="153" t="str">
        <f>IF('S.D.PASTE SHEET'!E522="","",UPPER('S.D.PASTE SHEET'!E522))</f>
        <v/>
      </c>
      <c s="153" t="str">
        <f>IF('S.D.PASTE SHEET'!F522="","",'S.D.PASTE SHEET'!F522)</f>
        <v/>
      </c>
      <c s="153" t="str">
        <f>IF('S.D.PASTE SHEET'!G522="","",UPPER('S.D.PASTE SHEET'!G522))</f>
        <v/>
      </c>
      <c s="153" t="str">
        <f>IF('S.D.PASTE SHEET'!H522="","",UPPER('S.D.PASTE SHEET'!H522))</f>
        <v/>
      </c>
      <c s="153" t="str">
        <f>IF('S.D.PASTE SHEET'!I522="","",'S.D.PASTE SHEET'!I522)</f>
        <v/>
      </c>
      <c s="154" t="str">
        <f>IF('S.D.PASTE SHEET'!J522="","",'S.D.PASTE SHEET'!J522)</f>
        <v/>
      </c>
      <c s="153" t="str">
        <f>IF('S.D.PASTE SHEET'!K522="","",'S.D.PASTE SHEET'!K522)</f>
        <v/>
      </c>
      <c s="153" t="str">
        <f>IF('S.D.PASTE SHEET'!L522="","",'S.D.PASTE SHEET'!L522)</f>
        <v/>
      </c>
      <c s="153" t="str">
        <f>IF('S.D.PASTE SHEET'!M522="","",'S.D.PASTE SHEET'!M522)</f>
        <v/>
      </c>
      <c s="153" t="str">
        <f>IF('S.D.PASTE SHEET'!N522="","",'S.D.PASTE SHEET'!N522)</f>
        <v/>
      </c>
      <c s="153" t="str">
        <f>IF('S.D.PASTE SHEET'!O522="","",'S.D.PASTE SHEET'!O522)</f>
        <v/>
      </c>
      <c s="153" t="str">
        <f>IF('S.D.PASTE SHEET'!P522="","",'S.D.PASTE SHEET'!P522)</f>
        <v/>
      </c>
      <c s="153" t="str">
        <f>IF('S.D.PASTE SHEET'!Q522="","",'S.D.PASTE SHEET'!Q522)</f>
        <v/>
      </c>
      <c s="153" t="str">
        <f>IF('S.D.PASTE SHEET'!R522="","",'S.D.PASTE SHEET'!R522)</f>
        <v/>
      </c>
      <c s="153" t="str">
        <f>IF('S.D.PASTE SHEET'!S522="","",'S.D.PASTE SHEET'!S522)</f>
        <v/>
      </c>
      <c s="153" t="str">
        <f>IF('S.D.PASTE SHEET'!T522="","",'S.D.PASTE SHEET'!T522)</f>
        <v/>
      </c>
      <c s="153" t="str">
        <f>IF('S.D.PASTE SHEET'!U522="","",'S.D.PASTE SHEET'!U522)</f>
        <v/>
      </c>
      <c s="153" t="str">
        <f>IF('S.D.PASTE SHEET'!V522="","",'S.D.PASTE SHEET'!V522)</f>
        <v/>
      </c>
      <c s="153" t="str">
        <f>IF('S.D.PASTE SHEET'!W522="","",'S.D.PASTE SHEET'!W522)</f>
        <v/>
      </c>
      <c s="153" t="str">
        <f>IF('S.D.PASTE SHEET'!X522="","",'S.D.PASTE SHEET'!X522)</f>
        <v/>
      </c>
      <c s="153" t="str">
        <f>IF('S.D.PASTE SHEET'!Y522="","",'S.D.PASTE SHEET'!Y522)</f>
        <v/>
      </c>
      <c s="153" t="str">
        <f>IF('S.D.PASTE SHEET'!Z522="","",'S.D.PASTE SHEET'!Z522)</f>
        <v/>
      </c>
      <c s="153" t="str">
        <f>IF('S.D.PASTE SHEET'!AA522="","",'S.D.PASTE SHEET'!AA522)</f>
        <v/>
      </c>
      <c s="153" t="str">
        <f>IF('S.D.PASTE SHEET'!AB522="","",'S.D.PASTE SHEET'!AB522)</f>
        <v/>
      </c>
      <c s="153" t="str">
        <f>IF('S.D.PASTE SHEET'!AC522="","",'S.D.PASTE SHEET'!AC522)</f>
        <v/>
      </c>
      <c s="153" t="str">
        <f>IF('S.D.PASTE SHEET'!AD522="","",'S.D.PASTE SHEET'!AD522)</f>
        <v/>
      </c>
      <c s="155"/>
      <c s="156" t="str">
        <f>IF(AK522="","",IF(AK522&gt;0,COUNT($AG$2:AG522),""))</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22" s="156" t="str">
        <f>IF(BC522="","",IF(BC522&gt;0,COUNT($AY$2:AY522),""))</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23" spans="1:66" ht="15.75" customHeight="1">
      <c r="A523" s="153" t="str">
        <f>IF('S.D.PASTE SHEET'!A523="","",'S.D.PASTE SHEET'!A523)</f>
        <v/>
      </c>
      <c s="153" t="str">
        <f>IF('S.D.PASTE SHEET'!B523="","",'S.D.PASTE SHEET'!B523)</f>
        <v/>
      </c>
      <c s="153" t="str">
        <f>IF('S.D.PASTE SHEET'!C523="","",'S.D.PASTE SHEET'!C523)</f>
        <v/>
      </c>
      <c s="154" t="str">
        <f>IF('S.D.PASTE SHEET'!D523="","",'S.D.PASTE SHEET'!D523)</f>
        <v/>
      </c>
      <c s="153" t="str">
        <f>IF('S.D.PASTE SHEET'!E523="","",UPPER('S.D.PASTE SHEET'!E523))</f>
        <v/>
      </c>
      <c s="153" t="str">
        <f>IF('S.D.PASTE SHEET'!F523="","",'S.D.PASTE SHEET'!F523)</f>
        <v/>
      </c>
      <c s="153" t="str">
        <f>IF('S.D.PASTE SHEET'!G523="","",UPPER('S.D.PASTE SHEET'!G523))</f>
        <v/>
      </c>
      <c s="153" t="str">
        <f>IF('S.D.PASTE SHEET'!H523="","",UPPER('S.D.PASTE SHEET'!H523))</f>
        <v/>
      </c>
      <c s="153" t="str">
        <f>IF('S.D.PASTE SHEET'!I523="","",'S.D.PASTE SHEET'!I523)</f>
        <v/>
      </c>
      <c s="154" t="str">
        <f>IF('S.D.PASTE SHEET'!J523="","",'S.D.PASTE SHEET'!J523)</f>
        <v/>
      </c>
      <c s="153" t="str">
        <f>IF('S.D.PASTE SHEET'!K523="","",'S.D.PASTE SHEET'!K523)</f>
        <v/>
      </c>
      <c s="153" t="str">
        <f>IF('S.D.PASTE SHEET'!L523="","",'S.D.PASTE SHEET'!L523)</f>
        <v/>
      </c>
      <c s="153" t="str">
        <f>IF('S.D.PASTE SHEET'!M523="","",'S.D.PASTE SHEET'!M523)</f>
        <v/>
      </c>
      <c s="153" t="str">
        <f>IF('S.D.PASTE SHEET'!N523="","",'S.D.PASTE SHEET'!N523)</f>
        <v/>
      </c>
      <c s="153" t="str">
        <f>IF('S.D.PASTE SHEET'!O523="","",'S.D.PASTE SHEET'!O523)</f>
        <v/>
      </c>
      <c s="153" t="str">
        <f>IF('S.D.PASTE SHEET'!P523="","",'S.D.PASTE SHEET'!P523)</f>
        <v/>
      </c>
      <c s="153" t="str">
        <f>IF('S.D.PASTE SHEET'!Q523="","",'S.D.PASTE SHEET'!Q523)</f>
        <v/>
      </c>
      <c s="153" t="str">
        <f>IF('S.D.PASTE SHEET'!R523="","",'S.D.PASTE SHEET'!R523)</f>
        <v/>
      </c>
      <c s="153" t="str">
        <f>IF('S.D.PASTE SHEET'!S523="","",'S.D.PASTE SHEET'!S523)</f>
        <v/>
      </c>
      <c s="153" t="str">
        <f>IF('S.D.PASTE SHEET'!T523="","",'S.D.PASTE SHEET'!T523)</f>
        <v/>
      </c>
      <c s="153" t="str">
        <f>IF('S.D.PASTE SHEET'!U523="","",'S.D.PASTE SHEET'!U523)</f>
        <v/>
      </c>
      <c s="153" t="str">
        <f>IF('S.D.PASTE SHEET'!V523="","",'S.D.PASTE SHEET'!V523)</f>
        <v/>
      </c>
      <c s="153" t="str">
        <f>IF('S.D.PASTE SHEET'!W523="","",'S.D.PASTE SHEET'!W523)</f>
        <v/>
      </c>
      <c s="153" t="str">
        <f>IF('S.D.PASTE SHEET'!X523="","",'S.D.PASTE SHEET'!X523)</f>
        <v/>
      </c>
      <c s="153" t="str">
        <f>IF('S.D.PASTE SHEET'!Y523="","",'S.D.PASTE SHEET'!Y523)</f>
        <v/>
      </c>
      <c s="153" t="str">
        <f>IF('S.D.PASTE SHEET'!Z523="","",'S.D.PASTE SHEET'!Z523)</f>
        <v/>
      </c>
      <c s="153" t="str">
        <f>IF('S.D.PASTE SHEET'!AA523="","",'S.D.PASTE SHEET'!AA523)</f>
        <v/>
      </c>
      <c s="153" t="str">
        <f>IF('S.D.PASTE SHEET'!AB523="","",'S.D.PASTE SHEET'!AB523)</f>
        <v/>
      </c>
      <c s="153" t="str">
        <f>IF('S.D.PASTE SHEET'!AC523="","",'S.D.PASTE SHEET'!AC523)</f>
        <v/>
      </c>
      <c s="153" t="str">
        <f>IF('S.D.PASTE SHEET'!AD523="","",'S.D.PASTE SHEET'!AD523)</f>
        <v/>
      </c>
      <c s="155"/>
      <c s="156" t="str">
        <f>IF(AK523="","",IF(AK523&gt;0,COUNT($AG$2:AG523),""))</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23" s="156" t="str">
        <f>IF(BC523="","",IF(BC523&gt;0,COUNT($AY$2:AY523),""))</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24" spans="1:66" ht="15.75" customHeight="1">
      <c r="A524" s="153" t="str">
        <f>IF('S.D.PASTE SHEET'!A524="","",'S.D.PASTE SHEET'!A524)</f>
        <v/>
      </c>
      <c s="153" t="str">
        <f>IF('S.D.PASTE SHEET'!B524="","",'S.D.PASTE SHEET'!B524)</f>
        <v/>
      </c>
      <c s="153" t="str">
        <f>IF('S.D.PASTE SHEET'!C524="","",'S.D.PASTE SHEET'!C524)</f>
        <v/>
      </c>
      <c s="154" t="str">
        <f>IF('S.D.PASTE SHEET'!D524="","",'S.D.PASTE SHEET'!D524)</f>
        <v/>
      </c>
      <c s="153" t="str">
        <f>IF('S.D.PASTE SHEET'!E524="","",UPPER('S.D.PASTE SHEET'!E524))</f>
        <v/>
      </c>
      <c s="153" t="str">
        <f>IF('S.D.PASTE SHEET'!F524="","",'S.D.PASTE SHEET'!F524)</f>
        <v/>
      </c>
      <c s="153" t="str">
        <f>IF('S.D.PASTE SHEET'!G524="","",UPPER('S.D.PASTE SHEET'!G524))</f>
        <v/>
      </c>
      <c s="153" t="str">
        <f>IF('S.D.PASTE SHEET'!H524="","",UPPER('S.D.PASTE SHEET'!H524))</f>
        <v/>
      </c>
      <c s="153" t="str">
        <f>IF('S.D.PASTE SHEET'!I524="","",'S.D.PASTE SHEET'!I524)</f>
        <v/>
      </c>
      <c s="154" t="str">
        <f>IF('S.D.PASTE SHEET'!J524="","",'S.D.PASTE SHEET'!J524)</f>
        <v/>
      </c>
      <c s="153" t="str">
        <f>IF('S.D.PASTE SHEET'!K524="","",'S.D.PASTE SHEET'!K524)</f>
        <v/>
      </c>
      <c s="153" t="str">
        <f>IF('S.D.PASTE SHEET'!L524="","",'S.D.PASTE SHEET'!L524)</f>
        <v/>
      </c>
      <c s="153" t="str">
        <f>IF('S.D.PASTE SHEET'!M524="","",'S.D.PASTE SHEET'!M524)</f>
        <v/>
      </c>
      <c s="153" t="str">
        <f>IF('S.D.PASTE SHEET'!N524="","",'S.D.PASTE SHEET'!N524)</f>
        <v/>
      </c>
      <c s="153" t="str">
        <f>IF('S.D.PASTE SHEET'!O524="","",'S.D.PASTE SHEET'!O524)</f>
        <v/>
      </c>
      <c s="153" t="str">
        <f>IF('S.D.PASTE SHEET'!P524="","",'S.D.PASTE SHEET'!P524)</f>
        <v/>
      </c>
      <c s="153" t="str">
        <f>IF('S.D.PASTE SHEET'!Q524="","",'S.D.PASTE SHEET'!Q524)</f>
        <v/>
      </c>
      <c s="153" t="str">
        <f>IF('S.D.PASTE SHEET'!R524="","",'S.D.PASTE SHEET'!R524)</f>
        <v/>
      </c>
      <c s="153" t="str">
        <f>IF('S.D.PASTE SHEET'!S524="","",'S.D.PASTE SHEET'!S524)</f>
        <v/>
      </c>
      <c s="153" t="str">
        <f>IF('S.D.PASTE SHEET'!T524="","",'S.D.PASTE SHEET'!T524)</f>
        <v/>
      </c>
      <c s="153" t="str">
        <f>IF('S.D.PASTE SHEET'!U524="","",'S.D.PASTE SHEET'!U524)</f>
        <v/>
      </c>
      <c s="153" t="str">
        <f>IF('S.D.PASTE SHEET'!V524="","",'S.D.PASTE SHEET'!V524)</f>
        <v/>
      </c>
      <c s="153" t="str">
        <f>IF('S.D.PASTE SHEET'!W524="","",'S.D.PASTE SHEET'!W524)</f>
        <v/>
      </c>
      <c s="153" t="str">
        <f>IF('S.D.PASTE SHEET'!X524="","",'S.D.PASTE SHEET'!X524)</f>
        <v/>
      </c>
      <c s="153" t="str">
        <f>IF('S.D.PASTE SHEET'!Y524="","",'S.D.PASTE SHEET'!Y524)</f>
        <v/>
      </c>
      <c s="153" t="str">
        <f>IF('S.D.PASTE SHEET'!Z524="","",'S.D.PASTE SHEET'!Z524)</f>
        <v/>
      </c>
      <c s="153" t="str">
        <f>IF('S.D.PASTE SHEET'!AA524="","",'S.D.PASTE SHEET'!AA524)</f>
        <v/>
      </c>
      <c s="153" t="str">
        <f>IF('S.D.PASTE SHEET'!AB524="","",'S.D.PASTE SHEET'!AB524)</f>
        <v/>
      </c>
      <c s="153" t="str">
        <f>IF('S.D.PASTE SHEET'!AC524="","",'S.D.PASTE SHEET'!AC524)</f>
        <v/>
      </c>
      <c s="153" t="str">
        <f>IF('S.D.PASTE SHEET'!AD524="","",'S.D.PASTE SHEET'!AD524)</f>
        <v/>
      </c>
      <c s="155"/>
      <c s="156" t="str">
        <f>IF(AK524="","",IF(AK524&gt;0,COUNT($AG$2:AG524),""))</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24" s="156" t="str">
        <f>IF(BC524="","",IF(BC524&gt;0,COUNT($AY$2:AY524),""))</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25" spans="1:66" ht="15.75" customHeight="1">
      <c r="A525" s="153" t="str">
        <f>IF('S.D.PASTE SHEET'!A525="","",'S.D.PASTE SHEET'!A525)</f>
        <v/>
      </c>
      <c s="153" t="str">
        <f>IF('S.D.PASTE SHEET'!B525="","",'S.D.PASTE SHEET'!B525)</f>
        <v/>
      </c>
      <c s="153" t="str">
        <f>IF('S.D.PASTE SHEET'!C525="","",'S.D.PASTE SHEET'!C525)</f>
        <v/>
      </c>
      <c s="154" t="str">
        <f>IF('S.D.PASTE SHEET'!D525="","",'S.D.PASTE SHEET'!D525)</f>
        <v/>
      </c>
      <c s="153" t="str">
        <f>IF('S.D.PASTE SHEET'!E525="","",UPPER('S.D.PASTE SHEET'!E525))</f>
        <v/>
      </c>
      <c s="153" t="str">
        <f>IF('S.D.PASTE SHEET'!F525="","",'S.D.PASTE SHEET'!F525)</f>
        <v/>
      </c>
      <c s="153" t="str">
        <f>IF('S.D.PASTE SHEET'!G525="","",UPPER('S.D.PASTE SHEET'!G525))</f>
        <v/>
      </c>
      <c s="153" t="str">
        <f>IF('S.D.PASTE SHEET'!H525="","",UPPER('S.D.PASTE SHEET'!H525))</f>
        <v/>
      </c>
      <c s="153" t="str">
        <f>IF('S.D.PASTE SHEET'!I525="","",'S.D.PASTE SHEET'!I525)</f>
        <v/>
      </c>
      <c s="154" t="str">
        <f>IF('S.D.PASTE SHEET'!J525="","",'S.D.PASTE SHEET'!J525)</f>
        <v/>
      </c>
      <c s="153" t="str">
        <f>IF('S.D.PASTE SHEET'!K525="","",'S.D.PASTE SHEET'!K525)</f>
        <v/>
      </c>
      <c s="153" t="str">
        <f>IF('S.D.PASTE SHEET'!L525="","",'S.D.PASTE SHEET'!L525)</f>
        <v/>
      </c>
      <c s="153" t="str">
        <f>IF('S.D.PASTE SHEET'!M525="","",'S.D.PASTE SHEET'!M525)</f>
        <v/>
      </c>
      <c s="153" t="str">
        <f>IF('S.D.PASTE SHEET'!N525="","",'S.D.PASTE SHEET'!N525)</f>
        <v/>
      </c>
      <c s="153" t="str">
        <f>IF('S.D.PASTE SHEET'!O525="","",'S.D.PASTE SHEET'!O525)</f>
        <v/>
      </c>
      <c s="153" t="str">
        <f>IF('S.D.PASTE SHEET'!P525="","",'S.D.PASTE SHEET'!P525)</f>
        <v/>
      </c>
      <c s="153" t="str">
        <f>IF('S.D.PASTE SHEET'!Q525="","",'S.D.PASTE SHEET'!Q525)</f>
        <v/>
      </c>
      <c s="153" t="str">
        <f>IF('S.D.PASTE SHEET'!R525="","",'S.D.PASTE SHEET'!R525)</f>
        <v/>
      </c>
      <c s="153" t="str">
        <f>IF('S.D.PASTE SHEET'!S525="","",'S.D.PASTE SHEET'!S525)</f>
        <v/>
      </c>
      <c s="153" t="str">
        <f>IF('S.D.PASTE SHEET'!T525="","",'S.D.PASTE SHEET'!T525)</f>
        <v/>
      </c>
      <c s="153" t="str">
        <f>IF('S.D.PASTE SHEET'!U525="","",'S.D.PASTE SHEET'!U525)</f>
        <v/>
      </c>
      <c s="153" t="str">
        <f>IF('S.D.PASTE SHEET'!V525="","",'S.D.PASTE SHEET'!V525)</f>
        <v/>
      </c>
      <c s="153" t="str">
        <f>IF('S.D.PASTE SHEET'!W525="","",'S.D.PASTE SHEET'!W525)</f>
        <v/>
      </c>
      <c s="153" t="str">
        <f>IF('S.D.PASTE SHEET'!X525="","",'S.D.PASTE SHEET'!X525)</f>
        <v/>
      </c>
      <c s="153" t="str">
        <f>IF('S.D.PASTE SHEET'!Y525="","",'S.D.PASTE SHEET'!Y525)</f>
        <v/>
      </c>
      <c s="153" t="str">
        <f>IF('S.D.PASTE SHEET'!Z525="","",'S.D.PASTE SHEET'!Z525)</f>
        <v/>
      </c>
      <c s="153" t="str">
        <f>IF('S.D.PASTE SHEET'!AA525="","",'S.D.PASTE SHEET'!AA525)</f>
        <v/>
      </c>
      <c s="153" t="str">
        <f>IF('S.D.PASTE SHEET'!AB525="","",'S.D.PASTE SHEET'!AB525)</f>
        <v/>
      </c>
      <c s="153" t="str">
        <f>IF('S.D.PASTE SHEET'!AC525="","",'S.D.PASTE SHEET'!AC525)</f>
        <v/>
      </c>
      <c s="153" t="str">
        <f>IF('S.D.PASTE SHEET'!AD525="","",'S.D.PASTE SHEET'!AD525)</f>
        <v/>
      </c>
      <c s="155"/>
      <c s="156" t="str">
        <f>IF(AK525="","",IF(AK525&gt;0,COUNT($AG$2:AG525),""))</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25" s="156" t="str">
        <f>IF(BC525="","",IF(BC525&gt;0,COUNT($AY$2:AY525),""))</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26" spans="1:66" ht="15.75" customHeight="1">
      <c r="A526" s="153" t="str">
        <f>IF('S.D.PASTE SHEET'!A526="","",'S.D.PASTE SHEET'!A526)</f>
        <v/>
      </c>
      <c s="153" t="str">
        <f>IF('S.D.PASTE SHEET'!B526="","",'S.D.PASTE SHEET'!B526)</f>
        <v/>
      </c>
      <c s="153" t="str">
        <f>IF('S.D.PASTE SHEET'!C526="","",'S.D.PASTE SHEET'!C526)</f>
        <v/>
      </c>
      <c s="154" t="str">
        <f>IF('S.D.PASTE SHEET'!D526="","",'S.D.PASTE SHEET'!D526)</f>
        <v/>
      </c>
      <c s="153" t="str">
        <f>IF('S.D.PASTE SHEET'!E526="","",UPPER('S.D.PASTE SHEET'!E526))</f>
        <v/>
      </c>
      <c s="153" t="str">
        <f>IF('S.D.PASTE SHEET'!F526="","",'S.D.PASTE SHEET'!F526)</f>
        <v/>
      </c>
      <c s="153" t="str">
        <f>IF('S.D.PASTE SHEET'!G526="","",UPPER('S.D.PASTE SHEET'!G526))</f>
        <v/>
      </c>
      <c s="153" t="str">
        <f>IF('S.D.PASTE SHEET'!H526="","",UPPER('S.D.PASTE SHEET'!H526))</f>
        <v/>
      </c>
      <c s="153" t="str">
        <f>IF('S.D.PASTE SHEET'!I526="","",'S.D.PASTE SHEET'!I526)</f>
        <v/>
      </c>
      <c s="154" t="str">
        <f>IF('S.D.PASTE SHEET'!J526="","",'S.D.PASTE SHEET'!J526)</f>
        <v/>
      </c>
      <c s="153" t="str">
        <f>IF('S.D.PASTE SHEET'!K526="","",'S.D.PASTE SHEET'!K526)</f>
        <v/>
      </c>
      <c s="153" t="str">
        <f>IF('S.D.PASTE SHEET'!L526="","",'S.D.PASTE SHEET'!L526)</f>
        <v/>
      </c>
      <c s="153" t="str">
        <f>IF('S.D.PASTE SHEET'!M526="","",'S.D.PASTE SHEET'!M526)</f>
        <v/>
      </c>
      <c s="153" t="str">
        <f>IF('S.D.PASTE SHEET'!N526="","",'S.D.PASTE SHEET'!N526)</f>
        <v/>
      </c>
      <c s="153" t="str">
        <f>IF('S.D.PASTE SHEET'!O526="","",'S.D.PASTE SHEET'!O526)</f>
        <v/>
      </c>
      <c s="153" t="str">
        <f>IF('S.D.PASTE SHEET'!P526="","",'S.D.PASTE SHEET'!P526)</f>
        <v/>
      </c>
      <c s="153" t="str">
        <f>IF('S.D.PASTE SHEET'!Q526="","",'S.D.PASTE SHEET'!Q526)</f>
        <v/>
      </c>
      <c s="153" t="str">
        <f>IF('S.D.PASTE SHEET'!R526="","",'S.D.PASTE SHEET'!R526)</f>
        <v/>
      </c>
      <c s="153" t="str">
        <f>IF('S.D.PASTE SHEET'!S526="","",'S.D.PASTE SHEET'!S526)</f>
        <v/>
      </c>
      <c s="153" t="str">
        <f>IF('S.D.PASTE SHEET'!T526="","",'S.D.PASTE SHEET'!T526)</f>
        <v/>
      </c>
      <c s="153" t="str">
        <f>IF('S.D.PASTE SHEET'!U526="","",'S.D.PASTE SHEET'!U526)</f>
        <v/>
      </c>
      <c s="153" t="str">
        <f>IF('S.D.PASTE SHEET'!V526="","",'S.D.PASTE SHEET'!V526)</f>
        <v/>
      </c>
      <c s="153" t="str">
        <f>IF('S.D.PASTE SHEET'!W526="","",'S.D.PASTE SHEET'!W526)</f>
        <v/>
      </c>
      <c s="153" t="str">
        <f>IF('S.D.PASTE SHEET'!X526="","",'S.D.PASTE SHEET'!X526)</f>
        <v/>
      </c>
      <c s="153" t="str">
        <f>IF('S.D.PASTE SHEET'!Y526="","",'S.D.PASTE SHEET'!Y526)</f>
        <v/>
      </c>
      <c s="153" t="str">
        <f>IF('S.D.PASTE SHEET'!Z526="","",'S.D.PASTE SHEET'!Z526)</f>
        <v/>
      </c>
      <c s="153" t="str">
        <f>IF('S.D.PASTE SHEET'!AA526="","",'S.D.PASTE SHEET'!AA526)</f>
        <v/>
      </c>
      <c s="153" t="str">
        <f>IF('S.D.PASTE SHEET'!AB526="","",'S.D.PASTE SHEET'!AB526)</f>
        <v/>
      </c>
      <c s="153" t="str">
        <f>IF('S.D.PASTE SHEET'!AC526="","",'S.D.PASTE SHEET'!AC526)</f>
        <v/>
      </c>
      <c s="153" t="str">
        <f>IF('S.D.PASTE SHEET'!AD526="","",'S.D.PASTE SHEET'!AD526)</f>
        <v/>
      </c>
      <c s="155"/>
      <c s="156" t="str">
        <f>IF(AK526="","",IF(AK526&gt;0,COUNT($AG$2:AG526),""))</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26" s="156" t="str">
        <f>IF(BC526="","",IF(BC526&gt;0,COUNT($AY$2:AY526),""))</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27" spans="1:66" ht="15.75" customHeight="1">
      <c r="A527" s="153" t="str">
        <f>IF('S.D.PASTE SHEET'!A527="","",'S.D.PASTE SHEET'!A527)</f>
        <v/>
      </c>
      <c s="153" t="str">
        <f>IF('S.D.PASTE SHEET'!B527="","",'S.D.PASTE SHEET'!B527)</f>
        <v/>
      </c>
      <c s="153" t="str">
        <f>IF('S.D.PASTE SHEET'!C527="","",'S.D.PASTE SHEET'!C527)</f>
        <v/>
      </c>
      <c s="154" t="str">
        <f>IF('S.D.PASTE SHEET'!D527="","",'S.D.PASTE SHEET'!D527)</f>
        <v/>
      </c>
      <c s="153" t="str">
        <f>IF('S.D.PASTE SHEET'!E527="","",UPPER('S.D.PASTE SHEET'!E527))</f>
        <v/>
      </c>
      <c s="153" t="str">
        <f>IF('S.D.PASTE SHEET'!F527="","",'S.D.PASTE SHEET'!F527)</f>
        <v/>
      </c>
      <c s="153" t="str">
        <f>IF('S.D.PASTE SHEET'!G527="","",UPPER('S.D.PASTE SHEET'!G527))</f>
        <v/>
      </c>
      <c s="153" t="str">
        <f>IF('S.D.PASTE SHEET'!H527="","",UPPER('S.D.PASTE SHEET'!H527))</f>
        <v/>
      </c>
      <c s="153" t="str">
        <f>IF('S.D.PASTE SHEET'!I527="","",'S.D.PASTE SHEET'!I527)</f>
        <v/>
      </c>
      <c s="154" t="str">
        <f>IF('S.D.PASTE SHEET'!J527="","",'S.D.PASTE SHEET'!J527)</f>
        <v/>
      </c>
      <c s="153" t="str">
        <f>IF('S.D.PASTE SHEET'!K527="","",'S.D.PASTE SHEET'!K527)</f>
        <v/>
      </c>
      <c s="153" t="str">
        <f>IF('S.D.PASTE SHEET'!L527="","",'S.D.PASTE SHEET'!L527)</f>
        <v/>
      </c>
      <c s="153" t="str">
        <f>IF('S.D.PASTE SHEET'!M527="","",'S.D.PASTE SHEET'!M527)</f>
        <v/>
      </c>
      <c s="153" t="str">
        <f>IF('S.D.PASTE SHEET'!N527="","",'S.D.PASTE SHEET'!N527)</f>
        <v/>
      </c>
      <c s="153" t="str">
        <f>IF('S.D.PASTE SHEET'!O527="","",'S.D.PASTE SHEET'!O527)</f>
        <v/>
      </c>
      <c s="153" t="str">
        <f>IF('S.D.PASTE SHEET'!P527="","",'S.D.PASTE SHEET'!P527)</f>
        <v/>
      </c>
      <c s="153" t="str">
        <f>IF('S.D.PASTE SHEET'!Q527="","",'S.D.PASTE SHEET'!Q527)</f>
        <v/>
      </c>
      <c s="153" t="str">
        <f>IF('S.D.PASTE SHEET'!R527="","",'S.D.PASTE SHEET'!R527)</f>
        <v/>
      </c>
      <c s="153" t="str">
        <f>IF('S.D.PASTE SHEET'!S527="","",'S.D.PASTE SHEET'!S527)</f>
        <v/>
      </c>
      <c s="153" t="str">
        <f>IF('S.D.PASTE SHEET'!T527="","",'S.D.PASTE SHEET'!T527)</f>
        <v/>
      </c>
      <c s="153" t="str">
        <f>IF('S.D.PASTE SHEET'!U527="","",'S.D.PASTE SHEET'!U527)</f>
        <v/>
      </c>
      <c s="153" t="str">
        <f>IF('S.D.PASTE SHEET'!V527="","",'S.D.PASTE SHEET'!V527)</f>
        <v/>
      </c>
      <c s="153" t="str">
        <f>IF('S.D.PASTE SHEET'!W527="","",'S.D.PASTE SHEET'!W527)</f>
        <v/>
      </c>
      <c s="153" t="str">
        <f>IF('S.D.PASTE SHEET'!X527="","",'S.D.PASTE SHEET'!X527)</f>
        <v/>
      </c>
      <c s="153" t="str">
        <f>IF('S.D.PASTE SHEET'!Y527="","",'S.D.PASTE SHEET'!Y527)</f>
        <v/>
      </c>
      <c s="153" t="str">
        <f>IF('S.D.PASTE SHEET'!Z527="","",'S.D.PASTE SHEET'!Z527)</f>
        <v/>
      </c>
      <c s="153" t="str">
        <f>IF('S.D.PASTE SHEET'!AA527="","",'S.D.PASTE SHEET'!AA527)</f>
        <v/>
      </c>
      <c s="153" t="str">
        <f>IF('S.D.PASTE SHEET'!AB527="","",'S.D.PASTE SHEET'!AB527)</f>
        <v/>
      </c>
      <c s="153" t="str">
        <f>IF('S.D.PASTE SHEET'!AC527="","",'S.D.PASTE SHEET'!AC527)</f>
        <v/>
      </c>
      <c s="153" t="str">
        <f>IF('S.D.PASTE SHEET'!AD527="","",'S.D.PASTE SHEET'!AD527)</f>
        <v/>
      </c>
      <c s="155"/>
      <c s="156" t="str">
        <f>IF(AK527="","",IF(AK527&gt;0,COUNT($AG$2:AG527),""))</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27" s="156" t="str">
        <f>IF(BC527="","",IF(BC527&gt;0,COUNT($AY$2:AY527),""))</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28" spans="1:66" ht="15.75" customHeight="1">
      <c r="A528" s="153" t="str">
        <f>IF('S.D.PASTE SHEET'!A528="","",'S.D.PASTE SHEET'!A528)</f>
        <v/>
      </c>
      <c s="153" t="str">
        <f>IF('S.D.PASTE SHEET'!B528="","",'S.D.PASTE SHEET'!B528)</f>
        <v/>
      </c>
      <c s="153" t="str">
        <f>IF('S.D.PASTE SHEET'!C528="","",'S.D.PASTE SHEET'!C528)</f>
        <v/>
      </c>
      <c s="154" t="str">
        <f>IF('S.D.PASTE SHEET'!D528="","",'S.D.PASTE SHEET'!D528)</f>
        <v/>
      </c>
      <c s="153" t="str">
        <f>IF('S.D.PASTE SHEET'!E528="","",UPPER('S.D.PASTE SHEET'!E528))</f>
        <v/>
      </c>
      <c s="153" t="str">
        <f>IF('S.D.PASTE SHEET'!F528="","",'S.D.PASTE SHEET'!F528)</f>
        <v/>
      </c>
      <c s="153" t="str">
        <f>IF('S.D.PASTE SHEET'!G528="","",UPPER('S.D.PASTE SHEET'!G528))</f>
        <v/>
      </c>
      <c s="153" t="str">
        <f>IF('S.D.PASTE SHEET'!H528="","",UPPER('S.D.PASTE SHEET'!H528))</f>
        <v/>
      </c>
      <c s="153" t="str">
        <f>IF('S.D.PASTE SHEET'!I528="","",'S.D.PASTE SHEET'!I528)</f>
        <v/>
      </c>
      <c s="154" t="str">
        <f>IF('S.D.PASTE SHEET'!J528="","",'S.D.PASTE SHEET'!J528)</f>
        <v/>
      </c>
      <c s="153" t="str">
        <f>IF('S.D.PASTE SHEET'!K528="","",'S.D.PASTE SHEET'!K528)</f>
        <v/>
      </c>
      <c s="153" t="str">
        <f>IF('S.D.PASTE SHEET'!L528="","",'S.D.PASTE SHEET'!L528)</f>
        <v/>
      </c>
      <c s="153" t="str">
        <f>IF('S.D.PASTE SHEET'!M528="","",'S.D.PASTE SHEET'!M528)</f>
        <v/>
      </c>
      <c s="153" t="str">
        <f>IF('S.D.PASTE SHEET'!N528="","",'S.D.PASTE SHEET'!N528)</f>
        <v/>
      </c>
      <c s="153" t="str">
        <f>IF('S.D.PASTE SHEET'!O528="","",'S.D.PASTE SHEET'!O528)</f>
        <v/>
      </c>
      <c s="153" t="str">
        <f>IF('S.D.PASTE SHEET'!P528="","",'S.D.PASTE SHEET'!P528)</f>
        <v/>
      </c>
      <c s="153" t="str">
        <f>IF('S.D.PASTE SHEET'!Q528="","",'S.D.PASTE SHEET'!Q528)</f>
        <v/>
      </c>
      <c s="153" t="str">
        <f>IF('S.D.PASTE SHEET'!R528="","",'S.D.PASTE SHEET'!R528)</f>
        <v/>
      </c>
      <c s="153" t="str">
        <f>IF('S.D.PASTE SHEET'!S528="","",'S.D.PASTE SHEET'!S528)</f>
        <v/>
      </c>
      <c s="153" t="str">
        <f>IF('S.D.PASTE SHEET'!T528="","",'S.D.PASTE SHEET'!T528)</f>
        <v/>
      </c>
      <c s="153" t="str">
        <f>IF('S.D.PASTE SHEET'!U528="","",'S.D.PASTE SHEET'!U528)</f>
        <v/>
      </c>
      <c s="153" t="str">
        <f>IF('S.D.PASTE SHEET'!V528="","",'S.D.PASTE SHEET'!V528)</f>
        <v/>
      </c>
      <c s="153" t="str">
        <f>IF('S.D.PASTE SHEET'!W528="","",'S.D.PASTE SHEET'!W528)</f>
        <v/>
      </c>
      <c s="153" t="str">
        <f>IF('S.D.PASTE SHEET'!X528="","",'S.D.PASTE SHEET'!X528)</f>
        <v/>
      </c>
      <c s="153" t="str">
        <f>IF('S.D.PASTE SHEET'!Y528="","",'S.D.PASTE SHEET'!Y528)</f>
        <v/>
      </c>
      <c s="153" t="str">
        <f>IF('S.D.PASTE SHEET'!Z528="","",'S.D.PASTE SHEET'!Z528)</f>
        <v/>
      </c>
      <c s="153" t="str">
        <f>IF('S.D.PASTE SHEET'!AA528="","",'S.D.PASTE SHEET'!AA528)</f>
        <v/>
      </c>
      <c s="153" t="str">
        <f>IF('S.D.PASTE SHEET'!AB528="","",'S.D.PASTE SHEET'!AB528)</f>
        <v/>
      </c>
      <c s="153" t="str">
        <f>IF('S.D.PASTE SHEET'!AC528="","",'S.D.PASTE SHEET'!AC528)</f>
        <v/>
      </c>
      <c s="153" t="str">
        <f>IF('S.D.PASTE SHEET'!AD528="","",'S.D.PASTE SHEET'!AD528)</f>
        <v/>
      </c>
      <c s="155"/>
      <c s="156" t="str">
        <f>IF(AK528="","",IF(AK528&gt;0,COUNT($AG$2:AG528),""))</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28" s="156" t="str">
        <f>IF(BC528="","",IF(BC528&gt;0,COUNT($AY$2:AY528),""))</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29" spans="1:66" ht="15.75" customHeight="1">
      <c r="A529" s="153" t="str">
        <f>IF('S.D.PASTE SHEET'!A529="","",'S.D.PASTE SHEET'!A529)</f>
        <v/>
      </c>
      <c s="153" t="str">
        <f>IF('S.D.PASTE SHEET'!B529="","",'S.D.PASTE SHEET'!B529)</f>
        <v/>
      </c>
      <c s="153" t="str">
        <f>IF('S.D.PASTE SHEET'!C529="","",'S.D.PASTE SHEET'!C529)</f>
        <v/>
      </c>
      <c s="154" t="str">
        <f>IF('S.D.PASTE SHEET'!D529="","",'S.D.PASTE SHEET'!D529)</f>
        <v/>
      </c>
      <c s="153" t="str">
        <f>IF('S.D.PASTE SHEET'!E529="","",UPPER('S.D.PASTE SHEET'!E529))</f>
        <v/>
      </c>
      <c s="153" t="str">
        <f>IF('S.D.PASTE SHEET'!F529="","",'S.D.PASTE SHEET'!F529)</f>
        <v/>
      </c>
      <c s="153" t="str">
        <f>IF('S.D.PASTE SHEET'!G529="","",UPPER('S.D.PASTE SHEET'!G529))</f>
        <v/>
      </c>
      <c s="153" t="str">
        <f>IF('S.D.PASTE SHEET'!H529="","",UPPER('S.D.PASTE SHEET'!H529))</f>
        <v/>
      </c>
      <c s="153" t="str">
        <f>IF('S.D.PASTE SHEET'!I529="","",'S.D.PASTE SHEET'!I529)</f>
        <v/>
      </c>
      <c s="154" t="str">
        <f>IF('S.D.PASTE SHEET'!J529="","",'S.D.PASTE SHEET'!J529)</f>
        <v/>
      </c>
      <c s="153" t="str">
        <f>IF('S.D.PASTE SHEET'!K529="","",'S.D.PASTE SHEET'!K529)</f>
        <v/>
      </c>
      <c s="153" t="str">
        <f>IF('S.D.PASTE SHEET'!L529="","",'S.D.PASTE SHEET'!L529)</f>
        <v/>
      </c>
      <c s="153" t="str">
        <f>IF('S.D.PASTE SHEET'!M529="","",'S.D.PASTE SHEET'!M529)</f>
        <v/>
      </c>
      <c s="153" t="str">
        <f>IF('S.D.PASTE SHEET'!N529="","",'S.D.PASTE SHEET'!N529)</f>
        <v/>
      </c>
      <c s="153" t="str">
        <f>IF('S.D.PASTE SHEET'!O529="","",'S.D.PASTE SHEET'!O529)</f>
        <v/>
      </c>
      <c s="153" t="str">
        <f>IF('S.D.PASTE SHEET'!P529="","",'S.D.PASTE SHEET'!P529)</f>
        <v/>
      </c>
      <c s="153" t="str">
        <f>IF('S.D.PASTE SHEET'!Q529="","",'S.D.PASTE SHEET'!Q529)</f>
        <v/>
      </c>
      <c s="153" t="str">
        <f>IF('S.D.PASTE SHEET'!R529="","",'S.D.PASTE SHEET'!R529)</f>
        <v/>
      </c>
      <c s="153" t="str">
        <f>IF('S.D.PASTE SHEET'!S529="","",'S.D.PASTE SHEET'!S529)</f>
        <v/>
      </c>
      <c s="153" t="str">
        <f>IF('S.D.PASTE SHEET'!T529="","",'S.D.PASTE SHEET'!T529)</f>
        <v/>
      </c>
      <c s="153" t="str">
        <f>IF('S.D.PASTE SHEET'!U529="","",'S.D.PASTE SHEET'!U529)</f>
        <v/>
      </c>
      <c s="153" t="str">
        <f>IF('S.D.PASTE SHEET'!V529="","",'S.D.PASTE SHEET'!V529)</f>
        <v/>
      </c>
      <c s="153" t="str">
        <f>IF('S.D.PASTE SHEET'!W529="","",'S.D.PASTE SHEET'!W529)</f>
        <v/>
      </c>
      <c s="153" t="str">
        <f>IF('S.D.PASTE SHEET'!X529="","",'S.D.PASTE SHEET'!X529)</f>
        <v/>
      </c>
      <c s="153" t="str">
        <f>IF('S.D.PASTE SHEET'!Y529="","",'S.D.PASTE SHEET'!Y529)</f>
        <v/>
      </c>
      <c s="153" t="str">
        <f>IF('S.D.PASTE SHEET'!Z529="","",'S.D.PASTE SHEET'!Z529)</f>
        <v/>
      </c>
      <c s="153" t="str">
        <f>IF('S.D.PASTE SHEET'!AA529="","",'S.D.PASTE SHEET'!AA529)</f>
        <v/>
      </c>
      <c s="153" t="str">
        <f>IF('S.D.PASTE SHEET'!AB529="","",'S.D.PASTE SHEET'!AB529)</f>
        <v/>
      </c>
      <c s="153" t="str">
        <f>IF('S.D.PASTE SHEET'!AC529="","",'S.D.PASTE SHEET'!AC529)</f>
        <v/>
      </c>
      <c s="153" t="str">
        <f>IF('S.D.PASTE SHEET'!AD529="","",'S.D.PASTE SHEET'!AD529)</f>
        <v/>
      </c>
      <c s="155"/>
      <c s="156" t="str">
        <f>IF(AK529="","",IF(AK529&gt;0,COUNT($AG$2:AG529),""))</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29" s="156" t="str">
        <f>IF(BC529="","",IF(BC529&gt;0,COUNT($AY$2:AY529),""))</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30" spans="1:66" ht="15.75" customHeight="1">
      <c r="A530" s="153" t="str">
        <f>IF('S.D.PASTE SHEET'!A530="","",'S.D.PASTE SHEET'!A530)</f>
        <v/>
      </c>
      <c s="153" t="str">
        <f>IF('S.D.PASTE SHEET'!B530="","",'S.D.PASTE SHEET'!B530)</f>
        <v/>
      </c>
      <c s="153" t="str">
        <f>IF('S.D.PASTE SHEET'!C530="","",'S.D.PASTE SHEET'!C530)</f>
        <v/>
      </c>
      <c s="154" t="str">
        <f>IF('S.D.PASTE SHEET'!D530="","",'S.D.PASTE SHEET'!D530)</f>
        <v/>
      </c>
      <c s="153" t="str">
        <f>IF('S.D.PASTE SHEET'!E530="","",UPPER('S.D.PASTE SHEET'!E530))</f>
        <v/>
      </c>
      <c s="153" t="str">
        <f>IF('S.D.PASTE SHEET'!F530="","",'S.D.PASTE SHEET'!F530)</f>
        <v/>
      </c>
      <c s="153" t="str">
        <f>IF('S.D.PASTE SHEET'!G530="","",UPPER('S.D.PASTE SHEET'!G530))</f>
        <v/>
      </c>
      <c s="153" t="str">
        <f>IF('S.D.PASTE SHEET'!H530="","",UPPER('S.D.PASTE SHEET'!H530))</f>
        <v/>
      </c>
      <c s="153" t="str">
        <f>IF('S.D.PASTE SHEET'!I530="","",'S.D.PASTE SHEET'!I530)</f>
        <v/>
      </c>
      <c s="154" t="str">
        <f>IF('S.D.PASTE SHEET'!J530="","",'S.D.PASTE SHEET'!J530)</f>
        <v/>
      </c>
      <c s="153" t="str">
        <f>IF('S.D.PASTE SHEET'!K530="","",'S.D.PASTE SHEET'!K530)</f>
        <v/>
      </c>
      <c s="153" t="str">
        <f>IF('S.D.PASTE SHEET'!L530="","",'S.D.PASTE SHEET'!L530)</f>
        <v/>
      </c>
      <c s="153" t="str">
        <f>IF('S.D.PASTE SHEET'!M530="","",'S.D.PASTE SHEET'!M530)</f>
        <v/>
      </c>
      <c s="153" t="str">
        <f>IF('S.D.PASTE SHEET'!N530="","",'S.D.PASTE SHEET'!N530)</f>
        <v/>
      </c>
      <c s="153" t="str">
        <f>IF('S.D.PASTE SHEET'!O530="","",'S.D.PASTE SHEET'!O530)</f>
        <v/>
      </c>
      <c s="153" t="str">
        <f>IF('S.D.PASTE SHEET'!P530="","",'S.D.PASTE SHEET'!P530)</f>
        <v/>
      </c>
      <c s="153" t="str">
        <f>IF('S.D.PASTE SHEET'!Q530="","",'S.D.PASTE SHEET'!Q530)</f>
        <v/>
      </c>
      <c s="153" t="str">
        <f>IF('S.D.PASTE SHEET'!R530="","",'S.D.PASTE SHEET'!R530)</f>
        <v/>
      </c>
      <c s="153" t="str">
        <f>IF('S.D.PASTE SHEET'!S530="","",'S.D.PASTE SHEET'!S530)</f>
        <v/>
      </c>
      <c s="153" t="str">
        <f>IF('S.D.PASTE SHEET'!T530="","",'S.D.PASTE SHEET'!T530)</f>
        <v/>
      </c>
      <c s="153" t="str">
        <f>IF('S.D.PASTE SHEET'!U530="","",'S.D.PASTE SHEET'!U530)</f>
        <v/>
      </c>
      <c s="153" t="str">
        <f>IF('S.D.PASTE SHEET'!V530="","",'S.D.PASTE SHEET'!V530)</f>
        <v/>
      </c>
      <c s="153" t="str">
        <f>IF('S.D.PASTE SHEET'!W530="","",'S.D.PASTE SHEET'!W530)</f>
        <v/>
      </c>
      <c s="153" t="str">
        <f>IF('S.D.PASTE SHEET'!X530="","",'S.D.PASTE SHEET'!X530)</f>
        <v/>
      </c>
      <c s="153" t="str">
        <f>IF('S.D.PASTE SHEET'!Y530="","",'S.D.PASTE SHEET'!Y530)</f>
        <v/>
      </c>
      <c s="153" t="str">
        <f>IF('S.D.PASTE SHEET'!Z530="","",'S.D.PASTE SHEET'!Z530)</f>
        <v/>
      </c>
      <c s="153" t="str">
        <f>IF('S.D.PASTE SHEET'!AA530="","",'S.D.PASTE SHEET'!AA530)</f>
        <v/>
      </c>
      <c s="153" t="str">
        <f>IF('S.D.PASTE SHEET'!AB530="","",'S.D.PASTE SHEET'!AB530)</f>
        <v/>
      </c>
      <c s="153" t="str">
        <f>IF('S.D.PASTE SHEET'!AC530="","",'S.D.PASTE SHEET'!AC530)</f>
        <v/>
      </c>
      <c s="153" t="str">
        <f>IF('S.D.PASTE SHEET'!AD530="","",'S.D.PASTE SHEET'!AD530)</f>
        <v/>
      </c>
      <c s="155"/>
      <c s="156" t="str">
        <f>IF(AK530="","",IF(AK530&gt;0,COUNT($AG$2:AG530),""))</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30" s="156" t="str">
        <f>IF(BC530="","",IF(BC530&gt;0,COUNT($AY$2:AY530),""))</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31" spans="1:66" ht="15.75" customHeight="1">
      <c r="A531" s="153" t="str">
        <f>IF('S.D.PASTE SHEET'!A531="","",'S.D.PASTE SHEET'!A531)</f>
        <v/>
      </c>
      <c s="153" t="str">
        <f>IF('S.D.PASTE SHEET'!B531="","",'S.D.PASTE SHEET'!B531)</f>
        <v/>
      </c>
      <c s="153" t="str">
        <f>IF('S.D.PASTE SHEET'!C531="","",'S.D.PASTE SHEET'!C531)</f>
        <v/>
      </c>
      <c s="154" t="str">
        <f>IF('S.D.PASTE SHEET'!D531="","",'S.D.PASTE SHEET'!D531)</f>
        <v/>
      </c>
      <c s="153" t="str">
        <f>IF('S.D.PASTE SHEET'!E531="","",UPPER('S.D.PASTE SHEET'!E531))</f>
        <v/>
      </c>
      <c s="153" t="str">
        <f>IF('S.D.PASTE SHEET'!F531="","",'S.D.PASTE SHEET'!F531)</f>
        <v/>
      </c>
      <c s="153" t="str">
        <f>IF('S.D.PASTE SHEET'!G531="","",UPPER('S.D.PASTE SHEET'!G531))</f>
        <v/>
      </c>
      <c s="153" t="str">
        <f>IF('S.D.PASTE SHEET'!H531="","",UPPER('S.D.PASTE SHEET'!H531))</f>
        <v/>
      </c>
      <c s="153" t="str">
        <f>IF('S.D.PASTE SHEET'!I531="","",'S.D.PASTE SHEET'!I531)</f>
        <v/>
      </c>
      <c s="154" t="str">
        <f>IF('S.D.PASTE SHEET'!J531="","",'S.D.PASTE SHEET'!J531)</f>
        <v/>
      </c>
      <c s="153" t="str">
        <f>IF('S.D.PASTE SHEET'!K531="","",'S.D.PASTE SHEET'!K531)</f>
        <v/>
      </c>
      <c s="153" t="str">
        <f>IF('S.D.PASTE SHEET'!L531="","",'S.D.PASTE SHEET'!L531)</f>
        <v/>
      </c>
      <c s="153" t="str">
        <f>IF('S.D.PASTE SHEET'!M531="","",'S.D.PASTE SHEET'!M531)</f>
        <v/>
      </c>
      <c s="153" t="str">
        <f>IF('S.D.PASTE SHEET'!N531="","",'S.D.PASTE SHEET'!N531)</f>
        <v/>
      </c>
      <c s="153" t="str">
        <f>IF('S.D.PASTE SHEET'!O531="","",'S.D.PASTE SHEET'!O531)</f>
        <v/>
      </c>
      <c s="153" t="str">
        <f>IF('S.D.PASTE SHEET'!P531="","",'S.D.PASTE SHEET'!P531)</f>
        <v/>
      </c>
      <c s="153" t="str">
        <f>IF('S.D.PASTE SHEET'!Q531="","",'S.D.PASTE SHEET'!Q531)</f>
        <v/>
      </c>
      <c s="153" t="str">
        <f>IF('S.D.PASTE SHEET'!R531="","",'S.D.PASTE SHEET'!R531)</f>
        <v/>
      </c>
      <c s="153" t="str">
        <f>IF('S.D.PASTE SHEET'!S531="","",'S.D.PASTE SHEET'!S531)</f>
        <v/>
      </c>
      <c s="153" t="str">
        <f>IF('S.D.PASTE SHEET'!T531="","",'S.D.PASTE SHEET'!T531)</f>
        <v/>
      </c>
      <c s="153" t="str">
        <f>IF('S.D.PASTE SHEET'!U531="","",'S.D.PASTE SHEET'!U531)</f>
        <v/>
      </c>
      <c s="153" t="str">
        <f>IF('S.D.PASTE SHEET'!V531="","",'S.D.PASTE SHEET'!V531)</f>
        <v/>
      </c>
      <c s="153" t="str">
        <f>IF('S.D.PASTE SHEET'!W531="","",'S.D.PASTE SHEET'!W531)</f>
        <v/>
      </c>
      <c s="153" t="str">
        <f>IF('S.D.PASTE SHEET'!X531="","",'S.D.PASTE SHEET'!X531)</f>
        <v/>
      </c>
      <c s="153" t="str">
        <f>IF('S.D.PASTE SHEET'!Y531="","",'S.D.PASTE SHEET'!Y531)</f>
        <v/>
      </c>
      <c s="153" t="str">
        <f>IF('S.D.PASTE SHEET'!Z531="","",'S.D.PASTE SHEET'!Z531)</f>
        <v/>
      </c>
      <c s="153" t="str">
        <f>IF('S.D.PASTE SHEET'!AA531="","",'S.D.PASTE SHEET'!AA531)</f>
        <v/>
      </c>
      <c s="153" t="str">
        <f>IF('S.D.PASTE SHEET'!AB531="","",'S.D.PASTE SHEET'!AB531)</f>
        <v/>
      </c>
      <c s="153" t="str">
        <f>IF('S.D.PASTE SHEET'!AC531="","",'S.D.PASTE SHEET'!AC531)</f>
        <v/>
      </c>
      <c s="153" t="str">
        <f>IF('S.D.PASTE SHEET'!AD531="","",'S.D.PASTE SHEET'!AD531)</f>
        <v/>
      </c>
      <c s="155"/>
      <c s="156" t="str">
        <f>IF(AK531="","",IF(AK531&gt;0,COUNT($AG$2:AG531),""))</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31" s="156" t="str">
        <f>IF(BC531="","",IF(BC531&gt;0,COUNT($AY$2:AY531),""))</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32" spans="1:66" ht="15.75" customHeight="1">
      <c r="A532" s="153" t="str">
        <f>IF('S.D.PASTE SHEET'!A532="","",'S.D.PASTE SHEET'!A532)</f>
        <v/>
      </c>
      <c s="153" t="str">
        <f>IF('S.D.PASTE SHEET'!B532="","",'S.D.PASTE SHEET'!B532)</f>
        <v/>
      </c>
      <c s="153" t="str">
        <f>IF('S.D.PASTE SHEET'!C532="","",'S.D.PASTE SHEET'!C532)</f>
        <v/>
      </c>
      <c s="154" t="str">
        <f>IF('S.D.PASTE SHEET'!D532="","",'S.D.PASTE SHEET'!D532)</f>
        <v/>
      </c>
      <c s="153" t="str">
        <f>IF('S.D.PASTE SHEET'!E532="","",UPPER('S.D.PASTE SHEET'!E532))</f>
        <v/>
      </c>
      <c s="153" t="str">
        <f>IF('S.D.PASTE SHEET'!F532="","",'S.D.PASTE SHEET'!F532)</f>
        <v/>
      </c>
      <c s="153" t="str">
        <f>IF('S.D.PASTE SHEET'!G532="","",UPPER('S.D.PASTE SHEET'!G532))</f>
        <v/>
      </c>
      <c s="153" t="str">
        <f>IF('S.D.PASTE SHEET'!H532="","",UPPER('S.D.PASTE SHEET'!H532))</f>
        <v/>
      </c>
      <c s="153" t="str">
        <f>IF('S.D.PASTE SHEET'!I532="","",'S.D.PASTE SHEET'!I532)</f>
        <v/>
      </c>
      <c s="154" t="str">
        <f>IF('S.D.PASTE SHEET'!J532="","",'S.D.PASTE SHEET'!J532)</f>
        <v/>
      </c>
      <c s="153" t="str">
        <f>IF('S.D.PASTE SHEET'!K532="","",'S.D.PASTE SHEET'!K532)</f>
        <v/>
      </c>
      <c s="153" t="str">
        <f>IF('S.D.PASTE SHEET'!L532="","",'S.D.PASTE SHEET'!L532)</f>
        <v/>
      </c>
      <c s="153" t="str">
        <f>IF('S.D.PASTE SHEET'!M532="","",'S.D.PASTE SHEET'!M532)</f>
        <v/>
      </c>
      <c s="153" t="str">
        <f>IF('S.D.PASTE SHEET'!N532="","",'S.D.PASTE SHEET'!N532)</f>
        <v/>
      </c>
      <c s="153" t="str">
        <f>IF('S.D.PASTE SHEET'!O532="","",'S.D.PASTE SHEET'!O532)</f>
        <v/>
      </c>
      <c s="153" t="str">
        <f>IF('S.D.PASTE SHEET'!P532="","",'S.D.PASTE SHEET'!P532)</f>
        <v/>
      </c>
      <c s="153" t="str">
        <f>IF('S.D.PASTE SHEET'!Q532="","",'S.D.PASTE SHEET'!Q532)</f>
        <v/>
      </c>
      <c s="153" t="str">
        <f>IF('S.D.PASTE SHEET'!R532="","",'S.D.PASTE SHEET'!R532)</f>
        <v/>
      </c>
      <c s="153" t="str">
        <f>IF('S.D.PASTE SHEET'!S532="","",'S.D.PASTE SHEET'!S532)</f>
        <v/>
      </c>
      <c s="153" t="str">
        <f>IF('S.D.PASTE SHEET'!T532="","",'S.D.PASTE SHEET'!T532)</f>
        <v/>
      </c>
      <c s="153" t="str">
        <f>IF('S.D.PASTE SHEET'!U532="","",'S.D.PASTE SHEET'!U532)</f>
        <v/>
      </c>
      <c s="153" t="str">
        <f>IF('S.D.PASTE SHEET'!V532="","",'S.D.PASTE SHEET'!V532)</f>
        <v/>
      </c>
      <c s="153" t="str">
        <f>IF('S.D.PASTE SHEET'!W532="","",'S.D.PASTE SHEET'!W532)</f>
        <v/>
      </c>
      <c s="153" t="str">
        <f>IF('S.D.PASTE SHEET'!X532="","",'S.D.PASTE SHEET'!X532)</f>
        <v/>
      </c>
      <c s="153" t="str">
        <f>IF('S.D.PASTE SHEET'!Y532="","",'S.D.PASTE SHEET'!Y532)</f>
        <v/>
      </c>
      <c s="153" t="str">
        <f>IF('S.D.PASTE SHEET'!Z532="","",'S.D.PASTE SHEET'!Z532)</f>
        <v/>
      </c>
      <c s="153" t="str">
        <f>IF('S.D.PASTE SHEET'!AA532="","",'S.D.PASTE SHEET'!AA532)</f>
        <v/>
      </c>
      <c s="153" t="str">
        <f>IF('S.D.PASTE SHEET'!AB532="","",'S.D.PASTE SHEET'!AB532)</f>
        <v/>
      </c>
      <c s="153" t="str">
        <f>IF('S.D.PASTE SHEET'!AC532="","",'S.D.PASTE SHEET'!AC532)</f>
        <v/>
      </c>
      <c s="153" t="str">
        <f>IF('S.D.PASTE SHEET'!AD532="","",'S.D.PASTE SHEET'!AD532)</f>
        <v/>
      </c>
      <c s="155"/>
      <c s="156" t="str">
        <f>IF(AK532="","",IF(AK532&gt;0,COUNT($AG$2:AG532),""))</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32" s="156" t="str">
        <f>IF(BC532="","",IF(BC532&gt;0,COUNT($AY$2:AY532),""))</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33" spans="1:66" ht="15.75" customHeight="1">
      <c r="A533" s="153" t="str">
        <f>IF('S.D.PASTE SHEET'!A533="","",'S.D.PASTE SHEET'!A533)</f>
        <v/>
      </c>
      <c s="153" t="str">
        <f>IF('S.D.PASTE SHEET'!B533="","",'S.D.PASTE SHEET'!B533)</f>
        <v/>
      </c>
      <c s="153" t="str">
        <f>IF('S.D.PASTE SHEET'!C533="","",'S.D.PASTE SHEET'!C533)</f>
        <v/>
      </c>
      <c s="154" t="str">
        <f>IF('S.D.PASTE SHEET'!D533="","",'S.D.PASTE SHEET'!D533)</f>
        <v/>
      </c>
      <c s="153" t="str">
        <f>IF('S.D.PASTE SHEET'!E533="","",UPPER('S.D.PASTE SHEET'!E533))</f>
        <v/>
      </c>
      <c s="153" t="str">
        <f>IF('S.D.PASTE SHEET'!F533="","",'S.D.PASTE SHEET'!F533)</f>
        <v/>
      </c>
      <c s="153" t="str">
        <f>IF('S.D.PASTE SHEET'!G533="","",UPPER('S.D.PASTE SHEET'!G533))</f>
        <v/>
      </c>
      <c s="153" t="str">
        <f>IF('S.D.PASTE SHEET'!H533="","",UPPER('S.D.PASTE SHEET'!H533))</f>
        <v/>
      </c>
      <c s="153" t="str">
        <f>IF('S.D.PASTE SHEET'!I533="","",'S.D.PASTE SHEET'!I533)</f>
        <v/>
      </c>
      <c s="154" t="str">
        <f>IF('S.D.PASTE SHEET'!J533="","",'S.D.PASTE SHEET'!J533)</f>
        <v/>
      </c>
      <c s="153" t="str">
        <f>IF('S.D.PASTE SHEET'!K533="","",'S.D.PASTE SHEET'!K533)</f>
        <v/>
      </c>
      <c s="153" t="str">
        <f>IF('S.D.PASTE SHEET'!L533="","",'S.D.PASTE SHEET'!L533)</f>
        <v/>
      </c>
      <c s="153" t="str">
        <f>IF('S.D.PASTE SHEET'!M533="","",'S.D.PASTE SHEET'!M533)</f>
        <v/>
      </c>
      <c s="153" t="str">
        <f>IF('S.D.PASTE SHEET'!N533="","",'S.D.PASTE SHEET'!N533)</f>
        <v/>
      </c>
      <c s="153" t="str">
        <f>IF('S.D.PASTE SHEET'!O533="","",'S.D.PASTE SHEET'!O533)</f>
        <v/>
      </c>
      <c s="153" t="str">
        <f>IF('S.D.PASTE SHEET'!P533="","",'S.D.PASTE SHEET'!P533)</f>
        <v/>
      </c>
      <c s="153" t="str">
        <f>IF('S.D.PASTE SHEET'!Q533="","",'S.D.PASTE SHEET'!Q533)</f>
        <v/>
      </c>
      <c s="153" t="str">
        <f>IF('S.D.PASTE SHEET'!R533="","",'S.D.PASTE SHEET'!R533)</f>
        <v/>
      </c>
      <c s="153" t="str">
        <f>IF('S.D.PASTE SHEET'!S533="","",'S.D.PASTE SHEET'!S533)</f>
        <v/>
      </c>
      <c s="153" t="str">
        <f>IF('S.D.PASTE SHEET'!T533="","",'S.D.PASTE SHEET'!T533)</f>
        <v/>
      </c>
      <c s="153" t="str">
        <f>IF('S.D.PASTE SHEET'!U533="","",'S.D.PASTE SHEET'!U533)</f>
        <v/>
      </c>
      <c s="153" t="str">
        <f>IF('S.D.PASTE SHEET'!V533="","",'S.D.PASTE SHEET'!V533)</f>
        <v/>
      </c>
      <c s="153" t="str">
        <f>IF('S.D.PASTE SHEET'!W533="","",'S.D.PASTE SHEET'!W533)</f>
        <v/>
      </c>
      <c s="153" t="str">
        <f>IF('S.D.PASTE SHEET'!X533="","",'S.D.PASTE SHEET'!X533)</f>
        <v/>
      </c>
      <c s="153" t="str">
        <f>IF('S.D.PASTE SHEET'!Y533="","",'S.D.PASTE SHEET'!Y533)</f>
        <v/>
      </c>
      <c s="153" t="str">
        <f>IF('S.D.PASTE SHEET'!Z533="","",'S.D.PASTE SHEET'!Z533)</f>
        <v/>
      </c>
      <c s="153" t="str">
        <f>IF('S.D.PASTE SHEET'!AA533="","",'S.D.PASTE SHEET'!AA533)</f>
        <v/>
      </c>
      <c s="153" t="str">
        <f>IF('S.D.PASTE SHEET'!AB533="","",'S.D.PASTE SHEET'!AB533)</f>
        <v/>
      </c>
      <c s="153" t="str">
        <f>IF('S.D.PASTE SHEET'!AC533="","",'S.D.PASTE SHEET'!AC533)</f>
        <v/>
      </c>
      <c s="153" t="str">
        <f>IF('S.D.PASTE SHEET'!AD533="","",'S.D.PASTE SHEET'!AD533)</f>
        <v/>
      </c>
      <c s="155"/>
      <c s="156" t="str">
        <f>IF(AK533="","",IF(AK533&gt;0,COUNT($AG$2:AG533),""))</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33" s="156" t="str">
        <f>IF(BC533="","",IF(BC533&gt;0,COUNT($AY$2:AY533),""))</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34" spans="1:66" ht="15.75" customHeight="1">
      <c r="A534" s="153" t="str">
        <f>IF('S.D.PASTE SHEET'!A534="","",'S.D.PASTE SHEET'!A534)</f>
        <v/>
      </c>
      <c s="153" t="str">
        <f>IF('S.D.PASTE SHEET'!B534="","",'S.D.PASTE SHEET'!B534)</f>
        <v/>
      </c>
      <c s="153" t="str">
        <f>IF('S.D.PASTE SHEET'!C534="","",'S.D.PASTE SHEET'!C534)</f>
        <v/>
      </c>
      <c s="154" t="str">
        <f>IF('S.D.PASTE SHEET'!D534="","",'S.D.PASTE SHEET'!D534)</f>
        <v/>
      </c>
      <c s="153" t="str">
        <f>IF('S.D.PASTE SHEET'!E534="","",UPPER('S.D.PASTE SHEET'!E534))</f>
        <v/>
      </c>
      <c s="153" t="str">
        <f>IF('S.D.PASTE SHEET'!F534="","",'S.D.PASTE SHEET'!F534)</f>
        <v/>
      </c>
      <c s="153" t="str">
        <f>IF('S.D.PASTE SHEET'!G534="","",UPPER('S.D.PASTE SHEET'!G534))</f>
        <v/>
      </c>
      <c s="153" t="str">
        <f>IF('S.D.PASTE SHEET'!H534="","",UPPER('S.D.PASTE SHEET'!H534))</f>
        <v/>
      </c>
      <c s="153" t="str">
        <f>IF('S.D.PASTE SHEET'!I534="","",'S.D.PASTE SHEET'!I534)</f>
        <v/>
      </c>
      <c s="154" t="str">
        <f>IF('S.D.PASTE SHEET'!J534="","",'S.D.PASTE SHEET'!J534)</f>
        <v/>
      </c>
      <c s="153" t="str">
        <f>IF('S.D.PASTE SHEET'!K534="","",'S.D.PASTE SHEET'!K534)</f>
        <v/>
      </c>
      <c s="153" t="str">
        <f>IF('S.D.PASTE SHEET'!L534="","",'S.D.PASTE SHEET'!L534)</f>
        <v/>
      </c>
      <c s="153" t="str">
        <f>IF('S.D.PASTE SHEET'!M534="","",'S.D.PASTE SHEET'!M534)</f>
        <v/>
      </c>
      <c s="153" t="str">
        <f>IF('S.D.PASTE SHEET'!N534="","",'S.D.PASTE SHEET'!N534)</f>
        <v/>
      </c>
      <c s="153" t="str">
        <f>IF('S.D.PASTE SHEET'!O534="","",'S.D.PASTE SHEET'!O534)</f>
        <v/>
      </c>
      <c s="153" t="str">
        <f>IF('S.D.PASTE SHEET'!P534="","",'S.D.PASTE SHEET'!P534)</f>
        <v/>
      </c>
      <c s="153" t="str">
        <f>IF('S.D.PASTE SHEET'!Q534="","",'S.D.PASTE SHEET'!Q534)</f>
        <v/>
      </c>
      <c s="153" t="str">
        <f>IF('S.D.PASTE SHEET'!R534="","",'S.D.PASTE SHEET'!R534)</f>
        <v/>
      </c>
      <c s="153" t="str">
        <f>IF('S.D.PASTE SHEET'!S534="","",'S.D.PASTE SHEET'!S534)</f>
        <v/>
      </c>
      <c s="153" t="str">
        <f>IF('S.D.PASTE SHEET'!T534="","",'S.D.PASTE SHEET'!T534)</f>
        <v/>
      </c>
      <c s="153" t="str">
        <f>IF('S.D.PASTE SHEET'!U534="","",'S.D.PASTE SHEET'!U534)</f>
        <v/>
      </c>
      <c s="153" t="str">
        <f>IF('S.D.PASTE SHEET'!V534="","",'S.D.PASTE SHEET'!V534)</f>
        <v/>
      </c>
      <c s="153" t="str">
        <f>IF('S.D.PASTE SHEET'!W534="","",'S.D.PASTE SHEET'!W534)</f>
        <v/>
      </c>
      <c s="153" t="str">
        <f>IF('S.D.PASTE SHEET'!X534="","",'S.D.PASTE SHEET'!X534)</f>
        <v/>
      </c>
      <c s="153" t="str">
        <f>IF('S.D.PASTE SHEET'!Y534="","",'S.D.PASTE SHEET'!Y534)</f>
        <v/>
      </c>
      <c s="153" t="str">
        <f>IF('S.D.PASTE SHEET'!Z534="","",'S.D.PASTE SHEET'!Z534)</f>
        <v/>
      </c>
      <c s="153" t="str">
        <f>IF('S.D.PASTE SHEET'!AA534="","",'S.D.PASTE SHEET'!AA534)</f>
        <v/>
      </c>
      <c s="153" t="str">
        <f>IF('S.D.PASTE SHEET'!AB534="","",'S.D.PASTE SHEET'!AB534)</f>
        <v/>
      </c>
      <c s="153" t="str">
        <f>IF('S.D.PASTE SHEET'!AC534="","",'S.D.PASTE SHEET'!AC534)</f>
        <v/>
      </c>
      <c s="153" t="str">
        <f>IF('S.D.PASTE SHEET'!AD534="","",'S.D.PASTE SHEET'!AD534)</f>
        <v/>
      </c>
      <c s="155"/>
      <c s="156" t="str">
        <f>IF(AK534="","",IF(AK534&gt;0,COUNT($AG$2:AG534),""))</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34" s="156" t="str">
        <f>IF(BC534="","",IF(BC534&gt;0,COUNT($AY$2:AY534),""))</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35" spans="1:66" ht="15.75" customHeight="1">
      <c r="A535" s="153" t="str">
        <f>IF('S.D.PASTE SHEET'!A535="","",'S.D.PASTE SHEET'!A535)</f>
        <v/>
      </c>
      <c s="153" t="str">
        <f>IF('S.D.PASTE SHEET'!B535="","",'S.D.PASTE SHEET'!B535)</f>
        <v/>
      </c>
      <c s="153" t="str">
        <f>IF('S.D.PASTE SHEET'!C535="","",'S.D.PASTE SHEET'!C535)</f>
        <v/>
      </c>
      <c s="154" t="str">
        <f>IF('S.D.PASTE SHEET'!D535="","",'S.D.PASTE SHEET'!D535)</f>
        <v/>
      </c>
      <c s="153" t="str">
        <f>IF('S.D.PASTE SHEET'!E535="","",UPPER('S.D.PASTE SHEET'!E535))</f>
        <v/>
      </c>
      <c s="153" t="str">
        <f>IF('S.D.PASTE SHEET'!F535="","",'S.D.PASTE SHEET'!F535)</f>
        <v/>
      </c>
      <c s="153" t="str">
        <f>IF('S.D.PASTE SHEET'!G535="","",UPPER('S.D.PASTE SHEET'!G535))</f>
        <v/>
      </c>
      <c s="153" t="str">
        <f>IF('S.D.PASTE SHEET'!H535="","",UPPER('S.D.PASTE SHEET'!H535))</f>
        <v/>
      </c>
      <c s="153" t="str">
        <f>IF('S.D.PASTE SHEET'!I535="","",'S.D.PASTE SHEET'!I535)</f>
        <v/>
      </c>
      <c s="154" t="str">
        <f>IF('S.D.PASTE SHEET'!J535="","",'S.D.PASTE SHEET'!J535)</f>
        <v/>
      </c>
      <c s="153" t="str">
        <f>IF('S.D.PASTE SHEET'!K535="","",'S.D.PASTE SHEET'!K535)</f>
        <v/>
      </c>
      <c s="153" t="str">
        <f>IF('S.D.PASTE SHEET'!L535="","",'S.D.PASTE SHEET'!L535)</f>
        <v/>
      </c>
      <c s="153" t="str">
        <f>IF('S.D.PASTE SHEET'!M535="","",'S.D.PASTE SHEET'!M535)</f>
        <v/>
      </c>
      <c s="153" t="str">
        <f>IF('S.D.PASTE SHEET'!N535="","",'S.D.PASTE SHEET'!N535)</f>
        <v/>
      </c>
      <c s="153" t="str">
        <f>IF('S.D.PASTE SHEET'!O535="","",'S.D.PASTE SHEET'!O535)</f>
        <v/>
      </c>
      <c s="153" t="str">
        <f>IF('S.D.PASTE SHEET'!P535="","",'S.D.PASTE SHEET'!P535)</f>
        <v/>
      </c>
      <c s="153" t="str">
        <f>IF('S.D.PASTE SHEET'!Q535="","",'S.D.PASTE SHEET'!Q535)</f>
        <v/>
      </c>
      <c s="153" t="str">
        <f>IF('S.D.PASTE SHEET'!R535="","",'S.D.PASTE SHEET'!R535)</f>
        <v/>
      </c>
      <c s="153" t="str">
        <f>IF('S.D.PASTE SHEET'!S535="","",'S.D.PASTE SHEET'!S535)</f>
        <v/>
      </c>
      <c s="153" t="str">
        <f>IF('S.D.PASTE SHEET'!T535="","",'S.D.PASTE SHEET'!T535)</f>
        <v/>
      </c>
      <c s="153" t="str">
        <f>IF('S.D.PASTE SHEET'!U535="","",'S.D.PASTE SHEET'!U535)</f>
        <v/>
      </c>
      <c s="153" t="str">
        <f>IF('S.D.PASTE SHEET'!V535="","",'S.D.PASTE SHEET'!V535)</f>
        <v/>
      </c>
      <c s="153" t="str">
        <f>IF('S.D.PASTE SHEET'!W535="","",'S.D.PASTE SHEET'!W535)</f>
        <v/>
      </c>
      <c s="153" t="str">
        <f>IF('S.D.PASTE SHEET'!X535="","",'S.D.PASTE SHEET'!X535)</f>
        <v/>
      </c>
      <c s="153" t="str">
        <f>IF('S.D.PASTE SHEET'!Y535="","",'S.D.PASTE SHEET'!Y535)</f>
        <v/>
      </c>
      <c s="153" t="str">
        <f>IF('S.D.PASTE SHEET'!Z535="","",'S.D.PASTE SHEET'!Z535)</f>
        <v/>
      </c>
      <c s="153" t="str">
        <f>IF('S.D.PASTE SHEET'!AA535="","",'S.D.PASTE SHEET'!AA535)</f>
        <v/>
      </c>
      <c s="153" t="str">
        <f>IF('S.D.PASTE SHEET'!AB535="","",'S.D.PASTE SHEET'!AB535)</f>
        <v/>
      </c>
      <c s="153" t="str">
        <f>IF('S.D.PASTE SHEET'!AC535="","",'S.D.PASTE SHEET'!AC535)</f>
        <v/>
      </c>
      <c s="153" t="str">
        <f>IF('S.D.PASTE SHEET'!AD535="","",'S.D.PASTE SHEET'!AD535)</f>
        <v/>
      </c>
      <c s="155"/>
      <c s="156" t="str">
        <f>IF(AK535="","",IF(AK535&gt;0,COUNT($AG$2:AG535),""))</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35" s="156" t="str">
        <f>IF(BC535="","",IF(BC535&gt;0,COUNT($AY$2:AY535),""))</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36" spans="1:66" ht="15.75" customHeight="1">
      <c r="A536" s="153" t="str">
        <f>IF('S.D.PASTE SHEET'!A536="","",'S.D.PASTE SHEET'!A536)</f>
        <v/>
      </c>
      <c s="153" t="str">
        <f>IF('S.D.PASTE SHEET'!B536="","",'S.D.PASTE SHEET'!B536)</f>
        <v/>
      </c>
      <c s="153" t="str">
        <f>IF('S.D.PASTE SHEET'!C536="","",'S.D.PASTE SHEET'!C536)</f>
        <v/>
      </c>
      <c s="154" t="str">
        <f>IF('S.D.PASTE SHEET'!D536="","",'S.D.PASTE SHEET'!D536)</f>
        <v/>
      </c>
      <c s="153" t="str">
        <f>IF('S.D.PASTE SHEET'!E536="","",UPPER('S.D.PASTE SHEET'!E536))</f>
        <v/>
      </c>
      <c s="153" t="str">
        <f>IF('S.D.PASTE SHEET'!F536="","",'S.D.PASTE SHEET'!F536)</f>
        <v/>
      </c>
      <c s="153" t="str">
        <f>IF('S.D.PASTE SHEET'!G536="","",UPPER('S.D.PASTE SHEET'!G536))</f>
        <v/>
      </c>
      <c s="153" t="str">
        <f>IF('S.D.PASTE SHEET'!H536="","",UPPER('S.D.PASTE SHEET'!H536))</f>
        <v/>
      </c>
      <c s="153" t="str">
        <f>IF('S.D.PASTE SHEET'!I536="","",'S.D.PASTE SHEET'!I536)</f>
        <v/>
      </c>
      <c s="154" t="str">
        <f>IF('S.D.PASTE SHEET'!J536="","",'S.D.PASTE SHEET'!J536)</f>
        <v/>
      </c>
      <c s="153" t="str">
        <f>IF('S.D.PASTE SHEET'!K536="","",'S.D.PASTE SHEET'!K536)</f>
        <v/>
      </c>
      <c s="153" t="str">
        <f>IF('S.D.PASTE SHEET'!L536="","",'S.D.PASTE SHEET'!L536)</f>
        <v/>
      </c>
      <c s="153" t="str">
        <f>IF('S.D.PASTE SHEET'!M536="","",'S.D.PASTE SHEET'!M536)</f>
        <v/>
      </c>
      <c s="153" t="str">
        <f>IF('S.D.PASTE SHEET'!N536="","",'S.D.PASTE SHEET'!N536)</f>
        <v/>
      </c>
      <c s="153" t="str">
        <f>IF('S.D.PASTE SHEET'!O536="","",'S.D.PASTE SHEET'!O536)</f>
        <v/>
      </c>
      <c s="153" t="str">
        <f>IF('S.D.PASTE SHEET'!P536="","",'S.D.PASTE SHEET'!P536)</f>
        <v/>
      </c>
      <c s="153" t="str">
        <f>IF('S.D.PASTE SHEET'!Q536="","",'S.D.PASTE SHEET'!Q536)</f>
        <v/>
      </c>
      <c s="153" t="str">
        <f>IF('S.D.PASTE SHEET'!R536="","",'S.D.PASTE SHEET'!R536)</f>
        <v/>
      </c>
      <c s="153" t="str">
        <f>IF('S.D.PASTE SHEET'!S536="","",'S.D.PASTE SHEET'!S536)</f>
        <v/>
      </c>
      <c s="153" t="str">
        <f>IF('S.D.PASTE SHEET'!T536="","",'S.D.PASTE SHEET'!T536)</f>
        <v/>
      </c>
      <c s="153" t="str">
        <f>IF('S.D.PASTE SHEET'!U536="","",'S.D.PASTE SHEET'!U536)</f>
        <v/>
      </c>
      <c s="153" t="str">
        <f>IF('S.D.PASTE SHEET'!V536="","",'S.D.PASTE SHEET'!V536)</f>
        <v/>
      </c>
      <c s="153" t="str">
        <f>IF('S.D.PASTE SHEET'!W536="","",'S.D.PASTE SHEET'!W536)</f>
        <v/>
      </c>
      <c s="153" t="str">
        <f>IF('S.D.PASTE SHEET'!X536="","",'S.D.PASTE SHEET'!X536)</f>
        <v/>
      </c>
      <c s="153" t="str">
        <f>IF('S.D.PASTE SHEET'!Y536="","",'S.D.PASTE SHEET'!Y536)</f>
        <v/>
      </c>
      <c s="153" t="str">
        <f>IF('S.D.PASTE SHEET'!Z536="","",'S.D.PASTE SHEET'!Z536)</f>
        <v/>
      </c>
      <c s="153" t="str">
        <f>IF('S.D.PASTE SHEET'!AA536="","",'S.D.PASTE SHEET'!AA536)</f>
        <v/>
      </c>
      <c s="153" t="str">
        <f>IF('S.D.PASTE SHEET'!AB536="","",'S.D.PASTE SHEET'!AB536)</f>
        <v/>
      </c>
      <c s="153" t="str">
        <f>IF('S.D.PASTE SHEET'!AC536="","",'S.D.PASTE SHEET'!AC536)</f>
        <v/>
      </c>
      <c s="153" t="str">
        <f>IF('S.D.PASTE SHEET'!AD536="","",'S.D.PASTE SHEET'!AD536)</f>
        <v/>
      </c>
      <c s="155"/>
      <c s="156" t="str">
        <f>IF(AK536="","",IF(AK536&gt;0,COUNT($AG$2:AG536),""))</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36" s="156" t="str">
        <f>IF(BC536="","",IF(BC536&gt;0,COUNT($AY$2:AY536),""))</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37" spans="1:66" ht="15.75" customHeight="1">
      <c r="A537" s="153" t="str">
        <f>IF('S.D.PASTE SHEET'!A537="","",'S.D.PASTE SHEET'!A537)</f>
        <v/>
      </c>
      <c s="153" t="str">
        <f>IF('S.D.PASTE SHEET'!B537="","",'S.D.PASTE SHEET'!B537)</f>
        <v/>
      </c>
      <c s="153" t="str">
        <f>IF('S.D.PASTE SHEET'!C537="","",'S.D.PASTE SHEET'!C537)</f>
        <v/>
      </c>
      <c s="154" t="str">
        <f>IF('S.D.PASTE SHEET'!D537="","",'S.D.PASTE SHEET'!D537)</f>
        <v/>
      </c>
      <c s="153" t="str">
        <f>IF('S.D.PASTE SHEET'!E537="","",UPPER('S.D.PASTE SHEET'!E537))</f>
        <v/>
      </c>
      <c s="153" t="str">
        <f>IF('S.D.PASTE SHEET'!F537="","",'S.D.PASTE SHEET'!F537)</f>
        <v/>
      </c>
      <c s="153" t="str">
        <f>IF('S.D.PASTE SHEET'!G537="","",UPPER('S.D.PASTE SHEET'!G537))</f>
        <v/>
      </c>
      <c s="153" t="str">
        <f>IF('S.D.PASTE SHEET'!H537="","",UPPER('S.D.PASTE SHEET'!H537))</f>
        <v/>
      </c>
      <c s="153" t="str">
        <f>IF('S.D.PASTE SHEET'!I537="","",'S.D.PASTE SHEET'!I537)</f>
        <v/>
      </c>
      <c s="154" t="str">
        <f>IF('S.D.PASTE SHEET'!J537="","",'S.D.PASTE SHEET'!J537)</f>
        <v/>
      </c>
      <c s="153" t="str">
        <f>IF('S.D.PASTE SHEET'!K537="","",'S.D.PASTE SHEET'!K537)</f>
        <v/>
      </c>
      <c s="153" t="str">
        <f>IF('S.D.PASTE SHEET'!L537="","",'S.D.PASTE SHEET'!L537)</f>
        <v/>
      </c>
      <c s="153" t="str">
        <f>IF('S.D.PASTE SHEET'!M537="","",'S.D.PASTE SHEET'!M537)</f>
        <v/>
      </c>
      <c s="153" t="str">
        <f>IF('S.D.PASTE SHEET'!N537="","",'S.D.PASTE SHEET'!N537)</f>
        <v/>
      </c>
      <c s="153" t="str">
        <f>IF('S.D.PASTE SHEET'!O537="","",'S.D.PASTE SHEET'!O537)</f>
        <v/>
      </c>
      <c s="153" t="str">
        <f>IF('S.D.PASTE SHEET'!P537="","",'S.D.PASTE SHEET'!P537)</f>
        <v/>
      </c>
      <c s="153" t="str">
        <f>IF('S.D.PASTE SHEET'!Q537="","",'S.D.PASTE SHEET'!Q537)</f>
        <v/>
      </c>
      <c s="153" t="str">
        <f>IF('S.D.PASTE SHEET'!R537="","",'S.D.PASTE SHEET'!R537)</f>
        <v/>
      </c>
      <c s="153" t="str">
        <f>IF('S.D.PASTE SHEET'!S537="","",'S.D.PASTE SHEET'!S537)</f>
        <v/>
      </c>
      <c s="153" t="str">
        <f>IF('S.D.PASTE SHEET'!T537="","",'S.D.PASTE SHEET'!T537)</f>
        <v/>
      </c>
      <c s="153" t="str">
        <f>IF('S.D.PASTE SHEET'!U537="","",'S.D.PASTE SHEET'!U537)</f>
        <v/>
      </c>
      <c s="153" t="str">
        <f>IF('S.D.PASTE SHEET'!V537="","",'S.D.PASTE SHEET'!V537)</f>
        <v/>
      </c>
      <c s="153" t="str">
        <f>IF('S.D.PASTE SHEET'!W537="","",'S.D.PASTE SHEET'!W537)</f>
        <v/>
      </c>
      <c s="153" t="str">
        <f>IF('S.D.PASTE SHEET'!X537="","",'S.D.PASTE SHEET'!X537)</f>
        <v/>
      </c>
      <c s="153" t="str">
        <f>IF('S.D.PASTE SHEET'!Y537="","",'S.D.PASTE SHEET'!Y537)</f>
        <v/>
      </c>
      <c s="153" t="str">
        <f>IF('S.D.PASTE SHEET'!Z537="","",'S.D.PASTE SHEET'!Z537)</f>
        <v/>
      </c>
      <c s="153" t="str">
        <f>IF('S.D.PASTE SHEET'!AA537="","",'S.D.PASTE SHEET'!AA537)</f>
        <v/>
      </c>
      <c s="153" t="str">
        <f>IF('S.D.PASTE SHEET'!AB537="","",'S.D.PASTE SHEET'!AB537)</f>
        <v/>
      </c>
      <c s="153" t="str">
        <f>IF('S.D.PASTE SHEET'!AC537="","",'S.D.PASTE SHEET'!AC537)</f>
        <v/>
      </c>
      <c s="153" t="str">
        <f>IF('S.D.PASTE SHEET'!AD537="","",'S.D.PASTE SHEET'!AD537)</f>
        <v/>
      </c>
      <c s="155"/>
      <c s="156" t="str">
        <f>IF(AK537="","",IF(AK537&gt;0,COUNT($AG$2:AG537),""))</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37" s="156" t="str">
        <f>IF(BC537="","",IF(BC537&gt;0,COUNT($AY$2:AY537),""))</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38" spans="1:66" ht="15.75" customHeight="1">
      <c r="A538" s="153" t="str">
        <f>IF('S.D.PASTE SHEET'!A538="","",'S.D.PASTE SHEET'!A538)</f>
        <v/>
      </c>
      <c s="153" t="str">
        <f>IF('S.D.PASTE SHEET'!B538="","",'S.D.PASTE SHEET'!B538)</f>
        <v/>
      </c>
      <c s="153" t="str">
        <f>IF('S.D.PASTE SHEET'!C538="","",'S.D.PASTE SHEET'!C538)</f>
        <v/>
      </c>
      <c s="154" t="str">
        <f>IF('S.D.PASTE SHEET'!D538="","",'S.D.PASTE SHEET'!D538)</f>
        <v/>
      </c>
      <c s="153" t="str">
        <f>IF('S.D.PASTE SHEET'!E538="","",UPPER('S.D.PASTE SHEET'!E538))</f>
        <v/>
      </c>
      <c s="153" t="str">
        <f>IF('S.D.PASTE SHEET'!F538="","",'S.D.PASTE SHEET'!F538)</f>
        <v/>
      </c>
      <c s="153" t="str">
        <f>IF('S.D.PASTE SHEET'!G538="","",UPPER('S.D.PASTE SHEET'!G538))</f>
        <v/>
      </c>
      <c s="153" t="str">
        <f>IF('S.D.PASTE SHEET'!H538="","",UPPER('S.D.PASTE SHEET'!H538))</f>
        <v/>
      </c>
      <c s="153" t="str">
        <f>IF('S.D.PASTE SHEET'!I538="","",'S.D.PASTE SHEET'!I538)</f>
        <v/>
      </c>
      <c s="154" t="str">
        <f>IF('S.D.PASTE SHEET'!J538="","",'S.D.PASTE SHEET'!J538)</f>
        <v/>
      </c>
      <c s="153" t="str">
        <f>IF('S.D.PASTE SHEET'!K538="","",'S.D.PASTE SHEET'!K538)</f>
        <v/>
      </c>
      <c s="153" t="str">
        <f>IF('S.D.PASTE SHEET'!L538="","",'S.D.PASTE SHEET'!L538)</f>
        <v/>
      </c>
      <c s="153" t="str">
        <f>IF('S.D.PASTE SHEET'!M538="","",'S.D.PASTE SHEET'!M538)</f>
        <v/>
      </c>
      <c s="153" t="str">
        <f>IF('S.D.PASTE SHEET'!N538="","",'S.D.PASTE SHEET'!N538)</f>
        <v/>
      </c>
      <c s="153" t="str">
        <f>IF('S.D.PASTE SHEET'!O538="","",'S.D.PASTE SHEET'!O538)</f>
        <v/>
      </c>
      <c s="153" t="str">
        <f>IF('S.D.PASTE SHEET'!P538="","",'S.D.PASTE SHEET'!P538)</f>
        <v/>
      </c>
      <c s="153" t="str">
        <f>IF('S.D.PASTE SHEET'!Q538="","",'S.D.PASTE SHEET'!Q538)</f>
        <v/>
      </c>
      <c s="153" t="str">
        <f>IF('S.D.PASTE SHEET'!R538="","",'S.D.PASTE SHEET'!R538)</f>
        <v/>
      </c>
      <c s="153" t="str">
        <f>IF('S.D.PASTE SHEET'!S538="","",'S.D.PASTE SHEET'!S538)</f>
        <v/>
      </c>
      <c s="153" t="str">
        <f>IF('S.D.PASTE SHEET'!T538="","",'S.D.PASTE SHEET'!T538)</f>
        <v/>
      </c>
      <c s="153" t="str">
        <f>IF('S.D.PASTE SHEET'!U538="","",'S.D.PASTE SHEET'!U538)</f>
        <v/>
      </c>
      <c s="153" t="str">
        <f>IF('S.D.PASTE SHEET'!V538="","",'S.D.PASTE SHEET'!V538)</f>
        <v/>
      </c>
      <c s="153" t="str">
        <f>IF('S.D.PASTE SHEET'!W538="","",'S.D.PASTE SHEET'!W538)</f>
        <v/>
      </c>
      <c s="153" t="str">
        <f>IF('S.D.PASTE SHEET'!X538="","",'S.D.PASTE SHEET'!X538)</f>
        <v/>
      </c>
      <c s="153" t="str">
        <f>IF('S.D.PASTE SHEET'!Y538="","",'S.D.PASTE SHEET'!Y538)</f>
        <v/>
      </c>
      <c s="153" t="str">
        <f>IF('S.D.PASTE SHEET'!Z538="","",'S.D.PASTE SHEET'!Z538)</f>
        <v/>
      </c>
      <c s="153" t="str">
        <f>IF('S.D.PASTE SHEET'!AA538="","",'S.D.PASTE SHEET'!AA538)</f>
        <v/>
      </c>
      <c s="153" t="str">
        <f>IF('S.D.PASTE SHEET'!AB538="","",'S.D.PASTE SHEET'!AB538)</f>
        <v/>
      </c>
      <c s="153" t="str">
        <f>IF('S.D.PASTE SHEET'!AC538="","",'S.D.PASTE SHEET'!AC538)</f>
        <v/>
      </c>
      <c s="153" t="str">
        <f>IF('S.D.PASTE SHEET'!AD538="","",'S.D.PASTE SHEET'!AD538)</f>
        <v/>
      </c>
      <c s="155"/>
      <c s="156" t="str">
        <f>IF(AK538="","",IF(AK538&gt;0,COUNT($AG$2:AG538),""))</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38" s="156" t="str">
        <f>IF(BC538="","",IF(BC538&gt;0,COUNT($AY$2:AY538),""))</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39" spans="1:66" ht="15.75" customHeight="1">
      <c r="A539" s="153" t="str">
        <f>IF('S.D.PASTE SHEET'!A539="","",'S.D.PASTE SHEET'!A539)</f>
        <v/>
      </c>
      <c s="153" t="str">
        <f>IF('S.D.PASTE SHEET'!B539="","",'S.D.PASTE SHEET'!B539)</f>
        <v/>
      </c>
      <c s="153" t="str">
        <f>IF('S.D.PASTE SHEET'!C539="","",'S.D.PASTE SHEET'!C539)</f>
        <v/>
      </c>
      <c s="154" t="str">
        <f>IF('S.D.PASTE SHEET'!D539="","",'S.D.PASTE SHEET'!D539)</f>
        <v/>
      </c>
      <c s="153" t="str">
        <f>IF('S.D.PASTE SHEET'!E539="","",UPPER('S.D.PASTE SHEET'!E539))</f>
        <v/>
      </c>
      <c s="153" t="str">
        <f>IF('S.D.PASTE SHEET'!F539="","",'S.D.PASTE SHEET'!F539)</f>
        <v/>
      </c>
      <c s="153" t="str">
        <f>IF('S.D.PASTE SHEET'!G539="","",UPPER('S.D.PASTE SHEET'!G539))</f>
        <v/>
      </c>
      <c s="153" t="str">
        <f>IF('S.D.PASTE SHEET'!H539="","",UPPER('S.D.PASTE SHEET'!H539))</f>
        <v/>
      </c>
      <c s="153" t="str">
        <f>IF('S.D.PASTE SHEET'!I539="","",'S.D.PASTE SHEET'!I539)</f>
        <v/>
      </c>
      <c s="154" t="str">
        <f>IF('S.D.PASTE SHEET'!J539="","",'S.D.PASTE SHEET'!J539)</f>
        <v/>
      </c>
      <c s="153" t="str">
        <f>IF('S.D.PASTE SHEET'!K539="","",'S.D.PASTE SHEET'!K539)</f>
        <v/>
      </c>
      <c s="153" t="str">
        <f>IF('S.D.PASTE SHEET'!L539="","",'S.D.PASTE SHEET'!L539)</f>
        <v/>
      </c>
      <c s="153" t="str">
        <f>IF('S.D.PASTE SHEET'!M539="","",'S.D.PASTE SHEET'!M539)</f>
        <v/>
      </c>
      <c s="153" t="str">
        <f>IF('S.D.PASTE SHEET'!N539="","",'S.D.PASTE SHEET'!N539)</f>
        <v/>
      </c>
      <c s="153" t="str">
        <f>IF('S.D.PASTE SHEET'!O539="","",'S.D.PASTE SHEET'!O539)</f>
        <v/>
      </c>
      <c s="153" t="str">
        <f>IF('S.D.PASTE SHEET'!P539="","",'S.D.PASTE SHEET'!P539)</f>
        <v/>
      </c>
      <c s="153" t="str">
        <f>IF('S.D.PASTE SHEET'!Q539="","",'S.D.PASTE SHEET'!Q539)</f>
        <v/>
      </c>
      <c s="153" t="str">
        <f>IF('S.D.PASTE SHEET'!R539="","",'S.D.PASTE SHEET'!R539)</f>
        <v/>
      </c>
      <c s="153" t="str">
        <f>IF('S.D.PASTE SHEET'!S539="","",'S.D.PASTE SHEET'!S539)</f>
        <v/>
      </c>
      <c s="153" t="str">
        <f>IF('S.D.PASTE SHEET'!T539="","",'S.D.PASTE SHEET'!T539)</f>
        <v/>
      </c>
      <c s="153" t="str">
        <f>IF('S.D.PASTE SHEET'!U539="","",'S.D.PASTE SHEET'!U539)</f>
        <v/>
      </c>
      <c s="153" t="str">
        <f>IF('S.D.PASTE SHEET'!V539="","",'S.D.PASTE SHEET'!V539)</f>
        <v/>
      </c>
      <c s="153" t="str">
        <f>IF('S.D.PASTE SHEET'!W539="","",'S.D.PASTE SHEET'!W539)</f>
        <v/>
      </c>
      <c s="153" t="str">
        <f>IF('S.D.PASTE SHEET'!X539="","",'S.D.PASTE SHEET'!X539)</f>
        <v/>
      </c>
      <c s="153" t="str">
        <f>IF('S.D.PASTE SHEET'!Y539="","",'S.D.PASTE SHEET'!Y539)</f>
        <v/>
      </c>
      <c s="153" t="str">
        <f>IF('S.D.PASTE SHEET'!Z539="","",'S.D.PASTE SHEET'!Z539)</f>
        <v/>
      </c>
      <c s="153" t="str">
        <f>IF('S.D.PASTE SHEET'!AA539="","",'S.D.PASTE SHEET'!AA539)</f>
        <v/>
      </c>
      <c s="153" t="str">
        <f>IF('S.D.PASTE SHEET'!AB539="","",'S.D.PASTE SHEET'!AB539)</f>
        <v/>
      </c>
      <c s="153" t="str">
        <f>IF('S.D.PASTE SHEET'!AC539="","",'S.D.PASTE SHEET'!AC539)</f>
        <v/>
      </c>
      <c s="153" t="str">
        <f>IF('S.D.PASTE SHEET'!AD539="","",'S.D.PASTE SHEET'!AD539)</f>
        <v/>
      </c>
      <c s="155"/>
      <c s="156" t="str">
        <f>IF(AK539="","",IF(AK539&gt;0,COUNT($AG$2:AG539),""))</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39" s="156" t="str">
        <f>IF(BC539="","",IF(BC539&gt;0,COUNT($AY$2:AY539),""))</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40" spans="1:66" ht="15.75" customHeight="1">
      <c r="A540" s="153" t="str">
        <f>IF('S.D.PASTE SHEET'!A540="","",'S.D.PASTE SHEET'!A540)</f>
        <v/>
      </c>
      <c s="153" t="str">
        <f>IF('S.D.PASTE SHEET'!B540="","",'S.D.PASTE SHEET'!B540)</f>
        <v/>
      </c>
      <c s="153" t="str">
        <f>IF('S.D.PASTE SHEET'!C540="","",'S.D.PASTE SHEET'!C540)</f>
        <v/>
      </c>
      <c s="154" t="str">
        <f>IF('S.D.PASTE SHEET'!D540="","",'S.D.PASTE SHEET'!D540)</f>
        <v/>
      </c>
      <c s="153" t="str">
        <f>IF('S.D.PASTE SHEET'!E540="","",UPPER('S.D.PASTE SHEET'!E540))</f>
        <v/>
      </c>
      <c s="153" t="str">
        <f>IF('S.D.PASTE SHEET'!F540="","",'S.D.PASTE SHEET'!F540)</f>
        <v/>
      </c>
      <c s="153" t="str">
        <f>IF('S.D.PASTE SHEET'!G540="","",UPPER('S.D.PASTE SHEET'!G540))</f>
        <v/>
      </c>
      <c s="153" t="str">
        <f>IF('S.D.PASTE SHEET'!H540="","",UPPER('S.D.PASTE SHEET'!H540))</f>
        <v/>
      </c>
      <c s="153" t="str">
        <f>IF('S.D.PASTE SHEET'!I540="","",'S.D.PASTE SHEET'!I540)</f>
        <v/>
      </c>
      <c s="154" t="str">
        <f>IF('S.D.PASTE SHEET'!J540="","",'S.D.PASTE SHEET'!J540)</f>
        <v/>
      </c>
      <c s="153" t="str">
        <f>IF('S.D.PASTE SHEET'!K540="","",'S.D.PASTE SHEET'!K540)</f>
        <v/>
      </c>
      <c s="153" t="str">
        <f>IF('S.D.PASTE SHEET'!L540="","",'S.D.PASTE SHEET'!L540)</f>
        <v/>
      </c>
      <c s="153" t="str">
        <f>IF('S.D.PASTE SHEET'!M540="","",'S.D.PASTE SHEET'!M540)</f>
        <v/>
      </c>
      <c s="153" t="str">
        <f>IF('S.D.PASTE SHEET'!N540="","",'S.D.PASTE SHEET'!N540)</f>
        <v/>
      </c>
      <c s="153" t="str">
        <f>IF('S.D.PASTE SHEET'!O540="","",'S.D.PASTE SHEET'!O540)</f>
        <v/>
      </c>
      <c s="153" t="str">
        <f>IF('S.D.PASTE SHEET'!P540="","",'S.D.PASTE SHEET'!P540)</f>
        <v/>
      </c>
      <c s="153" t="str">
        <f>IF('S.D.PASTE SHEET'!Q540="","",'S.D.PASTE SHEET'!Q540)</f>
        <v/>
      </c>
      <c s="153" t="str">
        <f>IF('S.D.PASTE SHEET'!R540="","",'S.D.PASTE SHEET'!R540)</f>
        <v/>
      </c>
      <c s="153" t="str">
        <f>IF('S.D.PASTE SHEET'!S540="","",'S.D.PASTE SHEET'!S540)</f>
        <v/>
      </c>
      <c s="153" t="str">
        <f>IF('S.D.PASTE SHEET'!T540="","",'S.D.PASTE SHEET'!T540)</f>
        <v/>
      </c>
      <c s="153" t="str">
        <f>IF('S.D.PASTE SHEET'!U540="","",'S.D.PASTE SHEET'!U540)</f>
        <v/>
      </c>
      <c s="153" t="str">
        <f>IF('S.D.PASTE SHEET'!V540="","",'S.D.PASTE SHEET'!V540)</f>
        <v/>
      </c>
      <c s="153" t="str">
        <f>IF('S.D.PASTE SHEET'!W540="","",'S.D.PASTE SHEET'!W540)</f>
        <v/>
      </c>
      <c s="153" t="str">
        <f>IF('S.D.PASTE SHEET'!X540="","",'S.D.PASTE SHEET'!X540)</f>
        <v/>
      </c>
      <c s="153" t="str">
        <f>IF('S.D.PASTE SHEET'!Y540="","",'S.D.PASTE SHEET'!Y540)</f>
        <v/>
      </c>
      <c s="153" t="str">
        <f>IF('S.D.PASTE SHEET'!Z540="","",'S.D.PASTE SHEET'!Z540)</f>
        <v/>
      </c>
      <c s="153" t="str">
        <f>IF('S.D.PASTE SHEET'!AA540="","",'S.D.PASTE SHEET'!AA540)</f>
        <v/>
      </c>
      <c s="153" t="str">
        <f>IF('S.D.PASTE SHEET'!AB540="","",'S.D.PASTE SHEET'!AB540)</f>
        <v/>
      </c>
      <c s="153" t="str">
        <f>IF('S.D.PASTE SHEET'!AC540="","",'S.D.PASTE SHEET'!AC540)</f>
        <v/>
      </c>
      <c s="153" t="str">
        <f>IF('S.D.PASTE SHEET'!AD540="","",'S.D.PASTE SHEET'!AD540)</f>
        <v/>
      </c>
      <c s="155"/>
      <c s="156" t="str">
        <f>IF(AK540="","",IF(AK540&gt;0,COUNT($AG$2:AG540),""))</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40" s="156" t="str">
        <f>IF(BC540="","",IF(BC540&gt;0,COUNT($AY$2:AY540),""))</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41" spans="1:66" ht="15.75" customHeight="1">
      <c r="A541" s="153" t="str">
        <f>IF('S.D.PASTE SHEET'!A541="","",'S.D.PASTE SHEET'!A541)</f>
        <v/>
      </c>
      <c s="153" t="str">
        <f>IF('S.D.PASTE SHEET'!B541="","",'S.D.PASTE SHEET'!B541)</f>
        <v/>
      </c>
      <c s="153" t="str">
        <f>IF('S.D.PASTE SHEET'!C541="","",'S.D.PASTE SHEET'!C541)</f>
        <v/>
      </c>
      <c s="154" t="str">
        <f>IF('S.D.PASTE SHEET'!D541="","",'S.D.PASTE SHEET'!D541)</f>
        <v/>
      </c>
      <c s="153" t="str">
        <f>IF('S.D.PASTE SHEET'!E541="","",UPPER('S.D.PASTE SHEET'!E541))</f>
        <v/>
      </c>
      <c s="153" t="str">
        <f>IF('S.D.PASTE SHEET'!F541="","",'S.D.PASTE SHEET'!F541)</f>
        <v/>
      </c>
      <c s="153" t="str">
        <f>IF('S.D.PASTE SHEET'!G541="","",UPPER('S.D.PASTE SHEET'!G541))</f>
        <v/>
      </c>
      <c s="153" t="str">
        <f>IF('S.D.PASTE SHEET'!H541="","",UPPER('S.D.PASTE SHEET'!H541))</f>
        <v/>
      </c>
      <c s="153" t="str">
        <f>IF('S.D.PASTE SHEET'!I541="","",'S.D.PASTE SHEET'!I541)</f>
        <v/>
      </c>
      <c s="154" t="str">
        <f>IF('S.D.PASTE SHEET'!J541="","",'S.D.PASTE SHEET'!J541)</f>
        <v/>
      </c>
      <c s="153" t="str">
        <f>IF('S.D.PASTE SHEET'!K541="","",'S.D.PASTE SHEET'!K541)</f>
        <v/>
      </c>
      <c s="153" t="str">
        <f>IF('S.D.PASTE SHEET'!L541="","",'S.D.PASTE SHEET'!L541)</f>
        <v/>
      </c>
      <c s="153" t="str">
        <f>IF('S.D.PASTE SHEET'!M541="","",'S.D.PASTE SHEET'!M541)</f>
        <v/>
      </c>
      <c s="153" t="str">
        <f>IF('S.D.PASTE SHEET'!N541="","",'S.D.PASTE SHEET'!N541)</f>
        <v/>
      </c>
      <c s="153" t="str">
        <f>IF('S.D.PASTE SHEET'!O541="","",'S.D.PASTE SHEET'!O541)</f>
        <v/>
      </c>
      <c s="153" t="str">
        <f>IF('S.D.PASTE SHEET'!P541="","",'S.D.PASTE SHEET'!P541)</f>
        <v/>
      </c>
      <c s="153" t="str">
        <f>IF('S.D.PASTE SHEET'!Q541="","",'S.D.PASTE SHEET'!Q541)</f>
        <v/>
      </c>
      <c s="153" t="str">
        <f>IF('S.D.PASTE SHEET'!R541="","",'S.D.PASTE SHEET'!R541)</f>
        <v/>
      </c>
      <c s="153" t="str">
        <f>IF('S.D.PASTE SHEET'!S541="","",'S.D.PASTE SHEET'!S541)</f>
        <v/>
      </c>
      <c s="153" t="str">
        <f>IF('S.D.PASTE SHEET'!T541="","",'S.D.PASTE SHEET'!T541)</f>
        <v/>
      </c>
      <c s="153" t="str">
        <f>IF('S.D.PASTE SHEET'!U541="","",'S.D.PASTE SHEET'!U541)</f>
        <v/>
      </c>
      <c s="153" t="str">
        <f>IF('S.D.PASTE SHEET'!V541="","",'S.D.PASTE SHEET'!V541)</f>
        <v/>
      </c>
      <c s="153" t="str">
        <f>IF('S.D.PASTE SHEET'!W541="","",'S.D.PASTE SHEET'!W541)</f>
        <v/>
      </c>
      <c s="153" t="str">
        <f>IF('S.D.PASTE SHEET'!X541="","",'S.D.PASTE SHEET'!X541)</f>
        <v/>
      </c>
      <c s="153" t="str">
        <f>IF('S.D.PASTE SHEET'!Y541="","",'S.D.PASTE SHEET'!Y541)</f>
        <v/>
      </c>
      <c s="153" t="str">
        <f>IF('S.D.PASTE SHEET'!Z541="","",'S.D.PASTE SHEET'!Z541)</f>
        <v/>
      </c>
      <c s="153" t="str">
        <f>IF('S.D.PASTE SHEET'!AA541="","",'S.D.PASTE SHEET'!AA541)</f>
        <v/>
      </c>
      <c s="153" t="str">
        <f>IF('S.D.PASTE SHEET'!AB541="","",'S.D.PASTE SHEET'!AB541)</f>
        <v/>
      </c>
      <c s="153" t="str">
        <f>IF('S.D.PASTE SHEET'!AC541="","",'S.D.PASTE SHEET'!AC541)</f>
        <v/>
      </c>
      <c s="153" t="str">
        <f>IF('S.D.PASTE SHEET'!AD541="","",'S.D.PASTE SHEET'!AD541)</f>
        <v/>
      </c>
      <c s="155"/>
      <c s="156" t="str">
        <f>IF(AK541="","",IF(AK541&gt;0,COUNT($AG$2:AG541),""))</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41" s="156" t="str">
        <f>IF(BC541="","",IF(BC541&gt;0,COUNT($AY$2:AY541),""))</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42" spans="1:66" ht="15.75" customHeight="1">
      <c r="A542" s="153" t="str">
        <f>IF('S.D.PASTE SHEET'!A542="","",'S.D.PASTE SHEET'!A542)</f>
        <v/>
      </c>
      <c s="153" t="str">
        <f>IF('S.D.PASTE SHEET'!B542="","",'S.D.PASTE SHEET'!B542)</f>
        <v/>
      </c>
      <c s="153" t="str">
        <f>IF('S.D.PASTE SHEET'!C542="","",'S.D.PASTE SHEET'!C542)</f>
        <v/>
      </c>
      <c s="154" t="str">
        <f>IF('S.D.PASTE SHEET'!D542="","",'S.D.PASTE SHEET'!D542)</f>
        <v/>
      </c>
      <c s="153" t="str">
        <f>IF('S.D.PASTE SHEET'!E542="","",UPPER('S.D.PASTE SHEET'!E542))</f>
        <v/>
      </c>
      <c s="153" t="str">
        <f>IF('S.D.PASTE SHEET'!F542="","",'S.D.PASTE SHEET'!F542)</f>
        <v/>
      </c>
      <c s="153" t="str">
        <f>IF('S.D.PASTE SHEET'!G542="","",UPPER('S.D.PASTE SHEET'!G542))</f>
        <v/>
      </c>
      <c s="153" t="str">
        <f>IF('S.D.PASTE SHEET'!H542="","",UPPER('S.D.PASTE SHEET'!H542))</f>
        <v/>
      </c>
      <c s="153" t="str">
        <f>IF('S.D.PASTE SHEET'!I542="","",'S.D.PASTE SHEET'!I542)</f>
        <v/>
      </c>
      <c s="154" t="str">
        <f>IF('S.D.PASTE SHEET'!J542="","",'S.D.PASTE SHEET'!J542)</f>
        <v/>
      </c>
      <c s="153" t="str">
        <f>IF('S.D.PASTE SHEET'!K542="","",'S.D.PASTE SHEET'!K542)</f>
        <v/>
      </c>
      <c s="153" t="str">
        <f>IF('S.D.PASTE SHEET'!L542="","",'S.D.PASTE SHEET'!L542)</f>
        <v/>
      </c>
      <c s="153" t="str">
        <f>IF('S.D.PASTE SHEET'!M542="","",'S.D.PASTE SHEET'!M542)</f>
        <v/>
      </c>
      <c s="153" t="str">
        <f>IF('S.D.PASTE SHEET'!N542="","",'S.D.PASTE SHEET'!N542)</f>
        <v/>
      </c>
      <c s="153" t="str">
        <f>IF('S.D.PASTE SHEET'!O542="","",'S.D.PASTE SHEET'!O542)</f>
        <v/>
      </c>
      <c s="153" t="str">
        <f>IF('S.D.PASTE SHEET'!P542="","",'S.D.PASTE SHEET'!P542)</f>
        <v/>
      </c>
      <c s="153" t="str">
        <f>IF('S.D.PASTE SHEET'!Q542="","",'S.D.PASTE SHEET'!Q542)</f>
        <v/>
      </c>
      <c s="153" t="str">
        <f>IF('S.D.PASTE SHEET'!R542="","",'S.D.PASTE SHEET'!R542)</f>
        <v/>
      </c>
      <c s="153" t="str">
        <f>IF('S.D.PASTE SHEET'!S542="","",'S.D.PASTE SHEET'!S542)</f>
        <v/>
      </c>
      <c s="153" t="str">
        <f>IF('S.D.PASTE SHEET'!T542="","",'S.D.PASTE SHEET'!T542)</f>
        <v/>
      </c>
      <c s="153" t="str">
        <f>IF('S.D.PASTE SHEET'!U542="","",'S.D.PASTE SHEET'!U542)</f>
        <v/>
      </c>
      <c s="153" t="str">
        <f>IF('S.D.PASTE SHEET'!V542="","",'S.D.PASTE SHEET'!V542)</f>
        <v/>
      </c>
      <c s="153" t="str">
        <f>IF('S.D.PASTE SHEET'!W542="","",'S.D.PASTE SHEET'!W542)</f>
        <v/>
      </c>
      <c s="153" t="str">
        <f>IF('S.D.PASTE SHEET'!X542="","",'S.D.PASTE SHEET'!X542)</f>
        <v/>
      </c>
      <c s="153" t="str">
        <f>IF('S.D.PASTE SHEET'!Y542="","",'S.D.PASTE SHEET'!Y542)</f>
        <v/>
      </c>
      <c s="153" t="str">
        <f>IF('S.D.PASTE SHEET'!Z542="","",'S.D.PASTE SHEET'!Z542)</f>
        <v/>
      </c>
      <c s="153" t="str">
        <f>IF('S.D.PASTE SHEET'!AA542="","",'S.D.PASTE SHEET'!AA542)</f>
        <v/>
      </c>
      <c s="153" t="str">
        <f>IF('S.D.PASTE SHEET'!AB542="","",'S.D.PASTE SHEET'!AB542)</f>
        <v/>
      </c>
      <c s="153" t="str">
        <f>IF('S.D.PASTE SHEET'!AC542="","",'S.D.PASTE SHEET'!AC542)</f>
        <v/>
      </c>
      <c s="153" t="str">
        <f>IF('S.D.PASTE SHEET'!AD542="","",'S.D.PASTE SHEET'!AD542)</f>
        <v/>
      </c>
      <c s="155"/>
      <c s="156" t="str">
        <f>IF(AK542="","",IF(AK542&gt;0,COUNT($AG$2:AG542),""))</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42" s="156" t="str">
        <f>IF(BC542="","",IF(BC542&gt;0,COUNT($AY$2:AY542),""))</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43" spans="1:66" ht="15.75" customHeight="1">
      <c r="A543" s="153" t="str">
        <f>IF('S.D.PASTE SHEET'!A543="","",'S.D.PASTE SHEET'!A543)</f>
        <v/>
      </c>
      <c s="153" t="str">
        <f>IF('S.D.PASTE SHEET'!B543="","",'S.D.PASTE SHEET'!B543)</f>
        <v/>
      </c>
      <c s="153" t="str">
        <f>IF('S.D.PASTE SHEET'!C543="","",'S.D.PASTE SHEET'!C543)</f>
        <v/>
      </c>
      <c s="154" t="str">
        <f>IF('S.D.PASTE SHEET'!D543="","",'S.D.PASTE SHEET'!D543)</f>
        <v/>
      </c>
      <c s="153" t="str">
        <f>IF('S.D.PASTE SHEET'!E543="","",UPPER('S.D.PASTE SHEET'!E543))</f>
        <v/>
      </c>
      <c s="153" t="str">
        <f>IF('S.D.PASTE SHEET'!F543="","",'S.D.PASTE SHEET'!F543)</f>
        <v/>
      </c>
      <c s="153" t="str">
        <f>IF('S.D.PASTE SHEET'!G543="","",UPPER('S.D.PASTE SHEET'!G543))</f>
        <v/>
      </c>
      <c s="153" t="str">
        <f>IF('S.D.PASTE SHEET'!H543="","",UPPER('S.D.PASTE SHEET'!H543))</f>
        <v/>
      </c>
      <c s="153" t="str">
        <f>IF('S.D.PASTE SHEET'!I543="","",'S.D.PASTE SHEET'!I543)</f>
        <v/>
      </c>
      <c s="154" t="str">
        <f>IF('S.D.PASTE SHEET'!J543="","",'S.D.PASTE SHEET'!J543)</f>
        <v/>
      </c>
      <c s="153" t="str">
        <f>IF('S.D.PASTE SHEET'!K543="","",'S.D.PASTE SHEET'!K543)</f>
        <v/>
      </c>
      <c s="153" t="str">
        <f>IF('S.D.PASTE SHEET'!L543="","",'S.D.PASTE SHEET'!L543)</f>
        <v/>
      </c>
      <c s="153" t="str">
        <f>IF('S.D.PASTE SHEET'!M543="","",'S.D.PASTE SHEET'!M543)</f>
        <v/>
      </c>
      <c s="153" t="str">
        <f>IF('S.D.PASTE SHEET'!N543="","",'S.D.PASTE SHEET'!N543)</f>
        <v/>
      </c>
      <c s="153" t="str">
        <f>IF('S.D.PASTE SHEET'!O543="","",'S.D.PASTE SHEET'!O543)</f>
        <v/>
      </c>
      <c s="153" t="str">
        <f>IF('S.D.PASTE SHEET'!P543="","",'S.D.PASTE SHEET'!P543)</f>
        <v/>
      </c>
      <c s="153" t="str">
        <f>IF('S.D.PASTE SHEET'!Q543="","",'S.D.PASTE SHEET'!Q543)</f>
        <v/>
      </c>
      <c s="153" t="str">
        <f>IF('S.D.PASTE SHEET'!R543="","",'S.D.PASTE SHEET'!R543)</f>
        <v/>
      </c>
      <c s="153" t="str">
        <f>IF('S.D.PASTE SHEET'!S543="","",'S.D.PASTE SHEET'!S543)</f>
        <v/>
      </c>
      <c s="153" t="str">
        <f>IF('S.D.PASTE SHEET'!T543="","",'S.D.PASTE SHEET'!T543)</f>
        <v/>
      </c>
      <c s="153" t="str">
        <f>IF('S.D.PASTE SHEET'!U543="","",'S.D.PASTE SHEET'!U543)</f>
        <v/>
      </c>
      <c s="153" t="str">
        <f>IF('S.D.PASTE SHEET'!V543="","",'S.D.PASTE SHEET'!V543)</f>
        <v/>
      </c>
      <c s="153" t="str">
        <f>IF('S.D.PASTE SHEET'!W543="","",'S.D.PASTE SHEET'!W543)</f>
        <v/>
      </c>
      <c s="153" t="str">
        <f>IF('S.D.PASTE SHEET'!X543="","",'S.D.PASTE SHEET'!X543)</f>
        <v/>
      </c>
      <c s="153" t="str">
        <f>IF('S.D.PASTE SHEET'!Y543="","",'S.D.PASTE SHEET'!Y543)</f>
        <v/>
      </c>
      <c s="153" t="str">
        <f>IF('S.D.PASTE SHEET'!Z543="","",'S.D.PASTE SHEET'!Z543)</f>
        <v/>
      </c>
      <c s="153" t="str">
        <f>IF('S.D.PASTE SHEET'!AA543="","",'S.D.PASTE SHEET'!AA543)</f>
        <v/>
      </c>
      <c s="153" t="str">
        <f>IF('S.D.PASTE SHEET'!AB543="","",'S.D.PASTE SHEET'!AB543)</f>
        <v/>
      </c>
      <c s="153" t="str">
        <f>IF('S.D.PASTE SHEET'!AC543="","",'S.D.PASTE SHEET'!AC543)</f>
        <v/>
      </c>
      <c s="153" t="str">
        <f>IF('S.D.PASTE SHEET'!AD543="","",'S.D.PASTE SHEET'!AD543)</f>
        <v/>
      </c>
      <c s="155"/>
      <c s="156" t="str">
        <f>IF(AK543="","",IF(AK543&gt;0,COUNT($AG$2:AG543),""))</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43" s="156" t="str">
        <f>IF(BC543="","",IF(BC543&gt;0,COUNT($AY$2:AY543),""))</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44" spans="1:66" ht="15.75" customHeight="1">
      <c r="A544" s="153" t="str">
        <f>IF('S.D.PASTE SHEET'!A544="","",'S.D.PASTE SHEET'!A544)</f>
        <v/>
      </c>
      <c s="153" t="str">
        <f>IF('S.D.PASTE SHEET'!B544="","",'S.D.PASTE SHEET'!B544)</f>
        <v/>
      </c>
      <c s="153" t="str">
        <f>IF('S.D.PASTE SHEET'!C544="","",'S.D.PASTE SHEET'!C544)</f>
        <v/>
      </c>
      <c s="154" t="str">
        <f>IF('S.D.PASTE SHEET'!D544="","",'S.D.PASTE SHEET'!D544)</f>
        <v/>
      </c>
      <c s="153" t="str">
        <f>IF('S.D.PASTE SHEET'!E544="","",UPPER('S.D.PASTE SHEET'!E544))</f>
        <v/>
      </c>
      <c s="153" t="str">
        <f>IF('S.D.PASTE SHEET'!F544="","",'S.D.PASTE SHEET'!F544)</f>
        <v/>
      </c>
      <c s="153" t="str">
        <f>IF('S.D.PASTE SHEET'!G544="","",UPPER('S.D.PASTE SHEET'!G544))</f>
        <v/>
      </c>
      <c s="153" t="str">
        <f>IF('S.D.PASTE SHEET'!H544="","",UPPER('S.D.PASTE SHEET'!H544))</f>
        <v/>
      </c>
      <c s="153" t="str">
        <f>IF('S.D.PASTE SHEET'!I544="","",'S.D.PASTE SHEET'!I544)</f>
        <v/>
      </c>
      <c s="154" t="str">
        <f>IF('S.D.PASTE SHEET'!J544="","",'S.D.PASTE SHEET'!J544)</f>
        <v/>
      </c>
      <c s="153" t="str">
        <f>IF('S.D.PASTE SHEET'!K544="","",'S.D.PASTE SHEET'!K544)</f>
        <v/>
      </c>
      <c s="153" t="str">
        <f>IF('S.D.PASTE SHEET'!L544="","",'S.D.PASTE SHEET'!L544)</f>
        <v/>
      </c>
      <c s="153" t="str">
        <f>IF('S.D.PASTE SHEET'!M544="","",'S.D.PASTE SHEET'!M544)</f>
        <v/>
      </c>
      <c s="153" t="str">
        <f>IF('S.D.PASTE SHEET'!N544="","",'S.D.PASTE SHEET'!N544)</f>
        <v/>
      </c>
      <c s="153" t="str">
        <f>IF('S.D.PASTE SHEET'!O544="","",'S.D.PASTE SHEET'!O544)</f>
        <v/>
      </c>
      <c s="153" t="str">
        <f>IF('S.D.PASTE SHEET'!P544="","",'S.D.PASTE SHEET'!P544)</f>
        <v/>
      </c>
      <c s="153" t="str">
        <f>IF('S.D.PASTE SHEET'!Q544="","",'S.D.PASTE SHEET'!Q544)</f>
        <v/>
      </c>
      <c s="153" t="str">
        <f>IF('S.D.PASTE SHEET'!R544="","",'S.D.PASTE SHEET'!R544)</f>
        <v/>
      </c>
      <c s="153" t="str">
        <f>IF('S.D.PASTE SHEET'!S544="","",'S.D.PASTE SHEET'!S544)</f>
        <v/>
      </c>
      <c s="153" t="str">
        <f>IF('S.D.PASTE SHEET'!T544="","",'S.D.PASTE SHEET'!T544)</f>
        <v/>
      </c>
      <c s="153" t="str">
        <f>IF('S.D.PASTE SHEET'!U544="","",'S.D.PASTE SHEET'!U544)</f>
        <v/>
      </c>
      <c s="153" t="str">
        <f>IF('S.D.PASTE SHEET'!V544="","",'S.D.PASTE SHEET'!V544)</f>
        <v/>
      </c>
      <c s="153" t="str">
        <f>IF('S.D.PASTE SHEET'!W544="","",'S.D.PASTE SHEET'!W544)</f>
        <v/>
      </c>
      <c s="153" t="str">
        <f>IF('S.D.PASTE SHEET'!X544="","",'S.D.PASTE SHEET'!X544)</f>
        <v/>
      </c>
      <c s="153" t="str">
        <f>IF('S.D.PASTE SHEET'!Y544="","",'S.D.PASTE SHEET'!Y544)</f>
        <v/>
      </c>
      <c s="153" t="str">
        <f>IF('S.D.PASTE SHEET'!Z544="","",'S.D.PASTE SHEET'!Z544)</f>
        <v/>
      </c>
      <c s="153" t="str">
        <f>IF('S.D.PASTE SHEET'!AA544="","",'S.D.PASTE SHEET'!AA544)</f>
        <v/>
      </c>
      <c s="153" t="str">
        <f>IF('S.D.PASTE SHEET'!AB544="","",'S.D.PASTE SHEET'!AB544)</f>
        <v/>
      </c>
      <c s="153" t="str">
        <f>IF('S.D.PASTE SHEET'!AC544="","",'S.D.PASTE SHEET'!AC544)</f>
        <v/>
      </c>
      <c s="153" t="str">
        <f>IF('S.D.PASTE SHEET'!AD544="","",'S.D.PASTE SHEET'!AD544)</f>
        <v/>
      </c>
      <c s="155"/>
      <c s="156" t="str">
        <f>IF(AK544="","",IF(AK544&gt;0,COUNT($AG$2:AG544),""))</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44" s="156" t="str">
        <f>IF(BC544="","",IF(BC544&gt;0,COUNT($AY$2:AY544),""))</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45" spans="1:66" ht="15.75" customHeight="1">
      <c r="A545" s="153" t="str">
        <f>IF('S.D.PASTE SHEET'!A545="","",'S.D.PASTE SHEET'!A545)</f>
        <v/>
      </c>
      <c s="153" t="str">
        <f>IF('S.D.PASTE SHEET'!B545="","",'S.D.PASTE SHEET'!B545)</f>
        <v/>
      </c>
      <c s="153" t="str">
        <f>IF('S.D.PASTE SHEET'!C545="","",'S.D.PASTE SHEET'!C545)</f>
        <v/>
      </c>
      <c s="154" t="str">
        <f>IF('S.D.PASTE SHEET'!D545="","",'S.D.PASTE SHEET'!D545)</f>
        <v/>
      </c>
      <c s="153" t="str">
        <f>IF('S.D.PASTE SHEET'!E545="","",UPPER('S.D.PASTE SHEET'!E545))</f>
        <v/>
      </c>
      <c s="153" t="str">
        <f>IF('S.D.PASTE SHEET'!F545="","",'S.D.PASTE SHEET'!F545)</f>
        <v/>
      </c>
      <c s="153" t="str">
        <f>IF('S.D.PASTE SHEET'!G545="","",UPPER('S.D.PASTE SHEET'!G545))</f>
        <v/>
      </c>
      <c s="153" t="str">
        <f>IF('S.D.PASTE SHEET'!H545="","",UPPER('S.D.PASTE SHEET'!H545))</f>
        <v/>
      </c>
      <c s="153" t="str">
        <f>IF('S.D.PASTE SHEET'!I545="","",'S.D.PASTE SHEET'!I545)</f>
        <v/>
      </c>
      <c s="154" t="str">
        <f>IF('S.D.PASTE SHEET'!J545="","",'S.D.PASTE SHEET'!J545)</f>
        <v/>
      </c>
      <c s="153" t="str">
        <f>IF('S.D.PASTE SHEET'!K545="","",'S.D.PASTE SHEET'!K545)</f>
        <v/>
      </c>
      <c s="153" t="str">
        <f>IF('S.D.PASTE SHEET'!L545="","",'S.D.PASTE SHEET'!L545)</f>
        <v/>
      </c>
      <c s="153" t="str">
        <f>IF('S.D.PASTE SHEET'!M545="","",'S.D.PASTE SHEET'!M545)</f>
        <v/>
      </c>
      <c s="153" t="str">
        <f>IF('S.D.PASTE SHEET'!N545="","",'S.D.PASTE SHEET'!N545)</f>
        <v/>
      </c>
      <c s="153" t="str">
        <f>IF('S.D.PASTE SHEET'!O545="","",'S.D.PASTE SHEET'!O545)</f>
        <v/>
      </c>
      <c s="153" t="str">
        <f>IF('S.D.PASTE SHEET'!P545="","",'S.D.PASTE SHEET'!P545)</f>
        <v/>
      </c>
      <c s="153" t="str">
        <f>IF('S.D.PASTE SHEET'!Q545="","",'S.D.PASTE SHEET'!Q545)</f>
        <v/>
      </c>
      <c s="153" t="str">
        <f>IF('S.D.PASTE SHEET'!R545="","",'S.D.PASTE SHEET'!R545)</f>
        <v/>
      </c>
      <c s="153" t="str">
        <f>IF('S.D.PASTE SHEET'!S545="","",'S.D.PASTE SHEET'!S545)</f>
        <v/>
      </c>
      <c s="153" t="str">
        <f>IF('S.D.PASTE SHEET'!T545="","",'S.D.PASTE SHEET'!T545)</f>
        <v/>
      </c>
      <c s="153" t="str">
        <f>IF('S.D.PASTE SHEET'!U545="","",'S.D.PASTE SHEET'!U545)</f>
        <v/>
      </c>
      <c s="153" t="str">
        <f>IF('S.D.PASTE SHEET'!V545="","",'S.D.PASTE SHEET'!V545)</f>
        <v/>
      </c>
      <c s="153" t="str">
        <f>IF('S.D.PASTE SHEET'!W545="","",'S.D.PASTE SHEET'!W545)</f>
        <v/>
      </c>
      <c s="153" t="str">
        <f>IF('S.D.PASTE SHEET'!X545="","",'S.D.PASTE SHEET'!X545)</f>
        <v/>
      </c>
      <c s="153" t="str">
        <f>IF('S.D.PASTE SHEET'!Y545="","",'S.D.PASTE SHEET'!Y545)</f>
        <v/>
      </c>
      <c s="153" t="str">
        <f>IF('S.D.PASTE SHEET'!Z545="","",'S.D.PASTE SHEET'!Z545)</f>
        <v/>
      </c>
      <c s="153" t="str">
        <f>IF('S.D.PASTE SHEET'!AA545="","",'S.D.PASTE SHEET'!AA545)</f>
        <v/>
      </c>
      <c s="153" t="str">
        <f>IF('S.D.PASTE SHEET'!AB545="","",'S.D.PASTE SHEET'!AB545)</f>
        <v/>
      </c>
      <c s="153" t="str">
        <f>IF('S.D.PASTE SHEET'!AC545="","",'S.D.PASTE SHEET'!AC545)</f>
        <v/>
      </c>
      <c s="153" t="str">
        <f>IF('S.D.PASTE SHEET'!AD545="","",'S.D.PASTE SHEET'!AD545)</f>
        <v/>
      </c>
      <c s="155"/>
      <c s="156" t="str">
        <f>IF(AK545="","",IF(AK545&gt;0,COUNT($AG$2:AG545),""))</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45" s="156" t="str">
        <f>IF(BC545="","",IF(BC545&gt;0,COUNT($AY$2:AY545),""))</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46" spans="1:66" ht="15.75" customHeight="1">
      <c r="A546" s="153" t="str">
        <f>IF('S.D.PASTE SHEET'!A546="","",'S.D.PASTE SHEET'!A546)</f>
        <v/>
      </c>
      <c s="153" t="str">
        <f>IF('S.D.PASTE SHEET'!B546="","",'S.D.PASTE SHEET'!B546)</f>
        <v/>
      </c>
      <c s="153" t="str">
        <f>IF('S.D.PASTE SHEET'!C546="","",'S.D.PASTE SHEET'!C546)</f>
        <v/>
      </c>
      <c s="154" t="str">
        <f>IF('S.D.PASTE SHEET'!D546="","",'S.D.PASTE SHEET'!D546)</f>
        <v/>
      </c>
      <c s="153" t="str">
        <f>IF('S.D.PASTE SHEET'!E546="","",UPPER('S.D.PASTE SHEET'!E546))</f>
        <v/>
      </c>
      <c s="153" t="str">
        <f>IF('S.D.PASTE SHEET'!F546="","",'S.D.PASTE SHEET'!F546)</f>
        <v/>
      </c>
      <c s="153" t="str">
        <f>IF('S.D.PASTE SHEET'!G546="","",UPPER('S.D.PASTE SHEET'!G546))</f>
        <v/>
      </c>
      <c s="153" t="str">
        <f>IF('S.D.PASTE SHEET'!H546="","",UPPER('S.D.PASTE SHEET'!H546))</f>
        <v/>
      </c>
      <c s="153" t="str">
        <f>IF('S.D.PASTE SHEET'!I546="","",'S.D.PASTE SHEET'!I546)</f>
        <v/>
      </c>
      <c s="154" t="str">
        <f>IF('S.D.PASTE SHEET'!J546="","",'S.D.PASTE SHEET'!J546)</f>
        <v/>
      </c>
      <c s="153" t="str">
        <f>IF('S.D.PASTE SHEET'!K546="","",'S.D.PASTE SHEET'!K546)</f>
        <v/>
      </c>
      <c s="153" t="str">
        <f>IF('S.D.PASTE SHEET'!L546="","",'S.D.PASTE SHEET'!L546)</f>
        <v/>
      </c>
      <c s="153" t="str">
        <f>IF('S.D.PASTE SHEET'!M546="","",'S.D.PASTE SHEET'!M546)</f>
        <v/>
      </c>
      <c s="153" t="str">
        <f>IF('S.D.PASTE SHEET'!N546="","",'S.D.PASTE SHEET'!N546)</f>
        <v/>
      </c>
      <c s="153" t="str">
        <f>IF('S.D.PASTE SHEET'!O546="","",'S.D.PASTE SHEET'!O546)</f>
        <v/>
      </c>
      <c s="153" t="str">
        <f>IF('S.D.PASTE SHEET'!P546="","",'S.D.PASTE SHEET'!P546)</f>
        <v/>
      </c>
      <c s="153" t="str">
        <f>IF('S.D.PASTE SHEET'!Q546="","",'S.D.PASTE SHEET'!Q546)</f>
        <v/>
      </c>
      <c s="153" t="str">
        <f>IF('S.D.PASTE SHEET'!R546="","",'S.D.PASTE SHEET'!R546)</f>
        <v/>
      </c>
      <c s="153" t="str">
        <f>IF('S.D.PASTE SHEET'!S546="","",'S.D.PASTE SHEET'!S546)</f>
        <v/>
      </c>
      <c s="153" t="str">
        <f>IF('S.D.PASTE SHEET'!T546="","",'S.D.PASTE SHEET'!T546)</f>
        <v/>
      </c>
      <c s="153" t="str">
        <f>IF('S.D.PASTE SHEET'!U546="","",'S.D.PASTE SHEET'!U546)</f>
        <v/>
      </c>
      <c s="153" t="str">
        <f>IF('S.D.PASTE SHEET'!V546="","",'S.D.PASTE SHEET'!V546)</f>
        <v/>
      </c>
      <c s="153" t="str">
        <f>IF('S.D.PASTE SHEET'!W546="","",'S.D.PASTE SHEET'!W546)</f>
        <v/>
      </c>
      <c s="153" t="str">
        <f>IF('S.D.PASTE SHEET'!X546="","",'S.D.PASTE SHEET'!X546)</f>
        <v/>
      </c>
      <c s="153" t="str">
        <f>IF('S.D.PASTE SHEET'!Y546="","",'S.D.PASTE SHEET'!Y546)</f>
        <v/>
      </c>
      <c s="153" t="str">
        <f>IF('S.D.PASTE SHEET'!Z546="","",'S.D.PASTE SHEET'!Z546)</f>
        <v/>
      </c>
      <c s="153" t="str">
        <f>IF('S.D.PASTE SHEET'!AA546="","",'S.D.PASTE SHEET'!AA546)</f>
        <v/>
      </c>
      <c s="153" t="str">
        <f>IF('S.D.PASTE SHEET'!AB546="","",'S.D.PASTE SHEET'!AB546)</f>
        <v/>
      </c>
      <c s="153" t="str">
        <f>IF('S.D.PASTE SHEET'!AC546="","",'S.D.PASTE SHEET'!AC546)</f>
        <v/>
      </c>
      <c s="153" t="str">
        <f>IF('S.D.PASTE SHEET'!AD546="","",'S.D.PASTE SHEET'!AD546)</f>
        <v/>
      </c>
      <c s="155"/>
      <c s="156" t="str">
        <f>IF(AK546="","",IF(AK546&gt;0,COUNT($AG$2:AG546),""))</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46" s="156" t="str">
        <f>IF(BC546="","",IF(BC546&gt;0,COUNT($AY$2:AY546),""))</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47" spans="1:66" ht="15.75" customHeight="1">
      <c r="A547" s="153" t="str">
        <f>IF('S.D.PASTE SHEET'!A547="","",'S.D.PASTE SHEET'!A547)</f>
        <v/>
      </c>
      <c s="153" t="str">
        <f>IF('S.D.PASTE SHEET'!B547="","",'S.D.PASTE SHEET'!B547)</f>
        <v/>
      </c>
      <c s="153" t="str">
        <f>IF('S.D.PASTE SHEET'!C547="","",'S.D.PASTE SHEET'!C547)</f>
        <v/>
      </c>
      <c s="154" t="str">
        <f>IF('S.D.PASTE SHEET'!D547="","",'S.D.PASTE SHEET'!D547)</f>
        <v/>
      </c>
      <c s="153" t="str">
        <f>IF('S.D.PASTE SHEET'!E547="","",UPPER('S.D.PASTE SHEET'!E547))</f>
        <v/>
      </c>
      <c s="153" t="str">
        <f>IF('S.D.PASTE SHEET'!F547="","",'S.D.PASTE SHEET'!F547)</f>
        <v/>
      </c>
      <c s="153" t="str">
        <f>IF('S.D.PASTE SHEET'!G547="","",UPPER('S.D.PASTE SHEET'!G547))</f>
        <v/>
      </c>
      <c s="153" t="str">
        <f>IF('S.D.PASTE SHEET'!H547="","",UPPER('S.D.PASTE SHEET'!H547))</f>
        <v/>
      </c>
      <c s="153" t="str">
        <f>IF('S.D.PASTE SHEET'!I547="","",'S.D.PASTE SHEET'!I547)</f>
        <v/>
      </c>
      <c s="154" t="str">
        <f>IF('S.D.PASTE SHEET'!J547="","",'S.D.PASTE SHEET'!J547)</f>
        <v/>
      </c>
      <c s="153" t="str">
        <f>IF('S.D.PASTE SHEET'!K547="","",'S.D.PASTE SHEET'!K547)</f>
        <v/>
      </c>
      <c s="153" t="str">
        <f>IF('S.D.PASTE SHEET'!L547="","",'S.D.PASTE SHEET'!L547)</f>
        <v/>
      </c>
      <c s="153" t="str">
        <f>IF('S.D.PASTE SHEET'!M547="","",'S.D.PASTE SHEET'!M547)</f>
        <v/>
      </c>
      <c s="153" t="str">
        <f>IF('S.D.PASTE SHEET'!N547="","",'S.D.PASTE SHEET'!N547)</f>
        <v/>
      </c>
      <c s="153" t="str">
        <f>IF('S.D.PASTE SHEET'!O547="","",'S.D.PASTE SHEET'!O547)</f>
        <v/>
      </c>
      <c s="153" t="str">
        <f>IF('S.D.PASTE SHEET'!P547="","",'S.D.PASTE SHEET'!P547)</f>
        <v/>
      </c>
      <c s="153" t="str">
        <f>IF('S.D.PASTE SHEET'!Q547="","",'S.D.PASTE SHEET'!Q547)</f>
        <v/>
      </c>
      <c s="153" t="str">
        <f>IF('S.D.PASTE SHEET'!R547="","",'S.D.PASTE SHEET'!R547)</f>
        <v/>
      </c>
      <c s="153" t="str">
        <f>IF('S.D.PASTE SHEET'!S547="","",'S.D.PASTE SHEET'!S547)</f>
        <v/>
      </c>
      <c s="153" t="str">
        <f>IF('S.D.PASTE SHEET'!T547="","",'S.D.PASTE SHEET'!T547)</f>
        <v/>
      </c>
      <c s="153" t="str">
        <f>IF('S.D.PASTE SHEET'!U547="","",'S.D.PASTE SHEET'!U547)</f>
        <v/>
      </c>
      <c s="153" t="str">
        <f>IF('S.D.PASTE SHEET'!V547="","",'S.D.PASTE SHEET'!V547)</f>
        <v/>
      </c>
      <c s="153" t="str">
        <f>IF('S.D.PASTE SHEET'!W547="","",'S.D.PASTE SHEET'!W547)</f>
        <v/>
      </c>
      <c s="153" t="str">
        <f>IF('S.D.PASTE SHEET'!X547="","",'S.D.PASTE SHEET'!X547)</f>
        <v/>
      </c>
      <c s="153" t="str">
        <f>IF('S.D.PASTE SHEET'!Y547="","",'S.D.PASTE SHEET'!Y547)</f>
        <v/>
      </c>
      <c s="153" t="str">
        <f>IF('S.D.PASTE SHEET'!Z547="","",'S.D.PASTE SHEET'!Z547)</f>
        <v/>
      </c>
      <c s="153" t="str">
        <f>IF('S.D.PASTE SHEET'!AA547="","",'S.D.PASTE SHEET'!AA547)</f>
        <v/>
      </c>
      <c s="153" t="str">
        <f>IF('S.D.PASTE SHEET'!AB547="","",'S.D.PASTE SHEET'!AB547)</f>
        <v/>
      </c>
      <c s="153" t="str">
        <f>IF('S.D.PASTE SHEET'!AC547="","",'S.D.PASTE SHEET'!AC547)</f>
        <v/>
      </c>
      <c s="153" t="str">
        <f>IF('S.D.PASTE SHEET'!AD547="","",'S.D.PASTE SHEET'!AD547)</f>
        <v/>
      </c>
      <c s="155"/>
      <c s="156" t="str">
        <f>IF(AK547="","",IF(AK547&gt;0,COUNT($AG$2:AG547),""))</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47" s="156" t="str">
        <f>IF(BC547="","",IF(BC547&gt;0,COUNT($AY$2:AY547),""))</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48" spans="1:66" ht="15.75" customHeight="1">
      <c r="A548" s="153" t="str">
        <f>IF('S.D.PASTE SHEET'!A548="","",'S.D.PASTE SHEET'!A548)</f>
        <v/>
      </c>
      <c s="153" t="str">
        <f>IF('S.D.PASTE SHEET'!B548="","",'S.D.PASTE SHEET'!B548)</f>
        <v/>
      </c>
      <c s="153" t="str">
        <f>IF('S.D.PASTE SHEET'!C548="","",'S.D.PASTE SHEET'!C548)</f>
        <v/>
      </c>
      <c s="154" t="str">
        <f>IF('S.D.PASTE SHEET'!D548="","",'S.D.PASTE SHEET'!D548)</f>
        <v/>
      </c>
      <c s="153" t="str">
        <f>IF('S.D.PASTE SHEET'!E548="","",UPPER('S.D.PASTE SHEET'!E548))</f>
        <v/>
      </c>
      <c s="153" t="str">
        <f>IF('S.D.PASTE SHEET'!F548="","",'S.D.PASTE SHEET'!F548)</f>
        <v/>
      </c>
      <c s="153" t="str">
        <f>IF('S.D.PASTE SHEET'!G548="","",UPPER('S.D.PASTE SHEET'!G548))</f>
        <v/>
      </c>
      <c s="153" t="str">
        <f>IF('S.D.PASTE SHEET'!H548="","",UPPER('S.D.PASTE SHEET'!H548))</f>
        <v/>
      </c>
      <c s="153" t="str">
        <f>IF('S.D.PASTE SHEET'!I548="","",'S.D.PASTE SHEET'!I548)</f>
        <v/>
      </c>
      <c s="154" t="str">
        <f>IF('S.D.PASTE SHEET'!J548="","",'S.D.PASTE SHEET'!J548)</f>
        <v/>
      </c>
      <c s="153" t="str">
        <f>IF('S.D.PASTE SHEET'!K548="","",'S.D.PASTE SHEET'!K548)</f>
        <v/>
      </c>
      <c s="153" t="str">
        <f>IF('S.D.PASTE SHEET'!L548="","",'S.D.PASTE SHEET'!L548)</f>
        <v/>
      </c>
      <c s="153" t="str">
        <f>IF('S.D.PASTE SHEET'!M548="","",'S.D.PASTE SHEET'!M548)</f>
        <v/>
      </c>
      <c s="153" t="str">
        <f>IF('S.D.PASTE SHEET'!N548="","",'S.D.PASTE SHEET'!N548)</f>
        <v/>
      </c>
      <c s="153" t="str">
        <f>IF('S.D.PASTE SHEET'!O548="","",'S.D.PASTE SHEET'!O548)</f>
        <v/>
      </c>
      <c s="153" t="str">
        <f>IF('S.D.PASTE SHEET'!P548="","",'S.D.PASTE SHEET'!P548)</f>
        <v/>
      </c>
      <c s="153" t="str">
        <f>IF('S.D.PASTE SHEET'!Q548="","",'S.D.PASTE SHEET'!Q548)</f>
        <v/>
      </c>
      <c s="153" t="str">
        <f>IF('S.D.PASTE SHEET'!R548="","",'S.D.PASTE SHEET'!R548)</f>
        <v/>
      </c>
      <c s="153" t="str">
        <f>IF('S.D.PASTE SHEET'!S548="","",'S.D.PASTE SHEET'!S548)</f>
        <v/>
      </c>
      <c s="153" t="str">
        <f>IF('S.D.PASTE SHEET'!T548="","",'S.D.PASTE SHEET'!T548)</f>
        <v/>
      </c>
      <c s="153" t="str">
        <f>IF('S.D.PASTE SHEET'!U548="","",'S.D.PASTE SHEET'!U548)</f>
        <v/>
      </c>
      <c s="153" t="str">
        <f>IF('S.D.PASTE SHEET'!V548="","",'S.D.PASTE SHEET'!V548)</f>
        <v/>
      </c>
      <c s="153" t="str">
        <f>IF('S.D.PASTE SHEET'!W548="","",'S.D.PASTE SHEET'!W548)</f>
        <v/>
      </c>
      <c s="153" t="str">
        <f>IF('S.D.PASTE SHEET'!X548="","",'S.D.PASTE SHEET'!X548)</f>
        <v/>
      </c>
      <c s="153" t="str">
        <f>IF('S.D.PASTE SHEET'!Y548="","",'S.D.PASTE SHEET'!Y548)</f>
        <v/>
      </c>
      <c s="153" t="str">
        <f>IF('S.D.PASTE SHEET'!Z548="","",'S.D.PASTE SHEET'!Z548)</f>
        <v/>
      </c>
      <c s="153" t="str">
        <f>IF('S.D.PASTE SHEET'!AA548="","",'S.D.PASTE SHEET'!AA548)</f>
        <v/>
      </c>
      <c s="153" t="str">
        <f>IF('S.D.PASTE SHEET'!AB548="","",'S.D.PASTE SHEET'!AB548)</f>
        <v/>
      </c>
      <c s="153" t="str">
        <f>IF('S.D.PASTE SHEET'!AC548="","",'S.D.PASTE SHEET'!AC548)</f>
        <v/>
      </c>
      <c s="153" t="str">
        <f>IF('S.D.PASTE SHEET'!AD548="","",'S.D.PASTE SHEET'!AD548)</f>
        <v/>
      </c>
      <c s="155"/>
      <c s="156" t="str">
        <f>IF(AK548="","",IF(AK548&gt;0,COUNT($AG$2:AG548),""))</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48" s="156" t="str">
        <f>IF(BC548="","",IF(BC548&gt;0,COUNT($AY$2:AY548),""))</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49" spans="1:66" ht="15.75" customHeight="1">
      <c r="A549" s="153" t="str">
        <f>IF('S.D.PASTE SHEET'!A549="","",'S.D.PASTE SHEET'!A549)</f>
        <v/>
      </c>
      <c s="153" t="str">
        <f>IF('S.D.PASTE SHEET'!B549="","",'S.D.PASTE SHEET'!B549)</f>
        <v/>
      </c>
      <c s="153" t="str">
        <f>IF('S.D.PASTE SHEET'!C549="","",'S.D.PASTE SHEET'!C549)</f>
        <v/>
      </c>
      <c s="154" t="str">
        <f>IF('S.D.PASTE SHEET'!D549="","",'S.D.PASTE SHEET'!D549)</f>
        <v/>
      </c>
      <c s="153" t="str">
        <f>IF('S.D.PASTE SHEET'!E549="","",UPPER('S.D.PASTE SHEET'!E549))</f>
        <v/>
      </c>
      <c s="153" t="str">
        <f>IF('S.D.PASTE SHEET'!F549="","",'S.D.PASTE SHEET'!F549)</f>
        <v/>
      </c>
      <c s="153" t="str">
        <f>IF('S.D.PASTE SHEET'!G549="","",UPPER('S.D.PASTE SHEET'!G549))</f>
        <v/>
      </c>
      <c s="153" t="str">
        <f>IF('S.D.PASTE SHEET'!H549="","",UPPER('S.D.PASTE SHEET'!H549))</f>
        <v/>
      </c>
      <c s="153" t="str">
        <f>IF('S.D.PASTE SHEET'!I549="","",'S.D.PASTE SHEET'!I549)</f>
        <v/>
      </c>
      <c s="154" t="str">
        <f>IF('S.D.PASTE SHEET'!J549="","",'S.D.PASTE SHEET'!J549)</f>
        <v/>
      </c>
      <c s="153" t="str">
        <f>IF('S.D.PASTE SHEET'!K549="","",'S.D.PASTE SHEET'!K549)</f>
        <v/>
      </c>
      <c s="153" t="str">
        <f>IF('S.D.PASTE SHEET'!L549="","",'S.D.PASTE SHEET'!L549)</f>
        <v/>
      </c>
      <c s="153" t="str">
        <f>IF('S.D.PASTE SHEET'!M549="","",'S.D.PASTE SHEET'!M549)</f>
        <v/>
      </c>
      <c s="153" t="str">
        <f>IF('S.D.PASTE SHEET'!N549="","",'S.D.PASTE SHEET'!N549)</f>
        <v/>
      </c>
      <c s="153" t="str">
        <f>IF('S.D.PASTE SHEET'!O549="","",'S.D.PASTE SHEET'!O549)</f>
        <v/>
      </c>
      <c s="153" t="str">
        <f>IF('S.D.PASTE SHEET'!P549="","",'S.D.PASTE SHEET'!P549)</f>
        <v/>
      </c>
      <c s="153" t="str">
        <f>IF('S.D.PASTE SHEET'!Q549="","",'S.D.PASTE SHEET'!Q549)</f>
        <v/>
      </c>
      <c s="153" t="str">
        <f>IF('S.D.PASTE SHEET'!R549="","",'S.D.PASTE SHEET'!R549)</f>
        <v/>
      </c>
      <c s="153" t="str">
        <f>IF('S.D.PASTE SHEET'!S549="","",'S.D.PASTE SHEET'!S549)</f>
        <v/>
      </c>
      <c s="153" t="str">
        <f>IF('S.D.PASTE SHEET'!T549="","",'S.D.PASTE SHEET'!T549)</f>
        <v/>
      </c>
      <c s="153" t="str">
        <f>IF('S.D.PASTE SHEET'!U549="","",'S.D.PASTE SHEET'!U549)</f>
        <v/>
      </c>
      <c s="153" t="str">
        <f>IF('S.D.PASTE SHEET'!V549="","",'S.D.PASTE SHEET'!V549)</f>
        <v/>
      </c>
      <c s="153" t="str">
        <f>IF('S.D.PASTE SHEET'!W549="","",'S.D.PASTE SHEET'!W549)</f>
        <v/>
      </c>
      <c s="153" t="str">
        <f>IF('S.D.PASTE SHEET'!X549="","",'S.D.PASTE SHEET'!X549)</f>
        <v/>
      </c>
      <c s="153" t="str">
        <f>IF('S.D.PASTE SHEET'!Y549="","",'S.D.PASTE SHEET'!Y549)</f>
        <v/>
      </c>
      <c s="153" t="str">
        <f>IF('S.D.PASTE SHEET'!Z549="","",'S.D.PASTE SHEET'!Z549)</f>
        <v/>
      </c>
      <c s="153" t="str">
        <f>IF('S.D.PASTE SHEET'!AA549="","",'S.D.PASTE SHEET'!AA549)</f>
        <v/>
      </c>
      <c s="153" t="str">
        <f>IF('S.D.PASTE SHEET'!AB549="","",'S.D.PASTE SHEET'!AB549)</f>
        <v/>
      </c>
      <c s="153" t="str">
        <f>IF('S.D.PASTE SHEET'!AC549="","",'S.D.PASTE SHEET'!AC549)</f>
        <v/>
      </c>
      <c s="153" t="str">
        <f>IF('S.D.PASTE SHEET'!AD549="","",'S.D.PASTE SHEET'!AD549)</f>
        <v/>
      </c>
      <c s="155"/>
      <c s="156" t="str">
        <f>IF(AK549="","",IF(AK549&gt;0,COUNT($AG$2:AG549),""))</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49" s="156" t="str">
        <f>IF(BC549="","",IF(BC549&gt;0,COUNT($AY$2:AY549),""))</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50" spans="1:66" ht="15.75" customHeight="1">
      <c r="A550" s="153" t="str">
        <f>IF('S.D.PASTE SHEET'!A550="","",'S.D.PASTE SHEET'!A550)</f>
        <v/>
      </c>
      <c s="153" t="str">
        <f>IF('S.D.PASTE SHEET'!B550="","",'S.D.PASTE SHEET'!B550)</f>
        <v/>
      </c>
      <c s="153" t="str">
        <f>IF('S.D.PASTE SHEET'!C550="","",'S.D.PASTE SHEET'!C550)</f>
        <v/>
      </c>
      <c s="154" t="str">
        <f>IF('S.D.PASTE SHEET'!D550="","",'S.D.PASTE SHEET'!D550)</f>
        <v/>
      </c>
      <c s="153" t="str">
        <f>IF('S.D.PASTE SHEET'!E550="","",UPPER('S.D.PASTE SHEET'!E550))</f>
        <v/>
      </c>
      <c s="153" t="str">
        <f>IF('S.D.PASTE SHEET'!F550="","",'S.D.PASTE SHEET'!F550)</f>
        <v/>
      </c>
      <c s="153" t="str">
        <f>IF('S.D.PASTE SHEET'!G550="","",UPPER('S.D.PASTE SHEET'!G550))</f>
        <v/>
      </c>
      <c s="153" t="str">
        <f>IF('S.D.PASTE SHEET'!H550="","",UPPER('S.D.PASTE SHEET'!H550))</f>
        <v/>
      </c>
      <c s="153" t="str">
        <f>IF('S.D.PASTE SHEET'!I550="","",'S.D.PASTE SHEET'!I550)</f>
        <v/>
      </c>
      <c s="154" t="str">
        <f>IF('S.D.PASTE SHEET'!J550="","",'S.D.PASTE SHEET'!J550)</f>
        <v/>
      </c>
      <c s="153" t="str">
        <f>IF('S.D.PASTE SHEET'!K550="","",'S.D.PASTE SHEET'!K550)</f>
        <v/>
      </c>
      <c s="153" t="str">
        <f>IF('S.D.PASTE SHEET'!L550="","",'S.D.PASTE SHEET'!L550)</f>
        <v/>
      </c>
      <c s="153" t="str">
        <f>IF('S.D.PASTE SHEET'!M550="","",'S.D.PASTE SHEET'!M550)</f>
        <v/>
      </c>
      <c s="153" t="str">
        <f>IF('S.D.PASTE SHEET'!N550="","",'S.D.PASTE SHEET'!N550)</f>
        <v/>
      </c>
      <c s="153" t="str">
        <f>IF('S.D.PASTE SHEET'!O550="","",'S.D.PASTE SHEET'!O550)</f>
        <v/>
      </c>
      <c s="153" t="str">
        <f>IF('S.D.PASTE SHEET'!P550="","",'S.D.PASTE SHEET'!P550)</f>
        <v/>
      </c>
      <c s="153" t="str">
        <f>IF('S.D.PASTE SHEET'!Q550="","",'S.D.PASTE SHEET'!Q550)</f>
        <v/>
      </c>
      <c s="153" t="str">
        <f>IF('S.D.PASTE SHEET'!R550="","",'S.D.PASTE SHEET'!R550)</f>
        <v/>
      </c>
      <c s="153" t="str">
        <f>IF('S.D.PASTE SHEET'!S550="","",'S.D.PASTE SHEET'!S550)</f>
        <v/>
      </c>
      <c s="153" t="str">
        <f>IF('S.D.PASTE SHEET'!T550="","",'S.D.PASTE SHEET'!T550)</f>
        <v/>
      </c>
      <c s="153" t="str">
        <f>IF('S.D.PASTE SHEET'!U550="","",'S.D.PASTE SHEET'!U550)</f>
        <v/>
      </c>
      <c s="153" t="str">
        <f>IF('S.D.PASTE SHEET'!V550="","",'S.D.PASTE SHEET'!V550)</f>
        <v/>
      </c>
      <c s="153" t="str">
        <f>IF('S.D.PASTE SHEET'!W550="","",'S.D.PASTE SHEET'!W550)</f>
        <v/>
      </c>
      <c s="153" t="str">
        <f>IF('S.D.PASTE SHEET'!X550="","",'S.D.PASTE SHEET'!X550)</f>
        <v/>
      </c>
      <c s="153" t="str">
        <f>IF('S.D.PASTE SHEET'!Y550="","",'S.D.PASTE SHEET'!Y550)</f>
        <v/>
      </c>
      <c s="153" t="str">
        <f>IF('S.D.PASTE SHEET'!Z550="","",'S.D.PASTE SHEET'!Z550)</f>
        <v/>
      </c>
      <c s="153" t="str">
        <f>IF('S.D.PASTE SHEET'!AA550="","",'S.D.PASTE SHEET'!AA550)</f>
        <v/>
      </c>
      <c s="153" t="str">
        <f>IF('S.D.PASTE SHEET'!AB550="","",'S.D.PASTE SHEET'!AB550)</f>
        <v/>
      </c>
      <c s="153" t="str">
        <f>IF('S.D.PASTE SHEET'!AC550="","",'S.D.PASTE SHEET'!AC550)</f>
        <v/>
      </c>
      <c s="153" t="str">
        <f>IF('S.D.PASTE SHEET'!AD550="","",'S.D.PASTE SHEET'!AD550)</f>
        <v/>
      </c>
      <c s="155"/>
      <c s="156" t="str">
        <f>IF(AK550="","",IF(AK550&gt;0,COUNT($AG$2:AG550),""))</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50" s="156" t="str">
        <f>IF(BC550="","",IF(BC550&gt;0,COUNT($AY$2:AY550),""))</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51" spans="1:66" ht="15.75" customHeight="1">
      <c r="A551" s="153" t="str">
        <f>IF('S.D.PASTE SHEET'!A551="","",'S.D.PASTE SHEET'!A551)</f>
        <v/>
      </c>
      <c s="153" t="str">
        <f>IF('S.D.PASTE SHEET'!B551="","",'S.D.PASTE SHEET'!B551)</f>
        <v/>
      </c>
      <c s="153" t="str">
        <f>IF('S.D.PASTE SHEET'!C551="","",'S.D.PASTE SHEET'!C551)</f>
        <v/>
      </c>
      <c s="154" t="str">
        <f>IF('S.D.PASTE SHEET'!D551="","",'S.D.PASTE SHEET'!D551)</f>
        <v/>
      </c>
      <c s="153" t="str">
        <f>IF('S.D.PASTE SHEET'!E551="","",UPPER('S.D.PASTE SHEET'!E551))</f>
        <v/>
      </c>
      <c s="153" t="str">
        <f>IF('S.D.PASTE SHEET'!F551="","",'S.D.PASTE SHEET'!F551)</f>
        <v/>
      </c>
      <c s="153" t="str">
        <f>IF('S.D.PASTE SHEET'!G551="","",UPPER('S.D.PASTE SHEET'!G551))</f>
        <v/>
      </c>
      <c s="153" t="str">
        <f>IF('S.D.PASTE SHEET'!H551="","",UPPER('S.D.PASTE SHEET'!H551))</f>
        <v/>
      </c>
      <c s="153" t="str">
        <f>IF('S.D.PASTE SHEET'!I551="","",'S.D.PASTE SHEET'!I551)</f>
        <v/>
      </c>
      <c s="154" t="str">
        <f>IF('S.D.PASTE SHEET'!J551="","",'S.D.PASTE SHEET'!J551)</f>
        <v/>
      </c>
      <c s="153" t="str">
        <f>IF('S.D.PASTE SHEET'!K551="","",'S.D.PASTE SHEET'!K551)</f>
        <v/>
      </c>
      <c s="153" t="str">
        <f>IF('S.D.PASTE SHEET'!L551="","",'S.D.PASTE SHEET'!L551)</f>
        <v/>
      </c>
      <c s="153" t="str">
        <f>IF('S.D.PASTE SHEET'!M551="","",'S.D.PASTE SHEET'!M551)</f>
        <v/>
      </c>
      <c s="153" t="str">
        <f>IF('S.D.PASTE SHEET'!N551="","",'S.D.PASTE SHEET'!N551)</f>
        <v/>
      </c>
      <c s="153" t="str">
        <f>IF('S.D.PASTE SHEET'!O551="","",'S.D.PASTE SHEET'!O551)</f>
        <v/>
      </c>
      <c s="153" t="str">
        <f>IF('S.D.PASTE SHEET'!P551="","",'S.D.PASTE SHEET'!P551)</f>
        <v/>
      </c>
      <c s="153" t="str">
        <f>IF('S.D.PASTE SHEET'!Q551="","",'S.D.PASTE SHEET'!Q551)</f>
        <v/>
      </c>
      <c s="153" t="str">
        <f>IF('S.D.PASTE SHEET'!R551="","",'S.D.PASTE SHEET'!R551)</f>
        <v/>
      </c>
      <c s="153" t="str">
        <f>IF('S.D.PASTE SHEET'!S551="","",'S.D.PASTE SHEET'!S551)</f>
        <v/>
      </c>
      <c s="153" t="str">
        <f>IF('S.D.PASTE SHEET'!T551="","",'S.D.PASTE SHEET'!T551)</f>
        <v/>
      </c>
      <c s="153" t="str">
        <f>IF('S.D.PASTE SHEET'!U551="","",'S.D.PASTE SHEET'!U551)</f>
        <v/>
      </c>
      <c s="153" t="str">
        <f>IF('S.D.PASTE SHEET'!V551="","",'S.D.PASTE SHEET'!V551)</f>
        <v/>
      </c>
      <c s="153" t="str">
        <f>IF('S.D.PASTE SHEET'!W551="","",'S.D.PASTE SHEET'!W551)</f>
        <v/>
      </c>
      <c s="153" t="str">
        <f>IF('S.D.PASTE SHEET'!X551="","",'S.D.PASTE SHEET'!X551)</f>
        <v/>
      </c>
      <c s="153" t="str">
        <f>IF('S.D.PASTE SHEET'!Y551="","",'S.D.PASTE SHEET'!Y551)</f>
        <v/>
      </c>
      <c s="153" t="str">
        <f>IF('S.D.PASTE SHEET'!Z551="","",'S.D.PASTE SHEET'!Z551)</f>
        <v/>
      </c>
      <c s="153" t="str">
        <f>IF('S.D.PASTE SHEET'!AA551="","",'S.D.PASTE SHEET'!AA551)</f>
        <v/>
      </c>
      <c s="153" t="str">
        <f>IF('S.D.PASTE SHEET'!AB551="","",'S.D.PASTE SHEET'!AB551)</f>
        <v/>
      </c>
      <c s="153" t="str">
        <f>IF('S.D.PASTE SHEET'!AC551="","",'S.D.PASTE SHEET'!AC551)</f>
        <v/>
      </c>
      <c s="153" t="str">
        <f>IF('S.D.PASTE SHEET'!AD551="","",'S.D.PASTE SHEET'!AD551)</f>
        <v/>
      </c>
      <c s="155"/>
      <c s="156" t="str">
        <f>IF(AK551="","",IF(AK551&gt;0,COUNT($AG$2:AG551),""))</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51" s="156" t="str">
        <f>IF(BC551="","",IF(BC551&gt;0,COUNT($AY$2:AY551),""))</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52" spans="1:66" ht="15.75" customHeight="1">
      <c r="A552" s="153" t="str">
        <f>IF('S.D.PASTE SHEET'!A552="","",'S.D.PASTE SHEET'!A552)</f>
        <v/>
      </c>
      <c s="153" t="str">
        <f>IF('S.D.PASTE SHEET'!B552="","",'S.D.PASTE SHEET'!B552)</f>
        <v/>
      </c>
      <c s="153" t="str">
        <f>IF('S.D.PASTE SHEET'!C552="","",'S.D.PASTE SHEET'!C552)</f>
        <v/>
      </c>
      <c s="154" t="str">
        <f>IF('S.D.PASTE SHEET'!D552="","",'S.D.PASTE SHEET'!D552)</f>
        <v/>
      </c>
      <c s="153" t="str">
        <f>IF('S.D.PASTE SHEET'!E552="","",UPPER('S.D.PASTE SHEET'!E552))</f>
        <v/>
      </c>
      <c s="153" t="str">
        <f>IF('S.D.PASTE SHEET'!F552="","",'S.D.PASTE SHEET'!F552)</f>
        <v/>
      </c>
      <c s="153" t="str">
        <f>IF('S.D.PASTE SHEET'!G552="","",UPPER('S.D.PASTE SHEET'!G552))</f>
        <v/>
      </c>
      <c s="153" t="str">
        <f>IF('S.D.PASTE SHEET'!H552="","",UPPER('S.D.PASTE SHEET'!H552))</f>
        <v/>
      </c>
      <c s="153" t="str">
        <f>IF('S.D.PASTE SHEET'!I552="","",'S.D.PASTE SHEET'!I552)</f>
        <v/>
      </c>
      <c s="154" t="str">
        <f>IF('S.D.PASTE SHEET'!J552="","",'S.D.PASTE SHEET'!J552)</f>
        <v/>
      </c>
      <c s="153" t="str">
        <f>IF('S.D.PASTE SHEET'!K552="","",'S.D.PASTE SHEET'!K552)</f>
        <v/>
      </c>
      <c s="153" t="str">
        <f>IF('S.D.PASTE SHEET'!L552="","",'S.D.PASTE SHEET'!L552)</f>
        <v/>
      </c>
      <c s="153" t="str">
        <f>IF('S.D.PASTE SHEET'!M552="","",'S.D.PASTE SHEET'!M552)</f>
        <v/>
      </c>
      <c s="153" t="str">
        <f>IF('S.D.PASTE SHEET'!N552="","",'S.D.PASTE SHEET'!N552)</f>
        <v/>
      </c>
      <c s="153" t="str">
        <f>IF('S.D.PASTE SHEET'!O552="","",'S.D.PASTE SHEET'!O552)</f>
        <v/>
      </c>
      <c s="153" t="str">
        <f>IF('S.D.PASTE SHEET'!P552="","",'S.D.PASTE SHEET'!P552)</f>
        <v/>
      </c>
      <c s="153" t="str">
        <f>IF('S.D.PASTE SHEET'!Q552="","",'S.D.PASTE SHEET'!Q552)</f>
        <v/>
      </c>
      <c s="153" t="str">
        <f>IF('S.D.PASTE SHEET'!R552="","",'S.D.PASTE SHEET'!R552)</f>
        <v/>
      </c>
      <c s="153" t="str">
        <f>IF('S.D.PASTE SHEET'!S552="","",'S.D.PASTE SHEET'!S552)</f>
        <v/>
      </c>
      <c s="153" t="str">
        <f>IF('S.D.PASTE SHEET'!T552="","",'S.D.PASTE SHEET'!T552)</f>
        <v/>
      </c>
      <c s="153" t="str">
        <f>IF('S.D.PASTE SHEET'!U552="","",'S.D.PASTE SHEET'!U552)</f>
        <v/>
      </c>
      <c s="153" t="str">
        <f>IF('S.D.PASTE SHEET'!V552="","",'S.D.PASTE SHEET'!V552)</f>
        <v/>
      </c>
      <c s="153" t="str">
        <f>IF('S.D.PASTE SHEET'!W552="","",'S.D.PASTE SHEET'!W552)</f>
        <v/>
      </c>
      <c s="153" t="str">
        <f>IF('S.D.PASTE SHEET'!X552="","",'S.D.PASTE SHEET'!X552)</f>
        <v/>
      </c>
      <c s="153" t="str">
        <f>IF('S.D.PASTE SHEET'!Y552="","",'S.D.PASTE SHEET'!Y552)</f>
        <v/>
      </c>
      <c s="153" t="str">
        <f>IF('S.D.PASTE SHEET'!Z552="","",'S.D.PASTE SHEET'!Z552)</f>
        <v/>
      </c>
      <c s="153" t="str">
        <f>IF('S.D.PASTE SHEET'!AA552="","",'S.D.PASTE SHEET'!AA552)</f>
        <v/>
      </c>
      <c s="153" t="str">
        <f>IF('S.D.PASTE SHEET'!AB552="","",'S.D.PASTE SHEET'!AB552)</f>
        <v/>
      </c>
      <c s="153" t="str">
        <f>IF('S.D.PASTE SHEET'!AC552="","",'S.D.PASTE SHEET'!AC552)</f>
        <v/>
      </c>
      <c s="153" t="str">
        <f>IF('S.D.PASTE SHEET'!AD552="","",'S.D.PASTE SHEET'!AD552)</f>
        <v/>
      </c>
      <c s="155"/>
      <c s="156" t="str">
        <f>IF(AK552="","",IF(AK552&gt;0,COUNT($AG$2:AG552),""))</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52" s="156" t="str">
        <f>IF(BC552="","",IF(BC552&gt;0,COUNT($AY$2:AY552),""))</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53" spans="1:66" ht="15.75" customHeight="1">
      <c r="A553" s="153" t="str">
        <f>IF('S.D.PASTE SHEET'!A553="","",'S.D.PASTE SHEET'!A553)</f>
        <v/>
      </c>
      <c s="153" t="str">
        <f>IF('S.D.PASTE SHEET'!B553="","",'S.D.PASTE SHEET'!B553)</f>
        <v/>
      </c>
      <c s="153" t="str">
        <f>IF('S.D.PASTE SHEET'!C553="","",'S.D.PASTE SHEET'!C553)</f>
        <v/>
      </c>
      <c s="154" t="str">
        <f>IF('S.D.PASTE SHEET'!D553="","",'S.D.PASTE SHEET'!D553)</f>
        <v/>
      </c>
      <c s="153" t="str">
        <f>IF('S.D.PASTE SHEET'!E553="","",UPPER('S.D.PASTE SHEET'!E553))</f>
        <v/>
      </c>
      <c s="153" t="str">
        <f>IF('S.D.PASTE SHEET'!F553="","",'S.D.PASTE SHEET'!F553)</f>
        <v/>
      </c>
      <c s="153" t="str">
        <f>IF('S.D.PASTE SHEET'!G553="","",UPPER('S.D.PASTE SHEET'!G553))</f>
        <v/>
      </c>
      <c s="153" t="str">
        <f>IF('S.D.PASTE SHEET'!H553="","",UPPER('S.D.PASTE SHEET'!H553))</f>
        <v/>
      </c>
      <c s="153" t="str">
        <f>IF('S.D.PASTE SHEET'!I553="","",'S.D.PASTE SHEET'!I553)</f>
        <v/>
      </c>
      <c s="154" t="str">
        <f>IF('S.D.PASTE SHEET'!J553="","",'S.D.PASTE SHEET'!J553)</f>
        <v/>
      </c>
      <c s="153" t="str">
        <f>IF('S.D.PASTE SHEET'!K553="","",'S.D.PASTE SHEET'!K553)</f>
        <v/>
      </c>
      <c s="153" t="str">
        <f>IF('S.D.PASTE SHEET'!L553="","",'S.D.PASTE SHEET'!L553)</f>
        <v/>
      </c>
      <c s="153" t="str">
        <f>IF('S.D.PASTE SHEET'!M553="","",'S.D.PASTE SHEET'!M553)</f>
        <v/>
      </c>
      <c s="153" t="str">
        <f>IF('S.D.PASTE SHEET'!N553="","",'S.D.PASTE SHEET'!N553)</f>
        <v/>
      </c>
      <c s="153" t="str">
        <f>IF('S.D.PASTE SHEET'!O553="","",'S.D.PASTE SHEET'!O553)</f>
        <v/>
      </c>
      <c s="153" t="str">
        <f>IF('S.D.PASTE SHEET'!P553="","",'S.D.PASTE SHEET'!P553)</f>
        <v/>
      </c>
      <c s="153" t="str">
        <f>IF('S.D.PASTE SHEET'!Q553="","",'S.D.PASTE SHEET'!Q553)</f>
        <v/>
      </c>
      <c s="153" t="str">
        <f>IF('S.D.PASTE SHEET'!R553="","",'S.D.PASTE SHEET'!R553)</f>
        <v/>
      </c>
      <c s="153" t="str">
        <f>IF('S.D.PASTE SHEET'!S553="","",'S.D.PASTE SHEET'!S553)</f>
        <v/>
      </c>
      <c s="153" t="str">
        <f>IF('S.D.PASTE SHEET'!T553="","",'S.D.PASTE SHEET'!T553)</f>
        <v/>
      </c>
      <c s="153" t="str">
        <f>IF('S.D.PASTE SHEET'!U553="","",'S.D.PASTE SHEET'!U553)</f>
        <v/>
      </c>
      <c s="153" t="str">
        <f>IF('S.D.PASTE SHEET'!V553="","",'S.D.PASTE SHEET'!V553)</f>
        <v/>
      </c>
      <c s="153" t="str">
        <f>IF('S.D.PASTE SHEET'!W553="","",'S.D.PASTE SHEET'!W553)</f>
        <v/>
      </c>
      <c s="153" t="str">
        <f>IF('S.D.PASTE SHEET'!X553="","",'S.D.PASTE SHEET'!X553)</f>
        <v/>
      </c>
      <c s="153" t="str">
        <f>IF('S.D.PASTE SHEET'!Y553="","",'S.D.PASTE SHEET'!Y553)</f>
        <v/>
      </c>
      <c s="153" t="str">
        <f>IF('S.D.PASTE SHEET'!Z553="","",'S.D.PASTE SHEET'!Z553)</f>
        <v/>
      </c>
      <c s="153" t="str">
        <f>IF('S.D.PASTE SHEET'!AA553="","",'S.D.PASTE SHEET'!AA553)</f>
        <v/>
      </c>
      <c s="153" t="str">
        <f>IF('S.D.PASTE SHEET'!AB553="","",'S.D.PASTE SHEET'!AB553)</f>
        <v/>
      </c>
      <c s="153" t="str">
        <f>IF('S.D.PASTE SHEET'!AC553="","",'S.D.PASTE SHEET'!AC553)</f>
        <v/>
      </c>
      <c s="153" t="str">
        <f>IF('S.D.PASTE SHEET'!AD553="","",'S.D.PASTE SHEET'!AD553)</f>
        <v/>
      </c>
      <c s="155"/>
      <c s="156" t="str">
        <f>IF(AK553="","",IF(AK553&gt;0,COUNT($AG$2:AG553),""))</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53" s="156" t="str">
        <f>IF(BC553="","",IF(BC553&gt;0,COUNT($AY$2:AY553),""))</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54" spans="1:66" ht="15.75" customHeight="1">
      <c r="A554" s="153" t="str">
        <f>IF('S.D.PASTE SHEET'!A554="","",'S.D.PASTE SHEET'!A554)</f>
        <v/>
      </c>
      <c s="153" t="str">
        <f>IF('S.D.PASTE SHEET'!B554="","",'S.D.PASTE SHEET'!B554)</f>
        <v/>
      </c>
      <c s="153" t="str">
        <f>IF('S.D.PASTE SHEET'!C554="","",'S.D.PASTE SHEET'!C554)</f>
        <v/>
      </c>
      <c s="154" t="str">
        <f>IF('S.D.PASTE SHEET'!D554="","",'S.D.PASTE SHEET'!D554)</f>
        <v/>
      </c>
      <c s="153" t="str">
        <f>IF('S.D.PASTE SHEET'!E554="","",UPPER('S.D.PASTE SHEET'!E554))</f>
        <v/>
      </c>
      <c s="153" t="str">
        <f>IF('S.D.PASTE SHEET'!F554="","",'S.D.PASTE SHEET'!F554)</f>
        <v/>
      </c>
      <c s="153" t="str">
        <f>IF('S.D.PASTE SHEET'!G554="","",UPPER('S.D.PASTE SHEET'!G554))</f>
        <v/>
      </c>
      <c s="153" t="str">
        <f>IF('S.D.PASTE SHEET'!H554="","",UPPER('S.D.PASTE SHEET'!H554))</f>
        <v/>
      </c>
      <c s="153" t="str">
        <f>IF('S.D.PASTE SHEET'!I554="","",'S.D.PASTE SHEET'!I554)</f>
        <v/>
      </c>
      <c s="154" t="str">
        <f>IF('S.D.PASTE SHEET'!J554="","",'S.D.PASTE SHEET'!J554)</f>
        <v/>
      </c>
      <c s="153" t="str">
        <f>IF('S.D.PASTE SHEET'!K554="","",'S.D.PASTE SHEET'!K554)</f>
        <v/>
      </c>
      <c s="153" t="str">
        <f>IF('S.D.PASTE SHEET'!L554="","",'S.D.PASTE SHEET'!L554)</f>
        <v/>
      </c>
      <c s="153" t="str">
        <f>IF('S.D.PASTE SHEET'!M554="","",'S.D.PASTE SHEET'!M554)</f>
        <v/>
      </c>
      <c s="153" t="str">
        <f>IF('S.D.PASTE SHEET'!N554="","",'S.D.PASTE SHEET'!N554)</f>
        <v/>
      </c>
      <c s="153" t="str">
        <f>IF('S.D.PASTE SHEET'!O554="","",'S.D.PASTE SHEET'!O554)</f>
        <v/>
      </c>
      <c s="153" t="str">
        <f>IF('S.D.PASTE SHEET'!P554="","",'S.D.PASTE SHEET'!P554)</f>
        <v/>
      </c>
      <c s="153" t="str">
        <f>IF('S.D.PASTE SHEET'!Q554="","",'S.D.PASTE SHEET'!Q554)</f>
        <v/>
      </c>
      <c s="153" t="str">
        <f>IF('S.D.PASTE SHEET'!R554="","",'S.D.PASTE SHEET'!R554)</f>
        <v/>
      </c>
      <c s="153" t="str">
        <f>IF('S.D.PASTE SHEET'!S554="","",'S.D.PASTE SHEET'!S554)</f>
        <v/>
      </c>
      <c s="153" t="str">
        <f>IF('S.D.PASTE SHEET'!T554="","",'S.D.PASTE SHEET'!T554)</f>
        <v/>
      </c>
      <c s="153" t="str">
        <f>IF('S.D.PASTE SHEET'!U554="","",'S.D.PASTE SHEET'!U554)</f>
        <v/>
      </c>
      <c s="153" t="str">
        <f>IF('S.D.PASTE SHEET'!V554="","",'S.D.PASTE SHEET'!V554)</f>
        <v/>
      </c>
      <c s="153" t="str">
        <f>IF('S.D.PASTE SHEET'!W554="","",'S.D.PASTE SHEET'!W554)</f>
        <v/>
      </c>
      <c s="153" t="str">
        <f>IF('S.D.PASTE SHEET'!X554="","",'S.D.PASTE SHEET'!X554)</f>
        <v/>
      </c>
      <c s="153" t="str">
        <f>IF('S.D.PASTE SHEET'!Y554="","",'S.D.PASTE SHEET'!Y554)</f>
        <v/>
      </c>
      <c s="153" t="str">
        <f>IF('S.D.PASTE SHEET'!Z554="","",'S.D.PASTE SHEET'!Z554)</f>
        <v/>
      </c>
      <c s="153" t="str">
        <f>IF('S.D.PASTE SHEET'!AA554="","",'S.D.PASTE SHEET'!AA554)</f>
        <v/>
      </c>
      <c s="153" t="str">
        <f>IF('S.D.PASTE SHEET'!AB554="","",'S.D.PASTE SHEET'!AB554)</f>
        <v/>
      </c>
      <c s="153" t="str">
        <f>IF('S.D.PASTE SHEET'!AC554="","",'S.D.PASTE SHEET'!AC554)</f>
        <v/>
      </c>
      <c s="153" t="str">
        <f>IF('S.D.PASTE SHEET'!AD554="","",'S.D.PASTE SHEET'!AD554)</f>
        <v/>
      </c>
      <c s="155"/>
      <c s="156" t="str">
        <f>IF(AK554="","",IF(AK554&gt;0,COUNT($AG$2:AG554),""))</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54" s="156" t="str">
        <f>IF(BC554="","",IF(BC554&gt;0,COUNT($AY$2:AY554),""))</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55" spans="1:66" ht="15.75" customHeight="1">
      <c r="A555" s="153" t="str">
        <f>IF('S.D.PASTE SHEET'!A555="","",'S.D.PASTE SHEET'!A555)</f>
        <v/>
      </c>
      <c s="153" t="str">
        <f>IF('S.D.PASTE SHEET'!B555="","",'S.D.PASTE SHEET'!B555)</f>
        <v/>
      </c>
      <c s="153" t="str">
        <f>IF('S.D.PASTE SHEET'!C555="","",'S.D.PASTE SHEET'!C555)</f>
        <v/>
      </c>
      <c s="154" t="str">
        <f>IF('S.D.PASTE SHEET'!D555="","",'S.D.PASTE SHEET'!D555)</f>
        <v/>
      </c>
      <c s="153" t="str">
        <f>IF('S.D.PASTE SHEET'!E555="","",UPPER('S.D.PASTE SHEET'!E555))</f>
        <v/>
      </c>
      <c s="153" t="str">
        <f>IF('S.D.PASTE SHEET'!F555="","",'S.D.PASTE SHEET'!F555)</f>
        <v/>
      </c>
      <c s="153" t="str">
        <f>IF('S.D.PASTE SHEET'!G555="","",UPPER('S.D.PASTE SHEET'!G555))</f>
        <v/>
      </c>
      <c s="153" t="str">
        <f>IF('S.D.PASTE SHEET'!H555="","",UPPER('S.D.PASTE SHEET'!H555))</f>
        <v/>
      </c>
      <c s="153" t="str">
        <f>IF('S.D.PASTE SHEET'!I555="","",'S.D.PASTE SHEET'!I555)</f>
        <v/>
      </c>
      <c s="154" t="str">
        <f>IF('S.D.PASTE SHEET'!J555="","",'S.D.PASTE SHEET'!J555)</f>
        <v/>
      </c>
      <c s="153" t="str">
        <f>IF('S.D.PASTE SHEET'!K555="","",'S.D.PASTE SHEET'!K555)</f>
        <v/>
      </c>
      <c s="153" t="str">
        <f>IF('S.D.PASTE SHEET'!L555="","",'S.D.PASTE SHEET'!L555)</f>
        <v/>
      </c>
      <c s="153" t="str">
        <f>IF('S.D.PASTE SHEET'!M555="","",'S.D.PASTE SHEET'!M555)</f>
        <v/>
      </c>
      <c s="153" t="str">
        <f>IF('S.D.PASTE SHEET'!N555="","",'S.D.PASTE SHEET'!N555)</f>
        <v/>
      </c>
      <c s="153" t="str">
        <f>IF('S.D.PASTE SHEET'!O555="","",'S.D.PASTE SHEET'!O555)</f>
        <v/>
      </c>
      <c s="153" t="str">
        <f>IF('S.D.PASTE SHEET'!P555="","",'S.D.PASTE SHEET'!P555)</f>
        <v/>
      </c>
      <c s="153" t="str">
        <f>IF('S.D.PASTE SHEET'!Q555="","",'S.D.PASTE SHEET'!Q555)</f>
        <v/>
      </c>
      <c s="153" t="str">
        <f>IF('S.D.PASTE SHEET'!R555="","",'S.D.PASTE SHEET'!R555)</f>
        <v/>
      </c>
      <c s="153" t="str">
        <f>IF('S.D.PASTE SHEET'!S555="","",'S.D.PASTE SHEET'!S555)</f>
        <v/>
      </c>
      <c s="153" t="str">
        <f>IF('S.D.PASTE SHEET'!T555="","",'S.D.PASTE SHEET'!T555)</f>
        <v/>
      </c>
      <c s="153" t="str">
        <f>IF('S.D.PASTE SHEET'!U555="","",'S.D.PASTE SHEET'!U555)</f>
        <v/>
      </c>
      <c s="153" t="str">
        <f>IF('S.D.PASTE SHEET'!V555="","",'S.D.PASTE SHEET'!V555)</f>
        <v/>
      </c>
      <c s="153" t="str">
        <f>IF('S.D.PASTE SHEET'!W555="","",'S.D.PASTE SHEET'!W555)</f>
        <v/>
      </c>
      <c s="153" t="str">
        <f>IF('S.D.PASTE SHEET'!X555="","",'S.D.PASTE SHEET'!X555)</f>
        <v/>
      </c>
      <c s="153" t="str">
        <f>IF('S.D.PASTE SHEET'!Y555="","",'S.D.PASTE SHEET'!Y555)</f>
        <v/>
      </c>
      <c s="153" t="str">
        <f>IF('S.D.PASTE SHEET'!Z555="","",'S.D.PASTE SHEET'!Z555)</f>
        <v/>
      </c>
      <c s="153" t="str">
        <f>IF('S.D.PASTE SHEET'!AA555="","",'S.D.PASTE SHEET'!AA555)</f>
        <v/>
      </c>
      <c s="153" t="str">
        <f>IF('S.D.PASTE SHEET'!AB555="","",'S.D.PASTE SHEET'!AB555)</f>
        <v/>
      </c>
      <c s="153" t="str">
        <f>IF('S.D.PASTE SHEET'!AC555="","",'S.D.PASTE SHEET'!AC555)</f>
        <v/>
      </c>
      <c s="153" t="str">
        <f>IF('S.D.PASTE SHEET'!AD555="","",'S.D.PASTE SHEET'!AD555)</f>
        <v/>
      </c>
      <c s="155"/>
      <c s="156" t="str">
        <f>IF(AK555="","",IF(AK555&gt;0,COUNT($AG$2:AG555),""))</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55" s="156" t="str">
        <f>IF(BC555="","",IF(BC555&gt;0,COUNT($AY$2:AY555),""))</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56" spans="1:66" ht="15.75" customHeight="1">
      <c r="A556" s="153" t="str">
        <f>IF('S.D.PASTE SHEET'!A556="","",'S.D.PASTE SHEET'!A556)</f>
        <v/>
      </c>
      <c s="153" t="str">
        <f>IF('S.D.PASTE SHEET'!B556="","",'S.D.PASTE SHEET'!B556)</f>
        <v/>
      </c>
      <c s="153" t="str">
        <f>IF('S.D.PASTE SHEET'!C556="","",'S.D.PASTE SHEET'!C556)</f>
        <v/>
      </c>
      <c s="154" t="str">
        <f>IF('S.D.PASTE SHEET'!D556="","",'S.D.PASTE SHEET'!D556)</f>
        <v/>
      </c>
      <c s="153" t="str">
        <f>IF('S.D.PASTE SHEET'!E556="","",UPPER('S.D.PASTE SHEET'!E556))</f>
        <v/>
      </c>
      <c s="153" t="str">
        <f>IF('S.D.PASTE SHEET'!F556="","",'S.D.PASTE SHEET'!F556)</f>
        <v/>
      </c>
      <c s="153" t="str">
        <f>IF('S.D.PASTE SHEET'!G556="","",UPPER('S.D.PASTE SHEET'!G556))</f>
        <v/>
      </c>
      <c s="153" t="str">
        <f>IF('S.D.PASTE SHEET'!H556="","",UPPER('S.D.PASTE SHEET'!H556))</f>
        <v/>
      </c>
      <c s="153" t="str">
        <f>IF('S.D.PASTE SHEET'!I556="","",'S.D.PASTE SHEET'!I556)</f>
        <v/>
      </c>
      <c s="154" t="str">
        <f>IF('S.D.PASTE SHEET'!J556="","",'S.D.PASTE SHEET'!J556)</f>
        <v/>
      </c>
      <c s="153" t="str">
        <f>IF('S.D.PASTE SHEET'!K556="","",'S.D.PASTE SHEET'!K556)</f>
        <v/>
      </c>
      <c s="153" t="str">
        <f>IF('S.D.PASTE SHEET'!L556="","",'S.D.PASTE SHEET'!L556)</f>
        <v/>
      </c>
      <c s="153" t="str">
        <f>IF('S.D.PASTE SHEET'!M556="","",'S.D.PASTE SHEET'!M556)</f>
        <v/>
      </c>
      <c s="153" t="str">
        <f>IF('S.D.PASTE SHEET'!N556="","",'S.D.PASTE SHEET'!N556)</f>
        <v/>
      </c>
      <c s="153" t="str">
        <f>IF('S.D.PASTE SHEET'!O556="","",'S.D.PASTE SHEET'!O556)</f>
        <v/>
      </c>
      <c s="153" t="str">
        <f>IF('S.D.PASTE SHEET'!P556="","",'S.D.PASTE SHEET'!P556)</f>
        <v/>
      </c>
      <c s="153" t="str">
        <f>IF('S.D.PASTE SHEET'!Q556="","",'S.D.PASTE SHEET'!Q556)</f>
        <v/>
      </c>
      <c s="153" t="str">
        <f>IF('S.D.PASTE SHEET'!R556="","",'S.D.PASTE SHEET'!R556)</f>
        <v/>
      </c>
      <c s="153" t="str">
        <f>IF('S.D.PASTE SHEET'!S556="","",'S.D.PASTE SHEET'!S556)</f>
        <v/>
      </c>
      <c s="153" t="str">
        <f>IF('S.D.PASTE SHEET'!T556="","",'S.D.PASTE SHEET'!T556)</f>
        <v/>
      </c>
      <c s="153" t="str">
        <f>IF('S.D.PASTE SHEET'!U556="","",'S.D.PASTE SHEET'!U556)</f>
        <v/>
      </c>
      <c s="153" t="str">
        <f>IF('S.D.PASTE SHEET'!V556="","",'S.D.PASTE SHEET'!V556)</f>
        <v/>
      </c>
      <c s="153" t="str">
        <f>IF('S.D.PASTE SHEET'!W556="","",'S.D.PASTE SHEET'!W556)</f>
        <v/>
      </c>
      <c s="153" t="str">
        <f>IF('S.D.PASTE SHEET'!X556="","",'S.D.PASTE SHEET'!X556)</f>
        <v/>
      </c>
      <c s="153" t="str">
        <f>IF('S.D.PASTE SHEET'!Y556="","",'S.D.PASTE SHEET'!Y556)</f>
        <v/>
      </c>
      <c s="153" t="str">
        <f>IF('S.D.PASTE SHEET'!Z556="","",'S.D.PASTE SHEET'!Z556)</f>
        <v/>
      </c>
      <c s="153" t="str">
        <f>IF('S.D.PASTE SHEET'!AA556="","",'S.D.PASTE SHEET'!AA556)</f>
        <v/>
      </c>
      <c s="153" t="str">
        <f>IF('S.D.PASTE SHEET'!AB556="","",'S.D.PASTE SHEET'!AB556)</f>
        <v/>
      </c>
      <c s="153" t="str">
        <f>IF('S.D.PASTE SHEET'!AC556="","",'S.D.PASTE SHEET'!AC556)</f>
        <v/>
      </c>
      <c s="153" t="str">
        <f>IF('S.D.PASTE SHEET'!AD556="","",'S.D.PASTE SHEET'!AD556)</f>
        <v/>
      </c>
      <c s="155"/>
      <c s="156" t="str">
        <f>IF(AK556="","",IF(AK556&gt;0,COUNT($AG$2:AG556),""))</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56" s="156" t="str">
        <f>IF(BC556="","",IF(BC556&gt;0,COUNT($AY$2:AY556),""))</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57" spans="1:66" ht="15.75" customHeight="1">
      <c r="A557" s="153" t="str">
        <f>IF('S.D.PASTE SHEET'!A557="","",'S.D.PASTE SHEET'!A557)</f>
        <v/>
      </c>
      <c s="153" t="str">
        <f>IF('S.D.PASTE SHEET'!B557="","",'S.D.PASTE SHEET'!B557)</f>
        <v/>
      </c>
      <c s="153" t="str">
        <f>IF('S.D.PASTE SHEET'!C557="","",'S.D.PASTE SHEET'!C557)</f>
        <v/>
      </c>
      <c s="154" t="str">
        <f>IF('S.D.PASTE SHEET'!D557="","",'S.D.PASTE SHEET'!D557)</f>
        <v/>
      </c>
      <c s="153" t="str">
        <f>IF('S.D.PASTE SHEET'!E557="","",UPPER('S.D.PASTE SHEET'!E557))</f>
        <v/>
      </c>
      <c s="153" t="str">
        <f>IF('S.D.PASTE SHEET'!F557="","",'S.D.PASTE SHEET'!F557)</f>
        <v/>
      </c>
      <c s="153" t="str">
        <f>IF('S.D.PASTE SHEET'!G557="","",UPPER('S.D.PASTE SHEET'!G557))</f>
        <v/>
      </c>
      <c s="153" t="str">
        <f>IF('S.D.PASTE SHEET'!H557="","",UPPER('S.D.PASTE SHEET'!H557))</f>
        <v/>
      </c>
      <c s="153" t="str">
        <f>IF('S.D.PASTE SHEET'!I557="","",'S.D.PASTE SHEET'!I557)</f>
        <v/>
      </c>
      <c s="154" t="str">
        <f>IF('S.D.PASTE SHEET'!J557="","",'S.D.PASTE SHEET'!J557)</f>
        <v/>
      </c>
      <c s="153" t="str">
        <f>IF('S.D.PASTE SHEET'!K557="","",'S.D.PASTE SHEET'!K557)</f>
        <v/>
      </c>
      <c s="153" t="str">
        <f>IF('S.D.PASTE SHEET'!L557="","",'S.D.PASTE SHEET'!L557)</f>
        <v/>
      </c>
      <c s="153" t="str">
        <f>IF('S.D.PASTE SHEET'!M557="","",'S.D.PASTE SHEET'!M557)</f>
        <v/>
      </c>
      <c s="153" t="str">
        <f>IF('S.D.PASTE SHEET'!N557="","",'S.D.PASTE SHEET'!N557)</f>
        <v/>
      </c>
      <c s="153" t="str">
        <f>IF('S.D.PASTE SHEET'!O557="","",'S.D.PASTE SHEET'!O557)</f>
        <v/>
      </c>
      <c s="153" t="str">
        <f>IF('S.D.PASTE SHEET'!P557="","",'S.D.PASTE SHEET'!P557)</f>
        <v/>
      </c>
      <c s="153" t="str">
        <f>IF('S.D.PASTE SHEET'!Q557="","",'S.D.PASTE SHEET'!Q557)</f>
        <v/>
      </c>
      <c s="153" t="str">
        <f>IF('S.D.PASTE SHEET'!R557="","",'S.D.PASTE SHEET'!R557)</f>
        <v/>
      </c>
      <c s="153" t="str">
        <f>IF('S.D.PASTE SHEET'!S557="","",'S.D.PASTE SHEET'!S557)</f>
        <v/>
      </c>
      <c s="153" t="str">
        <f>IF('S.D.PASTE SHEET'!T557="","",'S.D.PASTE SHEET'!T557)</f>
        <v/>
      </c>
      <c s="153" t="str">
        <f>IF('S.D.PASTE SHEET'!U557="","",'S.D.PASTE SHEET'!U557)</f>
        <v/>
      </c>
      <c s="153" t="str">
        <f>IF('S.D.PASTE SHEET'!V557="","",'S.D.PASTE SHEET'!V557)</f>
        <v/>
      </c>
      <c s="153" t="str">
        <f>IF('S.D.PASTE SHEET'!W557="","",'S.D.PASTE SHEET'!W557)</f>
        <v/>
      </c>
      <c s="153" t="str">
        <f>IF('S.D.PASTE SHEET'!X557="","",'S.D.PASTE SHEET'!X557)</f>
        <v/>
      </c>
      <c s="153" t="str">
        <f>IF('S.D.PASTE SHEET'!Y557="","",'S.D.PASTE SHEET'!Y557)</f>
        <v/>
      </c>
      <c s="153" t="str">
        <f>IF('S.D.PASTE SHEET'!Z557="","",'S.D.PASTE SHEET'!Z557)</f>
        <v/>
      </c>
      <c s="153" t="str">
        <f>IF('S.D.PASTE SHEET'!AA557="","",'S.D.PASTE SHEET'!AA557)</f>
        <v/>
      </c>
      <c s="153" t="str">
        <f>IF('S.D.PASTE SHEET'!AB557="","",'S.D.PASTE SHEET'!AB557)</f>
        <v/>
      </c>
      <c s="153" t="str">
        <f>IF('S.D.PASTE SHEET'!AC557="","",'S.D.PASTE SHEET'!AC557)</f>
        <v/>
      </c>
      <c s="153" t="str">
        <f>IF('S.D.PASTE SHEET'!AD557="","",'S.D.PASTE SHEET'!AD557)</f>
        <v/>
      </c>
      <c s="155"/>
      <c s="156" t="str">
        <f>IF(AK557="","",IF(AK557&gt;0,COUNT($AG$2:AG557),""))</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57" s="156" t="str">
        <f>IF(BC557="","",IF(BC557&gt;0,COUNT($AY$2:AY557),""))</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58" spans="1:66" ht="15.75" customHeight="1">
      <c r="A558" s="153" t="str">
        <f>IF('S.D.PASTE SHEET'!A558="","",'S.D.PASTE SHEET'!A558)</f>
        <v/>
      </c>
      <c s="153" t="str">
        <f>IF('S.D.PASTE SHEET'!B558="","",'S.D.PASTE SHEET'!B558)</f>
        <v/>
      </c>
      <c s="153" t="str">
        <f>IF('S.D.PASTE SHEET'!C558="","",'S.D.PASTE SHEET'!C558)</f>
        <v/>
      </c>
      <c s="154" t="str">
        <f>IF('S.D.PASTE SHEET'!D558="","",'S.D.PASTE SHEET'!D558)</f>
        <v/>
      </c>
      <c s="153" t="str">
        <f>IF('S.D.PASTE SHEET'!E558="","",UPPER('S.D.PASTE SHEET'!E558))</f>
        <v/>
      </c>
      <c s="153" t="str">
        <f>IF('S.D.PASTE SHEET'!F558="","",'S.D.PASTE SHEET'!F558)</f>
        <v/>
      </c>
      <c s="153" t="str">
        <f>IF('S.D.PASTE SHEET'!G558="","",UPPER('S.D.PASTE SHEET'!G558))</f>
        <v/>
      </c>
      <c s="153" t="str">
        <f>IF('S.D.PASTE SHEET'!H558="","",UPPER('S.D.PASTE SHEET'!H558))</f>
        <v/>
      </c>
      <c s="153" t="str">
        <f>IF('S.D.PASTE SHEET'!I558="","",'S.D.PASTE SHEET'!I558)</f>
        <v/>
      </c>
      <c s="154" t="str">
        <f>IF('S.D.PASTE SHEET'!J558="","",'S.D.PASTE SHEET'!J558)</f>
        <v/>
      </c>
      <c s="153" t="str">
        <f>IF('S.D.PASTE SHEET'!K558="","",'S.D.PASTE SHEET'!K558)</f>
        <v/>
      </c>
      <c s="153" t="str">
        <f>IF('S.D.PASTE SHEET'!L558="","",'S.D.PASTE SHEET'!L558)</f>
        <v/>
      </c>
      <c s="153" t="str">
        <f>IF('S.D.PASTE SHEET'!M558="","",'S.D.PASTE SHEET'!M558)</f>
        <v/>
      </c>
      <c s="153" t="str">
        <f>IF('S.D.PASTE SHEET'!N558="","",'S.D.PASTE SHEET'!N558)</f>
        <v/>
      </c>
      <c s="153" t="str">
        <f>IF('S.D.PASTE SHEET'!O558="","",'S.D.PASTE SHEET'!O558)</f>
        <v/>
      </c>
      <c s="153" t="str">
        <f>IF('S.D.PASTE SHEET'!P558="","",'S.D.PASTE SHEET'!P558)</f>
        <v/>
      </c>
      <c s="153" t="str">
        <f>IF('S.D.PASTE SHEET'!Q558="","",'S.D.PASTE SHEET'!Q558)</f>
        <v/>
      </c>
      <c s="153" t="str">
        <f>IF('S.D.PASTE SHEET'!R558="","",'S.D.PASTE SHEET'!R558)</f>
        <v/>
      </c>
      <c s="153" t="str">
        <f>IF('S.D.PASTE SHEET'!S558="","",'S.D.PASTE SHEET'!S558)</f>
        <v/>
      </c>
      <c s="153" t="str">
        <f>IF('S.D.PASTE SHEET'!T558="","",'S.D.PASTE SHEET'!T558)</f>
        <v/>
      </c>
      <c s="153" t="str">
        <f>IF('S.D.PASTE SHEET'!U558="","",'S.D.PASTE SHEET'!U558)</f>
        <v/>
      </c>
      <c s="153" t="str">
        <f>IF('S.D.PASTE SHEET'!V558="","",'S.D.PASTE SHEET'!V558)</f>
        <v/>
      </c>
      <c s="153" t="str">
        <f>IF('S.D.PASTE SHEET'!W558="","",'S.D.PASTE SHEET'!W558)</f>
        <v/>
      </c>
      <c s="153" t="str">
        <f>IF('S.D.PASTE SHEET'!X558="","",'S.D.PASTE SHEET'!X558)</f>
        <v/>
      </c>
      <c s="153" t="str">
        <f>IF('S.D.PASTE SHEET'!Y558="","",'S.D.PASTE SHEET'!Y558)</f>
        <v/>
      </c>
      <c s="153" t="str">
        <f>IF('S.D.PASTE SHEET'!Z558="","",'S.D.PASTE SHEET'!Z558)</f>
        <v/>
      </c>
      <c s="153" t="str">
        <f>IF('S.D.PASTE SHEET'!AA558="","",'S.D.PASTE SHEET'!AA558)</f>
        <v/>
      </c>
      <c s="153" t="str">
        <f>IF('S.D.PASTE SHEET'!AB558="","",'S.D.PASTE SHEET'!AB558)</f>
        <v/>
      </c>
      <c s="153" t="str">
        <f>IF('S.D.PASTE SHEET'!AC558="","",'S.D.PASTE SHEET'!AC558)</f>
        <v/>
      </c>
      <c s="153" t="str">
        <f>IF('S.D.PASTE SHEET'!AD558="","",'S.D.PASTE SHEET'!AD558)</f>
        <v/>
      </c>
      <c s="155"/>
      <c s="156" t="str">
        <f>IF(AK558="","",IF(AK558&gt;0,COUNT($AG$2:AG558),""))</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58" s="156" t="str">
        <f>IF(BC558="","",IF(BC558&gt;0,COUNT($AY$2:AY558),""))</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59" spans="1:66" ht="15.75" customHeight="1">
      <c r="A559" s="153" t="str">
        <f>IF('S.D.PASTE SHEET'!A559="","",'S.D.PASTE SHEET'!A559)</f>
        <v/>
      </c>
      <c s="153" t="str">
        <f>IF('S.D.PASTE SHEET'!B559="","",'S.D.PASTE SHEET'!B559)</f>
        <v/>
      </c>
      <c s="153" t="str">
        <f>IF('S.D.PASTE SHEET'!C559="","",'S.D.PASTE SHEET'!C559)</f>
        <v/>
      </c>
      <c s="154" t="str">
        <f>IF('S.D.PASTE SHEET'!D559="","",'S.D.PASTE SHEET'!D559)</f>
        <v/>
      </c>
      <c s="153" t="str">
        <f>IF('S.D.PASTE SHEET'!E559="","",UPPER('S.D.PASTE SHEET'!E559))</f>
        <v/>
      </c>
      <c s="153" t="str">
        <f>IF('S.D.PASTE SHEET'!F559="","",'S.D.PASTE SHEET'!F559)</f>
        <v/>
      </c>
      <c s="153" t="str">
        <f>IF('S.D.PASTE SHEET'!G559="","",UPPER('S.D.PASTE SHEET'!G559))</f>
        <v/>
      </c>
      <c s="153" t="str">
        <f>IF('S.D.PASTE SHEET'!H559="","",UPPER('S.D.PASTE SHEET'!H559))</f>
        <v/>
      </c>
      <c s="153" t="str">
        <f>IF('S.D.PASTE SHEET'!I559="","",'S.D.PASTE SHEET'!I559)</f>
        <v/>
      </c>
      <c s="154" t="str">
        <f>IF('S.D.PASTE SHEET'!J559="","",'S.D.PASTE SHEET'!J559)</f>
        <v/>
      </c>
      <c s="153" t="str">
        <f>IF('S.D.PASTE SHEET'!K559="","",'S.D.PASTE SHEET'!K559)</f>
        <v/>
      </c>
      <c s="153" t="str">
        <f>IF('S.D.PASTE SHEET'!L559="","",'S.D.PASTE SHEET'!L559)</f>
        <v/>
      </c>
      <c s="153" t="str">
        <f>IF('S.D.PASTE SHEET'!M559="","",'S.D.PASTE SHEET'!M559)</f>
        <v/>
      </c>
      <c s="153" t="str">
        <f>IF('S.D.PASTE SHEET'!N559="","",'S.D.PASTE SHEET'!N559)</f>
        <v/>
      </c>
      <c s="153" t="str">
        <f>IF('S.D.PASTE SHEET'!O559="","",'S.D.PASTE SHEET'!O559)</f>
        <v/>
      </c>
      <c s="153" t="str">
        <f>IF('S.D.PASTE SHEET'!P559="","",'S.D.PASTE SHEET'!P559)</f>
        <v/>
      </c>
      <c s="153" t="str">
        <f>IF('S.D.PASTE SHEET'!Q559="","",'S.D.PASTE SHEET'!Q559)</f>
        <v/>
      </c>
      <c s="153" t="str">
        <f>IF('S.D.PASTE SHEET'!R559="","",'S.D.PASTE SHEET'!R559)</f>
        <v/>
      </c>
      <c s="153" t="str">
        <f>IF('S.D.PASTE SHEET'!S559="","",'S.D.PASTE SHEET'!S559)</f>
        <v/>
      </c>
      <c s="153" t="str">
        <f>IF('S.D.PASTE SHEET'!T559="","",'S.D.PASTE SHEET'!T559)</f>
        <v/>
      </c>
      <c s="153" t="str">
        <f>IF('S.D.PASTE SHEET'!U559="","",'S.D.PASTE SHEET'!U559)</f>
        <v/>
      </c>
      <c s="153" t="str">
        <f>IF('S.D.PASTE SHEET'!V559="","",'S.D.PASTE SHEET'!V559)</f>
        <v/>
      </c>
      <c s="153" t="str">
        <f>IF('S.D.PASTE SHEET'!W559="","",'S.D.PASTE SHEET'!W559)</f>
        <v/>
      </c>
      <c s="153" t="str">
        <f>IF('S.D.PASTE SHEET'!X559="","",'S.D.PASTE SHEET'!X559)</f>
        <v/>
      </c>
      <c s="153" t="str">
        <f>IF('S.D.PASTE SHEET'!Y559="","",'S.D.PASTE SHEET'!Y559)</f>
        <v/>
      </c>
      <c s="153" t="str">
        <f>IF('S.D.PASTE SHEET'!Z559="","",'S.D.PASTE SHEET'!Z559)</f>
        <v/>
      </c>
      <c s="153" t="str">
        <f>IF('S.D.PASTE SHEET'!AA559="","",'S.D.PASTE SHEET'!AA559)</f>
        <v/>
      </c>
      <c s="153" t="str">
        <f>IF('S.D.PASTE SHEET'!AB559="","",'S.D.PASTE SHEET'!AB559)</f>
        <v/>
      </c>
      <c s="153" t="str">
        <f>IF('S.D.PASTE SHEET'!AC559="","",'S.D.PASTE SHEET'!AC559)</f>
        <v/>
      </c>
      <c s="153" t="str">
        <f>IF('S.D.PASTE SHEET'!AD559="","",'S.D.PASTE SHEET'!AD559)</f>
        <v/>
      </c>
      <c s="155"/>
      <c s="156" t="str">
        <f>IF(AK559="","",IF(AK559&gt;0,COUNT($AG$2:AG559),""))</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59" s="156" t="str">
        <f>IF(BC559="","",IF(BC559&gt;0,COUNT($AY$2:AY559),""))</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60" spans="1:66" ht="15.75" customHeight="1">
      <c r="A560" s="153" t="str">
        <f>IF('S.D.PASTE SHEET'!A560="","",'S.D.PASTE SHEET'!A560)</f>
        <v/>
      </c>
      <c s="153" t="str">
        <f>IF('S.D.PASTE SHEET'!B560="","",'S.D.PASTE SHEET'!B560)</f>
        <v/>
      </c>
      <c s="153" t="str">
        <f>IF('S.D.PASTE SHEET'!C560="","",'S.D.PASTE SHEET'!C560)</f>
        <v/>
      </c>
      <c s="154" t="str">
        <f>IF('S.D.PASTE SHEET'!D560="","",'S.D.PASTE SHEET'!D560)</f>
        <v/>
      </c>
      <c s="153" t="str">
        <f>IF('S.D.PASTE SHEET'!E560="","",UPPER('S.D.PASTE SHEET'!E560))</f>
        <v/>
      </c>
      <c s="153" t="str">
        <f>IF('S.D.PASTE SHEET'!F560="","",'S.D.PASTE SHEET'!F560)</f>
        <v/>
      </c>
      <c s="153" t="str">
        <f>IF('S.D.PASTE SHEET'!G560="","",UPPER('S.D.PASTE SHEET'!G560))</f>
        <v/>
      </c>
      <c s="153" t="str">
        <f>IF('S.D.PASTE SHEET'!H560="","",UPPER('S.D.PASTE SHEET'!H560))</f>
        <v/>
      </c>
      <c s="153" t="str">
        <f>IF('S.D.PASTE SHEET'!I560="","",'S.D.PASTE SHEET'!I560)</f>
        <v/>
      </c>
      <c s="154" t="str">
        <f>IF('S.D.PASTE SHEET'!J560="","",'S.D.PASTE SHEET'!J560)</f>
        <v/>
      </c>
      <c s="153" t="str">
        <f>IF('S.D.PASTE SHEET'!K560="","",'S.D.PASTE SHEET'!K560)</f>
        <v/>
      </c>
      <c s="153" t="str">
        <f>IF('S.D.PASTE SHEET'!L560="","",'S.D.PASTE SHEET'!L560)</f>
        <v/>
      </c>
      <c s="153" t="str">
        <f>IF('S.D.PASTE SHEET'!M560="","",'S.D.PASTE SHEET'!M560)</f>
        <v/>
      </c>
      <c s="153" t="str">
        <f>IF('S.D.PASTE SHEET'!N560="","",'S.D.PASTE SHEET'!N560)</f>
        <v/>
      </c>
      <c s="153" t="str">
        <f>IF('S.D.PASTE SHEET'!O560="","",'S.D.PASTE SHEET'!O560)</f>
        <v/>
      </c>
      <c s="153" t="str">
        <f>IF('S.D.PASTE SHEET'!P560="","",'S.D.PASTE SHEET'!P560)</f>
        <v/>
      </c>
      <c s="153" t="str">
        <f>IF('S.D.PASTE SHEET'!Q560="","",'S.D.PASTE SHEET'!Q560)</f>
        <v/>
      </c>
      <c s="153" t="str">
        <f>IF('S.D.PASTE SHEET'!R560="","",'S.D.PASTE SHEET'!R560)</f>
        <v/>
      </c>
      <c s="153" t="str">
        <f>IF('S.D.PASTE SHEET'!S560="","",'S.D.PASTE SHEET'!S560)</f>
        <v/>
      </c>
      <c s="153" t="str">
        <f>IF('S.D.PASTE SHEET'!T560="","",'S.D.PASTE SHEET'!T560)</f>
        <v/>
      </c>
      <c s="153" t="str">
        <f>IF('S.D.PASTE SHEET'!U560="","",'S.D.PASTE SHEET'!U560)</f>
        <v/>
      </c>
      <c s="153" t="str">
        <f>IF('S.D.PASTE SHEET'!V560="","",'S.D.PASTE SHEET'!V560)</f>
        <v/>
      </c>
      <c s="153" t="str">
        <f>IF('S.D.PASTE SHEET'!W560="","",'S.D.PASTE SHEET'!W560)</f>
        <v/>
      </c>
      <c s="153" t="str">
        <f>IF('S.D.PASTE SHEET'!X560="","",'S.D.PASTE SHEET'!X560)</f>
        <v/>
      </c>
      <c s="153" t="str">
        <f>IF('S.D.PASTE SHEET'!Y560="","",'S.D.PASTE SHEET'!Y560)</f>
        <v/>
      </c>
      <c s="153" t="str">
        <f>IF('S.D.PASTE SHEET'!Z560="","",'S.D.PASTE SHEET'!Z560)</f>
        <v/>
      </c>
      <c s="153" t="str">
        <f>IF('S.D.PASTE SHEET'!AA560="","",'S.D.PASTE SHEET'!AA560)</f>
        <v/>
      </c>
      <c s="153" t="str">
        <f>IF('S.D.PASTE SHEET'!AB560="","",'S.D.PASTE SHEET'!AB560)</f>
        <v/>
      </c>
      <c s="153" t="str">
        <f>IF('S.D.PASTE SHEET'!AC560="","",'S.D.PASTE SHEET'!AC560)</f>
        <v/>
      </c>
      <c s="153" t="str">
        <f>IF('S.D.PASTE SHEET'!AD560="","",'S.D.PASTE SHEET'!AD560)</f>
        <v/>
      </c>
      <c s="155"/>
      <c s="156" t="str">
        <f>IF(AK560="","",IF(AK560&gt;0,COUNT($AG$2:AG560),""))</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60" s="156" t="str">
        <f>IF(BC560="","",IF(BC560&gt;0,COUNT($AY$2:AY560),""))</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61" spans="1:66" ht="15.75" customHeight="1">
      <c r="A561" s="153" t="str">
        <f>IF('S.D.PASTE SHEET'!A561="","",'S.D.PASTE SHEET'!A561)</f>
        <v/>
      </c>
      <c s="153" t="str">
        <f>IF('S.D.PASTE SHEET'!B561="","",'S.D.PASTE SHEET'!B561)</f>
        <v/>
      </c>
      <c s="153" t="str">
        <f>IF('S.D.PASTE SHEET'!C561="","",'S.D.PASTE SHEET'!C561)</f>
        <v/>
      </c>
      <c s="154" t="str">
        <f>IF('S.D.PASTE SHEET'!D561="","",'S.D.PASTE SHEET'!D561)</f>
        <v/>
      </c>
      <c s="153" t="str">
        <f>IF('S.D.PASTE SHEET'!E561="","",UPPER('S.D.PASTE SHEET'!E561))</f>
        <v/>
      </c>
      <c s="153" t="str">
        <f>IF('S.D.PASTE SHEET'!F561="","",'S.D.PASTE SHEET'!F561)</f>
        <v/>
      </c>
      <c s="153" t="str">
        <f>IF('S.D.PASTE SHEET'!G561="","",UPPER('S.D.PASTE SHEET'!G561))</f>
        <v/>
      </c>
      <c s="153" t="str">
        <f>IF('S.D.PASTE SHEET'!H561="","",UPPER('S.D.PASTE SHEET'!H561))</f>
        <v/>
      </c>
      <c s="153" t="str">
        <f>IF('S.D.PASTE SHEET'!I561="","",'S.D.PASTE SHEET'!I561)</f>
        <v/>
      </c>
      <c s="154" t="str">
        <f>IF('S.D.PASTE SHEET'!J561="","",'S.D.PASTE SHEET'!J561)</f>
        <v/>
      </c>
      <c s="153" t="str">
        <f>IF('S.D.PASTE SHEET'!K561="","",'S.D.PASTE SHEET'!K561)</f>
        <v/>
      </c>
      <c s="153" t="str">
        <f>IF('S.D.PASTE SHEET'!L561="","",'S.D.PASTE SHEET'!L561)</f>
        <v/>
      </c>
      <c s="153" t="str">
        <f>IF('S.D.PASTE SHEET'!M561="","",'S.D.PASTE SHEET'!M561)</f>
        <v/>
      </c>
      <c s="153" t="str">
        <f>IF('S.D.PASTE SHEET'!N561="","",'S.D.PASTE SHEET'!N561)</f>
        <v/>
      </c>
      <c s="153" t="str">
        <f>IF('S.D.PASTE SHEET'!O561="","",'S.D.PASTE SHEET'!O561)</f>
        <v/>
      </c>
      <c s="153" t="str">
        <f>IF('S.D.PASTE SHEET'!P561="","",'S.D.PASTE SHEET'!P561)</f>
        <v/>
      </c>
      <c s="153" t="str">
        <f>IF('S.D.PASTE SHEET'!Q561="","",'S.D.PASTE SHEET'!Q561)</f>
        <v/>
      </c>
      <c s="153" t="str">
        <f>IF('S.D.PASTE SHEET'!R561="","",'S.D.PASTE SHEET'!R561)</f>
        <v/>
      </c>
      <c s="153" t="str">
        <f>IF('S.D.PASTE SHEET'!S561="","",'S.D.PASTE SHEET'!S561)</f>
        <v/>
      </c>
      <c s="153" t="str">
        <f>IF('S.D.PASTE SHEET'!T561="","",'S.D.PASTE SHEET'!T561)</f>
        <v/>
      </c>
      <c s="153" t="str">
        <f>IF('S.D.PASTE SHEET'!U561="","",'S.D.PASTE SHEET'!U561)</f>
        <v/>
      </c>
      <c s="153" t="str">
        <f>IF('S.D.PASTE SHEET'!V561="","",'S.D.PASTE SHEET'!V561)</f>
        <v/>
      </c>
      <c s="153" t="str">
        <f>IF('S.D.PASTE SHEET'!W561="","",'S.D.PASTE SHEET'!W561)</f>
        <v/>
      </c>
      <c s="153" t="str">
        <f>IF('S.D.PASTE SHEET'!X561="","",'S.D.PASTE SHEET'!X561)</f>
        <v/>
      </c>
      <c s="153" t="str">
        <f>IF('S.D.PASTE SHEET'!Y561="","",'S.D.PASTE SHEET'!Y561)</f>
        <v/>
      </c>
      <c s="153" t="str">
        <f>IF('S.D.PASTE SHEET'!Z561="","",'S.D.PASTE SHEET'!Z561)</f>
        <v/>
      </c>
      <c s="153" t="str">
        <f>IF('S.D.PASTE SHEET'!AA561="","",'S.D.PASTE SHEET'!AA561)</f>
        <v/>
      </c>
      <c s="153" t="str">
        <f>IF('S.D.PASTE SHEET'!AB561="","",'S.D.PASTE SHEET'!AB561)</f>
        <v/>
      </c>
      <c s="153" t="str">
        <f>IF('S.D.PASTE SHEET'!AC561="","",'S.D.PASTE SHEET'!AC561)</f>
        <v/>
      </c>
      <c s="153" t="str">
        <f>IF('S.D.PASTE SHEET'!AD561="","",'S.D.PASTE SHEET'!AD561)</f>
        <v/>
      </c>
      <c s="155"/>
      <c s="156" t="str">
        <f>IF(AK561="","",IF(AK561&gt;0,COUNT($AG$2:AG561),""))</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61" s="156" t="str">
        <f>IF(BC561="","",IF(BC561&gt;0,COUNT($AY$2:AY561),""))</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62" spans="1:66" ht="15.75" customHeight="1">
      <c r="A562" s="153" t="str">
        <f>IF('S.D.PASTE SHEET'!A562="","",'S.D.PASTE SHEET'!A562)</f>
        <v/>
      </c>
      <c s="153" t="str">
        <f>IF('S.D.PASTE SHEET'!B562="","",'S.D.PASTE SHEET'!B562)</f>
        <v/>
      </c>
      <c s="153" t="str">
        <f>IF('S.D.PASTE SHEET'!C562="","",'S.D.PASTE SHEET'!C562)</f>
        <v/>
      </c>
      <c s="154" t="str">
        <f>IF('S.D.PASTE SHEET'!D562="","",'S.D.PASTE SHEET'!D562)</f>
        <v/>
      </c>
      <c s="153" t="str">
        <f>IF('S.D.PASTE SHEET'!E562="","",UPPER('S.D.PASTE SHEET'!E562))</f>
        <v/>
      </c>
      <c s="153" t="str">
        <f>IF('S.D.PASTE SHEET'!F562="","",'S.D.PASTE SHEET'!F562)</f>
        <v/>
      </c>
      <c s="153" t="str">
        <f>IF('S.D.PASTE SHEET'!G562="","",UPPER('S.D.PASTE SHEET'!G562))</f>
        <v/>
      </c>
      <c s="153" t="str">
        <f>IF('S.D.PASTE SHEET'!H562="","",UPPER('S.D.PASTE SHEET'!H562))</f>
        <v/>
      </c>
      <c s="153" t="str">
        <f>IF('S.D.PASTE SHEET'!I562="","",'S.D.PASTE SHEET'!I562)</f>
        <v/>
      </c>
      <c s="154" t="str">
        <f>IF('S.D.PASTE SHEET'!J562="","",'S.D.PASTE SHEET'!J562)</f>
        <v/>
      </c>
      <c s="153" t="str">
        <f>IF('S.D.PASTE SHEET'!K562="","",'S.D.PASTE SHEET'!K562)</f>
        <v/>
      </c>
      <c s="153" t="str">
        <f>IF('S.D.PASTE SHEET'!L562="","",'S.D.PASTE SHEET'!L562)</f>
        <v/>
      </c>
      <c s="153" t="str">
        <f>IF('S.D.PASTE SHEET'!M562="","",'S.D.PASTE SHEET'!M562)</f>
        <v/>
      </c>
      <c s="153" t="str">
        <f>IF('S.D.PASTE SHEET'!N562="","",'S.D.PASTE SHEET'!N562)</f>
        <v/>
      </c>
      <c s="153" t="str">
        <f>IF('S.D.PASTE SHEET'!O562="","",'S.D.PASTE SHEET'!O562)</f>
        <v/>
      </c>
      <c s="153" t="str">
        <f>IF('S.D.PASTE SHEET'!P562="","",'S.D.PASTE SHEET'!P562)</f>
        <v/>
      </c>
      <c s="153" t="str">
        <f>IF('S.D.PASTE SHEET'!Q562="","",'S.D.PASTE SHEET'!Q562)</f>
        <v/>
      </c>
      <c s="153" t="str">
        <f>IF('S.D.PASTE SHEET'!R562="","",'S.D.PASTE SHEET'!R562)</f>
        <v/>
      </c>
      <c s="153" t="str">
        <f>IF('S.D.PASTE SHEET'!S562="","",'S.D.PASTE SHEET'!S562)</f>
        <v/>
      </c>
      <c s="153" t="str">
        <f>IF('S.D.PASTE SHEET'!T562="","",'S.D.PASTE SHEET'!T562)</f>
        <v/>
      </c>
      <c s="153" t="str">
        <f>IF('S.D.PASTE SHEET'!U562="","",'S.D.PASTE SHEET'!U562)</f>
        <v/>
      </c>
      <c s="153" t="str">
        <f>IF('S.D.PASTE SHEET'!V562="","",'S.D.PASTE SHEET'!V562)</f>
        <v/>
      </c>
      <c s="153" t="str">
        <f>IF('S.D.PASTE SHEET'!W562="","",'S.D.PASTE SHEET'!W562)</f>
        <v/>
      </c>
      <c s="153" t="str">
        <f>IF('S.D.PASTE SHEET'!X562="","",'S.D.PASTE SHEET'!X562)</f>
        <v/>
      </c>
      <c s="153" t="str">
        <f>IF('S.D.PASTE SHEET'!Y562="","",'S.D.PASTE SHEET'!Y562)</f>
        <v/>
      </c>
      <c s="153" t="str">
        <f>IF('S.D.PASTE SHEET'!Z562="","",'S.D.PASTE SHEET'!Z562)</f>
        <v/>
      </c>
      <c s="153" t="str">
        <f>IF('S.D.PASTE SHEET'!AA562="","",'S.D.PASTE SHEET'!AA562)</f>
        <v/>
      </c>
      <c s="153" t="str">
        <f>IF('S.D.PASTE SHEET'!AB562="","",'S.D.PASTE SHEET'!AB562)</f>
        <v/>
      </c>
      <c s="153" t="str">
        <f>IF('S.D.PASTE SHEET'!AC562="","",'S.D.PASTE SHEET'!AC562)</f>
        <v/>
      </c>
      <c s="153" t="str">
        <f>IF('S.D.PASTE SHEET'!AD562="","",'S.D.PASTE SHEET'!AD562)</f>
        <v/>
      </c>
      <c s="155"/>
      <c s="156" t="str">
        <f>IF(AK562="","",IF(AK562&gt;0,COUNT($AG$2:AG562),""))</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62" s="156" t="str">
        <f>IF(BC562="","",IF(BC562&gt;0,COUNT($AY$2:AY562),""))</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63" spans="1:66" ht="15.75" customHeight="1">
      <c r="A563" s="153" t="str">
        <f>IF('S.D.PASTE SHEET'!A563="","",'S.D.PASTE SHEET'!A563)</f>
        <v/>
      </c>
      <c s="153" t="str">
        <f>IF('S.D.PASTE SHEET'!B563="","",'S.D.PASTE SHEET'!B563)</f>
        <v/>
      </c>
      <c s="153" t="str">
        <f>IF('S.D.PASTE SHEET'!C563="","",'S.D.PASTE SHEET'!C563)</f>
        <v/>
      </c>
      <c s="154" t="str">
        <f>IF('S.D.PASTE SHEET'!D563="","",'S.D.PASTE SHEET'!D563)</f>
        <v/>
      </c>
      <c s="153" t="str">
        <f>IF('S.D.PASTE SHEET'!E563="","",UPPER('S.D.PASTE SHEET'!E563))</f>
        <v/>
      </c>
      <c s="153" t="str">
        <f>IF('S.D.PASTE SHEET'!F563="","",'S.D.PASTE SHEET'!F563)</f>
        <v/>
      </c>
      <c s="153" t="str">
        <f>IF('S.D.PASTE SHEET'!G563="","",UPPER('S.D.PASTE SHEET'!G563))</f>
        <v/>
      </c>
      <c s="153" t="str">
        <f>IF('S.D.PASTE SHEET'!H563="","",UPPER('S.D.PASTE SHEET'!H563))</f>
        <v/>
      </c>
      <c s="153" t="str">
        <f>IF('S.D.PASTE SHEET'!I563="","",'S.D.PASTE SHEET'!I563)</f>
        <v/>
      </c>
      <c s="154" t="str">
        <f>IF('S.D.PASTE SHEET'!J563="","",'S.D.PASTE SHEET'!J563)</f>
        <v/>
      </c>
      <c s="153" t="str">
        <f>IF('S.D.PASTE SHEET'!K563="","",'S.D.PASTE SHEET'!K563)</f>
        <v/>
      </c>
      <c s="153" t="str">
        <f>IF('S.D.PASTE SHEET'!L563="","",'S.D.PASTE SHEET'!L563)</f>
        <v/>
      </c>
      <c s="153" t="str">
        <f>IF('S.D.PASTE SHEET'!M563="","",'S.D.PASTE SHEET'!M563)</f>
        <v/>
      </c>
      <c s="153" t="str">
        <f>IF('S.D.PASTE SHEET'!N563="","",'S.D.PASTE SHEET'!N563)</f>
        <v/>
      </c>
      <c s="153" t="str">
        <f>IF('S.D.PASTE SHEET'!O563="","",'S.D.PASTE SHEET'!O563)</f>
        <v/>
      </c>
      <c s="153" t="str">
        <f>IF('S.D.PASTE SHEET'!P563="","",'S.D.PASTE SHEET'!P563)</f>
        <v/>
      </c>
      <c s="153" t="str">
        <f>IF('S.D.PASTE SHEET'!Q563="","",'S.D.PASTE SHEET'!Q563)</f>
        <v/>
      </c>
      <c s="153" t="str">
        <f>IF('S.D.PASTE SHEET'!R563="","",'S.D.PASTE SHEET'!R563)</f>
        <v/>
      </c>
      <c s="153" t="str">
        <f>IF('S.D.PASTE SHEET'!S563="","",'S.D.PASTE SHEET'!S563)</f>
        <v/>
      </c>
      <c s="153" t="str">
        <f>IF('S.D.PASTE SHEET'!T563="","",'S.D.PASTE SHEET'!T563)</f>
        <v/>
      </c>
      <c s="153" t="str">
        <f>IF('S.D.PASTE SHEET'!U563="","",'S.D.PASTE SHEET'!U563)</f>
        <v/>
      </c>
      <c s="153" t="str">
        <f>IF('S.D.PASTE SHEET'!V563="","",'S.D.PASTE SHEET'!V563)</f>
        <v/>
      </c>
      <c s="153" t="str">
        <f>IF('S.D.PASTE SHEET'!W563="","",'S.D.PASTE SHEET'!W563)</f>
        <v/>
      </c>
      <c s="153" t="str">
        <f>IF('S.D.PASTE SHEET'!X563="","",'S.D.PASTE SHEET'!X563)</f>
        <v/>
      </c>
      <c s="153" t="str">
        <f>IF('S.D.PASTE SHEET'!Y563="","",'S.D.PASTE SHEET'!Y563)</f>
        <v/>
      </c>
      <c s="153" t="str">
        <f>IF('S.D.PASTE SHEET'!Z563="","",'S.D.PASTE SHEET'!Z563)</f>
        <v/>
      </c>
      <c s="153" t="str">
        <f>IF('S.D.PASTE SHEET'!AA563="","",'S.D.PASTE SHEET'!AA563)</f>
        <v/>
      </c>
      <c s="153" t="str">
        <f>IF('S.D.PASTE SHEET'!AB563="","",'S.D.PASTE SHEET'!AB563)</f>
        <v/>
      </c>
      <c s="153" t="str">
        <f>IF('S.D.PASTE SHEET'!AC563="","",'S.D.PASTE SHEET'!AC563)</f>
        <v/>
      </c>
      <c s="153" t="str">
        <f>IF('S.D.PASTE SHEET'!AD563="","",'S.D.PASTE SHEET'!AD563)</f>
        <v/>
      </c>
      <c s="155"/>
      <c s="156" t="str">
        <f>IF(AK563="","",IF(AK563&gt;0,COUNT($AG$2:AG563),""))</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63" s="156" t="str">
        <f>IF(BC563="","",IF(BC563&gt;0,COUNT($AY$2:AY563),""))</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64" spans="1:66" ht="15.75" customHeight="1">
      <c r="A564" s="153" t="str">
        <f>IF('S.D.PASTE SHEET'!A564="","",'S.D.PASTE SHEET'!A564)</f>
        <v/>
      </c>
      <c s="153" t="str">
        <f>IF('S.D.PASTE SHEET'!B564="","",'S.D.PASTE SHEET'!B564)</f>
        <v/>
      </c>
      <c s="153" t="str">
        <f>IF('S.D.PASTE SHEET'!C564="","",'S.D.PASTE SHEET'!C564)</f>
        <v/>
      </c>
      <c s="154" t="str">
        <f>IF('S.D.PASTE SHEET'!D564="","",'S.D.PASTE SHEET'!D564)</f>
        <v/>
      </c>
      <c s="153" t="str">
        <f>IF('S.D.PASTE SHEET'!E564="","",UPPER('S.D.PASTE SHEET'!E564))</f>
        <v/>
      </c>
      <c s="153" t="str">
        <f>IF('S.D.PASTE SHEET'!F564="","",'S.D.PASTE SHEET'!F564)</f>
        <v/>
      </c>
      <c s="153" t="str">
        <f>IF('S.D.PASTE SHEET'!G564="","",UPPER('S.D.PASTE SHEET'!G564))</f>
        <v/>
      </c>
      <c s="153" t="str">
        <f>IF('S.D.PASTE SHEET'!H564="","",UPPER('S.D.PASTE SHEET'!H564))</f>
        <v/>
      </c>
      <c s="153" t="str">
        <f>IF('S.D.PASTE SHEET'!I564="","",'S.D.PASTE SHEET'!I564)</f>
        <v/>
      </c>
      <c s="154" t="str">
        <f>IF('S.D.PASTE SHEET'!J564="","",'S.D.PASTE SHEET'!J564)</f>
        <v/>
      </c>
      <c s="153" t="str">
        <f>IF('S.D.PASTE SHEET'!K564="","",'S.D.PASTE SHEET'!K564)</f>
        <v/>
      </c>
      <c s="153" t="str">
        <f>IF('S.D.PASTE SHEET'!L564="","",'S.D.PASTE SHEET'!L564)</f>
        <v/>
      </c>
      <c s="153" t="str">
        <f>IF('S.D.PASTE SHEET'!M564="","",'S.D.PASTE SHEET'!M564)</f>
        <v/>
      </c>
      <c s="153" t="str">
        <f>IF('S.D.PASTE SHEET'!N564="","",'S.D.PASTE SHEET'!N564)</f>
        <v/>
      </c>
      <c s="153" t="str">
        <f>IF('S.D.PASTE SHEET'!O564="","",'S.D.PASTE SHEET'!O564)</f>
        <v/>
      </c>
      <c s="153" t="str">
        <f>IF('S.D.PASTE SHEET'!P564="","",'S.D.PASTE SHEET'!P564)</f>
        <v/>
      </c>
      <c s="153" t="str">
        <f>IF('S.D.PASTE SHEET'!Q564="","",'S.D.PASTE SHEET'!Q564)</f>
        <v/>
      </c>
      <c s="153" t="str">
        <f>IF('S.D.PASTE SHEET'!R564="","",'S.D.PASTE SHEET'!R564)</f>
        <v/>
      </c>
      <c s="153" t="str">
        <f>IF('S.D.PASTE SHEET'!S564="","",'S.D.PASTE SHEET'!S564)</f>
        <v/>
      </c>
      <c s="153" t="str">
        <f>IF('S.D.PASTE SHEET'!T564="","",'S.D.PASTE SHEET'!T564)</f>
        <v/>
      </c>
      <c s="153" t="str">
        <f>IF('S.D.PASTE SHEET'!U564="","",'S.D.PASTE SHEET'!U564)</f>
        <v/>
      </c>
      <c s="153" t="str">
        <f>IF('S.D.PASTE SHEET'!V564="","",'S.D.PASTE SHEET'!V564)</f>
        <v/>
      </c>
      <c s="153" t="str">
        <f>IF('S.D.PASTE SHEET'!W564="","",'S.D.PASTE SHEET'!W564)</f>
        <v/>
      </c>
      <c s="153" t="str">
        <f>IF('S.D.PASTE SHEET'!X564="","",'S.D.PASTE SHEET'!X564)</f>
        <v/>
      </c>
      <c s="153" t="str">
        <f>IF('S.D.PASTE SHEET'!Y564="","",'S.D.PASTE SHEET'!Y564)</f>
        <v/>
      </c>
      <c s="153" t="str">
        <f>IF('S.D.PASTE SHEET'!Z564="","",'S.D.PASTE SHEET'!Z564)</f>
        <v/>
      </c>
      <c s="153" t="str">
        <f>IF('S.D.PASTE SHEET'!AA564="","",'S.D.PASTE SHEET'!AA564)</f>
        <v/>
      </c>
      <c s="153" t="str">
        <f>IF('S.D.PASTE SHEET'!AB564="","",'S.D.PASTE SHEET'!AB564)</f>
        <v/>
      </c>
      <c s="153" t="str">
        <f>IF('S.D.PASTE SHEET'!AC564="","",'S.D.PASTE SHEET'!AC564)</f>
        <v/>
      </c>
      <c s="153" t="str">
        <f>IF('S.D.PASTE SHEET'!AD564="","",'S.D.PASTE SHEET'!AD564)</f>
        <v/>
      </c>
      <c s="155"/>
      <c s="156" t="str">
        <f>IF(AK564="","",IF(AK564&gt;0,COUNT($AG$2:AG564),""))</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64" s="156" t="str">
        <f>IF(BC564="","",IF(BC564&gt;0,COUNT($AY$2:AY564),""))</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65" spans="1:66" ht="15.75" customHeight="1">
      <c r="A565" s="153" t="str">
        <f>IF('S.D.PASTE SHEET'!A565="","",'S.D.PASTE SHEET'!A565)</f>
        <v/>
      </c>
      <c s="153" t="str">
        <f>IF('S.D.PASTE SHEET'!B565="","",'S.D.PASTE SHEET'!B565)</f>
        <v/>
      </c>
      <c s="153" t="str">
        <f>IF('S.D.PASTE SHEET'!C565="","",'S.D.PASTE SHEET'!C565)</f>
        <v/>
      </c>
      <c s="154" t="str">
        <f>IF('S.D.PASTE SHEET'!D565="","",'S.D.PASTE SHEET'!D565)</f>
        <v/>
      </c>
      <c s="153" t="str">
        <f>IF('S.D.PASTE SHEET'!E565="","",UPPER('S.D.PASTE SHEET'!E565))</f>
        <v/>
      </c>
      <c s="153" t="str">
        <f>IF('S.D.PASTE SHEET'!F565="","",'S.D.PASTE SHEET'!F565)</f>
        <v/>
      </c>
      <c s="153" t="str">
        <f>IF('S.D.PASTE SHEET'!G565="","",UPPER('S.D.PASTE SHEET'!G565))</f>
        <v/>
      </c>
      <c s="153" t="str">
        <f>IF('S.D.PASTE SHEET'!H565="","",UPPER('S.D.PASTE SHEET'!H565))</f>
        <v/>
      </c>
      <c s="153" t="str">
        <f>IF('S.D.PASTE SHEET'!I565="","",'S.D.PASTE SHEET'!I565)</f>
        <v/>
      </c>
      <c s="154" t="str">
        <f>IF('S.D.PASTE SHEET'!J565="","",'S.D.PASTE SHEET'!J565)</f>
        <v/>
      </c>
      <c s="153" t="str">
        <f>IF('S.D.PASTE SHEET'!K565="","",'S.D.PASTE SHEET'!K565)</f>
        <v/>
      </c>
      <c s="153" t="str">
        <f>IF('S.D.PASTE SHEET'!L565="","",'S.D.PASTE SHEET'!L565)</f>
        <v/>
      </c>
      <c s="153" t="str">
        <f>IF('S.D.PASTE SHEET'!M565="","",'S.D.PASTE SHEET'!M565)</f>
        <v/>
      </c>
      <c s="153" t="str">
        <f>IF('S.D.PASTE SHEET'!N565="","",'S.D.PASTE SHEET'!N565)</f>
        <v/>
      </c>
      <c s="153" t="str">
        <f>IF('S.D.PASTE SHEET'!O565="","",'S.D.PASTE SHEET'!O565)</f>
        <v/>
      </c>
      <c s="153" t="str">
        <f>IF('S.D.PASTE SHEET'!P565="","",'S.D.PASTE SHEET'!P565)</f>
        <v/>
      </c>
      <c s="153" t="str">
        <f>IF('S.D.PASTE SHEET'!Q565="","",'S.D.PASTE SHEET'!Q565)</f>
        <v/>
      </c>
      <c s="153" t="str">
        <f>IF('S.D.PASTE SHEET'!R565="","",'S.D.PASTE SHEET'!R565)</f>
        <v/>
      </c>
      <c s="153" t="str">
        <f>IF('S.D.PASTE SHEET'!S565="","",'S.D.PASTE SHEET'!S565)</f>
        <v/>
      </c>
      <c s="153" t="str">
        <f>IF('S.D.PASTE SHEET'!T565="","",'S.D.PASTE SHEET'!T565)</f>
        <v/>
      </c>
      <c s="153" t="str">
        <f>IF('S.D.PASTE SHEET'!U565="","",'S.D.PASTE SHEET'!U565)</f>
        <v/>
      </c>
      <c s="153" t="str">
        <f>IF('S.D.PASTE SHEET'!V565="","",'S.D.PASTE SHEET'!V565)</f>
        <v/>
      </c>
      <c s="153" t="str">
        <f>IF('S.D.PASTE SHEET'!W565="","",'S.D.PASTE SHEET'!W565)</f>
        <v/>
      </c>
      <c s="153" t="str">
        <f>IF('S.D.PASTE SHEET'!X565="","",'S.D.PASTE SHEET'!X565)</f>
        <v/>
      </c>
      <c s="153" t="str">
        <f>IF('S.D.PASTE SHEET'!Y565="","",'S.D.PASTE SHEET'!Y565)</f>
        <v/>
      </c>
      <c s="153" t="str">
        <f>IF('S.D.PASTE SHEET'!Z565="","",'S.D.PASTE SHEET'!Z565)</f>
        <v/>
      </c>
      <c s="153" t="str">
        <f>IF('S.D.PASTE SHEET'!AA565="","",'S.D.PASTE SHEET'!AA565)</f>
        <v/>
      </c>
      <c s="153" t="str">
        <f>IF('S.D.PASTE SHEET'!AB565="","",'S.D.PASTE SHEET'!AB565)</f>
        <v/>
      </c>
      <c s="153" t="str">
        <f>IF('S.D.PASTE SHEET'!AC565="","",'S.D.PASTE SHEET'!AC565)</f>
        <v/>
      </c>
      <c s="153" t="str">
        <f>IF('S.D.PASTE SHEET'!AD565="","",'S.D.PASTE SHEET'!AD565)</f>
        <v/>
      </c>
      <c s="155"/>
      <c s="156" t="str">
        <f>IF(AK565="","",IF(AK565&gt;0,COUNT($AG$2:AG565),""))</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65" s="156" t="str">
        <f>IF(BC565="","",IF(BC565&gt;0,COUNT($AY$2:AY565),""))</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66" spans="1:66" ht="15.75" customHeight="1">
      <c r="A566" s="153" t="str">
        <f>IF('S.D.PASTE SHEET'!A566="","",'S.D.PASTE SHEET'!A566)</f>
        <v/>
      </c>
      <c s="153" t="str">
        <f>IF('S.D.PASTE SHEET'!B566="","",'S.D.PASTE SHEET'!B566)</f>
        <v/>
      </c>
      <c s="153" t="str">
        <f>IF('S.D.PASTE SHEET'!C566="","",'S.D.PASTE SHEET'!C566)</f>
        <v/>
      </c>
      <c s="154" t="str">
        <f>IF('S.D.PASTE SHEET'!D566="","",'S.D.PASTE SHEET'!D566)</f>
        <v/>
      </c>
      <c s="153" t="str">
        <f>IF('S.D.PASTE SHEET'!E566="","",UPPER('S.D.PASTE SHEET'!E566))</f>
        <v/>
      </c>
      <c s="153" t="str">
        <f>IF('S.D.PASTE SHEET'!F566="","",'S.D.PASTE SHEET'!F566)</f>
        <v/>
      </c>
      <c s="153" t="str">
        <f>IF('S.D.PASTE SHEET'!G566="","",UPPER('S.D.PASTE SHEET'!G566))</f>
        <v/>
      </c>
      <c s="153" t="str">
        <f>IF('S.D.PASTE SHEET'!H566="","",UPPER('S.D.PASTE SHEET'!H566))</f>
        <v/>
      </c>
      <c s="153" t="str">
        <f>IF('S.D.PASTE SHEET'!I566="","",'S.D.PASTE SHEET'!I566)</f>
        <v/>
      </c>
      <c s="154" t="str">
        <f>IF('S.D.PASTE SHEET'!J566="","",'S.D.PASTE SHEET'!J566)</f>
        <v/>
      </c>
      <c s="153" t="str">
        <f>IF('S.D.PASTE SHEET'!K566="","",'S.D.PASTE SHEET'!K566)</f>
        <v/>
      </c>
      <c s="153" t="str">
        <f>IF('S.D.PASTE SHEET'!L566="","",'S.D.PASTE SHEET'!L566)</f>
        <v/>
      </c>
      <c s="153" t="str">
        <f>IF('S.D.PASTE SHEET'!M566="","",'S.D.PASTE SHEET'!M566)</f>
        <v/>
      </c>
      <c s="153" t="str">
        <f>IF('S.D.PASTE SHEET'!N566="","",'S.D.PASTE SHEET'!N566)</f>
        <v/>
      </c>
      <c s="153" t="str">
        <f>IF('S.D.PASTE SHEET'!O566="","",'S.D.PASTE SHEET'!O566)</f>
        <v/>
      </c>
      <c s="153" t="str">
        <f>IF('S.D.PASTE SHEET'!P566="","",'S.D.PASTE SHEET'!P566)</f>
        <v/>
      </c>
      <c s="153" t="str">
        <f>IF('S.D.PASTE SHEET'!Q566="","",'S.D.PASTE SHEET'!Q566)</f>
        <v/>
      </c>
      <c s="153" t="str">
        <f>IF('S.D.PASTE SHEET'!R566="","",'S.D.PASTE SHEET'!R566)</f>
        <v/>
      </c>
      <c s="153" t="str">
        <f>IF('S.D.PASTE SHEET'!S566="","",'S.D.PASTE SHEET'!S566)</f>
        <v/>
      </c>
      <c s="153" t="str">
        <f>IF('S.D.PASTE SHEET'!T566="","",'S.D.PASTE SHEET'!T566)</f>
        <v/>
      </c>
      <c s="153" t="str">
        <f>IF('S.D.PASTE SHEET'!U566="","",'S.D.PASTE SHEET'!U566)</f>
        <v/>
      </c>
      <c s="153" t="str">
        <f>IF('S.D.PASTE SHEET'!V566="","",'S.D.PASTE SHEET'!V566)</f>
        <v/>
      </c>
      <c s="153" t="str">
        <f>IF('S.D.PASTE SHEET'!W566="","",'S.D.PASTE SHEET'!W566)</f>
        <v/>
      </c>
      <c s="153" t="str">
        <f>IF('S.D.PASTE SHEET'!X566="","",'S.D.PASTE SHEET'!X566)</f>
        <v/>
      </c>
      <c s="153" t="str">
        <f>IF('S.D.PASTE SHEET'!Y566="","",'S.D.PASTE SHEET'!Y566)</f>
        <v/>
      </c>
      <c s="153" t="str">
        <f>IF('S.D.PASTE SHEET'!Z566="","",'S.D.PASTE SHEET'!Z566)</f>
        <v/>
      </c>
      <c s="153" t="str">
        <f>IF('S.D.PASTE SHEET'!AA566="","",'S.D.PASTE SHEET'!AA566)</f>
        <v/>
      </c>
      <c s="153" t="str">
        <f>IF('S.D.PASTE SHEET'!AB566="","",'S.D.PASTE SHEET'!AB566)</f>
        <v/>
      </c>
      <c s="153" t="str">
        <f>IF('S.D.PASTE SHEET'!AC566="","",'S.D.PASTE SHEET'!AC566)</f>
        <v/>
      </c>
      <c s="153" t="str">
        <f>IF('S.D.PASTE SHEET'!AD566="","",'S.D.PASTE SHEET'!AD566)</f>
        <v/>
      </c>
      <c s="155"/>
      <c s="156" t="str">
        <f>IF(AK566="","",IF(AK566&gt;0,COUNT($AG$2:AG566),""))</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66" s="156" t="str">
        <f>IF(BC566="","",IF(BC566&gt;0,COUNT($AY$2:AY566),""))</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67" spans="1:66" ht="15.75" customHeight="1">
      <c r="A567" s="153" t="str">
        <f>IF('S.D.PASTE SHEET'!A567="","",'S.D.PASTE SHEET'!A567)</f>
        <v/>
      </c>
      <c s="153" t="str">
        <f>IF('S.D.PASTE SHEET'!B567="","",'S.D.PASTE SHEET'!B567)</f>
        <v/>
      </c>
      <c s="153" t="str">
        <f>IF('S.D.PASTE SHEET'!C567="","",'S.D.PASTE SHEET'!C567)</f>
        <v/>
      </c>
      <c s="154" t="str">
        <f>IF('S.D.PASTE SHEET'!D567="","",'S.D.PASTE SHEET'!D567)</f>
        <v/>
      </c>
      <c s="153" t="str">
        <f>IF('S.D.PASTE SHEET'!E567="","",UPPER('S.D.PASTE SHEET'!E567))</f>
        <v/>
      </c>
      <c s="153" t="str">
        <f>IF('S.D.PASTE SHEET'!F567="","",'S.D.PASTE SHEET'!F567)</f>
        <v/>
      </c>
      <c s="153" t="str">
        <f>IF('S.D.PASTE SHEET'!G567="","",UPPER('S.D.PASTE SHEET'!G567))</f>
        <v/>
      </c>
      <c s="153" t="str">
        <f>IF('S.D.PASTE SHEET'!H567="","",UPPER('S.D.PASTE SHEET'!H567))</f>
        <v/>
      </c>
      <c s="153" t="str">
        <f>IF('S.D.PASTE SHEET'!I567="","",'S.D.PASTE SHEET'!I567)</f>
        <v/>
      </c>
      <c s="154" t="str">
        <f>IF('S.D.PASTE SHEET'!J567="","",'S.D.PASTE SHEET'!J567)</f>
        <v/>
      </c>
      <c s="153" t="str">
        <f>IF('S.D.PASTE SHEET'!K567="","",'S.D.PASTE SHEET'!K567)</f>
        <v/>
      </c>
      <c s="153" t="str">
        <f>IF('S.D.PASTE SHEET'!L567="","",'S.D.PASTE SHEET'!L567)</f>
        <v/>
      </c>
      <c s="153" t="str">
        <f>IF('S.D.PASTE SHEET'!M567="","",'S.D.PASTE SHEET'!M567)</f>
        <v/>
      </c>
      <c s="153" t="str">
        <f>IF('S.D.PASTE SHEET'!N567="","",'S.D.PASTE SHEET'!N567)</f>
        <v/>
      </c>
      <c s="153" t="str">
        <f>IF('S.D.PASTE SHEET'!O567="","",'S.D.PASTE SHEET'!O567)</f>
        <v/>
      </c>
      <c s="153" t="str">
        <f>IF('S.D.PASTE SHEET'!P567="","",'S.D.PASTE SHEET'!P567)</f>
        <v/>
      </c>
      <c s="153" t="str">
        <f>IF('S.D.PASTE SHEET'!Q567="","",'S.D.PASTE SHEET'!Q567)</f>
        <v/>
      </c>
      <c s="153" t="str">
        <f>IF('S.D.PASTE SHEET'!R567="","",'S.D.PASTE SHEET'!R567)</f>
        <v/>
      </c>
      <c s="153" t="str">
        <f>IF('S.D.PASTE SHEET'!S567="","",'S.D.PASTE SHEET'!S567)</f>
        <v/>
      </c>
      <c s="153" t="str">
        <f>IF('S.D.PASTE SHEET'!T567="","",'S.D.PASTE SHEET'!T567)</f>
        <v/>
      </c>
      <c s="153" t="str">
        <f>IF('S.D.PASTE SHEET'!U567="","",'S.D.PASTE SHEET'!U567)</f>
        <v/>
      </c>
      <c s="153" t="str">
        <f>IF('S.D.PASTE SHEET'!V567="","",'S.D.PASTE SHEET'!V567)</f>
        <v/>
      </c>
      <c s="153" t="str">
        <f>IF('S.D.PASTE SHEET'!W567="","",'S.D.PASTE SHEET'!W567)</f>
        <v/>
      </c>
      <c s="153" t="str">
        <f>IF('S.D.PASTE SHEET'!X567="","",'S.D.PASTE SHEET'!X567)</f>
        <v/>
      </c>
      <c s="153" t="str">
        <f>IF('S.D.PASTE SHEET'!Y567="","",'S.D.PASTE SHEET'!Y567)</f>
        <v/>
      </c>
      <c s="153" t="str">
        <f>IF('S.D.PASTE SHEET'!Z567="","",'S.D.PASTE SHEET'!Z567)</f>
        <v/>
      </c>
      <c s="153" t="str">
        <f>IF('S.D.PASTE SHEET'!AA567="","",'S.D.PASTE SHEET'!AA567)</f>
        <v/>
      </c>
      <c s="153" t="str">
        <f>IF('S.D.PASTE SHEET'!AB567="","",'S.D.PASTE SHEET'!AB567)</f>
        <v/>
      </c>
      <c s="153" t="str">
        <f>IF('S.D.PASTE SHEET'!AC567="","",'S.D.PASTE SHEET'!AC567)</f>
        <v/>
      </c>
      <c s="153" t="str">
        <f>IF('S.D.PASTE SHEET'!AD567="","",'S.D.PASTE SHEET'!AD567)</f>
        <v/>
      </c>
      <c s="155"/>
      <c s="156" t="str">
        <f>IF(AK567="","",IF(AK567&gt;0,COUNT($AG$2:AG567),""))</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67" s="156" t="str">
        <f>IF(BC567="","",IF(BC567&gt;0,COUNT($AY$2:AY567),""))</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68" spans="1:66" ht="15.75" customHeight="1">
      <c r="A568" s="153" t="str">
        <f>IF('S.D.PASTE SHEET'!A568="","",'S.D.PASTE SHEET'!A568)</f>
        <v/>
      </c>
      <c s="153" t="str">
        <f>IF('S.D.PASTE SHEET'!B568="","",'S.D.PASTE SHEET'!B568)</f>
        <v/>
      </c>
      <c s="153" t="str">
        <f>IF('S.D.PASTE SHEET'!C568="","",'S.D.PASTE SHEET'!C568)</f>
        <v/>
      </c>
      <c s="154" t="str">
        <f>IF('S.D.PASTE SHEET'!D568="","",'S.D.PASTE SHEET'!D568)</f>
        <v/>
      </c>
      <c s="153" t="str">
        <f>IF('S.D.PASTE SHEET'!E568="","",UPPER('S.D.PASTE SHEET'!E568))</f>
        <v/>
      </c>
      <c s="153" t="str">
        <f>IF('S.D.PASTE SHEET'!F568="","",'S.D.PASTE SHEET'!F568)</f>
        <v/>
      </c>
      <c s="153" t="str">
        <f>IF('S.D.PASTE SHEET'!G568="","",UPPER('S.D.PASTE SHEET'!G568))</f>
        <v/>
      </c>
      <c s="153" t="str">
        <f>IF('S.D.PASTE SHEET'!H568="","",UPPER('S.D.PASTE SHEET'!H568))</f>
        <v/>
      </c>
      <c s="153" t="str">
        <f>IF('S.D.PASTE SHEET'!I568="","",'S.D.PASTE SHEET'!I568)</f>
        <v/>
      </c>
      <c s="154" t="str">
        <f>IF('S.D.PASTE SHEET'!J568="","",'S.D.PASTE SHEET'!J568)</f>
        <v/>
      </c>
      <c s="153" t="str">
        <f>IF('S.D.PASTE SHEET'!K568="","",'S.D.PASTE SHEET'!K568)</f>
        <v/>
      </c>
      <c s="153" t="str">
        <f>IF('S.D.PASTE SHEET'!L568="","",'S.D.PASTE SHEET'!L568)</f>
        <v/>
      </c>
      <c s="153" t="str">
        <f>IF('S.D.PASTE SHEET'!M568="","",'S.D.PASTE SHEET'!M568)</f>
        <v/>
      </c>
      <c s="153" t="str">
        <f>IF('S.D.PASTE SHEET'!N568="","",'S.D.PASTE SHEET'!N568)</f>
        <v/>
      </c>
      <c s="153" t="str">
        <f>IF('S.D.PASTE SHEET'!O568="","",'S.D.PASTE SHEET'!O568)</f>
        <v/>
      </c>
      <c s="153" t="str">
        <f>IF('S.D.PASTE SHEET'!P568="","",'S.D.PASTE SHEET'!P568)</f>
        <v/>
      </c>
      <c s="153" t="str">
        <f>IF('S.D.PASTE SHEET'!Q568="","",'S.D.PASTE SHEET'!Q568)</f>
        <v/>
      </c>
      <c s="153" t="str">
        <f>IF('S.D.PASTE SHEET'!R568="","",'S.D.PASTE SHEET'!R568)</f>
        <v/>
      </c>
      <c s="153" t="str">
        <f>IF('S.D.PASTE SHEET'!S568="","",'S.D.PASTE SHEET'!S568)</f>
        <v/>
      </c>
      <c s="153" t="str">
        <f>IF('S.D.PASTE SHEET'!T568="","",'S.D.PASTE SHEET'!T568)</f>
        <v/>
      </c>
      <c s="153" t="str">
        <f>IF('S.D.PASTE SHEET'!U568="","",'S.D.PASTE SHEET'!U568)</f>
        <v/>
      </c>
      <c s="153" t="str">
        <f>IF('S.D.PASTE SHEET'!V568="","",'S.D.PASTE SHEET'!V568)</f>
        <v/>
      </c>
      <c s="153" t="str">
        <f>IF('S.D.PASTE SHEET'!W568="","",'S.D.PASTE SHEET'!W568)</f>
        <v/>
      </c>
      <c s="153" t="str">
        <f>IF('S.D.PASTE SHEET'!X568="","",'S.D.PASTE SHEET'!X568)</f>
        <v/>
      </c>
      <c s="153" t="str">
        <f>IF('S.D.PASTE SHEET'!Y568="","",'S.D.PASTE SHEET'!Y568)</f>
        <v/>
      </c>
      <c s="153" t="str">
        <f>IF('S.D.PASTE SHEET'!Z568="","",'S.D.PASTE SHEET'!Z568)</f>
        <v/>
      </c>
      <c s="153" t="str">
        <f>IF('S.D.PASTE SHEET'!AA568="","",'S.D.PASTE SHEET'!AA568)</f>
        <v/>
      </c>
      <c s="153" t="str">
        <f>IF('S.D.PASTE SHEET'!AB568="","",'S.D.PASTE SHEET'!AB568)</f>
        <v/>
      </c>
      <c s="153" t="str">
        <f>IF('S.D.PASTE SHEET'!AC568="","",'S.D.PASTE SHEET'!AC568)</f>
        <v/>
      </c>
      <c s="153" t="str">
        <f>IF('S.D.PASTE SHEET'!AD568="","",'S.D.PASTE SHEET'!AD568)</f>
        <v/>
      </c>
      <c s="155"/>
      <c s="156" t="str">
        <f>IF(AK568="","",IF(AK568&gt;0,COUNT($AG$2:AG568),""))</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68" s="156" t="str">
        <f>IF(BC568="","",IF(BC568&gt;0,COUNT($AY$2:AY568),""))</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69" spans="1:66" ht="15.75" customHeight="1">
      <c r="A569" s="153" t="str">
        <f>IF('S.D.PASTE SHEET'!A569="","",'S.D.PASTE SHEET'!A569)</f>
        <v/>
      </c>
      <c s="153" t="str">
        <f>IF('S.D.PASTE SHEET'!B569="","",'S.D.PASTE SHEET'!B569)</f>
        <v/>
      </c>
      <c s="153" t="str">
        <f>IF('S.D.PASTE SHEET'!C569="","",'S.D.PASTE SHEET'!C569)</f>
        <v/>
      </c>
      <c s="154" t="str">
        <f>IF('S.D.PASTE SHEET'!D569="","",'S.D.PASTE SHEET'!D569)</f>
        <v/>
      </c>
      <c s="153" t="str">
        <f>IF('S.D.PASTE SHEET'!E569="","",UPPER('S.D.PASTE SHEET'!E569))</f>
        <v/>
      </c>
      <c s="153" t="str">
        <f>IF('S.D.PASTE SHEET'!F569="","",'S.D.PASTE SHEET'!F569)</f>
        <v/>
      </c>
      <c s="153" t="str">
        <f>IF('S.D.PASTE SHEET'!G569="","",UPPER('S.D.PASTE SHEET'!G569))</f>
        <v/>
      </c>
      <c s="153" t="str">
        <f>IF('S.D.PASTE SHEET'!H569="","",UPPER('S.D.PASTE SHEET'!H569))</f>
        <v/>
      </c>
      <c s="153" t="str">
        <f>IF('S.D.PASTE SHEET'!I569="","",'S.D.PASTE SHEET'!I569)</f>
        <v/>
      </c>
      <c s="154" t="str">
        <f>IF('S.D.PASTE SHEET'!J569="","",'S.D.PASTE SHEET'!J569)</f>
        <v/>
      </c>
      <c s="153" t="str">
        <f>IF('S.D.PASTE SHEET'!K569="","",'S.D.PASTE SHEET'!K569)</f>
        <v/>
      </c>
      <c s="153" t="str">
        <f>IF('S.D.PASTE SHEET'!L569="","",'S.D.PASTE SHEET'!L569)</f>
        <v/>
      </c>
      <c s="153" t="str">
        <f>IF('S.D.PASTE SHEET'!M569="","",'S.D.PASTE SHEET'!M569)</f>
        <v/>
      </c>
      <c s="153" t="str">
        <f>IF('S.D.PASTE SHEET'!N569="","",'S.D.PASTE SHEET'!N569)</f>
        <v/>
      </c>
      <c s="153" t="str">
        <f>IF('S.D.PASTE SHEET'!O569="","",'S.D.PASTE SHEET'!O569)</f>
        <v/>
      </c>
      <c s="153" t="str">
        <f>IF('S.D.PASTE SHEET'!P569="","",'S.D.PASTE SHEET'!P569)</f>
        <v/>
      </c>
      <c s="153" t="str">
        <f>IF('S.D.PASTE SHEET'!Q569="","",'S.D.PASTE SHEET'!Q569)</f>
        <v/>
      </c>
      <c s="153" t="str">
        <f>IF('S.D.PASTE SHEET'!R569="","",'S.D.PASTE SHEET'!R569)</f>
        <v/>
      </c>
      <c s="153" t="str">
        <f>IF('S.D.PASTE SHEET'!S569="","",'S.D.PASTE SHEET'!S569)</f>
        <v/>
      </c>
      <c s="153" t="str">
        <f>IF('S.D.PASTE SHEET'!T569="","",'S.D.PASTE SHEET'!T569)</f>
        <v/>
      </c>
      <c s="153" t="str">
        <f>IF('S.D.PASTE SHEET'!U569="","",'S.D.PASTE SHEET'!U569)</f>
        <v/>
      </c>
      <c s="153" t="str">
        <f>IF('S.D.PASTE SHEET'!V569="","",'S.D.PASTE SHEET'!V569)</f>
        <v/>
      </c>
      <c s="153" t="str">
        <f>IF('S.D.PASTE SHEET'!W569="","",'S.D.PASTE SHEET'!W569)</f>
        <v/>
      </c>
      <c s="153" t="str">
        <f>IF('S.D.PASTE SHEET'!X569="","",'S.D.PASTE SHEET'!X569)</f>
        <v/>
      </c>
      <c s="153" t="str">
        <f>IF('S.D.PASTE SHEET'!Y569="","",'S.D.PASTE SHEET'!Y569)</f>
        <v/>
      </c>
      <c s="153" t="str">
        <f>IF('S.D.PASTE SHEET'!Z569="","",'S.D.PASTE SHEET'!Z569)</f>
        <v/>
      </c>
      <c s="153" t="str">
        <f>IF('S.D.PASTE SHEET'!AA569="","",'S.D.PASTE SHEET'!AA569)</f>
        <v/>
      </c>
      <c s="153" t="str">
        <f>IF('S.D.PASTE SHEET'!AB569="","",'S.D.PASTE SHEET'!AB569)</f>
        <v/>
      </c>
      <c s="153" t="str">
        <f>IF('S.D.PASTE SHEET'!AC569="","",'S.D.PASTE SHEET'!AC569)</f>
        <v/>
      </c>
      <c s="153" t="str">
        <f>IF('S.D.PASTE SHEET'!AD569="","",'S.D.PASTE SHEET'!AD569)</f>
        <v/>
      </c>
      <c s="155"/>
      <c s="156" t="str">
        <f>IF(AK569="","",IF(AK569&gt;0,COUNT($AG$2:AG569),""))</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69" s="156" t="str">
        <f>IF(BC569="","",IF(BC569&gt;0,COUNT($AY$2:AY569),""))</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70" spans="1:66" ht="15.75" customHeight="1">
      <c r="A570" s="153" t="str">
        <f>IF('S.D.PASTE SHEET'!A570="","",'S.D.PASTE SHEET'!A570)</f>
        <v/>
      </c>
      <c s="153" t="str">
        <f>IF('S.D.PASTE SHEET'!B570="","",'S.D.PASTE SHEET'!B570)</f>
        <v/>
      </c>
      <c s="153" t="str">
        <f>IF('S.D.PASTE SHEET'!C570="","",'S.D.PASTE SHEET'!C570)</f>
        <v/>
      </c>
      <c s="154" t="str">
        <f>IF('S.D.PASTE SHEET'!D570="","",'S.D.PASTE SHEET'!D570)</f>
        <v/>
      </c>
      <c s="153" t="str">
        <f>IF('S.D.PASTE SHEET'!E570="","",UPPER('S.D.PASTE SHEET'!E570))</f>
        <v/>
      </c>
      <c s="153" t="str">
        <f>IF('S.D.PASTE SHEET'!F570="","",'S.D.PASTE SHEET'!F570)</f>
        <v/>
      </c>
      <c s="153" t="str">
        <f>IF('S.D.PASTE SHEET'!G570="","",UPPER('S.D.PASTE SHEET'!G570))</f>
        <v/>
      </c>
      <c s="153" t="str">
        <f>IF('S.D.PASTE SHEET'!H570="","",UPPER('S.D.PASTE SHEET'!H570))</f>
        <v/>
      </c>
      <c s="153" t="str">
        <f>IF('S.D.PASTE SHEET'!I570="","",'S.D.PASTE SHEET'!I570)</f>
        <v/>
      </c>
      <c s="154" t="str">
        <f>IF('S.D.PASTE SHEET'!J570="","",'S.D.PASTE SHEET'!J570)</f>
        <v/>
      </c>
      <c s="153" t="str">
        <f>IF('S.D.PASTE SHEET'!K570="","",'S.D.PASTE SHEET'!K570)</f>
        <v/>
      </c>
      <c s="153" t="str">
        <f>IF('S.D.PASTE SHEET'!L570="","",'S.D.PASTE SHEET'!L570)</f>
        <v/>
      </c>
      <c s="153" t="str">
        <f>IF('S.D.PASTE SHEET'!M570="","",'S.D.PASTE SHEET'!M570)</f>
        <v/>
      </c>
      <c s="153" t="str">
        <f>IF('S.D.PASTE SHEET'!N570="","",'S.D.PASTE SHEET'!N570)</f>
        <v/>
      </c>
      <c s="153" t="str">
        <f>IF('S.D.PASTE SHEET'!O570="","",'S.D.PASTE SHEET'!O570)</f>
        <v/>
      </c>
      <c s="153" t="str">
        <f>IF('S.D.PASTE SHEET'!P570="","",'S.D.PASTE SHEET'!P570)</f>
        <v/>
      </c>
      <c s="153" t="str">
        <f>IF('S.D.PASTE SHEET'!Q570="","",'S.D.PASTE SHEET'!Q570)</f>
        <v/>
      </c>
      <c s="153" t="str">
        <f>IF('S.D.PASTE SHEET'!R570="","",'S.D.PASTE SHEET'!R570)</f>
        <v/>
      </c>
      <c s="153" t="str">
        <f>IF('S.D.PASTE SHEET'!S570="","",'S.D.PASTE SHEET'!S570)</f>
        <v/>
      </c>
      <c s="153" t="str">
        <f>IF('S.D.PASTE SHEET'!T570="","",'S.D.PASTE SHEET'!T570)</f>
        <v/>
      </c>
      <c s="153" t="str">
        <f>IF('S.D.PASTE SHEET'!U570="","",'S.D.PASTE SHEET'!U570)</f>
        <v/>
      </c>
      <c s="153" t="str">
        <f>IF('S.D.PASTE SHEET'!V570="","",'S.D.PASTE SHEET'!V570)</f>
        <v/>
      </c>
      <c s="153" t="str">
        <f>IF('S.D.PASTE SHEET'!W570="","",'S.D.PASTE SHEET'!W570)</f>
        <v/>
      </c>
      <c s="153" t="str">
        <f>IF('S.D.PASTE SHEET'!X570="","",'S.D.PASTE SHEET'!X570)</f>
        <v/>
      </c>
      <c s="153" t="str">
        <f>IF('S.D.PASTE SHEET'!Y570="","",'S.D.PASTE SHEET'!Y570)</f>
        <v/>
      </c>
      <c s="153" t="str">
        <f>IF('S.D.PASTE SHEET'!Z570="","",'S.D.PASTE SHEET'!Z570)</f>
        <v/>
      </c>
      <c s="153" t="str">
        <f>IF('S.D.PASTE SHEET'!AA570="","",'S.D.PASTE SHEET'!AA570)</f>
        <v/>
      </c>
      <c s="153" t="str">
        <f>IF('S.D.PASTE SHEET'!AB570="","",'S.D.PASTE SHEET'!AB570)</f>
        <v/>
      </c>
      <c s="153" t="str">
        <f>IF('S.D.PASTE SHEET'!AC570="","",'S.D.PASTE SHEET'!AC570)</f>
        <v/>
      </c>
      <c s="153" t="str">
        <f>IF('S.D.PASTE SHEET'!AD570="","",'S.D.PASTE SHEET'!AD570)</f>
        <v/>
      </c>
      <c s="155"/>
      <c s="156" t="str">
        <f>IF(AK570="","",IF(AK570&gt;0,COUNT($AG$2:AG570),""))</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70" s="156" t="str">
        <f>IF(BC570="","",IF(BC570&gt;0,COUNT($AY$2:AY570),""))</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71" spans="1:66" ht="15.75" customHeight="1">
      <c r="A571" s="153" t="str">
        <f>IF('S.D.PASTE SHEET'!A571="","",'S.D.PASTE SHEET'!A571)</f>
        <v/>
      </c>
      <c s="153" t="str">
        <f>IF('S.D.PASTE SHEET'!B571="","",'S.D.PASTE SHEET'!B571)</f>
        <v/>
      </c>
      <c s="153" t="str">
        <f>IF('S.D.PASTE SHEET'!C571="","",'S.D.PASTE SHEET'!C571)</f>
        <v/>
      </c>
      <c s="154" t="str">
        <f>IF('S.D.PASTE SHEET'!D571="","",'S.D.PASTE SHEET'!D571)</f>
        <v/>
      </c>
      <c s="153" t="str">
        <f>IF('S.D.PASTE SHEET'!E571="","",UPPER('S.D.PASTE SHEET'!E571))</f>
        <v/>
      </c>
      <c s="153" t="str">
        <f>IF('S.D.PASTE SHEET'!F571="","",'S.D.PASTE SHEET'!F571)</f>
        <v/>
      </c>
      <c s="153" t="str">
        <f>IF('S.D.PASTE SHEET'!G571="","",UPPER('S.D.PASTE SHEET'!G571))</f>
        <v/>
      </c>
      <c s="153" t="str">
        <f>IF('S.D.PASTE SHEET'!H571="","",UPPER('S.D.PASTE SHEET'!H571))</f>
        <v/>
      </c>
      <c s="153" t="str">
        <f>IF('S.D.PASTE SHEET'!I571="","",'S.D.PASTE SHEET'!I571)</f>
        <v/>
      </c>
      <c s="154" t="str">
        <f>IF('S.D.PASTE SHEET'!J571="","",'S.D.PASTE SHEET'!J571)</f>
        <v/>
      </c>
      <c s="153" t="str">
        <f>IF('S.D.PASTE SHEET'!K571="","",'S.D.PASTE SHEET'!K571)</f>
        <v/>
      </c>
      <c s="153" t="str">
        <f>IF('S.D.PASTE SHEET'!L571="","",'S.D.PASTE SHEET'!L571)</f>
        <v/>
      </c>
      <c s="153" t="str">
        <f>IF('S.D.PASTE SHEET'!M571="","",'S.D.PASTE SHEET'!M571)</f>
        <v/>
      </c>
      <c s="153" t="str">
        <f>IF('S.D.PASTE SHEET'!N571="","",'S.D.PASTE SHEET'!N571)</f>
        <v/>
      </c>
      <c s="153" t="str">
        <f>IF('S.D.PASTE SHEET'!O571="","",'S.D.PASTE SHEET'!O571)</f>
        <v/>
      </c>
      <c s="153" t="str">
        <f>IF('S.D.PASTE SHEET'!P571="","",'S.D.PASTE SHEET'!P571)</f>
        <v/>
      </c>
      <c s="153" t="str">
        <f>IF('S.D.PASTE SHEET'!Q571="","",'S.D.PASTE SHEET'!Q571)</f>
        <v/>
      </c>
      <c s="153" t="str">
        <f>IF('S.D.PASTE SHEET'!R571="","",'S.D.PASTE SHEET'!R571)</f>
        <v/>
      </c>
      <c s="153" t="str">
        <f>IF('S.D.PASTE SHEET'!S571="","",'S.D.PASTE SHEET'!S571)</f>
        <v/>
      </c>
      <c s="153" t="str">
        <f>IF('S.D.PASTE SHEET'!T571="","",'S.D.PASTE SHEET'!T571)</f>
        <v/>
      </c>
      <c s="153" t="str">
        <f>IF('S.D.PASTE SHEET'!U571="","",'S.D.PASTE SHEET'!U571)</f>
        <v/>
      </c>
      <c s="153" t="str">
        <f>IF('S.D.PASTE SHEET'!V571="","",'S.D.PASTE SHEET'!V571)</f>
        <v/>
      </c>
      <c s="153" t="str">
        <f>IF('S.D.PASTE SHEET'!W571="","",'S.D.PASTE SHEET'!W571)</f>
        <v/>
      </c>
      <c s="153" t="str">
        <f>IF('S.D.PASTE SHEET'!X571="","",'S.D.PASTE SHEET'!X571)</f>
        <v/>
      </c>
      <c s="153" t="str">
        <f>IF('S.D.PASTE SHEET'!Y571="","",'S.D.PASTE SHEET'!Y571)</f>
        <v/>
      </c>
      <c s="153" t="str">
        <f>IF('S.D.PASTE SHEET'!Z571="","",'S.D.PASTE SHEET'!Z571)</f>
        <v/>
      </c>
      <c s="153" t="str">
        <f>IF('S.D.PASTE SHEET'!AA571="","",'S.D.PASTE SHEET'!AA571)</f>
        <v/>
      </c>
      <c s="153" t="str">
        <f>IF('S.D.PASTE SHEET'!AB571="","",'S.D.PASTE SHEET'!AB571)</f>
        <v/>
      </c>
      <c s="153" t="str">
        <f>IF('S.D.PASTE SHEET'!AC571="","",'S.D.PASTE SHEET'!AC571)</f>
        <v/>
      </c>
      <c s="153" t="str">
        <f>IF('S.D.PASTE SHEET'!AD571="","",'S.D.PASTE SHEET'!AD571)</f>
        <v/>
      </c>
      <c s="155"/>
      <c s="156" t="str">
        <f>IF(AK571="","",IF(AK571&gt;0,COUNT($AG$2:AG571),""))</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71" s="156" t="str">
        <f>IF(BC571="","",IF(BC571&gt;0,COUNT($AY$2:AY571),""))</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72" spans="1:66" ht="15.75" customHeight="1">
      <c r="A572" s="153" t="str">
        <f>IF('S.D.PASTE SHEET'!A572="","",'S.D.PASTE SHEET'!A572)</f>
        <v/>
      </c>
      <c s="153" t="str">
        <f>IF('S.D.PASTE SHEET'!B572="","",'S.D.PASTE SHEET'!B572)</f>
        <v/>
      </c>
      <c s="153" t="str">
        <f>IF('S.D.PASTE SHEET'!C572="","",'S.D.PASTE SHEET'!C572)</f>
        <v/>
      </c>
      <c s="154" t="str">
        <f>IF('S.D.PASTE SHEET'!D572="","",'S.D.PASTE SHEET'!D572)</f>
        <v/>
      </c>
      <c s="153" t="str">
        <f>IF('S.D.PASTE SHEET'!E572="","",UPPER('S.D.PASTE SHEET'!E572))</f>
        <v/>
      </c>
      <c s="153" t="str">
        <f>IF('S.D.PASTE SHEET'!F572="","",'S.D.PASTE SHEET'!F572)</f>
        <v/>
      </c>
      <c s="153" t="str">
        <f>IF('S.D.PASTE SHEET'!G572="","",UPPER('S.D.PASTE SHEET'!G572))</f>
        <v/>
      </c>
      <c s="153" t="str">
        <f>IF('S.D.PASTE SHEET'!H572="","",UPPER('S.D.PASTE SHEET'!H572))</f>
        <v/>
      </c>
      <c s="153" t="str">
        <f>IF('S.D.PASTE SHEET'!I572="","",'S.D.PASTE SHEET'!I572)</f>
        <v/>
      </c>
      <c s="154" t="str">
        <f>IF('S.D.PASTE SHEET'!J572="","",'S.D.PASTE SHEET'!J572)</f>
        <v/>
      </c>
      <c s="153" t="str">
        <f>IF('S.D.PASTE SHEET'!K572="","",'S.D.PASTE SHEET'!K572)</f>
        <v/>
      </c>
      <c s="153" t="str">
        <f>IF('S.D.PASTE SHEET'!L572="","",'S.D.PASTE SHEET'!L572)</f>
        <v/>
      </c>
      <c s="153" t="str">
        <f>IF('S.D.PASTE SHEET'!M572="","",'S.D.PASTE SHEET'!M572)</f>
        <v/>
      </c>
      <c s="153" t="str">
        <f>IF('S.D.PASTE SHEET'!N572="","",'S.D.PASTE SHEET'!N572)</f>
        <v/>
      </c>
      <c s="153" t="str">
        <f>IF('S.D.PASTE SHEET'!O572="","",'S.D.PASTE SHEET'!O572)</f>
        <v/>
      </c>
      <c s="153" t="str">
        <f>IF('S.D.PASTE SHEET'!P572="","",'S.D.PASTE SHEET'!P572)</f>
        <v/>
      </c>
      <c s="153" t="str">
        <f>IF('S.D.PASTE SHEET'!Q572="","",'S.D.PASTE SHEET'!Q572)</f>
        <v/>
      </c>
      <c s="153" t="str">
        <f>IF('S.D.PASTE SHEET'!R572="","",'S.D.PASTE SHEET'!R572)</f>
        <v/>
      </c>
      <c s="153" t="str">
        <f>IF('S.D.PASTE SHEET'!S572="","",'S.D.PASTE SHEET'!S572)</f>
        <v/>
      </c>
      <c s="153" t="str">
        <f>IF('S.D.PASTE SHEET'!T572="","",'S.D.PASTE SHEET'!T572)</f>
        <v/>
      </c>
      <c s="153" t="str">
        <f>IF('S.D.PASTE SHEET'!U572="","",'S.D.PASTE SHEET'!U572)</f>
        <v/>
      </c>
      <c s="153" t="str">
        <f>IF('S.D.PASTE SHEET'!V572="","",'S.D.PASTE SHEET'!V572)</f>
        <v/>
      </c>
      <c s="153" t="str">
        <f>IF('S.D.PASTE SHEET'!W572="","",'S.D.PASTE SHEET'!W572)</f>
        <v/>
      </c>
      <c s="153" t="str">
        <f>IF('S.D.PASTE SHEET'!X572="","",'S.D.PASTE SHEET'!X572)</f>
        <v/>
      </c>
      <c s="153" t="str">
        <f>IF('S.D.PASTE SHEET'!Y572="","",'S.D.PASTE SHEET'!Y572)</f>
        <v/>
      </c>
      <c s="153" t="str">
        <f>IF('S.D.PASTE SHEET'!Z572="","",'S.D.PASTE SHEET'!Z572)</f>
        <v/>
      </c>
      <c s="153" t="str">
        <f>IF('S.D.PASTE SHEET'!AA572="","",'S.D.PASTE SHEET'!AA572)</f>
        <v/>
      </c>
      <c s="153" t="str">
        <f>IF('S.D.PASTE SHEET'!AB572="","",'S.D.PASTE SHEET'!AB572)</f>
        <v/>
      </c>
      <c s="153" t="str">
        <f>IF('S.D.PASTE SHEET'!AC572="","",'S.D.PASTE SHEET'!AC572)</f>
        <v/>
      </c>
      <c s="153" t="str">
        <f>IF('S.D.PASTE SHEET'!AD572="","",'S.D.PASTE SHEET'!AD572)</f>
        <v/>
      </c>
      <c s="155"/>
      <c s="156" t="str">
        <f>IF(AK572="","",IF(AK572&gt;0,COUNT($AG$2:AG572),""))</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72" s="156" t="str">
        <f>IF(BC572="","",IF(BC572&gt;0,COUNT($AY$2:AY572),""))</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73" spans="1:66" ht="15.75" customHeight="1">
      <c r="A573" s="153" t="str">
        <f>IF('S.D.PASTE SHEET'!A573="","",'S.D.PASTE SHEET'!A573)</f>
        <v/>
      </c>
      <c s="153" t="str">
        <f>IF('S.D.PASTE SHEET'!B573="","",'S.D.PASTE SHEET'!B573)</f>
        <v/>
      </c>
      <c s="153" t="str">
        <f>IF('S.D.PASTE SHEET'!C573="","",'S.D.PASTE SHEET'!C573)</f>
        <v/>
      </c>
      <c s="154" t="str">
        <f>IF('S.D.PASTE SHEET'!D573="","",'S.D.PASTE SHEET'!D573)</f>
        <v/>
      </c>
      <c s="153" t="str">
        <f>IF('S.D.PASTE SHEET'!E573="","",UPPER('S.D.PASTE SHEET'!E573))</f>
        <v/>
      </c>
      <c s="153" t="str">
        <f>IF('S.D.PASTE SHEET'!F573="","",'S.D.PASTE SHEET'!F573)</f>
        <v/>
      </c>
      <c s="153" t="str">
        <f>IF('S.D.PASTE SHEET'!G573="","",UPPER('S.D.PASTE SHEET'!G573))</f>
        <v/>
      </c>
      <c s="153" t="str">
        <f>IF('S.D.PASTE SHEET'!H573="","",UPPER('S.D.PASTE SHEET'!H573))</f>
        <v/>
      </c>
      <c s="153" t="str">
        <f>IF('S.D.PASTE SHEET'!I573="","",'S.D.PASTE SHEET'!I573)</f>
        <v/>
      </c>
      <c s="154" t="str">
        <f>IF('S.D.PASTE SHEET'!J573="","",'S.D.PASTE SHEET'!J573)</f>
        <v/>
      </c>
      <c s="153" t="str">
        <f>IF('S.D.PASTE SHEET'!K573="","",'S.D.PASTE SHEET'!K573)</f>
        <v/>
      </c>
      <c s="153" t="str">
        <f>IF('S.D.PASTE SHEET'!L573="","",'S.D.PASTE SHEET'!L573)</f>
        <v/>
      </c>
      <c s="153" t="str">
        <f>IF('S.D.PASTE SHEET'!M573="","",'S.D.PASTE SHEET'!M573)</f>
        <v/>
      </c>
      <c s="153" t="str">
        <f>IF('S.D.PASTE SHEET'!N573="","",'S.D.PASTE SHEET'!N573)</f>
        <v/>
      </c>
      <c s="153" t="str">
        <f>IF('S.D.PASTE SHEET'!O573="","",'S.D.PASTE SHEET'!O573)</f>
        <v/>
      </c>
      <c s="153" t="str">
        <f>IF('S.D.PASTE SHEET'!P573="","",'S.D.PASTE SHEET'!P573)</f>
        <v/>
      </c>
      <c s="153" t="str">
        <f>IF('S.D.PASTE SHEET'!Q573="","",'S.D.PASTE SHEET'!Q573)</f>
        <v/>
      </c>
      <c s="153" t="str">
        <f>IF('S.D.PASTE SHEET'!R573="","",'S.D.PASTE SHEET'!R573)</f>
        <v/>
      </c>
      <c s="153" t="str">
        <f>IF('S.D.PASTE SHEET'!S573="","",'S.D.PASTE SHEET'!S573)</f>
        <v/>
      </c>
      <c s="153" t="str">
        <f>IF('S.D.PASTE SHEET'!T573="","",'S.D.PASTE SHEET'!T573)</f>
        <v/>
      </c>
      <c s="153" t="str">
        <f>IF('S.D.PASTE SHEET'!U573="","",'S.D.PASTE SHEET'!U573)</f>
        <v/>
      </c>
      <c s="153" t="str">
        <f>IF('S.D.PASTE SHEET'!V573="","",'S.D.PASTE SHEET'!V573)</f>
        <v/>
      </c>
      <c s="153" t="str">
        <f>IF('S.D.PASTE SHEET'!W573="","",'S.D.PASTE SHEET'!W573)</f>
        <v/>
      </c>
      <c s="153" t="str">
        <f>IF('S.D.PASTE SHEET'!X573="","",'S.D.PASTE SHEET'!X573)</f>
        <v/>
      </c>
      <c s="153" t="str">
        <f>IF('S.D.PASTE SHEET'!Y573="","",'S.D.PASTE SHEET'!Y573)</f>
        <v/>
      </c>
      <c s="153" t="str">
        <f>IF('S.D.PASTE SHEET'!Z573="","",'S.D.PASTE SHEET'!Z573)</f>
        <v/>
      </c>
      <c s="153" t="str">
        <f>IF('S.D.PASTE SHEET'!AA573="","",'S.D.PASTE SHEET'!AA573)</f>
        <v/>
      </c>
      <c s="153" t="str">
        <f>IF('S.D.PASTE SHEET'!AB573="","",'S.D.PASTE SHEET'!AB573)</f>
        <v/>
      </c>
      <c s="153" t="str">
        <f>IF('S.D.PASTE SHEET'!AC573="","",'S.D.PASTE SHEET'!AC573)</f>
        <v/>
      </c>
      <c s="153" t="str">
        <f>IF('S.D.PASTE SHEET'!AD573="","",'S.D.PASTE SHEET'!AD573)</f>
        <v/>
      </c>
      <c s="155"/>
      <c s="156" t="str">
        <f>IF(AK573="","",IF(AK573&gt;0,COUNT($AG$2:AG573),""))</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73" s="156" t="str">
        <f>IF(BC573="","",IF(BC573&gt;0,COUNT($AY$2:AY573),""))</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74" spans="1:66" ht="15.75" customHeight="1">
      <c r="A574" s="153" t="str">
        <f>IF('S.D.PASTE SHEET'!A574="","",'S.D.PASTE SHEET'!A574)</f>
        <v/>
      </c>
      <c s="153" t="str">
        <f>IF('S.D.PASTE SHEET'!B574="","",'S.D.PASTE SHEET'!B574)</f>
        <v/>
      </c>
      <c s="153" t="str">
        <f>IF('S.D.PASTE SHEET'!C574="","",'S.D.PASTE SHEET'!C574)</f>
        <v/>
      </c>
      <c s="154" t="str">
        <f>IF('S.D.PASTE SHEET'!D574="","",'S.D.PASTE SHEET'!D574)</f>
        <v/>
      </c>
      <c s="153" t="str">
        <f>IF('S.D.PASTE SHEET'!E574="","",UPPER('S.D.PASTE SHEET'!E574))</f>
        <v/>
      </c>
      <c s="153" t="str">
        <f>IF('S.D.PASTE SHEET'!F574="","",'S.D.PASTE SHEET'!F574)</f>
        <v/>
      </c>
      <c s="153" t="str">
        <f>IF('S.D.PASTE SHEET'!G574="","",UPPER('S.D.PASTE SHEET'!G574))</f>
        <v/>
      </c>
      <c s="153" t="str">
        <f>IF('S.D.PASTE SHEET'!H574="","",UPPER('S.D.PASTE SHEET'!H574))</f>
        <v/>
      </c>
      <c s="153" t="str">
        <f>IF('S.D.PASTE SHEET'!I574="","",'S.D.PASTE SHEET'!I574)</f>
        <v/>
      </c>
      <c s="154" t="str">
        <f>IF('S.D.PASTE SHEET'!J574="","",'S.D.PASTE SHEET'!J574)</f>
        <v/>
      </c>
      <c s="153" t="str">
        <f>IF('S.D.PASTE SHEET'!K574="","",'S.D.PASTE SHEET'!K574)</f>
        <v/>
      </c>
      <c s="153" t="str">
        <f>IF('S.D.PASTE SHEET'!L574="","",'S.D.PASTE SHEET'!L574)</f>
        <v/>
      </c>
      <c s="153" t="str">
        <f>IF('S.D.PASTE SHEET'!M574="","",'S.D.PASTE SHEET'!M574)</f>
        <v/>
      </c>
      <c s="153" t="str">
        <f>IF('S.D.PASTE SHEET'!N574="","",'S.D.PASTE SHEET'!N574)</f>
        <v/>
      </c>
      <c s="153" t="str">
        <f>IF('S.D.PASTE SHEET'!O574="","",'S.D.PASTE SHEET'!O574)</f>
        <v/>
      </c>
      <c s="153" t="str">
        <f>IF('S.D.PASTE SHEET'!P574="","",'S.D.PASTE SHEET'!P574)</f>
        <v/>
      </c>
      <c s="153" t="str">
        <f>IF('S.D.PASTE SHEET'!Q574="","",'S.D.PASTE SHEET'!Q574)</f>
        <v/>
      </c>
      <c s="153" t="str">
        <f>IF('S.D.PASTE SHEET'!R574="","",'S.D.PASTE SHEET'!R574)</f>
        <v/>
      </c>
      <c s="153" t="str">
        <f>IF('S.D.PASTE SHEET'!S574="","",'S.D.PASTE SHEET'!S574)</f>
        <v/>
      </c>
      <c s="153" t="str">
        <f>IF('S.D.PASTE SHEET'!T574="","",'S.D.PASTE SHEET'!T574)</f>
        <v/>
      </c>
      <c s="153" t="str">
        <f>IF('S.D.PASTE SHEET'!U574="","",'S.D.PASTE SHEET'!U574)</f>
        <v/>
      </c>
      <c s="153" t="str">
        <f>IF('S.D.PASTE SHEET'!V574="","",'S.D.PASTE SHEET'!V574)</f>
        <v/>
      </c>
      <c s="153" t="str">
        <f>IF('S.D.PASTE SHEET'!W574="","",'S.D.PASTE SHEET'!W574)</f>
        <v/>
      </c>
      <c s="153" t="str">
        <f>IF('S.D.PASTE SHEET'!X574="","",'S.D.PASTE SHEET'!X574)</f>
        <v/>
      </c>
      <c s="153" t="str">
        <f>IF('S.D.PASTE SHEET'!Y574="","",'S.D.PASTE SHEET'!Y574)</f>
        <v/>
      </c>
      <c s="153" t="str">
        <f>IF('S.D.PASTE SHEET'!Z574="","",'S.D.PASTE SHEET'!Z574)</f>
        <v/>
      </c>
      <c s="153" t="str">
        <f>IF('S.D.PASTE SHEET'!AA574="","",'S.D.PASTE SHEET'!AA574)</f>
        <v/>
      </c>
      <c s="153" t="str">
        <f>IF('S.D.PASTE SHEET'!AB574="","",'S.D.PASTE SHEET'!AB574)</f>
        <v/>
      </c>
      <c s="153" t="str">
        <f>IF('S.D.PASTE SHEET'!AC574="","",'S.D.PASTE SHEET'!AC574)</f>
        <v/>
      </c>
      <c s="153" t="str">
        <f>IF('S.D.PASTE SHEET'!AD574="","",'S.D.PASTE SHEET'!AD574)</f>
        <v/>
      </c>
      <c s="155"/>
      <c s="156" t="str">
        <f>IF(AK574="","",IF(AK574&gt;0,COUNT($AG$2:AG574),""))</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74" s="156" t="str">
        <f>IF(BC574="","",IF(BC574&gt;0,COUNT($AY$2:AY574),""))</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75" spans="1:66" ht="15.75" customHeight="1">
      <c r="A575" s="153" t="str">
        <f>IF('S.D.PASTE SHEET'!A575="","",'S.D.PASTE SHEET'!A575)</f>
        <v/>
      </c>
      <c s="153" t="str">
        <f>IF('S.D.PASTE SHEET'!B575="","",'S.D.PASTE SHEET'!B575)</f>
        <v/>
      </c>
      <c s="153" t="str">
        <f>IF('S.D.PASTE SHEET'!C575="","",'S.D.PASTE SHEET'!C575)</f>
        <v/>
      </c>
      <c s="154" t="str">
        <f>IF('S.D.PASTE SHEET'!D575="","",'S.D.PASTE SHEET'!D575)</f>
        <v/>
      </c>
      <c s="153" t="str">
        <f>IF('S.D.PASTE SHEET'!E575="","",UPPER('S.D.PASTE SHEET'!E575))</f>
        <v/>
      </c>
      <c s="153" t="str">
        <f>IF('S.D.PASTE SHEET'!F575="","",'S.D.PASTE SHEET'!F575)</f>
        <v/>
      </c>
      <c s="153" t="str">
        <f>IF('S.D.PASTE SHEET'!G575="","",UPPER('S.D.PASTE SHEET'!G575))</f>
        <v/>
      </c>
      <c s="153" t="str">
        <f>IF('S.D.PASTE SHEET'!H575="","",UPPER('S.D.PASTE SHEET'!H575))</f>
        <v/>
      </c>
      <c s="153" t="str">
        <f>IF('S.D.PASTE SHEET'!I575="","",'S.D.PASTE SHEET'!I575)</f>
        <v/>
      </c>
      <c s="154" t="str">
        <f>IF('S.D.PASTE SHEET'!J575="","",'S.D.PASTE SHEET'!J575)</f>
        <v/>
      </c>
      <c s="153" t="str">
        <f>IF('S.D.PASTE SHEET'!K575="","",'S.D.PASTE SHEET'!K575)</f>
        <v/>
      </c>
      <c s="153" t="str">
        <f>IF('S.D.PASTE SHEET'!L575="","",'S.D.PASTE SHEET'!L575)</f>
        <v/>
      </c>
      <c s="153" t="str">
        <f>IF('S.D.PASTE SHEET'!M575="","",'S.D.PASTE SHEET'!M575)</f>
        <v/>
      </c>
      <c s="153" t="str">
        <f>IF('S.D.PASTE SHEET'!N575="","",'S.D.PASTE SHEET'!N575)</f>
        <v/>
      </c>
      <c s="153" t="str">
        <f>IF('S.D.PASTE SHEET'!O575="","",'S.D.PASTE SHEET'!O575)</f>
        <v/>
      </c>
      <c s="153" t="str">
        <f>IF('S.D.PASTE SHEET'!P575="","",'S.D.PASTE SHEET'!P575)</f>
        <v/>
      </c>
      <c s="153" t="str">
        <f>IF('S.D.PASTE SHEET'!Q575="","",'S.D.PASTE SHEET'!Q575)</f>
        <v/>
      </c>
      <c s="153" t="str">
        <f>IF('S.D.PASTE SHEET'!R575="","",'S.D.PASTE SHEET'!R575)</f>
        <v/>
      </c>
      <c s="153" t="str">
        <f>IF('S.D.PASTE SHEET'!S575="","",'S.D.PASTE SHEET'!S575)</f>
        <v/>
      </c>
      <c s="153" t="str">
        <f>IF('S.D.PASTE SHEET'!T575="","",'S.D.PASTE SHEET'!T575)</f>
        <v/>
      </c>
      <c s="153" t="str">
        <f>IF('S.D.PASTE SHEET'!U575="","",'S.D.PASTE SHEET'!U575)</f>
        <v/>
      </c>
      <c s="153" t="str">
        <f>IF('S.D.PASTE SHEET'!V575="","",'S.D.PASTE SHEET'!V575)</f>
        <v/>
      </c>
      <c s="153" t="str">
        <f>IF('S.D.PASTE SHEET'!W575="","",'S.D.PASTE SHEET'!W575)</f>
        <v/>
      </c>
      <c s="153" t="str">
        <f>IF('S.D.PASTE SHEET'!X575="","",'S.D.PASTE SHEET'!X575)</f>
        <v/>
      </c>
      <c s="153" t="str">
        <f>IF('S.D.PASTE SHEET'!Y575="","",'S.D.PASTE SHEET'!Y575)</f>
        <v/>
      </c>
      <c s="153" t="str">
        <f>IF('S.D.PASTE SHEET'!Z575="","",'S.D.PASTE SHEET'!Z575)</f>
        <v/>
      </c>
      <c s="153" t="str">
        <f>IF('S.D.PASTE SHEET'!AA575="","",'S.D.PASTE SHEET'!AA575)</f>
        <v/>
      </c>
      <c s="153" t="str">
        <f>IF('S.D.PASTE SHEET'!AB575="","",'S.D.PASTE SHEET'!AB575)</f>
        <v/>
      </c>
      <c s="153" t="str">
        <f>IF('S.D.PASTE SHEET'!AC575="","",'S.D.PASTE SHEET'!AC575)</f>
        <v/>
      </c>
      <c s="153" t="str">
        <f>IF('S.D.PASTE SHEET'!AD575="","",'S.D.PASTE SHEET'!AD575)</f>
        <v/>
      </c>
      <c s="155"/>
      <c s="156" t="str">
        <f>IF(AK575="","",IF(AK575&gt;0,COUNT($AG$2:AG575),""))</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75" s="156" t="str">
        <f>IF(BC575="","",IF(BC575&gt;0,COUNT($AY$2:AY575),""))</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76" spans="1:66" ht="15.75" customHeight="1">
      <c r="A576" s="153" t="str">
        <f>IF('S.D.PASTE SHEET'!A576="","",'S.D.PASTE SHEET'!A576)</f>
        <v/>
      </c>
      <c s="153" t="str">
        <f>IF('S.D.PASTE SHEET'!B576="","",'S.D.PASTE SHEET'!B576)</f>
        <v/>
      </c>
      <c s="153" t="str">
        <f>IF('S.D.PASTE SHEET'!C576="","",'S.D.PASTE SHEET'!C576)</f>
        <v/>
      </c>
      <c s="154" t="str">
        <f>IF('S.D.PASTE SHEET'!D576="","",'S.D.PASTE SHEET'!D576)</f>
        <v/>
      </c>
      <c s="153" t="str">
        <f>IF('S.D.PASTE SHEET'!E576="","",UPPER('S.D.PASTE SHEET'!E576))</f>
        <v/>
      </c>
      <c s="153" t="str">
        <f>IF('S.D.PASTE SHEET'!F576="","",'S.D.PASTE SHEET'!F576)</f>
        <v/>
      </c>
      <c s="153" t="str">
        <f>IF('S.D.PASTE SHEET'!G576="","",UPPER('S.D.PASTE SHEET'!G576))</f>
        <v/>
      </c>
      <c s="153" t="str">
        <f>IF('S.D.PASTE SHEET'!H576="","",UPPER('S.D.PASTE SHEET'!H576))</f>
        <v/>
      </c>
      <c s="153" t="str">
        <f>IF('S.D.PASTE SHEET'!I576="","",'S.D.PASTE SHEET'!I576)</f>
        <v/>
      </c>
      <c s="154" t="str">
        <f>IF('S.D.PASTE SHEET'!J576="","",'S.D.PASTE SHEET'!J576)</f>
        <v/>
      </c>
      <c s="153" t="str">
        <f>IF('S.D.PASTE SHEET'!K576="","",'S.D.PASTE SHEET'!K576)</f>
        <v/>
      </c>
      <c s="153" t="str">
        <f>IF('S.D.PASTE SHEET'!L576="","",'S.D.PASTE SHEET'!L576)</f>
        <v/>
      </c>
      <c s="153" t="str">
        <f>IF('S.D.PASTE SHEET'!M576="","",'S.D.PASTE SHEET'!M576)</f>
        <v/>
      </c>
      <c s="153" t="str">
        <f>IF('S.D.PASTE SHEET'!N576="","",'S.D.PASTE SHEET'!N576)</f>
        <v/>
      </c>
      <c s="153" t="str">
        <f>IF('S.D.PASTE SHEET'!O576="","",'S.D.PASTE SHEET'!O576)</f>
        <v/>
      </c>
      <c s="153" t="str">
        <f>IF('S.D.PASTE SHEET'!P576="","",'S.D.PASTE SHEET'!P576)</f>
        <v/>
      </c>
      <c s="153" t="str">
        <f>IF('S.D.PASTE SHEET'!Q576="","",'S.D.PASTE SHEET'!Q576)</f>
        <v/>
      </c>
      <c s="153" t="str">
        <f>IF('S.D.PASTE SHEET'!R576="","",'S.D.PASTE SHEET'!R576)</f>
        <v/>
      </c>
      <c s="153" t="str">
        <f>IF('S.D.PASTE SHEET'!S576="","",'S.D.PASTE SHEET'!S576)</f>
        <v/>
      </c>
      <c s="153" t="str">
        <f>IF('S.D.PASTE SHEET'!T576="","",'S.D.PASTE SHEET'!T576)</f>
        <v/>
      </c>
      <c s="153" t="str">
        <f>IF('S.D.PASTE SHEET'!U576="","",'S.D.PASTE SHEET'!U576)</f>
        <v/>
      </c>
      <c s="153" t="str">
        <f>IF('S.D.PASTE SHEET'!V576="","",'S.D.PASTE SHEET'!V576)</f>
        <v/>
      </c>
      <c s="153" t="str">
        <f>IF('S.D.PASTE SHEET'!W576="","",'S.D.PASTE SHEET'!W576)</f>
        <v/>
      </c>
      <c s="153" t="str">
        <f>IF('S.D.PASTE SHEET'!X576="","",'S.D.PASTE SHEET'!X576)</f>
        <v/>
      </c>
      <c s="153" t="str">
        <f>IF('S.D.PASTE SHEET'!Y576="","",'S.D.PASTE SHEET'!Y576)</f>
        <v/>
      </c>
      <c s="153" t="str">
        <f>IF('S.D.PASTE SHEET'!Z576="","",'S.D.PASTE SHEET'!Z576)</f>
        <v/>
      </c>
      <c s="153" t="str">
        <f>IF('S.D.PASTE SHEET'!AA576="","",'S.D.PASTE SHEET'!AA576)</f>
        <v/>
      </c>
      <c s="153" t="str">
        <f>IF('S.D.PASTE SHEET'!AB576="","",'S.D.PASTE SHEET'!AB576)</f>
        <v/>
      </c>
      <c s="153" t="str">
        <f>IF('S.D.PASTE SHEET'!AC576="","",'S.D.PASTE SHEET'!AC576)</f>
        <v/>
      </c>
      <c s="153" t="str">
        <f>IF('S.D.PASTE SHEET'!AD576="","",'S.D.PASTE SHEET'!AD576)</f>
        <v/>
      </c>
      <c s="155"/>
      <c s="156" t="str">
        <f>IF(AK576="","",IF(AK576&gt;0,COUNT($AG$2:AG576),""))</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76" s="156" t="str">
        <f>IF(BC576="","",IF(BC576&gt;0,COUNT($AY$2:AY576),""))</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77" spans="1:66" ht="15.75" customHeight="1">
      <c r="A577" s="153" t="str">
        <f>IF('S.D.PASTE SHEET'!A577="","",'S.D.PASTE SHEET'!A577)</f>
        <v/>
      </c>
      <c s="153" t="str">
        <f>IF('S.D.PASTE SHEET'!B577="","",'S.D.PASTE SHEET'!B577)</f>
        <v/>
      </c>
      <c s="153" t="str">
        <f>IF('S.D.PASTE SHEET'!C577="","",'S.D.PASTE SHEET'!C577)</f>
        <v/>
      </c>
      <c s="154" t="str">
        <f>IF('S.D.PASTE SHEET'!D577="","",'S.D.PASTE SHEET'!D577)</f>
        <v/>
      </c>
      <c s="153" t="str">
        <f>IF('S.D.PASTE SHEET'!E577="","",UPPER('S.D.PASTE SHEET'!E577))</f>
        <v/>
      </c>
      <c s="153" t="str">
        <f>IF('S.D.PASTE SHEET'!F577="","",'S.D.PASTE SHEET'!F577)</f>
        <v/>
      </c>
      <c s="153" t="str">
        <f>IF('S.D.PASTE SHEET'!G577="","",UPPER('S.D.PASTE SHEET'!G577))</f>
        <v/>
      </c>
      <c s="153" t="str">
        <f>IF('S.D.PASTE SHEET'!H577="","",UPPER('S.D.PASTE SHEET'!H577))</f>
        <v/>
      </c>
      <c s="153" t="str">
        <f>IF('S.D.PASTE SHEET'!I577="","",'S.D.PASTE SHEET'!I577)</f>
        <v/>
      </c>
      <c s="154" t="str">
        <f>IF('S.D.PASTE SHEET'!J577="","",'S.D.PASTE SHEET'!J577)</f>
        <v/>
      </c>
      <c s="153" t="str">
        <f>IF('S.D.PASTE SHEET'!K577="","",'S.D.PASTE SHEET'!K577)</f>
        <v/>
      </c>
      <c s="153" t="str">
        <f>IF('S.D.PASTE SHEET'!L577="","",'S.D.PASTE SHEET'!L577)</f>
        <v/>
      </c>
      <c s="153" t="str">
        <f>IF('S.D.PASTE SHEET'!M577="","",'S.D.PASTE SHEET'!M577)</f>
        <v/>
      </c>
      <c s="153" t="str">
        <f>IF('S.D.PASTE SHEET'!N577="","",'S.D.PASTE SHEET'!N577)</f>
        <v/>
      </c>
      <c s="153" t="str">
        <f>IF('S.D.PASTE SHEET'!O577="","",'S.D.PASTE SHEET'!O577)</f>
        <v/>
      </c>
      <c s="153" t="str">
        <f>IF('S.D.PASTE SHEET'!P577="","",'S.D.PASTE SHEET'!P577)</f>
        <v/>
      </c>
      <c s="153" t="str">
        <f>IF('S.D.PASTE SHEET'!Q577="","",'S.D.PASTE SHEET'!Q577)</f>
        <v/>
      </c>
      <c s="153" t="str">
        <f>IF('S.D.PASTE SHEET'!R577="","",'S.D.PASTE SHEET'!R577)</f>
        <v/>
      </c>
      <c s="153" t="str">
        <f>IF('S.D.PASTE SHEET'!S577="","",'S.D.PASTE SHEET'!S577)</f>
        <v/>
      </c>
      <c s="153" t="str">
        <f>IF('S.D.PASTE SHEET'!T577="","",'S.D.PASTE SHEET'!T577)</f>
        <v/>
      </c>
      <c s="153" t="str">
        <f>IF('S.D.PASTE SHEET'!U577="","",'S.D.PASTE SHEET'!U577)</f>
        <v/>
      </c>
      <c s="153" t="str">
        <f>IF('S.D.PASTE SHEET'!V577="","",'S.D.PASTE SHEET'!V577)</f>
        <v/>
      </c>
      <c s="153" t="str">
        <f>IF('S.D.PASTE SHEET'!W577="","",'S.D.PASTE SHEET'!W577)</f>
        <v/>
      </c>
      <c s="153" t="str">
        <f>IF('S.D.PASTE SHEET'!X577="","",'S.D.PASTE SHEET'!X577)</f>
        <v/>
      </c>
      <c s="153" t="str">
        <f>IF('S.D.PASTE SHEET'!Y577="","",'S.D.PASTE SHEET'!Y577)</f>
        <v/>
      </c>
      <c s="153" t="str">
        <f>IF('S.D.PASTE SHEET'!Z577="","",'S.D.PASTE SHEET'!Z577)</f>
        <v/>
      </c>
      <c s="153" t="str">
        <f>IF('S.D.PASTE SHEET'!AA577="","",'S.D.PASTE SHEET'!AA577)</f>
        <v/>
      </c>
      <c s="153" t="str">
        <f>IF('S.D.PASTE SHEET'!AB577="","",'S.D.PASTE SHEET'!AB577)</f>
        <v/>
      </c>
      <c s="153" t="str">
        <f>IF('S.D.PASTE SHEET'!AC577="","",'S.D.PASTE SHEET'!AC577)</f>
        <v/>
      </c>
      <c s="153" t="str">
        <f>IF('S.D.PASTE SHEET'!AD577="","",'S.D.PASTE SHEET'!AD577)</f>
        <v/>
      </c>
      <c s="155"/>
      <c s="156" t="str">
        <f>IF(AK577="","",IF(AK577&gt;0,COUNT($AG$2:AG577),""))</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77" s="156" t="str">
        <f>IF(BC577="","",IF(BC577&gt;0,COUNT($AY$2:AY577),""))</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78" spans="1:66" ht="15.75" customHeight="1">
      <c r="A578" s="153" t="str">
        <f>IF('S.D.PASTE SHEET'!A578="","",'S.D.PASTE SHEET'!A578)</f>
        <v/>
      </c>
      <c s="153" t="str">
        <f>IF('S.D.PASTE SHEET'!B578="","",'S.D.PASTE SHEET'!B578)</f>
        <v/>
      </c>
      <c s="153" t="str">
        <f>IF('S.D.PASTE SHEET'!C578="","",'S.D.PASTE SHEET'!C578)</f>
        <v/>
      </c>
      <c s="154" t="str">
        <f>IF('S.D.PASTE SHEET'!D578="","",'S.D.PASTE SHEET'!D578)</f>
        <v/>
      </c>
      <c s="153" t="str">
        <f>IF('S.D.PASTE SHEET'!E578="","",UPPER('S.D.PASTE SHEET'!E578))</f>
        <v/>
      </c>
      <c s="153" t="str">
        <f>IF('S.D.PASTE SHEET'!F578="","",'S.D.PASTE SHEET'!F578)</f>
        <v/>
      </c>
      <c s="153" t="str">
        <f>IF('S.D.PASTE SHEET'!G578="","",UPPER('S.D.PASTE SHEET'!G578))</f>
        <v/>
      </c>
      <c s="153" t="str">
        <f>IF('S.D.PASTE SHEET'!H578="","",UPPER('S.D.PASTE SHEET'!H578))</f>
        <v/>
      </c>
      <c s="153" t="str">
        <f>IF('S.D.PASTE SHEET'!I578="","",'S.D.PASTE SHEET'!I578)</f>
        <v/>
      </c>
      <c s="154" t="str">
        <f>IF('S.D.PASTE SHEET'!J578="","",'S.D.PASTE SHEET'!J578)</f>
        <v/>
      </c>
      <c s="153" t="str">
        <f>IF('S.D.PASTE SHEET'!K578="","",'S.D.PASTE SHEET'!K578)</f>
        <v/>
      </c>
      <c s="153" t="str">
        <f>IF('S.D.PASTE SHEET'!L578="","",'S.D.PASTE SHEET'!L578)</f>
        <v/>
      </c>
      <c s="153" t="str">
        <f>IF('S.D.PASTE SHEET'!M578="","",'S.D.PASTE SHEET'!M578)</f>
        <v/>
      </c>
      <c s="153" t="str">
        <f>IF('S.D.PASTE SHEET'!N578="","",'S.D.PASTE SHEET'!N578)</f>
        <v/>
      </c>
      <c s="153" t="str">
        <f>IF('S.D.PASTE SHEET'!O578="","",'S.D.PASTE SHEET'!O578)</f>
        <v/>
      </c>
      <c s="153" t="str">
        <f>IF('S.D.PASTE SHEET'!P578="","",'S.D.PASTE SHEET'!P578)</f>
        <v/>
      </c>
      <c s="153" t="str">
        <f>IF('S.D.PASTE SHEET'!Q578="","",'S.D.PASTE SHEET'!Q578)</f>
        <v/>
      </c>
      <c s="153" t="str">
        <f>IF('S.D.PASTE SHEET'!R578="","",'S.D.PASTE SHEET'!R578)</f>
        <v/>
      </c>
      <c s="153" t="str">
        <f>IF('S.D.PASTE SHEET'!S578="","",'S.D.PASTE SHEET'!S578)</f>
        <v/>
      </c>
      <c s="153" t="str">
        <f>IF('S.D.PASTE SHEET'!T578="","",'S.D.PASTE SHEET'!T578)</f>
        <v/>
      </c>
      <c s="153" t="str">
        <f>IF('S.D.PASTE SHEET'!U578="","",'S.D.PASTE SHEET'!U578)</f>
        <v/>
      </c>
      <c s="153" t="str">
        <f>IF('S.D.PASTE SHEET'!V578="","",'S.D.PASTE SHEET'!V578)</f>
        <v/>
      </c>
      <c s="153" t="str">
        <f>IF('S.D.PASTE SHEET'!W578="","",'S.D.PASTE SHEET'!W578)</f>
        <v/>
      </c>
      <c s="153" t="str">
        <f>IF('S.D.PASTE SHEET'!X578="","",'S.D.PASTE SHEET'!X578)</f>
        <v/>
      </c>
      <c s="153" t="str">
        <f>IF('S.D.PASTE SHEET'!Y578="","",'S.D.PASTE SHEET'!Y578)</f>
        <v/>
      </c>
      <c s="153" t="str">
        <f>IF('S.D.PASTE SHEET'!Z578="","",'S.D.PASTE SHEET'!Z578)</f>
        <v/>
      </c>
      <c s="153" t="str">
        <f>IF('S.D.PASTE SHEET'!AA578="","",'S.D.PASTE SHEET'!AA578)</f>
        <v/>
      </c>
      <c s="153" t="str">
        <f>IF('S.D.PASTE SHEET'!AB578="","",'S.D.PASTE SHEET'!AB578)</f>
        <v/>
      </c>
      <c s="153" t="str">
        <f>IF('S.D.PASTE SHEET'!AC578="","",'S.D.PASTE SHEET'!AC578)</f>
        <v/>
      </c>
      <c s="153" t="str">
        <f>IF('S.D.PASTE SHEET'!AD578="","",'S.D.PASTE SHEET'!AD578)</f>
        <v/>
      </c>
      <c s="155"/>
      <c s="156" t="str">
        <f>IF(AK578="","",IF(AK578&gt;0,COUNT($AG$2:AG578),""))</f>
        <v/>
      </c>
      <c s="157" t="str">
        <f t="shared" si="258"/>
        <v/>
      </c>
      <c s="157" t="str">
        <f t="shared" si="259"/>
        <v/>
      </c>
      <c s="157" t="str">
        <f t="shared" si="260"/>
        <v/>
      </c>
      <c s="158" t="str">
        <f t="shared" si="261"/>
        <v/>
      </c>
      <c s="157" t="str">
        <f t="shared" si="262"/>
        <v/>
      </c>
      <c s="157" t="str">
        <f t="shared" si="263"/>
        <v/>
      </c>
      <c s="157" t="str">
        <f t="shared" si="264"/>
        <v/>
      </c>
      <c s="157" t="str">
        <f t="shared" si="265"/>
        <v/>
      </c>
      <c s="157" t="str">
        <f t="shared" si="266"/>
        <v/>
      </c>
      <c s="158" t="str">
        <f t="shared" si="267"/>
        <v/>
      </c>
      <c s="157" t="str">
        <f t="shared" si="268"/>
        <v/>
      </c>
      <c s="157" t="str">
        <f t="shared" si="269"/>
        <v/>
      </c>
      <c s="157" t="str">
        <f t="shared" si="270"/>
        <v/>
      </c>
      <c s="157" t="str">
        <f t="shared" si="271"/>
        <v/>
      </c>
      <c s="157" t="str">
        <f t="shared" si="272"/>
        <v/>
      </c>
      <c s="157" t="str">
        <f t="shared" si="273"/>
        <v/>
      </c>
      <c r="AX578" s="156" t="str">
        <f>IF(BC578="","",IF(BC578&gt;0,COUNT($AY$2:AY578),""))</f>
        <v/>
      </c>
      <c s="159" t="str">
        <f t="shared" si="274"/>
        <v/>
      </c>
      <c s="159" t="str">
        <f t="shared" si="275"/>
        <v/>
      </c>
      <c s="157" t="str">
        <f t="shared" si="276"/>
        <v/>
      </c>
      <c s="158" t="str">
        <f t="shared" si="277"/>
        <v/>
      </c>
      <c s="157" t="str">
        <f t="shared" si="278"/>
        <v/>
      </c>
      <c s="157" t="str">
        <f t="shared" si="279"/>
        <v/>
      </c>
      <c s="157" t="str">
        <f t="shared" si="280"/>
        <v/>
      </c>
      <c s="157" t="str">
        <f t="shared" si="281"/>
        <v/>
      </c>
      <c s="157" t="str">
        <f t="shared" si="282"/>
        <v/>
      </c>
      <c s="158" t="str">
        <f t="shared" si="283"/>
        <v/>
      </c>
      <c s="157" t="str">
        <f t="shared" si="284"/>
        <v/>
      </c>
      <c s="157" t="str">
        <f t="shared" si="285"/>
        <v/>
      </c>
      <c s="157" t="str">
        <f t="shared" si="286"/>
        <v/>
      </c>
      <c s="157" t="str">
        <f t="shared" si="287"/>
        <v/>
      </c>
      <c s="157" t="str">
        <f t="shared" si="288"/>
        <v/>
      </c>
      <c s="157" t="str">
        <f t="shared" si="289"/>
        <v/>
      </c>
    </row>
    <row r="579" spans="1:66" ht="15.75" customHeight="1">
      <c r="A579" s="153" t="str">
        <f>IF('S.D.PASTE SHEET'!A579="","",'S.D.PASTE SHEET'!A579)</f>
        <v/>
      </c>
      <c s="153" t="str">
        <f>IF('S.D.PASTE SHEET'!B579="","",'S.D.PASTE SHEET'!B579)</f>
        <v/>
      </c>
      <c s="153" t="str">
        <f>IF('S.D.PASTE SHEET'!C579="","",'S.D.PASTE SHEET'!C579)</f>
        <v/>
      </c>
      <c s="154" t="str">
        <f>IF('S.D.PASTE SHEET'!D579="","",'S.D.PASTE SHEET'!D579)</f>
        <v/>
      </c>
      <c s="153" t="str">
        <f>IF('S.D.PASTE SHEET'!E579="","",UPPER('S.D.PASTE SHEET'!E579))</f>
        <v/>
      </c>
      <c s="153" t="str">
        <f>IF('S.D.PASTE SHEET'!F579="","",'S.D.PASTE SHEET'!F579)</f>
        <v/>
      </c>
      <c s="153" t="str">
        <f>IF('S.D.PASTE SHEET'!G579="","",UPPER('S.D.PASTE SHEET'!G579))</f>
        <v/>
      </c>
      <c s="153" t="str">
        <f>IF('S.D.PASTE SHEET'!H579="","",UPPER('S.D.PASTE SHEET'!H579))</f>
        <v/>
      </c>
      <c s="153" t="str">
        <f>IF('S.D.PASTE SHEET'!I579="","",'S.D.PASTE SHEET'!I579)</f>
        <v/>
      </c>
      <c s="154" t="str">
        <f>IF('S.D.PASTE SHEET'!J579="","",'S.D.PASTE SHEET'!J579)</f>
        <v/>
      </c>
      <c s="153" t="str">
        <f>IF('S.D.PASTE SHEET'!K579="","",'S.D.PASTE SHEET'!K579)</f>
        <v/>
      </c>
      <c s="153" t="str">
        <f>IF('S.D.PASTE SHEET'!L579="","",'S.D.PASTE SHEET'!L579)</f>
        <v/>
      </c>
      <c s="153" t="str">
        <f>IF('S.D.PASTE SHEET'!M579="","",'S.D.PASTE SHEET'!M579)</f>
        <v/>
      </c>
      <c s="153" t="str">
        <f>IF('S.D.PASTE SHEET'!N579="","",'S.D.PASTE SHEET'!N579)</f>
        <v/>
      </c>
      <c s="153" t="str">
        <f>IF('S.D.PASTE SHEET'!O579="","",'S.D.PASTE SHEET'!O579)</f>
        <v/>
      </c>
      <c s="153" t="str">
        <f>IF('S.D.PASTE SHEET'!P579="","",'S.D.PASTE SHEET'!P579)</f>
        <v/>
      </c>
      <c s="153" t="str">
        <f>IF('S.D.PASTE SHEET'!Q579="","",'S.D.PASTE SHEET'!Q579)</f>
        <v/>
      </c>
      <c s="153" t="str">
        <f>IF('S.D.PASTE SHEET'!R579="","",'S.D.PASTE SHEET'!R579)</f>
        <v/>
      </c>
      <c s="153" t="str">
        <f>IF('S.D.PASTE SHEET'!S579="","",'S.D.PASTE SHEET'!S579)</f>
        <v/>
      </c>
      <c s="153" t="str">
        <f>IF('S.D.PASTE SHEET'!T579="","",'S.D.PASTE SHEET'!T579)</f>
        <v/>
      </c>
      <c s="153" t="str">
        <f>IF('S.D.PASTE SHEET'!U579="","",'S.D.PASTE SHEET'!U579)</f>
        <v/>
      </c>
      <c s="153" t="str">
        <f>IF('S.D.PASTE SHEET'!V579="","",'S.D.PASTE SHEET'!V579)</f>
        <v/>
      </c>
      <c s="153" t="str">
        <f>IF('S.D.PASTE SHEET'!W579="","",'S.D.PASTE SHEET'!W579)</f>
        <v/>
      </c>
      <c s="153" t="str">
        <f>IF('S.D.PASTE SHEET'!X579="","",'S.D.PASTE SHEET'!X579)</f>
        <v/>
      </c>
      <c s="153" t="str">
        <f>IF('S.D.PASTE SHEET'!Y579="","",'S.D.PASTE SHEET'!Y579)</f>
        <v/>
      </c>
      <c s="153" t="str">
        <f>IF('S.D.PASTE SHEET'!Z579="","",'S.D.PASTE SHEET'!Z579)</f>
        <v/>
      </c>
      <c s="153" t="str">
        <f>IF('S.D.PASTE SHEET'!AA579="","",'S.D.PASTE SHEET'!AA579)</f>
        <v/>
      </c>
      <c s="153" t="str">
        <f>IF('S.D.PASTE SHEET'!AB579="","",'S.D.PASTE SHEET'!AB579)</f>
        <v/>
      </c>
      <c s="153" t="str">
        <f>IF('S.D.PASTE SHEET'!AC579="","",'S.D.PASTE SHEET'!AC579)</f>
        <v/>
      </c>
      <c s="153" t="str">
        <f>IF('S.D.PASTE SHEET'!AD579="","",'S.D.PASTE SHEET'!AD579)</f>
        <v/>
      </c>
      <c s="155"/>
      <c s="156" t="str">
        <f>IF(AK579="","",IF(AK579&gt;0,COUNT($AG$2:AG579),""))</f>
        <v/>
      </c>
      <c s="157" t="str">
        <f t="shared" si="290" ref="AG579:AG642">IF(AND($AJ$1=8,$A579=8),A579,"")</f>
        <v/>
      </c>
      <c s="157" t="str">
        <f t="shared" si="291" ref="AH579:AH642">IF(AND($AJ$1=8,$A579=8),B579,"")</f>
        <v/>
      </c>
      <c s="157" t="str">
        <f t="shared" si="292" ref="AI579:AI642">IF(AND($AJ$1=8,$A579=8),C579,"")</f>
        <v/>
      </c>
      <c s="158" t="str">
        <f t="shared" si="293" ref="AJ579:AJ642">IF(AND($AJ$1=8,$A579=8),D579,"")</f>
        <v/>
      </c>
      <c s="157" t="str">
        <f t="shared" si="294" ref="AK579:AK642">IF(AND($AJ$1=8,$A579=8),E579,"")</f>
        <v/>
      </c>
      <c s="157" t="str">
        <f t="shared" si="295" ref="AL579:AL642">IF(AND($AJ$1=8,$A579=8),F579,"")</f>
        <v/>
      </c>
      <c s="157" t="str">
        <f t="shared" si="296" ref="AM579:AM642">IF(AND($AJ$1=8,$A579=8),G579,"")</f>
        <v/>
      </c>
      <c s="157" t="str">
        <f t="shared" si="297" ref="AN579:AN642">IF(AND($AJ$1=8,$A579=8),H579,"")</f>
        <v/>
      </c>
      <c s="157" t="str">
        <f t="shared" si="298" ref="AO579:AO642">IF(AND($AJ$1=8,$A579=8),I579,"")</f>
        <v/>
      </c>
      <c s="158" t="str">
        <f t="shared" si="299" ref="AP579:AP642">IF(AND($AJ$1=8,$A579=8),J579,"")</f>
        <v/>
      </c>
      <c s="157" t="str">
        <f t="shared" si="300" ref="AQ579:AQ642">IF(AND($AJ$1=8,$A579=8),K579,"")</f>
        <v/>
      </c>
      <c s="157" t="str">
        <f t="shared" si="301" ref="AR579:AR642">IF(AND($AJ$1=8,$A579=8),L579,"")</f>
        <v/>
      </c>
      <c s="157" t="str">
        <f t="shared" si="302" ref="AS579:AS642">IF(AND($AJ$1=8,$A579=8),M579,"")</f>
        <v/>
      </c>
      <c s="157" t="str">
        <f t="shared" si="303" ref="AT579:AT642">IF(AND($AJ$1=8,$A579=8),N579,"")</f>
        <v/>
      </c>
      <c s="157" t="str">
        <f t="shared" si="304" ref="AU579:AU642">IF(AND($AJ$1=8,$A579=8),O579,"")</f>
        <v/>
      </c>
      <c s="157" t="str">
        <f t="shared" si="305" ref="AV579:AV642">IF(AND($AJ$1=8,$A579=8),P579,"")</f>
        <v/>
      </c>
      <c r="AX579" s="156" t="str">
        <f>IF(BC579="","",IF(BC579&gt;0,COUNT($AY$2:AY579),""))</f>
        <v/>
      </c>
      <c s="159" t="str">
        <f t="shared" si="306" ref="AY579:AY642">IF(AND($BB$1=8,$A579=8,$BC$1=$B579),$A579,"")</f>
        <v/>
      </c>
      <c s="159" t="str">
        <f t="shared" si="307" ref="AZ579:AZ642">IF(AND($BB$1=8,$A579=8,$BC$1=$B579),$B579,"")</f>
        <v/>
      </c>
      <c s="157" t="str">
        <f t="shared" si="308" ref="BA579:BA642">IF(AND($BB$1=8,$A579=8,$BC$1=$B579),$C579,"")</f>
        <v/>
      </c>
      <c s="158" t="str">
        <f t="shared" si="309" ref="BB579:BB642">IF(AND($BB$1=8,$A579=8,$BC$1=$B579),$D579,"")</f>
        <v/>
      </c>
      <c s="157" t="str">
        <f t="shared" si="310" ref="BC579:BC642">IF(AND($BB$1=8,$A579=8,$BC$1=$B579),$E579,"")</f>
        <v/>
      </c>
      <c s="157" t="str">
        <f t="shared" si="311" ref="BD579:BD642">IF(AND($BB$1=8,$A579=8,$BC$1=$B579),$F579,"")</f>
        <v/>
      </c>
      <c s="157" t="str">
        <f t="shared" si="312" ref="BE579:BE642">IF(AND($BB$1=8,$A579=8,$BC$1=$B579),$G579,"")</f>
        <v/>
      </c>
      <c s="157" t="str">
        <f t="shared" si="313" ref="BF579:BF642">IF(AND($BB$1=8,$A579=8,$BC$1=$B579),$H579,"")</f>
        <v/>
      </c>
      <c s="157" t="str">
        <f t="shared" si="314" ref="BG579:BG642">IF(AND($BB$1=8,$A579=8,$BC$1=$B579),$I579,"")</f>
        <v/>
      </c>
      <c s="158" t="str">
        <f t="shared" si="315" ref="BH579:BH642">IF(AND($BB$1=8,$A579=8,$BC$1=$B579),$J579,"")</f>
        <v/>
      </c>
      <c s="157" t="str">
        <f t="shared" si="316" ref="BI579:BI642">IF(AND($BB$1=8,$A579=8,$BC$1=$B579),$K579,"")</f>
        <v/>
      </c>
      <c s="157" t="str">
        <f t="shared" si="317" ref="BJ579:BJ642">IF(AND($BB$1=8,$A579=8,$BC$1=$B579),$L579,"")</f>
        <v/>
      </c>
      <c s="157" t="str">
        <f t="shared" si="318" ref="BK579:BK642">IF(AND($BB$1=8,$A579=8,$BC$1=$B579),$M579,"")</f>
        <v/>
      </c>
      <c s="157" t="str">
        <f t="shared" si="319" ref="BL579:BL642">IF(AND($BB$1=8,$A579=8,$BC$1=$B579),$N579,"")</f>
        <v/>
      </c>
      <c s="157" t="str">
        <f t="shared" si="320" ref="BM579:BM642">IF(AND($BB$1=8,$A579=8,$BC$1=$B579),$O579,"")</f>
        <v/>
      </c>
      <c s="157" t="str">
        <f t="shared" si="321" ref="BN579:BN642">IF(AND($BB$1=8,$A579=8,$BC$1=$B579),$P579,"")</f>
        <v/>
      </c>
    </row>
    <row r="580" spans="1:66" ht="15.75" customHeight="1">
      <c r="A580" s="153" t="str">
        <f>IF('S.D.PASTE SHEET'!A580="","",'S.D.PASTE SHEET'!A580)</f>
        <v/>
      </c>
      <c s="153" t="str">
        <f>IF('S.D.PASTE SHEET'!B580="","",'S.D.PASTE SHEET'!B580)</f>
        <v/>
      </c>
      <c s="153" t="str">
        <f>IF('S.D.PASTE SHEET'!C580="","",'S.D.PASTE SHEET'!C580)</f>
        <v/>
      </c>
      <c s="154" t="str">
        <f>IF('S.D.PASTE SHEET'!D580="","",'S.D.PASTE SHEET'!D580)</f>
        <v/>
      </c>
      <c s="153" t="str">
        <f>IF('S.D.PASTE SHEET'!E580="","",UPPER('S.D.PASTE SHEET'!E580))</f>
        <v/>
      </c>
      <c s="153" t="str">
        <f>IF('S.D.PASTE SHEET'!F580="","",'S.D.PASTE SHEET'!F580)</f>
        <v/>
      </c>
      <c s="153" t="str">
        <f>IF('S.D.PASTE SHEET'!G580="","",UPPER('S.D.PASTE SHEET'!G580))</f>
        <v/>
      </c>
      <c s="153" t="str">
        <f>IF('S.D.PASTE SHEET'!H580="","",UPPER('S.D.PASTE SHEET'!H580))</f>
        <v/>
      </c>
      <c s="153" t="str">
        <f>IF('S.D.PASTE SHEET'!I580="","",'S.D.PASTE SHEET'!I580)</f>
        <v/>
      </c>
      <c s="154" t="str">
        <f>IF('S.D.PASTE SHEET'!J580="","",'S.D.PASTE SHEET'!J580)</f>
        <v/>
      </c>
      <c s="153" t="str">
        <f>IF('S.D.PASTE SHEET'!K580="","",'S.D.PASTE SHEET'!K580)</f>
        <v/>
      </c>
      <c s="153" t="str">
        <f>IF('S.D.PASTE SHEET'!L580="","",'S.D.PASTE SHEET'!L580)</f>
        <v/>
      </c>
      <c s="153" t="str">
        <f>IF('S.D.PASTE SHEET'!M580="","",'S.D.PASTE SHEET'!M580)</f>
        <v/>
      </c>
      <c s="153" t="str">
        <f>IF('S.D.PASTE SHEET'!N580="","",'S.D.PASTE SHEET'!N580)</f>
        <v/>
      </c>
      <c s="153" t="str">
        <f>IF('S.D.PASTE SHEET'!O580="","",'S.D.PASTE SHEET'!O580)</f>
        <v/>
      </c>
      <c s="153" t="str">
        <f>IF('S.D.PASTE SHEET'!P580="","",'S.D.PASTE SHEET'!P580)</f>
        <v/>
      </c>
      <c s="153" t="str">
        <f>IF('S.D.PASTE SHEET'!Q580="","",'S.D.PASTE SHEET'!Q580)</f>
        <v/>
      </c>
      <c s="153" t="str">
        <f>IF('S.D.PASTE SHEET'!R580="","",'S.D.PASTE SHEET'!R580)</f>
        <v/>
      </c>
      <c s="153" t="str">
        <f>IF('S.D.PASTE SHEET'!S580="","",'S.D.PASTE SHEET'!S580)</f>
        <v/>
      </c>
      <c s="153" t="str">
        <f>IF('S.D.PASTE SHEET'!T580="","",'S.D.PASTE SHEET'!T580)</f>
        <v/>
      </c>
      <c s="153" t="str">
        <f>IF('S.D.PASTE SHEET'!U580="","",'S.D.PASTE SHEET'!U580)</f>
        <v/>
      </c>
      <c s="153" t="str">
        <f>IF('S.D.PASTE SHEET'!V580="","",'S.D.PASTE SHEET'!V580)</f>
        <v/>
      </c>
      <c s="153" t="str">
        <f>IF('S.D.PASTE SHEET'!W580="","",'S.D.PASTE SHEET'!W580)</f>
        <v/>
      </c>
      <c s="153" t="str">
        <f>IF('S.D.PASTE SHEET'!X580="","",'S.D.PASTE SHEET'!X580)</f>
        <v/>
      </c>
      <c s="153" t="str">
        <f>IF('S.D.PASTE SHEET'!Y580="","",'S.D.PASTE SHEET'!Y580)</f>
        <v/>
      </c>
      <c s="153" t="str">
        <f>IF('S.D.PASTE SHEET'!Z580="","",'S.D.PASTE SHEET'!Z580)</f>
        <v/>
      </c>
      <c s="153" t="str">
        <f>IF('S.D.PASTE SHEET'!AA580="","",'S.D.PASTE SHEET'!AA580)</f>
        <v/>
      </c>
      <c s="153" t="str">
        <f>IF('S.D.PASTE SHEET'!AB580="","",'S.D.PASTE SHEET'!AB580)</f>
        <v/>
      </c>
      <c s="153" t="str">
        <f>IF('S.D.PASTE SHEET'!AC580="","",'S.D.PASTE SHEET'!AC580)</f>
        <v/>
      </c>
      <c s="153" t="str">
        <f>IF('S.D.PASTE SHEET'!AD580="","",'S.D.PASTE SHEET'!AD580)</f>
        <v/>
      </c>
      <c s="155"/>
      <c s="156" t="str">
        <f>IF(AK580="","",IF(AK580&gt;0,COUNT($AG$2:AG580),""))</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80" s="156" t="str">
        <f>IF(BC580="","",IF(BC580&gt;0,COUNT($AY$2:AY580),""))</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81" spans="1:66" ht="15.75" customHeight="1">
      <c r="A581" s="153" t="str">
        <f>IF('S.D.PASTE SHEET'!A581="","",'S.D.PASTE SHEET'!A581)</f>
        <v/>
      </c>
      <c s="153" t="str">
        <f>IF('S.D.PASTE SHEET'!B581="","",'S.D.PASTE SHEET'!B581)</f>
        <v/>
      </c>
      <c s="153" t="str">
        <f>IF('S.D.PASTE SHEET'!C581="","",'S.D.PASTE SHEET'!C581)</f>
        <v/>
      </c>
      <c s="154" t="str">
        <f>IF('S.D.PASTE SHEET'!D581="","",'S.D.PASTE SHEET'!D581)</f>
        <v/>
      </c>
      <c s="153" t="str">
        <f>IF('S.D.PASTE SHEET'!E581="","",UPPER('S.D.PASTE SHEET'!E581))</f>
        <v/>
      </c>
      <c s="153" t="str">
        <f>IF('S.D.PASTE SHEET'!F581="","",'S.D.PASTE SHEET'!F581)</f>
        <v/>
      </c>
      <c s="153" t="str">
        <f>IF('S.D.PASTE SHEET'!G581="","",UPPER('S.D.PASTE SHEET'!G581))</f>
        <v/>
      </c>
      <c s="153" t="str">
        <f>IF('S.D.PASTE SHEET'!H581="","",UPPER('S.D.PASTE SHEET'!H581))</f>
        <v/>
      </c>
      <c s="153" t="str">
        <f>IF('S.D.PASTE SHEET'!I581="","",'S.D.PASTE SHEET'!I581)</f>
        <v/>
      </c>
      <c s="154" t="str">
        <f>IF('S.D.PASTE SHEET'!J581="","",'S.D.PASTE SHEET'!J581)</f>
        <v/>
      </c>
      <c s="153" t="str">
        <f>IF('S.D.PASTE SHEET'!K581="","",'S.D.PASTE SHEET'!K581)</f>
        <v/>
      </c>
      <c s="153" t="str">
        <f>IF('S.D.PASTE SHEET'!L581="","",'S.D.PASTE SHEET'!L581)</f>
        <v/>
      </c>
      <c s="153" t="str">
        <f>IF('S.D.PASTE SHEET'!M581="","",'S.D.PASTE SHEET'!M581)</f>
        <v/>
      </c>
      <c s="153" t="str">
        <f>IF('S.D.PASTE SHEET'!N581="","",'S.D.PASTE SHEET'!N581)</f>
        <v/>
      </c>
      <c s="153" t="str">
        <f>IF('S.D.PASTE SHEET'!O581="","",'S.D.PASTE SHEET'!O581)</f>
        <v/>
      </c>
      <c s="153" t="str">
        <f>IF('S.D.PASTE SHEET'!P581="","",'S.D.PASTE SHEET'!P581)</f>
        <v/>
      </c>
      <c s="153" t="str">
        <f>IF('S.D.PASTE SHEET'!Q581="","",'S.D.PASTE SHEET'!Q581)</f>
        <v/>
      </c>
      <c s="153" t="str">
        <f>IF('S.D.PASTE SHEET'!R581="","",'S.D.PASTE SHEET'!R581)</f>
        <v/>
      </c>
      <c s="153" t="str">
        <f>IF('S.D.PASTE SHEET'!S581="","",'S.D.PASTE SHEET'!S581)</f>
        <v/>
      </c>
      <c s="153" t="str">
        <f>IF('S.D.PASTE SHEET'!T581="","",'S.D.PASTE SHEET'!T581)</f>
        <v/>
      </c>
      <c s="153" t="str">
        <f>IF('S.D.PASTE SHEET'!U581="","",'S.D.PASTE SHEET'!U581)</f>
        <v/>
      </c>
      <c s="153" t="str">
        <f>IF('S.D.PASTE SHEET'!V581="","",'S.D.PASTE SHEET'!V581)</f>
        <v/>
      </c>
      <c s="153" t="str">
        <f>IF('S.D.PASTE SHEET'!W581="","",'S.D.PASTE SHEET'!W581)</f>
        <v/>
      </c>
      <c s="153" t="str">
        <f>IF('S.D.PASTE SHEET'!X581="","",'S.D.PASTE SHEET'!X581)</f>
        <v/>
      </c>
      <c s="153" t="str">
        <f>IF('S.D.PASTE SHEET'!Y581="","",'S.D.PASTE SHEET'!Y581)</f>
        <v/>
      </c>
      <c s="153" t="str">
        <f>IF('S.D.PASTE SHEET'!Z581="","",'S.D.PASTE SHEET'!Z581)</f>
        <v/>
      </c>
      <c s="153" t="str">
        <f>IF('S.D.PASTE SHEET'!AA581="","",'S.D.PASTE SHEET'!AA581)</f>
        <v/>
      </c>
      <c s="153" t="str">
        <f>IF('S.D.PASTE SHEET'!AB581="","",'S.D.PASTE SHEET'!AB581)</f>
        <v/>
      </c>
      <c s="153" t="str">
        <f>IF('S.D.PASTE SHEET'!AC581="","",'S.D.PASTE SHEET'!AC581)</f>
        <v/>
      </c>
      <c s="153" t="str">
        <f>IF('S.D.PASTE SHEET'!AD581="","",'S.D.PASTE SHEET'!AD581)</f>
        <v/>
      </c>
      <c s="155"/>
      <c s="156" t="str">
        <f>IF(AK581="","",IF(AK581&gt;0,COUNT($AG$2:AG581),""))</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81" s="156" t="str">
        <f>IF(BC581="","",IF(BC581&gt;0,COUNT($AY$2:AY581),""))</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82" spans="1:66" ht="15.75" customHeight="1">
      <c r="A582" s="153" t="str">
        <f>IF('S.D.PASTE SHEET'!A582="","",'S.D.PASTE SHEET'!A582)</f>
        <v/>
      </c>
      <c s="153" t="str">
        <f>IF('S.D.PASTE SHEET'!B582="","",'S.D.PASTE SHEET'!B582)</f>
        <v/>
      </c>
      <c s="153" t="str">
        <f>IF('S.D.PASTE SHEET'!C582="","",'S.D.PASTE SHEET'!C582)</f>
        <v/>
      </c>
      <c s="154" t="str">
        <f>IF('S.D.PASTE SHEET'!D582="","",'S.D.PASTE SHEET'!D582)</f>
        <v/>
      </c>
      <c s="153" t="str">
        <f>IF('S.D.PASTE SHEET'!E582="","",UPPER('S.D.PASTE SHEET'!E582))</f>
        <v/>
      </c>
      <c s="153" t="str">
        <f>IF('S.D.PASTE SHEET'!F582="","",'S.D.PASTE SHEET'!F582)</f>
        <v/>
      </c>
      <c s="153" t="str">
        <f>IF('S.D.PASTE SHEET'!G582="","",UPPER('S.D.PASTE SHEET'!G582))</f>
        <v/>
      </c>
      <c s="153" t="str">
        <f>IF('S.D.PASTE SHEET'!H582="","",UPPER('S.D.PASTE SHEET'!H582))</f>
        <v/>
      </c>
      <c s="153" t="str">
        <f>IF('S.D.PASTE SHEET'!I582="","",'S.D.PASTE SHEET'!I582)</f>
        <v/>
      </c>
      <c s="154" t="str">
        <f>IF('S.D.PASTE SHEET'!J582="","",'S.D.PASTE SHEET'!J582)</f>
        <v/>
      </c>
      <c s="153" t="str">
        <f>IF('S.D.PASTE SHEET'!K582="","",'S.D.PASTE SHEET'!K582)</f>
        <v/>
      </c>
      <c s="153" t="str">
        <f>IF('S.D.PASTE SHEET'!L582="","",'S.D.PASTE SHEET'!L582)</f>
        <v/>
      </c>
      <c s="153" t="str">
        <f>IF('S.D.PASTE SHEET'!M582="","",'S.D.PASTE SHEET'!M582)</f>
        <v/>
      </c>
      <c s="153" t="str">
        <f>IF('S.D.PASTE SHEET'!N582="","",'S.D.PASTE SHEET'!N582)</f>
        <v/>
      </c>
      <c s="153" t="str">
        <f>IF('S.D.PASTE SHEET'!O582="","",'S.D.PASTE SHEET'!O582)</f>
        <v/>
      </c>
      <c s="153" t="str">
        <f>IF('S.D.PASTE SHEET'!P582="","",'S.D.PASTE SHEET'!P582)</f>
        <v/>
      </c>
      <c s="153" t="str">
        <f>IF('S.D.PASTE SHEET'!Q582="","",'S.D.PASTE SHEET'!Q582)</f>
        <v/>
      </c>
      <c s="153" t="str">
        <f>IF('S.D.PASTE SHEET'!R582="","",'S.D.PASTE SHEET'!R582)</f>
        <v/>
      </c>
      <c s="153" t="str">
        <f>IF('S.D.PASTE SHEET'!S582="","",'S.D.PASTE SHEET'!S582)</f>
        <v/>
      </c>
      <c s="153" t="str">
        <f>IF('S.D.PASTE SHEET'!T582="","",'S.D.PASTE SHEET'!T582)</f>
        <v/>
      </c>
      <c s="153" t="str">
        <f>IF('S.D.PASTE SHEET'!U582="","",'S.D.PASTE SHEET'!U582)</f>
        <v/>
      </c>
      <c s="153" t="str">
        <f>IF('S.D.PASTE SHEET'!V582="","",'S.D.PASTE SHEET'!V582)</f>
        <v/>
      </c>
      <c s="153" t="str">
        <f>IF('S.D.PASTE SHEET'!W582="","",'S.D.PASTE SHEET'!W582)</f>
        <v/>
      </c>
      <c s="153" t="str">
        <f>IF('S.D.PASTE SHEET'!X582="","",'S.D.PASTE SHEET'!X582)</f>
        <v/>
      </c>
      <c s="153" t="str">
        <f>IF('S.D.PASTE SHEET'!Y582="","",'S.D.PASTE SHEET'!Y582)</f>
        <v/>
      </c>
      <c s="153" t="str">
        <f>IF('S.D.PASTE SHEET'!Z582="","",'S.D.PASTE SHEET'!Z582)</f>
        <v/>
      </c>
      <c s="153" t="str">
        <f>IF('S.D.PASTE SHEET'!AA582="","",'S.D.PASTE SHEET'!AA582)</f>
        <v/>
      </c>
      <c s="153" t="str">
        <f>IF('S.D.PASTE SHEET'!AB582="","",'S.D.PASTE SHEET'!AB582)</f>
        <v/>
      </c>
      <c s="153" t="str">
        <f>IF('S.D.PASTE SHEET'!AC582="","",'S.D.PASTE SHEET'!AC582)</f>
        <v/>
      </c>
      <c s="153" t="str">
        <f>IF('S.D.PASTE SHEET'!AD582="","",'S.D.PASTE SHEET'!AD582)</f>
        <v/>
      </c>
      <c s="155"/>
      <c s="156" t="str">
        <f>IF(AK582="","",IF(AK582&gt;0,COUNT($AG$2:AG582),""))</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82" s="156" t="str">
        <f>IF(BC582="","",IF(BC582&gt;0,COUNT($AY$2:AY582),""))</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83" spans="1:66" ht="15.75" customHeight="1">
      <c r="A583" s="153" t="str">
        <f>IF('S.D.PASTE SHEET'!A583="","",'S.D.PASTE SHEET'!A583)</f>
        <v/>
      </c>
      <c s="153" t="str">
        <f>IF('S.D.PASTE SHEET'!B583="","",'S.D.PASTE SHEET'!B583)</f>
        <v/>
      </c>
      <c s="153" t="str">
        <f>IF('S.D.PASTE SHEET'!C583="","",'S.D.PASTE SHEET'!C583)</f>
        <v/>
      </c>
      <c s="154" t="str">
        <f>IF('S.D.PASTE SHEET'!D583="","",'S.D.PASTE SHEET'!D583)</f>
        <v/>
      </c>
      <c s="153" t="str">
        <f>IF('S.D.PASTE SHEET'!E583="","",UPPER('S.D.PASTE SHEET'!E583))</f>
        <v/>
      </c>
      <c s="153" t="str">
        <f>IF('S.D.PASTE SHEET'!F583="","",'S.D.PASTE SHEET'!F583)</f>
        <v/>
      </c>
      <c s="153" t="str">
        <f>IF('S.D.PASTE SHEET'!G583="","",UPPER('S.D.PASTE SHEET'!G583))</f>
        <v/>
      </c>
      <c s="153" t="str">
        <f>IF('S.D.PASTE SHEET'!H583="","",UPPER('S.D.PASTE SHEET'!H583))</f>
        <v/>
      </c>
      <c s="153" t="str">
        <f>IF('S.D.PASTE SHEET'!I583="","",'S.D.PASTE SHEET'!I583)</f>
        <v/>
      </c>
      <c s="154" t="str">
        <f>IF('S.D.PASTE SHEET'!J583="","",'S.D.PASTE SHEET'!J583)</f>
        <v/>
      </c>
      <c s="153" t="str">
        <f>IF('S.D.PASTE SHEET'!K583="","",'S.D.PASTE SHEET'!K583)</f>
        <v/>
      </c>
      <c s="153" t="str">
        <f>IF('S.D.PASTE SHEET'!L583="","",'S.D.PASTE SHEET'!L583)</f>
        <v/>
      </c>
      <c s="153" t="str">
        <f>IF('S.D.PASTE SHEET'!M583="","",'S.D.PASTE SHEET'!M583)</f>
        <v/>
      </c>
      <c s="153" t="str">
        <f>IF('S.D.PASTE SHEET'!N583="","",'S.D.PASTE SHEET'!N583)</f>
        <v/>
      </c>
      <c s="153" t="str">
        <f>IF('S.D.PASTE SHEET'!O583="","",'S.D.PASTE SHEET'!O583)</f>
        <v/>
      </c>
      <c s="153" t="str">
        <f>IF('S.D.PASTE SHEET'!P583="","",'S.D.PASTE SHEET'!P583)</f>
        <v/>
      </c>
      <c s="153" t="str">
        <f>IF('S.D.PASTE SHEET'!Q583="","",'S.D.PASTE SHEET'!Q583)</f>
        <v/>
      </c>
      <c s="153" t="str">
        <f>IF('S.D.PASTE SHEET'!R583="","",'S.D.PASTE SHEET'!R583)</f>
        <v/>
      </c>
      <c s="153" t="str">
        <f>IF('S.D.PASTE SHEET'!S583="","",'S.D.PASTE SHEET'!S583)</f>
        <v/>
      </c>
      <c s="153" t="str">
        <f>IF('S.D.PASTE SHEET'!T583="","",'S.D.PASTE SHEET'!T583)</f>
        <v/>
      </c>
      <c s="153" t="str">
        <f>IF('S.D.PASTE SHEET'!U583="","",'S.D.PASTE SHEET'!U583)</f>
        <v/>
      </c>
      <c s="153" t="str">
        <f>IF('S.D.PASTE SHEET'!V583="","",'S.D.PASTE SHEET'!V583)</f>
        <v/>
      </c>
      <c s="153" t="str">
        <f>IF('S.D.PASTE SHEET'!W583="","",'S.D.PASTE SHEET'!W583)</f>
        <v/>
      </c>
      <c s="153" t="str">
        <f>IF('S.D.PASTE SHEET'!X583="","",'S.D.PASTE SHEET'!X583)</f>
        <v/>
      </c>
      <c s="153" t="str">
        <f>IF('S.D.PASTE SHEET'!Y583="","",'S.D.PASTE SHEET'!Y583)</f>
        <v/>
      </c>
      <c s="153" t="str">
        <f>IF('S.D.PASTE SHEET'!Z583="","",'S.D.PASTE SHEET'!Z583)</f>
        <v/>
      </c>
      <c s="153" t="str">
        <f>IF('S.D.PASTE SHEET'!AA583="","",'S.D.PASTE SHEET'!AA583)</f>
        <v/>
      </c>
      <c s="153" t="str">
        <f>IF('S.D.PASTE SHEET'!AB583="","",'S.D.PASTE SHEET'!AB583)</f>
        <v/>
      </c>
      <c s="153" t="str">
        <f>IF('S.D.PASTE SHEET'!AC583="","",'S.D.PASTE SHEET'!AC583)</f>
        <v/>
      </c>
      <c s="153" t="str">
        <f>IF('S.D.PASTE SHEET'!AD583="","",'S.D.PASTE SHEET'!AD583)</f>
        <v/>
      </c>
      <c s="155"/>
      <c s="156" t="str">
        <f>IF(AK583="","",IF(AK583&gt;0,COUNT($AG$2:AG583),""))</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83" s="156" t="str">
        <f>IF(BC583="","",IF(BC583&gt;0,COUNT($AY$2:AY583),""))</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84" spans="1:66" ht="15.75" customHeight="1">
      <c r="A584" s="153" t="str">
        <f>IF('S.D.PASTE SHEET'!A584="","",'S.D.PASTE SHEET'!A584)</f>
        <v/>
      </c>
      <c s="153" t="str">
        <f>IF('S.D.PASTE SHEET'!B584="","",'S.D.PASTE SHEET'!B584)</f>
        <v/>
      </c>
      <c s="153" t="str">
        <f>IF('S.D.PASTE SHEET'!C584="","",'S.D.PASTE SHEET'!C584)</f>
        <v/>
      </c>
      <c s="154" t="str">
        <f>IF('S.D.PASTE SHEET'!D584="","",'S.D.PASTE SHEET'!D584)</f>
        <v/>
      </c>
      <c s="153" t="str">
        <f>IF('S.D.PASTE SHEET'!E584="","",UPPER('S.D.PASTE SHEET'!E584))</f>
        <v/>
      </c>
      <c s="153" t="str">
        <f>IF('S.D.PASTE SHEET'!F584="","",'S.D.PASTE SHEET'!F584)</f>
        <v/>
      </c>
      <c s="153" t="str">
        <f>IF('S.D.PASTE SHEET'!G584="","",UPPER('S.D.PASTE SHEET'!G584))</f>
        <v/>
      </c>
      <c s="153" t="str">
        <f>IF('S.D.PASTE SHEET'!H584="","",UPPER('S.D.PASTE SHEET'!H584))</f>
        <v/>
      </c>
      <c s="153" t="str">
        <f>IF('S.D.PASTE SHEET'!I584="","",'S.D.PASTE SHEET'!I584)</f>
        <v/>
      </c>
      <c s="154" t="str">
        <f>IF('S.D.PASTE SHEET'!J584="","",'S.D.PASTE SHEET'!J584)</f>
        <v/>
      </c>
      <c s="153" t="str">
        <f>IF('S.D.PASTE SHEET'!K584="","",'S.D.PASTE SHEET'!K584)</f>
        <v/>
      </c>
      <c s="153" t="str">
        <f>IF('S.D.PASTE SHEET'!L584="","",'S.D.PASTE SHEET'!L584)</f>
        <v/>
      </c>
      <c s="153" t="str">
        <f>IF('S.D.PASTE SHEET'!M584="","",'S.D.PASTE SHEET'!M584)</f>
        <v/>
      </c>
      <c s="153" t="str">
        <f>IF('S.D.PASTE SHEET'!N584="","",'S.D.PASTE SHEET'!N584)</f>
        <v/>
      </c>
      <c s="153" t="str">
        <f>IF('S.D.PASTE SHEET'!O584="","",'S.D.PASTE SHEET'!O584)</f>
        <v/>
      </c>
      <c s="153" t="str">
        <f>IF('S.D.PASTE SHEET'!P584="","",'S.D.PASTE SHEET'!P584)</f>
        <v/>
      </c>
      <c s="153" t="str">
        <f>IF('S.D.PASTE SHEET'!Q584="","",'S.D.PASTE SHEET'!Q584)</f>
        <v/>
      </c>
      <c s="153" t="str">
        <f>IF('S.D.PASTE SHEET'!R584="","",'S.D.PASTE SHEET'!R584)</f>
        <v/>
      </c>
      <c s="153" t="str">
        <f>IF('S.D.PASTE SHEET'!S584="","",'S.D.PASTE SHEET'!S584)</f>
        <v/>
      </c>
      <c s="153" t="str">
        <f>IF('S.D.PASTE SHEET'!T584="","",'S.D.PASTE SHEET'!T584)</f>
        <v/>
      </c>
      <c s="153" t="str">
        <f>IF('S.D.PASTE SHEET'!U584="","",'S.D.PASTE SHEET'!U584)</f>
        <v/>
      </c>
      <c s="153" t="str">
        <f>IF('S.D.PASTE SHEET'!V584="","",'S.D.PASTE SHEET'!V584)</f>
        <v/>
      </c>
      <c s="153" t="str">
        <f>IF('S.D.PASTE SHEET'!W584="","",'S.D.PASTE SHEET'!W584)</f>
        <v/>
      </c>
      <c s="153" t="str">
        <f>IF('S.D.PASTE SHEET'!X584="","",'S.D.PASTE SHEET'!X584)</f>
        <v/>
      </c>
      <c s="153" t="str">
        <f>IF('S.D.PASTE SHEET'!Y584="","",'S.D.PASTE SHEET'!Y584)</f>
        <v/>
      </c>
      <c s="153" t="str">
        <f>IF('S.D.PASTE SHEET'!Z584="","",'S.D.PASTE SHEET'!Z584)</f>
        <v/>
      </c>
      <c s="153" t="str">
        <f>IF('S.D.PASTE SHEET'!AA584="","",'S.D.PASTE SHEET'!AA584)</f>
        <v/>
      </c>
      <c s="153" t="str">
        <f>IF('S.D.PASTE SHEET'!AB584="","",'S.D.PASTE SHEET'!AB584)</f>
        <v/>
      </c>
      <c s="153" t="str">
        <f>IF('S.D.PASTE SHEET'!AC584="","",'S.D.PASTE SHEET'!AC584)</f>
        <v/>
      </c>
      <c s="153" t="str">
        <f>IF('S.D.PASTE SHEET'!AD584="","",'S.D.PASTE SHEET'!AD584)</f>
        <v/>
      </c>
      <c s="155"/>
      <c s="156" t="str">
        <f>IF(AK584="","",IF(AK584&gt;0,COUNT($AG$2:AG584),""))</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84" s="156" t="str">
        <f>IF(BC584="","",IF(BC584&gt;0,COUNT($AY$2:AY584),""))</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85" spans="1:66" ht="15.75" customHeight="1">
      <c r="A585" s="153" t="str">
        <f>IF('S.D.PASTE SHEET'!A585="","",'S.D.PASTE SHEET'!A585)</f>
        <v/>
      </c>
      <c s="153" t="str">
        <f>IF('S.D.PASTE SHEET'!B585="","",'S.D.PASTE SHEET'!B585)</f>
        <v/>
      </c>
      <c s="153" t="str">
        <f>IF('S.D.PASTE SHEET'!C585="","",'S.D.PASTE SHEET'!C585)</f>
        <v/>
      </c>
      <c s="154" t="str">
        <f>IF('S.D.PASTE SHEET'!D585="","",'S.D.PASTE SHEET'!D585)</f>
        <v/>
      </c>
      <c s="153" t="str">
        <f>IF('S.D.PASTE SHEET'!E585="","",UPPER('S.D.PASTE SHEET'!E585))</f>
        <v/>
      </c>
      <c s="153" t="str">
        <f>IF('S.D.PASTE SHEET'!F585="","",'S.D.PASTE SHEET'!F585)</f>
        <v/>
      </c>
      <c s="153" t="str">
        <f>IF('S.D.PASTE SHEET'!G585="","",UPPER('S.D.PASTE SHEET'!G585))</f>
        <v/>
      </c>
      <c s="153" t="str">
        <f>IF('S.D.PASTE SHEET'!H585="","",UPPER('S.D.PASTE SHEET'!H585))</f>
        <v/>
      </c>
      <c s="153" t="str">
        <f>IF('S.D.PASTE SHEET'!I585="","",'S.D.PASTE SHEET'!I585)</f>
        <v/>
      </c>
      <c s="154" t="str">
        <f>IF('S.D.PASTE SHEET'!J585="","",'S.D.PASTE SHEET'!J585)</f>
        <v/>
      </c>
      <c s="153" t="str">
        <f>IF('S.D.PASTE SHEET'!K585="","",'S.D.PASTE SHEET'!K585)</f>
        <v/>
      </c>
      <c s="153" t="str">
        <f>IF('S.D.PASTE SHEET'!L585="","",'S.D.PASTE SHEET'!L585)</f>
        <v/>
      </c>
      <c s="153" t="str">
        <f>IF('S.D.PASTE SHEET'!M585="","",'S.D.PASTE SHEET'!M585)</f>
        <v/>
      </c>
      <c s="153" t="str">
        <f>IF('S.D.PASTE SHEET'!N585="","",'S.D.PASTE SHEET'!N585)</f>
        <v/>
      </c>
      <c s="153" t="str">
        <f>IF('S.D.PASTE SHEET'!O585="","",'S.D.PASTE SHEET'!O585)</f>
        <v/>
      </c>
      <c s="153" t="str">
        <f>IF('S.D.PASTE SHEET'!P585="","",'S.D.PASTE SHEET'!P585)</f>
        <v/>
      </c>
      <c s="153" t="str">
        <f>IF('S.D.PASTE SHEET'!Q585="","",'S.D.PASTE SHEET'!Q585)</f>
        <v/>
      </c>
      <c s="153" t="str">
        <f>IF('S.D.PASTE SHEET'!R585="","",'S.D.PASTE SHEET'!R585)</f>
        <v/>
      </c>
      <c s="153" t="str">
        <f>IF('S.D.PASTE SHEET'!S585="","",'S.D.PASTE SHEET'!S585)</f>
        <v/>
      </c>
      <c s="153" t="str">
        <f>IF('S.D.PASTE SHEET'!T585="","",'S.D.PASTE SHEET'!T585)</f>
        <v/>
      </c>
      <c s="153" t="str">
        <f>IF('S.D.PASTE SHEET'!U585="","",'S.D.PASTE SHEET'!U585)</f>
        <v/>
      </c>
      <c s="153" t="str">
        <f>IF('S.D.PASTE SHEET'!V585="","",'S.D.PASTE SHEET'!V585)</f>
        <v/>
      </c>
      <c s="153" t="str">
        <f>IF('S.D.PASTE SHEET'!W585="","",'S.D.PASTE SHEET'!W585)</f>
        <v/>
      </c>
      <c s="153" t="str">
        <f>IF('S.D.PASTE SHEET'!X585="","",'S.D.PASTE SHEET'!X585)</f>
        <v/>
      </c>
      <c s="153" t="str">
        <f>IF('S.D.PASTE SHEET'!Y585="","",'S.D.PASTE SHEET'!Y585)</f>
        <v/>
      </c>
      <c s="153" t="str">
        <f>IF('S.D.PASTE SHEET'!Z585="","",'S.D.PASTE SHEET'!Z585)</f>
        <v/>
      </c>
      <c s="153" t="str">
        <f>IF('S.D.PASTE SHEET'!AA585="","",'S.D.PASTE SHEET'!AA585)</f>
        <v/>
      </c>
      <c s="153" t="str">
        <f>IF('S.D.PASTE SHEET'!AB585="","",'S.D.PASTE SHEET'!AB585)</f>
        <v/>
      </c>
      <c s="153" t="str">
        <f>IF('S.D.PASTE SHEET'!AC585="","",'S.D.PASTE SHEET'!AC585)</f>
        <v/>
      </c>
      <c s="153" t="str">
        <f>IF('S.D.PASTE SHEET'!AD585="","",'S.D.PASTE SHEET'!AD585)</f>
        <v/>
      </c>
      <c s="155"/>
      <c s="156" t="str">
        <f>IF(AK585="","",IF(AK585&gt;0,COUNT($AG$2:AG585),""))</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85" s="156" t="str">
        <f>IF(BC585="","",IF(BC585&gt;0,COUNT($AY$2:AY585),""))</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86" spans="1:66" ht="15.75" customHeight="1">
      <c r="A586" s="153" t="str">
        <f>IF('S.D.PASTE SHEET'!A586="","",'S.D.PASTE SHEET'!A586)</f>
        <v/>
      </c>
      <c s="153" t="str">
        <f>IF('S.D.PASTE SHEET'!B586="","",'S.D.PASTE SHEET'!B586)</f>
        <v/>
      </c>
      <c s="153" t="str">
        <f>IF('S.D.PASTE SHEET'!C586="","",'S.D.PASTE SHEET'!C586)</f>
        <v/>
      </c>
      <c s="154" t="str">
        <f>IF('S.D.PASTE SHEET'!D586="","",'S.D.PASTE SHEET'!D586)</f>
        <v/>
      </c>
      <c s="153" t="str">
        <f>IF('S.D.PASTE SHEET'!E586="","",UPPER('S.D.PASTE SHEET'!E586))</f>
        <v/>
      </c>
      <c s="153" t="str">
        <f>IF('S.D.PASTE SHEET'!F586="","",'S.D.PASTE SHEET'!F586)</f>
        <v/>
      </c>
      <c s="153" t="str">
        <f>IF('S.D.PASTE SHEET'!G586="","",UPPER('S.D.PASTE SHEET'!G586))</f>
        <v/>
      </c>
      <c s="153" t="str">
        <f>IF('S.D.PASTE SHEET'!H586="","",UPPER('S.D.PASTE SHEET'!H586))</f>
        <v/>
      </c>
      <c s="153" t="str">
        <f>IF('S.D.PASTE SHEET'!I586="","",'S.D.PASTE SHEET'!I586)</f>
        <v/>
      </c>
      <c s="154" t="str">
        <f>IF('S.D.PASTE SHEET'!J586="","",'S.D.PASTE SHEET'!J586)</f>
        <v/>
      </c>
      <c s="153" t="str">
        <f>IF('S.D.PASTE SHEET'!K586="","",'S.D.PASTE SHEET'!K586)</f>
        <v/>
      </c>
      <c s="153" t="str">
        <f>IF('S.D.PASTE SHEET'!L586="","",'S.D.PASTE SHEET'!L586)</f>
        <v/>
      </c>
      <c s="153" t="str">
        <f>IF('S.D.PASTE SHEET'!M586="","",'S.D.PASTE SHEET'!M586)</f>
        <v/>
      </c>
      <c s="153" t="str">
        <f>IF('S.D.PASTE SHEET'!N586="","",'S.D.PASTE SHEET'!N586)</f>
        <v/>
      </c>
      <c s="153" t="str">
        <f>IF('S.D.PASTE SHEET'!O586="","",'S.D.PASTE SHEET'!O586)</f>
        <v/>
      </c>
      <c s="153" t="str">
        <f>IF('S.D.PASTE SHEET'!P586="","",'S.D.PASTE SHEET'!P586)</f>
        <v/>
      </c>
      <c s="153" t="str">
        <f>IF('S.D.PASTE SHEET'!Q586="","",'S.D.PASTE SHEET'!Q586)</f>
        <v/>
      </c>
      <c s="153" t="str">
        <f>IF('S.D.PASTE SHEET'!R586="","",'S.D.PASTE SHEET'!R586)</f>
        <v/>
      </c>
      <c s="153" t="str">
        <f>IF('S.D.PASTE SHEET'!S586="","",'S.D.PASTE SHEET'!S586)</f>
        <v/>
      </c>
      <c s="153" t="str">
        <f>IF('S.D.PASTE SHEET'!T586="","",'S.D.PASTE SHEET'!T586)</f>
        <v/>
      </c>
      <c s="153" t="str">
        <f>IF('S.D.PASTE SHEET'!U586="","",'S.D.PASTE SHEET'!U586)</f>
        <v/>
      </c>
      <c s="153" t="str">
        <f>IF('S.D.PASTE SHEET'!V586="","",'S.D.PASTE SHEET'!V586)</f>
        <v/>
      </c>
      <c s="153" t="str">
        <f>IF('S.D.PASTE SHEET'!W586="","",'S.D.PASTE SHEET'!W586)</f>
        <v/>
      </c>
      <c s="153" t="str">
        <f>IF('S.D.PASTE SHEET'!X586="","",'S.D.PASTE SHEET'!X586)</f>
        <v/>
      </c>
      <c s="153" t="str">
        <f>IF('S.D.PASTE SHEET'!Y586="","",'S.D.PASTE SHEET'!Y586)</f>
        <v/>
      </c>
      <c s="153" t="str">
        <f>IF('S.D.PASTE SHEET'!Z586="","",'S.D.PASTE SHEET'!Z586)</f>
        <v/>
      </c>
      <c s="153" t="str">
        <f>IF('S.D.PASTE SHEET'!AA586="","",'S.D.PASTE SHEET'!AA586)</f>
        <v/>
      </c>
      <c s="153" t="str">
        <f>IF('S.D.PASTE SHEET'!AB586="","",'S.D.PASTE SHEET'!AB586)</f>
        <v/>
      </c>
      <c s="153" t="str">
        <f>IF('S.D.PASTE SHEET'!AC586="","",'S.D.PASTE SHEET'!AC586)</f>
        <v/>
      </c>
      <c s="153" t="str">
        <f>IF('S.D.PASTE SHEET'!AD586="","",'S.D.PASTE SHEET'!AD586)</f>
        <v/>
      </c>
      <c s="155"/>
      <c s="156" t="str">
        <f>IF(AK586="","",IF(AK586&gt;0,COUNT($AG$2:AG586),""))</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86" s="156" t="str">
        <f>IF(BC586="","",IF(BC586&gt;0,COUNT($AY$2:AY586),""))</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87" spans="1:66" ht="15.75" customHeight="1">
      <c r="A587" s="153" t="str">
        <f>IF('S.D.PASTE SHEET'!A587="","",'S.D.PASTE SHEET'!A587)</f>
        <v/>
      </c>
      <c s="153" t="str">
        <f>IF('S.D.PASTE SHEET'!B587="","",'S.D.PASTE SHEET'!B587)</f>
        <v/>
      </c>
      <c s="153" t="str">
        <f>IF('S.D.PASTE SHEET'!C587="","",'S.D.PASTE SHEET'!C587)</f>
        <v/>
      </c>
      <c s="154" t="str">
        <f>IF('S.D.PASTE SHEET'!D587="","",'S.D.PASTE SHEET'!D587)</f>
        <v/>
      </c>
      <c s="153" t="str">
        <f>IF('S.D.PASTE SHEET'!E587="","",UPPER('S.D.PASTE SHEET'!E587))</f>
        <v/>
      </c>
      <c s="153" t="str">
        <f>IF('S.D.PASTE SHEET'!F587="","",'S.D.PASTE SHEET'!F587)</f>
        <v/>
      </c>
      <c s="153" t="str">
        <f>IF('S.D.PASTE SHEET'!G587="","",UPPER('S.D.PASTE SHEET'!G587))</f>
        <v/>
      </c>
      <c s="153" t="str">
        <f>IF('S.D.PASTE SHEET'!H587="","",UPPER('S.D.PASTE SHEET'!H587))</f>
        <v/>
      </c>
      <c s="153" t="str">
        <f>IF('S.D.PASTE SHEET'!I587="","",'S.D.PASTE SHEET'!I587)</f>
        <v/>
      </c>
      <c s="154" t="str">
        <f>IF('S.D.PASTE SHEET'!J587="","",'S.D.PASTE SHEET'!J587)</f>
        <v/>
      </c>
      <c s="153" t="str">
        <f>IF('S.D.PASTE SHEET'!K587="","",'S.D.PASTE SHEET'!K587)</f>
        <v/>
      </c>
      <c s="153" t="str">
        <f>IF('S.D.PASTE SHEET'!L587="","",'S.D.PASTE SHEET'!L587)</f>
        <v/>
      </c>
      <c s="153" t="str">
        <f>IF('S.D.PASTE SHEET'!M587="","",'S.D.PASTE SHEET'!M587)</f>
        <v/>
      </c>
      <c s="153" t="str">
        <f>IF('S.D.PASTE SHEET'!N587="","",'S.D.PASTE SHEET'!N587)</f>
        <v/>
      </c>
      <c s="153" t="str">
        <f>IF('S.D.PASTE SHEET'!O587="","",'S.D.PASTE SHEET'!O587)</f>
        <v/>
      </c>
      <c s="153" t="str">
        <f>IF('S.D.PASTE SHEET'!P587="","",'S.D.PASTE SHEET'!P587)</f>
        <v/>
      </c>
      <c s="153" t="str">
        <f>IF('S.D.PASTE SHEET'!Q587="","",'S.D.PASTE SHEET'!Q587)</f>
        <v/>
      </c>
      <c s="153" t="str">
        <f>IF('S.D.PASTE SHEET'!R587="","",'S.D.PASTE SHEET'!R587)</f>
        <v/>
      </c>
      <c s="153" t="str">
        <f>IF('S.D.PASTE SHEET'!S587="","",'S.D.PASTE SHEET'!S587)</f>
        <v/>
      </c>
      <c s="153" t="str">
        <f>IF('S.D.PASTE SHEET'!T587="","",'S.D.PASTE SHEET'!T587)</f>
        <v/>
      </c>
      <c s="153" t="str">
        <f>IF('S.D.PASTE SHEET'!U587="","",'S.D.PASTE SHEET'!U587)</f>
        <v/>
      </c>
      <c s="153" t="str">
        <f>IF('S.D.PASTE SHEET'!V587="","",'S.D.PASTE SHEET'!V587)</f>
        <v/>
      </c>
      <c s="153" t="str">
        <f>IF('S.D.PASTE SHEET'!W587="","",'S.D.PASTE SHEET'!W587)</f>
        <v/>
      </c>
      <c s="153" t="str">
        <f>IF('S.D.PASTE SHEET'!X587="","",'S.D.PASTE SHEET'!X587)</f>
        <v/>
      </c>
      <c s="153" t="str">
        <f>IF('S.D.PASTE SHEET'!Y587="","",'S.D.PASTE SHEET'!Y587)</f>
        <v/>
      </c>
      <c s="153" t="str">
        <f>IF('S.D.PASTE SHEET'!Z587="","",'S.D.PASTE SHEET'!Z587)</f>
        <v/>
      </c>
      <c s="153" t="str">
        <f>IF('S.D.PASTE SHEET'!AA587="","",'S.D.PASTE SHEET'!AA587)</f>
        <v/>
      </c>
      <c s="153" t="str">
        <f>IF('S.D.PASTE SHEET'!AB587="","",'S.D.PASTE SHEET'!AB587)</f>
        <v/>
      </c>
      <c s="153" t="str">
        <f>IF('S.D.PASTE SHEET'!AC587="","",'S.D.PASTE SHEET'!AC587)</f>
        <v/>
      </c>
      <c s="153" t="str">
        <f>IF('S.D.PASTE SHEET'!AD587="","",'S.D.PASTE SHEET'!AD587)</f>
        <v/>
      </c>
      <c s="155"/>
      <c s="156" t="str">
        <f>IF(AK587="","",IF(AK587&gt;0,COUNT($AG$2:AG587),""))</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87" s="156" t="str">
        <f>IF(BC587="","",IF(BC587&gt;0,COUNT($AY$2:AY587),""))</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88" spans="1:66" ht="15.75" customHeight="1">
      <c r="A588" s="153" t="str">
        <f>IF('S.D.PASTE SHEET'!A588="","",'S.D.PASTE SHEET'!A588)</f>
        <v/>
      </c>
      <c s="153" t="str">
        <f>IF('S.D.PASTE SHEET'!B588="","",'S.D.PASTE SHEET'!B588)</f>
        <v/>
      </c>
      <c s="153" t="str">
        <f>IF('S.D.PASTE SHEET'!C588="","",'S.D.PASTE SHEET'!C588)</f>
        <v/>
      </c>
      <c s="154" t="str">
        <f>IF('S.D.PASTE SHEET'!D588="","",'S.D.PASTE SHEET'!D588)</f>
        <v/>
      </c>
      <c s="153" t="str">
        <f>IF('S.D.PASTE SHEET'!E588="","",UPPER('S.D.PASTE SHEET'!E588))</f>
        <v/>
      </c>
      <c s="153" t="str">
        <f>IF('S.D.PASTE SHEET'!F588="","",'S.D.PASTE SHEET'!F588)</f>
        <v/>
      </c>
      <c s="153" t="str">
        <f>IF('S.D.PASTE SHEET'!G588="","",UPPER('S.D.PASTE SHEET'!G588))</f>
        <v/>
      </c>
      <c s="153" t="str">
        <f>IF('S.D.PASTE SHEET'!H588="","",UPPER('S.D.PASTE SHEET'!H588))</f>
        <v/>
      </c>
      <c s="153" t="str">
        <f>IF('S.D.PASTE SHEET'!I588="","",'S.D.PASTE SHEET'!I588)</f>
        <v/>
      </c>
      <c s="154" t="str">
        <f>IF('S.D.PASTE SHEET'!J588="","",'S.D.PASTE SHEET'!J588)</f>
        <v/>
      </c>
      <c s="153" t="str">
        <f>IF('S.D.PASTE SHEET'!K588="","",'S.D.PASTE SHEET'!K588)</f>
        <v/>
      </c>
      <c s="153" t="str">
        <f>IF('S.D.PASTE SHEET'!L588="","",'S.D.PASTE SHEET'!L588)</f>
        <v/>
      </c>
      <c s="153" t="str">
        <f>IF('S.D.PASTE SHEET'!M588="","",'S.D.PASTE SHEET'!M588)</f>
        <v/>
      </c>
      <c s="153" t="str">
        <f>IF('S.D.PASTE SHEET'!N588="","",'S.D.PASTE SHEET'!N588)</f>
        <v/>
      </c>
      <c s="153" t="str">
        <f>IF('S.D.PASTE SHEET'!O588="","",'S.D.PASTE SHEET'!O588)</f>
        <v/>
      </c>
      <c s="153" t="str">
        <f>IF('S.D.PASTE SHEET'!P588="","",'S.D.PASTE SHEET'!P588)</f>
        <v/>
      </c>
      <c s="153" t="str">
        <f>IF('S.D.PASTE SHEET'!Q588="","",'S.D.PASTE SHEET'!Q588)</f>
        <v/>
      </c>
      <c s="153" t="str">
        <f>IF('S.D.PASTE SHEET'!R588="","",'S.D.PASTE SHEET'!R588)</f>
        <v/>
      </c>
      <c s="153" t="str">
        <f>IF('S.D.PASTE SHEET'!S588="","",'S.D.PASTE SHEET'!S588)</f>
        <v/>
      </c>
      <c s="153" t="str">
        <f>IF('S.D.PASTE SHEET'!T588="","",'S.D.PASTE SHEET'!T588)</f>
        <v/>
      </c>
      <c s="153" t="str">
        <f>IF('S.D.PASTE SHEET'!U588="","",'S.D.PASTE SHEET'!U588)</f>
        <v/>
      </c>
      <c s="153" t="str">
        <f>IF('S.D.PASTE SHEET'!V588="","",'S.D.PASTE SHEET'!V588)</f>
        <v/>
      </c>
      <c s="153" t="str">
        <f>IF('S.D.PASTE SHEET'!W588="","",'S.D.PASTE SHEET'!W588)</f>
        <v/>
      </c>
      <c s="153" t="str">
        <f>IF('S.D.PASTE SHEET'!X588="","",'S.D.PASTE SHEET'!X588)</f>
        <v/>
      </c>
      <c s="153" t="str">
        <f>IF('S.D.PASTE SHEET'!Y588="","",'S.D.PASTE SHEET'!Y588)</f>
        <v/>
      </c>
      <c s="153" t="str">
        <f>IF('S.D.PASTE SHEET'!Z588="","",'S.D.PASTE SHEET'!Z588)</f>
        <v/>
      </c>
      <c s="153" t="str">
        <f>IF('S.D.PASTE SHEET'!AA588="","",'S.D.PASTE SHEET'!AA588)</f>
        <v/>
      </c>
      <c s="153" t="str">
        <f>IF('S.D.PASTE SHEET'!AB588="","",'S.D.PASTE SHEET'!AB588)</f>
        <v/>
      </c>
      <c s="153" t="str">
        <f>IF('S.D.PASTE SHEET'!AC588="","",'S.D.PASTE SHEET'!AC588)</f>
        <v/>
      </c>
      <c s="153" t="str">
        <f>IF('S.D.PASTE SHEET'!AD588="","",'S.D.PASTE SHEET'!AD588)</f>
        <v/>
      </c>
      <c s="155"/>
      <c s="156" t="str">
        <f>IF(AK588="","",IF(AK588&gt;0,COUNT($AG$2:AG588),""))</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88" s="156" t="str">
        <f>IF(BC588="","",IF(BC588&gt;0,COUNT($AY$2:AY588),""))</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89" spans="1:66" ht="15.75" customHeight="1">
      <c r="A589" s="153" t="str">
        <f>IF('S.D.PASTE SHEET'!A589="","",'S.D.PASTE SHEET'!A589)</f>
        <v/>
      </c>
      <c s="153" t="str">
        <f>IF('S.D.PASTE SHEET'!B589="","",'S.D.PASTE SHEET'!B589)</f>
        <v/>
      </c>
      <c s="153" t="str">
        <f>IF('S.D.PASTE SHEET'!C589="","",'S.D.PASTE SHEET'!C589)</f>
        <v/>
      </c>
      <c s="154" t="str">
        <f>IF('S.D.PASTE SHEET'!D589="","",'S.D.PASTE SHEET'!D589)</f>
        <v/>
      </c>
      <c s="153" t="str">
        <f>IF('S.D.PASTE SHEET'!E589="","",UPPER('S.D.PASTE SHEET'!E589))</f>
        <v/>
      </c>
      <c s="153" t="str">
        <f>IF('S.D.PASTE SHEET'!F589="","",'S.D.PASTE SHEET'!F589)</f>
        <v/>
      </c>
      <c s="153" t="str">
        <f>IF('S.D.PASTE SHEET'!G589="","",UPPER('S.D.PASTE SHEET'!G589))</f>
        <v/>
      </c>
      <c s="153" t="str">
        <f>IF('S.D.PASTE SHEET'!H589="","",UPPER('S.D.PASTE SHEET'!H589))</f>
        <v/>
      </c>
      <c s="153" t="str">
        <f>IF('S.D.PASTE SHEET'!I589="","",'S.D.PASTE SHEET'!I589)</f>
        <v/>
      </c>
      <c s="154" t="str">
        <f>IF('S.D.PASTE SHEET'!J589="","",'S.D.PASTE SHEET'!J589)</f>
        <v/>
      </c>
      <c s="153" t="str">
        <f>IF('S.D.PASTE SHEET'!K589="","",'S.D.PASTE SHEET'!K589)</f>
        <v/>
      </c>
      <c s="153" t="str">
        <f>IF('S.D.PASTE SHEET'!L589="","",'S.D.PASTE SHEET'!L589)</f>
        <v/>
      </c>
      <c s="153" t="str">
        <f>IF('S.D.PASTE SHEET'!M589="","",'S.D.PASTE SHEET'!M589)</f>
        <v/>
      </c>
      <c s="153" t="str">
        <f>IF('S.D.PASTE SHEET'!N589="","",'S.D.PASTE SHEET'!N589)</f>
        <v/>
      </c>
      <c s="153" t="str">
        <f>IF('S.D.PASTE SHEET'!O589="","",'S.D.PASTE SHEET'!O589)</f>
        <v/>
      </c>
      <c s="153" t="str">
        <f>IF('S.D.PASTE SHEET'!P589="","",'S.D.PASTE SHEET'!P589)</f>
        <v/>
      </c>
      <c s="153" t="str">
        <f>IF('S.D.PASTE SHEET'!Q589="","",'S.D.PASTE SHEET'!Q589)</f>
        <v/>
      </c>
      <c s="153" t="str">
        <f>IF('S.D.PASTE SHEET'!R589="","",'S.D.PASTE SHEET'!R589)</f>
        <v/>
      </c>
      <c s="153" t="str">
        <f>IF('S.D.PASTE SHEET'!S589="","",'S.D.PASTE SHEET'!S589)</f>
        <v/>
      </c>
      <c s="153" t="str">
        <f>IF('S.D.PASTE SHEET'!T589="","",'S.D.PASTE SHEET'!T589)</f>
        <v/>
      </c>
      <c s="153" t="str">
        <f>IF('S.D.PASTE SHEET'!U589="","",'S.D.PASTE SHEET'!U589)</f>
        <v/>
      </c>
      <c s="153" t="str">
        <f>IF('S.D.PASTE SHEET'!V589="","",'S.D.PASTE SHEET'!V589)</f>
        <v/>
      </c>
      <c s="153" t="str">
        <f>IF('S.D.PASTE SHEET'!W589="","",'S.D.PASTE SHEET'!W589)</f>
        <v/>
      </c>
      <c s="153" t="str">
        <f>IF('S.D.PASTE SHEET'!X589="","",'S.D.PASTE SHEET'!X589)</f>
        <v/>
      </c>
      <c s="153" t="str">
        <f>IF('S.D.PASTE SHEET'!Y589="","",'S.D.PASTE SHEET'!Y589)</f>
        <v/>
      </c>
      <c s="153" t="str">
        <f>IF('S.D.PASTE SHEET'!Z589="","",'S.D.PASTE SHEET'!Z589)</f>
        <v/>
      </c>
      <c s="153" t="str">
        <f>IF('S.D.PASTE SHEET'!AA589="","",'S.D.PASTE SHEET'!AA589)</f>
        <v/>
      </c>
      <c s="153" t="str">
        <f>IF('S.D.PASTE SHEET'!AB589="","",'S.D.PASTE SHEET'!AB589)</f>
        <v/>
      </c>
      <c s="153" t="str">
        <f>IF('S.D.PASTE SHEET'!AC589="","",'S.D.PASTE SHEET'!AC589)</f>
        <v/>
      </c>
      <c s="153" t="str">
        <f>IF('S.D.PASTE SHEET'!AD589="","",'S.D.PASTE SHEET'!AD589)</f>
        <v/>
      </c>
      <c s="155"/>
      <c s="156" t="str">
        <f>IF(AK589="","",IF(AK589&gt;0,COUNT($AG$2:AG589),""))</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89" s="156" t="str">
        <f>IF(BC589="","",IF(BC589&gt;0,COUNT($AY$2:AY589),""))</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90" spans="1:66" ht="15.75" customHeight="1">
      <c r="A590" s="153" t="str">
        <f>IF('S.D.PASTE SHEET'!A590="","",'S.D.PASTE SHEET'!A590)</f>
        <v/>
      </c>
      <c s="153" t="str">
        <f>IF('S.D.PASTE SHEET'!B590="","",'S.D.PASTE SHEET'!B590)</f>
        <v/>
      </c>
      <c s="153" t="str">
        <f>IF('S.D.PASTE SHEET'!C590="","",'S.D.PASTE SHEET'!C590)</f>
        <v/>
      </c>
      <c s="154" t="str">
        <f>IF('S.D.PASTE SHEET'!D590="","",'S.D.PASTE SHEET'!D590)</f>
        <v/>
      </c>
      <c s="153" t="str">
        <f>IF('S.D.PASTE SHEET'!E590="","",UPPER('S.D.PASTE SHEET'!E590))</f>
        <v/>
      </c>
      <c s="153" t="str">
        <f>IF('S.D.PASTE SHEET'!F590="","",'S.D.PASTE SHEET'!F590)</f>
        <v/>
      </c>
      <c s="153" t="str">
        <f>IF('S.D.PASTE SHEET'!G590="","",UPPER('S.D.PASTE SHEET'!G590))</f>
        <v/>
      </c>
      <c s="153" t="str">
        <f>IF('S.D.PASTE SHEET'!H590="","",UPPER('S.D.PASTE SHEET'!H590))</f>
        <v/>
      </c>
      <c s="153" t="str">
        <f>IF('S.D.PASTE SHEET'!I590="","",'S.D.PASTE SHEET'!I590)</f>
        <v/>
      </c>
      <c s="154" t="str">
        <f>IF('S.D.PASTE SHEET'!J590="","",'S.D.PASTE SHEET'!J590)</f>
        <v/>
      </c>
      <c s="153" t="str">
        <f>IF('S.D.PASTE SHEET'!K590="","",'S.D.PASTE SHEET'!K590)</f>
        <v/>
      </c>
      <c s="153" t="str">
        <f>IF('S.D.PASTE SHEET'!L590="","",'S.D.PASTE SHEET'!L590)</f>
        <v/>
      </c>
      <c s="153" t="str">
        <f>IF('S.D.PASTE SHEET'!M590="","",'S.D.PASTE SHEET'!M590)</f>
        <v/>
      </c>
      <c s="153" t="str">
        <f>IF('S.D.PASTE SHEET'!N590="","",'S.D.PASTE SHEET'!N590)</f>
        <v/>
      </c>
      <c s="153" t="str">
        <f>IF('S.D.PASTE SHEET'!O590="","",'S.D.PASTE SHEET'!O590)</f>
        <v/>
      </c>
      <c s="153" t="str">
        <f>IF('S.D.PASTE SHEET'!P590="","",'S.D.PASTE SHEET'!P590)</f>
        <v/>
      </c>
      <c s="153" t="str">
        <f>IF('S.D.PASTE SHEET'!Q590="","",'S.D.PASTE SHEET'!Q590)</f>
        <v/>
      </c>
      <c s="153" t="str">
        <f>IF('S.D.PASTE SHEET'!R590="","",'S.D.PASTE SHEET'!R590)</f>
        <v/>
      </c>
      <c s="153" t="str">
        <f>IF('S.D.PASTE SHEET'!S590="","",'S.D.PASTE SHEET'!S590)</f>
        <v/>
      </c>
      <c s="153" t="str">
        <f>IF('S.D.PASTE SHEET'!T590="","",'S.D.PASTE SHEET'!T590)</f>
        <v/>
      </c>
      <c s="153" t="str">
        <f>IF('S.D.PASTE SHEET'!U590="","",'S.D.PASTE SHEET'!U590)</f>
        <v/>
      </c>
      <c s="153" t="str">
        <f>IF('S.D.PASTE SHEET'!V590="","",'S.D.PASTE SHEET'!V590)</f>
        <v/>
      </c>
      <c s="153" t="str">
        <f>IF('S.D.PASTE SHEET'!W590="","",'S.D.PASTE SHEET'!W590)</f>
        <v/>
      </c>
      <c s="153" t="str">
        <f>IF('S.D.PASTE SHEET'!X590="","",'S.D.PASTE SHEET'!X590)</f>
        <v/>
      </c>
      <c s="153" t="str">
        <f>IF('S.D.PASTE SHEET'!Y590="","",'S.D.PASTE SHEET'!Y590)</f>
        <v/>
      </c>
      <c s="153" t="str">
        <f>IF('S.D.PASTE SHEET'!Z590="","",'S.D.PASTE SHEET'!Z590)</f>
        <v/>
      </c>
      <c s="153" t="str">
        <f>IF('S.D.PASTE SHEET'!AA590="","",'S.D.PASTE SHEET'!AA590)</f>
        <v/>
      </c>
      <c s="153" t="str">
        <f>IF('S.D.PASTE SHEET'!AB590="","",'S.D.PASTE SHEET'!AB590)</f>
        <v/>
      </c>
      <c s="153" t="str">
        <f>IF('S.D.PASTE SHEET'!AC590="","",'S.D.PASTE SHEET'!AC590)</f>
        <v/>
      </c>
      <c s="153" t="str">
        <f>IF('S.D.PASTE SHEET'!AD590="","",'S.D.PASTE SHEET'!AD590)</f>
        <v/>
      </c>
      <c s="155"/>
      <c s="156" t="str">
        <f>IF(AK590="","",IF(AK590&gt;0,COUNT($AG$2:AG590),""))</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90" s="156" t="str">
        <f>IF(BC590="","",IF(BC590&gt;0,COUNT($AY$2:AY590),""))</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91" spans="1:66" ht="15.75" customHeight="1">
      <c r="A591" s="153" t="str">
        <f>IF('S.D.PASTE SHEET'!A591="","",'S.D.PASTE SHEET'!A591)</f>
        <v/>
      </c>
      <c s="153" t="str">
        <f>IF('S.D.PASTE SHEET'!B591="","",'S.D.PASTE SHEET'!B591)</f>
        <v/>
      </c>
      <c s="153" t="str">
        <f>IF('S.D.PASTE SHEET'!C591="","",'S.D.PASTE SHEET'!C591)</f>
        <v/>
      </c>
      <c s="154" t="str">
        <f>IF('S.D.PASTE SHEET'!D591="","",'S.D.PASTE SHEET'!D591)</f>
        <v/>
      </c>
      <c s="153" t="str">
        <f>IF('S.D.PASTE SHEET'!E591="","",UPPER('S.D.PASTE SHEET'!E591))</f>
        <v/>
      </c>
      <c s="153" t="str">
        <f>IF('S.D.PASTE SHEET'!F591="","",'S.D.PASTE SHEET'!F591)</f>
        <v/>
      </c>
      <c s="153" t="str">
        <f>IF('S.D.PASTE SHEET'!G591="","",UPPER('S.D.PASTE SHEET'!G591))</f>
        <v/>
      </c>
      <c s="153" t="str">
        <f>IF('S.D.PASTE SHEET'!H591="","",UPPER('S.D.PASTE SHEET'!H591))</f>
        <v/>
      </c>
      <c s="153" t="str">
        <f>IF('S.D.PASTE SHEET'!I591="","",'S.D.PASTE SHEET'!I591)</f>
        <v/>
      </c>
      <c s="154" t="str">
        <f>IF('S.D.PASTE SHEET'!J591="","",'S.D.PASTE SHEET'!J591)</f>
        <v/>
      </c>
      <c s="153" t="str">
        <f>IF('S.D.PASTE SHEET'!K591="","",'S.D.PASTE SHEET'!K591)</f>
        <v/>
      </c>
      <c s="153" t="str">
        <f>IF('S.D.PASTE SHEET'!L591="","",'S.D.PASTE SHEET'!L591)</f>
        <v/>
      </c>
      <c s="153" t="str">
        <f>IF('S.D.PASTE SHEET'!M591="","",'S.D.PASTE SHEET'!M591)</f>
        <v/>
      </c>
      <c s="153" t="str">
        <f>IF('S.D.PASTE SHEET'!N591="","",'S.D.PASTE SHEET'!N591)</f>
        <v/>
      </c>
      <c s="153" t="str">
        <f>IF('S.D.PASTE SHEET'!O591="","",'S.D.PASTE SHEET'!O591)</f>
        <v/>
      </c>
      <c s="153" t="str">
        <f>IF('S.D.PASTE SHEET'!P591="","",'S.D.PASTE SHEET'!P591)</f>
        <v/>
      </c>
      <c s="153" t="str">
        <f>IF('S.D.PASTE SHEET'!Q591="","",'S.D.PASTE SHEET'!Q591)</f>
        <v/>
      </c>
      <c s="153" t="str">
        <f>IF('S.D.PASTE SHEET'!R591="","",'S.D.PASTE SHEET'!R591)</f>
        <v/>
      </c>
      <c s="153" t="str">
        <f>IF('S.D.PASTE SHEET'!S591="","",'S.D.PASTE SHEET'!S591)</f>
        <v/>
      </c>
      <c s="153" t="str">
        <f>IF('S.D.PASTE SHEET'!T591="","",'S.D.PASTE SHEET'!T591)</f>
        <v/>
      </c>
      <c s="153" t="str">
        <f>IF('S.D.PASTE SHEET'!U591="","",'S.D.PASTE SHEET'!U591)</f>
        <v/>
      </c>
      <c s="153" t="str">
        <f>IF('S.D.PASTE SHEET'!V591="","",'S.D.PASTE SHEET'!V591)</f>
        <v/>
      </c>
      <c s="153" t="str">
        <f>IF('S.D.PASTE SHEET'!W591="","",'S.D.PASTE SHEET'!W591)</f>
        <v/>
      </c>
      <c s="153" t="str">
        <f>IF('S.D.PASTE SHEET'!X591="","",'S.D.PASTE SHEET'!X591)</f>
        <v/>
      </c>
      <c s="153" t="str">
        <f>IF('S.D.PASTE SHEET'!Y591="","",'S.D.PASTE SHEET'!Y591)</f>
        <v/>
      </c>
      <c s="153" t="str">
        <f>IF('S.D.PASTE SHEET'!Z591="","",'S.D.PASTE SHEET'!Z591)</f>
        <v/>
      </c>
      <c s="153" t="str">
        <f>IF('S.D.PASTE SHEET'!AA591="","",'S.D.PASTE SHEET'!AA591)</f>
        <v/>
      </c>
      <c s="153" t="str">
        <f>IF('S.D.PASTE SHEET'!AB591="","",'S.D.PASTE SHEET'!AB591)</f>
        <v/>
      </c>
      <c s="153" t="str">
        <f>IF('S.D.PASTE SHEET'!AC591="","",'S.D.PASTE SHEET'!AC591)</f>
        <v/>
      </c>
      <c s="153" t="str">
        <f>IF('S.D.PASTE SHEET'!AD591="","",'S.D.PASTE SHEET'!AD591)</f>
        <v/>
      </c>
      <c s="155"/>
      <c s="156" t="str">
        <f>IF(AK591="","",IF(AK591&gt;0,COUNT($AG$2:AG591),""))</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91" s="156" t="str">
        <f>IF(BC591="","",IF(BC591&gt;0,COUNT($AY$2:AY591),""))</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92" spans="1:66" ht="15.75" customHeight="1">
      <c r="A592" s="153" t="str">
        <f>IF('S.D.PASTE SHEET'!A592="","",'S.D.PASTE SHEET'!A592)</f>
        <v/>
      </c>
      <c s="153" t="str">
        <f>IF('S.D.PASTE SHEET'!B592="","",'S.D.PASTE SHEET'!B592)</f>
        <v/>
      </c>
      <c s="153" t="str">
        <f>IF('S.D.PASTE SHEET'!C592="","",'S.D.PASTE SHEET'!C592)</f>
        <v/>
      </c>
      <c s="154" t="str">
        <f>IF('S.D.PASTE SHEET'!D592="","",'S.D.PASTE SHEET'!D592)</f>
        <v/>
      </c>
      <c s="153" t="str">
        <f>IF('S.D.PASTE SHEET'!E592="","",UPPER('S.D.PASTE SHEET'!E592))</f>
        <v/>
      </c>
      <c s="153" t="str">
        <f>IF('S.D.PASTE SHEET'!F592="","",'S.D.PASTE SHEET'!F592)</f>
        <v/>
      </c>
      <c s="153" t="str">
        <f>IF('S.D.PASTE SHEET'!G592="","",UPPER('S.D.PASTE SHEET'!G592))</f>
        <v/>
      </c>
      <c s="153" t="str">
        <f>IF('S.D.PASTE SHEET'!H592="","",UPPER('S.D.PASTE SHEET'!H592))</f>
        <v/>
      </c>
      <c s="153" t="str">
        <f>IF('S.D.PASTE SHEET'!I592="","",'S.D.PASTE SHEET'!I592)</f>
        <v/>
      </c>
      <c s="154" t="str">
        <f>IF('S.D.PASTE SHEET'!J592="","",'S.D.PASTE SHEET'!J592)</f>
        <v/>
      </c>
      <c s="153" t="str">
        <f>IF('S.D.PASTE SHEET'!K592="","",'S.D.PASTE SHEET'!K592)</f>
        <v/>
      </c>
      <c s="153" t="str">
        <f>IF('S.D.PASTE SHEET'!L592="","",'S.D.PASTE SHEET'!L592)</f>
        <v/>
      </c>
      <c s="153" t="str">
        <f>IF('S.D.PASTE SHEET'!M592="","",'S.D.PASTE SHEET'!M592)</f>
        <v/>
      </c>
      <c s="153" t="str">
        <f>IF('S.D.PASTE SHEET'!N592="","",'S.D.PASTE SHEET'!N592)</f>
        <v/>
      </c>
      <c s="153" t="str">
        <f>IF('S.D.PASTE SHEET'!O592="","",'S.D.PASTE SHEET'!O592)</f>
        <v/>
      </c>
      <c s="153" t="str">
        <f>IF('S.D.PASTE SHEET'!P592="","",'S.D.PASTE SHEET'!P592)</f>
        <v/>
      </c>
      <c s="153" t="str">
        <f>IF('S.D.PASTE SHEET'!Q592="","",'S.D.PASTE SHEET'!Q592)</f>
        <v/>
      </c>
      <c s="153" t="str">
        <f>IF('S.D.PASTE SHEET'!R592="","",'S.D.PASTE SHEET'!R592)</f>
        <v/>
      </c>
      <c s="153" t="str">
        <f>IF('S.D.PASTE SHEET'!S592="","",'S.D.PASTE SHEET'!S592)</f>
        <v/>
      </c>
      <c s="153" t="str">
        <f>IF('S.D.PASTE SHEET'!T592="","",'S.D.PASTE SHEET'!T592)</f>
        <v/>
      </c>
      <c s="153" t="str">
        <f>IF('S.D.PASTE SHEET'!U592="","",'S.D.PASTE SHEET'!U592)</f>
        <v/>
      </c>
      <c s="153" t="str">
        <f>IF('S.D.PASTE SHEET'!V592="","",'S.D.PASTE SHEET'!V592)</f>
        <v/>
      </c>
      <c s="153" t="str">
        <f>IF('S.D.PASTE SHEET'!W592="","",'S.D.PASTE SHEET'!W592)</f>
        <v/>
      </c>
      <c s="153" t="str">
        <f>IF('S.D.PASTE SHEET'!X592="","",'S.D.PASTE SHEET'!X592)</f>
        <v/>
      </c>
      <c s="153" t="str">
        <f>IF('S.D.PASTE SHEET'!Y592="","",'S.D.PASTE SHEET'!Y592)</f>
        <v/>
      </c>
      <c s="153" t="str">
        <f>IF('S.D.PASTE SHEET'!Z592="","",'S.D.PASTE SHEET'!Z592)</f>
        <v/>
      </c>
      <c s="153" t="str">
        <f>IF('S.D.PASTE SHEET'!AA592="","",'S.D.PASTE SHEET'!AA592)</f>
        <v/>
      </c>
      <c s="153" t="str">
        <f>IF('S.D.PASTE SHEET'!AB592="","",'S.D.PASTE SHEET'!AB592)</f>
        <v/>
      </c>
      <c s="153" t="str">
        <f>IF('S.D.PASTE SHEET'!AC592="","",'S.D.PASTE SHEET'!AC592)</f>
        <v/>
      </c>
      <c s="153" t="str">
        <f>IF('S.D.PASTE SHEET'!AD592="","",'S.D.PASTE SHEET'!AD592)</f>
        <v/>
      </c>
      <c s="155"/>
      <c s="156" t="str">
        <f>IF(AK592="","",IF(AK592&gt;0,COUNT($AG$2:AG592),""))</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92" s="156" t="str">
        <f>IF(BC592="","",IF(BC592&gt;0,COUNT($AY$2:AY592),""))</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93" spans="1:66" ht="15.75" customHeight="1">
      <c r="A593" s="153" t="str">
        <f>IF('S.D.PASTE SHEET'!A593="","",'S.D.PASTE SHEET'!A593)</f>
        <v/>
      </c>
      <c s="153" t="str">
        <f>IF('S.D.PASTE SHEET'!B593="","",'S.D.PASTE SHEET'!B593)</f>
        <v/>
      </c>
      <c s="153" t="str">
        <f>IF('S.D.PASTE SHEET'!C593="","",'S.D.PASTE SHEET'!C593)</f>
        <v/>
      </c>
      <c s="154" t="str">
        <f>IF('S.D.PASTE SHEET'!D593="","",'S.D.PASTE SHEET'!D593)</f>
        <v/>
      </c>
      <c s="153" t="str">
        <f>IF('S.D.PASTE SHEET'!E593="","",UPPER('S.D.PASTE SHEET'!E593))</f>
        <v/>
      </c>
      <c s="153" t="str">
        <f>IF('S.D.PASTE SHEET'!F593="","",'S.D.PASTE SHEET'!F593)</f>
        <v/>
      </c>
      <c s="153" t="str">
        <f>IF('S.D.PASTE SHEET'!G593="","",UPPER('S.D.PASTE SHEET'!G593))</f>
        <v/>
      </c>
      <c s="153" t="str">
        <f>IF('S.D.PASTE SHEET'!H593="","",UPPER('S.D.PASTE SHEET'!H593))</f>
        <v/>
      </c>
      <c s="153" t="str">
        <f>IF('S.D.PASTE SHEET'!I593="","",'S.D.PASTE SHEET'!I593)</f>
        <v/>
      </c>
      <c s="154" t="str">
        <f>IF('S.D.PASTE SHEET'!J593="","",'S.D.PASTE SHEET'!J593)</f>
        <v/>
      </c>
      <c s="153" t="str">
        <f>IF('S.D.PASTE SHEET'!K593="","",'S.D.PASTE SHEET'!K593)</f>
        <v/>
      </c>
      <c s="153" t="str">
        <f>IF('S.D.PASTE SHEET'!L593="","",'S.D.PASTE SHEET'!L593)</f>
        <v/>
      </c>
      <c s="153" t="str">
        <f>IF('S.D.PASTE SHEET'!M593="","",'S.D.PASTE SHEET'!M593)</f>
        <v/>
      </c>
      <c s="153" t="str">
        <f>IF('S.D.PASTE SHEET'!N593="","",'S.D.PASTE SHEET'!N593)</f>
        <v/>
      </c>
      <c s="153" t="str">
        <f>IF('S.D.PASTE SHEET'!O593="","",'S.D.PASTE SHEET'!O593)</f>
        <v/>
      </c>
      <c s="153" t="str">
        <f>IF('S.D.PASTE SHEET'!P593="","",'S.D.PASTE SHEET'!P593)</f>
        <v/>
      </c>
      <c s="153" t="str">
        <f>IF('S.D.PASTE SHEET'!Q593="","",'S.D.PASTE SHEET'!Q593)</f>
        <v/>
      </c>
      <c s="153" t="str">
        <f>IF('S.D.PASTE SHEET'!R593="","",'S.D.PASTE SHEET'!R593)</f>
        <v/>
      </c>
      <c s="153" t="str">
        <f>IF('S.D.PASTE SHEET'!S593="","",'S.D.PASTE SHEET'!S593)</f>
        <v/>
      </c>
      <c s="153" t="str">
        <f>IF('S.D.PASTE SHEET'!T593="","",'S.D.PASTE SHEET'!T593)</f>
        <v/>
      </c>
      <c s="153" t="str">
        <f>IF('S.D.PASTE SHEET'!U593="","",'S.D.PASTE SHEET'!U593)</f>
        <v/>
      </c>
      <c s="153" t="str">
        <f>IF('S.D.PASTE SHEET'!V593="","",'S.D.PASTE SHEET'!V593)</f>
        <v/>
      </c>
      <c s="153" t="str">
        <f>IF('S.D.PASTE SHEET'!W593="","",'S.D.PASTE SHEET'!W593)</f>
        <v/>
      </c>
      <c s="153" t="str">
        <f>IF('S.D.PASTE SHEET'!X593="","",'S.D.PASTE SHEET'!X593)</f>
        <v/>
      </c>
      <c s="153" t="str">
        <f>IF('S.D.PASTE SHEET'!Y593="","",'S.D.PASTE SHEET'!Y593)</f>
        <v/>
      </c>
      <c s="153" t="str">
        <f>IF('S.D.PASTE SHEET'!Z593="","",'S.D.PASTE SHEET'!Z593)</f>
        <v/>
      </c>
      <c s="153" t="str">
        <f>IF('S.D.PASTE SHEET'!AA593="","",'S.D.PASTE SHEET'!AA593)</f>
        <v/>
      </c>
      <c s="153" t="str">
        <f>IF('S.D.PASTE SHEET'!AB593="","",'S.D.PASTE SHEET'!AB593)</f>
        <v/>
      </c>
      <c s="153" t="str">
        <f>IF('S.D.PASTE SHEET'!AC593="","",'S.D.PASTE SHEET'!AC593)</f>
        <v/>
      </c>
      <c s="153" t="str">
        <f>IF('S.D.PASTE SHEET'!AD593="","",'S.D.PASTE SHEET'!AD593)</f>
        <v/>
      </c>
      <c s="155"/>
      <c s="156" t="str">
        <f>IF(AK593="","",IF(AK593&gt;0,COUNT($AG$2:AG593),""))</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93" s="156" t="str">
        <f>IF(BC593="","",IF(BC593&gt;0,COUNT($AY$2:AY593),""))</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94" spans="1:66" ht="15.75" customHeight="1">
      <c r="A594" s="153" t="str">
        <f>IF('S.D.PASTE SHEET'!A594="","",'S.D.PASTE SHEET'!A594)</f>
        <v/>
      </c>
      <c s="153" t="str">
        <f>IF('S.D.PASTE SHEET'!B594="","",'S.D.PASTE SHEET'!B594)</f>
        <v/>
      </c>
      <c s="153" t="str">
        <f>IF('S.D.PASTE SHEET'!C594="","",'S.D.PASTE SHEET'!C594)</f>
        <v/>
      </c>
      <c s="154" t="str">
        <f>IF('S.D.PASTE SHEET'!D594="","",'S.D.PASTE SHEET'!D594)</f>
        <v/>
      </c>
      <c s="153" t="str">
        <f>IF('S.D.PASTE SHEET'!E594="","",UPPER('S.D.PASTE SHEET'!E594))</f>
        <v/>
      </c>
      <c s="153" t="str">
        <f>IF('S.D.PASTE SHEET'!F594="","",'S.D.PASTE SHEET'!F594)</f>
        <v/>
      </c>
      <c s="153" t="str">
        <f>IF('S.D.PASTE SHEET'!G594="","",UPPER('S.D.PASTE SHEET'!G594))</f>
        <v/>
      </c>
      <c s="153" t="str">
        <f>IF('S.D.PASTE SHEET'!H594="","",UPPER('S.D.PASTE SHEET'!H594))</f>
        <v/>
      </c>
      <c s="153" t="str">
        <f>IF('S.D.PASTE SHEET'!I594="","",'S.D.PASTE SHEET'!I594)</f>
        <v/>
      </c>
      <c s="154" t="str">
        <f>IF('S.D.PASTE SHEET'!J594="","",'S.D.PASTE SHEET'!J594)</f>
        <v/>
      </c>
      <c s="153" t="str">
        <f>IF('S.D.PASTE SHEET'!K594="","",'S.D.PASTE SHEET'!K594)</f>
        <v/>
      </c>
      <c s="153" t="str">
        <f>IF('S.D.PASTE SHEET'!L594="","",'S.D.PASTE SHEET'!L594)</f>
        <v/>
      </c>
      <c s="153" t="str">
        <f>IF('S.D.PASTE SHEET'!M594="","",'S.D.PASTE SHEET'!M594)</f>
        <v/>
      </c>
      <c s="153" t="str">
        <f>IF('S.D.PASTE SHEET'!N594="","",'S.D.PASTE SHEET'!N594)</f>
        <v/>
      </c>
      <c s="153" t="str">
        <f>IF('S.D.PASTE SHEET'!O594="","",'S.D.PASTE SHEET'!O594)</f>
        <v/>
      </c>
      <c s="153" t="str">
        <f>IF('S.D.PASTE SHEET'!P594="","",'S.D.PASTE SHEET'!P594)</f>
        <v/>
      </c>
      <c s="153" t="str">
        <f>IF('S.D.PASTE SHEET'!Q594="","",'S.D.PASTE SHEET'!Q594)</f>
        <v/>
      </c>
      <c s="153" t="str">
        <f>IF('S.D.PASTE SHEET'!R594="","",'S.D.PASTE SHEET'!R594)</f>
        <v/>
      </c>
      <c s="153" t="str">
        <f>IF('S.D.PASTE SHEET'!S594="","",'S.D.PASTE SHEET'!S594)</f>
        <v/>
      </c>
      <c s="153" t="str">
        <f>IF('S.D.PASTE SHEET'!T594="","",'S.D.PASTE SHEET'!T594)</f>
        <v/>
      </c>
      <c s="153" t="str">
        <f>IF('S.D.PASTE SHEET'!U594="","",'S.D.PASTE SHEET'!U594)</f>
        <v/>
      </c>
      <c s="153" t="str">
        <f>IF('S.D.PASTE SHEET'!V594="","",'S.D.PASTE SHEET'!V594)</f>
        <v/>
      </c>
      <c s="153" t="str">
        <f>IF('S.D.PASTE SHEET'!W594="","",'S.D.PASTE SHEET'!W594)</f>
        <v/>
      </c>
      <c s="153" t="str">
        <f>IF('S.D.PASTE SHEET'!X594="","",'S.D.PASTE SHEET'!X594)</f>
        <v/>
      </c>
      <c s="153" t="str">
        <f>IF('S.D.PASTE SHEET'!Y594="","",'S.D.PASTE SHEET'!Y594)</f>
        <v/>
      </c>
      <c s="153" t="str">
        <f>IF('S.D.PASTE SHEET'!Z594="","",'S.D.PASTE SHEET'!Z594)</f>
        <v/>
      </c>
      <c s="153" t="str">
        <f>IF('S.D.PASTE SHEET'!AA594="","",'S.D.PASTE SHEET'!AA594)</f>
        <v/>
      </c>
      <c s="153" t="str">
        <f>IF('S.D.PASTE SHEET'!AB594="","",'S.D.PASTE SHEET'!AB594)</f>
        <v/>
      </c>
      <c s="153" t="str">
        <f>IF('S.D.PASTE SHEET'!AC594="","",'S.D.PASTE SHEET'!AC594)</f>
        <v/>
      </c>
      <c s="153" t="str">
        <f>IF('S.D.PASTE SHEET'!AD594="","",'S.D.PASTE SHEET'!AD594)</f>
        <v/>
      </c>
      <c s="155"/>
      <c s="156" t="str">
        <f>IF(AK594="","",IF(AK594&gt;0,COUNT($AG$2:AG594),""))</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94" s="156" t="str">
        <f>IF(BC594="","",IF(BC594&gt;0,COUNT($AY$2:AY594),""))</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95" spans="1:66" ht="15.75" customHeight="1">
      <c r="A595" s="153" t="str">
        <f>IF('S.D.PASTE SHEET'!A595="","",'S.D.PASTE SHEET'!A595)</f>
        <v/>
      </c>
      <c s="153" t="str">
        <f>IF('S.D.PASTE SHEET'!B595="","",'S.D.PASTE SHEET'!B595)</f>
        <v/>
      </c>
      <c s="153" t="str">
        <f>IF('S.D.PASTE SHEET'!C595="","",'S.D.PASTE SHEET'!C595)</f>
        <v/>
      </c>
      <c s="154" t="str">
        <f>IF('S.D.PASTE SHEET'!D595="","",'S.D.PASTE SHEET'!D595)</f>
        <v/>
      </c>
      <c s="153" t="str">
        <f>IF('S.D.PASTE SHEET'!E595="","",UPPER('S.D.PASTE SHEET'!E595))</f>
        <v/>
      </c>
      <c s="153" t="str">
        <f>IF('S.D.PASTE SHEET'!F595="","",'S.D.PASTE SHEET'!F595)</f>
        <v/>
      </c>
      <c s="153" t="str">
        <f>IF('S.D.PASTE SHEET'!G595="","",UPPER('S.D.PASTE SHEET'!G595))</f>
        <v/>
      </c>
      <c s="153" t="str">
        <f>IF('S.D.PASTE SHEET'!H595="","",UPPER('S.D.PASTE SHEET'!H595))</f>
        <v/>
      </c>
      <c s="153" t="str">
        <f>IF('S.D.PASTE SHEET'!I595="","",'S.D.PASTE SHEET'!I595)</f>
        <v/>
      </c>
      <c s="154" t="str">
        <f>IF('S.D.PASTE SHEET'!J595="","",'S.D.PASTE SHEET'!J595)</f>
        <v/>
      </c>
      <c s="153" t="str">
        <f>IF('S.D.PASTE SHEET'!K595="","",'S.D.PASTE SHEET'!K595)</f>
        <v/>
      </c>
      <c s="153" t="str">
        <f>IF('S.D.PASTE SHEET'!L595="","",'S.D.PASTE SHEET'!L595)</f>
        <v/>
      </c>
      <c s="153" t="str">
        <f>IF('S.D.PASTE SHEET'!M595="","",'S.D.PASTE SHEET'!M595)</f>
        <v/>
      </c>
      <c s="153" t="str">
        <f>IF('S.D.PASTE SHEET'!N595="","",'S.D.PASTE SHEET'!N595)</f>
        <v/>
      </c>
      <c s="153" t="str">
        <f>IF('S.D.PASTE SHEET'!O595="","",'S.D.PASTE SHEET'!O595)</f>
        <v/>
      </c>
      <c s="153" t="str">
        <f>IF('S.D.PASTE SHEET'!P595="","",'S.D.PASTE SHEET'!P595)</f>
        <v/>
      </c>
      <c s="153" t="str">
        <f>IF('S.D.PASTE SHEET'!Q595="","",'S.D.PASTE SHEET'!Q595)</f>
        <v/>
      </c>
      <c s="153" t="str">
        <f>IF('S.D.PASTE SHEET'!R595="","",'S.D.PASTE SHEET'!R595)</f>
        <v/>
      </c>
      <c s="153" t="str">
        <f>IF('S.D.PASTE SHEET'!S595="","",'S.D.PASTE SHEET'!S595)</f>
        <v/>
      </c>
      <c s="153" t="str">
        <f>IF('S.D.PASTE SHEET'!T595="","",'S.D.PASTE SHEET'!T595)</f>
        <v/>
      </c>
      <c s="153" t="str">
        <f>IF('S.D.PASTE SHEET'!U595="","",'S.D.PASTE SHEET'!U595)</f>
        <v/>
      </c>
      <c s="153" t="str">
        <f>IF('S.D.PASTE SHEET'!V595="","",'S.D.PASTE SHEET'!V595)</f>
        <v/>
      </c>
      <c s="153" t="str">
        <f>IF('S.D.PASTE SHEET'!W595="","",'S.D.PASTE SHEET'!W595)</f>
        <v/>
      </c>
      <c s="153" t="str">
        <f>IF('S.D.PASTE SHEET'!X595="","",'S.D.PASTE SHEET'!X595)</f>
        <v/>
      </c>
      <c s="153" t="str">
        <f>IF('S.D.PASTE SHEET'!Y595="","",'S.D.PASTE SHEET'!Y595)</f>
        <v/>
      </c>
      <c s="153" t="str">
        <f>IF('S.D.PASTE SHEET'!Z595="","",'S.D.PASTE SHEET'!Z595)</f>
        <v/>
      </c>
      <c s="153" t="str">
        <f>IF('S.D.PASTE SHEET'!AA595="","",'S.D.PASTE SHEET'!AA595)</f>
        <v/>
      </c>
      <c s="153" t="str">
        <f>IF('S.D.PASTE SHEET'!AB595="","",'S.D.PASTE SHEET'!AB595)</f>
        <v/>
      </c>
      <c s="153" t="str">
        <f>IF('S.D.PASTE SHEET'!AC595="","",'S.D.PASTE SHEET'!AC595)</f>
        <v/>
      </c>
      <c s="153" t="str">
        <f>IF('S.D.PASTE SHEET'!AD595="","",'S.D.PASTE SHEET'!AD595)</f>
        <v/>
      </c>
      <c s="155"/>
      <c s="156" t="str">
        <f>IF(AK595="","",IF(AK595&gt;0,COUNT($AG$2:AG595),""))</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95" s="156" t="str">
        <f>IF(BC595="","",IF(BC595&gt;0,COUNT($AY$2:AY595),""))</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96" spans="1:66" ht="15.75" customHeight="1">
      <c r="A596" s="153" t="str">
        <f>IF('S.D.PASTE SHEET'!A596="","",'S.D.PASTE SHEET'!A596)</f>
        <v/>
      </c>
      <c s="153" t="str">
        <f>IF('S.D.PASTE SHEET'!B596="","",'S.D.PASTE SHEET'!B596)</f>
        <v/>
      </c>
      <c s="153" t="str">
        <f>IF('S.D.PASTE SHEET'!C596="","",'S.D.PASTE SHEET'!C596)</f>
        <v/>
      </c>
      <c s="154" t="str">
        <f>IF('S.D.PASTE SHEET'!D596="","",'S.D.PASTE SHEET'!D596)</f>
        <v/>
      </c>
      <c s="153" t="str">
        <f>IF('S.D.PASTE SHEET'!E596="","",UPPER('S.D.PASTE SHEET'!E596))</f>
        <v/>
      </c>
      <c s="153" t="str">
        <f>IF('S.D.PASTE SHEET'!F596="","",'S.D.PASTE SHEET'!F596)</f>
        <v/>
      </c>
      <c s="153" t="str">
        <f>IF('S.D.PASTE SHEET'!G596="","",UPPER('S.D.PASTE SHEET'!G596))</f>
        <v/>
      </c>
      <c s="153" t="str">
        <f>IF('S.D.PASTE SHEET'!H596="","",UPPER('S.D.PASTE SHEET'!H596))</f>
        <v/>
      </c>
      <c s="153" t="str">
        <f>IF('S.D.PASTE SHEET'!I596="","",'S.D.PASTE SHEET'!I596)</f>
        <v/>
      </c>
      <c s="154" t="str">
        <f>IF('S.D.PASTE SHEET'!J596="","",'S.D.PASTE SHEET'!J596)</f>
        <v/>
      </c>
      <c s="153" t="str">
        <f>IF('S.D.PASTE SHEET'!K596="","",'S.D.PASTE SHEET'!K596)</f>
        <v/>
      </c>
      <c s="153" t="str">
        <f>IF('S.D.PASTE SHEET'!L596="","",'S.D.PASTE SHEET'!L596)</f>
        <v/>
      </c>
      <c s="153" t="str">
        <f>IF('S.D.PASTE SHEET'!M596="","",'S.D.PASTE SHEET'!M596)</f>
        <v/>
      </c>
      <c s="153" t="str">
        <f>IF('S.D.PASTE SHEET'!N596="","",'S.D.PASTE SHEET'!N596)</f>
        <v/>
      </c>
      <c s="153" t="str">
        <f>IF('S.D.PASTE SHEET'!O596="","",'S.D.PASTE SHEET'!O596)</f>
        <v/>
      </c>
      <c s="153" t="str">
        <f>IF('S.D.PASTE SHEET'!P596="","",'S.D.PASTE SHEET'!P596)</f>
        <v/>
      </c>
      <c s="153" t="str">
        <f>IF('S.D.PASTE SHEET'!Q596="","",'S.D.PASTE SHEET'!Q596)</f>
        <v/>
      </c>
      <c s="153" t="str">
        <f>IF('S.D.PASTE SHEET'!R596="","",'S.D.PASTE SHEET'!R596)</f>
        <v/>
      </c>
      <c s="153" t="str">
        <f>IF('S.D.PASTE SHEET'!S596="","",'S.D.PASTE SHEET'!S596)</f>
        <v/>
      </c>
      <c s="153" t="str">
        <f>IF('S.D.PASTE SHEET'!T596="","",'S.D.PASTE SHEET'!T596)</f>
        <v/>
      </c>
      <c s="153" t="str">
        <f>IF('S.D.PASTE SHEET'!U596="","",'S.D.PASTE SHEET'!U596)</f>
        <v/>
      </c>
      <c s="153" t="str">
        <f>IF('S.D.PASTE SHEET'!V596="","",'S.D.PASTE SHEET'!V596)</f>
        <v/>
      </c>
      <c s="153" t="str">
        <f>IF('S.D.PASTE SHEET'!W596="","",'S.D.PASTE SHEET'!W596)</f>
        <v/>
      </c>
      <c s="153" t="str">
        <f>IF('S.D.PASTE SHEET'!X596="","",'S.D.PASTE SHEET'!X596)</f>
        <v/>
      </c>
      <c s="153" t="str">
        <f>IF('S.D.PASTE SHEET'!Y596="","",'S.D.PASTE SHEET'!Y596)</f>
        <v/>
      </c>
      <c s="153" t="str">
        <f>IF('S.D.PASTE SHEET'!Z596="","",'S.D.PASTE SHEET'!Z596)</f>
        <v/>
      </c>
      <c s="153" t="str">
        <f>IF('S.D.PASTE SHEET'!AA596="","",'S.D.PASTE SHEET'!AA596)</f>
        <v/>
      </c>
      <c s="153" t="str">
        <f>IF('S.D.PASTE SHEET'!AB596="","",'S.D.PASTE SHEET'!AB596)</f>
        <v/>
      </c>
      <c s="153" t="str">
        <f>IF('S.D.PASTE SHEET'!AC596="","",'S.D.PASTE SHEET'!AC596)</f>
        <v/>
      </c>
      <c s="153" t="str">
        <f>IF('S.D.PASTE SHEET'!AD596="","",'S.D.PASTE SHEET'!AD596)</f>
        <v/>
      </c>
      <c s="155"/>
      <c s="156" t="str">
        <f>IF(AK596="","",IF(AK596&gt;0,COUNT($AG$2:AG596),""))</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96" s="156" t="str">
        <f>IF(BC596="","",IF(BC596&gt;0,COUNT($AY$2:AY596),""))</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97" spans="1:66" ht="15.75" customHeight="1">
      <c r="A597" s="153" t="str">
        <f>IF('S.D.PASTE SHEET'!A597="","",'S.D.PASTE SHEET'!A597)</f>
        <v/>
      </c>
      <c s="153" t="str">
        <f>IF('S.D.PASTE SHEET'!B597="","",'S.D.PASTE SHEET'!B597)</f>
        <v/>
      </c>
      <c s="153" t="str">
        <f>IF('S.D.PASTE SHEET'!C597="","",'S.D.PASTE SHEET'!C597)</f>
        <v/>
      </c>
      <c s="154" t="str">
        <f>IF('S.D.PASTE SHEET'!D597="","",'S.D.PASTE SHEET'!D597)</f>
        <v/>
      </c>
      <c s="153" t="str">
        <f>IF('S.D.PASTE SHEET'!E597="","",UPPER('S.D.PASTE SHEET'!E597))</f>
        <v/>
      </c>
      <c s="153" t="str">
        <f>IF('S.D.PASTE SHEET'!F597="","",'S.D.PASTE SHEET'!F597)</f>
        <v/>
      </c>
      <c s="153" t="str">
        <f>IF('S.D.PASTE SHEET'!G597="","",UPPER('S.D.PASTE SHEET'!G597))</f>
        <v/>
      </c>
      <c s="153" t="str">
        <f>IF('S.D.PASTE SHEET'!H597="","",UPPER('S.D.PASTE SHEET'!H597))</f>
        <v/>
      </c>
      <c s="153" t="str">
        <f>IF('S.D.PASTE SHEET'!I597="","",'S.D.PASTE SHEET'!I597)</f>
        <v/>
      </c>
      <c s="154" t="str">
        <f>IF('S.D.PASTE SHEET'!J597="","",'S.D.PASTE SHEET'!J597)</f>
        <v/>
      </c>
      <c s="153" t="str">
        <f>IF('S.D.PASTE SHEET'!K597="","",'S.D.PASTE SHEET'!K597)</f>
        <v/>
      </c>
      <c s="153" t="str">
        <f>IF('S.D.PASTE SHEET'!L597="","",'S.D.PASTE SHEET'!L597)</f>
        <v/>
      </c>
      <c s="153" t="str">
        <f>IF('S.D.PASTE SHEET'!M597="","",'S.D.PASTE SHEET'!M597)</f>
        <v/>
      </c>
      <c s="153" t="str">
        <f>IF('S.D.PASTE SHEET'!N597="","",'S.D.PASTE SHEET'!N597)</f>
        <v/>
      </c>
      <c s="153" t="str">
        <f>IF('S.D.PASTE SHEET'!O597="","",'S.D.PASTE SHEET'!O597)</f>
        <v/>
      </c>
      <c s="153" t="str">
        <f>IF('S.D.PASTE SHEET'!P597="","",'S.D.PASTE SHEET'!P597)</f>
        <v/>
      </c>
      <c s="153" t="str">
        <f>IF('S.D.PASTE SHEET'!Q597="","",'S.D.PASTE SHEET'!Q597)</f>
        <v/>
      </c>
      <c s="153" t="str">
        <f>IF('S.D.PASTE SHEET'!R597="","",'S.D.PASTE SHEET'!R597)</f>
        <v/>
      </c>
      <c s="153" t="str">
        <f>IF('S.D.PASTE SHEET'!S597="","",'S.D.PASTE SHEET'!S597)</f>
        <v/>
      </c>
      <c s="153" t="str">
        <f>IF('S.D.PASTE SHEET'!T597="","",'S.D.PASTE SHEET'!T597)</f>
        <v/>
      </c>
      <c s="153" t="str">
        <f>IF('S.D.PASTE SHEET'!U597="","",'S.D.PASTE SHEET'!U597)</f>
        <v/>
      </c>
      <c s="153" t="str">
        <f>IF('S.D.PASTE SHEET'!V597="","",'S.D.PASTE SHEET'!V597)</f>
        <v/>
      </c>
      <c s="153" t="str">
        <f>IF('S.D.PASTE SHEET'!W597="","",'S.D.PASTE SHEET'!W597)</f>
        <v/>
      </c>
      <c s="153" t="str">
        <f>IF('S.D.PASTE SHEET'!X597="","",'S.D.PASTE SHEET'!X597)</f>
        <v/>
      </c>
      <c s="153" t="str">
        <f>IF('S.D.PASTE SHEET'!Y597="","",'S.D.PASTE SHEET'!Y597)</f>
        <v/>
      </c>
      <c s="153" t="str">
        <f>IF('S.D.PASTE SHEET'!Z597="","",'S.D.PASTE SHEET'!Z597)</f>
        <v/>
      </c>
      <c s="153" t="str">
        <f>IF('S.D.PASTE SHEET'!AA597="","",'S.D.PASTE SHEET'!AA597)</f>
        <v/>
      </c>
      <c s="153" t="str">
        <f>IF('S.D.PASTE SHEET'!AB597="","",'S.D.PASTE SHEET'!AB597)</f>
        <v/>
      </c>
      <c s="153" t="str">
        <f>IF('S.D.PASTE SHEET'!AC597="","",'S.D.PASTE SHEET'!AC597)</f>
        <v/>
      </c>
      <c s="153" t="str">
        <f>IF('S.D.PASTE SHEET'!AD597="","",'S.D.PASTE SHEET'!AD597)</f>
        <v/>
      </c>
      <c s="155"/>
      <c s="156" t="str">
        <f>IF(AK597="","",IF(AK597&gt;0,COUNT($AG$2:AG597),""))</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97" s="156" t="str">
        <f>IF(BC597="","",IF(BC597&gt;0,COUNT($AY$2:AY597),""))</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98" spans="1:66" ht="15.75" customHeight="1">
      <c r="A598" s="153" t="str">
        <f>IF('S.D.PASTE SHEET'!A598="","",'S.D.PASTE SHEET'!A598)</f>
        <v/>
      </c>
      <c s="153" t="str">
        <f>IF('S.D.PASTE SHEET'!B598="","",'S.D.PASTE SHEET'!B598)</f>
        <v/>
      </c>
      <c s="153" t="str">
        <f>IF('S.D.PASTE SHEET'!C598="","",'S.D.PASTE SHEET'!C598)</f>
        <v/>
      </c>
      <c s="154" t="str">
        <f>IF('S.D.PASTE SHEET'!D598="","",'S.D.PASTE SHEET'!D598)</f>
        <v/>
      </c>
      <c s="153" t="str">
        <f>IF('S.D.PASTE SHEET'!E598="","",UPPER('S.D.PASTE SHEET'!E598))</f>
        <v/>
      </c>
      <c s="153" t="str">
        <f>IF('S.D.PASTE SHEET'!F598="","",'S.D.PASTE SHEET'!F598)</f>
        <v/>
      </c>
      <c s="153" t="str">
        <f>IF('S.D.PASTE SHEET'!G598="","",UPPER('S.D.PASTE SHEET'!G598))</f>
        <v/>
      </c>
      <c s="153" t="str">
        <f>IF('S.D.PASTE SHEET'!H598="","",UPPER('S.D.PASTE SHEET'!H598))</f>
        <v/>
      </c>
      <c s="153" t="str">
        <f>IF('S.D.PASTE SHEET'!I598="","",'S.D.PASTE SHEET'!I598)</f>
        <v/>
      </c>
      <c s="154" t="str">
        <f>IF('S.D.PASTE SHEET'!J598="","",'S.D.PASTE SHEET'!J598)</f>
        <v/>
      </c>
      <c s="153" t="str">
        <f>IF('S.D.PASTE SHEET'!K598="","",'S.D.PASTE SHEET'!K598)</f>
        <v/>
      </c>
      <c s="153" t="str">
        <f>IF('S.D.PASTE SHEET'!L598="","",'S.D.PASTE SHEET'!L598)</f>
        <v/>
      </c>
      <c s="153" t="str">
        <f>IF('S.D.PASTE SHEET'!M598="","",'S.D.PASTE SHEET'!M598)</f>
        <v/>
      </c>
      <c s="153" t="str">
        <f>IF('S.D.PASTE SHEET'!N598="","",'S.D.PASTE SHEET'!N598)</f>
        <v/>
      </c>
      <c s="153" t="str">
        <f>IF('S.D.PASTE SHEET'!O598="","",'S.D.PASTE SHEET'!O598)</f>
        <v/>
      </c>
      <c s="153" t="str">
        <f>IF('S.D.PASTE SHEET'!P598="","",'S.D.PASTE SHEET'!P598)</f>
        <v/>
      </c>
      <c s="153" t="str">
        <f>IF('S.D.PASTE SHEET'!Q598="","",'S.D.PASTE SHEET'!Q598)</f>
        <v/>
      </c>
      <c s="153" t="str">
        <f>IF('S.D.PASTE SHEET'!R598="","",'S.D.PASTE SHEET'!R598)</f>
        <v/>
      </c>
      <c s="153" t="str">
        <f>IF('S.D.PASTE SHEET'!S598="","",'S.D.PASTE SHEET'!S598)</f>
        <v/>
      </c>
      <c s="153" t="str">
        <f>IF('S.D.PASTE SHEET'!T598="","",'S.D.PASTE SHEET'!T598)</f>
        <v/>
      </c>
      <c s="153" t="str">
        <f>IF('S.D.PASTE SHEET'!U598="","",'S.D.PASTE SHEET'!U598)</f>
        <v/>
      </c>
      <c s="153" t="str">
        <f>IF('S.D.PASTE SHEET'!V598="","",'S.D.PASTE SHEET'!V598)</f>
        <v/>
      </c>
      <c s="153" t="str">
        <f>IF('S.D.PASTE SHEET'!W598="","",'S.D.PASTE SHEET'!W598)</f>
        <v/>
      </c>
      <c s="153" t="str">
        <f>IF('S.D.PASTE SHEET'!X598="","",'S.D.PASTE SHEET'!X598)</f>
        <v/>
      </c>
      <c s="153" t="str">
        <f>IF('S.D.PASTE SHEET'!Y598="","",'S.D.PASTE SHEET'!Y598)</f>
        <v/>
      </c>
      <c s="153" t="str">
        <f>IF('S.D.PASTE SHEET'!Z598="","",'S.D.PASTE SHEET'!Z598)</f>
        <v/>
      </c>
      <c s="153" t="str">
        <f>IF('S.D.PASTE SHEET'!AA598="","",'S.D.PASTE SHEET'!AA598)</f>
        <v/>
      </c>
      <c s="153" t="str">
        <f>IF('S.D.PASTE SHEET'!AB598="","",'S.D.PASTE SHEET'!AB598)</f>
        <v/>
      </c>
      <c s="153" t="str">
        <f>IF('S.D.PASTE SHEET'!AC598="","",'S.D.PASTE SHEET'!AC598)</f>
        <v/>
      </c>
      <c s="153" t="str">
        <f>IF('S.D.PASTE SHEET'!AD598="","",'S.D.PASTE SHEET'!AD598)</f>
        <v/>
      </c>
      <c s="155"/>
      <c s="156" t="str">
        <f>IF(AK598="","",IF(AK598&gt;0,COUNT($AG$2:AG598),""))</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98" s="156" t="str">
        <f>IF(BC598="","",IF(BC598&gt;0,COUNT($AY$2:AY598),""))</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599" spans="1:66" ht="15.75" customHeight="1">
      <c r="A599" s="153" t="str">
        <f>IF('S.D.PASTE SHEET'!A599="","",'S.D.PASTE SHEET'!A599)</f>
        <v/>
      </c>
      <c s="153" t="str">
        <f>IF('S.D.PASTE SHEET'!B599="","",'S.D.PASTE SHEET'!B599)</f>
        <v/>
      </c>
      <c s="153" t="str">
        <f>IF('S.D.PASTE SHEET'!C599="","",'S.D.PASTE SHEET'!C599)</f>
        <v/>
      </c>
      <c s="154" t="str">
        <f>IF('S.D.PASTE SHEET'!D599="","",'S.D.PASTE SHEET'!D599)</f>
        <v/>
      </c>
      <c s="153" t="str">
        <f>IF('S.D.PASTE SHEET'!E599="","",UPPER('S.D.PASTE SHEET'!E599))</f>
        <v/>
      </c>
      <c s="153" t="str">
        <f>IF('S.D.PASTE SHEET'!F599="","",'S.D.PASTE SHEET'!F599)</f>
        <v/>
      </c>
      <c s="153" t="str">
        <f>IF('S.D.PASTE SHEET'!G599="","",UPPER('S.D.PASTE SHEET'!G599))</f>
        <v/>
      </c>
      <c s="153" t="str">
        <f>IF('S.D.PASTE SHEET'!H599="","",UPPER('S.D.PASTE SHEET'!H599))</f>
        <v/>
      </c>
      <c s="153" t="str">
        <f>IF('S.D.PASTE SHEET'!I599="","",'S.D.PASTE SHEET'!I599)</f>
        <v/>
      </c>
      <c s="154" t="str">
        <f>IF('S.D.PASTE SHEET'!J599="","",'S.D.PASTE SHEET'!J599)</f>
        <v/>
      </c>
      <c s="153" t="str">
        <f>IF('S.D.PASTE SHEET'!K599="","",'S.D.PASTE SHEET'!K599)</f>
        <v/>
      </c>
      <c s="153" t="str">
        <f>IF('S.D.PASTE SHEET'!L599="","",'S.D.PASTE SHEET'!L599)</f>
        <v/>
      </c>
      <c s="153" t="str">
        <f>IF('S.D.PASTE SHEET'!M599="","",'S.D.PASTE SHEET'!M599)</f>
        <v/>
      </c>
      <c s="153" t="str">
        <f>IF('S.D.PASTE SHEET'!N599="","",'S.D.PASTE SHEET'!N599)</f>
        <v/>
      </c>
      <c s="153" t="str">
        <f>IF('S.D.PASTE SHEET'!O599="","",'S.D.PASTE SHEET'!O599)</f>
        <v/>
      </c>
      <c s="153" t="str">
        <f>IF('S.D.PASTE SHEET'!P599="","",'S.D.PASTE SHEET'!P599)</f>
        <v/>
      </c>
      <c s="153" t="str">
        <f>IF('S.D.PASTE SHEET'!Q599="","",'S.D.PASTE SHEET'!Q599)</f>
        <v/>
      </c>
      <c s="153" t="str">
        <f>IF('S.D.PASTE SHEET'!R599="","",'S.D.PASTE SHEET'!R599)</f>
        <v/>
      </c>
      <c s="153" t="str">
        <f>IF('S.D.PASTE SHEET'!S599="","",'S.D.PASTE SHEET'!S599)</f>
        <v/>
      </c>
      <c s="153" t="str">
        <f>IF('S.D.PASTE SHEET'!T599="","",'S.D.PASTE SHEET'!T599)</f>
        <v/>
      </c>
      <c s="153" t="str">
        <f>IF('S.D.PASTE SHEET'!U599="","",'S.D.PASTE SHEET'!U599)</f>
        <v/>
      </c>
      <c s="153" t="str">
        <f>IF('S.D.PASTE SHEET'!V599="","",'S.D.PASTE SHEET'!V599)</f>
        <v/>
      </c>
      <c s="153" t="str">
        <f>IF('S.D.PASTE SHEET'!W599="","",'S.D.PASTE SHEET'!W599)</f>
        <v/>
      </c>
      <c s="153" t="str">
        <f>IF('S.D.PASTE SHEET'!X599="","",'S.D.PASTE SHEET'!X599)</f>
        <v/>
      </c>
      <c s="153" t="str">
        <f>IF('S.D.PASTE SHEET'!Y599="","",'S.D.PASTE SHEET'!Y599)</f>
        <v/>
      </c>
      <c s="153" t="str">
        <f>IF('S.D.PASTE SHEET'!Z599="","",'S.D.PASTE SHEET'!Z599)</f>
        <v/>
      </c>
      <c s="153" t="str">
        <f>IF('S.D.PASTE SHEET'!AA599="","",'S.D.PASTE SHEET'!AA599)</f>
        <v/>
      </c>
      <c s="153" t="str">
        <f>IF('S.D.PASTE SHEET'!AB599="","",'S.D.PASTE SHEET'!AB599)</f>
        <v/>
      </c>
      <c s="153" t="str">
        <f>IF('S.D.PASTE SHEET'!AC599="","",'S.D.PASTE SHEET'!AC599)</f>
        <v/>
      </c>
      <c s="153" t="str">
        <f>IF('S.D.PASTE SHEET'!AD599="","",'S.D.PASTE SHEET'!AD599)</f>
        <v/>
      </c>
      <c s="155"/>
      <c s="156" t="str">
        <f>IF(AK599="","",IF(AK599&gt;0,COUNT($AG$2:AG599),""))</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599" s="156" t="str">
        <f>IF(BC599="","",IF(BC599&gt;0,COUNT($AY$2:AY599),""))</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00" spans="1:66" ht="15.75" customHeight="1">
      <c r="A600" s="153" t="str">
        <f>IF('S.D.PASTE SHEET'!A600="","",'S.D.PASTE SHEET'!A600)</f>
        <v/>
      </c>
      <c s="153" t="str">
        <f>IF('S.D.PASTE SHEET'!B600="","",'S.D.PASTE SHEET'!B600)</f>
        <v/>
      </c>
      <c s="153" t="str">
        <f>IF('S.D.PASTE SHEET'!C600="","",'S.D.PASTE SHEET'!C600)</f>
        <v/>
      </c>
      <c s="154" t="str">
        <f>IF('S.D.PASTE SHEET'!D600="","",'S.D.PASTE SHEET'!D600)</f>
        <v/>
      </c>
      <c s="153" t="str">
        <f>IF('S.D.PASTE SHEET'!E600="","",UPPER('S.D.PASTE SHEET'!E600))</f>
        <v/>
      </c>
      <c s="153" t="str">
        <f>IF('S.D.PASTE SHEET'!F600="","",'S.D.PASTE SHEET'!F600)</f>
        <v/>
      </c>
      <c s="153" t="str">
        <f>IF('S.D.PASTE SHEET'!G600="","",UPPER('S.D.PASTE SHEET'!G600))</f>
        <v/>
      </c>
      <c s="153" t="str">
        <f>IF('S.D.PASTE SHEET'!H600="","",UPPER('S.D.PASTE SHEET'!H600))</f>
        <v/>
      </c>
      <c s="153" t="str">
        <f>IF('S.D.PASTE SHEET'!I600="","",'S.D.PASTE SHEET'!I600)</f>
        <v/>
      </c>
      <c s="154" t="str">
        <f>IF('S.D.PASTE SHEET'!J600="","",'S.D.PASTE SHEET'!J600)</f>
        <v/>
      </c>
      <c s="153" t="str">
        <f>IF('S.D.PASTE SHEET'!K600="","",'S.D.PASTE SHEET'!K600)</f>
        <v/>
      </c>
      <c s="153" t="str">
        <f>IF('S.D.PASTE SHEET'!L600="","",'S.D.PASTE SHEET'!L600)</f>
        <v/>
      </c>
      <c s="153" t="str">
        <f>IF('S.D.PASTE SHEET'!M600="","",'S.D.PASTE SHEET'!M600)</f>
        <v/>
      </c>
      <c s="153" t="str">
        <f>IF('S.D.PASTE SHEET'!N600="","",'S.D.PASTE SHEET'!N600)</f>
        <v/>
      </c>
      <c s="153" t="str">
        <f>IF('S.D.PASTE SHEET'!O600="","",'S.D.PASTE SHEET'!O600)</f>
        <v/>
      </c>
      <c s="153" t="str">
        <f>IF('S.D.PASTE SHEET'!P600="","",'S.D.PASTE SHEET'!P600)</f>
        <v/>
      </c>
      <c s="153" t="str">
        <f>IF('S.D.PASTE SHEET'!Q600="","",'S.D.PASTE SHEET'!Q600)</f>
        <v/>
      </c>
      <c s="153" t="str">
        <f>IF('S.D.PASTE SHEET'!R600="","",'S.D.PASTE SHEET'!R600)</f>
        <v/>
      </c>
      <c s="153" t="str">
        <f>IF('S.D.PASTE SHEET'!S600="","",'S.D.PASTE SHEET'!S600)</f>
        <v/>
      </c>
      <c s="153" t="str">
        <f>IF('S.D.PASTE SHEET'!T600="","",'S.D.PASTE SHEET'!T600)</f>
        <v/>
      </c>
      <c s="153" t="str">
        <f>IF('S.D.PASTE SHEET'!U600="","",'S.D.PASTE SHEET'!U600)</f>
        <v/>
      </c>
      <c s="153" t="str">
        <f>IF('S.D.PASTE SHEET'!V600="","",'S.D.PASTE SHEET'!V600)</f>
        <v/>
      </c>
      <c s="153" t="str">
        <f>IF('S.D.PASTE SHEET'!W600="","",'S.D.PASTE SHEET'!W600)</f>
        <v/>
      </c>
      <c s="153" t="str">
        <f>IF('S.D.PASTE SHEET'!X600="","",'S.D.PASTE SHEET'!X600)</f>
        <v/>
      </c>
      <c s="153" t="str">
        <f>IF('S.D.PASTE SHEET'!Y600="","",'S.D.PASTE SHEET'!Y600)</f>
        <v/>
      </c>
      <c s="153" t="str">
        <f>IF('S.D.PASTE SHEET'!Z600="","",'S.D.PASTE SHEET'!Z600)</f>
        <v/>
      </c>
      <c s="153" t="str">
        <f>IF('S.D.PASTE SHEET'!AA600="","",'S.D.PASTE SHEET'!AA600)</f>
        <v/>
      </c>
      <c s="153" t="str">
        <f>IF('S.D.PASTE SHEET'!AB600="","",'S.D.PASTE SHEET'!AB600)</f>
        <v/>
      </c>
      <c s="153" t="str">
        <f>IF('S.D.PASTE SHEET'!AC600="","",'S.D.PASTE SHEET'!AC600)</f>
        <v/>
      </c>
      <c s="153" t="str">
        <f>IF('S.D.PASTE SHEET'!AD600="","",'S.D.PASTE SHEET'!AD600)</f>
        <v/>
      </c>
      <c s="155"/>
      <c s="156" t="str">
        <f>IF(AK600="","",IF(AK600&gt;0,COUNT($AG$2:AG600),""))</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00" s="156" t="str">
        <f>IF(BC600="","",IF(BC600&gt;0,COUNT($AY$2:AY600),""))</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01" spans="1:66" ht="15.75" customHeight="1">
      <c r="A601" s="153" t="str">
        <f>IF('S.D.PASTE SHEET'!A601="","",'S.D.PASTE SHEET'!A601)</f>
        <v/>
      </c>
      <c s="153" t="str">
        <f>IF('S.D.PASTE SHEET'!B601="","",'S.D.PASTE SHEET'!B601)</f>
        <v/>
      </c>
      <c s="153" t="str">
        <f>IF('S.D.PASTE SHEET'!C601="","",'S.D.PASTE SHEET'!C601)</f>
        <v/>
      </c>
      <c s="154" t="str">
        <f>IF('S.D.PASTE SHEET'!D601="","",'S.D.PASTE SHEET'!D601)</f>
        <v/>
      </c>
      <c s="153" t="str">
        <f>IF('S.D.PASTE SHEET'!E601="","",UPPER('S.D.PASTE SHEET'!E601))</f>
        <v/>
      </c>
      <c s="153" t="str">
        <f>IF('S.D.PASTE SHEET'!F601="","",'S.D.PASTE SHEET'!F601)</f>
        <v/>
      </c>
      <c s="153" t="str">
        <f>IF('S.D.PASTE SHEET'!G601="","",UPPER('S.D.PASTE SHEET'!G601))</f>
        <v/>
      </c>
      <c s="153" t="str">
        <f>IF('S.D.PASTE SHEET'!H601="","",UPPER('S.D.PASTE SHEET'!H601))</f>
        <v/>
      </c>
      <c s="153" t="str">
        <f>IF('S.D.PASTE SHEET'!I601="","",'S.D.PASTE SHEET'!I601)</f>
        <v/>
      </c>
      <c s="154" t="str">
        <f>IF('S.D.PASTE SHEET'!J601="","",'S.D.PASTE SHEET'!J601)</f>
        <v/>
      </c>
      <c s="153" t="str">
        <f>IF('S.D.PASTE SHEET'!K601="","",'S.D.PASTE SHEET'!K601)</f>
        <v/>
      </c>
      <c s="153" t="str">
        <f>IF('S.D.PASTE SHEET'!L601="","",'S.D.PASTE SHEET'!L601)</f>
        <v/>
      </c>
      <c s="153" t="str">
        <f>IF('S.D.PASTE SHEET'!M601="","",'S.D.PASTE SHEET'!M601)</f>
        <v/>
      </c>
      <c s="153" t="str">
        <f>IF('S.D.PASTE SHEET'!N601="","",'S.D.PASTE SHEET'!N601)</f>
        <v/>
      </c>
      <c s="153" t="str">
        <f>IF('S.D.PASTE SHEET'!O601="","",'S.D.PASTE SHEET'!O601)</f>
        <v/>
      </c>
      <c s="153" t="str">
        <f>IF('S.D.PASTE SHEET'!P601="","",'S.D.PASTE SHEET'!P601)</f>
        <v/>
      </c>
      <c s="153" t="str">
        <f>IF('S.D.PASTE SHEET'!Q601="","",'S.D.PASTE SHEET'!Q601)</f>
        <v/>
      </c>
      <c s="153" t="str">
        <f>IF('S.D.PASTE SHEET'!R601="","",'S.D.PASTE SHEET'!R601)</f>
        <v/>
      </c>
      <c s="153" t="str">
        <f>IF('S.D.PASTE SHEET'!S601="","",'S.D.PASTE SHEET'!S601)</f>
        <v/>
      </c>
      <c s="153" t="str">
        <f>IF('S.D.PASTE SHEET'!T601="","",'S.D.PASTE SHEET'!T601)</f>
        <v/>
      </c>
      <c s="153" t="str">
        <f>IF('S.D.PASTE SHEET'!U601="","",'S.D.PASTE SHEET'!U601)</f>
        <v/>
      </c>
      <c s="153" t="str">
        <f>IF('S.D.PASTE SHEET'!V601="","",'S.D.PASTE SHEET'!V601)</f>
        <v/>
      </c>
      <c s="153" t="str">
        <f>IF('S.D.PASTE SHEET'!W601="","",'S.D.PASTE SHEET'!W601)</f>
        <v/>
      </c>
      <c s="153" t="str">
        <f>IF('S.D.PASTE SHEET'!X601="","",'S.D.PASTE SHEET'!X601)</f>
        <v/>
      </c>
      <c s="153" t="str">
        <f>IF('S.D.PASTE SHEET'!Y601="","",'S.D.PASTE SHEET'!Y601)</f>
        <v/>
      </c>
      <c s="153" t="str">
        <f>IF('S.D.PASTE SHEET'!Z601="","",'S.D.PASTE SHEET'!Z601)</f>
        <v/>
      </c>
      <c s="153" t="str">
        <f>IF('S.D.PASTE SHEET'!AA601="","",'S.D.PASTE SHEET'!AA601)</f>
        <v/>
      </c>
      <c s="153" t="str">
        <f>IF('S.D.PASTE SHEET'!AB601="","",'S.D.PASTE SHEET'!AB601)</f>
        <v/>
      </c>
      <c s="153" t="str">
        <f>IF('S.D.PASTE SHEET'!AC601="","",'S.D.PASTE SHEET'!AC601)</f>
        <v/>
      </c>
      <c s="153" t="str">
        <f>IF('S.D.PASTE SHEET'!AD601="","",'S.D.PASTE SHEET'!AD601)</f>
        <v/>
      </c>
      <c s="155"/>
      <c s="156" t="str">
        <f>IF(AK601="","",IF(AK601&gt;0,COUNT($AG$2:AG601),""))</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01" s="156" t="str">
        <f>IF(BC601="","",IF(BC601&gt;0,COUNT($AY$2:AY601),""))</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02" spans="1:66" ht="15.75" customHeight="1">
      <c r="A602" s="153" t="str">
        <f>IF('S.D.PASTE SHEET'!A602="","",'S.D.PASTE SHEET'!A602)</f>
        <v/>
      </c>
      <c s="153" t="str">
        <f>IF('S.D.PASTE SHEET'!B602="","",'S.D.PASTE SHEET'!B602)</f>
        <v/>
      </c>
      <c s="153" t="str">
        <f>IF('S.D.PASTE SHEET'!C602="","",'S.D.PASTE SHEET'!C602)</f>
        <v/>
      </c>
      <c s="154" t="str">
        <f>IF('S.D.PASTE SHEET'!D602="","",'S.D.PASTE SHEET'!D602)</f>
        <v/>
      </c>
      <c s="153" t="str">
        <f>IF('S.D.PASTE SHEET'!E602="","",UPPER('S.D.PASTE SHEET'!E602))</f>
        <v/>
      </c>
      <c s="153" t="str">
        <f>IF('S.D.PASTE SHEET'!F602="","",'S.D.PASTE SHEET'!F602)</f>
        <v/>
      </c>
      <c s="153" t="str">
        <f>IF('S.D.PASTE SHEET'!G602="","",UPPER('S.D.PASTE SHEET'!G602))</f>
        <v/>
      </c>
      <c s="153" t="str">
        <f>IF('S.D.PASTE SHEET'!H602="","",UPPER('S.D.PASTE SHEET'!H602))</f>
        <v/>
      </c>
      <c s="153" t="str">
        <f>IF('S.D.PASTE SHEET'!I602="","",'S.D.PASTE SHEET'!I602)</f>
        <v/>
      </c>
      <c s="154" t="str">
        <f>IF('S.D.PASTE SHEET'!J602="","",'S.D.PASTE SHEET'!J602)</f>
        <v/>
      </c>
      <c s="153" t="str">
        <f>IF('S.D.PASTE SHEET'!K602="","",'S.D.PASTE SHEET'!K602)</f>
        <v/>
      </c>
      <c s="153" t="str">
        <f>IF('S.D.PASTE SHEET'!L602="","",'S.D.PASTE SHEET'!L602)</f>
        <v/>
      </c>
      <c s="153" t="str">
        <f>IF('S.D.PASTE SHEET'!M602="","",'S.D.PASTE SHEET'!M602)</f>
        <v/>
      </c>
      <c s="153" t="str">
        <f>IF('S.D.PASTE SHEET'!N602="","",'S.D.PASTE SHEET'!N602)</f>
        <v/>
      </c>
      <c s="153" t="str">
        <f>IF('S.D.PASTE SHEET'!O602="","",'S.D.PASTE SHEET'!O602)</f>
        <v/>
      </c>
      <c s="153" t="str">
        <f>IF('S.D.PASTE SHEET'!P602="","",'S.D.PASTE SHEET'!P602)</f>
        <v/>
      </c>
      <c s="153" t="str">
        <f>IF('S.D.PASTE SHEET'!Q602="","",'S.D.PASTE SHEET'!Q602)</f>
        <v/>
      </c>
      <c s="153" t="str">
        <f>IF('S.D.PASTE SHEET'!R602="","",'S.D.PASTE SHEET'!R602)</f>
        <v/>
      </c>
      <c s="153" t="str">
        <f>IF('S.D.PASTE SHEET'!S602="","",'S.D.PASTE SHEET'!S602)</f>
        <v/>
      </c>
      <c s="153" t="str">
        <f>IF('S.D.PASTE SHEET'!T602="","",'S.D.PASTE SHEET'!T602)</f>
        <v/>
      </c>
      <c s="153" t="str">
        <f>IF('S.D.PASTE SHEET'!U602="","",'S.D.PASTE SHEET'!U602)</f>
        <v/>
      </c>
      <c s="153" t="str">
        <f>IF('S.D.PASTE SHEET'!V602="","",'S.D.PASTE SHEET'!V602)</f>
        <v/>
      </c>
      <c s="153" t="str">
        <f>IF('S.D.PASTE SHEET'!W602="","",'S.D.PASTE SHEET'!W602)</f>
        <v/>
      </c>
      <c s="153" t="str">
        <f>IF('S.D.PASTE SHEET'!X602="","",'S.D.PASTE SHEET'!X602)</f>
        <v/>
      </c>
      <c s="153" t="str">
        <f>IF('S.D.PASTE SHEET'!Y602="","",'S.D.PASTE SHEET'!Y602)</f>
        <v/>
      </c>
      <c s="153" t="str">
        <f>IF('S.D.PASTE SHEET'!Z602="","",'S.D.PASTE SHEET'!Z602)</f>
        <v/>
      </c>
      <c s="153" t="str">
        <f>IF('S.D.PASTE SHEET'!AA602="","",'S.D.PASTE SHEET'!AA602)</f>
        <v/>
      </c>
      <c s="153" t="str">
        <f>IF('S.D.PASTE SHEET'!AB602="","",'S.D.PASTE SHEET'!AB602)</f>
        <v/>
      </c>
      <c s="153" t="str">
        <f>IF('S.D.PASTE SHEET'!AC602="","",'S.D.PASTE SHEET'!AC602)</f>
        <v/>
      </c>
      <c s="153" t="str">
        <f>IF('S.D.PASTE SHEET'!AD602="","",'S.D.PASTE SHEET'!AD602)</f>
        <v/>
      </c>
      <c s="155"/>
      <c s="156" t="str">
        <f>IF(AK602="","",IF(AK602&gt;0,COUNT($AG$2:AG602),""))</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02" s="156" t="str">
        <f>IF(BC602="","",IF(BC602&gt;0,COUNT($AY$2:AY602),""))</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03" spans="1:66" ht="15.75" customHeight="1">
      <c r="A603" s="153" t="str">
        <f>IF('S.D.PASTE SHEET'!A603="","",'S.D.PASTE SHEET'!A603)</f>
        <v/>
      </c>
      <c s="153" t="str">
        <f>IF('S.D.PASTE SHEET'!B603="","",'S.D.PASTE SHEET'!B603)</f>
        <v/>
      </c>
      <c s="153" t="str">
        <f>IF('S.D.PASTE SHEET'!C603="","",'S.D.PASTE SHEET'!C603)</f>
        <v/>
      </c>
      <c s="154" t="str">
        <f>IF('S.D.PASTE SHEET'!D603="","",'S.D.PASTE SHEET'!D603)</f>
        <v/>
      </c>
      <c s="153" t="str">
        <f>IF('S.D.PASTE SHEET'!E603="","",UPPER('S.D.PASTE SHEET'!E603))</f>
        <v/>
      </c>
      <c s="153" t="str">
        <f>IF('S.D.PASTE SHEET'!F603="","",'S.D.PASTE SHEET'!F603)</f>
        <v/>
      </c>
      <c s="153" t="str">
        <f>IF('S.D.PASTE SHEET'!G603="","",UPPER('S.D.PASTE SHEET'!G603))</f>
        <v/>
      </c>
      <c s="153" t="str">
        <f>IF('S.D.PASTE SHEET'!H603="","",UPPER('S.D.PASTE SHEET'!H603))</f>
        <v/>
      </c>
      <c s="153" t="str">
        <f>IF('S.D.PASTE SHEET'!I603="","",'S.D.PASTE SHEET'!I603)</f>
        <v/>
      </c>
      <c s="154" t="str">
        <f>IF('S.D.PASTE SHEET'!J603="","",'S.D.PASTE SHEET'!J603)</f>
        <v/>
      </c>
      <c s="153" t="str">
        <f>IF('S.D.PASTE SHEET'!K603="","",'S.D.PASTE SHEET'!K603)</f>
        <v/>
      </c>
      <c s="153" t="str">
        <f>IF('S.D.PASTE SHEET'!L603="","",'S.D.PASTE SHEET'!L603)</f>
        <v/>
      </c>
      <c s="153" t="str">
        <f>IF('S.D.PASTE SHEET'!M603="","",'S.D.PASTE SHEET'!M603)</f>
        <v/>
      </c>
      <c s="153" t="str">
        <f>IF('S.D.PASTE SHEET'!N603="","",'S.D.PASTE SHEET'!N603)</f>
        <v/>
      </c>
      <c s="153" t="str">
        <f>IF('S.D.PASTE SHEET'!O603="","",'S.D.PASTE SHEET'!O603)</f>
        <v/>
      </c>
      <c s="153" t="str">
        <f>IF('S.D.PASTE SHEET'!P603="","",'S.D.PASTE SHEET'!P603)</f>
        <v/>
      </c>
      <c s="153" t="str">
        <f>IF('S.D.PASTE SHEET'!Q603="","",'S.D.PASTE SHEET'!Q603)</f>
        <v/>
      </c>
      <c s="153" t="str">
        <f>IF('S.D.PASTE SHEET'!R603="","",'S.D.PASTE SHEET'!R603)</f>
        <v/>
      </c>
      <c s="153" t="str">
        <f>IF('S.D.PASTE SHEET'!S603="","",'S.D.PASTE SHEET'!S603)</f>
        <v/>
      </c>
      <c s="153" t="str">
        <f>IF('S.D.PASTE SHEET'!T603="","",'S.D.PASTE SHEET'!T603)</f>
        <v/>
      </c>
      <c s="153" t="str">
        <f>IF('S.D.PASTE SHEET'!U603="","",'S.D.PASTE SHEET'!U603)</f>
        <v/>
      </c>
      <c s="153" t="str">
        <f>IF('S.D.PASTE SHEET'!V603="","",'S.D.PASTE SHEET'!V603)</f>
        <v/>
      </c>
      <c s="153" t="str">
        <f>IF('S.D.PASTE SHEET'!W603="","",'S.D.PASTE SHEET'!W603)</f>
        <v/>
      </c>
      <c s="153" t="str">
        <f>IF('S.D.PASTE SHEET'!X603="","",'S.D.PASTE SHEET'!X603)</f>
        <v/>
      </c>
      <c s="153" t="str">
        <f>IF('S.D.PASTE SHEET'!Y603="","",'S.D.PASTE SHEET'!Y603)</f>
        <v/>
      </c>
      <c s="153" t="str">
        <f>IF('S.D.PASTE SHEET'!Z603="","",'S.D.PASTE SHEET'!Z603)</f>
        <v/>
      </c>
      <c s="153" t="str">
        <f>IF('S.D.PASTE SHEET'!AA603="","",'S.D.PASTE SHEET'!AA603)</f>
        <v/>
      </c>
      <c s="153" t="str">
        <f>IF('S.D.PASTE SHEET'!AB603="","",'S.D.PASTE SHEET'!AB603)</f>
        <v/>
      </c>
      <c s="153" t="str">
        <f>IF('S.D.PASTE SHEET'!AC603="","",'S.D.PASTE SHEET'!AC603)</f>
        <v/>
      </c>
      <c s="153" t="str">
        <f>IF('S.D.PASTE SHEET'!AD603="","",'S.D.PASTE SHEET'!AD603)</f>
        <v/>
      </c>
      <c s="155"/>
      <c s="156" t="str">
        <f>IF(AK603="","",IF(AK603&gt;0,COUNT($AG$2:AG603),""))</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03" s="156" t="str">
        <f>IF(BC603="","",IF(BC603&gt;0,COUNT($AY$2:AY603),""))</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04" spans="1:66" ht="15.75" customHeight="1">
      <c r="A604" s="153" t="str">
        <f>IF('S.D.PASTE SHEET'!A604="","",'S.D.PASTE SHEET'!A604)</f>
        <v/>
      </c>
      <c s="153" t="str">
        <f>IF('S.D.PASTE SHEET'!B604="","",'S.D.PASTE SHEET'!B604)</f>
        <v/>
      </c>
      <c s="153" t="str">
        <f>IF('S.D.PASTE SHEET'!C604="","",'S.D.PASTE SHEET'!C604)</f>
        <v/>
      </c>
      <c s="154" t="str">
        <f>IF('S.D.PASTE SHEET'!D604="","",'S.D.PASTE SHEET'!D604)</f>
        <v/>
      </c>
      <c s="153" t="str">
        <f>IF('S.D.PASTE SHEET'!E604="","",UPPER('S.D.PASTE SHEET'!E604))</f>
        <v/>
      </c>
      <c s="153" t="str">
        <f>IF('S.D.PASTE SHEET'!F604="","",'S.D.PASTE SHEET'!F604)</f>
        <v/>
      </c>
      <c s="153" t="str">
        <f>IF('S.D.PASTE SHEET'!G604="","",UPPER('S.D.PASTE SHEET'!G604))</f>
        <v/>
      </c>
      <c s="153" t="str">
        <f>IF('S.D.PASTE SHEET'!H604="","",UPPER('S.D.PASTE SHEET'!H604))</f>
        <v/>
      </c>
      <c s="153" t="str">
        <f>IF('S.D.PASTE SHEET'!I604="","",'S.D.PASTE SHEET'!I604)</f>
        <v/>
      </c>
      <c s="154" t="str">
        <f>IF('S.D.PASTE SHEET'!J604="","",'S.D.PASTE SHEET'!J604)</f>
        <v/>
      </c>
      <c s="153" t="str">
        <f>IF('S.D.PASTE SHEET'!K604="","",'S.D.PASTE SHEET'!K604)</f>
        <v/>
      </c>
      <c s="153" t="str">
        <f>IF('S.D.PASTE SHEET'!L604="","",'S.D.PASTE SHEET'!L604)</f>
        <v/>
      </c>
      <c s="153" t="str">
        <f>IF('S.D.PASTE SHEET'!M604="","",'S.D.PASTE SHEET'!M604)</f>
        <v/>
      </c>
      <c s="153" t="str">
        <f>IF('S.D.PASTE SHEET'!N604="","",'S.D.PASTE SHEET'!N604)</f>
        <v/>
      </c>
      <c s="153" t="str">
        <f>IF('S.D.PASTE SHEET'!O604="","",'S.D.PASTE SHEET'!O604)</f>
        <v/>
      </c>
      <c s="153" t="str">
        <f>IF('S.D.PASTE SHEET'!P604="","",'S.D.PASTE SHEET'!P604)</f>
        <v/>
      </c>
      <c s="153" t="str">
        <f>IF('S.D.PASTE SHEET'!Q604="","",'S.D.PASTE SHEET'!Q604)</f>
        <v/>
      </c>
      <c s="153" t="str">
        <f>IF('S.D.PASTE SHEET'!R604="","",'S.D.PASTE SHEET'!R604)</f>
        <v/>
      </c>
      <c s="153" t="str">
        <f>IF('S.D.PASTE SHEET'!S604="","",'S.D.PASTE SHEET'!S604)</f>
        <v/>
      </c>
      <c s="153" t="str">
        <f>IF('S.D.PASTE SHEET'!T604="","",'S.D.PASTE SHEET'!T604)</f>
        <v/>
      </c>
      <c s="153" t="str">
        <f>IF('S.D.PASTE SHEET'!U604="","",'S.D.PASTE SHEET'!U604)</f>
        <v/>
      </c>
      <c s="153" t="str">
        <f>IF('S.D.PASTE SHEET'!V604="","",'S.D.PASTE SHEET'!V604)</f>
        <v/>
      </c>
      <c s="153" t="str">
        <f>IF('S.D.PASTE SHEET'!W604="","",'S.D.PASTE SHEET'!W604)</f>
        <v/>
      </c>
      <c s="153" t="str">
        <f>IF('S.D.PASTE SHEET'!X604="","",'S.D.PASTE SHEET'!X604)</f>
        <v/>
      </c>
      <c s="153" t="str">
        <f>IF('S.D.PASTE SHEET'!Y604="","",'S.D.PASTE SHEET'!Y604)</f>
        <v/>
      </c>
      <c s="153" t="str">
        <f>IF('S.D.PASTE SHEET'!Z604="","",'S.D.PASTE SHEET'!Z604)</f>
        <v/>
      </c>
      <c s="153" t="str">
        <f>IF('S.D.PASTE SHEET'!AA604="","",'S.D.PASTE SHEET'!AA604)</f>
        <v/>
      </c>
      <c s="153" t="str">
        <f>IF('S.D.PASTE SHEET'!AB604="","",'S.D.PASTE SHEET'!AB604)</f>
        <v/>
      </c>
      <c s="153" t="str">
        <f>IF('S.D.PASTE SHEET'!AC604="","",'S.D.PASTE SHEET'!AC604)</f>
        <v/>
      </c>
      <c s="153" t="str">
        <f>IF('S.D.PASTE SHEET'!AD604="","",'S.D.PASTE SHEET'!AD604)</f>
        <v/>
      </c>
      <c s="155"/>
      <c s="156" t="str">
        <f>IF(AK604="","",IF(AK604&gt;0,COUNT($AG$2:AG604),""))</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04" s="156" t="str">
        <f>IF(BC604="","",IF(BC604&gt;0,COUNT($AY$2:AY604),""))</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05" spans="1:66" ht="15.75" customHeight="1">
      <c r="A605" s="153" t="str">
        <f>IF('S.D.PASTE SHEET'!A605="","",'S.D.PASTE SHEET'!A605)</f>
        <v/>
      </c>
      <c s="153" t="str">
        <f>IF('S.D.PASTE SHEET'!B605="","",'S.D.PASTE SHEET'!B605)</f>
        <v/>
      </c>
      <c s="153" t="str">
        <f>IF('S.D.PASTE SHEET'!C605="","",'S.D.PASTE SHEET'!C605)</f>
        <v/>
      </c>
      <c s="154" t="str">
        <f>IF('S.D.PASTE SHEET'!D605="","",'S.D.PASTE SHEET'!D605)</f>
        <v/>
      </c>
      <c s="153" t="str">
        <f>IF('S.D.PASTE SHEET'!E605="","",UPPER('S.D.PASTE SHEET'!E605))</f>
        <v/>
      </c>
      <c s="153" t="str">
        <f>IF('S.D.PASTE SHEET'!F605="","",'S.D.PASTE SHEET'!F605)</f>
        <v/>
      </c>
      <c s="153" t="str">
        <f>IF('S.D.PASTE SHEET'!G605="","",UPPER('S.D.PASTE SHEET'!G605))</f>
        <v/>
      </c>
      <c s="153" t="str">
        <f>IF('S.D.PASTE SHEET'!H605="","",UPPER('S.D.PASTE SHEET'!H605))</f>
        <v/>
      </c>
      <c s="153" t="str">
        <f>IF('S.D.PASTE SHEET'!I605="","",'S.D.PASTE SHEET'!I605)</f>
        <v/>
      </c>
      <c s="154" t="str">
        <f>IF('S.D.PASTE SHEET'!J605="","",'S.D.PASTE SHEET'!J605)</f>
        <v/>
      </c>
      <c s="153" t="str">
        <f>IF('S.D.PASTE SHEET'!K605="","",'S.D.PASTE SHEET'!K605)</f>
        <v/>
      </c>
      <c s="153" t="str">
        <f>IF('S.D.PASTE SHEET'!L605="","",'S.D.PASTE SHEET'!L605)</f>
        <v/>
      </c>
      <c s="153" t="str">
        <f>IF('S.D.PASTE SHEET'!M605="","",'S.D.PASTE SHEET'!M605)</f>
        <v/>
      </c>
      <c s="153" t="str">
        <f>IF('S.D.PASTE SHEET'!N605="","",'S.D.PASTE SHEET'!N605)</f>
        <v/>
      </c>
      <c s="153" t="str">
        <f>IF('S.D.PASTE SHEET'!O605="","",'S.D.PASTE SHEET'!O605)</f>
        <v/>
      </c>
      <c s="153" t="str">
        <f>IF('S.D.PASTE SHEET'!P605="","",'S.D.PASTE SHEET'!P605)</f>
        <v/>
      </c>
      <c s="153" t="str">
        <f>IF('S.D.PASTE SHEET'!Q605="","",'S.D.PASTE SHEET'!Q605)</f>
        <v/>
      </c>
      <c s="153" t="str">
        <f>IF('S.D.PASTE SHEET'!R605="","",'S.D.PASTE SHEET'!R605)</f>
        <v/>
      </c>
      <c s="153" t="str">
        <f>IF('S.D.PASTE SHEET'!S605="","",'S.D.PASTE SHEET'!S605)</f>
        <v/>
      </c>
      <c s="153" t="str">
        <f>IF('S.D.PASTE SHEET'!T605="","",'S.D.PASTE SHEET'!T605)</f>
        <v/>
      </c>
      <c s="153" t="str">
        <f>IF('S.D.PASTE SHEET'!U605="","",'S.D.PASTE SHEET'!U605)</f>
        <v/>
      </c>
      <c s="153" t="str">
        <f>IF('S.D.PASTE SHEET'!V605="","",'S.D.PASTE SHEET'!V605)</f>
        <v/>
      </c>
      <c s="153" t="str">
        <f>IF('S.D.PASTE SHEET'!W605="","",'S.D.PASTE SHEET'!W605)</f>
        <v/>
      </c>
      <c s="153" t="str">
        <f>IF('S.D.PASTE SHEET'!X605="","",'S.D.PASTE SHEET'!X605)</f>
        <v/>
      </c>
      <c s="153" t="str">
        <f>IF('S.D.PASTE SHEET'!Y605="","",'S.D.PASTE SHEET'!Y605)</f>
        <v/>
      </c>
      <c s="153" t="str">
        <f>IF('S.D.PASTE SHEET'!Z605="","",'S.D.PASTE SHEET'!Z605)</f>
        <v/>
      </c>
      <c s="153" t="str">
        <f>IF('S.D.PASTE SHEET'!AA605="","",'S.D.PASTE SHEET'!AA605)</f>
        <v/>
      </c>
      <c s="153" t="str">
        <f>IF('S.D.PASTE SHEET'!AB605="","",'S.D.PASTE SHEET'!AB605)</f>
        <v/>
      </c>
      <c s="153" t="str">
        <f>IF('S.D.PASTE SHEET'!AC605="","",'S.D.PASTE SHEET'!AC605)</f>
        <v/>
      </c>
      <c s="153" t="str">
        <f>IF('S.D.PASTE SHEET'!AD605="","",'S.D.PASTE SHEET'!AD605)</f>
        <v/>
      </c>
      <c s="155"/>
      <c s="156" t="str">
        <f>IF(AK605="","",IF(AK605&gt;0,COUNT($AG$2:AG605),""))</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05" s="156" t="str">
        <f>IF(BC605="","",IF(BC605&gt;0,COUNT($AY$2:AY605),""))</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06" spans="1:66" ht="15.75" customHeight="1">
      <c r="A606" s="153" t="str">
        <f>IF('S.D.PASTE SHEET'!A606="","",'S.D.PASTE SHEET'!A606)</f>
        <v/>
      </c>
      <c s="153" t="str">
        <f>IF('S.D.PASTE SHEET'!B606="","",'S.D.PASTE SHEET'!B606)</f>
        <v/>
      </c>
      <c s="153" t="str">
        <f>IF('S.D.PASTE SHEET'!C606="","",'S.D.PASTE SHEET'!C606)</f>
        <v/>
      </c>
      <c s="154" t="str">
        <f>IF('S.D.PASTE SHEET'!D606="","",'S.D.PASTE SHEET'!D606)</f>
        <v/>
      </c>
      <c s="153" t="str">
        <f>IF('S.D.PASTE SHEET'!E606="","",UPPER('S.D.PASTE SHEET'!E606))</f>
        <v/>
      </c>
      <c s="153" t="str">
        <f>IF('S.D.PASTE SHEET'!F606="","",'S.D.PASTE SHEET'!F606)</f>
        <v/>
      </c>
      <c s="153" t="str">
        <f>IF('S.D.PASTE SHEET'!G606="","",UPPER('S.D.PASTE SHEET'!G606))</f>
        <v/>
      </c>
      <c s="153" t="str">
        <f>IF('S.D.PASTE SHEET'!H606="","",UPPER('S.D.PASTE SHEET'!H606))</f>
        <v/>
      </c>
      <c s="153" t="str">
        <f>IF('S.D.PASTE SHEET'!I606="","",'S.D.PASTE SHEET'!I606)</f>
        <v/>
      </c>
      <c s="154" t="str">
        <f>IF('S.D.PASTE SHEET'!J606="","",'S.D.PASTE SHEET'!J606)</f>
        <v/>
      </c>
      <c s="153" t="str">
        <f>IF('S.D.PASTE SHEET'!K606="","",'S.D.PASTE SHEET'!K606)</f>
        <v/>
      </c>
      <c s="153" t="str">
        <f>IF('S.D.PASTE SHEET'!L606="","",'S.D.PASTE SHEET'!L606)</f>
        <v/>
      </c>
      <c s="153" t="str">
        <f>IF('S.D.PASTE SHEET'!M606="","",'S.D.PASTE SHEET'!M606)</f>
        <v/>
      </c>
      <c s="153" t="str">
        <f>IF('S.D.PASTE SHEET'!N606="","",'S.D.PASTE SHEET'!N606)</f>
        <v/>
      </c>
      <c s="153" t="str">
        <f>IF('S.D.PASTE SHEET'!O606="","",'S.D.PASTE SHEET'!O606)</f>
        <v/>
      </c>
      <c s="153" t="str">
        <f>IF('S.D.PASTE SHEET'!P606="","",'S.D.PASTE SHEET'!P606)</f>
        <v/>
      </c>
      <c s="153" t="str">
        <f>IF('S.D.PASTE SHEET'!Q606="","",'S.D.PASTE SHEET'!Q606)</f>
        <v/>
      </c>
      <c s="153" t="str">
        <f>IF('S.D.PASTE SHEET'!R606="","",'S.D.PASTE SHEET'!R606)</f>
        <v/>
      </c>
      <c s="153" t="str">
        <f>IF('S.D.PASTE SHEET'!S606="","",'S.D.PASTE SHEET'!S606)</f>
        <v/>
      </c>
      <c s="153" t="str">
        <f>IF('S.D.PASTE SHEET'!T606="","",'S.D.PASTE SHEET'!T606)</f>
        <v/>
      </c>
      <c s="153" t="str">
        <f>IF('S.D.PASTE SHEET'!U606="","",'S.D.PASTE SHEET'!U606)</f>
        <v/>
      </c>
      <c s="153" t="str">
        <f>IF('S.D.PASTE SHEET'!V606="","",'S.D.PASTE SHEET'!V606)</f>
        <v/>
      </c>
      <c s="153" t="str">
        <f>IF('S.D.PASTE SHEET'!W606="","",'S.D.PASTE SHEET'!W606)</f>
        <v/>
      </c>
      <c s="153" t="str">
        <f>IF('S.D.PASTE SHEET'!X606="","",'S.D.PASTE SHEET'!X606)</f>
        <v/>
      </c>
      <c s="153" t="str">
        <f>IF('S.D.PASTE SHEET'!Y606="","",'S.D.PASTE SHEET'!Y606)</f>
        <v/>
      </c>
      <c s="153" t="str">
        <f>IF('S.D.PASTE SHEET'!Z606="","",'S.D.PASTE SHEET'!Z606)</f>
        <v/>
      </c>
      <c s="153" t="str">
        <f>IF('S.D.PASTE SHEET'!AA606="","",'S.D.PASTE SHEET'!AA606)</f>
        <v/>
      </c>
      <c s="153" t="str">
        <f>IF('S.D.PASTE SHEET'!AB606="","",'S.D.PASTE SHEET'!AB606)</f>
        <v/>
      </c>
      <c s="153" t="str">
        <f>IF('S.D.PASTE SHEET'!AC606="","",'S.D.PASTE SHEET'!AC606)</f>
        <v/>
      </c>
      <c s="153" t="str">
        <f>IF('S.D.PASTE SHEET'!AD606="","",'S.D.PASTE SHEET'!AD606)</f>
        <v/>
      </c>
      <c s="155"/>
      <c s="156" t="str">
        <f>IF(AK606="","",IF(AK606&gt;0,COUNT($AG$2:AG606),""))</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06" s="156" t="str">
        <f>IF(BC606="","",IF(BC606&gt;0,COUNT($AY$2:AY606),""))</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07" spans="1:66" ht="15.75" customHeight="1">
      <c r="A607" s="153" t="str">
        <f>IF('S.D.PASTE SHEET'!A607="","",'S.D.PASTE SHEET'!A607)</f>
        <v/>
      </c>
      <c s="153" t="str">
        <f>IF('S.D.PASTE SHEET'!B607="","",'S.D.PASTE SHEET'!B607)</f>
        <v/>
      </c>
      <c s="153" t="str">
        <f>IF('S.D.PASTE SHEET'!C607="","",'S.D.PASTE SHEET'!C607)</f>
        <v/>
      </c>
      <c s="154" t="str">
        <f>IF('S.D.PASTE SHEET'!D607="","",'S.D.PASTE SHEET'!D607)</f>
        <v/>
      </c>
      <c s="153" t="str">
        <f>IF('S.D.PASTE SHEET'!E607="","",UPPER('S.D.PASTE SHEET'!E607))</f>
        <v/>
      </c>
      <c s="153" t="str">
        <f>IF('S.D.PASTE SHEET'!F607="","",'S.D.PASTE SHEET'!F607)</f>
        <v/>
      </c>
      <c s="153" t="str">
        <f>IF('S.D.PASTE SHEET'!G607="","",UPPER('S.D.PASTE SHEET'!G607))</f>
        <v/>
      </c>
      <c s="153" t="str">
        <f>IF('S.D.PASTE SHEET'!H607="","",UPPER('S.D.PASTE SHEET'!H607))</f>
        <v/>
      </c>
      <c s="153" t="str">
        <f>IF('S.D.PASTE SHEET'!I607="","",'S.D.PASTE SHEET'!I607)</f>
        <v/>
      </c>
      <c s="154" t="str">
        <f>IF('S.D.PASTE SHEET'!J607="","",'S.D.PASTE SHEET'!J607)</f>
        <v/>
      </c>
      <c s="153" t="str">
        <f>IF('S.D.PASTE SHEET'!K607="","",'S.D.PASTE SHEET'!K607)</f>
        <v/>
      </c>
      <c s="153" t="str">
        <f>IF('S.D.PASTE SHEET'!L607="","",'S.D.PASTE SHEET'!L607)</f>
        <v/>
      </c>
      <c s="153" t="str">
        <f>IF('S.D.PASTE SHEET'!M607="","",'S.D.PASTE SHEET'!M607)</f>
        <v/>
      </c>
      <c s="153" t="str">
        <f>IF('S.D.PASTE SHEET'!N607="","",'S.D.PASTE SHEET'!N607)</f>
        <v/>
      </c>
      <c s="153" t="str">
        <f>IF('S.D.PASTE SHEET'!O607="","",'S.D.PASTE SHEET'!O607)</f>
        <v/>
      </c>
      <c s="153" t="str">
        <f>IF('S.D.PASTE SHEET'!P607="","",'S.D.PASTE SHEET'!P607)</f>
        <v/>
      </c>
      <c s="153" t="str">
        <f>IF('S.D.PASTE SHEET'!Q607="","",'S.D.PASTE SHEET'!Q607)</f>
        <v/>
      </c>
      <c s="153" t="str">
        <f>IF('S.D.PASTE SHEET'!R607="","",'S.D.PASTE SHEET'!R607)</f>
        <v/>
      </c>
      <c s="153" t="str">
        <f>IF('S.D.PASTE SHEET'!S607="","",'S.D.PASTE SHEET'!S607)</f>
        <v/>
      </c>
      <c s="153" t="str">
        <f>IF('S.D.PASTE SHEET'!T607="","",'S.D.PASTE SHEET'!T607)</f>
        <v/>
      </c>
      <c s="153" t="str">
        <f>IF('S.D.PASTE SHEET'!U607="","",'S.D.PASTE SHEET'!U607)</f>
        <v/>
      </c>
      <c s="153" t="str">
        <f>IF('S.D.PASTE SHEET'!V607="","",'S.D.PASTE SHEET'!V607)</f>
        <v/>
      </c>
      <c s="153" t="str">
        <f>IF('S.D.PASTE SHEET'!W607="","",'S.D.PASTE SHEET'!W607)</f>
        <v/>
      </c>
      <c s="153" t="str">
        <f>IF('S.D.PASTE SHEET'!X607="","",'S.D.PASTE SHEET'!X607)</f>
        <v/>
      </c>
      <c s="153" t="str">
        <f>IF('S.D.PASTE SHEET'!Y607="","",'S.D.PASTE SHEET'!Y607)</f>
        <v/>
      </c>
      <c s="153" t="str">
        <f>IF('S.D.PASTE SHEET'!Z607="","",'S.D.PASTE SHEET'!Z607)</f>
        <v/>
      </c>
      <c s="153" t="str">
        <f>IF('S.D.PASTE SHEET'!AA607="","",'S.D.PASTE SHEET'!AA607)</f>
        <v/>
      </c>
      <c s="153" t="str">
        <f>IF('S.D.PASTE SHEET'!AB607="","",'S.D.PASTE SHEET'!AB607)</f>
        <v/>
      </c>
      <c s="153" t="str">
        <f>IF('S.D.PASTE SHEET'!AC607="","",'S.D.PASTE SHEET'!AC607)</f>
        <v/>
      </c>
      <c s="153" t="str">
        <f>IF('S.D.PASTE SHEET'!AD607="","",'S.D.PASTE SHEET'!AD607)</f>
        <v/>
      </c>
      <c s="155"/>
      <c s="156" t="str">
        <f>IF(AK607="","",IF(AK607&gt;0,COUNT($AG$2:AG607),""))</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07" s="156" t="str">
        <f>IF(BC607="","",IF(BC607&gt;0,COUNT($AY$2:AY607),""))</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08" spans="1:66" ht="15.75" customHeight="1">
      <c r="A608" s="153" t="str">
        <f>IF('S.D.PASTE SHEET'!A608="","",'S.D.PASTE SHEET'!A608)</f>
        <v/>
      </c>
      <c s="153" t="str">
        <f>IF('S.D.PASTE SHEET'!B608="","",'S.D.PASTE SHEET'!B608)</f>
        <v/>
      </c>
      <c s="153" t="str">
        <f>IF('S.D.PASTE SHEET'!C608="","",'S.D.PASTE SHEET'!C608)</f>
        <v/>
      </c>
      <c s="154" t="str">
        <f>IF('S.D.PASTE SHEET'!D608="","",'S.D.PASTE SHEET'!D608)</f>
        <v/>
      </c>
      <c s="153" t="str">
        <f>IF('S.D.PASTE SHEET'!E608="","",UPPER('S.D.PASTE SHEET'!E608))</f>
        <v/>
      </c>
      <c s="153" t="str">
        <f>IF('S.D.PASTE SHEET'!F608="","",'S.D.PASTE SHEET'!F608)</f>
        <v/>
      </c>
      <c s="153" t="str">
        <f>IF('S.D.PASTE SHEET'!G608="","",UPPER('S.D.PASTE SHEET'!G608))</f>
        <v/>
      </c>
      <c s="153" t="str">
        <f>IF('S.D.PASTE SHEET'!H608="","",UPPER('S.D.PASTE SHEET'!H608))</f>
        <v/>
      </c>
      <c s="153" t="str">
        <f>IF('S.D.PASTE SHEET'!I608="","",'S.D.PASTE SHEET'!I608)</f>
        <v/>
      </c>
      <c s="154" t="str">
        <f>IF('S.D.PASTE SHEET'!J608="","",'S.D.PASTE SHEET'!J608)</f>
        <v/>
      </c>
      <c s="153" t="str">
        <f>IF('S.D.PASTE SHEET'!K608="","",'S.D.PASTE SHEET'!K608)</f>
        <v/>
      </c>
      <c s="153" t="str">
        <f>IF('S.D.PASTE SHEET'!L608="","",'S.D.PASTE SHEET'!L608)</f>
        <v/>
      </c>
      <c s="153" t="str">
        <f>IF('S.D.PASTE SHEET'!M608="","",'S.D.PASTE SHEET'!M608)</f>
        <v/>
      </c>
      <c s="153" t="str">
        <f>IF('S.D.PASTE SHEET'!N608="","",'S.D.PASTE SHEET'!N608)</f>
        <v/>
      </c>
      <c s="153" t="str">
        <f>IF('S.D.PASTE SHEET'!O608="","",'S.D.PASTE SHEET'!O608)</f>
        <v/>
      </c>
      <c s="153" t="str">
        <f>IF('S.D.PASTE SHEET'!P608="","",'S.D.PASTE SHEET'!P608)</f>
        <v/>
      </c>
      <c s="153" t="str">
        <f>IF('S.D.PASTE SHEET'!Q608="","",'S.D.PASTE SHEET'!Q608)</f>
        <v/>
      </c>
      <c s="153" t="str">
        <f>IF('S.D.PASTE SHEET'!R608="","",'S.D.PASTE SHEET'!R608)</f>
        <v/>
      </c>
      <c s="153" t="str">
        <f>IF('S.D.PASTE SHEET'!S608="","",'S.D.PASTE SHEET'!S608)</f>
        <v/>
      </c>
      <c s="153" t="str">
        <f>IF('S.D.PASTE SHEET'!T608="","",'S.D.PASTE SHEET'!T608)</f>
        <v/>
      </c>
      <c s="153" t="str">
        <f>IF('S.D.PASTE SHEET'!U608="","",'S.D.PASTE SHEET'!U608)</f>
        <v/>
      </c>
      <c s="153" t="str">
        <f>IF('S.D.PASTE SHEET'!V608="","",'S.D.PASTE SHEET'!V608)</f>
        <v/>
      </c>
      <c s="153" t="str">
        <f>IF('S.D.PASTE SHEET'!W608="","",'S.D.PASTE SHEET'!W608)</f>
        <v/>
      </c>
      <c s="153" t="str">
        <f>IF('S.D.PASTE SHEET'!X608="","",'S.D.PASTE SHEET'!X608)</f>
        <v/>
      </c>
      <c s="153" t="str">
        <f>IF('S.D.PASTE SHEET'!Y608="","",'S.D.PASTE SHEET'!Y608)</f>
        <v/>
      </c>
      <c s="153" t="str">
        <f>IF('S.D.PASTE SHEET'!Z608="","",'S.D.PASTE SHEET'!Z608)</f>
        <v/>
      </c>
      <c s="153" t="str">
        <f>IF('S.D.PASTE SHEET'!AA608="","",'S.D.PASTE SHEET'!AA608)</f>
        <v/>
      </c>
      <c s="153" t="str">
        <f>IF('S.D.PASTE SHEET'!AB608="","",'S.D.PASTE SHEET'!AB608)</f>
        <v/>
      </c>
      <c s="153" t="str">
        <f>IF('S.D.PASTE SHEET'!AC608="","",'S.D.PASTE SHEET'!AC608)</f>
        <v/>
      </c>
      <c s="153" t="str">
        <f>IF('S.D.PASTE SHEET'!AD608="","",'S.D.PASTE SHEET'!AD608)</f>
        <v/>
      </c>
      <c s="155"/>
      <c s="156" t="str">
        <f>IF(AK608="","",IF(AK608&gt;0,COUNT($AG$2:AG608),""))</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08" s="156" t="str">
        <f>IF(BC608="","",IF(BC608&gt;0,COUNT($AY$2:AY608),""))</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09" spans="1:66" ht="15.75" customHeight="1">
      <c r="A609" s="153" t="str">
        <f>IF('S.D.PASTE SHEET'!A609="","",'S.D.PASTE SHEET'!A609)</f>
        <v/>
      </c>
      <c s="153" t="str">
        <f>IF('S.D.PASTE SHEET'!B609="","",'S.D.PASTE SHEET'!B609)</f>
        <v/>
      </c>
      <c s="153" t="str">
        <f>IF('S.D.PASTE SHEET'!C609="","",'S.D.PASTE SHEET'!C609)</f>
        <v/>
      </c>
      <c s="154" t="str">
        <f>IF('S.D.PASTE SHEET'!D609="","",'S.D.PASTE SHEET'!D609)</f>
        <v/>
      </c>
      <c s="153" t="str">
        <f>IF('S.D.PASTE SHEET'!E609="","",UPPER('S.D.PASTE SHEET'!E609))</f>
        <v/>
      </c>
      <c s="153" t="str">
        <f>IF('S.D.PASTE SHEET'!F609="","",'S.D.PASTE SHEET'!F609)</f>
        <v/>
      </c>
      <c s="153" t="str">
        <f>IF('S.D.PASTE SHEET'!G609="","",UPPER('S.D.PASTE SHEET'!G609))</f>
        <v/>
      </c>
      <c s="153" t="str">
        <f>IF('S.D.PASTE SHEET'!H609="","",UPPER('S.D.PASTE SHEET'!H609))</f>
        <v/>
      </c>
      <c s="153" t="str">
        <f>IF('S.D.PASTE SHEET'!I609="","",'S.D.PASTE SHEET'!I609)</f>
        <v/>
      </c>
      <c s="154" t="str">
        <f>IF('S.D.PASTE SHEET'!J609="","",'S.D.PASTE SHEET'!J609)</f>
        <v/>
      </c>
      <c s="153" t="str">
        <f>IF('S.D.PASTE SHEET'!K609="","",'S.D.PASTE SHEET'!K609)</f>
        <v/>
      </c>
      <c s="153" t="str">
        <f>IF('S.D.PASTE SHEET'!L609="","",'S.D.PASTE SHEET'!L609)</f>
        <v/>
      </c>
      <c s="153" t="str">
        <f>IF('S.D.PASTE SHEET'!M609="","",'S.D.PASTE SHEET'!M609)</f>
        <v/>
      </c>
      <c s="153" t="str">
        <f>IF('S.D.PASTE SHEET'!N609="","",'S.D.PASTE SHEET'!N609)</f>
        <v/>
      </c>
      <c s="153" t="str">
        <f>IF('S.D.PASTE SHEET'!O609="","",'S.D.PASTE SHEET'!O609)</f>
        <v/>
      </c>
      <c s="153" t="str">
        <f>IF('S.D.PASTE SHEET'!P609="","",'S.D.PASTE SHEET'!P609)</f>
        <v/>
      </c>
      <c s="153" t="str">
        <f>IF('S.D.PASTE SHEET'!Q609="","",'S.D.PASTE SHEET'!Q609)</f>
        <v/>
      </c>
      <c s="153" t="str">
        <f>IF('S.D.PASTE SHEET'!R609="","",'S.D.PASTE SHEET'!R609)</f>
        <v/>
      </c>
      <c s="153" t="str">
        <f>IF('S.D.PASTE SHEET'!S609="","",'S.D.PASTE SHEET'!S609)</f>
        <v/>
      </c>
      <c s="153" t="str">
        <f>IF('S.D.PASTE SHEET'!T609="","",'S.D.PASTE SHEET'!T609)</f>
        <v/>
      </c>
      <c s="153" t="str">
        <f>IF('S.D.PASTE SHEET'!U609="","",'S.D.PASTE SHEET'!U609)</f>
        <v/>
      </c>
      <c s="153" t="str">
        <f>IF('S.D.PASTE SHEET'!V609="","",'S.D.PASTE SHEET'!V609)</f>
        <v/>
      </c>
      <c s="153" t="str">
        <f>IF('S.D.PASTE SHEET'!W609="","",'S.D.PASTE SHEET'!W609)</f>
        <v/>
      </c>
      <c s="153" t="str">
        <f>IF('S.D.PASTE SHEET'!X609="","",'S.D.PASTE SHEET'!X609)</f>
        <v/>
      </c>
      <c s="153" t="str">
        <f>IF('S.D.PASTE SHEET'!Y609="","",'S.D.PASTE SHEET'!Y609)</f>
        <v/>
      </c>
      <c s="153" t="str">
        <f>IF('S.D.PASTE SHEET'!Z609="","",'S.D.PASTE SHEET'!Z609)</f>
        <v/>
      </c>
      <c s="153" t="str">
        <f>IF('S.D.PASTE SHEET'!AA609="","",'S.D.PASTE SHEET'!AA609)</f>
        <v/>
      </c>
      <c s="153" t="str">
        <f>IF('S.D.PASTE SHEET'!AB609="","",'S.D.PASTE SHEET'!AB609)</f>
        <v/>
      </c>
      <c s="153" t="str">
        <f>IF('S.D.PASTE SHEET'!AC609="","",'S.D.PASTE SHEET'!AC609)</f>
        <v/>
      </c>
      <c s="153" t="str">
        <f>IF('S.D.PASTE SHEET'!AD609="","",'S.D.PASTE SHEET'!AD609)</f>
        <v/>
      </c>
      <c s="155"/>
      <c s="156" t="str">
        <f>IF(AK609="","",IF(AK609&gt;0,COUNT($AG$2:AG609),""))</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09" s="156" t="str">
        <f>IF(BC609="","",IF(BC609&gt;0,COUNT($AY$2:AY609),""))</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10" spans="1:66" ht="15.75" customHeight="1">
      <c r="A610" s="153" t="str">
        <f>IF('S.D.PASTE SHEET'!A610="","",'S.D.PASTE SHEET'!A610)</f>
        <v/>
      </c>
      <c s="153" t="str">
        <f>IF('S.D.PASTE SHEET'!B610="","",'S.D.PASTE SHEET'!B610)</f>
        <v/>
      </c>
      <c s="153" t="str">
        <f>IF('S.D.PASTE SHEET'!C610="","",'S.D.PASTE SHEET'!C610)</f>
        <v/>
      </c>
      <c s="154" t="str">
        <f>IF('S.D.PASTE SHEET'!D610="","",'S.D.PASTE SHEET'!D610)</f>
        <v/>
      </c>
      <c s="153" t="str">
        <f>IF('S.D.PASTE SHEET'!E610="","",UPPER('S.D.PASTE SHEET'!E610))</f>
        <v/>
      </c>
      <c s="153" t="str">
        <f>IF('S.D.PASTE SHEET'!F610="","",'S.D.PASTE SHEET'!F610)</f>
        <v/>
      </c>
      <c s="153" t="str">
        <f>IF('S.D.PASTE SHEET'!G610="","",UPPER('S.D.PASTE SHEET'!G610))</f>
        <v/>
      </c>
      <c s="153" t="str">
        <f>IF('S.D.PASTE SHEET'!H610="","",UPPER('S.D.PASTE SHEET'!H610))</f>
        <v/>
      </c>
      <c s="153" t="str">
        <f>IF('S.D.PASTE SHEET'!I610="","",'S.D.PASTE SHEET'!I610)</f>
        <v/>
      </c>
      <c s="154" t="str">
        <f>IF('S.D.PASTE SHEET'!J610="","",'S.D.PASTE SHEET'!J610)</f>
        <v/>
      </c>
      <c s="153" t="str">
        <f>IF('S.D.PASTE SHEET'!K610="","",'S.D.PASTE SHEET'!K610)</f>
        <v/>
      </c>
      <c s="153" t="str">
        <f>IF('S.D.PASTE SHEET'!L610="","",'S.D.PASTE SHEET'!L610)</f>
        <v/>
      </c>
      <c s="153" t="str">
        <f>IF('S.D.PASTE SHEET'!M610="","",'S.D.PASTE SHEET'!M610)</f>
        <v/>
      </c>
      <c s="153" t="str">
        <f>IF('S.D.PASTE SHEET'!N610="","",'S.D.PASTE SHEET'!N610)</f>
        <v/>
      </c>
      <c s="153" t="str">
        <f>IF('S.D.PASTE SHEET'!O610="","",'S.D.PASTE SHEET'!O610)</f>
        <v/>
      </c>
      <c s="153" t="str">
        <f>IF('S.D.PASTE SHEET'!P610="","",'S.D.PASTE SHEET'!P610)</f>
        <v/>
      </c>
      <c s="153" t="str">
        <f>IF('S.D.PASTE SHEET'!Q610="","",'S.D.PASTE SHEET'!Q610)</f>
        <v/>
      </c>
      <c s="153" t="str">
        <f>IF('S.D.PASTE SHEET'!R610="","",'S.D.PASTE SHEET'!R610)</f>
        <v/>
      </c>
      <c s="153" t="str">
        <f>IF('S.D.PASTE SHEET'!S610="","",'S.D.PASTE SHEET'!S610)</f>
        <v/>
      </c>
      <c s="153" t="str">
        <f>IF('S.D.PASTE SHEET'!T610="","",'S.D.PASTE SHEET'!T610)</f>
        <v/>
      </c>
      <c s="153" t="str">
        <f>IF('S.D.PASTE SHEET'!U610="","",'S.D.PASTE SHEET'!U610)</f>
        <v/>
      </c>
      <c s="153" t="str">
        <f>IF('S.D.PASTE SHEET'!V610="","",'S.D.PASTE SHEET'!V610)</f>
        <v/>
      </c>
      <c s="153" t="str">
        <f>IF('S.D.PASTE SHEET'!W610="","",'S.D.PASTE SHEET'!W610)</f>
        <v/>
      </c>
      <c s="153" t="str">
        <f>IF('S.D.PASTE SHEET'!X610="","",'S.D.PASTE SHEET'!X610)</f>
        <v/>
      </c>
      <c s="153" t="str">
        <f>IF('S.D.PASTE SHEET'!Y610="","",'S.D.PASTE SHEET'!Y610)</f>
        <v/>
      </c>
      <c s="153" t="str">
        <f>IF('S.D.PASTE SHEET'!Z610="","",'S.D.PASTE SHEET'!Z610)</f>
        <v/>
      </c>
      <c s="153" t="str">
        <f>IF('S.D.PASTE SHEET'!AA610="","",'S.D.PASTE SHEET'!AA610)</f>
        <v/>
      </c>
      <c s="153" t="str">
        <f>IF('S.D.PASTE SHEET'!AB610="","",'S.D.PASTE SHEET'!AB610)</f>
        <v/>
      </c>
      <c s="153" t="str">
        <f>IF('S.D.PASTE SHEET'!AC610="","",'S.D.PASTE SHEET'!AC610)</f>
        <v/>
      </c>
      <c s="153" t="str">
        <f>IF('S.D.PASTE SHEET'!AD610="","",'S.D.PASTE SHEET'!AD610)</f>
        <v/>
      </c>
      <c s="155"/>
      <c s="156" t="str">
        <f>IF(AK610="","",IF(AK610&gt;0,COUNT($AG$2:AG610),""))</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10" s="156" t="str">
        <f>IF(BC610="","",IF(BC610&gt;0,COUNT($AY$2:AY610),""))</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11" spans="1:66" ht="15.75" customHeight="1">
      <c r="A611" s="153" t="str">
        <f>IF('S.D.PASTE SHEET'!A611="","",'S.D.PASTE SHEET'!A611)</f>
        <v/>
      </c>
      <c s="153" t="str">
        <f>IF('S.D.PASTE SHEET'!B611="","",'S.D.PASTE SHEET'!B611)</f>
        <v/>
      </c>
      <c s="153" t="str">
        <f>IF('S.D.PASTE SHEET'!C611="","",'S.D.PASTE SHEET'!C611)</f>
        <v/>
      </c>
      <c s="154" t="str">
        <f>IF('S.D.PASTE SHEET'!D611="","",'S.D.PASTE SHEET'!D611)</f>
        <v/>
      </c>
      <c s="153" t="str">
        <f>IF('S.D.PASTE SHEET'!E611="","",UPPER('S.D.PASTE SHEET'!E611))</f>
        <v/>
      </c>
      <c s="153" t="str">
        <f>IF('S.D.PASTE SHEET'!F611="","",'S.D.PASTE SHEET'!F611)</f>
        <v/>
      </c>
      <c s="153" t="str">
        <f>IF('S.D.PASTE SHEET'!G611="","",UPPER('S.D.PASTE SHEET'!G611))</f>
        <v/>
      </c>
      <c s="153" t="str">
        <f>IF('S.D.PASTE SHEET'!H611="","",UPPER('S.D.PASTE SHEET'!H611))</f>
        <v/>
      </c>
      <c s="153" t="str">
        <f>IF('S.D.PASTE SHEET'!I611="","",'S.D.PASTE SHEET'!I611)</f>
        <v/>
      </c>
      <c s="154" t="str">
        <f>IF('S.D.PASTE SHEET'!J611="","",'S.D.PASTE SHEET'!J611)</f>
        <v/>
      </c>
      <c s="153" t="str">
        <f>IF('S.D.PASTE SHEET'!K611="","",'S.D.PASTE SHEET'!K611)</f>
        <v/>
      </c>
      <c s="153" t="str">
        <f>IF('S.D.PASTE SHEET'!L611="","",'S.D.PASTE SHEET'!L611)</f>
        <v/>
      </c>
      <c s="153" t="str">
        <f>IF('S.D.PASTE SHEET'!M611="","",'S.D.PASTE SHEET'!M611)</f>
        <v/>
      </c>
      <c s="153" t="str">
        <f>IF('S.D.PASTE SHEET'!N611="","",'S.D.PASTE SHEET'!N611)</f>
        <v/>
      </c>
      <c s="153" t="str">
        <f>IF('S.D.PASTE SHEET'!O611="","",'S.D.PASTE SHEET'!O611)</f>
        <v/>
      </c>
      <c s="153" t="str">
        <f>IF('S.D.PASTE SHEET'!P611="","",'S.D.PASTE SHEET'!P611)</f>
        <v/>
      </c>
      <c s="153" t="str">
        <f>IF('S.D.PASTE SHEET'!Q611="","",'S.D.PASTE SHEET'!Q611)</f>
        <v/>
      </c>
      <c s="153" t="str">
        <f>IF('S.D.PASTE SHEET'!R611="","",'S.D.PASTE SHEET'!R611)</f>
        <v/>
      </c>
      <c s="153" t="str">
        <f>IF('S.D.PASTE SHEET'!S611="","",'S.D.PASTE SHEET'!S611)</f>
        <v/>
      </c>
      <c s="153" t="str">
        <f>IF('S.D.PASTE SHEET'!T611="","",'S.D.PASTE SHEET'!T611)</f>
        <v/>
      </c>
      <c s="153" t="str">
        <f>IF('S.D.PASTE SHEET'!U611="","",'S.D.PASTE SHEET'!U611)</f>
        <v/>
      </c>
      <c s="153" t="str">
        <f>IF('S.D.PASTE SHEET'!V611="","",'S.D.PASTE SHEET'!V611)</f>
        <v/>
      </c>
      <c s="153" t="str">
        <f>IF('S.D.PASTE SHEET'!W611="","",'S.D.PASTE SHEET'!W611)</f>
        <v/>
      </c>
      <c s="153" t="str">
        <f>IF('S.D.PASTE SHEET'!X611="","",'S.D.PASTE SHEET'!X611)</f>
        <v/>
      </c>
      <c s="153" t="str">
        <f>IF('S.D.PASTE SHEET'!Y611="","",'S.D.PASTE SHEET'!Y611)</f>
        <v/>
      </c>
      <c s="153" t="str">
        <f>IF('S.D.PASTE SHEET'!Z611="","",'S.D.PASTE SHEET'!Z611)</f>
        <v/>
      </c>
      <c s="153" t="str">
        <f>IF('S.D.PASTE SHEET'!AA611="","",'S.D.PASTE SHEET'!AA611)</f>
        <v/>
      </c>
      <c s="153" t="str">
        <f>IF('S.D.PASTE SHEET'!AB611="","",'S.D.PASTE SHEET'!AB611)</f>
        <v/>
      </c>
      <c s="153" t="str">
        <f>IF('S.D.PASTE SHEET'!AC611="","",'S.D.PASTE SHEET'!AC611)</f>
        <v/>
      </c>
      <c s="153" t="str">
        <f>IF('S.D.PASTE SHEET'!AD611="","",'S.D.PASTE SHEET'!AD611)</f>
        <v/>
      </c>
      <c s="155"/>
      <c s="156" t="str">
        <f>IF(AK611="","",IF(AK611&gt;0,COUNT($AG$2:AG611),""))</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11" s="156" t="str">
        <f>IF(BC611="","",IF(BC611&gt;0,COUNT($AY$2:AY611),""))</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12" spans="1:66" ht="15.75" customHeight="1">
      <c r="A612" s="153" t="str">
        <f>IF('S.D.PASTE SHEET'!A612="","",'S.D.PASTE SHEET'!A612)</f>
        <v/>
      </c>
      <c s="153" t="str">
        <f>IF('S.D.PASTE SHEET'!B612="","",'S.D.PASTE SHEET'!B612)</f>
        <v/>
      </c>
      <c s="153" t="str">
        <f>IF('S.D.PASTE SHEET'!C612="","",'S.D.PASTE SHEET'!C612)</f>
        <v/>
      </c>
      <c s="154" t="str">
        <f>IF('S.D.PASTE SHEET'!D612="","",'S.D.PASTE SHEET'!D612)</f>
        <v/>
      </c>
      <c s="153" t="str">
        <f>IF('S.D.PASTE SHEET'!E612="","",UPPER('S.D.PASTE SHEET'!E612))</f>
        <v/>
      </c>
      <c s="153" t="str">
        <f>IF('S.D.PASTE SHEET'!F612="","",'S.D.PASTE SHEET'!F612)</f>
        <v/>
      </c>
      <c s="153" t="str">
        <f>IF('S.D.PASTE SHEET'!G612="","",UPPER('S.D.PASTE SHEET'!G612))</f>
        <v/>
      </c>
      <c s="153" t="str">
        <f>IF('S.D.PASTE SHEET'!H612="","",UPPER('S.D.PASTE SHEET'!H612))</f>
        <v/>
      </c>
      <c s="153" t="str">
        <f>IF('S.D.PASTE SHEET'!I612="","",'S.D.PASTE SHEET'!I612)</f>
        <v/>
      </c>
      <c s="154" t="str">
        <f>IF('S.D.PASTE SHEET'!J612="","",'S.D.PASTE SHEET'!J612)</f>
        <v/>
      </c>
      <c s="153" t="str">
        <f>IF('S.D.PASTE SHEET'!K612="","",'S.D.PASTE SHEET'!K612)</f>
        <v/>
      </c>
      <c s="153" t="str">
        <f>IF('S.D.PASTE SHEET'!L612="","",'S.D.PASTE SHEET'!L612)</f>
        <v/>
      </c>
      <c s="153" t="str">
        <f>IF('S.D.PASTE SHEET'!M612="","",'S.D.PASTE SHEET'!M612)</f>
        <v/>
      </c>
      <c s="153" t="str">
        <f>IF('S.D.PASTE SHEET'!N612="","",'S.D.PASTE SHEET'!N612)</f>
        <v/>
      </c>
      <c s="153" t="str">
        <f>IF('S.D.PASTE SHEET'!O612="","",'S.D.PASTE SHEET'!O612)</f>
        <v/>
      </c>
      <c s="153" t="str">
        <f>IF('S.D.PASTE SHEET'!P612="","",'S.D.PASTE SHEET'!P612)</f>
        <v/>
      </c>
      <c s="153" t="str">
        <f>IF('S.D.PASTE SHEET'!Q612="","",'S.D.PASTE SHEET'!Q612)</f>
        <v/>
      </c>
      <c s="153" t="str">
        <f>IF('S.D.PASTE SHEET'!R612="","",'S.D.PASTE SHEET'!R612)</f>
        <v/>
      </c>
      <c s="153" t="str">
        <f>IF('S.D.PASTE SHEET'!S612="","",'S.D.PASTE SHEET'!S612)</f>
        <v/>
      </c>
      <c s="153" t="str">
        <f>IF('S.D.PASTE SHEET'!T612="","",'S.D.PASTE SHEET'!T612)</f>
        <v/>
      </c>
      <c s="153" t="str">
        <f>IF('S.D.PASTE SHEET'!U612="","",'S.D.PASTE SHEET'!U612)</f>
        <v/>
      </c>
      <c s="153" t="str">
        <f>IF('S.D.PASTE SHEET'!V612="","",'S.D.PASTE SHEET'!V612)</f>
        <v/>
      </c>
      <c s="153" t="str">
        <f>IF('S.D.PASTE SHEET'!W612="","",'S.D.PASTE SHEET'!W612)</f>
        <v/>
      </c>
      <c s="153" t="str">
        <f>IF('S.D.PASTE SHEET'!X612="","",'S.D.PASTE SHEET'!X612)</f>
        <v/>
      </c>
      <c s="153" t="str">
        <f>IF('S.D.PASTE SHEET'!Y612="","",'S.D.PASTE SHEET'!Y612)</f>
        <v/>
      </c>
      <c s="153" t="str">
        <f>IF('S.D.PASTE SHEET'!Z612="","",'S.D.PASTE SHEET'!Z612)</f>
        <v/>
      </c>
      <c s="153" t="str">
        <f>IF('S.D.PASTE SHEET'!AA612="","",'S.D.PASTE SHEET'!AA612)</f>
        <v/>
      </c>
      <c s="153" t="str">
        <f>IF('S.D.PASTE SHEET'!AB612="","",'S.D.PASTE SHEET'!AB612)</f>
        <v/>
      </c>
      <c s="153" t="str">
        <f>IF('S.D.PASTE SHEET'!AC612="","",'S.D.PASTE SHEET'!AC612)</f>
        <v/>
      </c>
      <c s="153" t="str">
        <f>IF('S.D.PASTE SHEET'!AD612="","",'S.D.PASTE SHEET'!AD612)</f>
        <v/>
      </c>
      <c s="155"/>
      <c s="156" t="str">
        <f>IF(AK612="","",IF(AK612&gt;0,COUNT($AG$2:AG612),""))</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12" s="156" t="str">
        <f>IF(BC612="","",IF(BC612&gt;0,COUNT($AY$2:AY612),""))</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13" spans="1:66" ht="15.75" customHeight="1">
      <c r="A613" s="153" t="str">
        <f>IF('S.D.PASTE SHEET'!A613="","",'S.D.PASTE SHEET'!A613)</f>
        <v/>
      </c>
      <c s="153" t="str">
        <f>IF('S.D.PASTE SHEET'!B613="","",'S.D.PASTE SHEET'!B613)</f>
        <v/>
      </c>
      <c s="153" t="str">
        <f>IF('S.D.PASTE SHEET'!C613="","",'S.D.PASTE SHEET'!C613)</f>
        <v/>
      </c>
      <c s="154" t="str">
        <f>IF('S.D.PASTE SHEET'!D613="","",'S.D.PASTE SHEET'!D613)</f>
        <v/>
      </c>
      <c s="153" t="str">
        <f>IF('S.D.PASTE SHEET'!E613="","",UPPER('S.D.PASTE SHEET'!E613))</f>
        <v/>
      </c>
      <c s="153" t="str">
        <f>IF('S.D.PASTE SHEET'!F613="","",'S.D.PASTE SHEET'!F613)</f>
        <v/>
      </c>
      <c s="153" t="str">
        <f>IF('S.D.PASTE SHEET'!G613="","",UPPER('S.D.PASTE SHEET'!G613))</f>
        <v/>
      </c>
      <c s="153" t="str">
        <f>IF('S.D.PASTE SHEET'!H613="","",UPPER('S.D.PASTE SHEET'!H613))</f>
        <v/>
      </c>
      <c s="153" t="str">
        <f>IF('S.D.PASTE SHEET'!I613="","",'S.D.PASTE SHEET'!I613)</f>
        <v/>
      </c>
      <c s="154" t="str">
        <f>IF('S.D.PASTE SHEET'!J613="","",'S.D.PASTE SHEET'!J613)</f>
        <v/>
      </c>
      <c s="153" t="str">
        <f>IF('S.D.PASTE SHEET'!K613="","",'S.D.PASTE SHEET'!K613)</f>
        <v/>
      </c>
      <c s="153" t="str">
        <f>IF('S.D.PASTE SHEET'!L613="","",'S.D.PASTE SHEET'!L613)</f>
        <v/>
      </c>
      <c s="153" t="str">
        <f>IF('S.D.PASTE SHEET'!M613="","",'S.D.PASTE SHEET'!M613)</f>
        <v/>
      </c>
      <c s="153" t="str">
        <f>IF('S.D.PASTE SHEET'!N613="","",'S.D.PASTE SHEET'!N613)</f>
        <v/>
      </c>
      <c s="153" t="str">
        <f>IF('S.D.PASTE SHEET'!O613="","",'S.D.PASTE SHEET'!O613)</f>
        <v/>
      </c>
      <c s="153" t="str">
        <f>IF('S.D.PASTE SHEET'!P613="","",'S.D.PASTE SHEET'!P613)</f>
        <v/>
      </c>
      <c s="153" t="str">
        <f>IF('S.D.PASTE SHEET'!Q613="","",'S.D.PASTE SHEET'!Q613)</f>
        <v/>
      </c>
      <c s="153" t="str">
        <f>IF('S.D.PASTE SHEET'!R613="","",'S.D.PASTE SHEET'!R613)</f>
        <v/>
      </c>
      <c s="153" t="str">
        <f>IF('S.D.PASTE SHEET'!S613="","",'S.D.PASTE SHEET'!S613)</f>
        <v/>
      </c>
      <c s="153" t="str">
        <f>IF('S.D.PASTE SHEET'!T613="","",'S.D.PASTE SHEET'!T613)</f>
        <v/>
      </c>
      <c s="153" t="str">
        <f>IF('S.D.PASTE SHEET'!U613="","",'S.D.PASTE SHEET'!U613)</f>
        <v/>
      </c>
      <c s="153" t="str">
        <f>IF('S.D.PASTE SHEET'!V613="","",'S.D.PASTE SHEET'!V613)</f>
        <v/>
      </c>
      <c s="153" t="str">
        <f>IF('S.D.PASTE SHEET'!W613="","",'S.D.PASTE SHEET'!W613)</f>
        <v/>
      </c>
      <c s="153" t="str">
        <f>IF('S.D.PASTE SHEET'!X613="","",'S.D.PASTE SHEET'!X613)</f>
        <v/>
      </c>
      <c s="153" t="str">
        <f>IF('S.D.PASTE SHEET'!Y613="","",'S.D.PASTE SHEET'!Y613)</f>
        <v/>
      </c>
      <c s="153" t="str">
        <f>IF('S.D.PASTE SHEET'!Z613="","",'S.D.PASTE SHEET'!Z613)</f>
        <v/>
      </c>
      <c s="153" t="str">
        <f>IF('S.D.PASTE SHEET'!AA613="","",'S.D.PASTE SHEET'!AA613)</f>
        <v/>
      </c>
      <c s="153" t="str">
        <f>IF('S.D.PASTE SHEET'!AB613="","",'S.D.PASTE SHEET'!AB613)</f>
        <v/>
      </c>
      <c s="153" t="str">
        <f>IF('S.D.PASTE SHEET'!AC613="","",'S.D.PASTE SHEET'!AC613)</f>
        <v/>
      </c>
      <c s="153" t="str">
        <f>IF('S.D.PASTE SHEET'!AD613="","",'S.D.PASTE SHEET'!AD613)</f>
        <v/>
      </c>
      <c s="155"/>
      <c s="156" t="str">
        <f>IF(AK613="","",IF(AK613&gt;0,COUNT($AG$2:AG613),""))</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13" s="156" t="str">
        <f>IF(BC613="","",IF(BC613&gt;0,COUNT($AY$2:AY613),""))</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14" spans="1:66" ht="15.75" customHeight="1">
      <c r="A614" s="153" t="str">
        <f>IF('S.D.PASTE SHEET'!A614="","",'S.D.PASTE SHEET'!A614)</f>
        <v/>
      </c>
      <c s="153" t="str">
        <f>IF('S.D.PASTE SHEET'!B614="","",'S.D.PASTE SHEET'!B614)</f>
        <v/>
      </c>
      <c s="153" t="str">
        <f>IF('S.D.PASTE SHEET'!C614="","",'S.D.PASTE SHEET'!C614)</f>
        <v/>
      </c>
      <c s="154" t="str">
        <f>IF('S.D.PASTE SHEET'!D614="","",'S.D.PASTE SHEET'!D614)</f>
        <v/>
      </c>
      <c s="153" t="str">
        <f>IF('S.D.PASTE SHEET'!E614="","",UPPER('S.D.PASTE SHEET'!E614))</f>
        <v/>
      </c>
      <c s="153" t="str">
        <f>IF('S.D.PASTE SHEET'!F614="","",'S.D.PASTE SHEET'!F614)</f>
        <v/>
      </c>
      <c s="153" t="str">
        <f>IF('S.D.PASTE SHEET'!G614="","",UPPER('S.D.PASTE SHEET'!G614))</f>
        <v/>
      </c>
      <c s="153" t="str">
        <f>IF('S.D.PASTE SHEET'!H614="","",UPPER('S.D.PASTE SHEET'!H614))</f>
        <v/>
      </c>
      <c s="153" t="str">
        <f>IF('S.D.PASTE SHEET'!I614="","",'S.D.PASTE SHEET'!I614)</f>
        <v/>
      </c>
      <c s="154" t="str">
        <f>IF('S.D.PASTE SHEET'!J614="","",'S.D.PASTE SHEET'!J614)</f>
        <v/>
      </c>
      <c s="153" t="str">
        <f>IF('S.D.PASTE SHEET'!K614="","",'S.D.PASTE SHEET'!K614)</f>
        <v/>
      </c>
      <c s="153" t="str">
        <f>IF('S.D.PASTE SHEET'!L614="","",'S.D.PASTE SHEET'!L614)</f>
        <v/>
      </c>
      <c s="153" t="str">
        <f>IF('S.D.PASTE SHEET'!M614="","",'S.D.PASTE SHEET'!M614)</f>
        <v/>
      </c>
      <c s="153" t="str">
        <f>IF('S.D.PASTE SHEET'!N614="","",'S.D.PASTE SHEET'!N614)</f>
        <v/>
      </c>
      <c s="153" t="str">
        <f>IF('S.D.PASTE SHEET'!O614="","",'S.D.PASTE SHEET'!O614)</f>
        <v/>
      </c>
      <c s="153" t="str">
        <f>IF('S.D.PASTE SHEET'!P614="","",'S.D.PASTE SHEET'!P614)</f>
        <v/>
      </c>
      <c s="153" t="str">
        <f>IF('S.D.PASTE SHEET'!Q614="","",'S.D.PASTE SHEET'!Q614)</f>
        <v/>
      </c>
      <c s="153" t="str">
        <f>IF('S.D.PASTE SHEET'!R614="","",'S.D.PASTE SHEET'!R614)</f>
        <v/>
      </c>
      <c s="153" t="str">
        <f>IF('S.D.PASTE SHEET'!S614="","",'S.D.PASTE SHEET'!S614)</f>
        <v/>
      </c>
      <c s="153" t="str">
        <f>IF('S.D.PASTE SHEET'!T614="","",'S.D.PASTE SHEET'!T614)</f>
        <v/>
      </c>
      <c s="153" t="str">
        <f>IF('S.D.PASTE SHEET'!U614="","",'S.D.PASTE SHEET'!U614)</f>
        <v/>
      </c>
      <c s="153" t="str">
        <f>IF('S.D.PASTE SHEET'!V614="","",'S.D.PASTE SHEET'!V614)</f>
        <v/>
      </c>
      <c s="153" t="str">
        <f>IF('S.D.PASTE SHEET'!W614="","",'S.D.PASTE SHEET'!W614)</f>
        <v/>
      </c>
      <c s="153" t="str">
        <f>IF('S.D.PASTE SHEET'!X614="","",'S.D.PASTE SHEET'!X614)</f>
        <v/>
      </c>
      <c s="153" t="str">
        <f>IF('S.D.PASTE SHEET'!Y614="","",'S.D.PASTE SHEET'!Y614)</f>
        <v/>
      </c>
      <c s="153" t="str">
        <f>IF('S.D.PASTE SHEET'!Z614="","",'S.D.PASTE SHEET'!Z614)</f>
        <v/>
      </c>
      <c s="153" t="str">
        <f>IF('S.D.PASTE SHEET'!AA614="","",'S.D.PASTE SHEET'!AA614)</f>
        <v/>
      </c>
      <c s="153" t="str">
        <f>IF('S.D.PASTE SHEET'!AB614="","",'S.D.PASTE SHEET'!AB614)</f>
        <v/>
      </c>
      <c s="153" t="str">
        <f>IF('S.D.PASTE SHEET'!AC614="","",'S.D.PASTE SHEET'!AC614)</f>
        <v/>
      </c>
      <c s="153" t="str">
        <f>IF('S.D.PASTE SHEET'!AD614="","",'S.D.PASTE SHEET'!AD614)</f>
        <v/>
      </c>
      <c s="155"/>
      <c s="156" t="str">
        <f>IF(AK614="","",IF(AK614&gt;0,COUNT($AG$2:AG614),""))</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14" s="156" t="str">
        <f>IF(BC614="","",IF(BC614&gt;0,COUNT($AY$2:AY614),""))</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15" spans="1:66" ht="15.75" customHeight="1">
      <c r="A615" s="153" t="str">
        <f>IF('S.D.PASTE SHEET'!A615="","",'S.D.PASTE SHEET'!A615)</f>
        <v/>
      </c>
      <c s="153" t="str">
        <f>IF('S.D.PASTE SHEET'!B615="","",'S.D.PASTE SHEET'!B615)</f>
        <v/>
      </c>
      <c s="153" t="str">
        <f>IF('S.D.PASTE SHEET'!C615="","",'S.D.PASTE SHEET'!C615)</f>
        <v/>
      </c>
      <c s="154" t="str">
        <f>IF('S.D.PASTE SHEET'!D615="","",'S.D.PASTE SHEET'!D615)</f>
        <v/>
      </c>
      <c s="153" t="str">
        <f>IF('S.D.PASTE SHEET'!E615="","",UPPER('S.D.PASTE SHEET'!E615))</f>
        <v/>
      </c>
      <c s="153" t="str">
        <f>IF('S.D.PASTE SHEET'!F615="","",'S.D.PASTE SHEET'!F615)</f>
        <v/>
      </c>
      <c s="153" t="str">
        <f>IF('S.D.PASTE SHEET'!G615="","",UPPER('S.D.PASTE SHEET'!G615))</f>
        <v/>
      </c>
      <c s="153" t="str">
        <f>IF('S.D.PASTE SHEET'!H615="","",UPPER('S.D.PASTE SHEET'!H615))</f>
        <v/>
      </c>
      <c s="153" t="str">
        <f>IF('S.D.PASTE SHEET'!I615="","",'S.D.PASTE SHEET'!I615)</f>
        <v/>
      </c>
      <c s="154" t="str">
        <f>IF('S.D.PASTE SHEET'!J615="","",'S.D.PASTE SHEET'!J615)</f>
        <v/>
      </c>
      <c s="153" t="str">
        <f>IF('S.D.PASTE SHEET'!K615="","",'S.D.PASTE SHEET'!K615)</f>
        <v/>
      </c>
      <c s="153" t="str">
        <f>IF('S.D.PASTE SHEET'!L615="","",'S.D.PASTE SHEET'!L615)</f>
        <v/>
      </c>
      <c s="153" t="str">
        <f>IF('S.D.PASTE SHEET'!M615="","",'S.D.PASTE SHEET'!M615)</f>
        <v/>
      </c>
      <c s="153" t="str">
        <f>IF('S.D.PASTE SHEET'!N615="","",'S.D.PASTE SHEET'!N615)</f>
        <v/>
      </c>
      <c s="153" t="str">
        <f>IF('S.D.PASTE SHEET'!O615="","",'S.D.PASTE SHEET'!O615)</f>
        <v/>
      </c>
      <c s="153" t="str">
        <f>IF('S.D.PASTE SHEET'!P615="","",'S.D.PASTE SHEET'!P615)</f>
        <v/>
      </c>
      <c s="153" t="str">
        <f>IF('S.D.PASTE SHEET'!Q615="","",'S.D.PASTE SHEET'!Q615)</f>
        <v/>
      </c>
      <c s="153" t="str">
        <f>IF('S.D.PASTE SHEET'!R615="","",'S.D.PASTE SHEET'!R615)</f>
        <v/>
      </c>
      <c s="153" t="str">
        <f>IF('S.D.PASTE SHEET'!S615="","",'S.D.PASTE SHEET'!S615)</f>
        <v/>
      </c>
      <c s="153" t="str">
        <f>IF('S.D.PASTE SHEET'!T615="","",'S.D.PASTE SHEET'!T615)</f>
        <v/>
      </c>
      <c s="153" t="str">
        <f>IF('S.D.PASTE SHEET'!U615="","",'S.D.PASTE SHEET'!U615)</f>
        <v/>
      </c>
      <c s="153" t="str">
        <f>IF('S.D.PASTE SHEET'!V615="","",'S.D.PASTE SHEET'!V615)</f>
        <v/>
      </c>
      <c s="153" t="str">
        <f>IF('S.D.PASTE SHEET'!W615="","",'S.D.PASTE SHEET'!W615)</f>
        <v/>
      </c>
      <c s="153" t="str">
        <f>IF('S.D.PASTE SHEET'!X615="","",'S.D.PASTE SHEET'!X615)</f>
        <v/>
      </c>
      <c s="153" t="str">
        <f>IF('S.D.PASTE SHEET'!Y615="","",'S.D.PASTE SHEET'!Y615)</f>
        <v/>
      </c>
      <c s="153" t="str">
        <f>IF('S.D.PASTE SHEET'!Z615="","",'S.D.PASTE SHEET'!Z615)</f>
        <v/>
      </c>
      <c s="153" t="str">
        <f>IF('S.D.PASTE SHEET'!AA615="","",'S.D.PASTE SHEET'!AA615)</f>
        <v/>
      </c>
      <c s="153" t="str">
        <f>IF('S.D.PASTE SHEET'!AB615="","",'S.D.PASTE SHEET'!AB615)</f>
        <v/>
      </c>
      <c s="153" t="str">
        <f>IF('S.D.PASTE SHEET'!AC615="","",'S.D.PASTE SHEET'!AC615)</f>
        <v/>
      </c>
      <c s="153" t="str">
        <f>IF('S.D.PASTE SHEET'!AD615="","",'S.D.PASTE SHEET'!AD615)</f>
        <v/>
      </c>
      <c s="155"/>
      <c s="156" t="str">
        <f>IF(AK615="","",IF(AK615&gt;0,COUNT($AG$2:AG615),""))</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15" s="156" t="str">
        <f>IF(BC615="","",IF(BC615&gt;0,COUNT($AY$2:AY615),""))</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16" spans="1:66" ht="15.75" customHeight="1">
      <c r="A616" s="153" t="str">
        <f>IF('S.D.PASTE SHEET'!A616="","",'S.D.PASTE SHEET'!A616)</f>
        <v/>
      </c>
      <c s="153" t="str">
        <f>IF('S.D.PASTE SHEET'!B616="","",'S.D.PASTE SHEET'!B616)</f>
        <v/>
      </c>
      <c s="153" t="str">
        <f>IF('S.D.PASTE SHEET'!C616="","",'S.D.PASTE SHEET'!C616)</f>
        <v/>
      </c>
      <c s="154" t="str">
        <f>IF('S.D.PASTE SHEET'!D616="","",'S.D.PASTE SHEET'!D616)</f>
        <v/>
      </c>
      <c s="153" t="str">
        <f>IF('S.D.PASTE SHEET'!E616="","",UPPER('S.D.PASTE SHEET'!E616))</f>
        <v/>
      </c>
      <c s="153" t="str">
        <f>IF('S.D.PASTE SHEET'!F616="","",'S.D.PASTE SHEET'!F616)</f>
        <v/>
      </c>
      <c s="153" t="str">
        <f>IF('S.D.PASTE SHEET'!G616="","",UPPER('S.D.PASTE SHEET'!G616))</f>
        <v/>
      </c>
      <c s="153" t="str">
        <f>IF('S.D.PASTE SHEET'!H616="","",UPPER('S.D.PASTE SHEET'!H616))</f>
        <v/>
      </c>
      <c s="153" t="str">
        <f>IF('S.D.PASTE SHEET'!I616="","",'S.D.PASTE SHEET'!I616)</f>
        <v/>
      </c>
      <c s="154" t="str">
        <f>IF('S.D.PASTE SHEET'!J616="","",'S.D.PASTE SHEET'!J616)</f>
        <v/>
      </c>
      <c s="153" t="str">
        <f>IF('S.D.PASTE SHEET'!K616="","",'S.D.PASTE SHEET'!K616)</f>
        <v/>
      </c>
      <c s="153" t="str">
        <f>IF('S.D.PASTE SHEET'!L616="","",'S.D.PASTE SHEET'!L616)</f>
        <v/>
      </c>
      <c s="153" t="str">
        <f>IF('S.D.PASTE SHEET'!M616="","",'S.D.PASTE SHEET'!M616)</f>
        <v/>
      </c>
      <c s="153" t="str">
        <f>IF('S.D.PASTE SHEET'!N616="","",'S.D.PASTE SHEET'!N616)</f>
        <v/>
      </c>
      <c s="153" t="str">
        <f>IF('S.D.PASTE SHEET'!O616="","",'S.D.PASTE SHEET'!O616)</f>
        <v/>
      </c>
      <c s="153" t="str">
        <f>IF('S.D.PASTE SHEET'!P616="","",'S.D.PASTE SHEET'!P616)</f>
        <v/>
      </c>
      <c s="153" t="str">
        <f>IF('S.D.PASTE SHEET'!Q616="","",'S.D.PASTE SHEET'!Q616)</f>
        <v/>
      </c>
      <c s="153" t="str">
        <f>IF('S.D.PASTE SHEET'!R616="","",'S.D.PASTE SHEET'!R616)</f>
        <v/>
      </c>
      <c s="153" t="str">
        <f>IF('S.D.PASTE SHEET'!S616="","",'S.D.PASTE SHEET'!S616)</f>
        <v/>
      </c>
      <c s="153" t="str">
        <f>IF('S.D.PASTE SHEET'!T616="","",'S.D.PASTE SHEET'!T616)</f>
        <v/>
      </c>
      <c s="153" t="str">
        <f>IF('S.D.PASTE SHEET'!U616="","",'S.D.PASTE SHEET'!U616)</f>
        <v/>
      </c>
      <c s="153" t="str">
        <f>IF('S.D.PASTE SHEET'!V616="","",'S.D.PASTE SHEET'!V616)</f>
        <v/>
      </c>
      <c s="153" t="str">
        <f>IF('S.D.PASTE SHEET'!W616="","",'S.D.PASTE SHEET'!W616)</f>
        <v/>
      </c>
      <c s="153" t="str">
        <f>IF('S.D.PASTE SHEET'!X616="","",'S.D.PASTE SHEET'!X616)</f>
        <v/>
      </c>
      <c s="153" t="str">
        <f>IF('S.D.PASTE SHEET'!Y616="","",'S.D.PASTE SHEET'!Y616)</f>
        <v/>
      </c>
      <c s="153" t="str">
        <f>IF('S.D.PASTE SHEET'!Z616="","",'S.D.PASTE SHEET'!Z616)</f>
        <v/>
      </c>
      <c s="153" t="str">
        <f>IF('S.D.PASTE SHEET'!AA616="","",'S.D.PASTE SHEET'!AA616)</f>
        <v/>
      </c>
      <c s="153" t="str">
        <f>IF('S.D.PASTE SHEET'!AB616="","",'S.D.PASTE SHEET'!AB616)</f>
        <v/>
      </c>
      <c s="153" t="str">
        <f>IF('S.D.PASTE SHEET'!AC616="","",'S.D.PASTE SHEET'!AC616)</f>
        <v/>
      </c>
      <c s="153" t="str">
        <f>IF('S.D.PASTE SHEET'!AD616="","",'S.D.PASTE SHEET'!AD616)</f>
        <v/>
      </c>
      <c s="155"/>
      <c s="156" t="str">
        <f>IF(AK616="","",IF(AK616&gt;0,COUNT($AG$2:AG616),""))</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16" s="156" t="str">
        <f>IF(BC616="","",IF(BC616&gt;0,COUNT($AY$2:AY616),""))</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17" spans="1:66" ht="15.75" customHeight="1">
      <c r="A617" s="153" t="str">
        <f>IF('S.D.PASTE SHEET'!A617="","",'S.D.PASTE SHEET'!A617)</f>
        <v/>
      </c>
      <c s="153" t="str">
        <f>IF('S.D.PASTE SHEET'!B617="","",'S.D.PASTE SHEET'!B617)</f>
        <v/>
      </c>
      <c s="153" t="str">
        <f>IF('S.D.PASTE SHEET'!C617="","",'S.D.PASTE SHEET'!C617)</f>
        <v/>
      </c>
      <c s="154" t="str">
        <f>IF('S.D.PASTE SHEET'!D617="","",'S.D.PASTE SHEET'!D617)</f>
        <v/>
      </c>
      <c s="153" t="str">
        <f>IF('S.D.PASTE SHEET'!E617="","",UPPER('S.D.PASTE SHEET'!E617))</f>
        <v/>
      </c>
      <c s="153" t="str">
        <f>IF('S.D.PASTE SHEET'!F617="","",'S.D.PASTE SHEET'!F617)</f>
        <v/>
      </c>
      <c s="153" t="str">
        <f>IF('S.D.PASTE SHEET'!G617="","",UPPER('S.D.PASTE SHEET'!G617))</f>
        <v/>
      </c>
      <c s="153" t="str">
        <f>IF('S.D.PASTE SHEET'!H617="","",UPPER('S.D.PASTE SHEET'!H617))</f>
        <v/>
      </c>
      <c s="153" t="str">
        <f>IF('S.D.PASTE SHEET'!I617="","",'S.D.PASTE SHEET'!I617)</f>
        <v/>
      </c>
      <c s="154" t="str">
        <f>IF('S.D.PASTE SHEET'!J617="","",'S.D.PASTE SHEET'!J617)</f>
        <v/>
      </c>
      <c s="153" t="str">
        <f>IF('S.D.PASTE SHEET'!K617="","",'S.D.PASTE SHEET'!K617)</f>
        <v/>
      </c>
      <c s="153" t="str">
        <f>IF('S.D.PASTE SHEET'!L617="","",'S.D.PASTE SHEET'!L617)</f>
        <v/>
      </c>
      <c s="153" t="str">
        <f>IF('S.D.PASTE SHEET'!M617="","",'S.D.PASTE SHEET'!M617)</f>
        <v/>
      </c>
      <c s="153" t="str">
        <f>IF('S.D.PASTE SHEET'!N617="","",'S.D.PASTE SHEET'!N617)</f>
        <v/>
      </c>
      <c s="153" t="str">
        <f>IF('S.D.PASTE SHEET'!O617="","",'S.D.PASTE SHEET'!O617)</f>
        <v/>
      </c>
      <c s="153" t="str">
        <f>IF('S.D.PASTE SHEET'!P617="","",'S.D.PASTE SHEET'!P617)</f>
        <v/>
      </c>
      <c s="153" t="str">
        <f>IF('S.D.PASTE SHEET'!Q617="","",'S.D.PASTE SHEET'!Q617)</f>
        <v/>
      </c>
      <c s="153" t="str">
        <f>IF('S.D.PASTE SHEET'!R617="","",'S.D.PASTE SHEET'!R617)</f>
        <v/>
      </c>
      <c s="153" t="str">
        <f>IF('S.D.PASTE SHEET'!S617="","",'S.D.PASTE SHEET'!S617)</f>
        <v/>
      </c>
      <c s="153" t="str">
        <f>IF('S.D.PASTE SHEET'!T617="","",'S.D.PASTE SHEET'!T617)</f>
        <v/>
      </c>
      <c s="153" t="str">
        <f>IF('S.D.PASTE SHEET'!U617="","",'S.D.PASTE SHEET'!U617)</f>
        <v/>
      </c>
      <c s="153" t="str">
        <f>IF('S.D.PASTE SHEET'!V617="","",'S.D.PASTE SHEET'!V617)</f>
        <v/>
      </c>
      <c s="153" t="str">
        <f>IF('S.D.PASTE SHEET'!W617="","",'S.D.PASTE SHEET'!W617)</f>
        <v/>
      </c>
      <c s="153" t="str">
        <f>IF('S.D.PASTE SHEET'!X617="","",'S.D.PASTE SHEET'!X617)</f>
        <v/>
      </c>
      <c s="153" t="str">
        <f>IF('S.D.PASTE SHEET'!Y617="","",'S.D.PASTE SHEET'!Y617)</f>
        <v/>
      </c>
      <c s="153" t="str">
        <f>IF('S.D.PASTE SHEET'!Z617="","",'S.D.PASTE SHEET'!Z617)</f>
        <v/>
      </c>
      <c s="153" t="str">
        <f>IF('S.D.PASTE SHEET'!AA617="","",'S.D.PASTE SHEET'!AA617)</f>
        <v/>
      </c>
      <c s="153" t="str">
        <f>IF('S.D.PASTE SHEET'!AB617="","",'S.D.PASTE SHEET'!AB617)</f>
        <v/>
      </c>
      <c s="153" t="str">
        <f>IF('S.D.PASTE SHEET'!AC617="","",'S.D.PASTE SHEET'!AC617)</f>
        <v/>
      </c>
      <c s="153" t="str">
        <f>IF('S.D.PASTE SHEET'!AD617="","",'S.D.PASTE SHEET'!AD617)</f>
        <v/>
      </c>
      <c s="155"/>
      <c s="156" t="str">
        <f>IF(AK617="","",IF(AK617&gt;0,COUNT($AG$2:AG617),""))</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17" s="156" t="str">
        <f>IF(BC617="","",IF(BC617&gt;0,COUNT($AY$2:AY617),""))</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18" spans="1:66" ht="15.75" customHeight="1">
      <c r="A618" s="153" t="str">
        <f>IF('S.D.PASTE SHEET'!A618="","",'S.D.PASTE SHEET'!A618)</f>
        <v/>
      </c>
      <c s="153" t="str">
        <f>IF('S.D.PASTE SHEET'!B618="","",'S.D.PASTE SHEET'!B618)</f>
        <v/>
      </c>
      <c s="153" t="str">
        <f>IF('S.D.PASTE SHEET'!C618="","",'S.D.PASTE SHEET'!C618)</f>
        <v/>
      </c>
      <c s="154" t="str">
        <f>IF('S.D.PASTE SHEET'!D618="","",'S.D.PASTE SHEET'!D618)</f>
        <v/>
      </c>
      <c s="153" t="str">
        <f>IF('S.D.PASTE SHEET'!E618="","",UPPER('S.D.PASTE SHEET'!E618))</f>
        <v/>
      </c>
      <c s="153" t="str">
        <f>IF('S.D.PASTE SHEET'!F618="","",'S.D.PASTE SHEET'!F618)</f>
        <v/>
      </c>
      <c s="153" t="str">
        <f>IF('S.D.PASTE SHEET'!G618="","",UPPER('S.D.PASTE SHEET'!G618))</f>
        <v/>
      </c>
      <c s="153" t="str">
        <f>IF('S.D.PASTE SHEET'!H618="","",UPPER('S.D.PASTE SHEET'!H618))</f>
        <v/>
      </c>
      <c s="153" t="str">
        <f>IF('S.D.PASTE SHEET'!I618="","",'S.D.PASTE SHEET'!I618)</f>
        <v/>
      </c>
      <c s="154" t="str">
        <f>IF('S.D.PASTE SHEET'!J618="","",'S.D.PASTE SHEET'!J618)</f>
        <v/>
      </c>
      <c s="153" t="str">
        <f>IF('S.D.PASTE SHEET'!K618="","",'S.D.PASTE SHEET'!K618)</f>
        <v/>
      </c>
      <c s="153" t="str">
        <f>IF('S.D.PASTE SHEET'!L618="","",'S.D.PASTE SHEET'!L618)</f>
        <v/>
      </c>
      <c s="153" t="str">
        <f>IF('S.D.PASTE SHEET'!M618="","",'S.D.PASTE SHEET'!M618)</f>
        <v/>
      </c>
      <c s="153" t="str">
        <f>IF('S.D.PASTE SHEET'!N618="","",'S.D.PASTE SHEET'!N618)</f>
        <v/>
      </c>
      <c s="153" t="str">
        <f>IF('S.D.PASTE SHEET'!O618="","",'S.D.PASTE SHEET'!O618)</f>
        <v/>
      </c>
      <c s="153" t="str">
        <f>IF('S.D.PASTE SHEET'!P618="","",'S.D.PASTE SHEET'!P618)</f>
        <v/>
      </c>
      <c s="153" t="str">
        <f>IF('S.D.PASTE SHEET'!Q618="","",'S.D.PASTE SHEET'!Q618)</f>
        <v/>
      </c>
      <c s="153" t="str">
        <f>IF('S.D.PASTE SHEET'!R618="","",'S.D.PASTE SHEET'!R618)</f>
        <v/>
      </c>
      <c s="153" t="str">
        <f>IF('S.D.PASTE SHEET'!S618="","",'S.D.PASTE SHEET'!S618)</f>
        <v/>
      </c>
      <c s="153" t="str">
        <f>IF('S.D.PASTE SHEET'!T618="","",'S.D.PASTE SHEET'!T618)</f>
        <v/>
      </c>
      <c s="153" t="str">
        <f>IF('S.D.PASTE SHEET'!U618="","",'S.D.PASTE SHEET'!U618)</f>
        <v/>
      </c>
      <c s="153" t="str">
        <f>IF('S.D.PASTE SHEET'!V618="","",'S.D.PASTE SHEET'!V618)</f>
        <v/>
      </c>
      <c s="153" t="str">
        <f>IF('S.D.PASTE SHEET'!W618="","",'S.D.PASTE SHEET'!W618)</f>
        <v/>
      </c>
      <c s="153" t="str">
        <f>IF('S.D.PASTE SHEET'!X618="","",'S.D.PASTE SHEET'!X618)</f>
        <v/>
      </c>
      <c s="153" t="str">
        <f>IF('S.D.PASTE SHEET'!Y618="","",'S.D.PASTE SHEET'!Y618)</f>
        <v/>
      </c>
      <c s="153" t="str">
        <f>IF('S.D.PASTE SHEET'!Z618="","",'S.D.PASTE SHEET'!Z618)</f>
        <v/>
      </c>
      <c s="153" t="str">
        <f>IF('S.D.PASTE SHEET'!AA618="","",'S.D.PASTE SHEET'!AA618)</f>
        <v/>
      </c>
      <c s="153" t="str">
        <f>IF('S.D.PASTE SHEET'!AB618="","",'S.D.PASTE SHEET'!AB618)</f>
        <v/>
      </c>
      <c s="153" t="str">
        <f>IF('S.D.PASTE SHEET'!AC618="","",'S.D.PASTE SHEET'!AC618)</f>
        <v/>
      </c>
      <c s="153" t="str">
        <f>IF('S.D.PASTE SHEET'!AD618="","",'S.D.PASTE SHEET'!AD618)</f>
        <v/>
      </c>
      <c s="155"/>
      <c s="156" t="str">
        <f>IF(AK618="","",IF(AK618&gt;0,COUNT($AG$2:AG618),""))</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18" s="156" t="str">
        <f>IF(BC618="","",IF(BC618&gt;0,COUNT($AY$2:AY618),""))</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19" spans="1:66" ht="15.75" customHeight="1">
      <c r="A619" s="153" t="str">
        <f>IF('S.D.PASTE SHEET'!A619="","",'S.D.PASTE SHEET'!A619)</f>
        <v/>
      </c>
      <c s="153" t="str">
        <f>IF('S.D.PASTE SHEET'!B619="","",'S.D.PASTE SHEET'!B619)</f>
        <v/>
      </c>
      <c s="153" t="str">
        <f>IF('S.D.PASTE SHEET'!C619="","",'S.D.PASTE SHEET'!C619)</f>
        <v/>
      </c>
      <c s="154" t="str">
        <f>IF('S.D.PASTE SHEET'!D619="","",'S.D.PASTE SHEET'!D619)</f>
        <v/>
      </c>
      <c s="153" t="str">
        <f>IF('S.D.PASTE SHEET'!E619="","",UPPER('S.D.PASTE SHEET'!E619))</f>
        <v/>
      </c>
      <c s="153" t="str">
        <f>IF('S.D.PASTE SHEET'!F619="","",'S.D.PASTE SHEET'!F619)</f>
        <v/>
      </c>
      <c s="153" t="str">
        <f>IF('S.D.PASTE SHEET'!G619="","",UPPER('S.D.PASTE SHEET'!G619))</f>
        <v/>
      </c>
      <c s="153" t="str">
        <f>IF('S.D.PASTE SHEET'!H619="","",UPPER('S.D.PASTE SHEET'!H619))</f>
        <v/>
      </c>
      <c s="153" t="str">
        <f>IF('S.D.PASTE SHEET'!I619="","",'S.D.PASTE SHEET'!I619)</f>
        <v/>
      </c>
      <c s="154" t="str">
        <f>IF('S.D.PASTE SHEET'!J619="","",'S.D.PASTE SHEET'!J619)</f>
        <v/>
      </c>
      <c s="153" t="str">
        <f>IF('S.D.PASTE SHEET'!K619="","",'S.D.PASTE SHEET'!K619)</f>
        <v/>
      </c>
      <c s="153" t="str">
        <f>IF('S.D.PASTE SHEET'!L619="","",'S.D.PASTE SHEET'!L619)</f>
        <v/>
      </c>
      <c s="153" t="str">
        <f>IF('S.D.PASTE SHEET'!M619="","",'S.D.PASTE SHEET'!M619)</f>
        <v/>
      </c>
      <c s="153" t="str">
        <f>IF('S.D.PASTE SHEET'!N619="","",'S.D.PASTE SHEET'!N619)</f>
        <v/>
      </c>
      <c s="153" t="str">
        <f>IF('S.D.PASTE SHEET'!O619="","",'S.D.PASTE SHEET'!O619)</f>
        <v/>
      </c>
      <c s="153" t="str">
        <f>IF('S.D.PASTE SHEET'!P619="","",'S.D.PASTE SHEET'!P619)</f>
        <v/>
      </c>
      <c s="153" t="str">
        <f>IF('S.D.PASTE SHEET'!Q619="","",'S.D.PASTE SHEET'!Q619)</f>
        <v/>
      </c>
      <c s="153" t="str">
        <f>IF('S.D.PASTE SHEET'!R619="","",'S.D.PASTE SHEET'!R619)</f>
        <v/>
      </c>
      <c s="153" t="str">
        <f>IF('S.D.PASTE SHEET'!S619="","",'S.D.PASTE SHEET'!S619)</f>
        <v/>
      </c>
      <c s="153" t="str">
        <f>IF('S.D.PASTE SHEET'!T619="","",'S.D.PASTE SHEET'!T619)</f>
        <v/>
      </c>
      <c s="153" t="str">
        <f>IF('S.D.PASTE SHEET'!U619="","",'S.D.PASTE SHEET'!U619)</f>
        <v/>
      </c>
      <c s="153" t="str">
        <f>IF('S.D.PASTE SHEET'!V619="","",'S.D.PASTE SHEET'!V619)</f>
        <v/>
      </c>
      <c s="153" t="str">
        <f>IF('S.D.PASTE SHEET'!W619="","",'S.D.PASTE SHEET'!W619)</f>
        <v/>
      </c>
      <c s="153" t="str">
        <f>IF('S.D.PASTE SHEET'!X619="","",'S.D.PASTE SHEET'!X619)</f>
        <v/>
      </c>
      <c s="153" t="str">
        <f>IF('S.D.PASTE SHEET'!Y619="","",'S.D.PASTE SHEET'!Y619)</f>
        <v/>
      </c>
      <c s="153" t="str">
        <f>IF('S.D.PASTE SHEET'!Z619="","",'S.D.PASTE SHEET'!Z619)</f>
        <v/>
      </c>
      <c s="153" t="str">
        <f>IF('S.D.PASTE SHEET'!AA619="","",'S.D.PASTE SHEET'!AA619)</f>
        <v/>
      </c>
      <c s="153" t="str">
        <f>IF('S.D.PASTE SHEET'!AB619="","",'S.D.PASTE SHEET'!AB619)</f>
        <v/>
      </c>
      <c s="153" t="str">
        <f>IF('S.D.PASTE SHEET'!AC619="","",'S.D.PASTE SHEET'!AC619)</f>
        <v/>
      </c>
      <c s="153" t="str">
        <f>IF('S.D.PASTE SHEET'!AD619="","",'S.D.PASTE SHEET'!AD619)</f>
        <v/>
      </c>
      <c s="155"/>
      <c s="156" t="str">
        <f>IF(AK619="","",IF(AK619&gt;0,COUNT($AG$2:AG619),""))</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19" s="156" t="str">
        <f>IF(BC619="","",IF(BC619&gt;0,COUNT($AY$2:AY619),""))</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20" spans="1:66" ht="15.75" customHeight="1">
      <c r="A620" s="153" t="str">
        <f>IF('S.D.PASTE SHEET'!A620="","",'S.D.PASTE SHEET'!A620)</f>
        <v/>
      </c>
      <c s="153" t="str">
        <f>IF('S.D.PASTE SHEET'!B620="","",'S.D.PASTE SHEET'!B620)</f>
        <v/>
      </c>
      <c s="153" t="str">
        <f>IF('S.D.PASTE SHEET'!C620="","",'S.D.PASTE SHEET'!C620)</f>
        <v/>
      </c>
      <c s="154" t="str">
        <f>IF('S.D.PASTE SHEET'!D620="","",'S.D.PASTE SHEET'!D620)</f>
        <v/>
      </c>
      <c s="153" t="str">
        <f>IF('S.D.PASTE SHEET'!E620="","",UPPER('S.D.PASTE SHEET'!E620))</f>
        <v/>
      </c>
      <c s="153" t="str">
        <f>IF('S.D.PASTE SHEET'!F620="","",'S.D.PASTE SHEET'!F620)</f>
        <v/>
      </c>
      <c s="153" t="str">
        <f>IF('S.D.PASTE SHEET'!G620="","",UPPER('S.D.PASTE SHEET'!G620))</f>
        <v/>
      </c>
      <c s="153" t="str">
        <f>IF('S.D.PASTE SHEET'!H620="","",UPPER('S.D.PASTE SHEET'!H620))</f>
        <v/>
      </c>
      <c s="153" t="str">
        <f>IF('S.D.PASTE SHEET'!I620="","",'S.D.PASTE SHEET'!I620)</f>
        <v/>
      </c>
      <c s="154" t="str">
        <f>IF('S.D.PASTE SHEET'!J620="","",'S.D.PASTE SHEET'!J620)</f>
        <v/>
      </c>
      <c s="153" t="str">
        <f>IF('S.D.PASTE SHEET'!K620="","",'S.D.PASTE SHEET'!K620)</f>
        <v/>
      </c>
      <c s="153" t="str">
        <f>IF('S.D.PASTE SHEET'!L620="","",'S.D.PASTE SHEET'!L620)</f>
        <v/>
      </c>
      <c s="153" t="str">
        <f>IF('S.D.PASTE SHEET'!M620="","",'S.D.PASTE SHEET'!M620)</f>
        <v/>
      </c>
      <c s="153" t="str">
        <f>IF('S.D.PASTE SHEET'!N620="","",'S.D.PASTE SHEET'!N620)</f>
        <v/>
      </c>
      <c s="153" t="str">
        <f>IF('S.D.PASTE SHEET'!O620="","",'S.D.PASTE SHEET'!O620)</f>
        <v/>
      </c>
      <c s="153" t="str">
        <f>IF('S.D.PASTE SHEET'!P620="","",'S.D.PASTE SHEET'!P620)</f>
        <v/>
      </c>
      <c s="153" t="str">
        <f>IF('S.D.PASTE SHEET'!Q620="","",'S.D.PASTE SHEET'!Q620)</f>
        <v/>
      </c>
      <c s="153" t="str">
        <f>IF('S.D.PASTE SHEET'!R620="","",'S.D.PASTE SHEET'!R620)</f>
        <v/>
      </c>
      <c s="153" t="str">
        <f>IF('S.D.PASTE SHEET'!S620="","",'S.D.PASTE SHEET'!S620)</f>
        <v/>
      </c>
      <c s="153" t="str">
        <f>IF('S.D.PASTE SHEET'!T620="","",'S.D.PASTE SHEET'!T620)</f>
        <v/>
      </c>
      <c s="153" t="str">
        <f>IF('S.D.PASTE SHEET'!U620="","",'S.D.PASTE SHEET'!U620)</f>
        <v/>
      </c>
      <c s="153" t="str">
        <f>IF('S.D.PASTE SHEET'!V620="","",'S.D.PASTE SHEET'!V620)</f>
        <v/>
      </c>
      <c s="153" t="str">
        <f>IF('S.D.PASTE SHEET'!W620="","",'S.D.PASTE SHEET'!W620)</f>
        <v/>
      </c>
      <c s="153" t="str">
        <f>IF('S.D.PASTE SHEET'!X620="","",'S.D.PASTE SHEET'!X620)</f>
        <v/>
      </c>
      <c s="153" t="str">
        <f>IF('S.D.PASTE SHEET'!Y620="","",'S.D.PASTE SHEET'!Y620)</f>
        <v/>
      </c>
      <c s="153" t="str">
        <f>IF('S.D.PASTE SHEET'!Z620="","",'S.D.PASTE SHEET'!Z620)</f>
        <v/>
      </c>
      <c s="153" t="str">
        <f>IF('S.D.PASTE SHEET'!AA620="","",'S.D.PASTE SHEET'!AA620)</f>
        <v/>
      </c>
      <c s="153" t="str">
        <f>IF('S.D.PASTE SHEET'!AB620="","",'S.D.PASTE SHEET'!AB620)</f>
        <v/>
      </c>
      <c s="153" t="str">
        <f>IF('S.D.PASTE SHEET'!AC620="","",'S.D.PASTE SHEET'!AC620)</f>
        <v/>
      </c>
      <c s="153" t="str">
        <f>IF('S.D.PASTE SHEET'!AD620="","",'S.D.PASTE SHEET'!AD620)</f>
        <v/>
      </c>
      <c s="155"/>
      <c s="156" t="str">
        <f>IF(AK620="","",IF(AK620&gt;0,COUNT($AG$2:AG620),""))</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20" s="156" t="str">
        <f>IF(BC620="","",IF(BC620&gt;0,COUNT($AY$2:AY620),""))</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21" spans="1:66" ht="15.75" customHeight="1">
      <c r="A621" s="153" t="str">
        <f>IF('S.D.PASTE SHEET'!A621="","",'S.D.PASTE SHEET'!A621)</f>
        <v/>
      </c>
      <c s="153" t="str">
        <f>IF('S.D.PASTE SHEET'!B621="","",'S.D.PASTE SHEET'!B621)</f>
        <v/>
      </c>
      <c s="153" t="str">
        <f>IF('S.D.PASTE SHEET'!C621="","",'S.D.PASTE SHEET'!C621)</f>
        <v/>
      </c>
      <c s="154" t="str">
        <f>IF('S.D.PASTE SHEET'!D621="","",'S.D.PASTE SHEET'!D621)</f>
        <v/>
      </c>
      <c s="153" t="str">
        <f>IF('S.D.PASTE SHEET'!E621="","",UPPER('S.D.PASTE SHEET'!E621))</f>
        <v/>
      </c>
      <c s="153" t="str">
        <f>IF('S.D.PASTE SHEET'!F621="","",'S.D.PASTE SHEET'!F621)</f>
        <v/>
      </c>
      <c s="153" t="str">
        <f>IF('S.D.PASTE SHEET'!G621="","",UPPER('S.D.PASTE SHEET'!G621))</f>
        <v/>
      </c>
      <c s="153" t="str">
        <f>IF('S.D.PASTE SHEET'!H621="","",UPPER('S.D.PASTE SHEET'!H621))</f>
        <v/>
      </c>
      <c s="153" t="str">
        <f>IF('S.D.PASTE SHEET'!I621="","",'S.D.PASTE SHEET'!I621)</f>
        <v/>
      </c>
      <c s="154" t="str">
        <f>IF('S.D.PASTE SHEET'!J621="","",'S.D.PASTE SHEET'!J621)</f>
        <v/>
      </c>
      <c s="153" t="str">
        <f>IF('S.D.PASTE SHEET'!K621="","",'S.D.PASTE SHEET'!K621)</f>
        <v/>
      </c>
      <c s="153" t="str">
        <f>IF('S.D.PASTE SHEET'!L621="","",'S.D.PASTE SHEET'!L621)</f>
        <v/>
      </c>
      <c s="153" t="str">
        <f>IF('S.D.PASTE SHEET'!M621="","",'S.D.PASTE SHEET'!M621)</f>
        <v/>
      </c>
      <c s="153" t="str">
        <f>IF('S.D.PASTE SHEET'!N621="","",'S.D.PASTE SHEET'!N621)</f>
        <v/>
      </c>
      <c s="153" t="str">
        <f>IF('S.D.PASTE SHEET'!O621="","",'S.D.PASTE SHEET'!O621)</f>
        <v/>
      </c>
      <c s="153" t="str">
        <f>IF('S.D.PASTE SHEET'!P621="","",'S.D.PASTE SHEET'!P621)</f>
        <v/>
      </c>
      <c s="153" t="str">
        <f>IF('S.D.PASTE SHEET'!Q621="","",'S.D.PASTE SHEET'!Q621)</f>
        <v/>
      </c>
      <c s="153" t="str">
        <f>IF('S.D.PASTE SHEET'!R621="","",'S.D.PASTE SHEET'!R621)</f>
        <v/>
      </c>
      <c s="153" t="str">
        <f>IF('S.D.PASTE SHEET'!S621="","",'S.D.PASTE SHEET'!S621)</f>
        <v/>
      </c>
      <c s="153" t="str">
        <f>IF('S.D.PASTE SHEET'!T621="","",'S.D.PASTE SHEET'!T621)</f>
        <v/>
      </c>
      <c s="153" t="str">
        <f>IF('S.D.PASTE SHEET'!U621="","",'S.D.PASTE SHEET'!U621)</f>
        <v/>
      </c>
      <c s="153" t="str">
        <f>IF('S.D.PASTE SHEET'!V621="","",'S.D.PASTE SHEET'!V621)</f>
        <v/>
      </c>
      <c s="153" t="str">
        <f>IF('S.D.PASTE SHEET'!W621="","",'S.D.PASTE SHEET'!W621)</f>
        <v/>
      </c>
      <c s="153" t="str">
        <f>IF('S.D.PASTE SHEET'!X621="","",'S.D.PASTE SHEET'!X621)</f>
        <v/>
      </c>
      <c s="153" t="str">
        <f>IF('S.D.PASTE SHEET'!Y621="","",'S.D.PASTE SHEET'!Y621)</f>
        <v/>
      </c>
      <c s="153" t="str">
        <f>IF('S.D.PASTE SHEET'!Z621="","",'S.D.PASTE SHEET'!Z621)</f>
        <v/>
      </c>
      <c s="153" t="str">
        <f>IF('S.D.PASTE SHEET'!AA621="","",'S.D.PASTE SHEET'!AA621)</f>
        <v/>
      </c>
      <c s="153" t="str">
        <f>IF('S.D.PASTE SHEET'!AB621="","",'S.D.PASTE SHEET'!AB621)</f>
        <v/>
      </c>
      <c s="153" t="str">
        <f>IF('S.D.PASTE SHEET'!AC621="","",'S.D.PASTE SHEET'!AC621)</f>
        <v/>
      </c>
      <c s="153" t="str">
        <f>IF('S.D.PASTE SHEET'!AD621="","",'S.D.PASTE SHEET'!AD621)</f>
        <v/>
      </c>
      <c s="155"/>
      <c s="156" t="str">
        <f>IF(AK621="","",IF(AK621&gt;0,COUNT($AG$2:AG621),""))</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21" s="156" t="str">
        <f>IF(BC621="","",IF(BC621&gt;0,COUNT($AY$2:AY621),""))</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22" spans="1:66" ht="15.75" customHeight="1">
      <c r="A622" s="153" t="str">
        <f>IF('S.D.PASTE SHEET'!A622="","",'S.D.PASTE SHEET'!A622)</f>
        <v/>
      </c>
      <c s="153" t="str">
        <f>IF('S.D.PASTE SHEET'!B622="","",'S.D.PASTE SHEET'!B622)</f>
        <v/>
      </c>
      <c s="153" t="str">
        <f>IF('S.D.PASTE SHEET'!C622="","",'S.D.PASTE SHEET'!C622)</f>
        <v/>
      </c>
      <c s="154" t="str">
        <f>IF('S.D.PASTE SHEET'!D622="","",'S.D.PASTE SHEET'!D622)</f>
        <v/>
      </c>
      <c s="153" t="str">
        <f>IF('S.D.PASTE SHEET'!E622="","",UPPER('S.D.PASTE SHEET'!E622))</f>
        <v/>
      </c>
      <c s="153" t="str">
        <f>IF('S.D.PASTE SHEET'!F622="","",'S.D.PASTE SHEET'!F622)</f>
        <v/>
      </c>
      <c s="153" t="str">
        <f>IF('S.D.PASTE SHEET'!G622="","",UPPER('S.D.PASTE SHEET'!G622))</f>
        <v/>
      </c>
      <c s="153" t="str">
        <f>IF('S.D.PASTE SHEET'!H622="","",UPPER('S.D.PASTE SHEET'!H622))</f>
        <v/>
      </c>
      <c s="153" t="str">
        <f>IF('S.D.PASTE SHEET'!I622="","",'S.D.PASTE SHEET'!I622)</f>
        <v/>
      </c>
      <c s="154" t="str">
        <f>IF('S.D.PASTE SHEET'!J622="","",'S.D.PASTE SHEET'!J622)</f>
        <v/>
      </c>
      <c s="153" t="str">
        <f>IF('S.D.PASTE SHEET'!K622="","",'S.D.PASTE SHEET'!K622)</f>
        <v/>
      </c>
      <c s="153" t="str">
        <f>IF('S.D.PASTE SHEET'!L622="","",'S.D.PASTE SHEET'!L622)</f>
        <v/>
      </c>
      <c s="153" t="str">
        <f>IF('S.D.PASTE SHEET'!M622="","",'S.D.PASTE SHEET'!M622)</f>
        <v/>
      </c>
      <c s="153" t="str">
        <f>IF('S.D.PASTE SHEET'!N622="","",'S.D.PASTE SHEET'!N622)</f>
        <v/>
      </c>
      <c s="153" t="str">
        <f>IF('S.D.PASTE SHEET'!O622="","",'S.D.PASTE SHEET'!O622)</f>
        <v/>
      </c>
      <c s="153" t="str">
        <f>IF('S.D.PASTE SHEET'!P622="","",'S.D.PASTE SHEET'!P622)</f>
        <v/>
      </c>
      <c s="153" t="str">
        <f>IF('S.D.PASTE SHEET'!Q622="","",'S.D.PASTE SHEET'!Q622)</f>
        <v/>
      </c>
      <c s="153" t="str">
        <f>IF('S.D.PASTE SHEET'!R622="","",'S.D.PASTE SHEET'!R622)</f>
        <v/>
      </c>
      <c s="153" t="str">
        <f>IF('S.D.PASTE SHEET'!S622="","",'S.D.PASTE SHEET'!S622)</f>
        <v/>
      </c>
      <c s="153" t="str">
        <f>IF('S.D.PASTE SHEET'!T622="","",'S.D.PASTE SHEET'!T622)</f>
        <v/>
      </c>
      <c s="153" t="str">
        <f>IF('S.D.PASTE SHEET'!U622="","",'S.D.PASTE SHEET'!U622)</f>
        <v/>
      </c>
      <c s="153" t="str">
        <f>IF('S.D.PASTE SHEET'!V622="","",'S.D.PASTE SHEET'!V622)</f>
        <v/>
      </c>
      <c s="153" t="str">
        <f>IF('S.D.PASTE SHEET'!W622="","",'S.D.PASTE SHEET'!W622)</f>
        <v/>
      </c>
      <c s="153" t="str">
        <f>IF('S.D.PASTE SHEET'!X622="","",'S.D.PASTE SHEET'!X622)</f>
        <v/>
      </c>
      <c s="153" t="str">
        <f>IF('S.D.PASTE SHEET'!Y622="","",'S.D.PASTE SHEET'!Y622)</f>
        <v/>
      </c>
      <c s="153" t="str">
        <f>IF('S.D.PASTE SHEET'!Z622="","",'S.D.PASTE SHEET'!Z622)</f>
        <v/>
      </c>
      <c s="153" t="str">
        <f>IF('S.D.PASTE SHEET'!AA622="","",'S.D.PASTE SHEET'!AA622)</f>
        <v/>
      </c>
      <c s="153" t="str">
        <f>IF('S.D.PASTE SHEET'!AB622="","",'S.D.PASTE SHEET'!AB622)</f>
        <v/>
      </c>
      <c s="153" t="str">
        <f>IF('S.D.PASTE SHEET'!AC622="","",'S.D.PASTE SHEET'!AC622)</f>
        <v/>
      </c>
      <c s="153" t="str">
        <f>IF('S.D.PASTE SHEET'!AD622="","",'S.D.PASTE SHEET'!AD622)</f>
        <v/>
      </c>
      <c s="155"/>
      <c s="156" t="str">
        <f>IF(AK622="","",IF(AK622&gt;0,COUNT($AG$2:AG622),""))</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22" s="156" t="str">
        <f>IF(BC622="","",IF(BC622&gt;0,COUNT($AY$2:AY622),""))</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23" spans="1:66" ht="15.75" customHeight="1">
      <c r="A623" s="153" t="str">
        <f>IF('S.D.PASTE SHEET'!A623="","",'S.D.PASTE SHEET'!A623)</f>
        <v/>
      </c>
      <c s="153" t="str">
        <f>IF('S.D.PASTE SHEET'!B623="","",'S.D.PASTE SHEET'!B623)</f>
        <v/>
      </c>
      <c s="153" t="str">
        <f>IF('S.D.PASTE SHEET'!C623="","",'S.D.PASTE SHEET'!C623)</f>
        <v/>
      </c>
      <c s="154" t="str">
        <f>IF('S.D.PASTE SHEET'!D623="","",'S.D.PASTE SHEET'!D623)</f>
        <v/>
      </c>
      <c s="153" t="str">
        <f>IF('S.D.PASTE SHEET'!E623="","",UPPER('S.D.PASTE SHEET'!E623))</f>
        <v/>
      </c>
      <c s="153" t="str">
        <f>IF('S.D.PASTE SHEET'!F623="","",'S.D.PASTE SHEET'!F623)</f>
        <v/>
      </c>
      <c s="153" t="str">
        <f>IF('S.D.PASTE SHEET'!G623="","",UPPER('S.D.PASTE SHEET'!G623))</f>
        <v/>
      </c>
      <c s="153" t="str">
        <f>IF('S.D.PASTE SHEET'!H623="","",UPPER('S.D.PASTE SHEET'!H623))</f>
        <v/>
      </c>
      <c s="153" t="str">
        <f>IF('S.D.PASTE SHEET'!I623="","",'S.D.PASTE SHEET'!I623)</f>
        <v/>
      </c>
      <c s="154" t="str">
        <f>IF('S.D.PASTE SHEET'!J623="","",'S.D.PASTE SHEET'!J623)</f>
        <v/>
      </c>
      <c s="153" t="str">
        <f>IF('S.D.PASTE SHEET'!K623="","",'S.D.PASTE SHEET'!K623)</f>
        <v/>
      </c>
      <c s="153" t="str">
        <f>IF('S.D.PASTE SHEET'!L623="","",'S.D.PASTE SHEET'!L623)</f>
        <v/>
      </c>
      <c s="153" t="str">
        <f>IF('S.D.PASTE SHEET'!M623="","",'S.D.PASTE SHEET'!M623)</f>
        <v/>
      </c>
      <c s="153" t="str">
        <f>IF('S.D.PASTE SHEET'!N623="","",'S.D.PASTE SHEET'!N623)</f>
        <v/>
      </c>
      <c s="153" t="str">
        <f>IF('S.D.PASTE SHEET'!O623="","",'S.D.PASTE SHEET'!O623)</f>
        <v/>
      </c>
      <c s="153" t="str">
        <f>IF('S.D.PASTE SHEET'!P623="","",'S.D.PASTE SHEET'!P623)</f>
        <v/>
      </c>
      <c s="153" t="str">
        <f>IF('S.D.PASTE SHEET'!Q623="","",'S.D.PASTE SHEET'!Q623)</f>
        <v/>
      </c>
      <c s="153" t="str">
        <f>IF('S.D.PASTE SHEET'!R623="","",'S.D.PASTE SHEET'!R623)</f>
        <v/>
      </c>
      <c s="153" t="str">
        <f>IF('S.D.PASTE SHEET'!S623="","",'S.D.PASTE SHEET'!S623)</f>
        <v/>
      </c>
      <c s="153" t="str">
        <f>IF('S.D.PASTE SHEET'!T623="","",'S.D.PASTE SHEET'!T623)</f>
        <v/>
      </c>
      <c s="153" t="str">
        <f>IF('S.D.PASTE SHEET'!U623="","",'S.D.PASTE SHEET'!U623)</f>
        <v/>
      </c>
      <c s="153" t="str">
        <f>IF('S.D.PASTE SHEET'!V623="","",'S.D.PASTE SHEET'!V623)</f>
        <v/>
      </c>
      <c s="153" t="str">
        <f>IF('S.D.PASTE SHEET'!W623="","",'S.D.PASTE SHEET'!W623)</f>
        <v/>
      </c>
      <c s="153" t="str">
        <f>IF('S.D.PASTE SHEET'!X623="","",'S.D.PASTE SHEET'!X623)</f>
        <v/>
      </c>
      <c s="153" t="str">
        <f>IF('S.D.PASTE SHEET'!Y623="","",'S.D.PASTE SHEET'!Y623)</f>
        <v/>
      </c>
      <c s="153" t="str">
        <f>IF('S.D.PASTE SHEET'!Z623="","",'S.D.PASTE SHEET'!Z623)</f>
        <v/>
      </c>
      <c s="153" t="str">
        <f>IF('S.D.PASTE SHEET'!AA623="","",'S.D.PASTE SHEET'!AA623)</f>
        <v/>
      </c>
      <c s="153" t="str">
        <f>IF('S.D.PASTE SHEET'!AB623="","",'S.D.PASTE SHEET'!AB623)</f>
        <v/>
      </c>
      <c s="153" t="str">
        <f>IF('S.D.PASTE SHEET'!AC623="","",'S.D.PASTE SHEET'!AC623)</f>
        <v/>
      </c>
      <c s="153" t="str">
        <f>IF('S.D.PASTE SHEET'!AD623="","",'S.D.PASTE SHEET'!AD623)</f>
        <v/>
      </c>
      <c s="155"/>
      <c s="156" t="str">
        <f>IF(AK623="","",IF(AK623&gt;0,COUNT($AG$2:AG623),""))</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23" s="156" t="str">
        <f>IF(BC623="","",IF(BC623&gt;0,COUNT($AY$2:AY623),""))</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24" spans="1:66" ht="15.75" customHeight="1">
      <c r="A624" s="153" t="str">
        <f>IF('S.D.PASTE SHEET'!A624="","",'S.D.PASTE SHEET'!A624)</f>
        <v/>
      </c>
      <c s="153" t="str">
        <f>IF('S.D.PASTE SHEET'!B624="","",'S.D.PASTE SHEET'!B624)</f>
        <v/>
      </c>
      <c s="153" t="str">
        <f>IF('S.D.PASTE SHEET'!C624="","",'S.D.PASTE SHEET'!C624)</f>
        <v/>
      </c>
      <c s="154" t="str">
        <f>IF('S.D.PASTE SHEET'!D624="","",'S.D.PASTE SHEET'!D624)</f>
        <v/>
      </c>
      <c s="153" t="str">
        <f>IF('S.D.PASTE SHEET'!E624="","",UPPER('S.D.PASTE SHEET'!E624))</f>
        <v/>
      </c>
      <c s="153" t="str">
        <f>IF('S.D.PASTE SHEET'!F624="","",'S.D.PASTE SHEET'!F624)</f>
        <v/>
      </c>
      <c s="153" t="str">
        <f>IF('S.D.PASTE SHEET'!G624="","",UPPER('S.D.PASTE SHEET'!G624))</f>
        <v/>
      </c>
      <c s="153" t="str">
        <f>IF('S.D.PASTE SHEET'!H624="","",UPPER('S.D.PASTE SHEET'!H624))</f>
        <v/>
      </c>
      <c s="153" t="str">
        <f>IF('S.D.PASTE SHEET'!I624="","",'S.D.PASTE SHEET'!I624)</f>
        <v/>
      </c>
      <c s="154" t="str">
        <f>IF('S.D.PASTE SHEET'!J624="","",'S.D.PASTE SHEET'!J624)</f>
        <v/>
      </c>
      <c s="153" t="str">
        <f>IF('S.D.PASTE SHEET'!K624="","",'S.D.PASTE SHEET'!K624)</f>
        <v/>
      </c>
      <c s="153" t="str">
        <f>IF('S.D.PASTE SHEET'!L624="","",'S.D.PASTE SHEET'!L624)</f>
        <v/>
      </c>
      <c s="153" t="str">
        <f>IF('S.D.PASTE SHEET'!M624="","",'S.D.PASTE SHEET'!M624)</f>
        <v/>
      </c>
      <c s="153" t="str">
        <f>IF('S.D.PASTE SHEET'!N624="","",'S.D.PASTE SHEET'!N624)</f>
        <v/>
      </c>
      <c s="153" t="str">
        <f>IF('S.D.PASTE SHEET'!O624="","",'S.D.PASTE SHEET'!O624)</f>
        <v/>
      </c>
      <c s="153" t="str">
        <f>IF('S.D.PASTE SHEET'!P624="","",'S.D.PASTE SHEET'!P624)</f>
        <v/>
      </c>
      <c s="153" t="str">
        <f>IF('S.D.PASTE SHEET'!Q624="","",'S.D.PASTE SHEET'!Q624)</f>
        <v/>
      </c>
      <c s="153" t="str">
        <f>IF('S.D.PASTE SHEET'!R624="","",'S.D.PASTE SHEET'!R624)</f>
        <v/>
      </c>
      <c s="153" t="str">
        <f>IF('S.D.PASTE SHEET'!S624="","",'S.D.PASTE SHEET'!S624)</f>
        <v/>
      </c>
      <c s="153" t="str">
        <f>IF('S.D.PASTE SHEET'!T624="","",'S.D.PASTE SHEET'!T624)</f>
        <v/>
      </c>
      <c s="153" t="str">
        <f>IF('S.D.PASTE SHEET'!U624="","",'S.D.PASTE SHEET'!U624)</f>
        <v/>
      </c>
      <c s="153" t="str">
        <f>IF('S.D.PASTE SHEET'!V624="","",'S.D.PASTE SHEET'!V624)</f>
        <v/>
      </c>
      <c s="153" t="str">
        <f>IF('S.D.PASTE SHEET'!W624="","",'S.D.PASTE SHEET'!W624)</f>
        <v/>
      </c>
      <c s="153" t="str">
        <f>IF('S.D.PASTE SHEET'!X624="","",'S.D.PASTE SHEET'!X624)</f>
        <v/>
      </c>
      <c s="153" t="str">
        <f>IF('S.D.PASTE SHEET'!Y624="","",'S.D.PASTE SHEET'!Y624)</f>
        <v/>
      </c>
      <c s="153" t="str">
        <f>IF('S.D.PASTE SHEET'!Z624="","",'S.D.PASTE SHEET'!Z624)</f>
        <v/>
      </c>
      <c s="153" t="str">
        <f>IF('S.D.PASTE SHEET'!AA624="","",'S.D.PASTE SHEET'!AA624)</f>
        <v/>
      </c>
      <c s="153" t="str">
        <f>IF('S.D.PASTE SHEET'!AB624="","",'S.D.PASTE SHEET'!AB624)</f>
        <v/>
      </c>
      <c s="153" t="str">
        <f>IF('S.D.PASTE SHEET'!AC624="","",'S.D.PASTE SHEET'!AC624)</f>
        <v/>
      </c>
      <c s="153" t="str">
        <f>IF('S.D.PASTE SHEET'!AD624="","",'S.D.PASTE SHEET'!AD624)</f>
        <v/>
      </c>
      <c s="155"/>
      <c s="156" t="str">
        <f>IF(AK624="","",IF(AK624&gt;0,COUNT($AG$2:AG624),""))</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24" s="156" t="str">
        <f>IF(BC624="","",IF(BC624&gt;0,COUNT($AY$2:AY624),""))</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25" spans="1:66" ht="15.75" customHeight="1">
      <c r="A625" s="153" t="str">
        <f>IF('S.D.PASTE SHEET'!A625="","",'S.D.PASTE SHEET'!A625)</f>
        <v/>
      </c>
      <c s="153" t="str">
        <f>IF('S.D.PASTE SHEET'!B625="","",'S.D.PASTE SHEET'!B625)</f>
        <v/>
      </c>
      <c s="153" t="str">
        <f>IF('S.D.PASTE SHEET'!C625="","",'S.D.PASTE SHEET'!C625)</f>
        <v/>
      </c>
      <c s="154" t="str">
        <f>IF('S.D.PASTE SHEET'!D625="","",'S.D.PASTE SHEET'!D625)</f>
        <v/>
      </c>
      <c s="153" t="str">
        <f>IF('S.D.PASTE SHEET'!E625="","",UPPER('S.D.PASTE SHEET'!E625))</f>
        <v/>
      </c>
      <c s="153" t="str">
        <f>IF('S.D.PASTE SHEET'!F625="","",'S.D.PASTE SHEET'!F625)</f>
        <v/>
      </c>
      <c s="153" t="str">
        <f>IF('S.D.PASTE SHEET'!G625="","",UPPER('S.D.PASTE SHEET'!G625))</f>
        <v/>
      </c>
      <c s="153" t="str">
        <f>IF('S.D.PASTE SHEET'!H625="","",UPPER('S.D.PASTE SHEET'!H625))</f>
        <v/>
      </c>
      <c s="153" t="str">
        <f>IF('S.D.PASTE SHEET'!I625="","",'S.D.PASTE SHEET'!I625)</f>
        <v/>
      </c>
      <c s="154" t="str">
        <f>IF('S.D.PASTE SHEET'!J625="","",'S.D.PASTE SHEET'!J625)</f>
        <v/>
      </c>
      <c s="153" t="str">
        <f>IF('S.D.PASTE SHEET'!K625="","",'S.D.PASTE SHEET'!K625)</f>
        <v/>
      </c>
      <c s="153" t="str">
        <f>IF('S.D.PASTE SHEET'!L625="","",'S.D.PASTE SHEET'!L625)</f>
        <v/>
      </c>
      <c s="153" t="str">
        <f>IF('S.D.PASTE SHEET'!M625="","",'S.D.PASTE SHEET'!M625)</f>
        <v/>
      </c>
      <c s="153" t="str">
        <f>IF('S.D.PASTE SHEET'!N625="","",'S.D.PASTE SHEET'!N625)</f>
        <v/>
      </c>
      <c s="153" t="str">
        <f>IF('S.D.PASTE SHEET'!O625="","",'S.D.PASTE SHEET'!O625)</f>
        <v/>
      </c>
      <c s="153" t="str">
        <f>IF('S.D.PASTE SHEET'!P625="","",'S.D.PASTE SHEET'!P625)</f>
        <v/>
      </c>
      <c s="153" t="str">
        <f>IF('S.D.PASTE SHEET'!Q625="","",'S.D.PASTE SHEET'!Q625)</f>
        <v/>
      </c>
      <c s="153" t="str">
        <f>IF('S.D.PASTE SHEET'!R625="","",'S.D.PASTE SHEET'!R625)</f>
        <v/>
      </c>
      <c s="153" t="str">
        <f>IF('S.D.PASTE SHEET'!S625="","",'S.D.PASTE SHEET'!S625)</f>
        <v/>
      </c>
      <c s="153" t="str">
        <f>IF('S.D.PASTE SHEET'!T625="","",'S.D.PASTE SHEET'!T625)</f>
        <v/>
      </c>
      <c s="153" t="str">
        <f>IF('S.D.PASTE SHEET'!U625="","",'S.D.PASTE SHEET'!U625)</f>
        <v/>
      </c>
      <c s="153" t="str">
        <f>IF('S.D.PASTE SHEET'!V625="","",'S.D.PASTE SHEET'!V625)</f>
        <v/>
      </c>
      <c s="153" t="str">
        <f>IF('S.D.PASTE SHEET'!W625="","",'S.D.PASTE SHEET'!W625)</f>
        <v/>
      </c>
      <c s="153" t="str">
        <f>IF('S.D.PASTE SHEET'!X625="","",'S.D.PASTE SHEET'!X625)</f>
        <v/>
      </c>
      <c s="153" t="str">
        <f>IF('S.D.PASTE SHEET'!Y625="","",'S.D.PASTE SHEET'!Y625)</f>
        <v/>
      </c>
      <c s="153" t="str">
        <f>IF('S.D.PASTE SHEET'!Z625="","",'S.D.PASTE SHEET'!Z625)</f>
        <v/>
      </c>
      <c s="153" t="str">
        <f>IF('S.D.PASTE SHEET'!AA625="","",'S.D.PASTE SHEET'!AA625)</f>
        <v/>
      </c>
      <c s="153" t="str">
        <f>IF('S.D.PASTE SHEET'!AB625="","",'S.D.PASTE SHEET'!AB625)</f>
        <v/>
      </c>
      <c s="153" t="str">
        <f>IF('S.D.PASTE SHEET'!AC625="","",'S.D.PASTE SHEET'!AC625)</f>
        <v/>
      </c>
      <c s="153" t="str">
        <f>IF('S.D.PASTE SHEET'!AD625="","",'S.D.PASTE SHEET'!AD625)</f>
        <v/>
      </c>
      <c s="155"/>
      <c s="156" t="str">
        <f>IF(AK625="","",IF(AK625&gt;0,COUNT($AG$2:AG625),""))</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25" s="156" t="str">
        <f>IF(BC625="","",IF(BC625&gt;0,COUNT($AY$2:AY625),""))</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26" spans="1:66" ht="15.75" customHeight="1">
      <c r="A626" s="153" t="str">
        <f>IF('S.D.PASTE SHEET'!A626="","",'S.D.PASTE SHEET'!A626)</f>
        <v/>
      </c>
      <c s="153" t="str">
        <f>IF('S.D.PASTE SHEET'!B626="","",'S.D.PASTE SHEET'!B626)</f>
        <v/>
      </c>
      <c s="153" t="str">
        <f>IF('S.D.PASTE SHEET'!C626="","",'S.D.PASTE SHEET'!C626)</f>
        <v/>
      </c>
      <c s="154" t="str">
        <f>IF('S.D.PASTE SHEET'!D626="","",'S.D.PASTE SHEET'!D626)</f>
        <v/>
      </c>
      <c s="153" t="str">
        <f>IF('S.D.PASTE SHEET'!E626="","",UPPER('S.D.PASTE SHEET'!E626))</f>
        <v/>
      </c>
      <c s="153" t="str">
        <f>IF('S.D.PASTE SHEET'!F626="","",'S.D.PASTE SHEET'!F626)</f>
        <v/>
      </c>
      <c s="153" t="str">
        <f>IF('S.D.PASTE SHEET'!G626="","",UPPER('S.D.PASTE SHEET'!G626))</f>
        <v/>
      </c>
      <c s="153" t="str">
        <f>IF('S.D.PASTE SHEET'!H626="","",UPPER('S.D.PASTE SHEET'!H626))</f>
        <v/>
      </c>
      <c s="153" t="str">
        <f>IF('S.D.PASTE SHEET'!I626="","",'S.D.PASTE SHEET'!I626)</f>
        <v/>
      </c>
      <c s="154" t="str">
        <f>IF('S.D.PASTE SHEET'!J626="","",'S.D.PASTE SHEET'!J626)</f>
        <v/>
      </c>
      <c s="153" t="str">
        <f>IF('S.D.PASTE SHEET'!K626="","",'S.D.PASTE SHEET'!K626)</f>
        <v/>
      </c>
      <c s="153" t="str">
        <f>IF('S.D.PASTE SHEET'!L626="","",'S.D.PASTE SHEET'!L626)</f>
        <v/>
      </c>
      <c s="153" t="str">
        <f>IF('S.D.PASTE SHEET'!M626="","",'S.D.PASTE SHEET'!M626)</f>
        <v/>
      </c>
      <c s="153" t="str">
        <f>IF('S.D.PASTE SHEET'!N626="","",'S.D.PASTE SHEET'!N626)</f>
        <v/>
      </c>
      <c s="153" t="str">
        <f>IF('S.D.PASTE SHEET'!O626="","",'S.D.PASTE SHEET'!O626)</f>
        <v/>
      </c>
      <c s="153" t="str">
        <f>IF('S.D.PASTE SHEET'!P626="","",'S.D.PASTE SHEET'!P626)</f>
        <v/>
      </c>
      <c s="153" t="str">
        <f>IF('S.D.PASTE SHEET'!Q626="","",'S.D.PASTE SHEET'!Q626)</f>
        <v/>
      </c>
      <c s="153" t="str">
        <f>IF('S.D.PASTE SHEET'!R626="","",'S.D.PASTE SHEET'!R626)</f>
        <v/>
      </c>
      <c s="153" t="str">
        <f>IF('S.D.PASTE SHEET'!S626="","",'S.D.PASTE SHEET'!S626)</f>
        <v/>
      </c>
      <c s="153" t="str">
        <f>IF('S.D.PASTE SHEET'!T626="","",'S.D.PASTE SHEET'!T626)</f>
        <v/>
      </c>
      <c s="153" t="str">
        <f>IF('S.D.PASTE SHEET'!U626="","",'S.D.PASTE SHEET'!U626)</f>
        <v/>
      </c>
      <c s="153" t="str">
        <f>IF('S.D.PASTE SHEET'!V626="","",'S.D.PASTE SHEET'!V626)</f>
        <v/>
      </c>
      <c s="153" t="str">
        <f>IF('S.D.PASTE SHEET'!W626="","",'S.D.PASTE SHEET'!W626)</f>
        <v/>
      </c>
      <c s="153" t="str">
        <f>IF('S.D.PASTE SHEET'!X626="","",'S.D.PASTE SHEET'!X626)</f>
        <v/>
      </c>
      <c s="153" t="str">
        <f>IF('S.D.PASTE SHEET'!Y626="","",'S.D.PASTE SHEET'!Y626)</f>
        <v/>
      </c>
      <c s="153" t="str">
        <f>IF('S.D.PASTE SHEET'!Z626="","",'S.D.PASTE SHEET'!Z626)</f>
        <v/>
      </c>
      <c s="153" t="str">
        <f>IF('S.D.PASTE SHEET'!AA626="","",'S.D.PASTE SHEET'!AA626)</f>
        <v/>
      </c>
      <c s="153" t="str">
        <f>IF('S.D.PASTE SHEET'!AB626="","",'S.D.PASTE SHEET'!AB626)</f>
        <v/>
      </c>
      <c s="153" t="str">
        <f>IF('S.D.PASTE SHEET'!AC626="","",'S.D.PASTE SHEET'!AC626)</f>
        <v/>
      </c>
      <c s="153" t="str">
        <f>IF('S.D.PASTE SHEET'!AD626="","",'S.D.PASTE SHEET'!AD626)</f>
        <v/>
      </c>
      <c s="155"/>
      <c s="156" t="str">
        <f>IF(AK626="","",IF(AK626&gt;0,COUNT($AG$2:AG626),""))</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26" s="156" t="str">
        <f>IF(BC626="","",IF(BC626&gt;0,COUNT($AY$2:AY626),""))</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27" spans="1:66" ht="15.75" customHeight="1">
      <c r="A627" s="153" t="str">
        <f>IF('S.D.PASTE SHEET'!A627="","",'S.D.PASTE SHEET'!A627)</f>
        <v/>
      </c>
      <c s="153" t="str">
        <f>IF('S.D.PASTE SHEET'!B627="","",'S.D.PASTE SHEET'!B627)</f>
        <v/>
      </c>
      <c s="153" t="str">
        <f>IF('S.D.PASTE SHEET'!C627="","",'S.D.PASTE SHEET'!C627)</f>
        <v/>
      </c>
      <c s="154" t="str">
        <f>IF('S.D.PASTE SHEET'!D627="","",'S.D.PASTE SHEET'!D627)</f>
        <v/>
      </c>
      <c s="153" t="str">
        <f>IF('S.D.PASTE SHEET'!E627="","",UPPER('S.D.PASTE SHEET'!E627))</f>
        <v/>
      </c>
      <c s="153" t="str">
        <f>IF('S.D.PASTE SHEET'!F627="","",'S.D.PASTE SHEET'!F627)</f>
        <v/>
      </c>
      <c s="153" t="str">
        <f>IF('S.D.PASTE SHEET'!G627="","",UPPER('S.D.PASTE SHEET'!G627))</f>
        <v/>
      </c>
      <c s="153" t="str">
        <f>IF('S.D.PASTE SHEET'!H627="","",UPPER('S.D.PASTE SHEET'!H627))</f>
        <v/>
      </c>
      <c s="153" t="str">
        <f>IF('S.D.PASTE SHEET'!I627="","",'S.D.PASTE SHEET'!I627)</f>
        <v/>
      </c>
      <c s="154" t="str">
        <f>IF('S.D.PASTE SHEET'!J627="","",'S.D.PASTE SHEET'!J627)</f>
        <v/>
      </c>
      <c s="153" t="str">
        <f>IF('S.D.PASTE SHEET'!K627="","",'S.D.PASTE SHEET'!K627)</f>
        <v/>
      </c>
      <c s="153" t="str">
        <f>IF('S.D.PASTE SHEET'!L627="","",'S.D.PASTE SHEET'!L627)</f>
        <v/>
      </c>
      <c s="153" t="str">
        <f>IF('S.D.PASTE SHEET'!M627="","",'S.D.PASTE SHEET'!M627)</f>
        <v/>
      </c>
      <c s="153" t="str">
        <f>IF('S.D.PASTE SHEET'!N627="","",'S.D.PASTE SHEET'!N627)</f>
        <v/>
      </c>
      <c s="153" t="str">
        <f>IF('S.D.PASTE SHEET'!O627="","",'S.D.PASTE SHEET'!O627)</f>
        <v/>
      </c>
      <c s="153" t="str">
        <f>IF('S.D.PASTE SHEET'!P627="","",'S.D.PASTE SHEET'!P627)</f>
        <v/>
      </c>
      <c s="153" t="str">
        <f>IF('S.D.PASTE SHEET'!Q627="","",'S.D.PASTE SHEET'!Q627)</f>
        <v/>
      </c>
      <c s="153" t="str">
        <f>IF('S.D.PASTE SHEET'!R627="","",'S.D.PASTE SHEET'!R627)</f>
        <v/>
      </c>
      <c s="153" t="str">
        <f>IF('S.D.PASTE SHEET'!S627="","",'S.D.PASTE SHEET'!S627)</f>
        <v/>
      </c>
      <c s="153" t="str">
        <f>IF('S.D.PASTE SHEET'!T627="","",'S.D.PASTE SHEET'!T627)</f>
        <v/>
      </c>
      <c s="153" t="str">
        <f>IF('S.D.PASTE SHEET'!U627="","",'S.D.PASTE SHEET'!U627)</f>
        <v/>
      </c>
      <c s="153" t="str">
        <f>IF('S.D.PASTE SHEET'!V627="","",'S.D.PASTE SHEET'!V627)</f>
        <v/>
      </c>
      <c s="153" t="str">
        <f>IF('S.D.PASTE SHEET'!W627="","",'S.D.PASTE SHEET'!W627)</f>
        <v/>
      </c>
      <c s="153" t="str">
        <f>IF('S.D.PASTE SHEET'!X627="","",'S.D.PASTE SHEET'!X627)</f>
        <v/>
      </c>
      <c s="153" t="str">
        <f>IF('S.D.PASTE SHEET'!Y627="","",'S.D.PASTE SHEET'!Y627)</f>
        <v/>
      </c>
      <c s="153" t="str">
        <f>IF('S.D.PASTE SHEET'!Z627="","",'S.D.PASTE SHEET'!Z627)</f>
        <v/>
      </c>
      <c s="153" t="str">
        <f>IF('S.D.PASTE SHEET'!AA627="","",'S.D.PASTE SHEET'!AA627)</f>
        <v/>
      </c>
      <c s="153" t="str">
        <f>IF('S.D.PASTE SHEET'!AB627="","",'S.D.PASTE SHEET'!AB627)</f>
        <v/>
      </c>
      <c s="153" t="str">
        <f>IF('S.D.PASTE SHEET'!AC627="","",'S.D.PASTE SHEET'!AC627)</f>
        <v/>
      </c>
      <c s="153" t="str">
        <f>IF('S.D.PASTE SHEET'!AD627="","",'S.D.PASTE SHEET'!AD627)</f>
        <v/>
      </c>
      <c s="155"/>
      <c s="156" t="str">
        <f>IF(AK627="","",IF(AK627&gt;0,COUNT($AG$2:AG627),""))</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27" s="156" t="str">
        <f>IF(BC627="","",IF(BC627&gt;0,COUNT($AY$2:AY627),""))</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28" spans="1:66" ht="15.75" customHeight="1">
      <c r="A628" s="153" t="str">
        <f>IF('S.D.PASTE SHEET'!A628="","",'S.D.PASTE SHEET'!A628)</f>
        <v/>
      </c>
      <c s="153" t="str">
        <f>IF('S.D.PASTE SHEET'!B628="","",'S.D.PASTE SHEET'!B628)</f>
        <v/>
      </c>
      <c s="153" t="str">
        <f>IF('S.D.PASTE SHEET'!C628="","",'S.D.PASTE SHEET'!C628)</f>
        <v/>
      </c>
      <c s="154" t="str">
        <f>IF('S.D.PASTE SHEET'!D628="","",'S.D.PASTE SHEET'!D628)</f>
        <v/>
      </c>
      <c s="153" t="str">
        <f>IF('S.D.PASTE SHEET'!E628="","",UPPER('S.D.PASTE SHEET'!E628))</f>
        <v/>
      </c>
      <c s="153" t="str">
        <f>IF('S.D.PASTE SHEET'!F628="","",'S.D.PASTE SHEET'!F628)</f>
        <v/>
      </c>
      <c s="153" t="str">
        <f>IF('S.D.PASTE SHEET'!G628="","",UPPER('S.D.PASTE SHEET'!G628))</f>
        <v/>
      </c>
      <c s="153" t="str">
        <f>IF('S.D.PASTE SHEET'!H628="","",UPPER('S.D.PASTE SHEET'!H628))</f>
        <v/>
      </c>
      <c s="153" t="str">
        <f>IF('S.D.PASTE SHEET'!I628="","",'S.D.PASTE SHEET'!I628)</f>
        <v/>
      </c>
      <c s="154" t="str">
        <f>IF('S.D.PASTE SHEET'!J628="","",'S.D.PASTE SHEET'!J628)</f>
        <v/>
      </c>
      <c s="153" t="str">
        <f>IF('S.D.PASTE SHEET'!K628="","",'S.D.PASTE SHEET'!K628)</f>
        <v/>
      </c>
      <c s="153" t="str">
        <f>IF('S.D.PASTE SHEET'!L628="","",'S.D.PASTE SHEET'!L628)</f>
        <v/>
      </c>
      <c s="153" t="str">
        <f>IF('S.D.PASTE SHEET'!M628="","",'S.D.PASTE SHEET'!M628)</f>
        <v/>
      </c>
      <c s="153" t="str">
        <f>IF('S.D.PASTE SHEET'!N628="","",'S.D.PASTE SHEET'!N628)</f>
        <v/>
      </c>
      <c s="153" t="str">
        <f>IF('S.D.PASTE SHEET'!O628="","",'S.D.PASTE SHEET'!O628)</f>
        <v/>
      </c>
      <c s="153" t="str">
        <f>IF('S.D.PASTE SHEET'!P628="","",'S.D.PASTE SHEET'!P628)</f>
        <v/>
      </c>
      <c s="153" t="str">
        <f>IF('S.D.PASTE SHEET'!Q628="","",'S.D.PASTE SHEET'!Q628)</f>
        <v/>
      </c>
      <c s="153" t="str">
        <f>IF('S.D.PASTE SHEET'!R628="","",'S.D.PASTE SHEET'!R628)</f>
        <v/>
      </c>
      <c s="153" t="str">
        <f>IF('S.D.PASTE SHEET'!S628="","",'S.D.PASTE SHEET'!S628)</f>
        <v/>
      </c>
      <c s="153" t="str">
        <f>IF('S.D.PASTE SHEET'!T628="","",'S.D.PASTE SHEET'!T628)</f>
        <v/>
      </c>
      <c s="153" t="str">
        <f>IF('S.D.PASTE SHEET'!U628="","",'S.D.PASTE SHEET'!U628)</f>
        <v/>
      </c>
      <c s="153" t="str">
        <f>IF('S.D.PASTE SHEET'!V628="","",'S.D.PASTE SHEET'!V628)</f>
        <v/>
      </c>
      <c s="153" t="str">
        <f>IF('S.D.PASTE SHEET'!W628="","",'S.D.PASTE SHEET'!W628)</f>
        <v/>
      </c>
      <c s="153" t="str">
        <f>IF('S.D.PASTE SHEET'!X628="","",'S.D.PASTE SHEET'!X628)</f>
        <v/>
      </c>
      <c s="153" t="str">
        <f>IF('S.D.PASTE SHEET'!Y628="","",'S.D.PASTE SHEET'!Y628)</f>
        <v/>
      </c>
      <c s="153" t="str">
        <f>IF('S.D.PASTE SHEET'!Z628="","",'S.D.PASTE SHEET'!Z628)</f>
        <v/>
      </c>
      <c s="153" t="str">
        <f>IF('S.D.PASTE SHEET'!AA628="","",'S.D.PASTE SHEET'!AA628)</f>
        <v/>
      </c>
      <c s="153" t="str">
        <f>IF('S.D.PASTE SHEET'!AB628="","",'S.D.PASTE SHEET'!AB628)</f>
        <v/>
      </c>
      <c s="153" t="str">
        <f>IF('S.D.PASTE SHEET'!AC628="","",'S.D.PASTE SHEET'!AC628)</f>
        <v/>
      </c>
      <c s="153" t="str">
        <f>IF('S.D.PASTE SHEET'!AD628="","",'S.D.PASTE SHEET'!AD628)</f>
        <v/>
      </c>
      <c s="155"/>
      <c s="156" t="str">
        <f>IF(AK628="","",IF(AK628&gt;0,COUNT($AG$2:AG628),""))</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28" s="156" t="str">
        <f>IF(BC628="","",IF(BC628&gt;0,COUNT($AY$2:AY628),""))</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29" spans="1:66" ht="15.75" customHeight="1">
      <c r="A629" s="153" t="str">
        <f>IF('S.D.PASTE SHEET'!A629="","",'S.D.PASTE SHEET'!A629)</f>
        <v/>
      </c>
      <c s="153" t="str">
        <f>IF('S.D.PASTE SHEET'!B629="","",'S.D.PASTE SHEET'!B629)</f>
        <v/>
      </c>
      <c s="153" t="str">
        <f>IF('S.D.PASTE SHEET'!C629="","",'S.D.PASTE SHEET'!C629)</f>
        <v/>
      </c>
      <c s="154" t="str">
        <f>IF('S.D.PASTE SHEET'!D629="","",'S.D.PASTE SHEET'!D629)</f>
        <v/>
      </c>
      <c s="153" t="str">
        <f>IF('S.D.PASTE SHEET'!E629="","",UPPER('S.D.PASTE SHEET'!E629))</f>
        <v/>
      </c>
      <c s="153" t="str">
        <f>IF('S.D.PASTE SHEET'!F629="","",'S.D.PASTE SHEET'!F629)</f>
        <v/>
      </c>
      <c s="153" t="str">
        <f>IF('S.D.PASTE SHEET'!G629="","",UPPER('S.D.PASTE SHEET'!G629))</f>
        <v/>
      </c>
      <c s="153" t="str">
        <f>IF('S.D.PASTE SHEET'!H629="","",UPPER('S.D.PASTE SHEET'!H629))</f>
        <v/>
      </c>
      <c s="153" t="str">
        <f>IF('S.D.PASTE SHEET'!I629="","",'S.D.PASTE SHEET'!I629)</f>
        <v/>
      </c>
      <c s="154" t="str">
        <f>IF('S.D.PASTE SHEET'!J629="","",'S.D.PASTE SHEET'!J629)</f>
        <v/>
      </c>
      <c s="153" t="str">
        <f>IF('S.D.PASTE SHEET'!K629="","",'S.D.PASTE SHEET'!K629)</f>
        <v/>
      </c>
      <c s="153" t="str">
        <f>IF('S.D.PASTE SHEET'!L629="","",'S.D.PASTE SHEET'!L629)</f>
        <v/>
      </c>
      <c s="153" t="str">
        <f>IF('S.D.PASTE SHEET'!M629="","",'S.D.PASTE SHEET'!M629)</f>
        <v/>
      </c>
      <c s="153" t="str">
        <f>IF('S.D.PASTE SHEET'!N629="","",'S.D.PASTE SHEET'!N629)</f>
        <v/>
      </c>
      <c s="153" t="str">
        <f>IF('S.D.PASTE SHEET'!O629="","",'S.D.PASTE SHEET'!O629)</f>
        <v/>
      </c>
      <c s="153" t="str">
        <f>IF('S.D.PASTE SHEET'!P629="","",'S.D.PASTE SHEET'!P629)</f>
        <v/>
      </c>
      <c s="153" t="str">
        <f>IF('S.D.PASTE SHEET'!Q629="","",'S.D.PASTE SHEET'!Q629)</f>
        <v/>
      </c>
      <c s="153" t="str">
        <f>IF('S.D.PASTE SHEET'!R629="","",'S.D.PASTE SHEET'!R629)</f>
        <v/>
      </c>
      <c s="153" t="str">
        <f>IF('S.D.PASTE SHEET'!S629="","",'S.D.PASTE SHEET'!S629)</f>
        <v/>
      </c>
      <c s="153" t="str">
        <f>IF('S.D.PASTE SHEET'!T629="","",'S.D.PASTE SHEET'!T629)</f>
        <v/>
      </c>
      <c s="153" t="str">
        <f>IF('S.D.PASTE SHEET'!U629="","",'S.D.PASTE SHEET'!U629)</f>
        <v/>
      </c>
      <c s="153" t="str">
        <f>IF('S.D.PASTE SHEET'!V629="","",'S.D.PASTE SHEET'!V629)</f>
        <v/>
      </c>
      <c s="153" t="str">
        <f>IF('S.D.PASTE SHEET'!W629="","",'S.D.PASTE SHEET'!W629)</f>
        <v/>
      </c>
      <c s="153" t="str">
        <f>IF('S.D.PASTE SHEET'!X629="","",'S.D.PASTE SHEET'!X629)</f>
        <v/>
      </c>
      <c s="153" t="str">
        <f>IF('S.D.PASTE SHEET'!Y629="","",'S.D.PASTE SHEET'!Y629)</f>
        <v/>
      </c>
      <c s="153" t="str">
        <f>IF('S.D.PASTE SHEET'!Z629="","",'S.D.PASTE SHEET'!Z629)</f>
        <v/>
      </c>
      <c s="153" t="str">
        <f>IF('S.D.PASTE SHEET'!AA629="","",'S.D.PASTE SHEET'!AA629)</f>
        <v/>
      </c>
      <c s="153" t="str">
        <f>IF('S.D.PASTE SHEET'!AB629="","",'S.D.PASTE SHEET'!AB629)</f>
        <v/>
      </c>
      <c s="153" t="str">
        <f>IF('S.D.PASTE SHEET'!AC629="","",'S.D.PASTE SHEET'!AC629)</f>
        <v/>
      </c>
      <c s="153" t="str">
        <f>IF('S.D.PASTE SHEET'!AD629="","",'S.D.PASTE SHEET'!AD629)</f>
        <v/>
      </c>
      <c s="155"/>
      <c s="156" t="str">
        <f>IF(AK629="","",IF(AK629&gt;0,COUNT($AG$2:AG629),""))</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29" s="156" t="str">
        <f>IF(BC629="","",IF(BC629&gt;0,COUNT($AY$2:AY629),""))</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30" spans="1:66" ht="15.75" customHeight="1">
      <c r="A630" s="153" t="str">
        <f>IF('S.D.PASTE SHEET'!A630="","",'S.D.PASTE SHEET'!A630)</f>
        <v/>
      </c>
      <c s="153" t="str">
        <f>IF('S.D.PASTE SHEET'!B630="","",'S.D.PASTE SHEET'!B630)</f>
        <v/>
      </c>
      <c s="153" t="str">
        <f>IF('S.D.PASTE SHEET'!C630="","",'S.D.PASTE SHEET'!C630)</f>
        <v/>
      </c>
      <c s="154" t="str">
        <f>IF('S.D.PASTE SHEET'!D630="","",'S.D.PASTE SHEET'!D630)</f>
        <v/>
      </c>
      <c s="153" t="str">
        <f>IF('S.D.PASTE SHEET'!E630="","",UPPER('S.D.PASTE SHEET'!E630))</f>
        <v/>
      </c>
      <c s="153" t="str">
        <f>IF('S.D.PASTE SHEET'!F630="","",'S.D.PASTE SHEET'!F630)</f>
        <v/>
      </c>
      <c s="153" t="str">
        <f>IF('S.D.PASTE SHEET'!G630="","",UPPER('S.D.PASTE SHEET'!G630))</f>
        <v/>
      </c>
      <c s="153" t="str">
        <f>IF('S.D.PASTE SHEET'!H630="","",UPPER('S.D.PASTE SHEET'!H630))</f>
        <v/>
      </c>
      <c s="153" t="str">
        <f>IF('S.D.PASTE SHEET'!I630="","",'S.D.PASTE SHEET'!I630)</f>
        <v/>
      </c>
      <c s="154" t="str">
        <f>IF('S.D.PASTE SHEET'!J630="","",'S.D.PASTE SHEET'!J630)</f>
        <v/>
      </c>
      <c s="153" t="str">
        <f>IF('S.D.PASTE SHEET'!K630="","",'S.D.PASTE SHEET'!K630)</f>
        <v/>
      </c>
      <c s="153" t="str">
        <f>IF('S.D.PASTE SHEET'!L630="","",'S.D.PASTE SHEET'!L630)</f>
        <v/>
      </c>
      <c s="153" t="str">
        <f>IF('S.D.PASTE SHEET'!M630="","",'S.D.PASTE SHEET'!M630)</f>
        <v/>
      </c>
      <c s="153" t="str">
        <f>IF('S.D.PASTE SHEET'!N630="","",'S.D.PASTE SHEET'!N630)</f>
        <v/>
      </c>
      <c s="153" t="str">
        <f>IF('S.D.PASTE SHEET'!O630="","",'S.D.PASTE SHEET'!O630)</f>
        <v/>
      </c>
      <c s="153" t="str">
        <f>IF('S.D.PASTE SHEET'!P630="","",'S.D.PASTE SHEET'!P630)</f>
        <v/>
      </c>
      <c s="153" t="str">
        <f>IF('S.D.PASTE SHEET'!Q630="","",'S.D.PASTE SHEET'!Q630)</f>
        <v/>
      </c>
      <c s="153" t="str">
        <f>IF('S.D.PASTE SHEET'!R630="","",'S.D.PASTE SHEET'!R630)</f>
        <v/>
      </c>
      <c s="153" t="str">
        <f>IF('S.D.PASTE SHEET'!S630="","",'S.D.PASTE SHEET'!S630)</f>
        <v/>
      </c>
      <c s="153" t="str">
        <f>IF('S.D.PASTE SHEET'!T630="","",'S.D.PASTE SHEET'!T630)</f>
        <v/>
      </c>
      <c s="153" t="str">
        <f>IF('S.D.PASTE SHEET'!U630="","",'S.D.PASTE SHEET'!U630)</f>
        <v/>
      </c>
      <c s="153" t="str">
        <f>IF('S.D.PASTE SHEET'!V630="","",'S.D.PASTE SHEET'!V630)</f>
        <v/>
      </c>
      <c s="153" t="str">
        <f>IF('S.D.PASTE SHEET'!W630="","",'S.D.PASTE SHEET'!W630)</f>
        <v/>
      </c>
      <c s="153" t="str">
        <f>IF('S.D.PASTE SHEET'!X630="","",'S.D.PASTE SHEET'!X630)</f>
        <v/>
      </c>
      <c s="153" t="str">
        <f>IF('S.D.PASTE SHEET'!Y630="","",'S.D.PASTE SHEET'!Y630)</f>
        <v/>
      </c>
      <c s="153" t="str">
        <f>IF('S.D.PASTE SHEET'!Z630="","",'S.D.PASTE SHEET'!Z630)</f>
        <v/>
      </c>
      <c s="153" t="str">
        <f>IF('S.D.PASTE SHEET'!AA630="","",'S.D.PASTE SHEET'!AA630)</f>
        <v/>
      </c>
      <c s="153" t="str">
        <f>IF('S.D.PASTE SHEET'!AB630="","",'S.D.PASTE SHEET'!AB630)</f>
        <v/>
      </c>
      <c s="153" t="str">
        <f>IF('S.D.PASTE SHEET'!AC630="","",'S.D.PASTE SHEET'!AC630)</f>
        <v/>
      </c>
      <c s="153" t="str">
        <f>IF('S.D.PASTE SHEET'!AD630="","",'S.D.PASTE SHEET'!AD630)</f>
        <v/>
      </c>
      <c s="155"/>
      <c s="156" t="str">
        <f>IF(AK630="","",IF(AK630&gt;0,COUNT($AG$2:AG630),""))</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30" s="156" t="str">
        <f>IF(BC630="","",IF(BC630&gt;0,COUNT($AY$2:AY630),""))</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31" spans="1:66" ht="15.75" customHeight="1">
      <c r="A631" s="153" t="str">
        <f>IF('S.D.PASTE SHEET'!A631="","",'S.D.PASTE SHEET'!A631)</f>
        <v/>
      </c>
      <c s="153" t="str">
        <f>IF('S.D.PASTE SHEET'!B631="","",'S.D.PASTE SHEET'!B631)</f>
        <v/>
      </c>
      <c s="153" t="str">
        <f>IF('S.D.PASTE SHEET'!C631="","",'S.D.PASTE SHEET'!C631)</f>
        <v/>
      </c>
      <c s="154" t="str">
        <f>IF('S.D.PASTE SHEET'!D631="","",'S.D.PASTE SHEET'!D631)</f>
        <v/>
      </c>
      <c s="153" t="str">
        <f>IF('S.D.PASTE SHEET'!E631="","",UPPER('S.D.PASTE SHEET'!E631))</f>
        <v/>
      </c>
      <c s="153" t="str">
        <f>IF('S.D.PASTE SHEET'!F631="","",'S.D.PASTE SHEET'!F631)</f>
        <v/>
      </c>
      <c s="153" t="str">
        <f>IF('S.D.PASTE SHEET'!G631="","",UPPER('S.D.PASTE SHEET'!G631))</f>
        <v/>
      </c>
      <c s="153" t="str">
        <f>IF('S.D.PASTE SHEET'!H631="","",UPPER('S.D.PASTE SHEET'!H631))</f>
        <v/>
      </c>
      <c s="153" t="str">
        <f>IF('S.D.PASTE SHEET'!I631="","",'S.D.PASTE SHEET'!I631)</f>
        <v/>
      </c>
      <c s="154" t="str">
        <f>IF('S.D.PASTE SHEET'!J631="","",'S.D.PASTE SHEET'!J631)</f>
        <v/>
      </c>
      <c s="153" t="str">
        <f>IF('S.D.PASTE SHEET'!K631="","",'S.D.PASTE SHEET'!K631)</f>
        <v/>
      </c>
      <c s="153" t="str">
        <f>IF('S.D.PASTE SHEET'!L631="","",'S.D.PASTE SHEET'!L631)</f>
        <v/>
      </c>
      <c s="153" t="str">
        <f>IF('S.D.PASTE SHEET'!M631="","",'S.D.PASTE SHEET'!M631)</f>
        <v/>
      </c>
      <c s="153" t="str">
        <f>IF('S.D.PASTE SHEET'!N631="","",'S.D.PASTE SHEET'!N631)</f>
        <v/>
      </c>
      <c s="153" t="str">
        <f>IF('S.D.PASTE SHEET'!O631="","",'S.D.PASTE SHEET'!O631)</f>
        <v/>
      </c>
      <c s="153" t="str">
        <f>IF('S.D.PASTE SHEET'!P631="","",'S.D.PASTE SHEET'!P631)</f>
        <v/>
      </c>
      <c s="153" t="str">
        <f>IF('S.D.PASTE SHEET'!Q631="","",'S.D.PASTE SHEET'!Q631)</f>
        <v/>
      </c>
      <c s="153" t="str">
        <f>IF('S.D.PASTE SHEET'!R631="","",'S.D.PASTE SHEET'!R631)</f>
        <v/>
      </c>
      <c s="153" t="str">
        <f>IF('S.D.PASTE SHEET'!S631="","",'S.D.PASTE SHEET'!S631)</f>
        <v/>
      </c>
      <c s="153" t="str">
        <f>IF('S.D.PASTE SHEET'!T631="","",'S.D.PASTE SHEET'!T631)</f>
        <v/>
      </c>
      <c s="153" t="str">
        <f>IF('S.D.PASTE SHEET'!U631="","",'S.D.PASTE SHEET'!U631)</f>
        <v/>
      </c>
      <c s="153" t="str">
        <f>IF('S.D.PASTE SHEET'!V631="","",'S.D.PASTE SHEET'!V631)</f>
        <v/>
      </c>
      <c s="153" t="str">
        <f>IF('S.D.PASTE SHEET'!W631="","",'S.D.PASTE SHEET'!W631)</f>
        <v/>
      </c>
      <c s="153" t="str">
        <f>IF('S.D.PASTE SHEET'!X631="","",'S.D.PASTE SHEET'!X631)</f>
        <v/>
      </c>
      <c s="153" t="str">
        <f>IF('S.D.PASTE SHEET'!Y631="","",'S.D.PASTE SHEET'!Y631)</f>
        <v/>
      </c>
      <c s="153" t="str">
        <f>IF('S.D.PASTE SHEET'!Z631="","",'S.D.PASTE SHEET'!Z631)</f>
        <v/>
      </c>
      <c s="153" t="str">
        <f>IF('S.D.PASTE SHEET'!AA631="","",'S.D.PASTE SHEET'!AA631)</f>
        <v/>
      </c>
      <c s="153" t="str">
        <f>IF('S.D.PASTE SHEET'!AB631="","",'S.D.PASTE SHEET'!AB631)</f>
        <v/>
      </c>
      <c s="153" t="str">
        <f>IF('S.D.PASTE SHEET'!AC631="","",'S.D.PASTE SHEET'!AC631)</f>
        <v/>
      </c>
      <c s="153" t="str">
        <f>IF('S.D.PASTE SHEET'!AD631="","",'S.D.PASTE SHEET'!AD631)</f>
        <v/>
      </c>
      <c s="155"/>
      <c s="156" t="str">
        <f>IF(AK631="","",IF(AK631&gt;0,COUNT($AG$2:AG631),""))</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31" s="156" t="str">
        <f>IF(BC631="","",IF(BC631&gt;0,COUNT($AY$2:AY631),""))</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32" spans="1:66" ht="15.75" customHeight="1">
      <c r="A632" s="153" t="str">
        <f>IF('S.D.PASTE SHEET'!A632="","",'S.D.PASTE SHEET'!A632)</f>
        <v/>
      </c>
      <c s="153" t="str">
        <f>IF('S.D.PASTE SHEET'!B632="","",'S.D.PASTE SHEET'!B632)</f>
        <v/>
      </c>
      <c s="153" t="str">
        <f>IF('S.D.PASTE SHEET'!C632="","",'S.D.PASTE SHEET'!C632)</f>
        <v/>
      </c>
      <c s="154" t="str">
        <f>IF('S.D.PASTE SHEET'!D632="","",'S.D.PASTE SHEET'!D632)</f>
        <v/>
      </c>
      <c s="153" t="str">
        <f>IF('S.D.PASTE SHEET'!E632="","",UPPER('S.D.PASTE SHEET'!E632))</f>
        <v/>
      </c>
      <c s="153" t="str">
        <f>IF('S.D.PASTE SHEET'!F632="","",'S.D.PASTE SHEET'!F632)</f>
        <v/>
      </c>
      <c s="153" t="str">
        <f>IF('S.D.PASTE SHEET'!G632="","",UPPER('S.D.PASTE SHEET'!G632))</f>
        <v/>
      </c>
      <c s="153" t="str">
        <f>IF('S.D.PASTE SHEET'!H632="","",UPPER('S.D.PASTE SHEET'!H632))</f>
        <v/>
      </c>
      <c s="153" t="str">
        <f>IF('S.D.PASTE SHEET'!I632="","",'S.D.PASTE SHEET'!I632)</f>
        <v/>
      </c>
      <c s="154" t="str">
        <f>IF('S.D.PASTE SHEET'!J632="","",'S.D.PASTE SHEET'!J632)</f>
        <v/>
      </c>
      <c s="153" t="str">
        <f>IF('S.D.PASTE SHEET'!K632="","",'S.D.PASTE SHEET'!K632)</f>
        <v/>
      </c>
      <c s="153" t="str">
        <f>IF('S.D.PASTE SHEET'!L632="","",'S.D.PASTE SHEET'!L632)</f>
        <v/>
      </c>
      <c s="153" t="str">
        <f>IF('S.D.PASTE SHEET'!M632="","",'S.D.PASTE SHEET'!M632)</f>
        <v/>
      </c>
      <c s="153" t="str">
        <f>IF('S.D.PASTE SHEET'!N632="","",'S.D.PASTE SHEET'!N632)</f>
        <v/>
      </c>
      <c s="153" t="str">
        <f>IF('S.D.PASTE SHEET'!O632="","",'S.D.PASTE SHEET'!O632)</f>
        <v/>
      </c>
      <c s="153" t="str">
        <f>IF('S.D.PASTE SHEET'!P632="","",'S.D.PASTE SHEET'!P632)</f>
        <v/>
      </c>
      <c s="153" t="str">
        <f>IF('S.D.PASTE SHEET'!Q632="","",'S.D.PASTE SHEET'!Q632)</f>
        <v/>
      </c>
      <c s="153" t="str">
        <f>IF('S.D.PASTE SHEET'!R632="","",'S.D.PASTE SHEET'!R632)</f>
        <v/>
      </c>
      <c s="153" t="str">
        <f>IF('S.D.PASTE SHEET'!S632="","",'S.D.PASTE SHEET'!S632)</f>
        <v/>
      </c>
      <c s="153" t="str">
        <f>IF('S.D.PASTE SHEET'!T632="","",'S.D.PASTE SHEET'!T632)</f>
        <v/>
      </c>
      <c s="153" t="str">
        <f>IF('S.D.PASTE SHEET'!U632="","",'S.D.PASTE SHEET'!U632)</f>
        <v/>
      </c>
      <c s="153" t="str">
        <f>IF('S.D.PASTE SHEET'!V632="","",'S.D.PASTE SHEET'!V632)</f>
        <v/>
      </c>
      <c s="153" t="str">
        <f>IF('S.D.PASTE SHEET'!W632="","",'S.D.PASTE SHEET'!W632)</f>
        <v/>
      </c>
      <c s="153" t="str">
        <f>IF('S.D.PASTE SHEET'!X632="","",'S.D.PASTE SHEET'!X632)</f>
        <v/>
      </c>
      <c s="153" t="str">
        <f>IF('S.D.PASTE SHEET'!Y632="","",'S.D.PASTE SHEET'!Y632)</f>
        <v/>
      </c>
      <c s="153" t="str">
        <f>IF('S.D.PASTE SHEET'!Z632="","",'S.D.PASTE SHEET'!Z632)</f>
        <v/>
      </c>
      <c s="153" t="str">
        <f>IF('S.D.PASTE SHEET'!AA632="","",'S.D.PASTE SHEET'!AA632)</f>
        <v/>
      </c>
      <c s="153" t="str">
        <f>IF('S.D.PASTE SHEET'!AB632="","",'S.D.PASTE SHEET'!AB632)</f>
        <v/>
      </c>
      <c s="153" t="str">
        <f>IF('S.D.PASTE SHEET'!AC632="","",'S.D.PASTE SHEET'!AC632)</f>
        <v/>
      </c>
      <c s="153" t="str">
        <f>IF('S.D.PASTE SHEET'!AD632="","",'S.D.PASTE SHEET'!AD632)</f>
        <v/>
      </c>
      <c s="155"/>
      <c s="156" t="str">
        <f>IF(AK632="","",IF(AK632&gt;0,COUNT($AG$2:AG632),""))</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32" s="156" t="str">
        <f>IF(BC632="","",IF(BC632&gt;0,COUNT($AY$2:AY632),""))</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33" spans="1:66" ht="15.75" customHeight="1">
      <c r="A633" s="153" t="str">
        <f>IF('S.D.PASTE SHEET'!A633="","",'S.D.PASTE SHEET'!A633)</f>
        <v/>
      </c>
      <c s="153" t="str">
        <f>IF('S.D.PASTE SHEET'!B633="","",'S.D.PASTE SHEET'!B633)</f>
        <v/>
      </c>
      <c s="153" t="str">
        <f>IF('S.D.PASTE SHEET'!C633="","",'S.D.PASTE SHEET'!C633)</f>
        <v/>
      </c>
      <c s="154" t="str">
        <f>IF('S.D.PASTE SHEET'!D633="","",'S.D.PASTE SHEET'!D633)</f>
        <v/>
      </c>
      <c s="153" t="str">
        <f>IF('S.D.PASTE SHEET'!E633="","",UPPER('S.D.PASTE SHEET'!E633))</f>
        <v/>
      </c>
      <c s="153" t="str">
        <f>IF('S.D.PASTE SHEET'!F633="","",'S.D.PASTE SHEET'!F633)</f>
        <v/>
      </c>
      <c s="153" t="str">
        <f>IF('S.D.PASTE SHEET'!G633="","",UPPER('S.D.PASTE SHEET'!G633))</f>
        <v/>
      </c>
      <c s="153" t="str">
        <f>IF('S.D.PASTE SHEET'!H633="","",UPPER('S.D.PASTE SHEET'!H633))</f>
        <v/>
      </c>
      <c s="153" t="str">
        <f>IF('S.D.PASTE SHEET'!I633="","",'S.D.PASTE SHEET'!I633)</f>
        <v/>
      </c>
      <c s="154" t="str">
        <f>IF('S.D.PASTE SHEET'!J633="","",'S.D.PASTE SHEET'!J633)</f>
        <v/>
      </c>
      <c s="153" t="str">
        <f>IF('S.D.PASTE SHEET'!K633="","",'S.D.PASTE SHEET'!K633)</f>
        <v/>
      </c>
      <c s="153" t="str">
        <f>IF('S.D.PASTE SHEET'!L633="","",'S.D.PASTE SHEET'!L633)</f>
        <v/>
      </c>
      <c s="153" t="str">
        <f>IF('S.D.PASTE SHEET'!M633="","",'S.D.PASTE SHEET'!M633)</f>
        <v/>
      </c>
      <c s="153" t="str">
        <f>IF('S.D.PASTE SHEET'!N633="","",'S.D.PASTE SHEET'!N633)</f>
        <v/>
      </c>
      <c s="153" t="str">
        <f>IF('S.D.PASTE SHEET'!O633="","",'S.D.PASTE SHEET'!O633)</f>
        <v/>
      </c>
      <c s="153" t="str">
        <f>IF('S.D.PASTE SHEET'!P633="","",'S.D.PASTE SHEET'!P633)</f>
        <v/>
      </c>
      <c s="153" t="str">
        <f>IF('S.D.PASTE SHEET'!Q633="","",'S.D.PASTE SHEET'!Q633)</f>
        <v/>
      </c>
      <c s="153" t="str">
        <f>IF('S.D.PASTE SHEET'!R633="","",'S.D.PASTE SHEET'!R633)</f>
        <v/>
      </c>
      <c s="153" t="str">
        <f>IF('S.D.PASTE SHEET'!S633="","",'S.D.PASTE SHEET'!S633)</f>
        <v/>
      </c>
      <c s="153" t="str">
        <f>IF('S.D.PASTE SHEET'!T633="","",'S.D.PASTE SHEET'!T633)</f>
        <v/>
      </c>
      <c s="153" t="str">
        <f>IF('S.D.PASTE SHEET'!U633="","",'S.D.PASTE SHEET'!U633)</f>
        <v/>
      </c>
      <c s="153" t="str">
        <f>IF('S.D.PASTE SHEET'!V633="","",'S.D.PASTE SHEET'!V633)</f>
        <v/>
      </c>
      <c s="153" t="str">
        <f>IF('S.D.PASTE SHEET'!W633="","",'S.D.PASTE SHEET'!W633)</f>
        <v/>
      </c>
      <c s="153" t="str">
        <f>IF('S.D.PASTE SHEET'!X633="","",'S.D.PASTE SHEET'!X633)</f>
        <v/>
      </c>
      <c s="153" t="str">
        <f>IF('S.D.PASTE SHEET'!Y633="","",'S.D.PASTE SHEET'!Y633)</f>
        <v/>
      </c>
      <c s="153" t="str">
        <f>IF('S.D.PASTE SHEET'!Z633="","",'S.D.PASTE SHEET'!Z633)</f>
        <v/>
      </c>
      <c s="153" t="str">
        <f>IF('S.D.PASTE SHEET'!AA633="","",'S.D.PASTE SHEET'!AA633)</f>
        <v/>
      </c>
      <c s="153" t="str">
        <f>IF('S.D.PASTE SHEET'!AB633="","",'S.D.PASTE SHEET'!AB633)</f>
        <v/>
      </c>
      <c s="153" t="str">
        <f>IF('S.D.PASTE SHEET'!AC633="","",'S.D.PASTE SHEET'!AC633)</f>
        <v/>
      </c>
      <c s="153" t="str">
        <f>IF('S.D.PASTE SHEET'!AD633="","",'S.D.PASTE SHEET'!AD633)</f>
        <v/>
      </c>
      <c s="155"/>
      <c s="156" t="str">
        <f>IF(AK633="","",IF(AK633&gt;0,COUNT($AG$2:AG633),""))</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33" s="156" t="str">
        <f>IF(BC633="","",IF(BC633&gt;0,COUNT($AY$2:AY633),""))</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34" spans="1:66" ht="15.75" customHeight="1">
      <c r="A634" s="153" t="str">
        <f>IF('S.D.PASTE SHEET'!A634="","",'S.D.PASTE SHEET'!A634)</f>
        <v/>
      </c>
      <c s="153" t="str">
        <f>IF('S.D.PASTE SHEET'!B634="","",'S.D.PASTE SHEET'!B634)</f>
        <v/>
      </c>
      <c s="153" t="str">
        <f>IF('S.D.PASTE SHEET'!C634="","",'S.D.PASTE SHEET'!C634)</f>
        <v/>
      </c>
      <c s="154" t="str">
        <f>IF('S.D.PASTE SHEET'!D634="","",'S.D.PASTE SHEET'!D634)</f>
        <v/>
      </c>
      <c s="153" t="str">
        <f>IF('S.D.PASTE SHEET'!E634="","",UPPER('S.D.PASTE SHEET'!E634))</f>
        <v/>
      </c>
      <c s="153" t="str">
        <f>IF('S.D.PASTE SHEET'!F634="","",'S.D.PASTE SHEET'!F634)</f>
        <v/>
      </c>
      <c s="153" t="str">
        <f>IF('S.D.PASTE SHEET'!G634="","",UPPER('S.D.PASTE SHEET'!G634))</f>
        <v/>
      </c>
      <c s="153" t="str">
        <f>IF('S.D.PASTE SHEET'!H634="","",UPPER('S.D.PASTE SHEET'!H634))</f>
        <v/>
      </c>
      <c s="153" t="str">
        <f>IF('S.D.PASTE SHEET'!I634="","",'S.D.PASTE SHEET'!I634)</f>
        <v/>
      </c>
      <c s="154" t="str">
        <f>IF('S.D.PASTE SHEET'!J634="","",'S.D.PASTE SHEET'!J634)</f>
        <v/>
      </c>
      <c s="153" t="str">
        <f>IF('S.D.PASTE SHEET'!K634="","",'S.D.PASTE SHEET'!K634)</f>
        <v/>
      </c>
      <c s="153" t="str">
        <f>IF('S.D.PASTE SHEET'!L634="","",'S.D.PASTE SHEET'!L634)</f>
        <v/>
      </c>
      <c s="153" t="str">
        <f>IF('S.D.PASTE SHEET'!M634="","",'S.D.PASTE SHEET'!M634)</f>
        <v/>
      </c>
      <c s="153" t="str">
        <f>IF('S.D.PASTE SHEET'!N634="","",'S.D.PASTE SHEET'!N634)</f>
        <v/>
      </c>
      <c s="153" t="str">
        <f>IF('S.D.PASTE SHEET'!O634="","",'S.D.PASTE SHEET'!O634)</f>
        <v/>
      </c>
      <c s="153" t="str">
        <f>IF('S.D.PASTE SHEET'!P634="","",'S.D.PASTE SHEET'!P634)</f>
        <v/>
      </c>
      <c s="153" t="str">
        <f>IF('S.D.PASTE SHEET'!Q634="","",'S.D.PASTE SHEET'!Q634)</f>
        <v/>
      </c>
      <c s="153" t="str">
        <f>IF('S.D.PASTE SHEET'!R634="","",'S.D.PASTE SHEET'!R634)</f>
        <v/>
      </c>
      <c s="153" t="str">
        <f>IF('S.D.PASTE SHEET'!S634="","",'S.D.PASTE SHEET'!S634)</f>
        <v/>
      </c>
      <c s="153" t="str">
        <f>IF('S.D.PASTE SHEET'!T634="","",'S.D.PASTE SHEET'!T634)</f>
        <v/>
      </c>
      <c s="153" t="str">
        <f>IF('S.D.PASTE SHEET'!U634="","",'S.D.PASTE SHEET'!U634)</f>
        <v/>
      </c>
      <c s="153" t="str">
        <f>IF('S.D.PASTE SHEET'!V634="","",'S.D.PASTE SHEET'!V634)</f>
        <v/>
      </c>
      <c s="153" t="str">
        <f>IF('S.D.PASTE SHEET'!W634="","",'S.D.PASTE SHEET'!W634)</f>
        <v/>
      </c>
      <c s="153" t="str">
        <f>IF('S.D.PASTE SHEET'!X634="","",'S.D.PASTE SHEET'!X634)</f>
        <v/>
      </c>
      <c s="153" t="str">
        <f>IF('S.D.PASTE SHEET'!Y634="","",'S.D.PASTE SHEET'!Y634)</f>
        <v/>
      </c>
      <c s="153" t="str">
        <f>IF('S.D.PASTE SHEET'!Z634="","",'S.D.PASTE SHEET'!Z634)</f>
        <v/>
      </c>
      <c s="153" t="str">
        <f>IF('S.D.PASTE SHEET'!AA634="","",'S.D.PASTE SHEET'!AA634)</f>
        <v/>
      </c>
      <c s="153" t="str">
        <f>IF('S.D.PASTE SHEET'!AB634="","",'S.D.PASTE SHEET'!AB634)</f>
        <v/>
      </c>
      <c s="153" t="str">
        <f>IF('S.D.PASTE SHEET'!AC634="","",'S.D.PASTE SHEET'!AC634)</f>
        <v/>
      </c>
      <c s="153" t="str">
        <f>IF('S.D.PASTE SHEET'!AD634="","",'S.D.PASTE SHEET'!AD634)</f>
        <v/>
      </c>
      <c s="155"/>
      <c s="156" t="str">
        <f>IF(AK634="","",IF(AK634&gt;0,COUNT($AG$2:AG634),""))</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34" s="156" t="str">
        <f>IF(BC634="","",IF(BC634&gt;0,COUNT($AY$2:AY634),""))</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35" spans="1:66" ht="15.75" customHeight="1">
      <c r="A635" s="153" t="str">
        <f>IF('S.D.PASTE SHEET'!A635="","",'S.D.PASTE SHEET'!A635)</f>
        <v/>
      </c>
      <c s="153" t="str">
        <f>IF('S.D.PASTE SHEET'!B635="","",'S.D.PASTE SHEET'!B635)</f>
        <v/>
      </c>
      <c s="153" t="str">
        <f>IF('S.D.PASTE SHEET'!C635="","",'S.D.PASTE SHEET'!C635)</f>
        <v/>
      </c>
      <c s="154" t="str">
        <f>IF('S.D.PASTE SHEET'!D635="","",'S.D.PASTE SHEET'!D635)</f>
        <v/>
      </c>
      <c s="153" t="str">
        <f>IF('S.D.PASTE SHEET'!E635="","",UPPER('S.D.PASTE SHEET'!E635))</f>
        <v/>
      </c>
      <c s="153" t="str">
        <f>IF('S.D.PASTE SHEET'!F635="","",'S.D.PASTE SHEET'!F635)</f>
        <v/>
      </c>
      <c s="153" t="str">
        <f>IF('S.D.PASTE SHEET'!G635="","",UPPER('S.D.PASTE SHEET'!G635))</f>
        <v/>
      </c>
      <c s="153" t="str">
        <f>IF('S.D.PASTE SHEET'!H635="","",UPPER('S.D.PASTE SHEET'!H635))</f>
        <v/>
      </c>
      <c s="153" t="str">
        <f>IF('S.D.PASTE SHEET'!I635="","",'S.D.PASTE SHEET'!I635)</f>
        <v/>
      </c>
      <c s="154" t="str">
        <f>IF('S.D.PASTE SHEET'!J635="","",'S.D.PASTE SHEET'!J635)</f>
        <v/>
      </c>
      <c s="153" t="str">
        <f>IF('S.D.PASTE SHEET'!K635="","",'S.D.PASTE SHEET'!K635)</f>
        <v/>
      </c>
      <c s="153" t="str">
        <f>IF('S.D.PASTE SHEET'!L635="","",'S.D.PASTE SHEET'!L635)</f>
        <v/>
      </c>
      <c s="153" t="str">
        <f>IF('S.D.PASTE SHEET'!M635="","",'S.D.PASTE SHEET'!M635)</f>
        <v/>
      </c>
      <c s="153" t="str">
        <f>IF('S.D.PASTE SHEET'!N635="","",'S.D.PASTE SHEET'!N635)</f>
        <v/>
      </c>
      <c s="153" t="str">
        <f>IF('S.D.PASTE SHEET'!O635="","",'S.D.PASTE SHEET'!O635)</f>
        <v/>
      </c>
      <c s="153" t="str">
        <f>IF('S.D.PASTE SHEET'!P635="","",'S.D.PASTE SHEET'!P635)</f>
        <v/>
      </c>
      <c s="153" t="str">
        <f>IF('S.D.PASTE SHEET'!Q635="","",'S.D.PASTE SHEET'!Q635)</f>
        <v/>
      </c>
      <c s="153" t="str">
        <f>IF('S.D.PASTE SHEET'!R635="","",'S.D.PASTE SHEET'!R635)</f>
        <v/>
      </c>
      <c s="153" t="str">
        <f>IF('S.D.PASTE SHEET'!S635="","",'S.D.PASTE SHEET'!S635)</f>
        <v/>
      </c>
      <c s="153" t="str">
        <f>IF('S.D.PASTE SHEET'!T635="","",'S.D.PASTE SHEET'!T635)</f>
        <v/>
      </c>
      <c s="153" t="str">
        <f>IF('S.D.PASTE SHEET'!U635="","",'S.D.PASTE SHEET'!U635)</f>
        <v/>
      </c>
      <c s="153" t="str">
        <f>IF('S.D.PASTE SHEET'!V635="","",'S.D.PASTE SHEET'!V635)</f>
        <v/>
      </c>
      <c s="153" t="str">
        <f>IF('S.D.PASTE SHEET'!W635="","",'S.D.PASTE SHEET'!W635)</f>
        <v/>
      </c>
      <c s="153" t="str">
        <f>IF('S.D.PASTE SHEET'!X635="","",'S.D.PASTE SHEET'!X635)</f>
        <v/>
      </c>
      <c s="153" t="str">
        <f>IF('S.D.PASTE SHEET'!Y635="","",'S.D.PASTE SHEET'!Y635)</f>
        <v/>
      </c>
      <c s="153" t="str">
        <f>IF('S.D.PASTE SHEET'!Z635="","",'S.D.PASTE SHEET'!Z635)</f>
        <v/>
      </c>
      <c s="153" t="str">
        <f>IF('S.D.PASTE SHEET'!AA635="","",'S.D.PASTE SHEET'!AA635)</f>
        <v/>
      </c>
      <c s="153" t="str">
        <f>IF('S.D.PASTE SHEET'!AB635="","",'S.D.PASTE SHEET'!AB635)</f>
        <v/>
      </c>
      <c s="153" t="str">
        <f>IF('S.D.PASTE SHEET'!AC635="","",'S.D.PASTE SHEET'!AC635)</f>
        <v/>
      </c>
      <c s="153" t="str">
        <f>IF('S.D.PASTE SHEET'!AD635="","",'S.D.PASTE SHEET'!AD635)</f>
        <v/>
      </c>
      <c s="155"/>
      <c s="156" t="str">
        <f>IF(AK635="","",IF(AK635&gt;0,COUNT($AG$2:AG635),""))</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35" s="156" t="str">
        <f>IF(BC635="","",IF(BC635&gt;0,COUNT($AY$2:AY635),""))</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36" spans="1:66" ht="15.75" customHeight="1">
      <c r="A636" s="153" t="str">
        <f>IF('S.D.PASTE SHEET'!A636="","",'S.D.PASTE SHEET'!A636)</f>
        <v/>
      </c>
      <c s="153" t="str">
        <f>IF('S.D.PASTE SHEET'!B636="","",'S.D.PASTE SHEET'!B636)</f>
        <v/>
      </c>
      <c s="153" t="str">
        <f>IF('S.D.PASTE SHEET'!C636="","",'S.D.PASTE SHEET'!C636)</f>
        <v/>
      </c>
      <c s="154" t="str">
        <f>IF('S.D.PASTE SHEET'!D636="","",'S.D.PASTE SHEET'!D636)</f>
        <v/>
      </c>
      <c s="153" t="str">
        <f>IF('S.D.PASTE SHEET'!E636="","",UPPER('S.D.PASTE SHEET'!E636))</f>
        <v/>
      </c>
      <c s="153" t="str">
        <f>IF('S.D.PASTE SHEET'!F636="","",'S.D.PASTE SHEET'!F636)</f>
        <v/>
      </c>
      <c s="153" t="str">
        <f>IF('S.D.PASTE SHEET'!G636="","",UPPER('S.D.PASTE SHEET'!G636))</f>
        <v/>
      </c>
      <c s="153" t="str">
        <f>IF('S.D.PASTE SHEET'!H636="","",UPPER('S.D.PASTE SHEET'!H636))</f>
        <v/>
      </c>
      <c s="153" t="str">
        <f>IF('S.D.PASTE SHEET'!I636="","",'S.D.PASTE SHEET'!I636)</f>
        <v/>
      </c>
      <c s="154" t="str">
        <f>IF('S.D.PASTE SHEET'!J636="","",'S.D.PASTE SHEET'!J636)</f>
        <v/>
      </c>
      <c s="153" t="str">
        <f>IF('S.D.PASTE SHEET'!K636="","",'S.D.PASTE SHEET'!K636)</f>
        <v/>
      </c>
      <c s="153" t="str">
        <f>IF('S.D.PASTE SHEET'!L636="","",'S.D.PASTE SHEET'!L636)</f>
        <v/>
      </c>
      <c s="153" t="str">
        <f>IF('S.D.PASTE SHEET'!M636="","",'S.D.PASTE SHEET'!M636)</f>
        <v/>
      </c>
      <c s="153" t="str">
        <f>IF('S.D.PASTE SHEET'!N636="","",'S.D.PASTE SHEET'!N636)</f>
        <v/>
      </c>
      <c s="153" t="str">
        <f>IF('S.D.PASTE SHEET'!O636="","",'S.D.PASTE SHEET'!O636)</f>
        <v/>
      </c>
      <c s="153" t="str">
        <f>IF('S.D.PASTE SHEET'!P636="","",'S.D.PASTE SHEET'!P636)</f>
        <v/>
      </c>
      <c s="153" t="str">
        <f>IF('S.D.PASTE SHEET'!Q636="","",'S.D.PASTE SHEET'!Q636)</f>
        <v/>
      </c>
      <c s="153" t="str">
        <f>IF('S.D.PASTE SHEET'!R636="","",'S.D.PASTE SHEET'!R636)</f>
        <v/>
      </c>
      <c s="153" t="str">
        <f>IF('S.D.PASTE SHEET'!S636="","",'S.D.PASTE SHEET'!S636)</f>
        <v/>
      </c>
      <c s="153" t="str">
        <f>IF('S.D.PASTE SHEET'!T636="","",'S.D.PASTE SHEET'!T636)</f>
        <v/>
      </c>
      <c s="153" t="str">
        <f>IF('S.D.PASTE SHEET'!U636="","",'S.D.PASTE SHEET'!U636)</f>
        <v/>
      </c>
      <c s="153" t="str">
        <f>IF('S.D.PASTE SHEET'!V636="","",'S.D.PASTE SHEET'!V636)</f>
        <v/>
      </c>
      <c s="153" t="str">
        <f>IF('S.D.PASTE SHEET'!W636="","",'S.D.PASTE SHEET'!W636)</f>
        <v/>
      </c>
      <c s="153" t="str">
        <f>IF('S.D.PASTE SHEET'!X636="","",'S.D.PASTE SHEET'!X636)</f>
        <v/>
      </c>
      <c s="153" t="str">
        <f>IF('S.D.PASTE SHEET'!Y636="","",'S.D.PASTE SHEET'!Y636)</f>
        <v/>
      </c>
      <c s="153" t="str">
        <f>IF('S.D.PASTE SHEET'!Z636="","",'S.D.PASTE SHEET'!Z636)</f>
        <v/>
      </c>
      <c s="153" t="str">
        <f>IF('S.D.PASTE SHEET'!AA636="","",'S.D.PASTE SHEET'!AA636)</f>
        <v/>
      </c>
      <c s="153" t="str">
        <f>IF('S.D.PASTE SHEET'!AB636="","",'S.D.PASTE SHEET'!AB636)</f>
        <v/>
      </c>
      <c s="153" t="str">
        <f>IF('S.D.PASTE SHEET'!AC636="","",'S.D.PASTE SHEET'!AC636)</f>
        <v/>
      </c>
      <c s="153" t="str">
        <f>IF('S.D.PASTE SHEET'!AD636="","",'S.D.PASTE SHEET'!AD636)</f>
        <v/>
      </c>
      <c s="155"/>
      <c s="156" t="str">
        <f>IF(AK636="","",IF(AK636&gt;0,COUNT($AG$2:AG636),""))</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36" s="156" t="str">
        <f>IF(BC636="","",IF(BC636&gt;0,COUNT($AY$2:AY636),""))</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37" spans="1:66" ht="15.75" customHeight="1">
      <c r="A637" s="153" t="str">
        <f>IF('S.D.PASTE SHEET'!A637="","",'S.D.PASTE SHEET'!A637)</f>
        <v/>
      </c>
      <c s="153" t="str">
        <f>IF('S.D.PASTE SHEET'!B637="","",'S.D.PASTE SHEET'!B637)</f>
        <v/>
      </c>
      <c s="153" t="str">
        <f>IF('S.D.PASTE SHEET'!C637="","",'S.D.PASTE SHEET'!C637)</f>
        <v/>
      </c>
      <c s="154" t="str">
        <f>IF('S.D.PASTE SHEET'!D637="","",'S.D.PASTE SHEET'!D637)</f>
        <v/>
      </c>
      <c s="153" t="str">
        <f>IF('S.D.PASTE SHEET'!E637="","",UPPER('S.D.PASTE SHEET'!E637))</f>
        <v/>
      </c>
      <c s="153" t="str">
        <f>IF('S.D.PASTE SHEET'!F637="","",'S.D.PASTE SHEET'!F637)</f>
        <v/>
      </c>
      <c s="153" t="str">
        <f>IF('S.D.PASTE SHEET'!G637="","",UPPER('S.D.PASTE SHEET'!G637))</f>
        <v/>
      </c>
      <c s="153" t="str">
        <f>IF('S.D.PASTE SHEET'!H637="","",UPPER('S.D.PASTE SHEET'!H637))</f>
        <v/>
      </c>
      <c s="153" t="str">
        <f>IF('S.D.PASTE SHEET'!I637="","",'S.D.PASTE SHEET'!I637)</f>
        <v/>
      </c>
      <c s="154" t="str">
        <f>IF('S.D.PASTE SHEET'!J637="","",'S.D.PASTE SHEET'!J637)</f>
        <v/>
      </c>
      <c s="153" t="str">
        <f>IF('S.D.PASTE SHEET'!K637="","",'S.D.PASTE SHEET'!K637)</f>
        <v/>
      </c>
      <c s="153" t="str">
        <f>IF('S.D.PASTE SHEET'!L637="","",'S.D.PASTE SHEET'!L637)</f>
        <v/>
      </c>
      <c s="153" t="str">
        <f>IF('S.D.PASTE SHEET'!M637="","",'S.D.PASTE SHEET'!M637)</f>
        <v/>
      </c>
      <c s="153" t="str">
        <f>IF('S.D.PASTE SHEET'!N637="","",'S.D.PASTE SHEET'!N637)</f>
        <v/>
      </c>
      <c s="153" t="str">
        <f>IF('S.D.PASTE SHEET'!O637="","",'S.D.PASTE SHEET'!O637)</f>
        <v/>
      </c>
      <c s="153" t="str">
        <f>IF('S.D.PASTE SHEET'!P637="","",'S.D.PASTE SHEET'!P637)</f>
        <v/>
      </c>
      <c s="153" t="str">
        <f>IF('S.D.PASTE SHEET'!Q637="","",'S.D.PASTE SHEET'!Q637)</f>
        <v/>
      </c>
      <c s="153" t="str">
        <f>IF('S.D.PASTE SHEET'!R637="","",'S.D.PASTE SHEET'!R637)</f>
        <v/>
      </c>
      <c s="153" t="str">
        <f>IF('S.D.PASTE SHEET'!S637="","",'S.D.PASTE SHEET'!S637)</f>
        <v/>
      </c>
      <c s="153" t="str">
        <f>IF('S.D.PASTE SHEET'!T637="","",'S.D.PASTE SHEET'!T637)</f>
        <v/>
      </c>
      <c s="153" t="str">
        <f>IF('S.D.PASTE SHEET'!U637="","",'S.D.PASTE SHEET'!U637)</f>
        <v/>
      </c>
      <c s="153" t="str">
        <f>IF('S.D.PASTE SHEET'!V637="","",'S.D.PASTE SHEET'!V637)</f>
        <v/>
      </c>
      <c s="153" t="str">
        <f>IF('S.D.PASTE SHEET'!W637="","",'S.D.PASTE SHEET'!W637)</f>
        <v/>
      </c>
      <c s="153" t="str">
        <f>IF('S.D.PASTE SHEET'!X637="","",'S.D.PASTE SHEET'!X637)</f>
        <v/>
      </c>
      <c s="153" t="str">
        <f>IF('S.D.PASTE SHEET'!Y637="","",'S.D.PASTE SHEET'!Y637)</f>
        <v/>
      </c>
      <c s="153" t="str">
        <f>IF('S.D.PASTE SHEET'!Z637="","",'S.D.PASTE SHEET'!Z637)</f>
        <v/>
      </c>
      <c s="153" t="str">
        <f>IF('S.D.PASTE SHEET'!AA637="","",'S.D.PASTE SHEET'!AA637)</f>
        <v/>
      </c>
      <c s="153" t="str">
        <f>IF('S.D.PASTE SHEET'!AB637="","",'S.D.PASTE SHEET'!AB637)</f>
        <v/>
      </c>
      <c s="153" t="str">
        <f>IF('S.D.PASTE SHEET'!AC637="","",'S.D.PASTE SHEET'!AC637)</f>
        <v/>
      </c>
      <c s="153" t="str">
        <f>IF('S.D.PASTE SHEET'!AD637="","",'S.D.PASTE SHEET'!AD637)</f>
        <v/>
      </c>
      <c s="155"/>
      <c s="156" t="str">
        <f>IF(AK637="","",IF(AK637&gt;0,COUNT($AG$2:AG637),""))</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37" s="156" t="str">
        <f>IF(BC637="","",IF(BC637&gt;0,COUNT($AY$2:AY637),""))</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38" spans="1:66" ht="15.75" customHeight="1">
      <c r="A638" s="153" t="str">
        <f>IF('S.D.PASTE SHEET'!A638="","",'S.D.PASTE SHEET'!A638)</f>
        <v/>
      </c>
      <c s="153" t="str">
        <f>IF('S.D.PASTE SHEET'!B638="","",'S.D.PASTE SHEET'!B638)</f>
        <v/>
      </c>
      <c s="153" t="str">
        <f>IF('S.D.PASTE SHEET'!C638="","",'S.D.PASTE SHEET'!C638)</f>
        <v/>
      </c>
      <c s="154" t="str">
        <f>IF('S.D.PASTE SHEET'!D638="","",'S.D.PASTE SHEET'!D638)</f>
        <v/>
      </c>
      <c s="153" t="str">
        <f>IF('S.D.PASTE SHEET'!E638="","",UPPER('S.D.PASTE SHEET'!E638))</f>
        <v/>
      </c>
      <c s="153" t="str">
        <f>IF('S.D.PASTE SHEET'!F638="","",'S.D.PASTE SHEET'!F638)</f>
        <v/>
      </c>
      <c s="153" t="str">
        <f>IF('S.D.PASTE SHEET'!G638="","",UPPER('S.D.PASTE SHEET'!G638))</f>
        <v/>
      </c>
      <c s="153" t="str">
        <f>IF('S.D.PASTE SHEET'!H638="","",UPPER('S.D.PASTE SHEET'!H638))</f>
        <v/>
      </c>
      <c s="153" t="str">
        <f>IF('S.D.PASTE SHEET'!I638="","",'S.D.PASTE SHEET'!I638)</f>
        <v/>
      </c>
      <c s="154" t="str">
        <f>IF('S.D.PASTE SHEET'!J638="","",'S.D.PASTE SHEET'!J638)</f>
        <v/>
      </c>
      <c s="153" t="str">
        <f>IF('S.D.PASTE SHEET'!K638="","",'S.D.PASTE SHEET'!K638)</f>
        <v/>
      </c>
      <c s="153" t="str">
        <f>IF('S.D.PASTE SHEET'!L638="","",'S.D.PASTE SHEET'!L638)</f>
        <v/>
      </c>
      <c s="153" t="str">
        <f>IF('S.D.PASTE SHEET'!M638="","",'S.D.PASTE SHEET'!M638)</f>
        <v/>
      </c>
      <c s="153" t="str">
        <f>IF('S.D.PASTE SHEET'!N638="","",'S.D.PASTE SHEET'!N638)</f>
        <v/>
      </c>
      <c s="153" t="str">
        <f>IF('S.D.PASTE SHEET'!O638="","",'S.D.PASTE SHEET'!O638)</f>
        <v/>
      </c>
      <c s="153" t="str">
        <f>IF('S.D.PASTE SHEET'!P638="","",'S.D.PASTE SHEET'!P638)</f>
        <v/>
      </c>
      <c s="153" t="str">
        <f>IF('S.D.PASTE SHEET'!Q638="","",'S.D.PASTE SHEET'!Q638)</f>
        <v/>
      </c>
      <c s="153" t="str">
        <f>IF('S.D.PASTE SHEET'!R638="","",'S.D.PASTE SHEET'!R638)</f>
        <v/>
      </c>
      <c s="153" t="str">
        <f>IF('S.D.PASTE SHEET'!S638="","",'S.D.PASTE SHEET'!S638)</f>
        <v/>
      </c>
      <c s="153" t="str">
        <f>IF('S.D.PASTE SHEET'!T638="","",'S.D.PASTE SHEET'!T638)</f>
        <v/>
      </c>
      <c s="153" t="str">
        <f>IF('S.D.PASTE SHEET'!U638="","",'S.D.PASTE SHEET'!U638)</f>
        <v/>
      </c>
      <c s="153" t="str">
        <f>IF('S.D.PASTE SHEET'!V638="","",'S.D.PASTE SHEET'!V638)</f>
        <v/>
      </c>
      <c s="153" t="str">
        <f>IF('S.D.PASTE SHEET'!W638="","",'S.D.PASTE SHEET'!W638)</f>
        <v/>
      </c>
      <c s="153" t="str">
        <f>IF('S.D.PASTE SHEET'!X638="","",'S.D.PASTE SHEET'!X638)</f>
        <v/>
      </c>
      <c s="153" t="str">
        <f>IF('S.D.PASTE SHEET'!Y638="","",'S.D.PASTE SHEET'!Y638)</f>
        <v/>
      </c>
      <c s="153" t="str">
        <f>IF('S.D.PASTE SHEET'!Z638="","",'S.D.PASTE SHEET'!Z638)</f>
        <v/>
      </c>
      <c s="153" t="str">
        <f>IF('S.D.PASTE SHEET'!AA638="","",'S.D.PASTE SHEET'!AA638)</f>
        <v/>
      </c>
      <c s="153" t="str">
        <f>IF('S.D.PASTE SHEET'!AB638="","",'S.D.PASTE SHEET'!AB638)</f>
        <v/>
      </c>
      <c s="153" t="str">
        <f>IF('S.D.PASTE SHEET'!AC638="","",'S.D.PASTE SHEET'!AC638)</f>
        <v/>
      </c>
      <c s="153" t="str">
        <f>IF('S.D.PASTE SHEET'!AD638="","",'S.D.PASTE SHEET'!AD638)</f>
        <v/>
      </c>
      <c s="155"/>
      <c s="156" t="str">
        <f>IF(AK638="","",IF(AK638&gt;0,COUNT($AG$2:AG638),""))</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38" s="156" t="str">
        <f>IF(BC638="","",IF(BC638&gt;0,COUNT($AY$2:AY638),""))</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39" spans="1:66" ht="15.75" customHeight="1">
      <c r="A639" s="153" t="str">
        <f>IF('S.D.PASTE SHEET'!A639="","",'S.D.PASTE SHEET'!A639)</f>
        <v/>
      </c>
      <c s="153" t="str">
        <f>IF('S.D.PASTE SHEET'!B639="","",'S.D.PASTE SHEET'!B639)</f>
        <v/>
      </c>
      <c s="153" t="str">
        <f>IF('S.D.PASTE SHEET'!C639="","",'S.D.PASTE SHEET'!C639)</f>
        <v/>
      </c>
      <c s="154" t="str">
        <f>IF('S.D.PASTE SHEET'!D639="","",'S.D.PASTE SHEET'!D639)</f>
        <v/>
      </c>
      <c s="153" t="str">
        <f>IF('S.D.PASTE SHEET'!E639="","",UPPER('S.D.PASTE SHEET'!E639))</f>
        <v/>
      </c>
      <c s="153" t="str">
        <f>IF('S.D.PASTE SHEET'!F639="","",'S.D.PASTE SHEET'!F639)</f>
        <v/>
      </c>
      <c s="153" t="str">
        <f>IF('S.D.PASTE SHEET'!G639="","",UPPER('S.D.PASTE SHEET'!G639))</f>
        <v/>
      </c>
      <c s="153" t="str">
        <f>IF('S.D.PASTE SHEET'!H639="","",UPPER('S.D.PASTE SHEET'!H639))</f>
        <v/>
      </c>
      <c s="153" t="str">
        <f>IF('S.D.PASTE SHEET'!I639="","",'S.D.PASTE SHEET'!I639)</f>
        <v/>
      </c>
      <c s="154" t="str">
        <f>IF('S.D.PASTE SHEET'!J639="","",'S.D.PASTE SHEET'!J639)</f>
        <v/>
      </c>
      <c s="153" t="str">
        <f>IF('S.D.PASTE SHEET'!K639="","",'S.D.PASTE SHEET'!K639)</f>
        <v/>
      </c>
      <c s="153" t="str">
        <f>IF('S.D.PASTE SHEET'!L639="","",'S.D.PASTE SHEET'!L639)</f>
        <v/>
      </c>
      <c s="153" t="str">
        <f>IF('S.D.PASTE SHEET'!M639="","",'S.D.PASTE SHEET'!M639)</f>
        <v/>
      </c>
      <c s="153" t="str">
        <f>IF('S.D.PASTE SHEET'!N639="","",'S.D.PASTE SHEET'!N639)</f>
        <v/>
      </c>
      <c s="153" t="str">
        <f>IF('S.D.PASTE SHEET'!O639="","",'S.D.PASTE SHEET'!O639)</f>
        <v/>
      </c>
      <c s="153" t="str">
        <f>IF('S.D.PASTE SHEET'!P639="","",'S.D.PASTE SHEET'!P639)</f>
        <v/>
      </c>
      <c s="153" t="str">
        <f>IF('S.D.PASTE SHEET'!Q639="","",'S.D.PASTE SHEET'!Q639)</f>
        <v/>
      </c>
      <c s="153" t="str">
        <f>IF('S.D.PASTE SHEET'!R639="","",'S.D.PASTE SHEET'!R639)</f>
        <v/>
      </c>
      <c s="153" t="str">
        <f>IF('S.D.PASTE SHEET'!S639="","",'S.D.PASTE SHEET'!S639)</f>
        <v/>
      </c>
      <c s="153" t="str">
        <f>IF('S.D.PASTE SHEET'!T639="","",'S.D.PASTE SHEET'!T639)</f>
        <v/>
      </c>
      <c s="153" t="str">
        <f>IF('S.D.PASTE SHEET'!U639="","",'S.D.PASTE SHEET'!U639)</f>
        <v/>
      </c>
      <c s="153" t="str">
        <f>IF('S.D.PASTE SHEET'!V639="","",'S.D.PASTE SHEET'!V639)</f>
        <v/>
      </c>
      <c s="153" t="str">
        <f>IF('S.D.PASTE SHEET'!W639="","",'S.D.PASTE SHEET'!W639)</f>
        <v/>
      </c>
      <c s="153" t="str">
        <f>IF('S.D.PASTE SHEET'!X639="","",'S.D.PASTE SHEET'!X639)</f>
        <v/>
      </c>
      <c s="153" t="str">
        <f>IF('S.D.PASTE SHEET'!Y639="","",'S.D.PASTE SHEET'!Y639)</f>
        <v/>
      </c>
      <c s="153" t="str">
        <f>IF('S.D.PASTE SHEET'!Z639="","",'S.D.PASTE SHEET'!Z639)</f>
        <v/>
      </c>
      <c s="153" t="str">
        <f>IF('S.D.PASTE SHEET'!AA639="","",'S.D.PASTE SHEET'!AA639)</f>
        <v/>
      </c>
      <c s="153" t="str">
        <f>IF('S.D.PASTE SHEET'!AB639="","",'S.D.PASTE SHEET'!AB639)</f>
        <v/>
      </c>
      <c s="153" t="str">
        <f>IF('S.D.PASTE SHEET'!AC639="","",'S.D.PASTE SHEET'!AC639)</f>
        <v/>
      </c>
      <c s="153" t="str">
        <f>IF('S.D.PASTE SHEET'!AD639="","",'S.D.PASTE SHEET'!AD639)</f>
        <v/>
      </c>
      <c s="155"/>
      <c s="156" t="str">
        <f>IF(AK639="","",IF(AK639&gt;0,COUNT($AG$2:AG639),""))</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39" s="156" t="str">
        <f>IF(BC639="","",IF(BC639&gt;0,COUNT($AY$2:AY639),""))</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40" spans="1:66" ht="15.75" customHeight="1">
      <c r="A640" s="153" t="str">
        <f>IF('S.D.PASTE SHEET'!A640="","",'S.D.PASTE SHEET'!A640)</f>
        <v/>
      </c>
      <c s="153" t="str">
        <f>IF('S.D.PASTE SHEET'!B640="","",'S.D.PASTE SHEET'!B640)</f>
        <v/>
      </c>
      <c s="153" t="str">
        <f>IF('S.D.PASTE SHEET'!C640="","",'S.D.PASTE SHEET'!C640)</f>
        <v/>
      </c>
      <c s="154" t="str">
        <f>IF('S.D.PASTE SHEET'!D640="","",'S.D.PASTE SHEET'!D640)</f>
        <v/>
      </c>
      <c s="153" t="str">
        <f>IF('S.D.PASTE SHEET'!E640="","",UPPER('S.D.PASTE SHEET'!E640))</f>
        <v/>
      </c>
      <c s="153" t="str">
        <f>IF('S.D.PASTE SHEET'!F640="","",'S.D.PASTE SHEET'!F640)</f>
        <v/>
      </c>
      <c s="153" t="str">
        <f>IF('S.D.PASTE SHEET'!G640="","",UPPER('S.D.PASTE SHEET'!G640))</f>
        <v/>
      </c>
      <c s="153" t="str">
        <f>IF('S.D.PASTE SHEET'!H640="","",UPPER('S.D.PASTE SHEET'!H640))</f>
        <v/>
      </c>
      <c s="153" t="str">
        <f>IF('S.D.PASTE SHEET'!I640="","",'S.D.PASTE SHEET'!I640)</f>
        <v/>
      </c>
      <c s="154" t="str">
        <f>IF('S.D.PASTE SHEET'!J640="","",'S.D.PASTE SHEET'!J640)</f>
        <v/>
      </c>
      <c s="153" t="str">
        <f>IF('S.D.PASTE SHEET'!K640="","",'S.D.PASTE SHEET'!K640)</f>
        <v/>
      </c>
      <c s="153" t="str">
        <f>IF('S.D.PASTE SHEET'!L640="","",'S.D.PASTE SHEET'!L640)</f>
        <v/>
      </c>
      <c s="153" t="str">
        <f>IF('S.D.PASTE SHEET'!M640="","",'S.D.PASTE SHEET'!M640)</f>
        <v/>
      </c>
      <c s="153" t="str">
        <f>IF('S.D.PASTE SHEET'!N640="","",'S.D.PASTE SHEET'!N640)</f>
        <v/>
      </c>
      <c s="153" t="str">
        <f>IF('S.D.PASTE SHEET'!O640="","",'S.D.PASTE SHEET'!O640)</f>
        <v/>
      </c>
      <c s="153" t="str">
        <f>IF('S.D.PASTE SHEET'!P640="","",'S.D.PASTE SHEET'!P640)</f>
        <v/>
      </c>
      <c s="153" t="str">
        <f>IF('S.D.PASTE SHEET'!Q640="","",'S.D.PASTE SHEET'!Q640)</f>
        <v/>
      </c>
      <c s="153" t="str">
        <f>IF('S.D.PASTE SHEET'!R640="","",'S.D.PASTE SHEET'!R640)</f>
        <v/>
      </c>
      <c s="153" t="str">
        <f>IF('S.D.PASTE SHEET'!S640="","",'S.D.PASTE SHEET'!S640)</f>
        <v/>
      </c>
      <c s="153" t="str">
        <f>IF('S.D.PASTE SHEET'!T640="","",'S.D.PASTE SHEET'!T640)</f>
        <v/>
      </c>
      <c s="153" t="str">
        <f>IF('S.D.PASTE SHEET'!U640="","",'S.D.PASTE SHEET'!U640)</f>
        <v/>
      </c>
      <c s="153" t="str">
        <f>IF('S.D.PASTE SHEET'!V640="","",'S.D.PASTE SHEET'!V640)</f>
        <v/>
      </c>
      <c s="153" t="str">
        <f>IF('S.D.PASTE SHEET'!W640="","",'S.D.PASTE SHEET'!W640)</f>
        <v/>
      </c>
      <c s="153" t="str">
        <f>IF('S.D.PASTE SHEET'!X640="","",'S.D.PASTE SHEET'!X640)</f>
        <v/>
      </c>
      <c s="153" t="str">
        <f>IF('S.D.PASTE SHEET'!Y640="","",'S.D.PASTE SHEET'!Y640)</f>
        <v/>
      </c>
      <c s="153" t="str">
        <f>IF('S.D.PASTE SHEET'!Z640="","",'S.D.PASTE SHEET'!Z640)</f>
        <v/>
      </c>
      <c s="153" t="str">
        <f>IF('S.D.PASTE SHEET'!AA640="","",'S.D.PASTE SHEET'!AA640)</f>
        <v/>
      </c>
      <c s="153" t="str">
        <f>IF('S.D.PASTE SHEET'!AB640="","",'S.D.PASTE SHEET'!AB640)</f>
        <v/>
      </c>
      <c s="153" t="str">
        <f>IF('S.D.PASTE SHEET'!AC640="","",'S.D.PASTE SHEET'!AC640)</f>
        <v/>
      </c>
      <c s="153" t="str">
        <f>IF('S.D.PASTE SHEET'!AD640="","",'S.D.PASTE SHEET'!AD640)</f>
        <v/>
      </c>
      <c s="155"/>
      <c s="156" t="str">
        <f>IF(AK640="","",IF(AK640&gt;0,COUNT($AG$2:AG640),""))</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40" s="156" t="str">
        <f>IF(BC640="","",IF(BC640&gt;0,COUNT($AY$2:AY640),""))</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41" spans="1:66" ht="15.75" customHeight="1">
      <c r="A641" s="153" t="str">
        <f>IF('S.D.PASTE SHEET'!A641="","",'S.D.PASTE SHEET'!A641)</f>
        <v/>
      </c>
      <c s="153" t="str">
        <f>IF('S.D.PASTE SHEET'!B641="","",'S.D.PASTE SHEET'!B641)</f>
        <v/>
      </c>
      <c s="153" t="str">
        <f>IF('S.D.PASTE SHEET'!C641="","",'S.D.PASTE SHEET'!C641)</f>
        <v/>
      </c>
      <c s="154" t="str">
        <f>IF('S.D.PASTE SHEET'!D641="","",'S.D.PASTE SHEET'!D641)</f>
        <v/>
      </c>
      <c s="153" t="str">
        <f>IF('S.D.PASTE SHEET'!E641="","",UPPER('S.D.PASTE SHEET'!E641))</f>
        <v/>
      </c>
      <c s="153" t="str">
        <f>IF('S.D.PASTE SHEET'!F641="","",'S.D.PASTE SHEET'!F641)</f>
        <v/>
      </c>
      <c s="153" t="str">
        <f>IF('S.D.PASTE SHEET'!G641="","",UPPER('S.D.PASTE SHEET'!G641))</f>
        <v/>
      </c>
      <c s="153" t="str">
        <f>IF('S.D.PASTE SHEET'!H641="","",UPPER('S.D.PASTE SHEET'!H641))</f>
        <v/>
      </c>
      <c s="153" t="str">
        <f>IF('S.D.PASTE SHEET'!I641="","",'S.D.PASTE SHEET'!I641)</f>
        <v/>
      </c>
      <c s="154" t="str">
        <f>IF('S.D.PASTE SHEET'!J641="","",'S.D.PASTE SHEET'!J641)</f>
        <v/>
      </c>
      <c s="153" t="str">
        <f>IF('S.D.PASTE SHEET'!K641="","",'S.D.PASTE SHEET'!K641)</f>
        <v/>
      </c>
      <c s="153" t="str">
        <f>IF('S.D.PASTE SHEET'!L641="","",'S.D.PASTE SHEET'!L641)</f>
        <v/>
      </c>
      <c s="153" t="str">
        <f>IF('S.D.PASTE SHEET'!M641="","",'S.D.PASTE SHEET'!M641)</f>
        <v/>
      </c>
      <c s="153" t="str">
        <f>IF('S.D.PASTE SHEET'!N641="","",'S.D.PASTE SHEET'!N641)</f>
        <v/>
      </c>
      <c s="153" t="str">
        <f>IF('S.D.PASTE SHEET'!O641="","",'S.D.PASTE SHEET'!O641)</f>
        <v/>
      </c>
      <c s="153" t="str">
        <f>IF('S.D.PASTE SHEET'!P641="","",'S.D.PASTE SHEET'!P641)</f>
        <v/>
      </c>
      <c s="153" t="str">
        <f>IF('S.D.PASTE SHEET'!Q641="","",'S.D.PASTE SHEET'!Q641)</f>
        <v/>
      </c>
      <c s="153" t="str">
        <f>IF('S.D.PASTE SHEET'!R641="","",'S.D.PASTE SHEET'!R641)</f>
        <v/>
      </c>
      <c s="153" t="str">
        <f>IF('S.D.PASTE SHEET'!S641="","",'S.D.PASTE SHEET'!S641)</f>
        <v/>
      </c>
      <c s="153" t="str">
        <f>IF('S.D.PASTE SHEET'!T641="","",'S.D.PASTE SHEET'!T641)</f>
        <v/>
      </c>
      <c s="153" t="str">
        <f>IF('S.D.PASTE SHEET'!U641="","",'S.D.PASTE SHEET'!U641)</f>
        <v/>
      </c>
      <c s="153" t="str">
        <f>IF('S.D.PASTE SHEET'!V641="","",'S.D.PASTE SHEET'!V641)</f>
        <v/>
      </c>
      <c s="153" t="str">
        <f>IF('S.D.PASTE SHEET'!W641="","",'S.D.PASTE SHEET'!W641)</f>
        <v/>
      </c>
      <c s="153" t="str">
        <f>IF('S.D.PASTE SHEET'!X641="","",'S.D.PASTE SHEET'!X641)</f>
        <v/>
      </c>
      <c s="153" t="str">
        <f>IF('S.D.PASTE SHEET'!Y641="","",'S.D.PASTE SHEET'!Y641)</f>
        <v/>
      </c>
      <c s="153" t="str">
        <f>IF('S.D.PASTE SHEET'!Z641="","",'S.D.PASTE SHEET'!Z641)</f>
        <v/>
      </c>
      <c s="153" t="str">
        <f>IF('S.D.PASTE SHEET'!AA641="","",'S.D.PASTE SHEET'!AA641)</f>
        <v/>
      </c>
      <c s="153" t="str">
        <f>IF('S.D.PASTE SHEET'!AB641="","",'S.D.PASTE SHEET'!AB641)</f>
        <v/>
      </c>
      <c s="153" t="str">
        <f>IF('S.D.PASTE SHEET'!AC641="","",'S.D.PASTE SHEET'!AC641)</f>
        <v/>
      </c>
      <c s="153" t="str">
        <f>IF('S.D.PASTE SHEET'!AD641="","",'S.D.PASTE SHEET'!AD641)</f>
        <v/>
      </c>
      <c s="155"/>
      <c s="156" t="str">
        <f>IF(AK641="","",IF(AK641&gt;0,COUNT($AG$2:AG641),""))</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41" s="156" t="str">
        <f>IF(BC641="","",IF(BC641&gt;0,COUNT($AY$2:AY641),""))</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42" spans="1:66" ht="15.75" customHeight="1">
      <c r="A642" s="153" t="str">
        <f>IF('S.D.PASTE SHEET'!A642="","",'S.D.PASTE SHEET'!A642)</f>
        <v/>
      </c>
      <c s="153" t="str">
        <f>IF('S.D.PASTE SHEET'!B642="","",'S.D.PASTE SHEET'!B642)</f>
        <v/>
      </c>
      <c s="153" t="str">
        <f>IF('S.D.PASTE SHEET'!C642="","",'S.D.PASTE SHEET'!C642)</f>
        <v/>
      </c>
      <c s="154" t="str">
        <f>IF('S.D.PASTE SHEET'!D642="","",'S.D.PASTE SHEET'!D642)</f>
        <v/>
      </c>
      <c s="153" t="str">
        <f>IF('S.D.PASTE SHEET'!E642="","",UPPER('S.D.PASTE SHEET'!E642))</f>
        <v/>
      </c>
      <c s="153" t="str">
        <f>IF('S.D.PASTE SHEET'!F642="","",'S.D.PASTE SHEET'!F642)</f>
        <v/>
      </c>
      <c s="153" t="str">
        <f>IF('S.D.PASTE SHEET'!G642="","",UPPER('S.D.PASTE SHEET'!G642))</f>
        <v/>
      </c>
      <c s="153" t="str">
        <f>IF('S.D.PASTE SHEET'!H642="","",UPPER('S.D.PASTE SHEET'!H642))</f>
        <v/>
      </c>
      <c s="153" t="str">
        <f>IF('S.D.PASTE SHEET'!I642="","",'S.D.PASTE SHEET'!I642)</f>
        <v/>
      </c>
      <c s="154" t="str">
        <f>IF('S.D.PASTE SHEET'!J642="","",'S.D.PASTE SHEET'!J642)</f>
        <v/>
      </c>
      <c s="153" t="str">
        <f>IF('S.D.PASTE SHEET'!K642="","",'S.D.PASTE SHEET'!K642)</f>
        <v/>
      </c>
      <c s="153" t="str">
        <f>IF('S.D.PASTE SHEET'!L642="","",'S.D.PASTE SHEET'!L642)</f>
        <v/>
      </c>
      <c s="153" t="str">
        <f>IF('S.D.PASTE SHEET'!M642="","",'S.D.PASTE SHEET'!M642)</f>
        <v/>
      </c>
      <c s="153" t="str">
        <f>IF('S.D.PASTE SHEET'!N642="","",'S.D.PASTE SHEET'!N642)</f>
        <v/>
      </c>
      <c s="153" t="str">
        <f>IF('S.D.PASTE SHEET'!O642="","",'S.D.PASTE SHEET'!O642)</f>
        <v/>
      </c>
      <c s="153" t="str">
        <f>IF('S.D.PASTE SHEET'!P642="","",'S.D.PASTE SHEET'!P642)</f>
        <v/>
      </c>
      <c s="153" t="str">
        <f>IF('S.D.PASTE SHEET'!Q642="","",'S.D.PASTE SHEET'!Q642)</f>
        <v/>
      </c>
      <c s="153" t="str">
        <f>IF('S.D.PASTE SHEET'!R642="","",'S.D.PASTE SHEET'!R642)</f>
        <v/>
      </c>
      <c s="153" t="str">
        <f>IF('S.D.PASTE SHEET'!S642="","",'S.D.PASTE SHEET'!S642)</f>
        <v/>
      </c>
      <c s="153" t="str">
        <f>IF('S.D.PASTE SHEET'!T642="","",'S.D.PASTE SHEET'!T642)</f>
        <v/>
      </c>
      <c s="153" t="str">
        <f>IF('S.D.PASTE SHEET'!U642="","",'S.D.PASTE SHEET'!U642)</f>
        <v/>
      </c>
      <c s="153" t="str">
        <f>IF('S.D.PASTE SHEET'!V642="","",'S.D.PASTE SHEET'!V642)</f>
        <v/>
      </c>
      <c s="153" t="str">
        <f>IF('S.D.PASTE SHEET'!W642="","",'S.D.PASTE SHEET'!W642)</f>
        <v/>
      </c>
      <c s="153" t="str">
        <f>IF('S.D.PASTE SHEET'!X642="","",'S.D.PASTE SHEET'!X642)</f>
        <v/>
      </c>
      <c s="153" t="str">
        <f>IF('S.D.PASTE SHEET'!Y642="","",'S.D.PASTE SHEET'!Y642)</f>
        <v/>
      </c>
      <c s="153" t="str">
        <f>IF('S.D.PASTE SHEET'!Z642="","",'S.D.PASTE SHEET'!Z642)</f>
        <v/>
      </c>
      <c s="153" t="str">
        <f>IF('S.D.PASTE SHEET'!AA642="","",'S.D.PASTE SHEET'!AA642)</f>
        <v/>
      </c>
      <c s="153" t="str">
        <f>IF('S.D.PASTE SHEET'!AB642="","",'S.D.PASTE SHEET'!AB642)</f>
        <v/>
      </c>
      <c s="153" t="str">
        <f>IF('S.D.PASTE SHEET'!AC642="","",'S.D.PASTE SHEET'!AC642)</f>
        <v/>
      </c>
      <c s="153" t="str">
        <f>IF('S.D.PASTE SHEET'!AD642="","",'S.D.PASTE SHEET'!AD642)</f>
        <v/>
      </c>
      <c s="155"/>
      <c s="156" t="str">
        <f>IF(AK642="","",IF(AK642&gt;0,COUNT($AG$2:AG642),""))</f>
        <v/>
      </c>
      <c s="157" t="str">
        <f t="shared" si="290"/>
        <v/>
      </c>
      <c s="157" t="str">
        <f t="shared" si="291"/>
        <v/>
      </c>
      <c s="157" t="str">
        <f t="shared" si="292"/>
        <v/>
      </c>
      <c s="158" t="str">
        <f t="shared" si="293"/>
        <v/>
      </c>
      <c s="157" t="str">
        <f t="shared" si="294"/>
        <v/>
      </c>
      <c s="157" t="str">
        <f t="shared" si="295"/>
        <v/>
      </c>
      <c s="157" t="str">
        <f t="shared" si="296"/>
        <v/>
      </c>
      <c s="157" t="str">
        <f t="shared" si="297"/>
        <v/>
      </c>
      <c s="157" t="str">
        <f t="shared" si="298"/>
        <v/>
      </c>
      <c s="158" t="str">
        <f t="shared" si="299"/>
        <v/>
      </c>
      <c s="157" t="str">
        <f t="shared" si="300"/>
        <v/>
      </c>
      <c s="157" t="str">
        <f t="shared" si="301"/>
        <v/>
      </c>
      <c s="157" t="str">
        <f t="shared" si="302"/>
        <v/>
      </c>
      <c s="157" t="str">
        <f t="shared" si="303"/>
        <v/>
      </c>
      <c s="157" t="str">
        <f t="shared" si="304"/>
        <v/>
      </c>
      <c s="157" t="str">
        <f t="shared" si="305"/>
        <v/>
      </c>
      <c r="AX642" s="156" t="str">
        <f>IF(BC642="","",IF(BC642&gt;0,COUNT($AY$2:AY642),""))</f>
        <v/>
      </c>
      <c s="159" t="str">
        <f t="shared" si="306"/>
        <v/>
      </c>
      <c s="159" t="str">
        <f t="shared" si="307"/>
        <v/>
      </c>
      <c s="157" t="str">
        <f t="shared" si="308"/>
        <v/>
      </c>
      <c s="158" t="str">
        <f t="shared" si="309"/>
        <v/>
      </c>
      <c s="157" t="str">
        <f t="shared" si="310"/>
        <v/>
      </c>
      <c s="157" t="str">
        <f t="shared" si="311"/>
        <v/>
      </c>
      <c s="157" t="str">
        <f t="shared" si="312"/>
        <v/>
      </c>
      <c s="157" t="str">
        <f t="shared" si="313"/>
        <v/>
      </c>
      <c s="157" t="str">
        <f t="shared" si="314"/>
        <v/>
      </c>
      <c s="158" t="str">
        <f t="shared" si="315"/>
        <v/>
      </c>
      <c s="157" t="str">
        <f t="shared" si="316"/>
        <v/>
      </c>
      <c s="157" t="str">
        <f t="shared" si="317"/>
        <v/>
      </c>
      <c s="157" t="str">
        <f t="shared" si="318"/>
        <v/>
      </c>
      <c s="157" t="str">
        <f t="shared" si="319"/>
        <v/>
      </c>
      <c s="157" t="str">
        <f t="shared" si="320"/>
        <v/>
      </c>
      <c s="157" t="str">
        <f t="shared" si="321"/>
        <v/>
      </c>
    </row>
    <row r="643" spans="1:66" ht="15.75" customHeight="1">
      <c r="A643" s="153" t="str">
        <f>IF('S.D.PASTE SHEET'!A643="","",'S.D.PASTE SHEET'!A643)</f>
        <v/>
      </c>
      <c s="153" t="str">
        <f>IF('S.D.PASTE SHEET'!B643="","",'S.D.PASTE SHEET'!B643)</f>
        <v/>
      </c>
      <c s="153" t="str">
        <f>IF('S.D.PASTE SHEET'!C643="","",'S.D.PASTE SHEET'!C643)</f>
        <v/>
      </c>
      <c s="154" t="str">
        <f>IF('S.D.PASTE SHEET'!D643="","",'S.D.PASTE SHEET'!D643)</f>
        <v/>
      </c>
      <c s="153" t="str">
        <f>IF('S.D.PASTE SHEET'!E643="","",UPPER('S.D.PASTE SHEET'!E643))</f>
        <v/>
      </c>
      <c s="153" t="str">
        <f>IF('S.D.PASTE SHEET'!F643="","",'S.D.PASTE SHEET'!F643)</f>
        <v/>
      </c>
      <c s="153" t="str">
        <f>IF('S.D.PASTE SHEET'!G643="","",UPPER('S.D.PASTE SHEET'!G643))</f>
        <v/>
      </c>
      <c s="153" t="str">
        <f>IF('S.D.PASTE SHEET'!H643="","",UPPER('S.D.PASTE SHEET'!H643))</f>
        <v/>
      </c>
      <c s="153" t="str">
        <f>IF('S.D.PASTE SHEET'!I643="","",'S.D.PASTE SHEET'!I643)</f>
        <v/>
      </c>
      <c s="154" t="str">
        <f>IF('S.D.PASTE SHEET'!J643="","",'S.D.PASTE SHEET'!J643)</f>
        <v/>
      </c>
      <c s="153" t="str">
        <f>IF('S.D.PASTE SHEET'!K643="","",'S.D.PASTE SHEET'!K643)</f>
        <v/>
      </c>
      <c s="153" t="str">
        <f>IF('S.D.PASTE SHEET'!L643="","",'S.D.PASTE SHEET'!L643)</f>
        <v/>
      </c>
      <c s="153" t="str">
        <f>IF('S.D.PASTE SHEET'!M643="","",'S.D.PASTE SHEET'!M643)</f>
        <v/>
      </c>
      <c s="153" t="str">
        <f>IF('S.D.PASTE SHEET'!N643="","",'S.D.PASTE SHEET'!N643)</f>
        <v/>
      </c>
      <c s="153" t="str">
        <f>IF('S.D.PASTE SHEET'!O643="","",'S.D.PASTE SHEET'!O643)</f>
        <v/>
      </c>
      <c s="153" t="str">
        <f>IF('S.D.PASTE SHEET'!P643="","",'S.D.PASTE SHEET'!P643)</f>
        <v/>
      </c>
      <c s="153" t="str">
        <f>IF('S.D.PASTE SHEET'!Q643="","",'S.D.PASTE SHEET'!Q643)</f>
        <v/>
      </c>
      <c s="153" t="str">
        <f>IF('S.D.PASTE SHEET'!R643="","",'S.D.PASTE SHEET'!R643)</f>
        <v/>
      </c>
      <c s="153" t="str">
        <f>IF('S.D.PASTE SHEET'!S643="","",'S.D.PASTE SHEET'!S643)</f>
        <v/>
      </c>
      <c s="153" t="str">
        <f>IF('S.D.PASTE SHEET'!T643="","",'S.D.PASTE SHEET'!T643)</f>
        <v/>
      </c>
      <c s="153" t="str">
        <f>IF('S.D.PASTE SHEET'!U643="","",'S.D.PASTE SHEET'!U643)</f>
        <v/>
      </c>
      <c s="153" t="str">
        <f>IF('S.D.PASTE SHEET'!V643="","",'S.D.PASTE SHEET'!V643)</f>
        <v/>
      </c>
      <c s="153" t="str">
        <f>IF('S.D.PASTE SHEET'!W643="","",'S.D.PASTE SHEET'!W643)</f>
        <v/>
      </c>
      <c s="153" t="str">
        <f>IF('S.D.PASTE SHEET'!X643="","",'S.D.PASTE SHEET'!X643)</f>
        <v/>
      </c>
      <c s="153" t="str">
        <f>IF('S.D.PASTE SHEET'!Y643="","",'S.D.PASTE SHEET'!Y643)</f>
        <v/>
      </c>
      <c s="153" t="str">
        <f>IF('S.D.PASTE SHEET'!Z643="","",'S.D.PASTE SHEET'!Z643)</f>
        <v/>
      </c>
      <c s="153" t="str">
        <f>IF('S.D.PASTE SHEET'!AA643="","",'S.D.PASTE SHEET'!AA643)</f>
        <v/>
      </c>
      <c s="153" t="str">
        <f>IF('S.D.PASTE SHEET'!AB643="","",'S.D.PASTE SHEET'!AB643)</f>
        <v/>
      </c>
      <c s="153" t="str">
        <f>IF('S.D.PASTE SHEET'!AC643="","",'S.D.PASTE SHEET'!AC643)</f>
        <v/>
      </c>
      <c s="153" t="str">
        <f>IF('S.D.PASTE SHEET'!AD643="","",'S.D.PASTE SHEET'!AD643)</f>
        <v/>
      </c>
      <c s="155"/>
      <c s="156" t="str">
        <f>IF(AK643="","",IF(AK643&gt;0,COUNT($AG$2:AG643),""))</f>
        <v/>
      </c>
      <c s="157" t="str">
        <f t="shared" si="322" ref="AG643:AG706">IF(AND($AJ$1=8,$A643=8),A643,"")</f>
        <v/>
      </c>
      <c s="157" t="str">
        <f t="shared" si="323" ref="AH643:AH706">IF(AND($AJ$1=8,$A643=8),B643,"")</f>
        <v/>
      </c>
      <c s="157" t="str">
        <f t="shared" si="324" ref="AI643:AI706">IF(AND($AJ$1=8,$A643=8),C643,"")</f>
        <v/>
      </c>
      <c s="158" t="str">
        <f t="shared" si="325" ref="AJ643:AJ706">IF(AND($AJ$1=8,$A643=8),D643,"")</f>
        <v/>
      </c>
      <c s="157" t="str">
        <f t="shared" si="326" ref="AK643:AK706">IF(AND($AJ$1=8,$A643=8),E643,"")</f>
        <v/>
      </c>
      <c s="157" t="str">
        <f t="shared" si="327" ref="AL643:AL706">IF(AND($AJ$1=8,$A643=8),F643,"")</f>
        <v/>
      </c>
      <c s="157" t="str">
        <f t="shared" si="328" ref="AM643:AM706">IF(AND($AJ$1=8,$A643=8),G643,"")</f>
        <v/>
      </c>
      <c s="157" t="str">
        <f t="shared" si="329" ref="AN643:AN706">IF(AND($AJ$1=8,$A643=8),H643,"")</f>
        <v/>
      </c>
      <c s="157" t="str">
        <f t="shared" si="330" ref="AO643:AO706">IF(AND($AJ$1=8,$A643=8),I643,"")</f>
        <v/>
      </c>
      <c s="158" t="str">
        <f t="shared" si="331" ref="AP643:AP706">IF(AND($AJ$1=8,$A643=8),J643,"")</f>
        <v/>
      </c>
      <c s="157" t="str">
        <f t="shared" si="332" ref="AQ643:AQ706">IF(AND($AJ$1=8,$A643=8),K643,"")</f>
        <v/>
      </c>
      <c s="157" t="str">
        <f t="shared" si="333" ref="AR643:AR706">IF(AND($AJ$1=8,$A643=8),L643,"")</f>
        <v/>
      </c>
      <c s="157" t="str">
        <f t="shared" si="334" ref="AS643:AS706">IF(AND($AJ$1=8,$A643=8),M643,"")</f>
        <v/>
      </c>
      <c s="157" t="str">
        <f t="shared" si="335" ref="AT643:AT706">IF(AND($AJ$1=8,$A643=8),N643,"")</f>
        <v/>
      </c>
      <c s="157" t="str">
        <f t="shared" si="336" ref="AU643:AU706">IF(AND($AJ$1=8,$A643=8),O643,"")</f>
        <v/>
      </c>
      <c s="157" t="str">
        <f t="shared" si="337" ref="AV643:AV706">IF(AND($AJ$1=8,$A643=8),P643,"")</f>
        <v/>
      </c>
      <c r="AX643" s="156" t="str">
        <f>IF(BC643="","",IF(BC643&gt;0,COUNT($AY$2:AY643),""))</f>
        <v/>
      </c>
      <c s="159" t="str">
        <f t="shared" si="338" ref="AY643:AY706">IF(AND($BB$1=8,$A643=8,$BC$1=$B643),$A643,"")</f>
        <v/>
      </c>
      <c s="159" t="str">
        <f t="shared" si="339" ref="AZ643:AZ706">IF(AND($BB$1=8,$A643=8,$BC$1=$B643),$B643,"")</f>
        <v/>
      </c>
      <c s="157" t="str">
        <f t="shared" si="340" ref="BA643:BA706">IF(AND($BB$1=8,$A643=8,$BC$1=$B643),$C643,"")</f>
        <v/>
      </c>
      <c s="158" t="str">
        <f t="shared" si="341" ref="BB643:BB706">IF(AND($BB$1=8,$A643=8,$BC$1=$B643),$D643,"")</f>
        <v/>
      </c>
      <c s="157" t="str">
        <f t="shared" si="342" ref="BC643:BC706">IF(AND($BB$1=8,$A643=8,$BC$1=$B643),$E643,"")</f>
        <v/>
      </c>
      <c s="157" t="str">
        <f t="shared" si="343" ref="BD643:BD706">IF(AND($BB$1=8,$A643=8,$BC$1=$B643),$F643,"")</f>
        <v/>
      </c>
      <c s="157" t="str">
        <f t="shared" si="344" ref="BE643:BE706">IF(AND($BB$1=8,$A643=8,$BC$1=$B643),$G643,"")</f>
        <v/>
      </c>
      <c s="157" t="str">
        <f t="shared" si="345" ref="BF643:BF706">IF(AND($BB$1=8,$A643=8,$BC$1=$B643),$H643,"")</f>
        <v/>
      </c>
      <c s="157" t="str">
        <f t="shared" si="346" ref="BG643:BG706">IF(AND($BB$1=8,$A643=8,$BC$1=$B643),$I643,"")</f>
        <v/>
      </c>
      <c s="158" t="str">
        <f t="shared" si="347" ref="BH643:BH706">IF(AND($BB$1=8,$A643=8,$BC$1=$B643),$J643,"")</f>
        <v/>
      </c>
      <c s="157" t="str">
        <f t="shared" si="348" ref="BI643:BI706">IF(AND($BB$1=8,$A643=8,$BC$1=$B643),$K643,"")</f>
        <v/>
      </c>
      <c s="157" t="str">
        <f t="shared" si="349" ref="BJ643:BJ706">IF(AND($BB$1=8,$A643=8,$BC$1=$B643),$L643,"")</f>
        <v/>
      </c>
      <c s="157" t="str">
        <f t="shared" si="350" ref="BK643:BK706">IF(AND($BB$1=8,$A643=8,$BC$1=$B643),$M643,"")</f>
        <v/>
      </c>
      <c s="157" t="str">
        <f t="shared" si="351" ref="BL643:BL706">IF(AND($BB$1=8,$A643=8,$BC$1=$B643),$N643,"")</f>
        <v/>
      </c>
      <c s="157" t="str">
        <f t="shared" si="352" ref="BM643:BM706">IF(AND($BB$1=8,$A643=8,$BC$1=$B643),$O643,"")</f>
        <v/>
      </c>
      <c s="157" t="str">
        <f t="shared" si="353" ref="BN643:BN706">IF(AND($BB$1=8,$A643=8,$BC$1=$B643),$P643,"")</f>
        <v/>
      </c>
    </row>
    <row r="644" spans="1:66" ht="15.75" customHeight="1">
      <c r="A644" s="153" t="str">
        <f>IF('S.D.PASTE SHEET'!A644="","",'S.D.PASTE SHEET'!A644)</f>
        <v/>
      </c>
      <c s="153" t="str">
        <f>IF('S.D.PASTE SHEET'!B644="","",'S.D.PASTE SHEET'!B644)</f>
        <v/>
      </c>
      <c s="153" t="str">
        <f>IF('S.D.PASTE SHEET'!C644="","",'S.D.PASTE SHEET'!C644)</f>
        <v/>
      </c>
      <c s="154" t="str">
        <f>IF('S.D.PASTE SHEET'!D644="","",'S.D.PASTE SHEET'!D644)</f>
        <v/>
      </c>
      <c s="153" t="str">
        <f>IF('S.D.PASTE SHEET'!E644="","",UPPER('S.D.PASTE SHEET'!E644))</f>
        <v/>
      </c>
      <c s="153" t="str">
        <f>IF('S.D.PASTE SHEET'!F644="","",'S.D.PASTE SHEET'!F644)</f>
        <v/>
      </c>
      <c s="153" t="str">
        <f>IF('S.D.PASTE SHEET'!G644="","",UPPER('S.D.PASTE SHEET'!G644))</f>
        <v/>
      </c>
      <c s="153" t="str">
        <f>IF('S.D.PASTE SHEET'!H644="","",UPPER('S.D.PASTE SHEET'!H644))</f>
        <v/>
      </c>
      <c s="153" t="str">
        <f>IF('S.D.PASTE SHEET'!I644="","",'S.D.PASTE SHEET'!I644)</f>
        <v/>
      </c>
      <c s="154" t="str">
        <f>IF('S.D.PASTE SHEET'!J644="","",'S.D.PASTE SHEET'!J644)</f>
        <v/>
      </c>
      <c s="153" t="str">
        <f>IF('S.D.PASTE SHEET'!K644="","",'S.D.PASTE SHEET'!K644)</f>
        <v/>
      </c>
      <c s="153" t="str">
        <f>IF('S.D.PASTE SHEET'!L644="","",'S.D.PASTE SHEET'!L644)</f>
        <v/>
      </c>
      <c s="153" t="str">
        <f>IF('S.D.PASTE SHEET'!M644="","",'S.D.PASTE SHEET'!M644)</f>
        <v/>
      </c>
      <c s="153" t="str">
        <f>IF('S.D.PASTE SHEET'!N644="","",'S.D.PASTE SHEET'!N644)</f>
        <v/>
      </c>
      <c s="153" t="str">
        <f>IF('S.D.PASTE SHEET'!O644="","",'S.D.PASTE SHEET'!O644)</f>
        <v/>
      </c>
      <c s="153" t="str">
        <f>IF('S.D.PASTE SHEET'!P644="","",'S.D.PASTE SHEET'!P644)</f>
        <v/>
      </c>
      <c s="153" t="str">
        <f>IF('S.D.PASTE SHEET'!Q644="","",'S.D.PASTE SHEET'!Q644)</f>
        <v/>
      </c>
      <c s="153" t="str">
        <f>IF('S.D.PASTE SHEET'!R644="","",'S.D.PASTE SHEET'!R644)</f>
        <v/>
      </c>
      <c s="153" t="str">
        <f>IF('S.D.PASTE SHEET'!S644="","",'S.D.PASTE SHEET'!S644)</f>
        <v/>
      </c>
      <c s="153" t="str">
        <f>IF('S.D.PASTE SHEET'!T644="","",'S.D.PASTE SHEET'!T644)</f>
        <v/>
      </c>
      <c s="153" t="str">
        <f>IF('S.D.PASTE SHEET'!U644="","",'S.D.PASTE SHEET'!U644)</f>
        <v/>
      </c>
      <c s="153" t="str">
        <f>IF('S.D.PASTE SHEET'!V644="","",'S.D.PASTE SHEET'!V644)</f>
        <v/>
      </c>
      <c s="153" t="str">
        <f>IF('S.D.PASTE SHEET'!W644="","",'S.D.PASTE SHEET'!W644)</f>
        <v/>
      </c>
      <c s="153" t="str">
        <f>IF('S.D.PASTE SHEET'!X644="","",'S.D.PASTE SHEET'!X644)</f>
        <v/>
      </c>
      <c s="153" t="str">
        <f>IF('S.D.PASTE SHEET'!Y644="","",'S.D.PASTE SHEET'!Y644)</f>
        <v/>
      </c>
      <c s="153" t="str">
        <f>IF('S.D.PASTE SHEET'!Z644="","",'S.D.PASTE SHEET'!Z644)</f>
        <v/>
      </c>
      <c s="153" t="str">
        <f>IF('S.D.PASTE SHEET'!AA644="","",'S.D.PASTE SHEET'!AA644)</f>
        <v/>
      </c>
      <c s="153" t="str">
        <f>IF('S.D.PASTE SHEET'!AB644="","",'S.D.PASTE SHEET'!AB644)</f>
        <v/>
      </c>
      <c s="153" t="str">
        <f>IF('S.D.PASTE SHEET'!AC644="","",'S.D.PASTE SHEET'!AC644)</f>
        <v/>
      </c>
      <c s="153" t="str">
        <f>IF('S.D.PASTE SHEET'!AD644="","",'S.D.PASTE SHEET'!AD644)</f>
        <v/>
      </c>
      <c s="155"/>
      <c s="156" t="str">
        <f>IF(AK644="","",IF(AK644&gt;0,COUNT($AG$2:AG644),""))</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44" s="156" t="str">
        <f>IF(BC644="","",IF(BC644&gt;0,COUNT($AY$2:AY644),""))</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45" spans="1:66" ht="15.75" customHeight="1">
      <c r="A645" s="153" t="str">
        <f>IF('S.D.PASTE SHEET'!A645="","",'S.D.PASTE SHEET'!A645)</f>
        <v/>
      </c>
      <c s="153" t="str">
        <f>IF('S.D.PASTE SHEET'!B645="","",'S.D.PASTE SHEET'!B645)</f>
        <v/>
      </c>
      <c s="153" t="str">
        <f>IF('S.D.PASTE SHEET'!C645="","",'S.D.PASTE SHEET'!C645)</f>
        <v/>
      </c>
      <c s="154" t="str">
        <f>IF('S.D.PASTE SHEET'!D645="","",'S.D.PASTE SHEET'!D645)</f>
        <v/>
      </c>
      <c s="153" t="str">
        <f>IF('S.D.PASTE SHEET'!E645="","",UPPER('S.D.PASTE SHEET'!E645))</f>
        <v/>
      </c>
      <c s="153" t="str">
        <f>IF('S.D.PASTE SHEET'!F645="","",'S.D.PASTE SHEET'!F645)</f>
        <v/>
      </c>
      <c s="153" t="str">
        <f>IF('S.D.PASTE SHEET'!G645="","",UPPER('S.D.PASTE SHEET'!G645))</f>
        <v/>
      </c>
      <c s="153" t="str">
        <f>IF('S.D.PASTE SHEET'!H645="","",UPPER('S.D.PASTE SHEET'!H645))</f>
        <v/>
      </c>
      <c s="153" t="str">
        <f>IF('S.D.PASTE SHEET'!I645="","",'S.D.PASTE SHEET'!I645)</f>
        <v/>
      </c>
      <c s="154" t="str">
        <f>IF('S.D.PASTE SHEET'!J645="","",'S.D.PASTE SHEET'!J645)</f>
        <v/>
      </c>
      <c s="153" t="str">
        <f>IF('S.D.PASTE SHEET'!K645="","",'S.D.PASTE SHEET'!K645)</f>
        <v/>
      </c>
      <c s="153" t="str">
        <f>IF('S.D.PASTE SHEET'!L645="","",'S.D.PASTE SHEET'!L645)</f>
        <v/>
      </c>
      <c s="153" t="str">
        <f>IF('S.D.PASTE SHEET'!M645="","",'S.D.PASTE SHEET'!M645)</f>
        <v/>
      </c>
      <c s="153" t="str">
        <f>IF('S.D.PASTE SHEET'!N645="","",'S.D.PASTE SHEET'!N645)</f>
        <v/>
      </c>
      <c s="153" t="str">
        <f>IF('S.D.PASTE SHEET'!O645="","",'S.D.PASTE SHEET'!O645)</f>
        <v/>
      </c>
      <c s="153" t="str">
        <f>IF('S.D.PASTE SHEET'!P645="","",'S.D.PASTE SHEET'!P645)</f>
        <v/>
      </c>
      <c s="153" t="str">
        <f>IF('S.D.PASTE SHEET'!Q645="","",'S.D.PASTE SHEET'!Q645)</f>
        <v/>
      </c>
      <c s="153" t="str">
        <f>IF('S.D.PASTE SHEET'!R645="","",'S.D.PASTE SHEET'!R645)</f>
        <v/>
      </c>
      <c s="153" t="str">
        <f>IF('S.D.PASTE SHEET'!S645="","",'S.D.PASTE SHEET'!S645)</f>
        <v/>
      </c>
      <c s="153" t="str">
        <f>IF('S.D.PASTE SHEET'!T645="","",'S.D.PASTE SHEET'!T645)</f>
        <v/>
      </c>
      <c s="153" t="str">
        <f>IF('S.D.PASTE SHEET'!U645="","",'S.D.PASTE SHEET'!U645)</f>
        <v/>
      </c>
      <c s="153" t="str">
        <f>IF('S.D.PASTE SHEET'!V645="","",'S.D.PASTE SHEET'!V645)</f>
        <v/>
      </c>
      <c s="153" t="str">
        <f>IF('S.D.PASTE SHEET'!W645="","",'S.D.PASTE SHEET'!W645)</f>
        <v/>
      </c>
      <c s="153" t="str">
        <f>IF('S.D.PASTE SHEET'!X645="","",'S.D.PASTE SHEET'!X645)</f>
        <v/>
      </c>
      <c s="153" t="str">
        <f>IF('S.D.PASTE SHEET'!Y645="","",'S.D.PASTE SHEET'!Y645)</f>
        <v/>
      </c>
      <c s="153" t="str">
        <f>IF('S.D.PASTE SHEET'!Z645="","",'S.D.PASTE SHEET'!Z645)</f>
        <v/>
      </c>
      <c s="153" t="str">
        <f>IF('S.D.PASTE SHEET'!AA645="","",'S.D.PASTE SHEET'!AA645)</f>
        <v/>
      </c>
      <c s="153" t="str">
        <f>IF('S.D.PASTE SHEET'!AB645="","",'S.D.PASTE SHEET'!AB645)</f>
        <v/>
      </c>
      <c s="153" t="str">
        <f>IF('S.D.PASTE SHEET'!AC645="","",'S.D.PASTE SHEET'!AC645)</f>
        <v/>
      </c>
      <c s="153" t="str">
        <f>IF('S.D.PASTE SHEET'!AD645="","",'S.D.PASTE SHEET'!AD645)</f>
        <v/>
      </c>
      <c s="155"/>
      <c s="156" t="str">
        <f>IF(AK645="","",IF(AK645&gt;0,COUNT($AG$2:AG645),""))</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45" s="156" t="str">
        <f>IF(BC645="","",IF(BC645&gt;0,COUNT($AY$2:AY645),""))</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46" spans="1:66" ht="15.75" customHeight="1">
      <c r="A646" s="153" t="str">
        <f>IF('S.D.PASTE SHEET'!A646="","",'S.D.PASTE SHEET'!A646)</f>
        <v/>
      </c>
      <c s="153" t="str">
        <f>IF('S.D.PASTE SHEET'!B646="","",'S.D.PASTE SHEET'!B646)</f>
        <v/>
      </c>
      <c s="153" t="str">
        <f>IF('S.D.PASTE SHEET'!C646="","",'S.D.PASTE SHEET'!C646)</f>
        <v/>
      </c>
      <c s="154" t="str">
        <f>IF('S.D.PASTE SHEET'!D646="","",'S.D.PASTE SHEET'!D646)</f>
        <v/>
      </c>
      <c s="153" t="str">
        <f>IF('S.D.PASTE SHEET'!E646="","",UPPER('S.D.PASTE SHEET'!E646))</f>
        <v/>
      </c>
      <c s="153" t="str">
        <f>IF('S.D.PASTE SHEET'!F646="","",'S.D.PASTE SHEET'!F646)</f>
        <v/>
      </c>
      <c s="153" t="str">
        <f>IF('S.D.PASTE SHEET'!G646="","",UPPER('S.D.PASTE SHEET'!G646))</f>
        <v/>
      </c>
      <c s="153" t="str">
        <f>IF('S.D.PASTE SHEET'!H646="","",UPPER('S.D.PASTE SHEET'!H646))</f>
        <v/>
      </c>
      <c s="153" t="str">
        <f>IF('S.D.PASTE SHEET'!I646="","",'S.D.PASTE SHEET'!I646)</f>
        <v/>
      </c>
      <c s="154" t="str">
        <f>IF('S.D.PASTE SHEET'!J646="","",'S.D.PASTE SHEET'!J646)</f>
        <v/>
      </c>
      <c s="153" t="str">
        <f>IF('S.D.PASTE SHEET'!K646="","",'S.D.PASTE SHEET'!K646)</f>
        <v/>
      </c>
      <c s="153" t="str">
        <f>IF('S.D.PASTE SHEET'!L646="","",'S.D.PASTE SHEET'!L646)</f>
        <v/>
      </c>
      <c s="153" t="str">
        <f>IF('S.D.PASTE SHEET'!M646="","",'S.D.PASTE SHEET'!M646)</f>
        <v/>
      </c>
      <c s="153" t="str">
        <f>IF('S.D.PASTE SHEET'!N646="","",'S.D.PASTE SHEET'!N646)</f>
        <v/>
      </c>
      <c s="153" t="str">
        <f>IF('S.D.PASTE SHEET'!O646="","",'S.D.PASTE SHEET'!O646)</f>
        <v/>
      </c>
      <c s="153" t="str">
        <f>IF('S.D.PASTE SHEET'!P646="","",'S.D.PASTE SHEET'!P646)</f>
        <v/>
      </c>
      <c s="153" t="str">
        <f>IF('S.D.PASTE SHEET'!Q646="","",'S.D.PASTE SHEET'!Q646)</f>
        <v/>
      </c>
      <c s="153" t="str">
        <f>IF('S.D.PASTE SHEET'!R646="","",'S.D.PASTE SHEET'!R646)</f>
        <v/>
      </c>
      <c s="153" t="str">
        <f>IF('S.D.PASTE SHEET'!S646="","",'S.D.PASTE SHEET'!S646)</f>
        <v/>
      </c>
      <c s="153" t="str">
        <f>IF('S.D.PASTE SHEET'!T646="","",'S.D.PASTE SHEET'!T646)</f>
        <v/>
      </c>
      <c s="153" t="str">
        <f>IF('S.D.PASTE SHEET'!U646="","",'S.D.PASTE SHEET'!U646)</f>
        <v/>
      </c>
      <c s="153" t="str">
        <f>IF('S.D.PASTE SHEET'!V646="","",'S.D.PASTE SHEET'!V646)</f>
        <v/>
      </c>
      <c s="153" t="str">
        <f>IF('S.D.PASTE SHEET'!W646="","",'S.D.PASTE SHEET'!W646)</f>
        <v/>
      </c>
      <c s="153" t="str">
        <f>IF('S.D.PASTE SHEET'!X646="","",'S.D.PASTE SHEET'!X646)</f>
        <v/>
      </c>
      <c s="153" t="str">
        <f>IF('S.D.PASTE SHEET'!Y646="","",'S.D.PASTE SHEET'!Y646)</f>
        <v/>
      </c>
      <c s="153" t="str">
        <f>IF('S.D.PASTE SHEET'!Z646="","",'S.D.PASTE SHEET'!Z646)</f>
        <v/>
      </c>
      <c s="153" t="str">
        <f>IF('S.D.PASTE SHEET'!AA646="","",'S.D.PASTE SHEET'!AA646)</f>
        <v/>
      </c>
      <c s="153" t="str">
        <f>IF('S.D.PASTE SHEET'!AB646="","",'S.D.PASTE SHEET'!AB646)</f>
        <v/>
      </c>
      <c s="153" t="str">
        <f>IF('S.D.PASTE SHEET'!AC646="","",'S.D.PASTE SHEET'!AC646)</f>
        <v/>
      </c>
      <c s="153" t="str">
        <f>IF('S.D.PASTE SHEET'!AD646="","",'S.D.PASTE SHEET'!AD646)</f>
        <v/>
      </c>
      <c s="155"/>
      <c s="156" t="str">
        <f>IF(AK646="","",IF(AK646&gt;0,COUNT($AG$2:AG646),""))</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46" s="156" t="str">
        <f>IF(BC646="","",IF(BC646&gt;0,COUNT($AY$2:AY646),""))</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47" spans="1:66" ht="15.75" customHeight="1">
      <c r="A647" s="153" t="str">
        <f>IF('S.D.PASTE SHEET'!A647="","",'S.D.PASTE SHEET'!A647)</f>
        <v/>
      </c>
      <c s="153" t="str">
        <f>IF('S.D.PASTE SHEET'!B647="","",'S.D.PASTE SHEET'!B647)</f>
        <v/>
      </c>
      <c s="153" t="str">
        <f>IF('S.D.PASTE SHEET'!C647="","",'S.D.PASTE SHEET'!C647)</f>
        <v/>
      </c>
      <c s="154" t="str">
        <f>IF('S.D.PASTE SHEET'!D647="","",'S.D.PASTE SHEET'!D647)</f>
        <v/>
      </c>
      <c s="153" t="str">
        <f>IF('S.D.PASTE SHEET'!E647="","",UPPER('S.D.PASTE SHEET'!E647))</f>
        <v/>
      </c>
      <c s="153" t="str">
        <f>IF('S.D.PASTE SHEET'!F647="","",'S.D.PASTE SHEET'!F647)</f>
        <v/>
      </c>
      <c s="153" t="str">
        <f>IF('S.D.PASTE SHEET'!G647="","",UPPER('S.D.PASTE SHEET'!G647))</f>
        <v/>
      </c>
      <c s="153" t="str">
        <f>IF('S.D.PASTE SHEET'!H647="","",UPPER('S.D.PASTE SHEET'!H647))</f>
        <v/>
      </c>
      <c s="153" t="str">
        <f>IF('S.D.PASTE SHEET'!I647="","",'S.D.PASTE SHEET'!I647)</f>
        <v/>
      </c>
      <c s="154" t="str">
        <f>IF('S.D.PASTE SHEET'!J647="","",'S.D.PASTE SHEET'!J647)</f>
        <v/>
      </c>
      <c s="153" t="str">
        <f>IF('S.D.PASTE SHEET'!K647="","",'S.D.PASTE SHEET'!K647)</f>
        <v/>
      </c>
      <c s="153" t="str">
        <f>IF('S.D.PASTE SHEET'!L647="","",'S.D.PASTE SHEET'!L647)</f>
        <v/>
      </c>
      <c s="153" t="str">
        <f>IF('S.D.PASTE SHEET'!M647="","",'S.D.PASTE SHEET'!M647)</f>
        <v/>
      </c>
      <c s="153" t="str">
        <f>IF('S.D.PASTE SHEET'!N647="","",'S.D.PASTE SHEET'!N647)</f>
        <v/>
      </c>
      <c s="153" t="str">
        <f>IF('S.D.PASTE SHEET'!O647="","",'S.D.PASTE SHEET'!O647)</f>
        <v/>
      </c>
      <c s="153" t="str">
        <f>IF('S.D.PASTE SHEET'!P647="","",'S.D.PASTE SHEET'!P647)</f>
        <v/>
      </c>
      <c s="153" t="str">
        <f>IF('S.D.PASTE SHEET'!Q647="","",'S.D.PASTE SHEET'!Q647)</f>
        <v/>
      </c>
      <c s="153" t="str">
        <f>IF('S.D.PASTE SHEET'!R647="","",'S.D.PASTE SHEET'!R647)</f>
        <v/>
      </c>
      <c s="153" t="str">
        <f>IF('S.D.PASTE SHEET'!S647="","",'S.D.PASTE SHEET'!S647)</f>
        <v/>
      </c>
      <c s="153" t="str">
        <f>IF('S.D.PASTE SHEET'!T647="","",'S.D.PASTE SHEET'!T647)</f>
        <v/>
      </c>
      <c s="153" t="str">
        <f>IF('S.D.PASTE SHEET'!U647="","",'S.D.PASTE SHEET'!U647)</f>
        <v/>
      </c>
      <c s="153" t="str">
        <f>IF('S.D.PASTE SHEET'!V647="","",'S.D.PASTE SHEET'!V647)</f>
        <v/>
      </c>
      <c s="153" t="str">
        <f>IF('S.D.PASTE SHEET'!W647="","",'S.D.PASTE SHEET'!W647)</f>
        <v/>
      </c>
      <c s="153" t="str">
        <f>IF('S.D.PASTE SHEET'!X647="","",'S.D.PASTE SHEET'!X647)</f>
        <v/>
      </c>
      <c s="153" t="str">
        <f>IF('S.D.PASTE SHEET'!Y647="","",'S.D.PASTE SHEET'!Y647)</f>
        <v/>
      </c>
      <c s="153" t="str">
        <f>IF('S.D.PASTE SHEET'!Z647="","",'S.D.PASTE SHEET'!Z647)</f>
        <v/>
      </c>
      <c s="153" t="str">
        <f>IF('S.D.PASTE SHEET'!AA647="","",'S.D.PASTE SHEET'!AA647)</f>
        <v/>
      </c>
      <c s="153" t="str">
        <f>IF('S.D.PASTE SHEET'!AB647="","",'S.D.PASTE SHEET'!AB647)</f>
        <v/>
      </c>
      <c s="153" t="str">
        <f>IF('S.D.PASTE SHEET'!AC647="","",'S.D.PASTE SHEET'!AC647)</f>
        <v/>
      </c>
      <c s="153" t="str">
        <f>IF('S.D.PASTE SHEET'!AD647="","",'S.D.PASTE SHEET'!AD647)</f>
        <v/>
      </c>
      <c s="155"/>
      <c s="156" t="str">
        <f>IF(AK647="","",IF(AK647&gt;0,COUNT($AG$2:AG647),""))</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47" s="156" t="str">
        <f>IF(BC647="","",IF(BC647&gt;0,COUNT($AY$2:AY647),""))</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48" spans="1:66" ht="15.75" customHeight="1">
      <c r="A648" s="153" t="str">
        <f>IF('S.D.PASTE SHEET'!A648="","",'S.D.PASTE SHEET'!A648)</f>
        <v/>
      </c>
      <c s="153" t="str">
        <f>IF('S.D.PASTE SHEET'!B648="","",'S.D.PASTE SHEET'!B648)</f>
        <v/>
      </c>
      <c s="153" t="str">
        <f>IF('S.D.PASTE SHEET'!C648="","",'S.D.PASTE SHEET'!C648)</f>
        <v/>
      </c>
      <c s="154" t="str">
        <f>IF('S.D.PASTE SHEET'!D648="","",'S.D.PASTE SHEET'!D648)</f>
        <v/>
      </c>
      <c s="153" t="str">
        <f>IF('S.D.PASTE SHEET'!E648="","",UPPER('S.D.PASTE SHEET'!E648))</f>
        <v/>
      </c>
      <c s="153" t="str">
        <f>IF('S.D.PASTE SHEET'!F648="","",'S.D.PASTE SHEET'!F648)</f>
        <v/>
      </c>
      <c s="153" t="str">
        <f>IF('S.D.PASTE SHEET'!G648="","",UPPER('S.D.PASTE SHEET'!G648))</f>
        <v/>
      </c>
      <c s="153" t="str">
        <f>IF('S.D.PASTE SHEET'!H648="","",UPPER('S.D.PASTE SHEET'!H648))</f>
        <v/>
      </c>
      <c s="153" t="str">
        <f>IF('S.D.PASTE SHEET'!I648="","",'S.D.PASTE SHEET'!I648)</f>
        <v/>
      </c>
      <c s="154" t="str">
        <f>IF('S.D.PASTE SHEET'!J648="","",'S.D.PASTE SHEET'!J648)</f>
        <v/>
      </c>
      <c s="153" t="str">
        <f>IF('S.D.PASTE SHEET'!K648="","",'S.D.PASTE SHEET'!K648)</f>
        <v/>
      </c>
      <c s="153" t="str">
        <f>IF('S.D.PASTE SHEET'!L648="","",'S.D.PASTE SHEET'!L648)</f>
        <v/>
      </c>
      <c s="153" t="str">
        <f>IF('S.D.PASTE SHEET'!M648="","",'S.D.PASTE SHEET'!M648)</f>
        <v/>
      </c>
      <c s="153" t="str">
        <f>IF('S.D.PASTE SHEET'!N648="","",'S.D.PASTE SHEET'!N648)</f>
        <v/>
      </c>
      <c s="153" t="str">
        <f>IF('S.D.PASTE SHEET'!O648="","",'S.D.PASTE SHEET'!O648)</f>
        <v/>
      </c>
      <c s="153" t="str">
        <f>IF('S.D.PASTE SHEET'!P648="","",'S.D.PASTE SHEET'!P648)</f>
        <v/>
      </c>
      <c s="153" t="str">
        <f>IF('S.D.PASTE SHEET'!Q648="","",'S.D.PASTE SHEET'!Q648)</f>
        <v/>
      </c>
      <c s="153" t="str">
        <f>IF('S.D.PASTE SHEET'!R648="","",'S.D.PASTE SHEET'!R648)</f>
        <v/>
      </c>
      <c s="153" t="str">
        <f>IF('S.D.PASTE SHEET'!S648="","",'S.D.PASTE SHEET'!S648)</f>
        <v/>
      </c>
      <c s="153" t="str">
        <f>IF('S.D.PASTE SHEET'!T648="","",'S.D.PASTE SHEET'!T648)</f>
        <v/>
      </c>
      <c s="153" t="str">
        <f>IF('S.D.PASTE SHEET'!U648="","",'S.D.PASTE SHEET'!U648)</f>
        <v/>
      </c>
      <c s="153" t="str">
        <f>IF('S.D.PASTE SHEET'!V648="","",'S.D.PASTE SHEET'!V648)</f>
        <v/>
      </c>
      <c s="153" t="str">
        <f>IF('S.D.PASTE SHEET'!W648="","",'S.D.PASTE SHEET'!W648)</f>
        <v/>
      </c>
      <c s="153" t="str">
        <f>IF('S.D.PASTE SHEET'!X648="","",'S.D.PASTE SHEET'!X648)</f>
        <v/>
      </c>
      <c s="153" t="str">
        <f>IF('S.D.PASTE SHEET'!Y648="","",'S.D.PASTE SHEET'!Y648)</f>
        <v/>
      </c>
      <c s="153" t="str">
        <f>IF('S.D.PASTE SHEET'!Z648="","",'S.D.PASTE SHEET'!Z648)</f>
        <v/>
      </c>
      <c s="153" t="str">
        <f>IF('S.D.PASTE SHEET'!AA648="","",'S.D.PASTE SHEET'!AA648)</f>
        <v/>
      </c>
      <c s="153" t="str">
        <f>IF('S.D.PASTE SHEET'!AB648="","",'S.D.PASTE SHEET'!AB648)</f>
        <v/>
      </c>
      <c s="153" t="str">
        <f>IF('S.D.PASTE SHEET'!AC648="","",'S.D.PASTE SHEET'!AC648)</f>
        <v/>
      </c>
      <c s="153" t="str">
        <f>IF('S.D.PASTE SHEET'!AD648="","",'S.D.PASTE SHEET'!AD648)</f>
        <v/>
      </c>
      <c s="155"/>
      <c s="156" t="str">
        <f>IF(AK648="","",IF(AK648&gt;0,COUNT($AG$2:AG648),""))</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48" s="156" t="str">
        <f>IF(BC648="","",IF(BC648&gt;0,COUNT($AY$2:AY648),""))</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49" spans="1:66" ht="15.75" customHeight="1">
      <c r="A649" s="153" t="str">
        <f>IF('S.D.PASTE SHEET'!A649="","",'S.D.PASTE SHEET'!A649)</f>
        <v/>
      </c>
      <c s="153" t="str">
        <f>IF('S.D.PASTE SHEET'!B649="","",'S.D.PASTE SHEET'!B649)</f>
        <v/>
      </c>
      <c s="153" t="str">
        <f>IF('S.D.PASTE SHEET'!C649="","",'S.D.PASTE SHEET'!C649)</f>
        <v/>
      </c>
      <c s="154" t="str">
        <f>IF('S.D.PASTE SHEET'!D649="","",'S.D.PASTE SHEET'!D649)</f>
        <v/>
      </c>
      <c s="153" t="str">
        <f>IF('S.D.PASTE SHEET'!E649="","",UPPER('S.D.PASTE SHEET'!E649))</f>
        <v/>
      </c>
      <c s="153" t="str">
        <f>IF('S.D.PASTE SHEET'!F649="","",'S.D.PASTE SHEET'!F649)</f>
        <v/>
      </c>
      <c s="153" t="str">
        <f>IF('S.D.PASTE SHEET'!G649="","",UPPER('S.D.PASTE SHEET'!G649))</f>
        <v/>
      </c>
      <c s="153" t="str">
        <f>IF('S.D.PASTE SHEET'!H649="","",UPPER('S.D.PASTE SHEET'!H649))</f>
        <v/>
      </c>
      <c s="153" t="str">
        <f>IF('S.D.PASTE SHEET'!I649="","",'S.D.PASTE SHEET'!I649)</f>
        <v/>
      </c>
      <c s="154" t="str">
        <f>IF('S.D.PASTE SHEET'!J649="","",'S.D.PASTE SHEET'!J649)</f>
        <v/>
      </c>
      <c s="153" t="str">
        <f>IF('S.D.PASTE SHEET'!K649="","",'S.D.PASTE SHEET'!K649)</f>
        <v/>
      </c>
      <c s="153" t="str">
        <f>IF('S.D.PASTE SHEET'!L649="","",'S.D.PASTE SHEET'!L649)</f>
        <v/>
      </c>
      <c s="153" t="str">
        <f>IF('S.D.PASTE SHEET'!M649="","",'S.D.PASTE SHEET'!M649)</f>
        <v/>
      </c>
      <c s="153" t="str">
        <f>IF('S.D.PASTE SHEET'!N649="","",'S.D.PASTE SHEET'!N649)</f>
        <v/>
      </c>
      <c s="153" t="str">
        <f>IF('S.D.PASTE SHEET'!O649="","",'S.D.PASTE SHEET'!O649)</f>
        <v/>
      </c>
      <c s="153" t="str">
        <f>IF('S.D.PASTE SHEET'!P649="","",'S.D.PASTE SHEET'!P649)</f>
        <v/>
      </c>
      <c s="153" t="str">
        <f>IF('S.D.PASTE SHEET'!Q649="","",'S.D.PASTE SHEET'!Q649)</f>
        <v/>
      </c>
      <c s="153" t="str">
        <f>IF('S.D.PASTE SHEET'!R649="","",'S.D.PASTE SHEET'!R649)</f>
        <v/>
      </c>
      <c s="153" t="str">
        <f>IF('S.D.PASTE SHEET'!S649="","",'S.D.PASTE SHEET'!S649)</f>
        <v/>
      </c>
      <c s="153" t="str">
        <f>IF('S.D.PASTE SHEET'!T649="","",'S.D.PASTE SHEET'!T649)</f>
        <v/>
      </c>
      <c s="153" t="str">
        <f>IF('S.D.PASTE SHEET'!U649="","",'S.D.PASTE SHEET'!U649)</f>
        <v/>
      </c>
      <c s="153" t="str">
        <f>IF('S.D.PASTE SHEET'!V649="","",'S.D.PASTE SHEET'!V649)</f>
        <v/>
      </c>
      <c s="153" t="str">
        <f>IF('S.D.PASTE SHEET'!W649="","",'S.D.PASTE SHEET'!W649)</f>
        <v/>
      </c>
      <c s="153" t="str">
        <f>IF('S.D.PASTE SHEET'!X649="","",'S.D.PASTE SHEET'!X649)</f>
        <v/>
      </c>
      <c s="153" t="str">
        <f>IF('S.D.PASTE SHEET'!Y649="","",'S.D.PASTE SHEET'!Y649)</f>
        <v/>
      </c>
      <c s="153" t="str">
        <f>IF('S.D.PASTE SHEET'!Z649="","",'S.D.PASTE SHEET'!Z649)</f>
        <v/>
      </c>
      <c s="153" t="str">
        <f>IF('S.D.PASTE SHEET'!AA649="","",'S.D.PASTE SHEET'!AA649)</f>
        <v/>
      </c>
      <c s="153" t="str">
        <f>IF('S.D.PASTE SHEET'!AB649="","",'S.D.PASTE SHEET'!AB649)</f>
        <v/>
      </c>
      <c s="153" t="str">
        <f>IF('S.D.PASTE SHEET'!AC649="","",'S.D.PASTE SHEET'!AC649)</f>
        <v/>
      </c>
      <c s="153" t="str">
        <f>IF('S.D.PASTE SHEET'!AD649="","",'S.D.PASTE SHEET'!AD649)</f>
        <v/>
      </c>
      <c s="155"/>
      <c s="156" t="str">
        <f>IF(AK649="","",IF(AK649&gt;0,COUNT($AG$2:AG649),""))</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49" s="156" t="str">
        <f>IF(BC649="","",IF(BC649&gt;0,COUNT($AY$2:AY649),""))</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50" spans="1:66" ht="15.75" customHeight="1">
      <c r="A650" s="153" t="str">
        <f>IF('S.D.PASTE SHEET'!A650="","",'S.D.PASTE SHEET'!A650)</f>
        <v/>
      </c>
      <c s="153" t="str">
        <f>IF('S.D.PASTE SHEET'!B650="","",'S.D.PASTE SHEET'!B650)</f>
        <v/>
      </c>
      <c s="153" t="str">
        <f>IF('S.D.PASTE SHEET'!C650="","",'S.D.PASTE SHEET'!C650)</f>
        <v/>
      </c>
      <c s="154" t="str">
        <f>IF('S.D.PASTE SHEET'!D650="","",'S.D.PASTE SHEET'!D650)</f>
        <v/>
      </c>
      <c s="153" t="str">
        <f>IF('S.D.PASTE SHEET'!E650="","",UPPER('S.D.PASTE SHEET'!E650))</f>
        <v/>
      </c>
      <c s="153" t="str">
        <f>IF('S.D.PASTE SHEET'!F650="","",'S.D.PASTE SHEET'!F650)</f>
        <v/>
      </c>
      <c s="153" t="str">
        <f>IF('S.D.PASTE SHEET'!G650="","",UPPER('S.D.PASTE SHEET'!G650))</f>
        <v/>
      </c>
      <c s="153" t="str">
        <f>IF('S.D.PASTE SHEET'!H650="","",UPPER('S.D.PASTE SHEET'!H650))</f>
        <v/>
      </c>
      <c s="153" t="str">
        <f>IF('S.D.PASTE SHEET'!I650="","",'S.D.PASTE SHEET'!I650)</f>
        <v/>
      </c>
      <c s="154" t="str">
        <f>IF('S.D.PASTE SHEET'!J650="","",'S.D.PASTE SHEET'!J650)</f>
        <v/>
      </c>
      <c s="153" t="str">
        <f>IF('S.D.PASTE SHEET'!K650="","",'S.D.PASTE SHEET'!K650)</f>
        <v/>
      </c>
      <c s="153" t="str">
        <f>IF('S.D.PASTE SHEET'!L650="","",'S.D.PASTE SHEET'!L650)</f>
        <v/>
      </c>
      <c s="153" t="str">
        <f>IF('S.D.PASTE SHEET'!M650="","",'S.D.PASTE SHEET'!M650)</f>
        <v/>
      </c>
      <c s="153" t="str">
        <f>IF('S.D.PASTE SHEET'!N650="","",'S.D.PASTE SHEET'!N650)</f>
        <v/>
      </c>
      <c s="153" t="str">
        <f>IF('S.D.PASTE SHEET'!O650="","",'S.D.PASTE SHEET'!O650)</f>
        <v/>
      </c>
      <c s="153" t="str">
        <f>IF('S.D.PASTE SHEET'!P650="","",'S.D.PASTE SHEET'!P650)</f>
        <v/>
      </c>
      <c s="153" t="str">
        <f>IF('S.D.PASTE SHEET'!Q650="","",'S.D.PASTE SHEET'!Q650)</f>
        <v/>
      </c>
      <c s="153" t="str">
        <f>IF('S.D.PASTE SHEET'!R650="","",'S.D.PASTE SHEET'!R650)</f>
        <v/>
      </c>
      <c s="153" t="str">
        <f>IF('S.D.PASTE SHEET'!S650="","",'S.D.PASTE SHEET'!S650)</f>
        <v/>
      </c>
      <c s="153" t="str">
        <f>IF('S.D.PASTE SHEET'!T650="","",'S.D.PASTE SHEET'!T650)</f>
        <v/>
      </c>
      <c s="153" t="str">
        <f>IF('S.D.PASTE SHEET'!U650="","",'S.D.PASTE SHEET'!U650)</f>
        <v/>
      </c>
      <c s="153" t="str">
        <f>IF('S.D.PASTE SHEET'!V650="","",'S.D.PASTE SHEET'!V650)</f>
        <v/>
      </c>
      <c s="153" t="str">
        <f>IF('S.D.PASTE SHEET'!W650="","",'S.D.PASTE SHEET'!W650)</f>
        <v/>
      </c>
      <c s="153" t="str">
        <f>IF('S.D.PASTE SHEET'!X650="","",'S.D.PASTE SHEET'!X650)</f>
        <v/>
      </c>
      <c s="153" t="str">
        <f>IF('S.D.PASTE SHEET'!Y650="","",'S.D.PASTE SHEET'!Y650)</f>
        <v/>
      </c>
      <c s="153" t="str">
        <f>IF('S.D.PASTE SHEET'!Z650="","",'S.D.PASTE SHEET'!Z650)</f>
        <v/>
      </c>
      <c s="153" t="str">
        <f>IF('S.D.PASTE SHEET'!AA650="","",'S.D.PASTE SHEET'!AA650)</f>
        <v/>
      </c>
      <c s="153" t="str">
        <f>IF('S.D.PASTE SHEET'!AB650="","",'S.D.PASTE SHEET'!AB650)</f>
        <v/>
      </c>
      <c s="153" t="str">
        <f>IF('S.D.PASTE SHEET'!AC650="","",'S.D.PASTE SHEET'!AC650)</f>
        <v/>
      </c>
      <c s="153" t="str">
        <f>IF('S.D.PASTE SHEET'!AD650="","",'S.D.PASTE SHEET'!AD650)</f>
        <v/>
      </c>
      <c s="155"/>
      <c s="156" t="str">
        <f>IF(AK650="","",IF(AK650&gt;0,COUNT($AG$2:AG650),""))</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50" s="156" t="str">
        <f>IF(BC650="","",IF(BC650&gt;0,COUNT($AY$2:AY650),""))</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51" spans="1:66" ht="15.75" customHeight="1">
      <c r="A651" s="153" t="str">
        <f>IF('S.D.PASTE SHEET'!A651="","",'S.D.PASTE SHEET'!A651)</f>
        <v/>
      </c>
      <c s="153" t="str">
        <f>IF('S.D.PASTE SHEET'!B651="","",'S.D.PASTE SHEET'!B651)</f>
        <v/>
      </c>
      <c s="153" t="str">
        <f>IF('S.D.PASTE SHEET'!C651="","",'S.D.PASTE SHEET'!C651)</f>
        <v/>
      </c>
      <c s="154" t="str">
        <f>IF('S.D.PASTE SHEET'!D651="","",'S.D.PASTE SHEET'!D651)</f>
        <v/>
      </c>
      <c s="153" t="str">
        <f>IF('S.D.PASTE SHEET'!E651="","",UPPER('S.D.PASTE SHEET'!E651))</f>
        <v/>
      </c>
      <c s="153" t="str">
        <f>IF('S.D.PASTE SHEET'!F651="","",'S.D.PASTE SHEET'!F651)</f>
        <v/>
      </c>
      <c s="153" t="str">
        <f>IF('S.D.PASTE SHEET'!G651="","",UPPER('S.D.PASTE SHEET'!G651))</f>
        <v/>
      </c>
      <c s="153" t="str">
        <f>IF('S.D.PASTE SHEET'!H651="","",UPPER('S.D.PASTE SHEET'!H651))</f>
        <v/>
      </c>
      <c s="153" t="str">
        <f>IF('S.D.PASTE SHEET'!I651="","",'S.D.PASTE SHEET'!I651)</f>
        <v/>
      </c>
      <c s="154" t="str">
        <f>IF('S.D.PASTE SHEET'!J651="","",'S.D.PASTE SHEET'!J651)</f>
        <v/>
      </c>
      <c s="153" t="str">
        <f>IF('S.D.PASTE SHEET'!K651="","",'S.D.PASTE SHEET'!K651)</f>
        <v/>
      </c>
      <c s="153" t="str">
        <f>IF('S.D.PASTE SHEET'!L651="","",'S.D.PASTE SHEET'!L651)</f>
        <v/>
      </c>
      <c s="153" t="str">
        <f>IF('S.D.PASTE SHEET'!M651="","",'S.D.PASTE SHEET'!M651)</f>
        <v/>
      </c>
      <c s="153" t="str">
        <f>IF('S.D.PASTE SHEET'!N651="","",'S.D.PASTE SHEET'!N651)</f>
        <v/>
      </c>
      <c s="153" t="str">
        <f>IF('S.D.PASTE SHEET'!O651="","",'S.D.PASTE SHEET'!O651)</f>
        <v/>
      </c>
      <c s="153" t="str">
        <f>IF('S.D.PASTE SHEET'!P651="","",'S.D.PASTE SHEET'!P651)</f>
        <v/>
      </c>
      <c s="153" t="str">
        <f>IF('S.D.PASTE SHEET'!Q651="","",'S.D.PASTE SHEET'!Q651)</f>
        <v/>
      </c>
      <c s="153" t="str">
        <f>IF('S.D.PASTE SHEET'!R651="","",'S.D.PASTE SHEET'!R651)</f>
        <v/>
      </c>
      <c s="153" t="str">
        <f>IF('S.D.PASTE SHEET'!S651="","",'S.D.PASTE SHEET'!S651)</f>
        <v/>
      </c>
      <c s="153" t="str">
        <f>IF('S.D.PASTE SHEET'!T651="","",'S.D.PASTE SHEET'!T651)</f>
        <v/>
      </c>
      <c s="153" t="str">
        <f>IF('S.D.PASTE SHEET'!U651="","",'S.D.PASTE SHEET'!U651)</f>
        <v/>
      </c>
      <c s="153" t="str">
        <f>IF('S.D.PASTE SHEET'!V651="","",'S.D.PASTE SHEET'!V651)</f>
        <v/>
      </c>
      <c s="153" t="str">
        <f>IF('S.D.PASTE SHEET'!W651="","",'S.D.PASTE SHEET'!W651)</f>
        <v/>
      </c>
      <c s="153" t="str">
        <f>IF('S.D.PASTE SHEET'!X651="","",'S.D.PASTE SHEET'!X651)</f>
        <v/>
      </c>
      <c s="153" t="str">
        <f>IF('S.D.PASTE SHEET'!Y651="","",'S.D.PASTE SHEET'!Y651)</f>
        <v/>
      </c>
      <c s="153" t="str">
        <f>IF('S.D.PASTE SHEET'!Z651="","",'S.D.PASTE SHEET'!Z651)</f>
        <v/>
      </c>
      <c s="153" t="str">
        <f>IF('S.D.PASTE SHEET'!AA651="","",'S.D.PASTE SHEET'!AA651)</f>
        <v/>
      </c>
      <c s="153" t="str">
        <f>IF('S.D.PASTE SHEET'!AB651="","",'S.D.PASTE SHEET'!AB651)</f>
        <v/>
      </c>
      <c s="153" t="str">
        <f>IF('S.D.PASTE SHEET'!AC651="","",'S.D.PASTE SHEET'!AC651)</f>
        <v/>
      </c>
      <c s="153" t="str">
        <f>IF('S.D.PASTE SHEET'!AD651="","",'S.D.PASTE SHEET'!AD651)</f>
        <v/>
      </c>
      <c s="155"/>
      <c s="156" t="str">
        <f>IF(AK651="","",IF(AK651&gt;0,COUNT($AG$2:AG651),""))</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51" s="156" t="str">
        <f>IF(BC651="","",IF(BC651&gt;0,COUNT($AY$2:AY651),""))</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52" spans="1:66" ht="15.75" customHeight="1">
      <c r="A652" s="153" t="str">
        <f>IF('S.D.PASTE SHEET'!A652="","",'S.D.PASTE SHEET'!A652)</f>
        <v/>
      </c>
      <c s="153" t="str">
        <f>IF('S.D.PASTE SHEET'!B652="","",'S.D.PASTE SHEET'!B652)</f>
        <v/>
      </c>
      <c s="153" t="str">
        <f>IF('S.D.PASTE SHEET'!C652="","",'S.D.PASTE SHEET'!C652)</f>
        <v/>
      </c>
      <c s="154" t="str">
        <f>IF('S.D.PASTE SHEET'!D652="","",'S.D.PASTE SHEET'!D652)</f>
        <v/>
      </c>
      <c s="153" t="str">
        <f>IF('S.D.PASTE SHEET'!E652="","",UPPER('S.D.PASTE SHEET'!E652))</f>
        <v/>
      </c>
      <c s="153" t="str">
        <f>IF('S.D.PASTE SHEET'!F652="","",'S.D.PASTE SHEET'!F652)</f>
        <v/>
      </c>
      <c s="153" t="str">
        <f>IF('S.D.PASTE SHEET'!G652="","",UPPER('S.D.PASTE SHEET'!G652))</f>
        <v/>
      </c>
      <c s="153" t="str">
        <f>IF('S.D.PASTE SHEET'!H652="","",UPPER('S.D.PASTE SHEET'!H652))</f>
        <v/>
      </c>
      <c s="153" t="str">
        <f>IF('S.D.PASTE SHEET'!I652="","",'S.D.PASTE SHEET'!I652)</f>
        <v/>
      </c>
      <c s="154" t="str">
        <f>IF('S.D.PASTE SHEET'!J652="","",'S.D.PASTE SHEET'!J652)</f>
        <v/>
      </c>
      <c s="153" t="str">
        <f>IF('S.D.PASTE SHEET'!K652="","",'S.D.PASTE SHEET'!K652)</f>
        <v/>
      </c>
      <c s="153" t="str">
        <f>IF('S.D.PASTE SHEET'!L652="","",'S.D.PASTE SHEET'!L652)</f>
        <v/>
      </c>
      <c s="153" t="str">
        <f>IF('S.D.PASTE SHEET'!M652="","",'S.D.PASTE SHEET'!M652)</f>
        <v/>
      </c>
      <c s="153" t="str">
        <f>IF('S.D.PASTE SHEET'!N652="","",'S.D.PASTE SHEET'!N652)</f>
        <v/>
      </c>
      <c s="153" t="str">
        <f>IF('S.D.PASTE SHEET'!O652="","",'S.D.PASTE SHEET'!O652)</f>
        <v/>
      </c>
      <c s="153" t="str">
        <f>IF('S.D.PASTE SHEET'!P652="","",'S.D.PASTE SHEET'!P652)</f>
        <v/>
      </c>
      <c s="153" t="str">
        <f>IF('S.D.PASTE SHEET'!Q652="","",'S.D.PASTE SHEET'!Q652)</f>
        <v/>
      </c>
      <c s="153" t="str">
        <f>IF('S.D.PASTE SHEET'!R652="","",'S.D.PASTE SHEET'!R652)</f>
        <v/>
      </c>
      <c s="153" t="str">
        <f>IF('S.D.PASTE SHEET'!S652="","",'S.D.PASTE SHEET'!S652)</f>
        <v/>
      </c>
      <c s="153" t="str">
        <f>IF('S.D.PASTE SHEET'!T652="","",'S.D.PASTE SHEET'!T652)</f>
        <v/>
      </c>
      <c s="153" t="str">
        <f>IF('S.D.PASTE SHEET'!U652="","",'S.D.PASTE SHEET'!U652)</f>
        <v/>
      </c>
      <c s="153" t="str">
        <f>IF('S.D.PASTE SHEET'!V652="","",'S.D.PASTE SHEET'!V652)</f>
        <v/>
      </c>
      <c s="153" t="str">
        <f>IF('S.D.PASTE SHEET'!W652="","",'S.D.PASTE SHEET'!W652)</f>
        <v/>
      </c>
      <c s="153" t="str">
        <f>IF('S.D.PASTE SHEET'!X652="","",'S.D.PASTE SHEET'!X652)</f>
        <v/>
      </c>
      <c s="153" t="str">
        <f>IF('S.D.PASTE SHEET'!Y652="","",'S.D.PASTE SHEET'!Y652)</f>
        <v/>
      </c>
      <c s="153" t="str">
        <f>IF('S.D.PASTE SHEET'!Z652="","",'S.D.PASTE SHEET'!Z652)</f>
        <v/>
      </c>
      <c s="153" t="str">
        <f>IF('S.D.PASTE SHEET'!AA652="","",'S.D.PASTE SHEET'!AA652)</f>
        <v/>
      </c>
      <c s="153" t="str">
        <f>IF('S.D.PASTE SHEET'!AB652="","",'S.D.PASTE SHEET'!AB652)</f>
        <v/>
      </c>
      <c s="153" t="str">
        <f>IF('S.D.PASTE SHEET'!AC652="","",'S.D.PASTE SHEET'!AC652)</f>
        <v/>
      </c>
      <c s="153" t="str">
        <f>IF('S.D.PASTE SHEET'!AD652="","",'S.D.PASTE SHEET'!AD652)</f>
        <v/>
      </c>
      <c s="155"/>
      <c s="156" t="str">
        <f>IF(AK652="","",IF(AK652&gt;0,COUNT($AG$2:AG652),""))</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52" s="156" t="str">
        <f>IF(BC652="","",IF(BC652&gt;0,COUNT($AY$2:AY652),""))</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53" spans="1:66" ht="15.75" customHeight="1">
      <c r="A653" s="153" t="str">
        <f>IF('S.D.PASTE SHEET'!A653="","",'S.D.PASTE SHEET'!A653)</f>
        <v/>
      </c>
      <c s="153" t="str">
        <f>IF('S.D.PASTE SHEET'!B653="","",'S.D.PASTE SHEET'!B653)</f>
        <v/>
      </c>
      <c s="153" t="str">
        <f>IF('S.D.PASTE SHEET'!C653="","",'S.D.PASTE SHEET'!C653)</f>
        <v/>
      </c>
      <c s="154" t="str">
        <f>IF('S.D.PASTE SHEET'!D653="","",'S.D.PASTE SHEET'!D653)</f>
        <v/>
      </c>
      <c s="153" t="str">
        <f>IF('S.D.PASTE SHEET'!E653="","",UPPER('S.D.PASTE SHEET'!E653))</f>
        <v/>
      </c>
      <c s="153" t="str">
        <f>IF('S.D.PASTE SHEET'!F653="","",'S.D.PASTE SHEET'!F653)</f>
        <v/>
      </c>
      <c s="153" t="str">
        <f>IF('S.D.PASTE SHEET'!G653="","",UPPER('S.D.PASTE SHEET'!G653))</f>
        <v/>
      </c>
      <c s="153" t="str">
        <f>IF('S.D.PASTE SHEET'!H653="","",UPPER('S.D.PASTE SHEET'!H653))</f>
        <v/>
      </c>
      <c s="153" t="str">
        <f>IF('S.D.PASTE SHEET'!I653="","",'S.D.PASTE SHEET'!I653)</f>
        <v/>
      </c>
      <c s="154" t="str">
        <f>IF('S.D.PASTE SHEET'!J653="","",'S.D.PASTE SHEET'!J653)</f>
        <v/>
      </c>
      <c s="153" t="str">
        <f>IF('S.D.PASTE SHEET'!K653="","",'S.D.PASTE SHEET'!K653)</f>
        <v/>
      </c>
      <c s="153" t="str">
        <f>IF('S.D.PASTE SHEET'!L653="","",'S.D.PASTE SHEET'!L653)</f>
        <v/>
      </c>
      <c s="153" t="str">
        <f>IF('S.D.PASTE SHEET'!M653="","",'S.D.PASTE SHEET'!M653)</f>
        <v/>
      </c>
      <c s="153" t="str">
        <f>IF('S.D.PASTE SHEET'!N653="","",'S.D.PASTE SHEET'!N653)</f>
        <v/>
      </c>
      <c s="153" t="str">
        <f>IF('S.D.PASTE SHEET'!O653="","",'S.D.PASTE SHEET'!O653)</f>
        <v/>
      </c>
      <c s="153" t="str">
        <f>IF('S.D.PASTE SHEET'!P653="","",'S.D.PASTE SHEET'!P653)</f>
        <v/>
      </c>
      <c s="153" t="str">
        <f>IF('S.D.PASTE SHEET'!Q653="","",'S.D.PASTE SHEET'!Q653)</f>
        <v/>
      </c>
      <c s="153" t="str">
        <f>IF('S.D.PASTE SHEET'!R653="","",'S.D.PASTE SHEET'!R653)</f>
        <v/>
      </c>
      <c s="153" t="str">
        <f>IF('S.D.PASTE SHEET'!S653="","",'S.D.PASTE SHEET'!S653)</f>
        <v/>
      </c>
      <c s="153" t="str">
        <f>IF('S.D.PASTE SHEET'!T653="","",'S.D.PASTE SHEET'!T653)</f>
        <v/>
      </c>
      <c s="153" t="str">
        <f>IF('S.D.PASTE SHEET'!U653="","",'S.D.PASTE SHEET'!U653)</f>
        <v/>
      </c>
      <c s="153" t="str">
        <f>IF('S.D.PASTE SHEET'!V653="","",'S.D.PASTE SHEET'!V653)</f>
        <v/>
      </c>
      <c s="153" t="str">
        <f>IF('S.D.PASTE SHEET'!W653="","",'S.D.PASTE SHEET'!W653)</f>
        <v/>
      </c>
      <c s="153" t="str">
        <f>IF('S.D.PASTE SHEET'!X653="","",'S.D.PASTE SHEET'!X653)</f>
        <v/>
      </c>
      <c s="153" t="str">
        <f>IF('S.D.PASTE SHEET'!Y653="","",'S.D.PASTE SHEET'!Y653)</f>
        <v/>
      </c>
      <c s="153" t="str">
        <f>IF('S.D.PASTE SHEET'!Z653="","",'S.D.PASTE SHEET'!Z653)</f>
        <v/>
      </c>
      <c s="153" t="str">
        <f>IF('S.D.PASTE SHEET'!AA653="","",'S.D.PASTE SHEET'!AA653)</f>
        <v/>
      </c>
      <c s="153" t="str">
        <f>IF('S.D.PASTE SHEET'!AB653="","",'S.D.PASTE SHEET'!AB653)</f>
        <v/>
      </c>
      <c s="153" t="str">
        <f>IF('S.D.PASTE SHEET'!AC653="","",'S.D.PASTE SHEET'!AC653)</f>
        <v/>
      </c>
      <c s="153" t="str">
        <f>IF('S.D.PASTE SHEET'!AD653="","",'S.D.PASTE SHEET'!AD653)</f>
        <v/>
      </c>
      <c s="155"/>
      <c s="156" t="str">
        <f>IF(AK653="","",IF(AK653&gt;0,COUNT($AG$2:AG653),""))</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53" s="156" t="str">
        <f>IF(BC653="","",IF(BC653&gt;0,COUNT($AY$2:AY653),""))</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54" spans="1:66" ht="15.75" customHeight="1">
      <c r="A654" s="153" t="str">
        <f>IF('S.D.PASTE SHEET'!A654="","",'S.D.PASTE SHEET'!A654)</f>
        <v/>
      </c>
      <c s="153" t="str">
        <f>IF('S.D.PASTE SHEET'!B654="","",'S.D.PASTE SHEET'!B654)</f>
        <v/>
      </c>
      <c s="153" t="str">
        <f>IF('S.D.PASTE SHEET'!C654="","",'S.D.PASTE SHEET'!C654)</f>
        <v/>
      </c>
      <c s="154" t="str">
        <f>IF('S.D.PASTE SHEET'!D654="","",'S.D.PASTE SHEET'!D654)</f>
        <v/>
      </c>
      <c s="153" t="str">
        <f>IF('S.D.PASTE SHEET'!E654="","",UPPER('S.D.PASTE SHEET'!E654))</f>
        <v/>
      </c>
      <c s="153" t="str">
        <f>IF('S.D.PASTE SHEET'!F654="","",'S.D.PASTE SHEET'!F654)</f>
        <v/>
      </c>
      <c s="153" t="str">
        <f>IF('S.D.PASTE SHEET'!G654="","",UPPER('S.D.PASTE SHEET'!G654))</f>
        <v/>
      </c>
      <c s="153" t="str">
        <f>IF('S.D.PASTE SHEET'!H654="","",UPPER('S.D.PASTE SHEET'!H654))</f>
        <v/>
      </c>
      <c s="153" t="str">
        <f>IF('S.D.PASTE SHEET'!I654="","",'S.D.PASTE SHEET'!I654)</f>
        <v/>
      </c>
      <c s="154" t="str">
        <f>IF('S.D.PASTE SHEET'!J654="","",'S.D.PASTE SHEET'!J654)</f>
        <v/>
      </c>
      <c s="153" t="str">
        <f>IF('S.D.PASTE SHEET'!K654="","",'S.D.PASTE SHEET'!K654)</f>
        <v/>
      </c>
      <c s="153" t="str">
        <f>IF('S.D.PASTE SHEET'!L654="","",'S.D.PASTE SHEET'!L654)</f>
        <v/>
      </c>
      <c s="153" t="str">
        <f>IF('S.D.PASTE SHEET'!M654="","",'S.D.PASTE SHEET'!M654)</f>
        <v/>
      </c>
      <c s="153" t="str">
        <f>IF('S.D.PASTE SHEET'!N654="","",'S.D.PASTE SHEET'!N654)</f>
        <v/>
      </c>
      <c s="153" t="str">
        <f>IF('S.D.PASTE SHEET'!O654="","",'S.D.PASTE SHEET'!O654)</f>
        <v/>
      </c>
      <c s="153" t="str">
        <f>IF('S.D.PASTE SHEET'!P654="","",'S.D.PASTE SHEET'!P654)</f>
        <v/>
      </c>
      <c s="153" t="str">
        <f>IF('S.D.PASTE SHEET'!Q654="","",'S.D.PASTE SHEET'!Q654)</f>
        <v/>
      </c>
      <c s="153" t="str">
        <f>IF('S.D.PASTE SHEET'!R654="","",'S.D.PASTE SHEET'!R654)</f>
        <v/>
      </c>
      <c s="153" t="str">
        <f>IF('S.D.PASTE SHEET'!S654="","",'S.D.PASTE SHEET'!S654)</f>
        <v/>
      </c>
      <c s="153" t="str">
        <f>IF('S.D.PASTE SHEET'!T654="","",'S.D.PASTE SHEET'!T654)</f>
        <v/>
      </c>
      <c s="153" t="str">
        <f>IF('S.D.PASTE SHEET'!U654="","",'S.D.PASTE SHEET'!U654)</f>
        <v/>
      </c>
      <c s="153" t="str">
        <f>IF('S.D.PASTE SHEET'!V654="","",'S.D.PASTE SHEET'!V654)</f>
        <v/>
      </c>
      <c s="153" t="str">
        <f>IF('S.D.PASTE SHEET'!W654="","",'S.D.PASTE SHEET'!W654)</f>
        <v/>
      </c>
      <c s="153" t="str">
        <f>IF('S.D.PASTE SHEET'!X654="","",'S.D.PASTE SHEET'!X654)</f>
        <v/>
      </c>
      <c s="153" t="str">
        <f>IF('S.D.PASTE SHEET'!Y654="","",'S.D.PASTE SHEET'!Y654)</f>
        <v/>
      </c>
      <c s="153" t="str">
        <f>IF('S.D.PASTE SHEET'!Z654="","",'S.D.PASTE SHEET'!Z654)</f>
        <v/>
      </c>
      <c s="153" t="str">
        <f>IF('S.D.PASTE SHEET'!AA654="","",'S.D.PASTE SHEET'!AA654)</f>
        <v/>
      </c>
      <c s="153" t="str">
        <f>IF('S.D.PASTE SHEET'!AB654="","",'S.D.PASTE SHEET'!AB654)</f>
        <v/>
      </c>
      <c s="153" t="str">
        <f>IF('S.D.PASTE SHEET'!AC654="","",'S.D.PASTE SHEET'!AC654)</f>
        <v/>
      </c>
      <c s="153" t="str">
        <f>IF('S.D.PASTE SHEET'!AD654="","",'S.D.PASTE SHEET'!AD654)</f>
        <v/>
      </c>
      <c s="155"/>
      <c s="156" t="str">
        <f>IF(AK654="","",IF(AK654&gt;0,COUNT($AG$2:AG654),""))</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54" s="156" t="str">
        <f>IF(BC654="","",IF(BC654&gt;0,COUNT($AY$2:AY654),""))</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55" spans="1:66" ht="15.75" customHeight="1">
      <c r="A655" s="153" t="str">
        <f>IF('S.D.PASTE SHEET'!A655="","",'S.D.PASTE SHEET'!A655)</f>
        <v/>
      </c>
      <c s="153" t="str">
        <f>IF('S.D.PASTE SHEET'!B655="","",'S.D.PASTE SHEET'!B655)</f>
        <v/>
      </c>
      <c s="153" t="str">
        <f>IF('S.D.PASTE SHEET'!C655="","",'S.D.PASTE SHEET'!C655)</f>
        <v/>
      </c>
      <c s="154" t="str">
        <f>IF('S.D.PASTE SHEET'!D655="","",'S.D.PASTE SHEET'!D655)</f>
        <v/>
      </c>
      <c s="153" t="str">
        <f>IF('S.D.PASTE SHEET'!E655="","",UPPER('S.D.PASTE SHEET'!E655))</f>
        <v/>
      </c>
      <c s="153" t="str">
        <f>IF('S.D.PASTE SHEET'!F655="","",'S.D.PASTE SHEET'!F655)</f>
        <v/>
      </c>
      <c s="153" t="str">
        <f>IF('S.D.PASTE SHEET'!G655="","",UPPER('S.D.PASTE SHEET'!G655))</f>
        <v/>
      </c>
      <c s="153" t="str">
        <f>IF('S.D.PASTE SHEET'!H655="","",UPPER('S.D.PASTE SHEET'!H655))</f>
        <v/>
      </c>
      <c s="153" t="str">
        <f>IF('S.D.PASTE SHEET'!I655="","",'S.D.PASTE SHEET'!I655)</f>
        <v/>
      </c>
      <c s="154" t="str">
        <f>IF('S.D.PASTE SHEET'!J655="","",'S.D.PASTE SHEET'!J655)</f>
        <v/>
      </c>
      <c s="153" t="str">
        <f>IF('S.D.PASTE SHEET'!K655="","",'S.D.PASTE SHEET'!K655)</f>
        <v/>
      </c>
      <c s="153" t="str">
        <f>IF('S.D.PASTE SHEET'!L655="","",'S.D.PASTE SHEET'!L655)</f>
        <v/>
      </c>
      <c s="153" t="str">
        <f>IF('S.D.PASTE SHEET'!M655="","",'S.D.PASTE SHEET'!M655)</f>
        <v/>
      </c>
      <c s="153" t="str">
        <f>IF('S.D.PASTE SHEET'!N655="","",'S.D.PASTE SHEET'!N655)</f>
        <v/>
      </c>
      <c s="153" t="str">
        <f>IF('S.D.PASTE SHEET'!O655="","",'S.D.PASTE SHEET'!O655)</f>
        <v/>
      </c>
      <c s="153" t="str">
        <f>IF('S.D.PASTE SHEET'!P655="","",'S.D.PASTE SHEET'!P655)</f>
        <v/>
      </c>
      <c s="153" t="str">
        <f>IF('S.D.PASTE SHEET'!Q655="","",'S.D.PASTE SHEET'!Q655)</f>
        <v/>
      </c>
      <c s="153" t="str">
        <f>IF('S.D.PASTE SHEET'!R655="","",'S.D.PASTE SHEET'!R655)</f>
        <v/>
      </c>
      <c s="153" t="str">
        <f>IF('S.D.PASTE SHEET'!S655="","",'S.D.PASTE SHEET'!S655)</f>
        <v/>
      </c>
      <c s="153" t="str">
        <f>IF('S.D.PASTE SHEET'!T655="","",'S.D.PASTE SHEET'!T655)</f>
        <v/>
      </c>
      <c s="153" t="str">
        <f>IF('S.D.PASTE SHEET'!U655="","",'S.D.PASTE SHEET'!U655)</f>
        <v/>
      </c>
      <c s="153" t="str">
        <f>IF('S.D.PASTE SHEET'!V655="","",'S.D.PASTE SHEET'!V655)</f>
        <v/>
      </c>
      <c s="153" t="str">
        <f>IF('S.D.PASTE SHEET'!W655="","",'S.D.PASTE SHEET'!W655)</f>
        <v/>
      </c>
      <c s="153" t="str">
        <f>IF('S.D.PASTE SHEET'!X655="","",'S.D.PASTE SHEET'!X655)</f>
        <v/>
      </c>
      <c s="153" t="str">
        <f>IF('S.D.PASTE SHEET'!Y655="","",'S.D.PASTE SHEET'!Y655)</f>
        <v/>
      </c>
      <c s="153" t="str">
        <f>IF('S.D.PASTE SHEET'!Z655="","",'S.D.PASTE SHEET'!Z655)</f>
        <v/>
      </c>
      <c s="153" t="str">
        <f>IF('S.D.PASTE SHEET'!AA655="","",'S.D.PASTE SHEET'!AA655)</f>
        <v/>
      </c>
      <c s="153" t="str">
        <f>IF('S.D.PASTE SHEET'!AB655="","",'S.D.PASTE SHEET'!AB655)</f>
        <v/>
      </c>
      <c s="153" t="str">
        <f>IF('S.D.PASTE SHEET'!AC655="","",'S.D.PASTE SHEET'!AC655)</f>
        <v/>
      </c>
      <c s="153" t="str">
        <f>IF('S.D.PASTE SHEET'!AD655="","",'S.D.PASTE SHEET'!AD655)</f>
        <v/>
      </c>
      <c s="155"/>
      <c s="156" t="str">
        <f>IF(AK655="","",IF(AK655&gt;0,COUNT($AG$2:AG655),""))</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55" s="156" t="str">
        <f>IF(BC655="","",IF(BC655&gt;0,COUNT($AY$2:AY655),""))</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56" spans="1:66" ht="15.75" customHeight="1">
      <c r="A656" s="153" t="str">
        <f>IF('S.D.PASTE SHEET'!A656="","",'S.D.PASTE SHEET'!A656)</f>
        <v/>
      </c>
      <c s="153" t="str">
        <f>IF('S.D.PASTE SHEET'!B656="","",'S.D.PASTE SHEET'!B656)</f>
        <v/>
      </c>
      <c s="153" t="str">
        <f>IF('S.D.PASTE SHEET'!C656="","",'S.D.PASTE SHEET'!C656)</f>
        <v/>
      </c>
      <c s="154" t="str">
        <f>IF('S.D.PASTE SHEET'!D656="","",'S.D.PASTE SHEET'!D656)</f>
        <v/>
      </c>
      <c s="153" t="str">
        <f>IF('S.D.PASTE SHEET'!E656="","",UPPER('S.D.PASTE SHEET'!E656))</f>
        <v/>
      </c>
      <c s="153" t="str">
        <f>IF('S.D.PASTE SHEET'!F656="","",'S.D.PASTE SHEET'!F656)</f>
        <v/>
      </c>
      <c s="153" t="str">
        <f>IF('S.D.PASTE SHEET'!G656="","",UPPER('S.D.PASTE SHEET'!G656))</f>
        <v/>
      </c>
      <c s="153" t="str">
        <f>IF('S.D.PASTE SHEET'!H656="","",UPPER('S.D.PASTE SHEET'!H656))</f>
        <v/>
      </c>
      <c s="153" t="str">
        <f>IF('S.D.PASTE SHEET'!I656="","",'S.D.PASTE SHEET'!I656)</f>
        <v/>
      </c>
      <c s="154" t="str">
        <f>IF('S.D.PASTE SHEET'!J656="","",'S.D.PASTE SHEET'!J656)</f>
        <v/>
      </c>
      <c s="153" t="str">
        <f>IF('S.D.PASTE SHEET'!K656="","",'S.D.PASTE SHEET'!K656)</f>
        <v/>
      </c>
      <c s="153" t="str">
        <f>IF('S.D.PASTE SHEET'!L656="","",'S.D.PASTE SHEET'!L656)</f>
        <v/>
      </c>
      <c s="153" t="str">
        <f>IF('S.D.PASTE SHEET'!M656="","",'S.D.PASTE SHEET'!M656)</f>
        <v/>
      </c>
      <c s="153" t="str">
        <f>IF('S.D.PASTE SHEET'!N656="","",'S.D.PASTE SHEET'!N656)</f>
        <v/>
      </c>
      <c s="153" t="str">
        <f>IF('S.D.PASTE SHEET'!O656="","",'S.D.PASTE SHEET'!O656)</f>
        <v/>
      </c>
      <c s="153" t="str">
        <f>IF('S.D.PASTE SHEET'!P656="","",'S.D.PASTE SHEET'!P656)</f>
        <v/>
      </c>
      <c s="153" t="str">
        <f>IF('S.D.PASTE SHEET'!Q656="","",'S.D.PASTE SHEET'!Q656)</f>
        <v/>
      </c>
      <c s="153" t="str">
        <f>IF('S.D.PASTE SHEET'!R656="","",'S.D.PASTE SHEET'!R656)</f>
        <v/>
      </c>
      <c s="153" t="str">
        <f>IF('S.D.PASTE SHEET'!S656="","",'S.D.PASTE SHEET'!S656)</f>
        <v/>
      </c>
      <c s="153" t="str">
        <f>IF('S.D.PASTE SHEET'!T656="","",'S.D.PASTE SHEET'!T656)</f>
        <v/>
      </c>
      <c s="153" t="str">
        <f>IF('S.D.PASTE SHEET'!U656="","",'S.D.PASTE SHEET'!U656)</f>
        <v/>
      </c>
      <c s="153" t="str">
        <f>IF('S.D.PASTE SHEET'!V656="","",'S.D.PASTE SHEET'!V656)</f>
        <v/>
      </c>
      <c s="153" t="str">
        <f>IF('S.D.PASTE SHEET'!W656="","",'S.D.PASTE SHEET'!W656)</f>
        <v/>
      </c>
      <c s="153" t="str">
        <f>IF('S.D.PASTE SHEET'!X656="","",'S.D.PASTE SHEET'!X656)</f>
        <v/>
      </c>
      <c s="153" t="str">
        <f>IF('S.D.PASTE SHEET'!Y656="","",'S.D.PASTE SHEET'!Y656)</f>
        <v/>
      </c>
      <c s="153" t="str">
        <f>IF('S.D.PASTE SHEET'!Z656="","",'S.D.PASTE SHEET'!Z656)</f>
        <v/>
      </c>
      <c s="153" t="str">
        <f>IF('S.D.PASTE SHEET'!AA656="","",'S.D.PASTE SHEET'!AA656)</f>
        <v/>
      </c>
      <c s="153" t="str">
        <f>IF('S.D.PASTE SHEET'!AB656="","",'S.D.PASTE SHEET'!AB656)</f>
        <v/>
      </c>
      <c s="153" t="str">
        <f>IF('S.D.PASTE SHEET'!AC656="","",'S.D.PASTE SHEET'!AC656)</f>
        <v/>
      </c>
      <c s="153" t="str">
        <f>IF('S.D.PASTE SHEET'!AD656="","",'S.D.PASTE SHEET'!AD656)</f>
        <v/>
      </c>
      <c s="155"/>
      <c s="156" t="str">
        <f>IF(AK656="","",IF(AK656&gt;0,COUNT($AG$2:AG656),""))</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56" s="156" t="str">
        <f>IF(BC656="","",IF(BC656&gt;0,COUNT($AY$2:AY656),""))</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57" spans="1:66" ht="15.75" customHeight="1">
      <c r="A657" s="153" t="str">
        <f>IF('S.D.PASTE SHEET'!A657="","",'S.D.PASTE SHEET'!A657)</f>
        <v/>
      </c>
      <c s="153" t="str">
        <f>IF('S.D.PASTE SHEET'!B657="","",'S.D.PASTE SHEET'!B657)</f>
        <v/>
      </c>
      <c s="153" t="str">
        <f>IF('S.D.PASTE SHEET'!C657="","",'S.D.PASTE SHEET'!C657)</f>
        <v/>
      </c>
      <c s="154" t="str">
        <f>IF('S.D.PASTE SHEET'!D657="","",'S.D.PASTE SHEET'!D657)</f>
        <v/>
      </c>
      <c s="153" t="str">
        <f>IF('S.D.PASTE SHEET'!E657="","",UPPER('S.D.PASTE SHEET'!E657))</f>
        <v/>
      </c>
      <c s="153" t="str">
        <f>IF('S.D.PASTE SHEET'!F657="","",'S.D.PASTE SHEET'!F657)</f>
        <v/>
      </c>
      <c s="153" t="str">
        <f>IF('S.D.PASTE SHEET'!G657="","",UPPER('S.D.PASTE SHEET'!G657))</f>
        <v/>
      </c>
      <c s="153" t="str">
        <f>IF('S.D.PASTE SHEET'!H657="","",UPPER('S.D.PASTE SHEET'!H657))</f>
        <v/>
      </c>
      <c s="153" t="str">
        <f>IF('S.D.PASTE SHEET'!I657="","",'S.D.PASTE SHEET'!I657)</f>
        <v/>
      </c>
      <c s="154" t="str">
        <f>IF('S.D.PASTE SHEET'!J657="","",'S.D.PASTE SHEET'!J657)</f>
        <v/>
      </c>
      <c s="153" t="str">
        <f>IF('S.D.PASTE SHEET'!K657="","",'S.D.PASTE SHEET'!K657)</f>
        <v/>
      </c>
      <c s="153" t="str">
        <f>IF('S.D.PASTE SHEET'!L657="","",'S.D.PASTE SHEET'!L657)</f>
        <v/>
      </c>
      <c s="153" t="str">
        <f>IF('S.D.PASTE SHEET'!M657="","",'S.D.PASTE SHEET'!M657)</f>
        <v/>
      </c>
      <c s="153" t="str">
        <f>IF('S.D.PASTE SHEET'!N657="","",'S.D.PASTE SHEET'!N657)</f>
        <v/>
      </c>
      <c s="153" t="str">
        <f>IF('S.D.PASTE SHEET'!O657="","",'S.D.PASTE SHEET'!O657)</f>
        <v/>
      </c>
      <c s="153" t="str">
        <f>IF('S.D.PASTE SHEET'!P657="","",'S.D.PASTE SHEET'!P657)</f>
        <v/>
      </c>
      <c s="153" t="str">
        <f>IF('S.D.PASTE SHEET'!Q657="","",'S.D.PASTE SHEET'!Q657)</f>
        <v/>
      </c>
      <c s="153" t="str">
        <f>IF('S.D.PASTE SHEET'!R657="","",'S.D.PASTE SHEET'!R657)</f>
        <v/>
      </c>
      <c s="153" t="str">
        <f>IF('S.D.PASTE SHEET'!S657="","",'S.D.PASTE SHEET'!S657)</f>
        <v/>
      </c>
      <c s="153" t="str">
        <f>IF('S.D.PASTE SHEET'!T657="","",'S.D.PASTE SHEET'!T657)</f>
        <v/>
      </c>
      <c s="153" t="str">
        <f>IF('S.D.PASTE SHEET'!U657="","",'S.D.PASTE SHEET'!U657)</f>
        <v/>
      </c>
      <c s="153" t="str">
        <f>IF('S.D.PASTE SHEET'!V657="","",'S.D.PASTE SHEET'!V657)</f>
        <v/>
      </c>
      <c s="153" t="str">
        <f>IF('S.D.PASTE SHEET'!W657="","",'S.D.PASTE SHEET'!W657)</f>
        <v/>
      </c>
      <c s="153" t="str">
        <f>IF('S.D.PASTE SHEET'!X657="","",'S.D.PASTE SHEET'!X657)</f>
        <v/>
      </c>
      <c s="153" t="str">
        <f>IF('S.D.PASTE SHEET'!Y657="","",'S.D.PASTE SHEET'!Y657)</f>
        <v/>
      </c>
      <c s="153" t="str">
        <f>IF('S.D.PASTE SHEET'!Z657="","",'S.D.PASTE SHEET'!Z657)</f>
        <v/>
      </c>
      <c s="153" t="str">
        <f>IF('S.D.PASTE SHEET'!AA657="","",'S.D.PASTE SHEET'!AA657)</f>
        <v/>
      </c>
      <c s="153" t="str">
        <f>IF('S.D.PASTE SHEET'!AB657="","",'S.D.PASTE SHEET'!AB657)</f>
        <v/>
      </c>
      <c s="153" t="str">
        <f>IF('S.D.PASTE SHEET'!AC657="","",'S.D.PASTE SHEET'!AC657)</f>
        <v/>
      </c>
      <c s="153" t="str">
        <f>IF('S.D.PASTE SHEET'!AD657="","",'S.D.PASTE SHEET'!AD657)</f>
        <v/>
      </c>
      <c s="155"/>
      <c s="156" t="str">
        <f>IF(AK657="","",IF(AK657&gt;0,COUNT($AG$2:AG657),""))</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57" s="156" t="str">
        <f>IF(BC657="","",IF(BC657&gt;0,COUNT($AY$2:AY657),""))</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58" spans="1:66" ht="15.75" customHeight="1">
      <c r="A658" s="153" t="str">
        <f>IF('S.D.PASTE SHEET'!A658="","",'S.D.PASTE SHEET'!A658)</f>
        <v/>
      </c>
      <c s="153" t="str">
        <f>IF('S.D.PASTE SHEET'!B658="","",'S.D.PASTE SHEET'!B658)</f>
        <v/>
      </c>
      <c s="153" t="str">
        <f>IF('S.D.PASTE SHEET'!C658="","",'S.D.PASTE SHEET'!C658)</f>
        <v/>
      </c>
      <c s="154" t="str">
        <f>IF('S.D.PASTE SHEET'!D658="","",'S.D.PASTE SHEET'!D658)</f>
        <v/>
      </c>
      <c s="153" t="str">
        <f>IF('S.D.PASTE SHEET'!E658="","",UPPER('S.D.PASTE SHEET'!E658))</f>
        <v/>
      </c>
      <c s="153" t="str">
        <f>IF('S.D.PASTE SHEET'!F658="","",'S.D.PASTE SHEET'!F658)</f>
        <v/>
      </c>
      <c s="153" t="str">
        <f>IF('S.D.PASTE SHEET'!G658="","",UPPER('S.D.PASTE SHEET'!G658))</f>
        <v/>
      </c>
      <c s="153" t="str">
        <f>IF('S.D.PASTE SHEET'!H658="","",UPPER('S.D.PASTE SHEET'!H658))</f>
        <v/>
      </c>
      <c s="153" t="str">
        <f>IF('S.D.PASTE SHEET'!I658="","",'S.D.PASTE SHEET'!I658)</f>
        <v/>
      </c>
      <c s="154" t="str">
        <f>IF('S.D.PASTE SHEET'!J658="","",'S.D.PASTE SHEET'!J658)</f>
        <v/>
      </c>
      <c s="153" t="str">
        <f>IF('S.D.PASTE SHEET'!K658="","",'S.D.PASTE SHEET'!K658)</f>
        <v/>
      </c>
      <c s="153" t="str">
        <f>IF('S.D.PASTE SHEET'!L658="","",'S.D.PASTE SHEET'!L658)</f>
        <v/>
      </c>
      <c s="153" t="str">
        <f>IF('S.D.PASTE SHEET'!M658="","",'S.D.PASTE SHEET'!M658)</f>
        <v/>
      </c>
      <c s="153" t="str">
        <f>IF('S.D.PASTE SHEET'!N658="","",'S.D.PASTE SHEET'!N658)</f>
        <v/>
      </c>
      <c s="153" t="str">
        <f>IF('S.D.PASTE SHEET'!O658="","",'S.D.PASTE SHEET'!O658)</f>
        <v/>
      </c>
      <c s="153" t="str">
        <f>IF('S.D.PASTE SHEET'!P658="","",'S.D.PASTE SHEET'!P658)</f>
        <v/>
      </c>
      <c s="153" t="str">
        <f>IF('S.D.PASTE SHEET'!Q658="","",'S.D.PASTE SHEET'!Q658)</f>
        <v/>
      </c>
      <c s="153" t="str">
        <f>IF('S.D.PASTE SHEET'!R658="","",'S.D.PASTE SHEET'!R658)</f>
        <v/>
      </c>
      <c s="153" t="str">
        <f>IF('S.D.PASTE SHEET'!S658="","",'S.D.PASTE SHEET'!S658)</f>
        <v/>
      </c>
      <c s="153" t="str">
        <f>IF('S.D.PASTE SHEET'!T658="","",'S.D.PASTE SHEET'!T658)</f>
        <v/>
      </c>
      <c s="153" t="str">
        <f>IF('S.D.PASTE SHEET'!U658="","",'S.D.PASTE SHEET'!U658)</f>
        <v/>
      </c>
      <c s="153" t="str">
        <f>IF('S.D.PASTE SHEET'!V658="","",'S.D.PASTE SHEET'!V658)</f>
        <v/>
      </c>
      <c s="153" t="str">
        <f>IF('S.D.PASTE SHEET'!W658="","",'S.D.PASTE SHEET'!W658)</f>
        <v/>
      </c>
      <c s="153" t="str">
        <f>IF('S.D.PASTE SHEET'!X658="","",'S.D.PASTE SHEET'!X658)</f>
        <v/>
      </c>
      <c s="153" t="str">
        <f>IF('S.D.PASTE SHEET'!Y658="","",'S.D.PASTE SHEET'!Y658)</f>
        <v/>
      </c>
      <c s="153" t="str">
        <f>IF('S.D.PASTE SHEET'!Z658="","",'S.D.PASTE SHEET'!Z658)</f>
        <v/>
      </c>
      <c s="153" t="str">
        <f>IF('S.D.PASTE SHEET'!AA658="","",'S.D.PASTE SHEET'!AA658)</f>
        <v/>
      </c>
      <c s="153" t="str">
        <f>IF('S.D.PASTE SHEET'!AB658="","",'S.D.PASTE SHEET'!AB658)</f>
        <v/>
      </c>
      <c s="153" t="str">
        <f>IF('S.D.PASTE SHEET'!AC658="","",'S.D.PASTE SHEET'!AC658)</f>
        <v/>
      </c>
      <c s="153" t="str">
        <f>IF('S.D.PASTE SHEET'!AD658="","",'S.D.PASTE SHEET'!AD658)</f>
        <v/>
      </c>
      <c s="155"/>
      <c s="156" t="str">
        <f>IF(AK658="","",IF(AK658&gt;0,COUNT($AG$2:AG658),""))</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58" s="156" t="str">
        <f>IF(BC658="","",IF(BC658&gt;0,COUNT($AY$2:AY658),""))</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59" spans="1:66" ht="15.75" customHeight="1">
      <c r="A659" s="153" t="str">
        <f>IF('S.D.PASTE SHEET'!A659="","",'S.D.PASTE SHEET'!A659)</f>
        <v/>
      </c>
      <c s="153" t="str">
        <f>IF('S.D.PASTE SHEET'!B659="","",'S.D.PASTE SHEET'!B659)</f>
        <v/>
      </c>
      <c s="153" t="str">
        <f>IF('S.D.PASTE SHEET'!C659="","",'S.D.PASTE SHEET'!C659)</f>
        <v/>
      </c>
      <c s="154" t="str">
        <f>IF('S.D.PASTE SHEET'!D659="","",'S.D.PASTE SHEET'!D659)</f>
        <v/>
      </c>
      <c s="153" t="str">
        <f>IF('S.D.PASTE SHEET'!E659="","",UPPER('S.D.PASTE SHEET'!E659))</f>
        <v/>
      </c>
      <c s="153" t="str">
        <f>IF('S.D.PASTE SHEET'!F659="","",'S.D.PASTE SHEET'!F659)</f>
        <v/>
      </c>
      <c s="153" t="str">
        <f>IF('S.D.PASTE SHEET'!G659="","",UPPER('S.D.PASTE SHEET'!G659))</f>
        <v/>
      </c>
      <c s="153" t="str">
        <f>IF('S.D.PASTE SHEET'!H659="","",UPPER('S.D.PASTE SHEET'!H659))</f>
        <v/>
      </c>
      <c s="153" t="str">
        <f>IF('S.D.PASTE SHEET'!I659="","",'S.D.PASTE SHEET'!I659)</f>
        <v/>
      </c>
      <c s="154" t="str">
        <f>IF('S.D.PASTE SHEET'!J659="","",'S.D.PASTE SHEET'!J659)</f>
        <v/>
      </c>
      <c s="153" t="str">
        <f>IF('S.D.PASTE SHEET'!K659="","",'S.D.PASTE SHEET'!K659)</f>
        <v/>
      </c>
      <c s="153" t="str">
        <f>IF('S.D.PASTE SHEET'!L659="","",'S.D.PASTE SHEET'!L659)</f>
        <v/>
      </c>
      <c s="153" t="str">
        <f>IF('S.D.PASTE SHEET'!M659="","",'S.D.PASTE SHEET'!M659)</f>
        <v/>
      </c>
      <c s="153" t="str">
        <f>IF('S.D.PASTE SHEET'!N659="","",'S.D.PASTE SHEET'!N659)</f>
        <v/>
      </c>
      <c s="153" t="str">
        <f>IF('S.D.PASTE SHEET'!O659="","",'S.D.PASTE SHEET'!O659)</f>
        <v/>
      </c>
      <c s="153" t="str">
        <f>IF('S.D.PASTE SHEET'!P659="","",'S.D.PASTE SHEET'!P659)</f>
        <v/>
      </c>
      <c s="153" t="str">
        <f>IF('S.D.PASTE SHEET'!Q659="","",'S.D.PASTE SHEET'!Q659)</f>
        <v/>
      </c>
      <c s="153" t="str">
        <f>IF('S.D.PASTE SHEET'!R659="","",'S.D.PASTE SHEET'!R659)</f>
        <v/>
      </c>
      <c s="153" t="str">
        <f>IF('S.D.PASTE SHEET'!S659="","",'S.D.PASTE SHEET'!S659)</f>
        <v/>
      </c>
      <c s="153" t="str">
        <f>IF('S.D.PASTE SHEET'!T659="","",'S.D.PASTE SHEET'!T659)</f>
        <v/>
      </c>
      <c s="153" t="str">
        <f>IF('S.D.PASTE SHEET'!U659="","",'S.D.PASTE SHEET'!U659)</f>
        <v/>
      </c>
      <c s="153" t="str">
        <f>IF('S.D.PASTE SHEET'!V659="","",'S.D.PASTE SHEET'!V659)</f>
        <v/>
      </c>
      <c s="153" t="str">
        <f>IF('S.D.PASTE SHEET'!W659="","",'S.D.PASTE SHEET'!W659)</f>
        <v/>
      </c>
      <c s="153" t="str">
        <f>IF('S.D.PASTE SHEET'!X659="","",'S.D.PASTE SHEET'!X659)</f>
        <v/>
      </c>
      <c s="153" t="str">
        <f>IF('S.D.PASTE SHEET'!Y659="","",'S.D.PASTE SHEET'!Y659)</f>
        <v/>
      </c>
      <c s="153" t="str">
        <f>IF('S.D.PASTE SHEET'!Z659="","",'S.D.PASTE SHEET'!Z659)</f>
        <v/>
      </c>
      <c s="153" t="str">
        <f>IF('S.D.PASTE SHEET'!AA659="","",'S.D.PASTE SHEET'!AA659)</f>
        <v/>
      </c>
      <c s="153" t="str">
        <f>IF('S.D.PASTE SHEET'!AB659="","",'S.D.PASTE SHEET'!AB659)</f>
        <v/>
      </c>
      <c s="153" t="str">
        <f>IF('S.D.PASTE SHEET'!AC659="","",'S.D.PASTE SHEET'!AC659)</f>
        <v/>
      </c>
      <c s="153" t="str">
        <f>IF('S.D.PASTE SHEET'!AD659="","",'S.D.PASTE SHEET'!AD659)</f>
        <v/>
      </c>
      <c s="155"/>
      <c s="156" t="str">
        <f>IF(AK659="","",IF(AK659&gt;0,COUNT($AG$2:AG659),""))</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59" s="156" t="str">
        <f>IF(BC659="","",IF(BC659&gt;0,COUNT($AY$2:AY659),""))</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60" spans="1:66" ht="15.75" customHeight="1">
      <c r="A660" s="153" t="str">
        <f>IF('S.D.PASTE SHEET'!A660="","",'S.D.PASTE SHEET'!A660)</f>
        <v/>
      </c>
      <c s="153" t="str">
        <f>IF('S.D.PASTE SHEET'!B660="","",'S.D.PASTE SHEET'!B660)</f>
        <v/>
      </c>
      <c s="153" t="str">
        <f>IF('S.D.PASTE SHEET'!C660="","",'S.D.PASTE SHEET'!C660)</f>
        <v/>
      </c>
      <c s="154" t="str">
        <f>IF('S.D.PASTE SHEET'!D660="","",'S.D.PASTE SHEET'!D660)</f>
        <v/>
      </c>
      <c s="153" t="str">
        <f>IF('S.D.PASTE SHEET'!E660="","",UPPER('S.D.PASTE SHEET'!E660))</f>
        <v/>
      </c>
      <c s="153" t="str">
        <f>IF('S.D.PASTE SHEET'!F660="","",'S.D.PASTE SHEET'!F660)</f>
        <v/>
      </c>
      <c s="153" t="str">
        <f>IF('S.D.PASTE SHEET'!G660="","",UPPER('S.D.PASTE SHEET'!G660))</f>
        <v/>
      </c>
      <c s="153" t="str">
        <f>IF('S.D.PASTE SHEET'!H660="","",UPPER('S.D.PASTE SHEET'!H660))</f>
        <v/>
      </c>
      <c s="153" t="str">
        <f>IF('S.D.PASTE SHEET'!I660="","",'S.D.PASTE SHEET'!I660)</f>
        <v/>
      </c>
      <c s="154" t="str">
        <f>IF('S.D.PASTE SHEET'!J660="","",'S.D.PASTE SHEET'!J660)</f>
        <v/>
      </c>
      <c s="153" t="str">
        <f>IF('S.D.PASTE SHEET'!K660="","",'S.D.PASTE SHEET'!K660)</f>
        <v/>
      </c>
      <c s="153" t="str">
        <f>IF('S.D.PASTE SHEET'!L660="","",'S.D.PASTE SHEET'!L660)</f>
        <v/>
      </c>
      <c s="153" t="str">
        <f>IF('S.D.PASTE SHEET'!M660="","",'S.D.PASTE SHEET'!M660)</f>
        <v/>
      </c>
      <c s="153" t="str">
        <f>IF('S.D.PASTE SHEET'!N660="","",'S.D.PASTE SHEET'!N660)</f>
        <v/>
      </c>
      <c s="153" t="str">
        <f>IF('S.D.PASTE SHEET'!O660="","",'S.D.PASTE SHEET'!O660)</f>
        <v/>
      </c>
      <c s="153" t="str">
        <f>IF('S.D.PASTE SHEET'!P660="","",'S.D.PASTE SHEET'!P660)</f>
        <v/>
      </c>
      <c s="153" t="str">
        <f>IF('S.D.PASTE SHEET'!Q660="","",'S.D.PASTE SHEET'!Q660)</f>
        <v/>
      </c>
      <c s="153" t="str">
        <f>IF('S.D.PASTE SHEET'!R660="","",'S.D.PASTE SHEET'!R660)</f>
        <v/>
      </c>
      <c s="153" t="str">
        <f>IF('S.D.PASTE SHEET'!S660="","",'S.D.PASTE SHEET'!S660)</f>
        <v/>
      </c>
      <c s="153" t="str">
        <f>IF('S.D.PASTE SHEET'!T660="","",'S.D.PASTE SHEET'!T660)</f>
        <v/>
      </c>
      <c s="153" t="str">
        <f>IF('S.D.PASTE SHEET'!U660="","",'S.D.PASTE SHEET'!U660)</f>
        <v/>
      </c>
      <c s="153" t="str">
        <f>IF('S.D.PASTE SHEET'!V660="","",'S.D.PASTE SHEET'!V660)</f>
        <v/>
      </c>
      <c s="153" t="str">
        <f>IF('S.D.PASTE SHEET'!W660="","",'S.D.PASTE SHEET'!W660)</f>
        <v/>
      </c>
      <c s="153" t="str">
        <f>IF('S.D.PASTE SHEET'!X660="","",'S.D.PASTE SHEET'!X660)</f>
        <v/>
      </c>
      <c s="153" t="str">
        <f>IF('S.D.PASTE SHEET'!Y660="","",'S.D.PASTE SHEET'!Y660)</f>
        <v/>
      </c>
      <c s="153" t="str">
        <f>IF('S.D.PASTE SHEET'!Z660="","",'S.D.PASTE SHEET'!Z660)</f>
        <v/>
      </c>
      <c s="153" t="str">
        <f>IF('S.D.PASTE SHEET'!AA660="","",'S.D.PASTE SHEET'!AA660)</f>
        <v/>
      </c>
      <c s="153" t="str">
        <f>IF('S.D.PASTE SHEET'!AB660="","",'S.D.PASTE SHEET'!AB660)</f>
        <v/>
      </c>
      <c s="153" t="str">
        <f>IF('S.D.PASTE SHEET'!AC660="","",'S.D.PASTE SHEET'!AC660)</f>
        <v/>
      </c>
      <c s="153" t="str">
        <f>IF('S.D.PASTE SHEET'!AD660="","",'S.D.PASTE SHEET'!AD660)</f>
        <v/>
      </c>
      <c s="155"/>
      <c s="156" t="str">
        <f>IF(AK660="","",IF(AK660&gt;0,COUNT($AG$2:AG660),""))</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60" s="156" t="str">
        <f>IF(BC660="","",IF(BC660&gt;0,COUNT($AY$2:AY660),""))</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61" spans="1:66" ht="15.75" customHeight="1">
      <c r="A661" s="153" t="str">
        <f>IF('S.D.PASTE SHEET'!A661="","",'S.D.PASTE SHEET'!A661)</f>
        <v/>
      </c>
      <c s="153" t="str">
        <f>IF('S.D.PASTE SHEET'!B661="","",'S.D.PASTE SHEET'!B661)</f>
        <v/>
      </c>
      <c s="153" t="str">
        <f>IF('S.D.PASTE SHEET'!C661="","",'S.D.PASTE SHEET'!C661)</f>
        <v/>
      </c>
      <c s="154" t="str">
        <f>IF('S.D.PASTE SHEET'!D661="","",'S.D.PASTE SHEET'!D661)</f>
        <v/>
      </c>
      <c s="153" t="str">
        <f>IF('S.D.PASTE SHEET'!E661="","",UPPER('S.D.PASTE SHEET'!E661))</f>
        <v/>
      </c>
      <c s="153" t="str">
        <f>IF('S.D.PASTE SHEET'!F661="","",'S.D.PASTE SHEET'!F661)</f>
        <v/>
      </c>
      <c s="153" t="str">
        <f>IF('S.D.PASTE SHEET'!G661="","",UPPER('S.D.PASTE SHEET'!G661))</f>
        <v/>
      </c>
      <c s="153" t="str">
        <f>IF('S.D.PASTE SHEET'!H661="","",UPPER('S.D.PASTE SHEET'!H661))</f>
        <v/>
      </c>
      <c s="153" t="str">
        <f>IF('S.D.PASTE SHEET'!I661="","",'S.D.PASTE SHEET'!I661)</f>
        <v/>
      </c>
      <c s="154" t="str">
        <f>IF('S.D.PASTE SHEET'!J661="","",'S.D.PASTE SHEET'!J661)</f>
        <v/>
      </c>
      <c s="153" t="str">
        <f>IF('S.D.PASTE SHEET'!K661="","",'S.D.PASTE SHEET'!K661)</f>
        <v/>
      </c>
      <c s="153" t="str">
        <f>IF('S.D.PASTE SHEET'!L661="","",'S.D.PASTE SHEET'!L661)</f>
        <v/>
      </c>
      <c s="153" t="str">
        <f>IF('S.D.PASTE SHEET'!M661="","",'S.D.PASTE SHEET'!M661)</f>
        <v/>
      </c>
      <c s="153" t="str">
        <f>IF('S.D.PASTE SHEET'!N661="","",'S.D.PASTE SHEET'!N661)</f>
        <v/>
      </c>
      <c s="153" t="str">
        <f>IF('S.D.PASTE SHEET'!O661="","",'S.D.PASTE SHEET'!O661)</f>
        <v/>
      </c>
      <c s="153" t="str">
        <f>IF('S.D.PASTE SHEET'!P661="","",'S.D.PASTE SHEET'!P661)</f>
        <v/>
      </c>
      <c s="153" t="str">
        <f>IF('S.D.PASTE SHEET'!Q661="","",'S.D.PASTE SHEET'!Q661)</f>
        <v/>
      </c>
      <c s="153" t="str">
        <f>IF('S.D.PASTE SHEET'!R661="","",'S.D.PASTE SHEET'!R661)</f>
        <v/>
      </c>
      <c s="153" t="str">
        <f>IF('S.D.PASTE SHEET'!S661="","",'S.D.PASTE SHEET'!S661)</f>
        <v/>
      </c>
      <c s="153" t="str">
        <f>IF('S.D.PASTE SHEET'!T661="","",'S.D.PASTE SHEET'!T661)</f>
        <v/>
      </c>
      <c s="153" t="str">
        <f>IF('S.D.PASTE SHEET'!U661="","",'S.D.PASTE SHEET'!U661)</f>
        <v/>
      </c>
      <c s="153" t="str">
        <f>IF('S.D.PASTE SHEET'!V661="","",'S.D.PASTE SHEET'!V661)</f>
        <v/>
      </c>
      <c s="153" t="str">
        <f>IF('S.D.PASTE SHEET'!W661="","",'S.D.PASTE SHEET'!W661)</f>
        <v/>
      </c>
      <c s="153" t="str">
        <f>IF('S.D.PASTE SHEET'!X661="","",'S.D.PASTE SHEET'!X661)</f>
        <v/>
      </c>
      <c s="153" t="str">
        <f>IF('S.D.PASTE SHEET'!Y661="","",'S.D.PASTE SHEET'!Y661)</f>
        <v/>
      </c>
      <c s="153" t="str">
        <f>IF('S.D.PASTE SHEET'!Z661="","",'S.D.PASTE SHEET'!Z661)</f>
        <v/>
      </c>
      <c s="153" t="str">
        <f>IF('S.D.PASTE SHEET'!AA661="","",'S.D.PASTE SHEET'!AA661)</f>
        <v/>
      </c>
      <c s="153" t="str">
        <f>IF('S.D.PASTE SHEET'!AB661="","",'S.D.PASTE SHEET'!AB661)</f>
        <v/>
      </c>
      <c s="153" t="str">
        <f>IF('S.D.PASTE SHEET'!AC661="","",'S.D.PASTE SHEET'!AC661)</f>
        <v/>
      </c>
      <c s="153" t="str">
        <f>IF('S.D.PASTE SHEET'!AD661="","",'S.D.PASTE SHEET'!AD661)</f>
        <v/>
      </c>
      <c s="155"/>
      <c s="156" t="str">
        <f>IF(AK661="","",IF(AK661&gt;0,COUNT($AG$2:AG661),""))</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61" s="156" t="str">
        <f>IF(BC661="","",IF(BC661&gt;0,COUNT($AY$2:AY661),""))</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62" spans="1:66" ht="15.75" customHeight="1">
      <c r="A662" s="153" t="str">
        <f>IF('S.D.PASTE SHEET'!A662="","",'S.D.PASTE SHEET'!A662)</f>
        <v/>
      </c>
      <c s="153" t="str">
        <f>IF('S.D.PASTE SHEET'!B662="","",'S.D.PASTE SHEET'!B662)</f>
        <v/>
      </c>
      <c s="153" t="str">
        <f>IF('S.D.PASTE SHEET'!C662="","",'S.D.PASTE SHEET'!C662)</f>
        <v/>
      </c>
      <c s="154" t="str">
        <f>IF('S.D.PASTE SHEET'!D662="","",'S.D.PASTE SHEET'!D662)</f>
        <v/>
      </c>
      <c s="153" t="str">
        <f>IF('S.D.PASTE SHEET'!E662="","",UPPER('S.D.PASTE SHEET'!E662))</f>
        <v/>
      </c>
      <c s="153" t="str">
        <f>IF('S.D.PASTE SHEET'!F662="","",'S.D.PASTE SHEET'!F662)</f>
        <v/>
      </c>
      <c s="153" t="str">
        <f>IF('S.D.PASTE SHEET'!G662="","",UPPER('S.D.PASTE SHEET'!G662))</f>
        <v/>
      </c>
      <c s="153" t="str">
        <f>IF('S.D.PASTE SHEET'!H662="","",UPPER('S.D.PASTE SHEET'!H662))</f>
        <v/>
      </c>
      <c s="153" t="str">
        <f>IF('S.D.PASTE SHEET'!I662="","",'S.D.PASTE SHEET'!I662)</f>
        <v/>
      </c>
      <c s="154" t="str">
        <f>IF('S.D.PASTE SHEET'!J662="","",'S.D.PASTE SHEET'!J662)</f>
        <v/>
      </c>
      <c s="153" t="str">
        <f>IF('S.D.PASTE SHEET'!K662="","",'S.D.PASTE SHEET'!K662)</f>
        <v/>
      </c>
      <c s="153" t="str">
        <f>IF('S.D.PASTE SHEET'!L662="","",'S.D.PASTE SHEET'!L662)</f>
        <v/>
      </c>
      <c s="153" t="str">
        <f>IF('S.D.PASTE SHEET'!M662="","",'S.D.PASTE SHEET'!M662)</f>
        <v/>
      </c>
      <c s="153" t="str">
        <f>IF('S.D.PASTE SHEET'!N662="","",'S.D.PASTE SHEET'!N662)</f>
        <v/>
      </c>
      <c s="153" t="str">
        <f>IF('S.D.PASTE SHEET'!O662="","",'S.D.PASTE SHEET'!O662)</f>
        <v/>
      </c>
      <c s="153" t="str">
        <f>IF('S.D.PASTE SHEET'!P662="","",'S.D.PASTE SHEET'!P662)</f>
        <v/>
      </c>
      <c s="153" t="str">
        <f>IF('S.D.PASTE SHEET'!Q662="","",'S.D.PASTE SHEET'!Q662)</f>
        <v/>
      </c>
      <c s="153" t="str">
        <f>IF('S.D.PASTE SHEET'!R662="","",'S.D.PASTE SHEET'!R662)</f>
        <v/>
      </c>
      <c s="153" t="str">
        <f>IF('S.D.PASTE SHEET'!S662="","",'S.D.PASTE SHEET'!S662)</f>
        <v/>
      </c>
      <c s="153" t="str">
        <f>IF('S.D.PASTE SHEET'!T662="","",'S.D.PASTE SHEET'!T662)</f>
        <v/>
      </c>
      <c s="153" t="str">
        <f>IF('S.D.PASTE SHEET'!U662="","",'S.D.PASTE SHEET'!U662)</f>
        <v/>
      </c>
      <c s="153" t="str">
        <f>IF('S.D.PASTE SHEET'!V662="","",'S.D.PASTE SHEET'!V662)</f>
        <v/>
      </c>
      <c s="153" t="str">
        <f>IF('S.D.PASTE SHEET'!W662="","",'S.D.PASTE SHEET'!W662)</f>
        <v/>
      </c>
      <c s="153" t="str">
        <f>IF('S.D.PASTE SHEET'!X662="","",'S.D.PASTE SHEET'!X662)</f>
        <v/>
      </c>
      <c s="153" t="str">
        <f>IF('S.D.PASTE SHEET'!Y662="","",'S.D.PASTE SHEET'!Y662)</f>
        <v/>
      </c>
      <c s="153" t="str">
        <f>IF('S.D.PASTE SHEET'!Z662="","",'S.D.PASTE SHEET'!Z662)</f>
        <v/>
      </c>
      <c s="153" t="str">
        <f>IF('S.D.PASTE SHEET'!AA662="","",'S.D.PASTE SHEET'!AA662)</f>
        <v/>
      </c>
      <c s="153" t="str">
        <f>IF('S.D.PASTE SHEET'!AB662="","",'S.D.PASTE SHEET'!AB662)</f>
        <v/>
      </c>
      <c s="153" t="str">
        <f>IF('S.D.PASTE SHEET'!AC662="","",'S.D.PASTE SHEET'!AC662)</f>
        <v/>
      </c>
      <c s="153" t="str">
        <f>IF('S.D.PASTE SHEET'!AD662="","",'S.D.PASTE SHEET'!AD662)</f>
        <v/>
      </c>
      <c s="155"/>
      <c s="156" t="str">
        <f>IF(AK662="","",IF(AK662&gt;0,COUNT($AG$2:AG662),""))</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62" s="156" t="str">
        <f>IF(BC662="","",IF(BC662&gt;0,COUNT($AY$2:AY662),""))</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63" spans="1:66" ht="15.75" customHeight="1">
      <c r="A663" s="153" t="str">
        <f>IF('S.D.PASTE SHEET'!A663="","",'S.D.PASTE SHEET'!A663)</f>
        <v/>
      </c>
      <c s="153" t="str">
        <f>IF('S.D.PASTE SHEET'!B663="","",'S.D.PASTE SHEET'!B663)</f>
        <v/>
      </c>
      <c s="153" t="str">
        <f>IF('S.D.PASTE SHEET'!C663="","",'S.D.PASTE SHEET'!C663)</f>
        <v/>
      </c>
      <c s="154" t="str">
        <f>IF('S.D.PASTE SHEET'!D663="","",'S.D.PASTE SHEET'!D663)</f>
        <v/>
      </c>
      <c s="153" t="str">
        <f>IF('S.D.PASTE SHEET'!E663="","",UPPER('S.D.PASTE SHEET'!E663))</f>
        <v/>
      </c>
      <c s="153" t="str">
        <f>IF('S.D.PASTE SHEET'!F663="","",'S.D.PASTE SHEET'!F663)</f>
        <v/>
      </c>
      <c s="153" t="str">
        <f>IF('S.D.PASTE SHEET'!G663="","",UPPER('S.D.PASTE SHEET'!G663))</f>
        <v/>
      </c>
      <c s="153" t="str">
        <f>IF('S.D.PASTE SHEET'!H663="","",UPPER('S.D.PASTE SHEET'!H663))</f>
        <v/>
      </c>
      <c s="153" t="str">
        <f>IF('S.D.PASTE SHEET'!I663="","",'S.D.PASTE SHEET'!I663)</f>
        <v/>
      </c>
      <c s="154" t="str">
        <f>IF('S.D.PASTE SHEET'!J663="","",'S.D.PASTE SHEET'!J663)</f>
        <v/>
      </c>
      <c s="153" t="str">
        <f>IF('S.D.PASTE SHEET'!K663="","",'S.D.PASTE SHEET'!K663)</f>
        <v/>
      </c>
      <c s="153" t="str">
        <f>IF('S.D.PASTE SHEET'!L663="","",'S.D.PASTE SHEET'!L663)</f>
        <v/>
      </c>
      <c s="153" t="str">
        <f>IF('S.D.PASTE SHEET'!M663="","",'S.D.PASTE SHEET'!M663)</f>
        <v/>
      </c>
      <c s="153" t="str">
        <f>IF('S.D.PASTE SHEET'!N663="","",'S.D.PASTE SHEET'!N663)</f>
        <v/>
      </c>
      <c s="153" t="str">
        <f>IF('S.D.PASTE SHEET'!O663="","",'S.D.PASTE SHEET'!O663)</f>
        <v/>
      </c>
      <c s="153" t="str">
        <f>IF('S.D.PASTE SHEET'!P663="","",'S.D.PASTE SHEET'!P663)</f>
        <v/>
      </c>
      <c s="153" t="str">
        <f>IF('S.D.PASTE SHEET'!Q663="","",'S.D.PASTE SHEET'!Q663)</f>
        <v/>
      </c>
      <c s="153" t="str">
        <f>IF('S.D.PASTE SHEET'!R663="","",'S.D.PASTE SHEET'!R663)</f>
        <v/>
      </c>
      <c s="153" t="str">
        <f>IF('S.D.PASTE SHEET'!S663="","",'S.D.PASTE SHEET'!S663)</f>
        <v/>
      </c>
      <c s="153" t="str">
        <f>IF('S.D.PASTE SHEET'!T663="","",'S.D.PASTE SHEET'!T663)</f>
        <v/>
      </c>
      <c s="153" t="str">
        <f>IF('S.D.PASTE SHEET'!U663="","",'S.D.PASTE SHEET'!U663)</f>
        <v/>
      </c>
      <c s="153" t="str">
        <f>IF('S.D.PASTE SHEET'!V663="","",'S.D.PASTE SHEET'!V663)</f>
        <v/>
      </c>
      <c s="153" t="str">
        <f>IF('S.D.PASTE SHEET'!W663="","",'S.D.PASTE SHEET'!W663)</f>
        <v/>
      </c>
      <c s="153" t="str">
        <f>IF('S.D.PASTE SHEET'!X663="","",'S.D.PASTE SHEET'!X663)</f>
        <v/>
      </c>
      <c s="153" t="str">
        <f>IF('S.D.PASTE SHEET'!Y663="","",'S.D.PASTE SHEET'!Y663)</f>
        <v/>
      </c>
      <c s="153" t="str">
        <f>IF('S.D.PASTE SHEET'!Z663="","",'S.D.PASTE SHEET'!Z663)</f>
        <v/>
      </c>
      <c s="153" t="str">
        <f>IF('S.D.PASTE SHEET'!AA663="","",'S.D.PASTE SHEET'!AA663)</f>
        <v/>
      </c>
      <c s="153" t="str">
        <f>IF('S.D.PASTE SHEET'!AB663="","",'S.D.PASTE SHEET'!AB663)</f>
        <v/>
      </c>
      <c s="153" t="str">
        <f>IF('S.D.PASTE SHEET'!AC663="","",'S.D.PASTE SHEET'!AC663)</f>
        <v/>
      </c>
      <c s="153" t="str">
        <f>IF('S.D.PASTE SHEET'!AD663="","",'S.D.PASTE SHEET'!AD663)</f>
        <v/>
      </c>
      <c s="155"/>
      <c s="156" t="str">
        <f>IF(AK663="","",IF(AK663&gt;0,COUNT($AG$2:AG663),""))</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63" s="156" t="str">
        <f>IF(BC663="","",IF(BC663&gt;0,COUNT($AY$2:AY663),""))</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64" spans="1:66" ht="15.75" customHeight="1">
      <c r="A664" s="153" t="str">
        <f>IF('S.D.PASTE SHEET'!A664="","",'S.D.PASTE SHEET'!A664)</f>
        <v/>
      </c>
      <c s="153" t="str">
        <f>IF('S.D.PASTE SHEET'!B664="","",'S.D.PASTE SHEET'!B664)</f>
        <v/>
      </c>
      <c s="153" t="str">
        <f>IF('S.D.PASTE SHEET'!C664="","",'S.D.PASTE SHEET'!C664)</f>
        <v/>
      </c>
      <c s="154" t="str">
        <f>IF('S.D.PASTE SHEET'!D664="","",'S.D.PASTE SHEET'!D664)</f>
        <v/>
      </c>
      <c s="153" t="str">
        <f>IF('S.D.PASTE SHEET'!E664="","",UPPER('S.D.PASTE SHEET'!E664))</f>
        <v/>
      </c>
      <c s="153" t="str">
        <f>IF('S.D.PASTE SHEET'!F664="","",'S.D.PASTE SHEET'!F664)</f>
        <v/>
      </c>
      <c s="153" t="str">
        <f>IF('S.D.PASTE SHEET'!G664="","",UPPER('S.D.PASTE SHEET'!G664))</f>
        <v/>
      </c>
      <c s="153" t="str">
        <f>IF('S.D.PASTE SHEET'!H664="","",UPPER('S.D.PASTE SHEET'!H664))</f>
        <v/>
      </c>
      <c s="153" t="str">
        <f>IF('S.D.PASTE SHEET'!I664="","",'S.D.PASTE SHEET'!I664)</f>
        <v/>
      </c>
      <c s="154" t="str">
        <f>IF('S.D.PASTE SHEET'!J664="","",'S.D.PASTE SHEET'!J664)</f>
        <v/>
      </c>
      <c s="153" t="str">
        <f>IF('S.D.PASTE SHEET'!K664="","",'S.D.PASTE SHEET'!K664)</f>
        <v/>
      </c>
      <c s="153" t="str">
        <f>IF('S.D.PASTE SHEET'!L664="","",'S.D.PASTE SHEET'!L664)</f>
        <v/>
      </c>
      <c s="153" t="str">
        <f>IF('S.D.PASTE SHEET'!M664="","",'S.D.PASTE SHEET'!M664)</f>
        <v/>
      </c>
      <c s="153" t="str">
        <f>IF('S.D.PASTE SHEET'!N664="","",'S.D.PASTE SHEET'!N664)</f>
        <v/>
      </c>
      <c s="153" t="str">
        <f>IF('S.D.PASTE SHEET'!O664="","",'S.D.PASTE SHEET'!O664)</f>
        <v/>
      </c>
      <c s="153" t="str">
        <f>IF('S.D.PASTE SHEET'!P664="","",'S.D.PASTE SHEET'!P664)</f>
        <v/>
      </c>
      <c s="153" t="str">
        <f>IF('S.D.PASTE SHEET'!Q664="","",'S.D.PASTE SHEET'!Q664)</f>
        <v/>
      </c>
      <c s="153" t="str">
        <f>IF('S.D.PASTE SHEET'!R664="","",'S.D.PASTE SHEET'!R664)</f>
        <v/>
      </c>
      <c s="153" t="str">
        <f>IF('S.D.PASTE SHEET'!S664="","",'S.D.PASTE SHEET'!S664)</f>
        <v/>
      </c>
      <c s="153" t="str">
        <f>IF('S.D.PASTE SHEET'!T664="","",'S.D.PASTE SHEET'!T664)</f>
        <v/>
      </c>
      <c s="153" t="str">
        <f>IF('S.D.PASTE SHEET'!U664="","",'S.D.PASTE SHEET'!U664)</f>
        <v/>
      </c>
      <c s="153" t="str">
        <f>IF('S.D.PASTE SHEET'!V664="","",'S.D.PASTE SHEET'!V664)</f>
        <v/>
      </c>
      <c s="153" t="str">
        <f>IF('S.D.PASTE SHEET'!W664="","",'S.D.PASTE SHEET'!W664)</f>
        <v/>
      </c>
      <c s="153" t="str">
        <f>IF('S.D.PASTE SHEET'!X664="","",'S.D.PASTE SHEET'!X664)</f>
        <v/>
      </c>
      <c s="153" t="str">
        <f>IF('S.D.PASTE SHEET'!Y664="","",'S.D.PASTE SHEET'!Y664)</f>
        <v/>
      </c>
      <c s="153" t="str">
        <f>IF('S.D.PASTE SHEET'!Z664="","",'S.D.PASTE SHEET'!Z664)</f>
        <v/>
      </c>
      <c s="153" t="str">
        <f>IF('S.D.PASTE SHEET'!AA664="","",'S.D.PASTE SHEET'!AA664)</f>
        <v/>
      </c>
      <c s="153" t="str">
        <f>IF('S.D.PASTE SHEET'!AB664="","",'S.D.PASTE SHEET'!AB664)</f>
        <v/>
      </c>
      <c s="153" t="str">
        <f>IF('S.D.PASTE SHEET'!AC664="","",'S.D.PASTE SHEET'!AC664)</f>
        <v/>
      </c>
      <c s="153" t="str">
        <f>IF('S.D.PASTE SHEET'!AD664="","",'S.D.PASTE SHEET'!AD664)</f>
        <v/>
      </c>
      <c s="155"/>
      <c s="156" t="str">
        <f>IF(AK664="","",IF(AK664&gt;0,COUNT($AG$2:AG664),""))</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64" s="156" t="str">
        <f>IF(BC664="","",IF(BC664&gt;0,COUNT($AY$2:AY664),""))</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65" spans="1:66" ht="15.75" customHeight="1">
      <c r="A665" s="153" t="str">
        <f>IF('S.D.PASTE SHEET'!A665="","",'S.D.PASTE SHEET'!A665)</f>
        <v/>
      </c>
      <c s="153" t="str">
        <f>IF('S.D.PASTE SHEET'!B665="","",'S.D.PASTE SHEET'!B665)</f>
        <v/>
      </c>
      <c s="153" t="str">
        <f>IF('S.D.PASTE SHEET'!C665="","",'S.D.PASTE SHEET'!C665)</f>
        <v/>
      </c>
      <c s="154" t="str">
        <f>IF('S.D.PASTE SHEET'!D665="","",'S.D.PASTE SHEET'!D665)</f>
        <v/>
      </c>
      <c s="153" t="str">
        <f>IF('S.D.PASTE SHEET'!E665="","",UPPER('S.D.PASTE SHEET'!E665))</f>
        <v/>
      </c>
      <c s="153" t="str">
        <f>IF('S.D.PASTE SHEET'!F665="","",'S.D.PASTE SHEET'!F665)</f>
        <v/>
      </c>
      <c s="153" t="str">
        <f>IF('S.D.PASTE SHEET'!G665="","",UPPER('S.D.PASTE SHEET'!G665))</f>
        <v/>
      </c>
      <c s="153" t="str">
        <f>IF('S.D.PASTE SHEET'!H665="","",UPPER('S.D.PASTE SHEET'!H665))</f>
        <v/>
      </c>
      <c s="153" t="str">
        <f>IF('S.D.PASTE SHEET'!I665="","",'S.D.PASTE SHEET'!I665)</f>
        <v/>
      </c>
      <c s="154" t="str">
        <f>IF('S.D.PASTE SHEET'!J665="","",'S.D.PASTE SHEET'!J665)</f>
        <v/>
      </c>
      <c s="153" t="str">
        <f>IF('S.D.PASTE SHEET'!K665="","",'S.D.PASTE SHEET'!K665)</f>
        <v/>
      </c>
      <c s="153" t="str">
        <f>IF('S.D.PASTE SHEET'!L665="","",'S.D.PASTE SHEET'!L665)</f>
        <v/>
      </c>
      <c s="153" t="str">
        <f>IF('S.D.PASTE SHEET'!M665="","",'S.D.PASTE SHEET'!M665)</f>
        <v/>
      </c>
      <c s="153" t="str">
        <f>IF('S.D.PASTE SHEET'!N665="","",'S.D.PASTE SHEET'!N665)</f>
        <v/>
      </c>
      <c s="153" t="str">
        <f>IF('S.D.PASTE SHEET'!O665="","",'S.D.PASTE SHEET'!O665)</f>
        <v/>
      </c>
      <c s="153" t="str">
        <f>IF('S.D.PASTE SHEET'!P665="","",'S.D.PASTE SHEET'!P665)</f>
        <v/>
      </c>
      <c s="153" t="str">
        <f>IF('S.D.PASTE SHEET'!Q665="","",'S.D.PASTE SHEET'!Q665)</f>
        <v/>
      </c>
      <c s="153" t="str">
        <f>IF('S.D.PASTE SHEET'!R665="","",'S.D.PASTE SHEET'!R665)</f>
        <v/>
      </c>
      <c s="153" t="str">
        <f>IF('S.D.PASTE SHEET'!S665="","",'S.D.PASTE SHEET'!S665)</f>
        <v/>
      </c>
      <c s="153" t="str">
        <f>IF('S.D.PASTE SHEET'!T665="","",'S.D.PASTE SHEET'!T665)</f>
        <v/>
      </c>
      <c s="153" t="str">
        <f>IF('S.D.PASTE SHEET'!U665="","",'S.D.PASTE SHEET'!U665)</f>
        <v/>
      </c>
      <c s="153" t="str">
        <f>IF('S.D.PASTE SHEET'!V665="","",'S.D.PASTE SHEET'!V665)</f>
        <v/>
      </c>
      <c s="153" t="str">
        <f>IF('S.D.PASTE SHEET'!W665="","",'S.D.PASTE SHEET'!W665)</f>
        <v/>
      </c>
      <c s="153" t="str">
        <f>IF('S.D.PASTE SHEET'!X665="","",'S.D.PASTE SHEET'!X665)</f>
        <v/>
      </c>
      <c s="153" t="str">
        <f>IF('S.D.PASTE SHEET'!Y665="","",'S.D.PASTE SHEET'!Y665)</f>
        <v/>
      </c>
      <c s="153" t="str">
        <f>IF('S.D.PASTE SHEET'!Z665="","",'S.D.PASTE SHEET'!Z665)</f>
        <v/>
      </c>
      <c s="153" t="str">
        <f>IF('S.D.PASTE SHEET'!AA665="","",'S.D.PASTE SHEET'!AA665)</f>
        <v/>
      </c>
      <c s="153" t="str">
        <f>IF('S.D.PASTE SHEET'!AB665="","",'S.D.PASTE SHEET'!AB665)</f>
        <v/>
      </c>
      <c s="153" t="str">
        <f>IF('S.D.PASTE SHEET'!AC665="","",'S.D.PASTE SHEET'!AC665)</f>
        <v/>
      </c>
      <c s="153" t="str">
        <f>IF('S.D.PASTE SHEET'!AD665="","",'S.D.PASTE SHEET'!AD665)</f>
        <v/>
      </c>
      <c s="155"/>
      <c s="156" t="str">
        <f>IF(AK665="","",IF(AK665&gt;0,COUNT($AG$2:AG665),""))</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65" s="156" t="str">
        <f>IF(BC665="","",IF(BC665&gt;0,COUNT($AY$2:AY665),""))</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66" spans="1:66" ht="15.75" customHeight="1">
      <c r="A666" s="153" t="str">
        <f>IF('S.D.PASTE SHEET'!A666="","",'S.D.PASTE SHEET'!A666)</f>
        <v/>
      </c>
      <c s="153" t="str">
        <f>IF('S.D.PASTE SHEET'!B666="","",'S.D.PASTE SHEET'!B666)</f>
        <v/>
      </c>
      <c s="153" t="str">
        <f>IF('S.D.PASTE SHEET'!C666="","",'S.D.PASTE SHEET'!C666)</f>
        <v/>
      </c>
      <c s="154" t="str">
        <f>IF('S.D.PASTE SHEET'!D666="","",'S.D.PASTE SHEET'!D666)</f>
        <v/>
      </c>
      <c s="153" t="str">
        <f>IF('S.D.PASTE SHEET'!E666="","",UPPER('S.D.PASTE SHEET'!E666))</f>
        <v/>
      </c>
      <c s="153" t="str">
        <f>IF('S.D.PASTE SHEET'!F666="","",'S.D.PASTE SHEET'!F666)</f>
        <v/>
      </c>
      <c s="153" t="str">
        <f>IF('S.D.PASTE SHEET'!G666="","",UPPER('S.D.PASTE SHEET'!G666))</f>
        <v/>
      </c>
      <c s="153" t="str">
        <f>IF('S.D.PASTE SHEET'!H666="","",UPPER('S.D.PASTE SHEET'!H666))</f>
        <v/>
      </c>
      <c s="153" t="str">
        <f>IF('S.D.PASTE SHEET'!I666="","",'S.D.PASTE SHEET'!I666)</f>
        <v/>
      </c>
      <c s="154" t="str">
        <f>IF('S.D.PASTE SHEET'!J666="","",'S.D.PASTE SHEET'!J666)</f>
        <v/>
      </c>
      <c s="153" t="str">
        <f>IF('S.D.PASTE SHEET'!K666="","",'S.D.PASTE SHEET'!K666)</f>
        <v/>
      </c>
      <c s="153" t="str">
        <f>IF('S.D.PASTE SHEET'!L666="","",'S.D.PASTE SHEET'!L666)</f>
        <v/>
      </c>
      <c s="153" t="str">
        <f>IF('S.D.PASTE SHEET'!M666="","",'S.D.PASTE SHEET'!M666)</f>
        <v/>
      </c>
      <c s="153" t="str">
        <f>IF('S.D.PASTE SHEET'!N666="","",'S.D.PASTE SHEET'!N666)</f>
        <v/>
      </c>
      <c s="153" t="str">
        <f>IF('S.D.PASTE SHEET'!O666="","",'S.D.PASTE SHEET'!O666)</f>
        <v/>
      </c>
      <c s="153" t="str">
        <f>IF('S.D.PASTE SHEET'!P666="","",'S.D.PASTE SHEET'!P666)</f>
        <v/>
      </c>
      <c s="153" t="str">
        <f>IF('S.D.PASTE SHEET'!Q666="","",'S.D.PASTE SHEET'!Q666)</f>
        <v/>
      </c>
      <c s="153" t="str">
        <f>IF('S.D.PASTE SHEET'!R666="","",'S.D.PASTE SHEET'!R666)</f>
        <v/>
      </c>
      <c s="153" t="str">
        <f>IF('S.D.PASTE SHEET'!S666="","",'S.D.PASTE SHEET'!S666)</f>
        <v/>
      </c>
      <c s="153" t="str">
        <f>IF('S.D.PASTE SHEET'!T666="","",'S.D.PASTE SHEET'!T666)</f>
        <v/>
      </c>
      <c s="153" t="str">
        <f>IF('S.D.PASTE SHEET'!U666="","",'S.D.PASTE SHEET'!U666)</f>
        <v/>
      </c>
      <c s="153" t="str">
        <f>IF('S.D.PASTE SHEET'!V666="","",'S.D.PASTE SHEET'!V666)</f>
        <v/>
      </c>
      <c s="153" t="str">
        <f>IF('S.D.PASTE SHEET'!W666="","",'S.D.PASTE SHEET'!W666)</f>
        <v/>
      </c>
      <c s="153" t="str">
        <f>IF('S.D.PASTE SHEET'!X666="","",'S.D.PASTE SHEET'!X666)</f>
        <v/>
      </c>
      <c s="153" t="str">
        <f>IF('S.D.PASTE SHEET'!Y666="","",'S.D.PASTE SHEET'!Y666)</f>
        <v/>
      </c>
      <c s="153" t="str">
        <f>IF('S.D.PASTE SHEET'!Z666="","",'S.D.PASTE SHEET'!Z666)</f>
        <v/>
      </c>
      <c s="153" t="str">
        <f>IF('S.D.PASTE SHEET'!AA666="","",'S.D.PASTE SHEET'!AA666)</f>
        <v/>
      </c>
      <c s="153" t="str">
        <f>IF('S.D.PASTE SHEET'!AB666="","",'S.D.PASTE SHEET'!AB666)</f>
        <v/>
      </c>
      <c s="153" t="str">
        <f>IF('S.D.PASTE SHEET'!AC666="","",'S.D.PASTE SHEET'!AC666)</f>
        <v/>
      </c>
      <c s="153" t="str">
        <f>IF('S.D.PASTE SHEET'!AD666="","",'S.D.PASTE SHEET'!AD666)</f>
        <v/>
      </c>
      <c s="155"/>
      <c s="156" t="str">
        <f>IF(AK666="","",IF(AK666&gt;0,COUNT($AG$2:AG666),""))</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66" s="156" t="str">
        <f>IF(BC666="","",IF(BC666&gt;0,COUNT($AY$2:AY666),""))</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67" spans="1:66" ht="15.75" customHeight="1">
      <c r="A667" s="153" t="str">
        <f>IF('S.D.PASTE SHEET'!A667="","",'S.D.PASTE SHEET'!A667)</f>
        <v/>
      </c>
      <c s="153" t="str">
        <f>IF('S.D.PASTE SHEET'!B667="","",'S.D.PASTE SHEET'!B667)</f>
        <v/>
      </c>
      <c s="153" t="str">
        <f>IF('S.D.PASTE SHEET'!C667="","",'S.D.PASTE SHEET'!C667)</f>
        <v/>
      </c>
      <c s="154" t="str">
        <f>IF('S.D.PASTE SHEET'!D667="","",'S.D.PASTE SHEET'!D667)</f>
        <v/>
      </c>
      <c s="153" t="str">
        <f>IF('S.D.PASTE SHEET'!E667="","",UPPER('S.D.PASTE SHEET'!E667))</f>
        <v/>
      </c>
      <c s="153" t="str">
        <f>IF('S.D.PASTE SHEET'!F667="","",'S.D.PASTE SHEET'!F667)</f>
        <v/>
      </c>
      <c s="153" t="str">
        <f>IF('S.D.PASTE SHEET'!G667="","",UPPER('S.D.PASTE SHEET'!G667))</f>
        <v/>
      </c>
      <c s="153" t="str">
        <f>IF('S.D.PASTE SHEET'!H667="","",UPPER('S.D.PASTE SHEET'!H667))</f>
        <v/>
      </c>
      <c s="153" t="str">
        <f>IF('S.D.PASTE SHEET'!I667="","",'S.D.PASTE SHEET'!I667)</f>
        <v/>
      </c>
      <c s="154" t="str">
        <f>IF('S.D.PASTE SHEET'!J667="","",'S.D.PASTE SHEET'!J667)</f>
        <v/>
      </c>
      <c s="153" t="str">
        <f>IF('S.D.PASTE SHEET'!K667="","",'S.D.PASTE SHEET'!K667)</f>
        <v/>
      </c>
      <c s="153" t="str">
        <f>IF('S.D.PASTE SHEET'!L667="","",'S.D.PASTE SHEET'!L667)</f>
        <v/>
      </c>
      <c s="153" t="str">
        <f>IF('S.D.PASTE SHEET'!M667="","",'S.D.PASTE SHEET'!M667)</f>
        <v/>
      </c>
      <c s="153" t="str">
        <f>IF('S.D.PASTE SHEET'!N667="","",'S.D.PASTE SHEET'!N667)</f>
        <v/>
      </c>
      <c s="153" t="str">
        <f>IF('S.D.PASTE SHEET'!O667="","",'S.D.PASTE SHEET'!O667)</f>
        <v/>
      </c>
      <c s="153" t="str">
        <f>IF('S.D.PASTE SHEET'!P667="","",'S.D.PASTE SHEET'!P667)</f>
        <v/>
      </c>
      <c s="153" t="str">
        <f>IF('S.D.PASTE SHEET'!Q667="","",'S.D.PASTE SHEET'!Q667)</f>
        <v/>
      </c>
      <c s="153" t="str">
        <f>IF('S.D.PASTE SHEET'!R667="","",'S.D.PASTE SHEET'!R667)</f>
        <v/>
      </c>
      <c s="153" t="str">
        <f>IF('S.D.PASTE SHEET'!S667="","",'S.D.PASTE SHEET'!S667)</f>
        <v/>
      </c>
      <c s="153" t="str">
        <f>IF('S.D.PASTE SHEET'!T667="","",'S.D.PASTE SHEET'!T667)</f>
        <v/>
      </c>
      <c s="153" t="str">
        <f>IF('S.D.PASTE SHEET'!U667="","",'S.D.PASTE SHEET'!U667)</f>
        <v/>
      </c>
      <c s="153" t="str">
        <f>IF('S.D.PASTE SHEET'!V667="","",'S.D.PASTE SHEET'!V667)</f>
        <v/>
      </c>
      <c s="153" t="str">
        <f>IF('S.D.PASTE SHEET'!W667="","",'S.D.PASTE SHEET'!W667)</f>
        <v/>
      </c>
      <c s="153" t="str">
        <f>IF('S.D.PASTE SHEET'!X667="","",'S.D.PASTE SHEET'!X667)</f>
        <v/>
      </c>
      <c s="153" t="str">
        <f>IF('S.D.PASTE SHEET'!Y667="","",'S.D.PASTE SHEET'!Y667)</f>
        <v/>
      </c>
      <c s="153" t="str">
        <f>IF('S.D.PASTE SHEET'!Z667="","",'S.D.PASTE SHEET'!Z667)</f>
        <v/>
      </c>
      <c s="153" t="str">
        <f>IF('S.D.PASTE SHEET'!AA667="","",'S.D.PASTE SHEET'!AA667)</f>
        <v/>
      </c>
      <c s="153" t="str">
        <f>IF('S.D.PASTE SHEET'!AB667="","",'S.D.PASTE SHEET'!AB667)</f>
        <v/>
      </c>
      <c s="153" t="str">
        <f>IF('S.D.PASTE SHEET'!AC667="","",'S.D.PASTE SHEET'!AC667)</f>
        <v/>
      </c>
      <c s="153" t="str">
        <f>IF('S.D.PASTE SHEET'!AD667="","",'S.D.PASTE SHEET'!AD667)</f>
        <v/>
      </c>
      <c s="155"/>
      <c s="156" t="str">
        <f>IF(AK667="","",IF(AK667&gt;0,COUNT($AG$2:AG667),""))</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67" s="156" t="str">
        <f>IF(BC667="","",IF(BC667&gt;0,COUNT($AY$2:AY667),""))</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68" spans="1:66" ht="15.75" customHeight="1">
      <c r="A668" s="153" t="str">
        <f>IF('S.D.PASTE SHEET'!A668="","",'S.D.PASTE SHEET'!A668)</f>
        <v/>
      </c>
      <c s="153" t="str">
        <f>IF('S.D.PASTE SHEET'!B668="","",'S.D.PASTE SHEET'!B668)</f>
        <v/>
      </c>
      <c s="153" t="str">
        <f>IF('S.D.PASTE SHEET'!C668="","",'S.D.PASTE SHEET'!C668)</f>
        <v/>
      </c>
      <c s="154" t="str">
        <f>IF('S.D.PASTE SHEET'!D668="","",'S.D.PASTE SHEET'!D668)</f>
        <v/>
      </c>
      <c s="153" t="str">
        <f>IF('S.D.PASTE SHEET'!E668="","",UPPER('S.D.PASTE SHEET'!E668))</f>
        <v/>
      </c>
      <c s="153" t="str">
        <f>IF('S.D.PASTE SHEET'!F668="","",'S.D.PASTE SHEET'!F668)</f>
        <v/>
      </c>
      <c s="153" t="str">
        <f>IF('S.D.PASTE SHEET'!G668="","",UPPER('S.D.PASTE SHEET'!G668))</f>
        <v/>
      </c>
      <c s="153" t="str">
        <f>IF('S.D.PASTE SHEET'!H668="","",UPPER('S.D.PASTE SHEET'!H668))</f>
        <v/>
      </c>
      <c s="153" t="str">
        <f>IF('S.D.PASTE SHEET'!I668="","",'S.D.PASTE SHEET'!I668)</f>
        <v/>
      </c>
      <c s="154" t="str">
        <f>IF('S.D.PASTE SHEET'!J668="","",'S.D.PASTE SHEET'!J668)</f>
        <v/>
      </c>
      <c s="153" t="str">
        <f>IF('S.D.PASTE SHEET'!K668="","",'S.D.PASTE SHEET'!K668)</f>
        <v/>
      </c>
      <c s="153" t="str">
        <f>IF('S.D.PASTE SHEET'!L668="","",'S.D.PASTE SHEET'!L668)</f>
        <v/>
      </c>
      <c s="153" t="str">
        <f>IF('S.D.PASTE SHEET'!M668="","",'S.D.PASTE SHEET'!M668)</f>
        <v/>
      </c>
      <c s="153" t="str">
        <f>IF('S.D.PASTE SHEET'!N668="","",'S.D.PASTE SHEET'!N668)</f>
        <v/>
      </c>
      <c s="153" t="str">
        <f>IF('S.D.PASTE SHEET'!O668="","",'S.D.PASTE SHEET'!O668)</f>
        <v/>
      </c>
      <c s="153" t="str">
        <f>IF('S.D.PASTE SHEET'!P668="","",'S.D.PASTE SHEET'!P668)</f>
        <v/>
      </c>
      <c s="153" t="str">
        <f>IF('S.D.PASTE SHEET'!Q668="","",'S.D.PASTE SHEET'!Q668)</f>
        <v/>
      </c>
      <c s="153" t="str">
        <f>IF('S.D.PASTE SHEET'!R668="","",'S.D.PASTE SHEET'!R668)</f>
        <v/>
      </c>
      <c s="153" t="str">
        <f>IF('S.D.PASTE SHEET'!S668="","",'S.D.PASTE SHEET'!S668)</f>
        <v/>
      </c>
      <c s="153" t="str">
        <f>IF('S.D.PASTE SHEET'!T668="","",'S.D.PASTE SHEET'!T668)</f>
        <v/>
      </c>
      <c s="153" t="str">
        <f>IF('S.D.PASTE SHEET'!U668="","",'S.D.PASTE SHEET'!U668)</f>
        <v/>
      </c>
      <c s="153" t="str">
        <f>IF('S.D.PASTE SHEET'!V668="","",'S.D.PASTE SHEET'!V668)</f>
        <v/>
      </c>
      <c s="153" t="str">
        <f>IF('S.D.PASTE SHEET'!W668="","",'S.D.PASTE SHEET'!W668)</f>
        <v/>
      </c>
      <c s="153" t="str">
        <f>IF('S.D.PASTE SHEET'!X668="","",'S.D.PASTE SHEET'!X668)</f>
        <v/>
      </c>
      <c s="153" t="str">
        <f>IF('S.D.PASTE SHEET'!Y668="","",'S.D.PASTE SHEET'!Y668)</f>
        <v/>
      </c>
      <c s="153" t="str">
        <f>IF('S.D.PASTE SHEET'!Z668="","",'S.D.PASTE SHEET'!Z668)</f>
        <v/>
      </c>
      <c s="153" t="str">
        <f>IF('S.D.PASTE SHEET'!AA668="","",'S.D.PASTE SHEET'!AA668)</f>
        <v/>
      </c>
      <c s="153" t="str">
        <f>IF('S.D.PASTE SHEET'!AB668="","",'S.D.PASTE SHEET'!AB668)</f>
        <v/>
      </c>
      <c s="153" t="str">
        <f>IF('S.D.PASTE SHEET'!AC668="","",'S.D.PASTE SHEET'!AC668)</f>
        <v/>
      </c>
      <c s="153" t="str">
        <f>IF('S.D.PASTE SHEET'!AD668="","",'S.D.PASTE SHEET'!AD668)</f>
        <v/>
      </c>
      <c s="155"/>
      <c s="156" t="str">
        <f>IF(AK668="","",IF(AK668&gt;0,COUNT($AG$2:AG668),""))</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68" s="156" t="str">
        <f>IF(BC668="","",IF(BC668&gt;0,COUNT($AY$2:AY668),""))</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69" spans="1:66" ht="15.75" customHeight="1">
      <c r="A669" s="153" t="str">
        <f>IF('S.D.PASTE SHEET'!A669="","",'S.D.PASTE SHEET'!A669)</f>
        <v/>
      </c>
      <c s="153" t="str">
        <f>IF('S.D.PASTE SHEET'!B669="","",'S.D.PASTE SHEET'!B669)</f>
        <v/>
      </c>
      <c s="153" t="str">
        <f>IF('S.D.PASTE SHEET'!C669="","",'S.D.PASTE SHEET'!C669)</f>
        <v/>
      </c>
      <c s="154" t="str">
        <f>IF('S.D.PASTE SHEET'!D669="","",'S.D.PASTE SHEET'!D669)</f>
        <v/>
      </c>
      <c s="153" t="str">
        <f>IF('S.D.PASTE SHEET'!E669="","",UPPER('S.D.PASTE SHEET'!E669))</f>
        <v/>
      </c>
      <c s="153" t="str">
        <f>IF('S.D.PASTE SHEET'!F669="","",'S.D.PASTE SHEET'!F669)</f>
        <v/>
      </c>
      <c s="153" t="str">
        <f>IF('S.D.PASTE SHEET'!G669="","",UPPER('S.D.PASTE SHEET'!G669))</f>
        <v/>
      </c>
      <c s="153" t="str">
        <f>IF('S.D.PASTE SHEET'!H669="","",UPPER('S.D.PASTE SHEET'!H669))</f>
        <v/>
      </c>
      <c s="153" t="str">
        <f>IF('S.D.PASTE SHEET'!I669="","",'S.D.PASTE SHEET'!I669)</f>
        <v/>
      </c>
      <c s="154" t="str">
        <f>IF('S.D.PASTE SHEET'!J669="","",'S.D.PASTE SHEET'!J669)</f>
        <v/>
      </c>
      <c s="153" t="str">
        <f>IF('S.D.PASTE SHEET'!K669="","",'S.D.PASTE SHEET'!K669)</f>
        <v/>
      </c>
      <c s="153" t="str">
        <f>IF('S.D.PASTE SHEET'!L669="","",'S.D.PASTE SHEET'!L669)</f>
        <v/>
      </c>
      <c s="153" t="str">
        <f>IF('S.D.PASTE SHEET'!M669="","",'S.D.PASTE SHEET'!M669)</f>
        <v/>
      </c>
      <c s="153" t="str">
        <f>IF('S.D.PASTE SHEET'!N669="","",'S.D.PASTE SHEET'!N669)</f>
        <v/>
      </c>
      <c s="153" t="str">
        <f>IF('S.D.PASTE SHEET'!O669="","",'S.D.PASTE SHEET'!O669)</f>
        <v/>
      </c>
      <c s="153" t="str">
        <f>IF('S.D.PASTE SHEET'!P669="","",'S.D.PASTE SHEET'!P669)</f>
        <v/>
      </c>
      <c s="153" t="str">
        <f>IF('S.D.PASTE SHEET'!Q669="","",'S.D.PASTE SHEET'!Q669)</f>
        <v/>
      </c>
      <c s="153" t="str">
        <f>IF('S.D.PASTE SHEET'!R669="","",'S.D.PASTE SHEET'!R669)</f>
        <v/>
      </c>
      <c s="153" t="str">
        <f>IF('S.D.PASTE SHEET'!S669="","",'S.D.PASTE SHEET'!S669)</f>
        <v/>
      </c>
      <c s="153" t="str">
        <f>IF('S.D.PASTE SHEET'!T669="","",'S.D.PASTE SHEET'!T669)</f>
        <v/>
      </c>
      <c s="153" t="str">
        <f>IF('S.D.PASTE SHEET'!U669="","",'S.D.PASTE SHEET'!U669)</f>
        <v/>
      </c>
      <c s="153" t="str">
        <f>IF('S.D.PASTE SHEET'!V669="","",'S.D.PASTE SHEET'!V669)</f>
        <v/>
      </c>
      <c s="153" t="str">
        <f>IF('S.D.PASTE SHEET'!W669="","",'S.D.PASTE SHEET'!W669)</f>
        <v/>
      </c>
      <c s="153" t="str">
        <f>IF('S.D.PASTE SHEET'!X669="","",'S.D.PASTE SHEET'!X669)</f>
        <v/>
      </c>
      <c s="153" t="str">
        <f>IF('S.D.PASTE SHEET'!Y669="","",'S.D.PASTE SHEET'!Y669)</f>
        <v/>
      </c>
      <c s="153" t="str">
        <f>IF('S.D.PASTE SHEET'!Z669="","",'S.D.PASTE SHEET'!Z669)</f>
        <v/>
      </c>
      <c s="153" t="str">
        <f>IF('S.D.PASTE SHEET'!AA669="","",'S.D.PASTE SHEET'!AA669)</f>
        <v/>
      </c>
      <c s="153" t="str">
        <f>IF('S.D.PASTE SHEET'!AB669="","",'S.D.PASTE SHEET'!AB669)</f>
        <v/>
      </c>
      <c s="153" t="str">
        <f>IF('S.D.PASTE SHEET'!AC669="","",'S.D.PASTE SHEET'!AC669)</f>
        <v/>
      </c>
      <c s="153" t="str">
        <f>IF('S.D.PASTE SHEET'!AD669="","",'S.D.PASTE SHEET'!AD669)</f>
        <v/>
      </c>
      <c s="155"/>
      <c s="156" t="str">
        <f>IF(AK669="","",IF(AK669&gt;0,COUNT($AG$2:AG669),""))</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69" s="156" t="str">
        <f>IF(BC669="","",IF(BC669&gt;0,COUNT($AY$2:AY669),""))</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70" spans="1:66" ht="15.75" customHeight="1">
      <c r="A670" s="153" t="str">
        <f>IF('S.D.PASTE SHEET'!A670="","",'S.D.PASTE SHEET'!A670)</f>
        <v/>
      </c>
      <c s="153" t="str">
        <f>IF('S.D.PASTE SHEET'!B670="","",'S.D.PASTE SHEET'!B670)</f>
        <v/>
      </c>
      <c s="153" t="str">
        <f>IF('S.D.PASTE SHEET'!C670="","",'S.D.PASTE SHEET'!C670)</f>
        <v/>
      </c>
      <c s="154" t="str">
        <f>IF('S.D.PASTE SHEET'!D670="","",'S.D.PASTE SHEET'!D670)</f>
        <v/>
      </c>
      <c s="153" t="str">
        <f>IF('S.D.PASTE SHEET'!E670="","",UPPER('S.D.PASTE SHEET'!E670))</f>
        <v/>
      </c>
      <c s="153" t="str">
        <f>IF('S.D.PASTE SHEET'!F670="","",'S.D.PASTE SHEET'!F670)</f>
        <v/>
      </c>
      <c s="153" t="str">
        <f>IF('S.D.PASTE SHEET'!G670="","",UPPER('S.D.PASTE SHEET'!G670))</f>
        <v/>
      </c>
      <c s="153" t="str">
        <f>IF('S.D.PASTE SHEET'!H670="","",UPPER('S.D.PASTE SHEET'!H670))</f>
        <v/>
      </c>
      <c s="153" t="str">
        <f>IF('S.D.PASTE SHEET'!I670="","",'S.D.PASTE SHEET'!I670)</f>
        <v/>
      </c>
      <c s="154" t="str">
        <f>IF('S.D.PASTE SHEET'!J670="","",'S.D.PASTE SHEET'!J670)</f>
        <v/>
      </c>
      <c s="153" t="str">
        <f>IF('S.D.PASTE SHEET'!K670="","",'S.D.PASTE SHEET'!K670)</f>
        <v/>
      </c>
      <c s="153" t="str">
        <f>IF('S.D.PASTE SHEET'!L670="","",'S.D.PASTE SHEET'!L670)</f>
        <v/>
      </c>
      <c s="153" t="str">
        <f>IF('S.D.PASTE SHEET'!M670="","",'S.D.PASTE SHEET'!M670)</f>
        <v/>
      </c>
      <c s="153" t="str">
        <f>IF('S.D.PASTE SHEET'!N670="","",'S.D.PASTE SHEET'!N670)</f>
        <v/>
      </c>
      <c s="153" t="str">
        <f>IF('S.D.PASTE SHEET'!O670="","",'S.D.PASTE SHEET'!O670)</f>
        <v/>
      </c>
      <c s="153" t="str">
        <f>IF('S.D.PASTE SHEET'!P670="","",'S.D.PASTE SHEET'!P670)</f>
        <v/>
      </c>
      <c s="153" t="str">
        <f>IF('S.D.PASTE SHEET'!Q670="","",'S.D.PASTE SHEET'!Q670)</f>
        <v/>
      </c>
      <c s="153" t="str">
        <f>IF('S.D.PASTE SHEET'!R670="","",'S.D.PASTE SHEET'!R670)</f>
        <v/>
      </c>
      <c s="153" t="str">
        <f>IF('S.D.PASTE SHEET'!S670="","",'S.D.PASTE SHEET'!S670)</f>
        <v/>
      </c>
      <c s="153" t="str">
        <f>IF('S.D.PASTE SHEET'!T670="","",'S.D.PASTE SHEET'!T670)</f>
        <v/>
      </c>
      <c s="153" t="str">
        <f>IF('S.D.PASTE SHEET'!U670="","",'S.D.PASTE SHEET'!U670)</f>
        <v/>
      </c>
      <c s="153" t="str">
        <f>IF('S.D.PASTE SHEET'!V670="","",'S.D.PASTE SHEET'!V670)</f>
        <v/>
      </c>
      <c s="153" t="str">
        <f>IF('S.D.PASTE SHEET'!W670="","",'S.D.PASTE SHEET'!W670)</f>
        <v/>
      </c>
      <c s="153" t="str">
        <f>IF('S.D.PASTE SHEET'!X670="","",'S.D.PASTE SHEET'!X670)</f>
        <v/>
      </c>
      <c s="153" t="str">
        <f>IF('S.D.PASTE SHEET'!Y670="","",'S.D.PASTE SHEET'!Y670)</f>
        <v/>
      </c>
      <c s="153" t="str">
        <f>IF('S.D.PASTE SHEET'!Z670="","",'S.D.PASTE SHEET'!Z670)</f>
        <v/>
      </c>
      <c s="153" t="str">
        <f>IF('S.D.PASTE SHEET'!AA670="","",'S.D.PASTE SHEET'!AA670)</f>
        <v/>
      </c>
      <c s="153" t="str">
        <f>IF('S.D.PASTE SHEET'!AB670="","",'S.D.PASTE SHEET'!AB670)</f>
        <v/>
      </c>
      <c s="153" t="str">
        <f>IF('S.D.PASTE SHEET'!AC670="","",'S.D.PASTE SHEET'!AC670)</f>
        <v/>
      </c>
      <c s="153" t="str">
        <f>IF('S.D.PASTE SHEET'!AD670="","",'S.D.PASTE SHEET'!AD670)</f>
        <v/>
      </c>
      <c s="155"/>
      <c s="156" t="str">
        <f>IF(AK670="","",IF(AK670&gt;0,COUNT($AG$2:AG670),""))</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70" s="156" t="str">
        <f>IF(BC670="","",IF(BC670&gt;0,COUNT($AY$2:AY670),""))</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71" spans="1:66" ht="15.75" customHeight="1">
      <c r="A671" s="153" t="str">
        <f>IF('S.D.PASTE SHEET'!A671="","",'S.D.PASTE SHEET'!A671)</f>
        <v/>
      </c>
      <c s="153" t="str">
        <f>IF('S.D.PASTE SHEET'!B671="","",'S.D.PASTE SHEET'!B671)</f>
        <v/>
      </c>
      <c s="153" t="str">
        <f>IF('S.D.PASTE SHEET'!C671="","",'S.D.PASTE SHEET'!C671)</f>
        <v/>
      </c>
      <c s="154" t="str">
        <f>IF('S.D.PASTE SHEET'!D671="","",'S.D.PASTE SHEET'!D671)</f>
        <v/>
      </c>
      <c s="153" t="str">
        <f>IF('S.D.PASTE SHEET'!E671="","",UPPER('S.D.PASTE SHEET'!E671))</f>
        <v/>
      </c>
      <c s="153" t="str">
        <f>IF('S.D.PASTE SHEET'!F671="","",'S.D.PASTE SHEET'!F671)</f>
        <v/>
      </c>
      <c s="153" t="str">
        <f>IF('S.D.PASTE SHEET'!G671="","",UPPER('S.D.PASTE SHEET'!G671))</f>
        <v/>
      </c>
      <c s="153" t="str">
        <f>IF('S.D.PASTE SHEET'!H671="","",UPPER('S.D.PASTE SHEET'!H671))</f>
        <v/>
      </c>
      <c s="153" t="str">
        <f>IF('S.D.PASTE SHEET'!I671="","",'S.D.PASTE SHEET'!I671)</f>
        <v/>
      </c>
      <c s="154" t="str">
        <f>IF('S.D.PASTE SHEET'!J671="","",'S.D.PASTE SHEET'!J671)</f>
        <v/>
      </c>
      <c s="153" t="str">
        <f>IF('S.D.PASTE SHEET'!K671="","",'S.D.PASTE SHEET'!K671)</f>
        <v/>
      </c>
      <c s="153" t="str">
        <f>IF('S.D.PASTE SHEET'!L671="","",'S.D.PASTE SHEET'!L671)</f>
        <v/>
      </c>
      <c s="153" t="str">
        <f>IF('S.D.PASTE SHEET'!M671="","",'S.D.PASTE SHEET'!M671)</f>
        <v/>
      </c>
      <c s="153" t="str">
        <f>IF('S.D.PASTE SHEET'!N671="","",'S.D.PASTE SHEET'!N671)</f>
        <v/>
      </c>
      <c s="153" t="str">
        <f>IF('S.D.PASTE SHEET'!O671="","",'S.D.PASTE SHEET'!O671)</f>
        <v/>
      </c>
      <c s="153" t="str">
        <f>IF('S.D.PASTE SHEET'!P671="","",'S.D.PASTE SHEET'!P671)</f>
        <v/>
      </c>
      <c s="153" t="str">
        <f>IF('S.D.PASTE SHEET'!Q671="","",'S.D.PASTE SHEET'!Q671)</f>
        <v/>
      </c>
      <c s="153" t="str">
        <f>IF('S.D.PASTE SHEET'!R671="","",'S.D.PASTE SHEET'!R671)</f>
        <v/>
      </c>
      <c s="153" t="str">
        <f>IF('S.D.PASTE SHEET'!S671="","",'S.D.PASTE SHEET'!S671)</f>
        <v/>
      </c>
      <c s="153" t="str">
        <f>IF('S.D.PASTE SHEET'!T671="","",'S.D.PASTE SHEET'!T671)</f>
        <v/>
      </c>
      <c s="153" t="str">
        <f>IF('S.D.PASTE SHEET'!U671="","",'S.D.PASTE SHEET'!U671)</f>
        <v/>
      </c>
      <c s="153" t="str">
        <f>IF('S.D.PASTE SHEET'!V671="","",'S.D.PASTE SHEET'!V671)</f>
        <v/>
      </c>
      <c s="153" t="str">
        <f>IF('S.D.PASTE SHEET'!W671="","",'S.D.PASTE SHEET'!W671)</f>
        <v/>
      </c>
      <c s="153" t="str">
        <f>IF('S.D.PASTE SHEET'!X671="","",'S.D.PASTE SHEET'!X671)</f>
        <v/>
      </c>
      <c s="153" t="str">
        <f>IF('S.D.PASTE SHEET'!Y671="","",'S.D.PASTE SHEET'!Y671)</f>
        <v/>
      </c>
      <c s="153" t="str">
        <f>IF('S.D.PASTE SHEET'!Z671="","",'S.D.PASTE SHEET'!Z671)</f>
        <v/>
      </c>
      <c s="153" t="str">
        <f>IF('S.D.PASTE SHEET'!AA671="","",'S.D.PASTE SHEET'!AA671)</f>
        <v/>
      </c>
      <c s="153" t="str">
        <f>IF('S.D.PASTE SHEET'!AB671="","",'S.D.PASTE SHEET'!AB671)</f>
        <v/>
      </c>
      <c s="153" t="str">
        <f>IF('S.D.PASTE SHEET'!AC671="","",'S.D.PASTE SHEET'!AC671)</f>
        <v/>
      </c>
      <c s="153" t="str">
        <f>IF('S.D.PASTE SHEET'!AD671="","",'S.D.PASTE SHEET'!AD671)</f>
        <v/>
      </c>
      <c s="155"/>
      <c s="156" t="str">
        <f>IF(AK671="","",IF(AK671&gt;0,COUNT($AG$2:AG671),""))</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71" s="156" t="str">
        <f>IF(BC671="","",IF(BC671&gt;0,COUNT($AY$2:AY671),""))</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72" spans="1:66" ht="15.75" customHeight="1">
      <c r="A672" s="153" t="str">
        <f>IF('S.D.PASTE SHEET'!A672="","",'S.D.PASTE SHEET'!A672)</f>
        <v/>
      </c>
      <c s="153" t="str">
        <f>IF('S.D.PASTE SHEET'!B672="","",'S.D.PASTE SHEET'!B672)</f>
        <v/>
      </c>
      <c s="153" t="str">
        <f>IF('S.D.PASTE SHEET'!C672="","",'S.D.PASTE SHEET'!C672)</f>
        <v/>
      </c>
      <c s="154" t="str">
        <f>IF('S.D.PASTE SHEET'!D672="","",'S.D.PASTE SHEET'!D672)</f>
        <v/>
      </c>
      <c s="153" t="str">
        <f>IF('S.D.PASTE SHEET'!E672="","",UPPER('S.D.PASTE SHEET'!E672))</f>
        <v/>
      </c>
      <c s="153" t="str">
        <f>IF('S.D.PASTE SHEET'!F672="","",'S.D.PASTE SHEET'!F672)</f>
        <v/>
      </c>
      <c s="153" t="str">
        <f>IF('S.D.PASTE SHEET'!G672="","",UPPER('S.D.PASTE SHEET'!G672))</f>
        <v/>
      </c>
      <c s="153" t="str">
        <f>IF('S.D.PASTE SHEET'!H672="","",UPPER('S.D.PASTE SHEET'!H672))</f>
        <v/>
      </c>
      <c s="153" t="str">
        <f>IF('S.D.PASTE SHEET'!I672="","",'S.D.PASTE SHEET'!I672)</f>
        <v/>
      </c>
      <c s="154" t="str">
        <f>IF('S.D.PASTE SHEET'!J672="","",'S.D.PASTE SHEET'!J672)</f>
        <v/>
      </c>
      <c s="153" t="str">
        <f>IF('S.D.PASTE SHEET'!K672="","",'S.D.PASTE SHEET'!K672)</f>
        <v/>
      </c>
      <c s="153" t="str">
        <f>IF('S.D.PASTE SHEET'!L672="","",'S.D.PASTE SHEET'!L672)</f>
        <v/>
      </c>
      <c s="153" t="str">
        <f>IF('S.D.PASTE SHEET'!M672="","",'S.D.PASTE SHEET'!M672)</f>
        <v/>
      </c>
      <c s="153" t="str">
        <f>IF('S.D.PASTE SHEET'!N672="","",'S.D.PASTE SHEET'!N672)</f>
        <v/>
      </c>
      <c s="153" t="str">
        <f>IF('S.D.PASTE SHEET'!O672="","",'S.D.PASTE SHEET'!O672)</f>
        <v/>
      </c>
      <c s="153" t="str">
        <f>IF('S.D.PASTE SHEET'!P672="","",'S.D.PASTE SHEET'!P672)</f>
        <v/>
      </c>
      <c s="153" t="str">
        <f>IF('S.D.PASTE SHEET'!Q672="","",'S.D.PASTE SHEET'!Q672)</f>
        <v/>
      </c>
      <c s="153" t="str">
        <f>IF('S.D.PASTE SHEET'!R672="","",'S.D.PASTE SHEET'!R672)</f>
        <v/>
      </c>
      <c s="153" t="str">
        <f>IF('S.D.PASTE SHEET'!S672="","",'S.D.PASTE SHEET'!S672)</f>
        <v/>
      </c>
      <c s="153" t="str">
        <f>IF('S.D.PASTE SHEET'!T672="","",'S.D.PASTE SHEET'!T672)</f>
        <v/>
      </c>
      <c s="153" t="str">
        <f>IF('S.D.PASTE SHEET'!U672="","",'S.D.PASTE SHEET'!U672)</f>
        <v/>
      </c>
      <c s="153" t="str">
        <f>IF('S.D.PASTE SHEET'!V672="","",'S.D.PASTE SHEET'!V672)</f>
        <v/>
      </c>
      <c s="153" t="str">
        <f>IF('S.D.PASTE SHEET'!W672="","",'S.D.PASTE SHEET'!W672)</f>
        <v/>
      </c>
      <c s="153" t="str">
        <f>IF('S.D.PASTE SHEET'!X672="","",'S.D.PASTE SHEET'!X672)</f>
        <v/>
      </c>
      <c s="153" t="str">
        <f>IF('S.D.PASTE SHEET'!Y672="","",'S.D.PASTE SHEET'!Y672)</f>
        <v/>
      </c>
      <c s="153" t="str">
        <f>IF('S.D.PASTE SHEET'!Z672="","",'S.D.PASTE SHEET'!Z672)</f>
        <v/>
      </c>
      <c s="153" t="str">
        <f>IF('S.D.PASTE SHEET'!AA672="","",'S.D.PASTE SHEET'!AA672)</f>
        <v/>
      </c>
      <c s="153" t="str">
        <f>IF('S.D.PASTE SHEET'!AB672="","",'S.D.PASTE SHEET'!AB672)</f>
        <v/>
      </c>
      <c s="153" t="str">
        <f>IF('S.D.PASTE SHEET'!AC672="","",'S.D.PASTE SHEET'!AC672)</f>
        <v/>
      </c>
      <c s="153" t="str">
        <f>IF('S.D.PASTE SHEET'!AD672="","",'S.D.PASTE SHEET'!AD672)</f>
        <v/>
      </c>
      <c s="155"/>
      <c s="156" t="str">
        <f>IF(AK672="","",IF(AK672&gt;0,COUNT($AG$2:AG672),""))</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72" s="156" t="str">
        <f>IF(BC672="","",IF(BC672&gt;0,COUNT($AY$2:AY672),""))</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73" spans="1:66" ht="15.75" customHeight="1">
      <c r="A673" s="153" t="str">
        <f>IF('S.D.PASTE SHEET'!A673="","",'S.D.PASTE SHEET'!A673)</f>
        <v/>
      </c>
      <c s="153" t="str">
        <f>IF('S.D.PASTE SHEET'!B673="","",'S.D.PASTE SHEET'!B673)</f>
        <v/>
      </c>
      <c s="153" t="str">
        <f>IF('S.D.PASTE SHEET'!C673="","",'S.D.PASTE SHEET'!C673)</f>
        <v/>
      </c>
      <c s="154" t="str">
        <f>IF('S.D.PASTE SHEET'!D673="","",'S.D.PASTE SHEET'!D673)</f>
        <v/>
      </c>
      <c s="153" t="str">
        <f>IF('S.D.PASTE SHEET'!E673="","",UPPER('S.D.PASTE SHEET'!E673))</f>
        <v/>
      </c>
      <c s="153" t="str">
        <f>IF('S.D.PASTE SHEET'!F673="","",'S.D.PASTE SHEET'!F673)</f>
        <v/>
      </c>
      <c s="153" t="str">
        <f>IF('S.D.PASTE SHEET'!G673="","",UPPER('S.D.PASTE SHEET'!G673))</f>
        <v/>
      </c>
      <c s="153" t="str">
        <f>IF('S.D.PASTE SHEET'!H673="","",UPPER('S.D.PASTE SHEET'!H673))</f>
        <v/>
      </c>
      <c s="153" t="str">
        <f>IF('S.D.PASTE SHEET'!I673="","",'S.D.PASTE SHEET'!I673)</f>
        <v/>
      </c>
      <c s="154" t="str">
        <f>IF('S.D.PASTE SHEET'!J673="","",'S.D.PASTE SHEET'!J673)</f>
        <v/>
      </c>
      <c s="153" t="str">
        <f>IF('S.D.PASTE SHEET'!K673="","",'S.D.PASTE SHEET'!K673)</f>
        <v/>
      </c>
      <c s="153" t="str">
        <f>IF('S.D.PASTE SHEET'!L673="","",'S.D.PASTE SHEET'!L673)</f>
        <v/>
      </c>
      <c s="153" t="str">
        <f>IF('S.D.PASTE SHEET'!M673="","",'S.D.PASTE SHEET'!M673)</f>
        <v/>
      </c>
      <c s="153" t="str">
        <f>IF('S.D.PASTE SHEET'!N673="","",'S.D.PASTE SHEET'!N673)</f>
        <v/>
      </c>
      <c s="153" t="str">
        <f>IF('S.D.PASTE SHEET'!O673="","",'S.D.PASTE SHEET'!O673)</f>
        <v/>
      </c>
      <c s="153" t="str">
        <f>IF('S.D.PASTE SHEET'!P673="","",'S.D.PASTE SHEET'!P673)</f>
        <v/>
      </c>
      <c s="153" t="str">
        <f>IF('S.D.PASTE SHEET'!Q673="","",'S.D.PASTE SHEET'!Q673)</f>
        <v/>
      </c>
      <c s="153" t="str">
        <f>IF('S.D.PASTE SHEET'!R673="","",'S.D.PASTE SHEET'!R673)</f>
        <v/>
      </c>
      <c s="153" t="str">
        <f>IF('S.D.PASTE SHEET'!S673="","",'S.D.PASTE SHEET'!S673)</f>
        <v/>
      </c>
      <c s="153" t="str">
        <f>IF('S.D.PASTE SHEET'!T673="","",'S.D.PASTE SHEET'!T673)</f>
        <v/>
      </c>
      <c s="153" t="str">
        <f>IF('S.D.PASTE SHEET'!U673="","",'S.D.PASTE SHEET'!U673)</f>
        <v/>
      </c>
      <c s="153" t="str">
        <f>IF('S.D.PASTE SHEET'!V673="","",'S.D.PASTE SHEET'!V673)</f>
        <v/>
      </c>
      <c s="153" t="str">
        <f>IF('S.D.PASTE SHEET'!W673="","",'S.D.PASTE SHEET'!W673)</f>
        <v/>
      </c>
      <c s="153" t="str">
        <f>IF('S.D.PASTE SHEET'!X673="","",'S.D.PASTE SHEET'!X673)</f>
        <v/>
      </c>
      <c s="153" t="str">
        <f>IF('S.D.PASTE SHEET'!Y673="","",'S.D.PASTE SHEET'!Y673)</f>
        <v/>
      </c>
      <c s="153" t="str">
        <f>IF('S.D.PASTE SHEET'!Z673="","",'S.D.PASTE SHEET'!Z673)</f>
        <v/>
      </c>
      <c s="153" t="str">
        <f>IF('S.D.PASTE SHEET'!AA673="","",'S.D.PASTE SHEET'!AA673)</f>
        <v/>
      </c>
      <c s="153" t="str">
        <f>IF('S.D.PASTE SHEET'!AB673="","",'S.D.PASTE SHEET'!AB673)</f>
        <v/>
      </c>
      <c s="153" t="str">
        <f>IF('S.D.PASTE SHEET'!AC673="","",'S.D.PASTE SHEET'!AC673)</f>
        <v/>
      </c>
      <c s="153" t="str">
        <f>IF('S.D.PASTE SHEET'!AD673="","",'S.D.PASTE SHEET'!AD673)</f>
        <v/>
      </c>
      <c s="155"/>
      <c s="156" t="str">
        <f>IF(AK673="","",IF(AK673&gt;0,COUNT($AG$2:AG673),""))</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73" s="156" t="str">
        <f>IF(BC673="","",IF(BC673&gt;0,COUNT($AY$2:AY673),""))</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74" spans="1:66" ht="15.75" customHeight="1">
      <c r="A674" s="153" t="str">
        <f>IF('S.D.PASTE SHEET'!A674="","",'S.D.PASTE SHEET'!A674)</f>
        <v/>
      </c>
      <c s="153" t="str">
        <f>IF('S.D.PASTE SHEET'!B674="","",'S.D.PASTE SHEET'!B674)</f>
        <v/>
      </c>
      <c s="153" t="str">
        <f>IF('S.D.PASTE SHEET'!C674="","",'S.D.PASTE SHEET'!C674)</f>
        <v/>
      </c>
      <c s="154" t="str">
        <f>IF('S.D.PASTE SHEET'!D674="","",'S.D.PASTE SHEET'!D674)</f>
        <v/>
      </c>
      <c s="153" t="str">
        <f>IF('S.D.PASTE SHEET'!E674="","",UPPER('S.D.PASTE SHEET'!E674))</f>
        <v/>
      </c>
      <c s="153" t="str">
        <f>IF('S.D.PASTE SHEET'!F674="","",'S.D.PASTE SHEET'!F674)</f>
        <v/>
      </c>
      <c s="153" t="str">
        <f>IF('S.D.PASTE SHEET'!G674="","",UPPER('S.D.PASTE SHEET'!G674))</f>
        <v/>
      </c>
      <c s="153" t="str">
        <f>IF('S.D.PASTE SHEET'!H674="","",UPPER('S.D.PASTE SHEET'!H674))</f>
        <v/>
      </c>
      <c s="153" t="str">
        <f>IF('S.D.PASTE SHEET'!I674="","",'S.D.PASTE SHEET'!I674)</f>
        <v/>
      </c>
      <c s="154" t="str">
        <f>IF('S.D.PASTE SHEET'!J674="","",'S.D.PASTE SHEET'!J674)</f>
        <v/>
      </c>
      <c s="153" t="str">
        <f>IF('S.D.PASTE SHEET'!K674="","",'S.D.PASTE SHEET'!K674)</f>
        <v/>
      </c>
      <c s="153" t="str">
        <f>IF('S.D.PASTE SHEET'!L674="","",'S.D.PASTE SHEET'!L674)</f>
        <v/>
      </c>
      <c s="153" t="str">
        <f>IF('S.D.PASTE SHEET'!M674="","",'S.D.PASTE SHEET'!M674)</f>
        <v/>
      </c>
      <c s="153" t="str">
        <f>IF('S.D.PASTE SHEET'!N674="","",'S.D.PASTE SHEET'!N674)</f>
        <v/>
      </c>
      <c s="153" t="str">
        <f>IF('S.D.PASTE SHEET'!O674="","",'S.D.PASTE SHEET'!O674)</f>
        <v/>
      </c>
      <c s="153" t="str">
        <f>IF('S.D.PASTE SHEET'!P674="","",'S.D.PASTE SHEET'!P674)</f>
        <v/>
      </c>
      <c s="153" t="str">
        <f>IF('S.D.PASTE SHEET'!Q674="","",'S.D.PASTE SHEET'!Q674)</f>
        <v/>
      </c>
      <c s="153" t="str">
        <f>IF('S.D.PASTE SHEET'!R674="","",'S.D.PASTE SHEET'!R674)</f>
        <v/>
      </c>
      <c s="153" t="str">
        <f>IF('S.D.PASTE SHEET'!S674="","",'S.D.PASTE SHEET'!S674)</f>
        <v/>
      </c>
      <c s="153" t="str">
        <f>IF('S.D.PASTE SHEET'!T674="","",'S.D.PASTE SHEET'!T674)</f>
        <v/>
      </c>
      <c s="153" t="str">
        <f>IF('S.D.PASTE SHEET'!U674="","",'S.D.PASTE SHEET'!U674)</f>
        <v/>
      </c>
      <c s="153" t="str">
        <f>IF('S.D.PASTE SHEET'!V674="","",'S.D.PASTE SHEET'!V674)</f>
        <v/>
      </c>
      <c s="153" t="str">
        <f>IF('S.D.PASTE SHEET'!W674="","",'S.D.PASTE SHEET'!W674)</f>
        <v/>
      </c>
      <c s="153" t="str">
        <f>IF('S.D.PASTE SHEET'!X674="","",'S.D.PASTE SHEET'!X674)</f>
        <v/>
      </c>
      <c s="153" t="str">
        <f>IF('S.D.PASTE SHEET'!Y674="","",'S.D.PASTE SHEET'!Y674)</f>
        <v/>
      </c>
      <c s="153" t="str">
        <f>IF('S.D.PASTE SHEET'!Z674="","",'S.D.PASTE SHEET'!Z674)</f>
        <v/>
      </c>
      <c s="153" t="str">
        <f>IF('S.D.PASTE SHEET'!AA674="","",'S.D.PASTE SHEET'!AA674)</f>
        <v/>
      </c>
      <c s="153" t="str">
        <f>IF('S.D.PASTE SHEET'!AB674="","",'S.D.PASTE SHEET'!AB674)</f>
        <v/>
      </c>
      <c s="153" t="str">
        <f>IF('S.D.PASTE SHEET'!AC674="","",'S.D.PASTE SHEET'!AC674)</f>
        <v/>
      </c>
      <c s="153" t="str">
        <f>IF('S.D.PASTE SHEET'!AD674="","",'S.D.PASTE SHEET'!AD674)</f>
        <v/>
      </c>
      <c s="155"/>
      <c s="156" t="str">
        <f>IF(AK674="","",IF(AK674&gt;0,COUNT($AG$2:AG674),""))</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74" s="156" t="str">
        <f>IF(BC674="","",IF(BC674&gt;0,COUNT($AY$2:AY674),""))</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75" spans="1:66" ht="15.75" customHeight="1">
      <c r="A675" s="153" t="str">
        <f>IF('S.D.PASTE SHEET'!A675="","",'S.D.PASTE SHEET'!A675)</f>
        <v/>
      </c>
      <c s="153" t="str">
        <f>IF('S.D.PASTE SHEET'!B675="","",'S.D.PASTE SHEET'!B675)</f>
        <v/>
      </c>
      <c s="153" t="str">
        <f>IF('S.D.PASTE SHEET'!C675="","",'S.D.PASTE SHEET'!C675)</f>
        <v/>
      </c>
      <c s="154" t="str">
        <f>IF('S.D.PASTE SHEET'!D675="","",'S.D.PASTE SHEET'!D675)</f>
        <v/>
      </c>
      <c s="153" t="str">
        <f>IF('S.D.PASTE SHEET'!E675="","",UPPER('S.D.PASTE SHEET'!E675))</f>
        <v/>
      </c>
      <c s="153" t="str">
        <f>IF('S.D.PASTE SHEET'!F675="","",'S.D.PASTE SHEET'!F675)</f>
        <v/>
      </c>
      <c s="153" t="str">
        <f>IF('S.D.PASTE SHEET'!G675="","",UPPER('S.D.PASTE SHEET'!G675))</f>
        <v/>
      </c>
      <c s="153" t="str">
        <f>IF('S.D.PASTE SHEET'!H675="","",UPPER('S.D.PASTE SHEET'!H675))</f>
        <v/>
      </c>
      <c s="153" t="str">
        <f>IF('S.D.PASTE SHEET'!I675="","",'S.D.PASTE SHEET'!I675)</f>
        <v/>
      </c>
      <c s="154" t="str">
        <f>IF('S.D.PASTE SHEET'!J675="","",'S.D.PASTE SHEET'!J675)</f>
        <v/>
      </c>
      <c s="153" t="str">
        <f>IF('S.D.PASTE SHEET'!K675="","",'S.D.PASTE SHEET'!K675)</f>
        <v/>
      </c>
      <c s="153" t="str">
        <f>IF('S.D.PASTE SHEET'!L675="","",'S.D.PASTE SHEET'!L675)</f>
        <v/>
      </c>
      <c s="153" t="str">
        <f>IF('S.D.PASTE SHEET'!M675="","",'S.D.PASTE SHEET'!M675)</f>
        <v/>
      </c>
      <c s="153" t="str">
        <f>IF('S.D.PASTE SHEET'!N675="","",'S.D.PASTE SHEET'!N675)</f>
        <v/>
      </c>
      <c s="153" t="str">
        <f>IF('S.D.PASTE SHEET'!O675="","",'S.D.PASTE SHEET'!O675)</f>
        <v/>
      </c>
      <c s="153" t="str">
        <f>IF('S.D.PASTE SHEET'!P675="","",'S.D.PASTE SHEET'!P675)</f>
        <v/>
      </c>
      <c s="153" t="str">
        <f>IF('S.D.PASTE SHEET'!Q675="","",'S.D.PASTE SHEET'!Q675)</f>
        <v/>
      </c>
      <c s="153" t="str">
        <f>IF('S.D.PASTE SHEET'!R675="","",'S.D.PASTE SHEET'!R675)</f>
        <v/>
      </c>
      <c s="153" t="str">
        <f>IF('S.D.PASTE SHEET'!S675="","",'S.D.PASTE SHEET'!S675)</f>
        <v/>
      </c>
      <c s="153" t="str">
        <f>IF('S.D.PASTE SHEET'!T675="","",'S.D.PASTE SHEET'!T675)</f>
        <v/>
      </c>
      <c s="153" t="str">
        <f>IF('S.D.PASTE SHEET'!U675="","",'S.D.PASTE SHEET'!U675)</f>
        <v/>
      </c>
      <c s="153" t="str">
        <f>IF('S.D.PASTE SHEET'!V675="","",'S.D.PASTE SHEET'!V675)</f>
        <v/>
      </c>
      <c s="153" t="str">
        <f>IF('S.D.PASTE SHEET'!W675="","",'S.D.PASTE SHEET'!W675)</f>
        <v/>
      </c>
      <c s="153" t="str">
        <f>IF('S.D.PASTE SHEET'!X675="","",'S.D.PASTE SHEET'!X675)</f>
        <v/>
      </c>
      <c s="153" t="str">
        <f>IF('S.D.PASTE SHEET'!Y675="","",'S.D.PASTE SHEET'!Y675)</f>
        <v/>
      </c>
      <c s="153" t="str">
        <f>IF('S.D.PASTE SHEET'!Z675="","",'S.D.PASTE SHEET'!Z675)</f>
        <v/>
      </c>
      <c s="153" t="str">
        <f>IF('S.D.PASTE SHEET'!AA675="","",'S.D.PASTE SHEET'!AA675)</f>
        <v/>
      </c>
      <c s="153" t="str">
        <f>IF('S.D.PASTE SHEET'!AB675="","",'S.D.PASTE SHEET'!AB675)</f>
        <v/>
      </c>
      <c s="153" t="str">
        <f>IF('S.D.PASTE SHEET'!AC675="","",'S.D.PASTE SHEET'!AC675)</f>
        <v/>
      </c>
      <c s="153" t="str">
        <f>IF('S.D.PASTE SHEET'!AD675="","",'S.D.PASTE SHEET'!AD675)</f>
        <v/>
      </c>
      <c s="155"/>
      <c s="156" t="str">
        <f>IF(AK675="","",IF(AK675&gt;0,COUNT($AG$2:AG675),""))</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75" s="156" t="str">
        <f>IF(BC675="","",IF(BC675&gt;0,COUNT($AY$2:AY675),""))</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76" spans="1:66" ht="15.75" customHeight="1">
      <c r="A676" s="153" t="str">
        <f>IF('S.D.PASTE SHEET'!A676="","",'S.D.PASTE SHEET'!A676)</f>
        <v/>
      </c>
      <c s="153" t="str">
        <f>IF('S.D.PASTE SHEET'!B676="","",'S.D.PASTE SHEET'!B676)</f>
        <v/>
      </c>
      <c s="153" t="str">
        <f>IF('S.D.PASTE SHEET'!C676="","",'S.D.PASTE SHEET'!C676)</f>
        <v/>
      </c>
      <c s="154" t="str">
        <f>IF('S.D.PASTE SHEET'!D676="","",'S.D.PASTE SHEET'!D676)</f>
        <v/>
      </c>
      <c s="153" t="str">
        <f>IF('S.D.PASTE SHEET'!E676="","",UPPER('S.D.PASTE SHEET'!E676))</f>
        <v/>
      </c>
      <c s="153" t="str">
        <f>IF('S.D.PASTE SHEET'!F676="","",'S.D.PASTE SHEET'!F676)</f>
        <v/>
      </c>
      <c s="153" t="str">
        <f>IF('S.D.PASTE SHEET'!G676="","",UPPER('S.D.PASTE SHEET'!G676))</f>
        <v/>
      </c>
      <c s="153" t="str">
        <f>IF('S.D.PASTE SHEET'!H676="","",UPPER('S.D.PASTE SHEET'!H676))</f>
        <v/>
      </c>
      <c s="153" t="str">
        <f>IF('S.D.PASTE SHEET'!I676="","",'S.D.PASTE SHEET'!I676)</f>
        <v/>
      </c>
      <c s="154" t="str">
        <f>IF('S.D.PASTE SHEET'!J676="","",'S.D.PASTE SHEET'!J676)</f>
        <v/>
      </c>
      <c s="153" t="str">
        <f>IF('S.D.PASTE SHEET'!K676="","",'S.D.PASTE SHEET'!K676)</f>
        <v/>
      </c>
      <c s="153" t="str">
        <f>IF('S.D.PASTE SHEET'!L676="","",'S.D.PASTE SHEET'!L676)</f>
        <v/>
      </c>
      <c s="153" t="str">
        <f>IF('S.D.PASTE SHEET'!M676="","",'S.D.PASTE SHEET'!M676)</f>
        <v/>
      </c>
      <c s="153" t="str">
        <f>IF('S.D.PASTE SHEET'!N676="","",'S.D.PASTE SHEET'!N676)</f>
        <v/>
      </c>
      <c s="153" t="str">
        <f>IF('S.D.PASTE SHEET'!O676="","",'S.D.PASTE SHEET'!O676)</f>
        <v/>
      </c>
      <c s="153" t="str">
        <f>IF('S.D.PASTE SHEET'!P676="","",'S.D.PASTE SHEET'!P676)</f>
        <v/>
      </c>
      <c s="153" t="str">
        <f>IF('S.D.PASTE SHEET'!Q676="","",'S.D.PASTE SHEET'!Q676)</f>
        <v/>
      </c>
      <c s="153" t="str">
        <f>IF('S.D.PASTE SHEET'!R676="","",'S.D.PASTE SHEET'!R676)</f>
        <v/>
      </c>
      <c s="153" t="str">
        <f>IF('S.D.PASTE SHEET'!S676="","",'S.D.PASTE SHEET'!S676)</f>
        <v/>
      </c>
      <c s="153" t="str">
        <f>IF('S.D.PASTE SHEET'!T676="","",'S.D.PASTE SHEET'!T676)</f>
        <v/>
      </c>
      <c s="153" t="str">
        <f>IF('S.D.PASTE SHEET'!U676="","",'S.D.PASTE SHEET'!U676)</f>
        <v/>
      </c>
      <c s="153" t="str">
        <f>IF('S.D.PASTE SHEET'!V676="","",'S.D.PASTE SHEET'!V676)</f>
        <v/>
      </c>
      <c s="153" t="str">
        <f>IF('S.D.PASTE SHEET'!W676="","",'S.D.PASTE SHEET'!W676)</f>
        <v/>
      </c>
      <c s="153" t="str">
        <f>IF('S.D.PASTE SHEET'!X676="","",'S.D.PASTE SHEET'!X676)</f>
        <v/>
      </c>
      <c s="153" t="str">
        <f>IF('S.D.PASTE SHEET'!Y676="","",'S.D.PASTE SHEET'!Y676)</f>
        <v/>
      </c>
      <c s="153" t="str">
        <f>IF('S.D.PASTE SHEET'!Z676="","",'S.D.PASTE SHEET'!Z676)</f>
        <v/>
      </c>
      <c s="153" t="str">
        <f>IF('S.D.PASTE SHEET'!AA676="","",'S.D.PASTE SHEET'!AA676)</f>
        <v/>
      </c>
      <c s="153" t="str">
        <f>IF('S.D.PASTE SHEET'!AB676="","",'S.D.PASTE SHEET'!AB676)</f>
        <v/>
      </c>
      <c s="153" t="str">
        <f>IF('S.D.PASTE SHEET'!AC676="","",'S.D.PASTE SHEET'!AC676)</f>
        <v/>
      </c>
      <c s="153" t="str">
        <f>IF('S.D.PASTE SHEET'!AD676="","",'S.D.PASTE SHEET'!AD676)</f>
        <v/>
      </c>
      <c s="155"/>
      <c s="156" t="str">
        <f>IF(AK676="","",IF(AK676&gt;0,COUNT($AG$2:AG676),""))</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76" s="156" t="str">
        <f>IF(BC676="","",IF(BC676&gt;0,COUNT($AY$2:AY676),""))</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77" spans="1:66" ht="15.75" customHeight="1">
      <c r="A677" s="153" t="str">
        <f>IF('S.D.PASTE SHEET'!A677="","",'S.D.PASTE SHEET'!A677)</f>
        <v/>
      </c>
      <c s="153" t="str">
        <f>IF('S.D.PASTE SHEET'!B677="","",'S.D.PASTE SHEET'!B677)</f>
        <v/>
      </c>
      <c s="153" t="str">
        <f>IF('S.D.PASTE SHEET'!C677="","",'S.D.PASTE SHEET'!C677)</f>
        <v/>
      </c>
      <c s="154" t="str">
        <f>IF('S.D.PASTE SHEET'!D677="","",'S.D.PASTE SHEET'!D677)</f>
        <v/>
      </c>
      <c s="153" t="str">
        <f>IF('S.D.PASTE SHEET'!E677="","",UPPER('S.D.PASTE SHEET'!E677))</f>
        <v/>
      </c>
      <c s="153" t="str">
        <f>IF('S.D.PASTE SHEET'!F677="","",'S.D.PASTE SHEET'!F677)</f>
        <v/>
      </c>
      <c s="153" t="str">
        <f>IF('S.D.PASTE SHEET'!G677="","",UPPER('S.D.PASTE SHEET'!G677))</f>
        <v/>
      </c>
      <c s="153" t="str">
        <f>IF('S.D.PASTE SHEET'!H677="","",UPPER('S.D.PASTE SHEET'!H677))</f>
        <v/>
      </c>
      <c s="153" t="str">
        <f>IF('S.D.PASTE SHEET'!I677="","",'S.D.PASTE SHEET'!I677)</f>
        <v/>
      </c>
      <c s="154" t="str">
        <f>IF('S.D.PASTE SHEET'!J677="","",'S.D.PASTE SHEET'!J677)</f>
        <v/>
      </c>
      <c s="153" t="str">
        <f>IF('S.D.PASTE SHEET'!K677="","",'S.D.PASTE SHEET'!K677)</f>
        <v/>
      </c>
      <c s="153" t="str">
        <f>IF('S.D.PASTE SHEET'!L677="","",'S.D.PASTE SHEET'!L677)</f>
        <v/>
      </c>
      <c s="153" t="str">
        <f>IF('S.D.PASTE SHEET'!M677="","",'S.D.PASTE SHEET'!M677)</f>
        <v/>
      </c>
      <c s="153" t="str">
        <f>IF('S.D.PASTE SHEET'!N677="","",'S.D.PASTE SHEET'!N677)</f>
        <v/>
      </c>
      <c s="153" t="str">
        <f>IF('S.D.PASTE SHEET'!O677="","",'S.D.PASTE SHEET'!O677)</f>
        <v/>
      </c>
      <c s="153" t="str">
        <f>IF('S.D.PASTE SHEET'!P677="","",'S.D.PASTE SHEET'!P677)</f>
        <v/>
      </c>
      <c s="153" t="str">
        <f>IF('S.D.PASTE SHEET'!Q677="","",'S.D.PASTE SHEET'!Q677)</f>
        <v/>
      </c>
      <c s="153" t="str">
        <f>IF('S.D.PASTE SHEET'!R677="","",'S.D.PASTE SHEET'!R677)</f>
        <v/>
      </c>
      <c s="153" t="str">
        <f>IF('S.D.PASTE SHEET'!S677="","",'S.D.PASTE SHEET'!S677)</f>
        <v/>
      </c>
      <c s="153" t="str">
        <f>IF('S.D.PASTE SHEET'!T677="","",'S.D.PASTE SHEET'!T677)</f>
        <v/>
      </c>
      <c s="153" t="str">
        <f>IF('S.D.PASTE SHEET'!U677="","",'S.D.PASTE SHEET'!U677)</f>
        <v/>
      </c>
      <c s="153" t="str">
        <f>IF('S.D.PASTE SHEET'!V677="","",'S.D.PASTE SHEET'!V677)</f>
        <v/>
      </c>
      <c s="153" t="str">
        <f>IF('S.D.PASTE SHEET'!W677="","",'S.D.PASTE SHEET'!W677)</f>
        <v/>
      </c>
      <c s="153" t="str">
        <f>IF('S.D.PASTE SHEET'!X677="","",'S.D.PASTE SHEET'!X677)</f>
        <v/>
      </c>
      <c s="153" t="str">
        <f>IF('S.D.PASTE SHEET'!Y677="","",'S.D.PASTE SHEET'!Y677)</f>
        <v/>
      </c>
      <c s="153" t="str">
        <f>IF('S.D.PASTE SHEET'!Z677="","",'S.D.PASTE SHEET'!Z677)</f>
        <v/>
      </c>
      <c s="153" t="str">
        <f>IF('S.D.PASTE SHEET'!AA677="","",'S.D.PASTE SHEET'!AA677)</f>
        <v/>
      </c>
      <c s="153" t="str">
        <f>IF('S.D.PASTE SHEET'!AB677="","",'S.D.PASTE SHEET'!AB677)</f>
        <v/>
      </c>
      <c s="153" t="str">
        <f>IF('S.D.PASTE SHEET'!AC677="","",'S.D.PASTE SHEET'!AC677)</f>
        <v/>
      </c>
      <c s="153" t="str">
        <f>IF('S.D.PASTE SHEET'!AD677="","",'S.D.PASTE SHEET'!AD677)</f>
        <v/>
      </c>
      <c s="155"/>
      <c s="156" t="str">
        <f>IF(AK677="","",IF(AK677&gt;0,COUNT($AG$2:AG677),""))</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77" s="156" t="str">
        <f>IF(BC677="","",IF(BC677&gt;0,COUNT($AY$2:AY677),""))</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78" spans="1:66" ht="15.75" customHeight="1">
      <c r="A678" s="153" t="str">
        <f>IF('S.D.PASTE SHEET'!A678="","",'S.D.PASTE SHEET'!A678)</f>
        <v/>
      </c>
      <c s="153" t="str">
        <f>IF('S.D.PASTE SHEET'!B678="","",'S.D.PASTE SHEET'!B678)</f>
        <v/>
      </c>
      <c s="153" t="str">
        <f>IF('S.D.PASTE SHEET'!C678="","",'S.D.PASTE SHEET'!C678)</f>
        <v/>
      </c>
      <c s="154" t="str">
        <f>IF('S.D.PASTE SHEET'!D678="","",'S.D.PASTE SHEET'!D678)</f>
        <v/>
      </c>
      <c s="153" t="str">
        <f>IF('S.D.PASTE SHEET'!E678="","",UPPER('S.D.PASTE SHEET'!E678))</f>
        <v/>
      </c>
      <c s="153" t="str">
        <f>IF('S.D.PASTE SHEET'!F678="","",'S.D.PASTE SHEET'!F678)</f>
        <v/>
      </c>
      <c s="153" t="str">
        <f>IF('S.D.PASTE SHEET'!G678="","",UPPER('S.D.PASTE SHEET'!G678))</f>
        <v/>
      </c>
      <c s="153" t="str">
        <f>IF('S.D.PASTE SHEET'!H678="","",UPPER('S.D.PASTE SHEET'!H678))</f>
        <v/>
      </c>
      <c s="153" t="str">
        <f>IF('S.D.PASTE SHEET'!I678="","",'S.D.PASTE SHEET'!I678)</f>
        <v/>
      </c>
      <c s="154" t="str">
        <f>IF('S.D.PASTE SHEET'!J678="","",'S.D.PASTE SHEET'!J678)</f>
        <v/>
      </c>
      <c s="153" t="str">
        <f>IF('S.D.PASTE SHEET'!K678="","",'S.D.PASTE SHEET'!K678)</f>
        <v/>
      </c>
      <c s="153" t="str">
        <f>IF('S.D.PASTE SHEET'!L678="","",'S.D.PASTE SHEET'!L678)</f>
        <v/>
      </c>
      <c s="153" t="str">
        <f>IF('S.D.PASTE SHEET'!M678="","",'S.D.PASTE SHEET'!M678)</f>
        <v/>
      </c>
      <c s="153" t="str">
        <f>IF('S.D.PASTE SHEET'!N678="","",'S.D.PASTE SHEET'!N678)</f>
        <v/>
      </c>
      <c s="153" t="str">
        <f>IF('S.D.PASTE SHEET'!O678="","",'S.D.PASTE SHEET'!O678)</f>
        <v/>
      </c>
      <c s="153" t="str">
        <f>IF('S.D.PASTE SHEET'!P678="","",'S.D.PASTE SHEET'!P678)</f>
        <v/>
      </c>
      <c s="153" t="str">
        <f>IF('S.D.PASTE SHEET'!Q678="","",'S.D.PASTE SHEET'!Q678)</f>
        <v/>
      </c>
      <c s="153" t="str">
        <f>IF('S.D.PASTE SHEET'!R678="","",'S.D.PASTE SHEET'!R678)</f>
        <v/>
      </c>
      <c s="153" t="str">
        <f>IF('S.D.PASTE SHEET'!S678="","",'S.D.PASTE SHEET'!S678)</f>
        <v/>
      </c>
      <c s="153" t="str">
        <f>IF('S.D.PASTE SHEET'!T678="","",'S.D.PASTE SHEET'!T678)</f>
        <v/>
      </c>
      <c s="153" t="str">
        <f>IF('S.D.PASTE SHEET'!U678="","",'S.D.PASTE SHEET'!U678)</f>
        <v/>
      </c>
      <c s="153" t="str">
        <f>IF('S.D.PASTE SHEET'!V678="","",'S.D.PASTE SHEET'!V678)</f>
        <v/>
      </c>
      <c s="153" t="str">
        <f>IF('S.D.PASTE SHEET'!W678="","",'S.D.PASTE SHEET'!W678)</f>
        <v/>
      </c>
      <c s="153" t="str">
        <f>IF('S.D.PASTE SHEET'!X678="","",'S.D.PASTE SHEET'!X678)</f>
        <v/>
      </c>
      <c s="153" t="str">
        <f>IF('S.D.PASTE SHEET'!Y678="","",'S.D.PASTE SHEET'!Y678)</f>
        <v/>
      </c>
      <c s="153" t="str">
        <f>IF('S.D.PASTE SHEET'!Z678="","",'S.D.PASTE SHEET'!Z678)</f>
        <v/>
      </c>
      <c s="153" t="str">
        <f>IF('S.D.PASTE SHEET'!AA678="","",'S.D.PASTE SHEET'!AA678)</f>
        <v/>
      </c>
      <c s="153" t="str">
        <f>IF('S.D.PASTE SHEET'!AB678="","",'S.D.PASTE SHEET'!AB678)</f>
        <v/>
      </c>
      <c s="153" t="str">
        <f>IF('S.D.PASTE SHEET'!AC678="","",'S.D.PASTE SHEET'!AC678)</f>
        <v/>
      </c>
      <c s="153" t="str">
        <f>IF('S.D.PASTE SHEET'!AD678="","",'S.D.PASTE SHEET'!AD678)</f>
        <v/>
      </c>
      <c s="155"/>
      <c s="156" t="str">
        <f>IF(AK678="","",IF(AK678&gt;0,COUNT($AG$2:AG678),""))</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78" s="156" t="str">
        <f>IF(BC678="","",IF(BC678&gt;0,COUNT($AY$2:AY678),""))</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79" spans="1:66" ht="15.75" customHeight="1">
      <c r="A679" s="153" t="str">
        <f>IF('S.D.PASTE SHEET'!A679="","",'S.D.PASTE SHEET'!A679)</f>
        <v/>
      </c>
      <c s="153" t="str">
        <f>IF('S.D.PASTE SHEET'!B679="","",'S.D.PASTE SHEET'!B679)</f>
        <v/>
      </c>
      <c s="153" t="str">
        <f>IF('S.D.PASTE SHEET'!C679="","",'S.D.PASTE SHEET'!C679)</f>
        <v/>
      </c>
      <c s="154" t="str">
        <f>IF('S.D.PASTE SHEET'!D679="","",'S.D.PASTE SHEET'!D679)</f>
        <v/>
      </c>
      <c s="153" t="str">
        <f>IF('S.D.PASTE SHEET'!E679="","",UPPER('S.D.PASTE SHEET'!E679))</f>
        <v/>
      </c>
      <c s="153" t="str">
        <f>IF('S.D.PASTE SHEET'!F679="","",'S.D.PASTE SHEET'!F679)</f>
        <v/>
      </c>
      <c s="153" t="str">
        <f>IF('S.D.PASTE SHEET'!G679="","",UPPER('S.D.PASTE SHEET'!G679))</f>
        <v/>
      </c>
      <c s="153" t="str">
        <f>IF('S.D.PASTE SHEET'!H679="","",UPPER('S.D.PASTE SHEET'!H679))</f>
        <v/>
      </c>
      <c s="153" t="str">
        <f>IF('S.D.PASTE SHEET'!I679="","",'S.D.PASTE SHEET'!I679)</f>
        <v/>
      </c>
      <c s="154" t="str">
        <f>IF('S.D.PASTE SHEET'!J679="","",'S.D.PASTE SHEET'!J679)</f>
        <v/>
      </c>
      <c s="153" t="str">
        <f>IF('S.D.PASTE SHEET'!K679="","",'S.D.PASTE SHEET'!K679)</f>
        <v/>
      </c>
      <c s="153" t="str">
        <f>IF('S.D.PASTE SHEET'!L679="","",'S.D.PASTE SHEET'!L679)</f>
        <v/>
      </c>
      <c s="153" t="str">
        <f>IF('S.D.PASTE SHEET'!M679="","",'S.D.PASTE SHEET'!M679)</f>
        <v/>
      </c>
      <c s="153" t="str">
        <f>IF('S.D.PASTE SHEET'!N679="","",'S.D.PASTE SHEET'!N679)</f>
        <v/>
      </c>
      <c s="153" t="str">
        <f>IF('S.D.PASTE SHEET'!O679="","",'S.D.PASTE SHEET'!O679)</f>
        <v/>
      </c>
      <c s="153" t="str">
        <f>IF('S.D.PASTE SHEET'!P679="","",'S.D.PASTE SHEET'!P679)</f>
        <v/>
      </c>
      <c s="153" t="str">
        <f>IF('S.D.PASTE SHEET'!Q679="","",'S.D.PASTE SHEET'!Q679)</f>
        <v/>
      </c>
      <c s="153" t="str">
        <f>IF('S.D.PASTE SHEET'!R679="","",'S.D.PASTE SHEET'!R679)</f>
        <v/>
      </c>
      <c s="153" t="str">
        <f>IF('S.D.PASTE SHEET'!S679="","",'S.D.PASTE SHEET'!S679)</f>
        <v/>
      </c>
      <c s="153" t="str">
        <f>IF('S.D.PASTE SHEET'!T679="","",'S.D.PASTE SHEET'!T679)</f>
        <v/>
      </c>
      <c s="153" t="str">
        <f>IF('S.D.PASTE SHEET'!U679="","",'S.D.PASTE SHEET'!U679)</f>
        <v/>
      </c>
      <c s="153" t="str">
        <f>IF('S.D.PASTE SHEET'!V679="","",'S.D.PASTE SHEET'!V679)</f>
        <v/>
      </c>
      <c s="153" t="str">
        <f>IF('S.D.PASTE SHEET'!W679="","",'S.D.PASTE SHEET'!W679)</f>
        <v/>
      </c>
      <c s="153" t="str">
        <f>IF('S.D.PASTE SHEET'!X679="","",'S.D.PASTE SHEET'!X679)</f>
        <v/>
      </c>
      <c s="153" t="str">
        <f>IF('S.D.PASTE SHEET'!Y679="","",'S.D.PASTE SHEET'!Y679)</f>
        <v/>
      </c>
      <c s="153" t="str">
        <f>IF('S.D.PASTE SHEET'!Z679="","",'S.D.PASTE SHEET'!Z679)</f>
        <v/>
      </c>
      <c s="153" t="str">
        <f>IF('S.D.PASTE SHEET'!AA679="","",'S.D.PASTE SHEET'!AA679)</f>
        <v/>
      </c>
      <c s="153" t="str">
        <f>IF('S.D.PASTE SHEET'!AB679="","",'S.D.PASTE SHEET'!AB679)</f>
        <v/>
      </c>
      <c s="153" t="str">
        <f>IF('S.D.PASTE SHEET'!AC679="","",'S.D.PASTE SHEET'!AC679)</f>
        <v/>
      </c>
      <c s="153" t="str">
        <f>IF('S.D.PASTE SHEET'!AD679="","",'S.D.PASTE SHEET'!AD679)</f>
        <v/>
      </c>
      <c s="155"/>
      <c s="156" t="str">
        <f>IF(AK679="","",IF(AK679&gt;0,COUNT($AG$2:AG679),""))</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79" s="156" t="str">
        <f>IF(BC679="","",IF(BC679&gt;0,COUNT($AY$2:AY679),""))</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80" spans="1:66" ht="15.75" customHeight="1">
      <c r="A680" s="153" t="str">
        <f>IF('S.D.PASTE SHEET'!A680="","",'S.D.PASTE SHEET'!A680)</f>
        <v/>
      </c>
      <c s="153" t="str">
        <f>IF('S.D.PASTE SHEET'!B680="","",'S.D.PASTE SHEET'!B680)</f>
        <v/>
      </c>
      <c s="153" t="str">
        <f>IF('S.D.PASTE SHEET'!C680="","",'S.D.PASTE SHEET'!C680)</f>
        <v/>
      </c>
      <c s="154" t="str">
        <f>IF('S.D.PASTE SHEET'!D680="","",'S.D.PASTE SHEET'!D680)</f>
        <v/>
      </c>
      <c s="153" t="str">
        <f>IF('S.D.PASTE SHEET'!E680="","",UPPER('S.D.PASTE SHEET'!E680))</f>
        <v/>
      </c>
      <c s="153" t="str">
        <f>IF('S.D.PASTE SHEET'!F680="","",'S.D.PASTE SHEET'!F680)</f>
        <v/>
      </c>
      <c s="153" t="str">
        <f>IF('S.D.PASTE SHEET'!G680="","",UPPER('S.D.PASTE SHEET'!G680))</f>
        <v/>
      </c>
      <c s="153" t="str">
        <f>IF('S.D.PASTE SHEET'!H680="","",UPPER('S.D.PASTE SHEET'!H680))</f>
        <v/>
      </c>
      <c s="153" t="str">
        <f>IF('S.D.PASTE SHEET'!I680="","",'S.D.PASTE SHEET'!I680)</f>
        <v/>
      </c>
      <c s="154" t="str">
        <f>IF('S.D.PASTE SHEET'!J680="","",'S.D.PASTE SHEET'!J680)</f>
        <v/>
      </c>
      <c s="153" t="str">
        <f>IF('S.D.PASTE SHEET'!K680="","",'S.D.PASTE SHEET'!K680)</f>
        <v/>
      </c>
      <c s="153" t="str">
        <f>IF('S.D.PASTE SHEET'!L680="","",'S.D.PASTE SHEET'!L680)</f>
        <v/>
      </c>
      <c s="153" t="str">
        <f>IF('S.D.PASTE SHEET'!M680="","",'S.D.PASTE SHEET'!M680)</f>
        <v/>
      </c>
      <c s="153" t="str">
        <f>IF('S.D.PASTE SHEET'!N680="","",'S.D.PASTE SHEET'!N680)</f>
        <v/>
      </c>
      <c s="153" t="str">
        <f>IF('S.D.PASTE SHEET'!O680="","",'S.D.PASTE SHEET'!O680)</f>
        <v/>
      </c>
      <c s="153" t="str">
        <f>IF('S.D.PASTE SHEET'!P680="","",'S.D.PASTE SHEET'!P680)</f>
        <v/>
      </c>
      <c s="153" t="str">
        <f>IF('S.D.PASTE SHEET'!Q680="","",'S.D.PASTE SHEET'!Q680)</f>
        <v/>
      </c>
      <c s="153" t="str">
        <f>IF('S.D.PASTE SHEET'!R680="","",'S.D.PASTE SHEET'!R680)</f>
        <v/>
      </c>
      <c s="153" t="str">
        <f>IF('S.D.PASTE SHEET'!S680="","",'S.D.PASTE SHEET'!S680)</f>
        <v/>
      </c>
      <c s="153" t="str">
        <f>IF('S.D.PASTE SHEET'!T680="","",'S.D.PASTE SHEET'!T680)</f>
        <v/>
      </c>
      <c s="153" t="str">
        <f>IF('S.D.PASTE SHEET'!U680="","",'S.D.PASTE SHEET'!U680)</f>
        <v/>
      </c>
      <c s="153" t="str">
        <f>IF('S.D.PASTE SHEET'!V680="","",'S.D.PASTE SHEET'!V680)</f>
        <v/>
      </c>
      <c s="153" t="str">
        <f>IF('S.D.PASTE SHEET'!W680="","",'S.D.PASTE SHEET'!W680)</f>
        <v/>
      </c>
      <c s="153" t="str">
        <f>IF('S.D.PASTE SHEET'!X680="","",'S.D.PASTE SHEET'!X680)</f>
        <v/>
      </c>
      <c s="153" t="str">
        <f>IF('S.D.PASTE SHEET'!Y680="","",'S.D.PASTE SHEET'!Y680)</f>
        <v/>
      </c>
      <c s="153" t="str">
        <f>IF('S.D.PASTE SHEET'!Z680="","",'S.D.PASTE SHEET'!Z680)</f>
        <v/>
      </c>
      <c s="153" t="str">
        <f>IF('S.D.PASTE SHEET'!AA680="","",'S.D.PASTE SHEET'!AA680)</f>
        <v/>
      </c>
      <c s="153" t="str">
        <f>IF('S.D.PASTE SHEET'!AB680="","",'S.D.PASTE SHEET'!AB680)</f>
        <v/>
      </c>
      <c s="153" t="str">
        <f>IF('S.D.PASTE SHEET'!AC680="","",'S.D.PASTE SHEET'!AC680)</f>
        <v/>
      </c>
      <c s="153" t="str">
        <f>IF('S.D.PASTE SHEET'!AD680="","",'S.D.PASTE SHEET'!AD680)</f>
        <v/>
      </c>
      <c s="155"/>
      <c s="156" t="str">
        <f>IF(AK680="","",IF(AK680&gt;0,COUNT($AG$2:AG680),""))</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80" s="156" t="str">
        <f>IF(BC680="","",IF(BC680&gt;0,COUNT($AY$2:AY680),""))</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81" spans="1:66" ht="15.75" customHeight="1">
      <c r="A681" s="153" t="str">
        <f>IF('S.D.PASTE SHEET'!A681="","",'S.D.PASTE SHEET'!A681)</f>
        <v/>
      </c>
      <c s="153" t="str">
        <f>IF('S.D.PASTE SHEET'!B681="","",'S.D.PASTE SHEET'!B681)</f>
        <v/>
      </c>
      <c s="153" t="str">
        <f>IF('S.D.PASTE SHEET'!C681="","",'S.D.PASTE SHEET'!C681)</f>
        <v/>
      </c>
      <c s="154" t="str">
        <f>IF('S.D.PASTE SHEET'!D681="","",'S.D.PASTE SHEET'!D681)</f>
        <v/>
      </c>
      <c s="153" t="str">
        <f>IF('S.D.PASTE SHEET'!E681="","",UPPER('S.D.PASTE SHEET'!E681))</f>
        <v/>
      </c>
      <c s="153" t="str">
        <f>IF('S.D.PASTE SHEET'!F681="","",'S.D.PASTE SHEET'!F681)</f>
        <v/>
      </c>
      <c s="153" t="str">
        <f>IF('S.D.PASTE SHEET'!G681="","",UPPER('S.D.PASTE SHEET'!G681))</f>
        <v/>
      </c>
      <c s="153" t="str">
        <f>IF('S.D.PASTE SHEET'!H681="","",UPPER('S.D.PASTE SHEET'!H681))</f>
        <v/>
      </c>
      <c s="153" t="str">
        <f>IF('S.D.PASTE SHEET'!I681="","",'S.D.PASTE SHEET'!I681)</f>
        <v/>
      </c>
      <c s="154" t="str">
        <f>IF('S.D.PASTE SHEET'!J681="","",'S.D.PASTE SHEET'!J681)</f>
        <v/>
      </c>
      <c s="153" t="str">
        <f>IF('S.D.PASTE SHEET'!K681="","",'S.D.PASTE SHEET'!K681)</f>
        <v/>
      </c>
      <c s="153" t="str">
        <f>IF('S.D.PASTE SHEET'!L681="","",'S.D.PASTE SHEET'!L681)</f>
        <v/>
      </c>
      <c s="153" t="str">
        <f>IF('S.D.PASTE SHEET'!M681="","",'S.D.PASTE SHEET'!M681)</f>
        <v/>
      </c>
      <c s="153" t="str">
        <f>IF('S.D.PASTE SHEET'!N681="","",'S.D.PASTE SHEET'!N681)</f>
        <v/>
      </c>
      <c s="153" t="str">
        <f>IF('S.D.PASTE SHEET'!O681="","",'S.D.PASTE SHEET'!O681)</f>
        <v/>
      </c>
      <c s="153" t="str">
        <f>IF('S.D.PASTE SHEET'!P681="","",'S.D.PASTE SHEET'!P681)</f>
        <v/>
      </c>
      <c s="153" t="str">
        <f>IF('S.D.PASTE SHEET'!Q681="","",'S.D.PASTE SHEET'!Q681)</f>
        <v/>
      </c>
      <c s="153" t="str">
        <f>IF('S.D.PASTE SHEET'!R681="","",'S.D.PASTE SHEET'!R681)</f>
        <v/>
      </c>
      <c s="153" t="str">
        <f>IF('S.D.PASTE SHEET'!S681="","",'S.D.PASTE SHEET'!S681)</f>
        <v/>
      </c>
      <c s="153" t="str">
        <f>IF('S.D.PASTE SHEET'!T681="","",'S.D.PASTE SHEET'!T681)</f>
        <v/>
      </c>
      <c s="153" t="str">
        <f>IF('S.D.PASTE SHEET'!U681="","",'S.D.PASTE SHEET'!U681)</f>
        <v/>
      </c>
      <c s="153" t="str">
        <f>IF('S.D.PASTE SHEET'!V681="","",'S.D.PASTE SHEET'!V681)</f>
        <v/>
      </c>
      <c s="153" t="str">
        <f>IF('S.D.PASTE SHEET'!W681="","",'S.D.PASTE SHEET'!W681)</f>
        <v/>
      </c>
      <c s="153" t="str">
        <f>IF('S.D.PASTE SHEET'!X681="","",'S.D.PASTE SHEET'!X681)</f>
        <v/>
      </c>
      <c s="153" t="str">
        <f>IF('S.D.PASTE SHEET'!Y681="","",'S.D.PASTE SHEET'!Y681)</f>
        <v/>
      </c>
      <c s="153" t="str">
        <f>IF('S.D.PASTE SHEET'!Z681="","",'S.D.PASTE SHEET'!Z681)</f>
        <v/>
      </c>
      <c s="153" t="str">
        <f>IF('S.D.PASTE SHEET'!AA681="","",'S.D.PASTE SHEET'!AA681)</f>
        <v/>
      </c>
      <c s="153" t="str">
        <f>IF('S.D.PASTE SHEET'!AB681="","",'S.D.PASTE SHEET'!AB681)</f>
        <v/>
      </c>
      <c s="153" t="str">
        <f>IF('S.D.PASTE SHEET'!AC681="","",'S.D.PASTE SHEET'!AC681)</f>
        <v/>
      </c>
      <c s="153" t="str">
        <f>IF('S.D.PASTE SHEET'!AD681="","",'S.D.PASTE SHEET'!AD681)</f>
        <v/>
      </c>
      <c s="155"/>
      <c s="156" t="str">
        <f>IF(AK681="","",IF(AK681&gt;0,COUNT($AG$2:AG681),""))</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81" s="156" t="str">
        <f>IF(BC681="","",IF(BC681&gt;0,COUNT($AY$2:AY681),""))</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82" spans="1:66" ht="15.75" customHeight="1">
      <c r="A682" s="153" t="str">
        <f>IF('S.D.PASTE SHEET'!A682="","",'S.D.PASTE SHEET'!A682)</f>
        <v/>
      </c>
      <c s="153" t="str">
        <f>IF('S.D.PASTE SHEET'!B682="","",'S.D.PASTE SHEET'!B682)</f>
        <v/>
      </c>
      <c s="153" t="str">
        <f>IF('S.D.PASTE SHEET'!C682="","",'S.D.PASTE SHEET'!C682)</f>
        <v/>
      </c>
      <c s="154" t="str">
        <f>IF('S.D.PASTE SHEET'!D682="","",'S.D.PASTE SHEET'!D682)</f>
        <v/>
      </c>
      <c s="153" t="str">
        <f>IF('S.D.PASTE SHEET'!E682="","",UPPER('S.D.PASTE SHEET'!E682))</f>
        <v/>
      </c>
      <c s="153" t="str">
        <f>IF('S.D.PASTE SHEET'!F682="","",'S.D.PASTE SHEET'!F682)</f>
        <v/>
      </c>
      <c s="153" t="str">
        <f>IF('S.D.PASTE SHEET'!G682="","",UPPER('S.D.PASTE SHEET'!G682))</f>
        <v/>
      </c>
      <c s="153" t="str">
        <f>IF('S.D.PASTE SHEET'!H682="","",UPPER('S.D.PASTE SHEET'!H682))</f>
        <v/>
      </c>
      <c s="153" t="str">
        <f>IF('S.D.PASTE SHEET'!I682="","",'S.D.PASTE SHEET'!I682)</f>
        <v/>
      </c>
      <c s="154" t="str">
        <f>IF('S.D.PASTE SHEET'!J682="","",'S.D.PASTE SHEET'!J682)</f>
        <v/>
      </c>
      <c s="153" t="str">
        <f>IF('S.D.PASTE SHEET'!K682="","",'S.D.PASTE SHEET'!K682)</f>
        <v/>
      </c>
      <c s="153" t="str">
        <f>IF('S.D.PASTE SHEET'!L682="","",'S.D.PASTE SHEET'!L682)</f>
        <v/>
      </c>
      <c s="153" t="str">
        <f>IF('S.D.PASTE SHEET'!M682="","",'S.D.PASTE SHEET'!M682)</f>
        <v/>
      </c>
      <c s="153" t="str">
        <f>IF('S.D.PASTE SHEET'!N682="","",'S.D.PASTE SHEET'!N682)</f>
        <v/>
      </c>
      <c s="153" t="str">
        <f>IF('S.D.PASTE SHEET'!O682="","",'S.D.PASTE SHEET'!O682)</f>
        <v/>
      </c>
      <c s="153" t="str">
        <f>IF('S.D.PASTE SHEET'!P682="","",'S.D.PASTE SHEET'!P682)</f>
        <v/>
      </c>
      <c s="153" t="str">
        <f>IF('S.D.PASTE SHEET'!Q682="","",'S.D.PASTE SHEET'!Q682)</f>
        <v/>
      </c>
      <c s="153" t="str">
        <f>IF('S.D.PASTE SHEET'!R682="","",'S.D.PASTE SHEET'!R682)</f>
        <v/>
      </c>
      <c s="153" t="str">
        <f>IF('S.D.PASTE SHEET'!S682="","",'S.D.PASTE SHEET'!S682)</f>
        <v/>
      </c>
      <c s="153" t="str">
        <f>IF('S.D.PASTE SHEET'!T682="","",'S.D.PASTE SHEET'!T682)</f>
        <v/>
      </c>
      <c s="153" t="str">
        <f>IF('S.D.PASTE SHEET'!U682="","",'S.D.PASTE SHEET'!U682)</f>
        <v/>
      </c>
      <c s="153" t="str">
        <f>IF('S.D.PASTE SHEET'!V682="","",'S.D.PASTE SHEET'!V682)</f>
        <v/>
      </c>
      <c s="153" t="str">
        <f>IF('S.D.PASTE SHEET'!W682="","",'S.D.PASTE SHEET'!W682)</f>
        <v/>
      </c>
      <c s="153" t="str">
        <f>IF('S.D.PASTE SHEET'!X682="","",'S.D.PASTE SHEET'!X682)</f>
        <v/>
      </c>
      <c s="153" t="str">
        <f>IF('S.D.PASTE SHEET'!Y682="","",'S.D.PASTE SHEET'!Y682)</f>
        <v/>
      </c>
      <c s="153" t="str">
        <f>IF('S.D.PASTE SHEET'!Z682="","",'S.D.PASTE SHEET'!Z682)</f>
        <v/>
      </c>
      <c s="153" t="str">
        <f>IF('S.D.PASTE SHEET'!AA682="","",'S.D.PASTE SHEET'!AA682)</f>
        <v/>
      </c>
      <c s="153" t="str">
        <f>IF('S.D.PASTE SHEET'!AB682="","",'S.D.PASTE SHEET'!AB682)</f>
        <v/>
      </c>
      <c s="153" t="str">
        <f>IF('S.D.PASTE SHEET'!AC682="","",'S.D.PASTE SHEET'!AC682)</f>
        <v/>
      </c>
      <c s="153" t="str">
        <f>IF('S.D.PASTE SHEET'!AD682="","",'S.D.PASTE SHEET'!AD682)</f>
        <v/>
      </c>
      <c s="155"/>
      <c s="156" t="str">
        <f>IF(AK682="","",IF(AK682&gt;0,COUNT($AG$2:AG682),""))</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82" s="156" t="str">
        <f>IF(BC682="","",IF(BC682&gt;0,COUNT($AY$2:AY682),""))</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83" spans="1:66" ht="15.75" customHeight="1">
      <c r="A683" s="153" t="str">
        <f>IF('S.D.PASTE SHEET'!A683="","",'S.D.PASTE SHEET'!A683)</f>
        <v/>
      </c>
      <c s="153" t="str">
        <f>IF('S.D.PASTE SHEET'!B683="","",'S.D.PASTE SHEET'!B683)</f>
        <v/>
      </c>
      <c s="153" t="str">
        <f>IF('S.D.PASTE SHEET'!C683="","",'S.D.PASTE SHEET'!C683)</f>
        <v/>
      </c>
      <c s="154" t="str">
        <f>IF('S.D.PASTE SHEET'!D683="","",'S.D.PASTE SHEET'!D683)</f>
        <v/>
      </c>
      <c s="153" t="str">
        <f>IF('S.D.PASTE SHEET'!E683="","",UPPER('S.D.PASTE SHEET'!E683))</f>
        <v/>
      </c>
      <c s="153" t="str">
        <f>IF('S.D.PASTE SHEET'!F683="","",'S.D.PASTE SHEET'!F683)</f>
        <v/>
      </c>
      <c s="153" t="str">
        <f>IF('S.D.PASTE SHEET'!G683="","",UPPER('S.D.PASTE SHEET'!G683))</f>
        <v/>
      </c>
      <c s="153" t="str">
        <f>IF('S.D.PASTE SHEET'!H683="","",UPPER('S.D.PASTE SHEET'!H683))</f>
        <v/>
      </c>
      <c s="153" t="str">
        <f>IF('S.D.PASTE SHEET'!I683="","",'S.D.PASTE SHEET'!I683)</f>
        <v/>
      </c>
      <c s="154" t="str">
        <f>IF('S.D.PASTE SHEET'!J683="","",'S.D.PASTE SHEET'!J683)</f>
        <v/>
      </c>
      <c s="153" t="str">
        <f>IF('S.D.PASTE SHEET'!K683="","",'S.D.PASTE SHEET'!K683)</f>
        <v/>
      </c>
      <c s="153" t="str">
        <f>IF('S.D.PASTE SHEET'!L683="","",'S.D.PASTE SHEET'!L683)</f>
        <v/>
      </c>
      <c s="153" t="str">
        <f>IF('S.D.PASTE SHEET'!M683="","",'S.D.PASTE SHEET'!M683)</f>
        <v/>
      </c>
      <c s="153" t="str">
        <f>IF('S.D.PASTE SHEET'!N683="","",'S.D.PASTE SHEET'!N683)</f>
        <v/>
      </c>
      <c s="153" t="str">
        <f>IF('S.D.PASTE SHEET'!O683="","",'S.D.PASTE SHEET'!O683)</f>
        <v/>
      </c>
      <c s="153" t="str">
        <f>IF('S.D.PASTE SHEET'!P683="","",'S.D.PASTE SHEET'!P683)</f>
        <v/>
      </c>
      <c s="153" t="str">
        <f>IF('S.D.PASTE SHEET'!Q683="","",'S.D.PASTE SHEET'!Q683)</f>
        <v/>
      </c>
      <c s="153" t="str">
        <f>IF('S.D.PASTE SHEET'!R683="","",'S.D.PASTE SHEET'!R683)</f>
        <v/>
      </c>
      <c s="153" t="str">
        <f>IF('S.D.PASTE SHEET'!S683="","",'S.D.PASTE SHEET'!S683)</f>
        <v/>
      </c>
      <c s="153" t="str">
        <f>IF('S.D.PASTE SHEET'!T683="","",'S.D.PASTE SHEET'!T683)</f>
        <v/>
      </c>
      <c s="153" t="str">
        <f>IF('S.D.PASTE SHEET'!U683="","",'S.D.PASTE SHEET'!U683)</f>
        <v/>
      </c>
      <c s="153" t="str">
        <f>IF('S.D.PASTE SHEET'!V683="","",'S.D.PASTE SHEET'!V683)</f>
        <v/>
      </c>
      <c s="153" t="str">
        <f>IF('S.D.PASTE SHEET'!W683="","",'S.D.PASTE SHEET'!W683)</f>
        <v/>
      </c>
      <c s="153" t="str">
        <f>IF('S.D.PASTE SHEET'!X683="","",'S.D.PASTE SHEET'!X683)</f>
        <v/>
      </c>
      <c s="153" t="str">
        <f>IF('S.D.PASTE SHEET'!Y683="","",'S.D.PASTE SHEET'!Y683)</f>
        <v/>
      </c>
      <c s="153" t="str">
        <f>IF('S.D.PASTE SHEET'!Z683="","",'S.D.PASTE SHEET'!Z683)</f>
        <v/>
      </c>
      <c s="153" t="str">
        <f>IF('S.D.PASTE SHEET'!AA683="","",'S.D.PASTE SHEET'!AA683)</f>
        <v/>
      </c>
      <c s="153" t="str">
        <f>IF('S.D.PASTE SHEET'!AB683="","",'S.D.PASTE SHEET'!AB683)</f>
        <v/>
      </c>
      <c s="153" t="str">
        <f>IF('S.D.PASTE SHEET'!AC683="","",'S.D.PASTE SHEET'!AC683)</f>
        <v/>
      </c>
      <c s="153" t="str">
        <f>IF('S.D.PASTE SHEET'!AD683="","",'S.D.PASTE SHEET'!AD683)</f>
        <v/>
      </c>
      <c s="155"/>
      <c s="156" t="str">
        <f>IF(AK683="","",IF(AK683&gt;0,COUNT($AG$2:AG683),""))</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83" s="156" t="str">
        <f>IF(BC683="","",IF(BC683&gt;0,COUNT($AY$2:AY683),""))</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84" spans="1:66" ht="15.75" customHeight="1">
      <c r="A684" s="153" t="str">
        <f>IF('S.D.PASTE SHEET'!A684="","",'S.D.PASTE SHEET'!A684)</f>
        <v/>
      </c>
      <c s="153" t="str">
        <f>IF('S.D.PASTE SHEET'!B684="","",'S.D.PASTE SHEET'!B684)</f>
        <v/>
      </c>
      <c s="153" t="str">
        <f>IF('S.D.PASTE SHEET'!C684="","",'S.D.PASTE SHEET'!C684)</f>
        <v/>
      </c>
      <c s="154" t="str">
        <f>IF('S.D.PASTE SHEET'!D684="","",'S.D.PASTE SHEET'!D684)</f>
        <v/>
      </c>
      <c s="153" t="str">
        <f>IF('S.D.PASTE SHEET'!E684="","",UPPER('S.D.PASTE SHEET'!E684))</f>
        <v/>
      </c>
      <c s="153" t="str">
        <f>IF('S.D.PASTE SHEET'!F684="","",'S.D.PASTE SHEET'!F684)</f>
        <v/>
      </c>
      <c s="153" t="str">
        <f>IF('S.D.PASTE SHEET'!G684="","",UPPER('S.D.PASTE SHEET'!G684))</f>
        <v/>
      </c>
      <c s="153" t="str">
        <f>IF('S.D.PASTE SHEET'!H684="","",UPPER('S.D.PASTE SHEET'!H684))</f>
        <v/>
      </c>
      <c s="153" t="str">
        <f>IF('S.D.PASTE SHEET'!I684="","",'S.D.PASTE SHEET'!I684)</f>
        <v/>
      </c>
      <c s="154" t="str">
        <f>IF('S.D.PASTE SHEET'!J684="","",'S.D.PASTE SHEET'!J684)</f>
        <v/>
      </c>
      <c s="153" t="str">
        <f>IF('S.D.PASTE SHEET'!K684="","",'S.D.PASTE SHEET'!K684)</f>
        <v/>
      </c>
      <c s="153" t="str">
        <f>IF('S.D.PASTE SHEET'!L684="","",'S.D.PASTE SHEET'!L684)</f>
        <v/>
      </c>
      <c s="153" t="str">
        <f>IF('S.D.PASTE SHEET'!M684="","",'S.D.PASTE SHEET'!M684)</f>
        <v/>
      </c>
      <c s="153" t="str">
        <f>IF('S.D.PASTE SHEET'!N684="","",'S.D.PASTE SHEET'!N684)</f>
        <v/>
      </c>
      <c s="153" t="str">
        <f>IF('S.D.PASTE SHEET'!O684="","",'S.D.PASTE SHEET'!O684)</f>
        <v/>
      </c>
      <c s="153" t="str">
        <f>IF('S.D.PASTE SHEET'!P684="","",'S.D.PASTE SHEET'!P684)</f>
        <v/>
      </c>
      <c s="153" t="str">
        <f>IF('S.D.PASTE SHEET'!Q684="","",'S.D.PASTE SHEET'!Q684)</f>
        <v/>
      </c>
      <c s="153" t="str">
        <f>IF('S.D.PASTE SHEET'!R684="","",'S.D.PASTE SHEET'!R684)</f>
        <v/>
      </c>
      <c s="153" t="str">
        <f>IF('S.D.PASTE SHEET'!S684="","",'S.D.PASTE SHEET'!S684)</f>
        <v/>
      </c>
      <c s="153" t="str">
        <f>IF('S.D.PASTE SHEET'!T684="","",'S.D.PASTE SHEET'!T684)</f>
        <v/>
      </c>
      <c s="153" t="str">
        <f>IF('S.D.PASTE SHEET'!U684="","",'S.D.PASTE SHEET'!U684)</f>
        <v/>
      </c>
      <c s="153" t="str">
        <f>IF('S.D.PASTE SHEET'!V684="","",'S.D.PASTE SHEET'!V684)</f>
        <v/>
      </c>
      <c s="153" t="str">
        <f>IF('S.D.PASTE SHEET'!W684="","",'S.D.PASTE SHEET'!W684)</f>
        <v/>
      </c>
      <c s="153" t="str">
        <f>IF('S.D.PASTE SHEET'!X684="","",'S.D.PASTE SHEET'!X684)</f>
        <v/>
      </c>
      <c s="153" t="str">
        <f>IF('S.D.PASTE SHEET'!Y684="","",'S.D.PASTE SHEET'!Y684)</f>
        <v/>
      </c>
      <c s="153" t="str">
        <f>IF('S.D.PASTE SHEET'!Z684="","",'S.D.PASTE SHEET'!Z684)</f>
        <v/>
      </c>
      <c s="153" t="str">
        <f>IF('S.D.PASTE SHEET'!AA684="","",'S.D.PASTE SHEET'!AA684)</f>
        <v/>
      </c>
      <c s="153" t="str">
        <f>IF('S.D.PASTE SHEET'!AB684="","",'S.D.PASTE SHEET'!AB684)</f>
        <v/>
      </c>
      <c s="153" t="str">
        <f>IF('S.D.PASTE SHEET'!AC684="","",'S.D.PASTE SHEET'!AC684)</f>
        <v/>
      </c>
      <c s="153" t="str">
        <f>IF('S.D.PASTE SHEET'!AD684="","",'S.D.PASTE SHEET'!AD684)</f>
        <v/>
      </c>
      <c s="155"/>
      <c s="156" t="str">
        <f>IF(AK684="","",IF(AK684&gt;0,COUNT($AG$2:AG684),""))</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84" s="156" t="str">
        <f>IF(BC684="","",IF(BC684&gt;0,COUNT($AY$2:AY684),""))</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85" spans="1:66" ht="15.75" customHeight="1">
      <c r="A685" s="153" t="str">
        <f>IF('S.D.PASTE SHEET'!A685="","",'S.D.PASTE SHEET'!A685)</f>
        <v/>
      </c>
      <c s="153" t="str">
        <f>IF('S.D.PASTE SHEET'!B685="","",'S.D.PASTE SHEET'!B685)</f>
        <v/>
      </c>
      <c s="153" t="str">
        <f>IF('S.D.PASTE SHEET'!C685="","",'S.D.PASTE SHEET'!C685)</f>
        <v/>
      </c>
      <c s="154" t="str">
        <f>IF('S.D.PASTE SHEET'!D685="","",'S.D.PASTE SHEET'!D685)</f>
        <v/>
      </c>
      <c s="153" t="str">
        <f>IF('S.D.PASTE SHEET'!E685="","",UPPER('S.D.PASTE SHEET'!E685))</f>
        <v/>
      </c>
      <c s="153" t="str">
        <f>IF('S.D.PASTE SHEET'!F685="","",'S.D.PASTE SHEET'!F685)</f>
        <v/>
      </c>
      <c s="153" t="str">
        <f>IF('S.D.PASTE SHEET'!G685="","",UPPER('S.D.PASTE SHEET'!G685))</f>
        <v/>
      </c>
      <c s="153" t="str">
        <f>IF('S.D.PASTE SHEET'!H685="","",UPPER('S.D.PASTE SHEET'!H685))</f>
        <v/>
      </c>
      <c s="153" t="str">
        <f>IF('S.D.PASTE SHEET'!I685="","",'S.D.PASTE SHEET'!I685)</f>
        <v/>
      </c>
      <c s="154" t="str">
        <f>IF('S.D.PASTE SHEET'!J685="","",'S.D.PASTE SHEET'!J685)</f>
        <v/>
      </c>
      <c s="153" t="str">
        <f>IF('S.D.PASTE SHEET'!K685="","",'S.D.PASTE SHEET'!K685)</f>
        <v/>
      </c>
      <c s="153" t="str">
        <f>IF('S.D.PASTE SHEET'!L685="","",'S.D.PASTE SHEET'!L685)</f>
        <v/>
      </c>
      <c s="153" t="str">
        <f>IF('S.D.PASTE SHEET'!M685="","",'S.D.PASTE SHEET'!M685)</f>
        <v/>
      </c>
      <c s="153" t="str">
        <f>IF('S.D.PASTE SHEET'!N685="","",'S.D.PASTE SHEET'!N685)</f>
        <v/>
      </c>
      <c s="153" t="str">
        <f>IF('S.D.PASTE SHEET'!O685="","",'S.D.PASTE SHEET'!O685)</f>
        <v/>
      </c>
      <c s="153" t="str">
        <f>IF('S.D.PASTE SHEET'!P685="","",'S.D.PASTE SHEET'!P685)</f>
        <v/>
      </c>
      <c s="153" t="str">
        <f>IF('S.D.PASTE SHEET'!Q685="","",'S.D.PASTE SHEET'!Q685)</f>
        <v/>
      </c>
      <c s="153" t="str">
        <f>IF('S.D.PASTE SHEET'!R685="","",'S.D.PASTE SHEET'!R685)</f>
        <v/>
      </c>
      <c s="153" t="str">
        <f>IF('S.D.PASTE SHEET'!S685="","",'S.D.PASTE SHEET'!S685)</f>
        <v/>
      </c>
      <c s="153" t="str">
        <f>IF('S.D.PASTE SHEET'!T685="","",'S.D.PASTE SHEET'!T685)</f>
        <v/>
      </c>
      <c s="153" t="str">
        <f>IF('S.D.PASTE SHEET'!U685="","",'S.D.PASTE SHEET'!U685)</f>
        <v/>
      </c>
      <c s="153" t="str">
        <f>IF('S.D.PASTE SHEET'!V685="","",'S.D.PASTE SHEET'!V685)</f>
        <v/>
      </c>
      <c s="153" t="str">
        <f>IF('S.D.PASTE SHEET'!W685="","",'S.D.PASTE SHEET'!W685)</f>
        <v/>
      </c>
      <c s="153" t="str">
        <f>IF('S.D.PASTE SHEET'!X685="","",'S.D.PASTE SHEET'!X685)</f>
        <v/>
      </c>
      <c s="153" t="str">
        <f>IF('S.D.PASTE SHEET'!Y685="","",'S.D.PASTE SHEET'!Y685)</f>
        <v/>
      </c>
      <c s="153" t="str">
        <f>IF('S.D.PASTE SHEET'!Z685="","",'S.D.PASTE SHEET'!Z685)</f>
        <v/>
      </c>
      <c s="153" t="str">
        <f>IF('S.D.PASTE SHEET'!AA685="","",'S.D.PASTE SHEET'!AA685)</f>
        <v/>
      </c>
      <c s="153" t="str">
        <f>IF('S.D.PASTE SHEET'!AB685="","",'S.D.PASTE SHEET'!AB685)</f>
        <v/>
      </c>
      <c s="153" t="str">
        <f>IF('S.D.PASTE SHEET'!AC685="","",'S.D.PASTE SHEET'!AC685)</f>
        <v/>
      </c>
      <c s="153" t="str">
        <f>IF('S.D.PASTE SHEET'!AD685="","",'S.D.PASTE SHEET'!AD685)</f>
        <v/>
      </c>
      <c s="155"/>
      <c s="156" t="str">
        <f>IF(AK685="","",IF(AK685&gt;0,COUNT($AG$2:AG685),""))</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85" s="156" t="str">
        <f>IF(BC685="","",IF(BC685&gt;0,COUNT($AY$2:AY685),""))</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86" spans="1:66" ht="15.75" customHeight="1">
      <c r="A686" s="153" t="str">
        <f>IF('S.D.PASTE SHEET'!A686="","",'S.D.PASTE SHEET'!A686)</f>
        <v/>
      </c>
      <c s="153" t="str">
        <f>IF('S.D.PASTE SHEET'!B686="","",'S.D.PASTE SHEET'!B686)</f>
        <v/>
      </c>
      <c s="153" t="str">
        <f>IF('S.D.PASTE SHEET'!C686="","",'S.D.PASTE SHEET'!C686)</f>
        <v/>
      </c>
      <c s="154" t="str">
        <f>IF('S.D.PASTE SHEET'!D686="","",'S.D.PASTE SHEET'!D686)</f>
        <v/>
      </c>
      <c s="153" t="str">
        <f>IF('S.D.PASTE SHEET'!E686="","",UPPER('S.D.PASTE SHEET'!E686))</f>
        <v/>
      </c>
      <c s="153" t="str">
        <f>IF('S.D.PASTE SHEET'!F686="","",'S.D.PASTE SHEET'!F686)</f>
        <v/>
      </c>
      <c s="153" t="str">
        <f>IF('S.D.PASTE SHEET'!G686="","",UPPER('S.D.PASTE SHEET'!G686))</f>
        <v/>
      </c>
      <c s="153" t="str">
        <f>IF('S.D.PASTE SHEET'!H686="","",UPPER('S.D.PASTE SHEET'!H686))</f>
        <v/>
      </c>
      <c s="153" t="str">
        <f>IF('S.D.PASTE SHEET'!I686="","",'S.D.PASTE SHEET'!I686)</f>
        <v/>
      </c>
      <c s="154" t="str">
        <f>IF('S.D.PASTE SHEET'!J686="","",'S.D.PASTE SHEET'!J686)</f>
        <v/>
      </c>
      <c s="153" t="str">
        <f>IF('S.D.PASTE SHEET'!K686="","",'S.D.PASTE SHEET'!K686)</f>
        <v/>
      </c>
      <c s="153" t="str">
        <f>IF('S.D.PASTE SHEET'!L686="","",'S.D.PASTE SHEET'!L686)</f>
        <v/>
      </c>
      <c s="153" t="str">
        <f>IF('S.D.PASTE SHEET'!M686="","",'S.D.PASTE SHEET'!M686)</f>
        <v/>
      </c>
      <c s="153" t="str">
        <f>IF('S.D.PASTE SHEET'!N686="","",'S.D.PASTE SHEET'!N686)</f>
        <v/>
      </c>
      <c s="153" t="str">
        <f>IF('S.D.PASTE SHEET'!O686="","",'S.D.PASTE SHEET'!O686)</f>
        <v/>
      </c>
      <c s="153" t="str">
        <f>IF('S.D.PASTE SHEET'!P686="","",'S.D.PASTE SHEET'!P686)</f>
        <v/>
      </c>
      <c s="153" t="str">
        <f>IF('S.D.PASTE SHEET'!Q686="","",'S.D.PASTE SHEET'!Q686)</f>
        <v/>
      </c>
      <c s="153" t="str">
        <f>IF('S.D.PASTE SHEET'!R686="","",'S.D.PASTE SHEET'!R686)</f>
        <v/>
      </c>
      <c s="153" t="str">
        <f>IF('S.D.PASTE SHEET'!S686="","",'S.D.PASTE SHEET'!S686)</f>
        <v/>
      </c>
      <c s="153" t="str">
        <f>IF('S.D.PASTE SHEET'!T686="","",'S.D.PASTE SHEET'!T686)</f>
        <v/>
      </c>
      <c s="153" t="str">
        <f>IF('S.D.PASTE SHEET'!U686="","",'S.D.PASTE SHEET'!U686)</f>
        <v/>
      </c>
      <c s="153" t="str">
        <f>IF('S.D.PASTE SHEET'!V686="","",'S.D.PASTE SHEET'!V686)</f>
        <v/>
      </c>
      <c s="153" t="str">
        <f>IF('S.D.PASTE SHEET'!W686="","",'S.D.PASTE SHEET'!W686)</f>
        <v/>
      </c>
      <c s="153" t="str">
        <f>IF('S.D.PASTE SHEET'!X686="","",'S.D.PASTE SHEET'!X686)</f>
        <v/>
      </c>
      <c s="153" t="str">
        <f>IF('S.D.PASTE SHEET'!Y686="","",'S.D.PASTE SHEET'!Y686)</f>
        <v/>
      </c>
      <c s="153" t="str">
        <f>IF('S.D.PASTE SHEET'!Z686="","",'S.D.PASTE SHEET'!Z686)</f>
        <v/>
      </c>
      <c s="153" t="str">
        <f>IF('S.D.PASTE SHEET'!AA686="","",'S.D.PASTE SHEET'!AA686)</f>
        <v/>
      </c>
      <c s="153" t="str">
        <f>IF('S.D.PASTE SHEET'!AB686="","",'S.D.PASTE SHEET'!AB686)</f>
        <v/>
      </c>
      <c s="153" t="str">
        <f>IF('S.D.PASTE SHEET'!AC686="","",'S.D.PASTE SHEET'!AC686)</f>
        <v/>
      </c>
      <c s="153" t="str">
        <f>IF('S.D.PASTE SHEET'!AD686="","",'S.D.PASTE SHEET'!AD686)</f>
        <v/>
      </c>
      <c s="155"/>
      <c s="156" t="str">
        <f>IF(AK686="","",IF(AK686&gt;0,COUNT($AG$2:AG686),""))</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86" s="156" t="str">
        <f>IF(BC686="","",IF(BC686&gt;0,COUNT($AY$2:AY686),""))</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87" spans="1:66" ht="15.75" customHeight="1">
      <c r="A687" s="153" t="str">
        <f>IF('S.D.PASTE SHEET'!A687="","",'S.D.PASTE SHEET'!A687)</f>
        <v/>
      </c>
      <c s="153" t="str">
        <f>IF('S.D.PASTE SHEET'!B687="","",'S.D.PASTE SHEET'!B687)</f>
        <v/>
      </c>
      <c s="153" t="str">
        <f>IF('S.D.PASTE SHEET'!C687="","",'S.D.PASTE SHEET'!C687)</f>
        <v/>
      </c>
      <c s="154" t="str">
        <f>IF('S.D.PASTE SHEET'!D687="","",'S.D.PASTE SHEET'!D687)</f>
        <v/>
      </c>
      <c s="153" t="str">
        <f>IF('S.D.PASTE SHEET'!E687="","",UPPER('S.D.PASTE SHEET'!E687))</f>
        <v/>
      </c>
      <c s="153" t="str">
        <f>IF('S.D.PASTE SHEET'!F687="","",'S.D.PASTE SHEET'!F687)</f>
        <v/>
      </c>
      <c s="153" t="str">
        <f>IF('S.D.PASTE SHEET'!G687="","",UPPER('S.D.PASTE SHEET'!G687))</f>
        <v/>
      </c>
      <c s="153" t="str">
        <f>IF('S.D.PASTE SHEET'!H687="","",UPPER('S.D.PASTE SHEET'!H687))</f>
        <v/>
      </c>
      <c s="153" t="str">
        <f>IF('S.D.PASTE SHEET'!I687="","",'S.D.PASTE SHEET'!I687)</f>
        <v/>
      </c>
      <c s="154" t="str">
        <f>IF('S.D.PASTE SHEET'!J687="","",'S.D.PASTE SHEET'!J687)</f>
        <v/>
      </c>
      <c s="153" t="str">
        <f>IF('S.D.PASTE SHEET'!K687="","",'S.D.PASTE SHEET'!K687)</f>
        <v/>
      </c>
      <c s="153" t="str">
        <f>IF('S.D.PASTE SHEET'!L687="","",'S.D.PASTE SHEET'!L687)</f>
        <v/>
      </c>
      <c s="153" t="str">
        <f>IF('S.D.PASTE SHEET'!M687="","",'S.D.PASTE SHEET'!M687)</f>
        <v/>
      </c>
      <c s="153" t="str">
        <f>IF('S.D.PASTE SHEET'!N687="","",'S.D.PASTE SHEET'!N687)</f>
        <v/>
      </c>
      <c s="153" t="str">
        <f>IF('S.D.PASTE SHEET'!O687="","",'S.D.PASTE SHEET'!O687)</f>
        <v/>
      </c>
      <c s="153" t="str">
        <f>IF('S.D.PASTE SHEET'!P687="","",'S.D.PASTE SHEET'!P687)</f>
        <v/>
      </c>
      <c s="153" t="str">
        <f>IF('S.D.PASTE SHEET'!Q687="","",'S.D.PASTE SHEET'!Q687)</f>
        <v/>
      </c>
      <c s="153" t="str">
        <f>IF('S.D.PASTE SHEET'!R687="","",'S.D.PASTE SHEET'!R687)</f>
        <v/>
      </c>
      <c s="153" t="str">
        <f>IF('S.D.PASTE SHEET'!S687="","",'S.D.PASTE SHEET'!S687)</f>
        <v/>
      </c>
      <c s="153" t="str">
        <f>IF('S.D.PASTE SHEET'!T687="","",'S.D.PASTE SHEET'!T687)</f>
        <v/>
      </c>
      <c s="153" t="str">
        <f>IF('S.D.PASTE SHEET'!U687="","",'S.D.PASTE SHEET'!U687)</f>
        <v/>
      </c>
      <c s="153" t="str">
        <f>IF('S.D.PASTE SHEET'!V687="","",'S.D.PASTE SHEET'!V687)</f>
        <v/>
      </c>
      <c s="153" t="str">
        <f>IF('S.D.PASTE SHEET'!W687="","",'S.D.PASTE SHEET'!W687)</f>
        <v/>
      </c>
      <c s="153" t="str">
        <f>IF('S.D.PASTE SHEET'!X687="","",'S.D.PASTE SHEET'!X687)</f>
        <v/>
      </c>
      <c s="153" t="str">
        <f>IF('S.D.PASTE SHEET'!Y687="","",'S.D.PASTE SHEET'!Y687)</f>
        <v/>
      </c>
      <c s="153" t="str">
        <f>IF('S.D.PASTE SHEET'!Z687="","",'S.D.PASTE SHEET'!Z687)</f>
        <v/>
      </c>
      <c s="153" t="str">
        <f>IF('S.D.PASTE SHEET'!AA687="","",'S.D.PASTE SHEET'!AA687)</f>
        <v/>
      </c>
      <c s="153" t="str">
        <f>IF('S.D.PASTE SHEET'!AB687="","",'S.D.PASTE SHEET'!AB687)</f>
        <v/>
      </c>
      <c s="153" t="str">
        <f>IF('S.D.PASTE SHEET'!AC687="","",'S.D.PASTE SHEET'!AC687)</f>
        <v/>
      </c>
      <c s="153" t="str">
        <f>IF('S.D.PASTE SHEET'!AD687="","",'S.D.PASTE SHEET'!AD687)</f>
        <v/>
      </c>
      <c s="155"/>
      <c s="156" t="str">
        <f>IF(AK687="","",IF(AK687&gt;0,COUNT($AG$2:AG687),""))</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87" s="156" t="str">
        <f>IF(BC687="","",IF(BC687&gt;0,COUNT($AY$2:AY687),""))</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88" spans="1:66" ht="15.75" customHeight="1">
      <c r="A688" s="153" t="str">
        <f>IF('S.D.PASTE SHEET'!A688="","",'S.D.PASTE SHEET'!A688)</f>
        <v/>
      </c>
      <c s="153" t="str">
        <f>IF('S.D.PASTE SHEET'!B688="","",'S.D.PASTE SHEET'!B688)</f>
        <v/>
      </c>
      <c s="153" t="str">
        <f>IF('S.D.PASTE SHEET'!C688="","",'S.D.PASTE SHEET'!C688)</f>
        <v/>
      </c>
      <c s="154" t="str">
        <f>IF('S.D.PASTE SHEET'!D688="","",'S.D.PASTE SHEET'!D688)</f>
        <v/>
      </c>
      <c s="153" t="str">
        <f>IF('S.D.PASTE SHEET'!E688="","",UPPER('S.D.PASTE SHEET'!E688))</f>
        <v/>
      </c>
      <c s="153" t="str">
        <f>IF('S.D.PASTE SHEET'!F688="","",'S.D.PASTE SHEET'!F688)</f>
        <v/>
      </c>
      <c s="153" t="str">
        <f>IF('S.D.PASTE SHEET'!G688="","",UPPER('S.D.PASTE SHEET'!G688))</f>
        <v/>
      </c>
      <c s="153" t="str">
        <f>IF('S.D.PASTE SHEET'!H688="","",UPPER('S.D.PASTE SHEET'!H688))</f>
        <v/>
      </c>
      <c s="153" t="str">
        <f>IF('S.D.PASTE SHEET'!I688="","",'S.D.PASTE SHEET'!I688)</f>
        <v/>
      </c>
      <c s="154" t="str">
        <f>IF('S.D.PASTE SHEET'!J688="","",'S.D.PASTE SHEET'!J688)</f>
        <v/>
      </c>
      <c s="153" t="str">
        <f>IF('S.D.PASTE SHEET'!K688="","",'S.D.PASTE SHEET'!K688)</f>
        <v/>
      </c>
      <c s="153" t="str">
        <f>IF('S.D.PASTE SHEET'!L688="","",'S.D.PASTE SHEET'!L688)</f>
        <v/>
      </c>
      <c s="153" t="str">
        <f>IF('S.D.PASTE SHEET'!M688="","",'S.D.PASTE SHEET'!M688)</f>
        <v/>
      </c>
      <c s="153" t="str">
        <f>IF('S.D.PASTE SHEET'!N688="","",'S.D.PASTE SHEET'!N688)</f>
        <v/>
      </c>
      <c s="153" t="str">
        <f>IF('S.D.PASTE SHEET'!O688="","",'S.D.PASTE SHEET'!O688)</f>
        <v/>
      </c>
      <c s="153" t="str">
        <f>IF('S.D.PASTE SHEET'!P688="","",'S.D.PASTE SHEET'!P688)</f>
        <v/>
      </c>
      <c s="153" t="str">
        <f>IF('S.D.PASTE SHEET'!Q688="","",'S.D.PASTE SHEET'!Q688)</f>
        <v/>
      </c>
      <c s="153" t="str">
        <f>IF('S.D.PASTE SHEET'!R688="","",'S.D.PASTE SHEET'!R688)</f>
        <v/>
      </c>
      <c s="153" t="str">
        <f>IF('S.D.PASTE SHEET'!S688="","",'S.D.PASTE SHEET'!S688)</f>
        <v/>
      </c>
      <c s="153" t="str">
        <f>IF('S.D.PASTE SHEET'!T688="","",'S.D.PASTE SHEET'!T688)</f>
        <v/>
      </c>
      <c s="153" t="str">
        <f>IF('S.D.PASTE SHEET'!U688="","",'S.D.PASTE SHEET'!U688)</f>
        <v/>
      </c>
      <c s="153" t="str">
        <f>IF('S.D.PASTE SHEET'!V688="","",'S.D.PASTE SHEET'!V688)</f>
        <v/>
      </c>
      <c s="153" t="str">
        <f>IF('S.D.PASTE SHEET'!W688="","",'S.D.PASTE SHEET'!W688)</f>
        <v/>
      </c>
      <c s="153" t="str">
        <f>IF('S.D.PASTE SHEET'!X688="","",'S.D.PASTE SHEET'!X688)</f>
        <v/>
      </c>
      <c s="153" t="str">
        <f>IF('S.D.PASTE SHEET'!Y688="","",'S.D.PASTE SHEET'!Y688)</f>
        <v/>
      </c>
      <c s="153" t="str">
        <f>IF('S.D.PASTE SHEET'!Z688="","",'S.D.PASTE SHEET'!Z688)</f>
        <v/>
      </c>
      <c s="153" t="str">
        <f>IF('S.D.PASTE SHEET'!AA688="","",'S.D.PASTE SHEET'!AA688)</f>
        <v/>
      </c>
      <c s="153" t="str">
        <f>IF('S.D.PASTE SHEET'!AB688="","",'S.D.PASTE SHEET'!AB688)</f>
        <v/>
      </c>
      <c s="153" t="str">
        <f>IF('S.D.PASTE SHEET'!AC688="","",'S.D.PASTE SHEET'!AC688)</f>
        <v/>
      </c>
      <c s="153" t="str">
        <f>IF('S.D.PASTE SHEET'!AD688="","",'S.D.PASTE SHEET'!AD688)</f>
        <v/>
      </c>
      <c s="155"/>
      <c s="156" t="str">
        <f>IF(AK688="","",IF(AK688&gt;0,COUNT($AG$2:AG688),""))</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88" s="156" t="str">
        <f>IF(BC688="","",IF(BC688&gt;0,COUNT($AY$2:AY688),""))</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89" spans="1:66" ht="15.75" customHeight="1">
      <c r="A689" s="153" t="str">
        <f>IF('S.D.PASTE SHEET'!A689="","",'S.D.PASTE SHEET'!A689)</f>
        <v/>
      </c>
      <c s="153" t="str">
        <f>IF('S.D.PASTE SHEET'!B689="","",'S.D.PASTE SHEET'!B689)</f>
        <v/>
      </c>
      <c s="153" t="str">
        <f>IF('S.D.PASTE SHEET'!C689="","",'S.D.PASTE SHEET'!C689)</f>
        <v/>
      </c>
      <c s="154" t="str">
        <f>IF('S.D.PASTE SHEET'!D689="","",'S.D.PASTE SHEET'!D689)</f>
        <v/>
      </c>
      <c s="153" t="str">
        <f>IF('S.D.PASTE SHEET'!E689="","",UPPER('S.D.PASTE SHEET'!E689))</f>
        <v/>
      </c>
      <c s="153" t="str">
        <f>IF('S.D.PASTE SHEET'!F689="","",'S.D.PASTE SHEET'!F689)</f>
        <v/>
      </c>
      <c s="153" t="str">
        <f>IF('S.D.PASTE SHEET'!G689="","",UPPER('S.D.PASTE SHEET'!G689))</f>
        <v/>
      </c>
      <c s="153" t="str">
        <f>IF('S.D.PASTE SHEET'!H689="","",UPPER('S.D.PASTE SHEET'!H689))</f>
        <v/>
      </c>
      <c s="153" t="str">
        <f>IF('S.D.PASTE SHEET'!I689="","",'S.D.PASTE SHEET'!I689)</f>
        <v/>
      </c>
      <c s="154" t="str">
        <f>IF('S.D.PASTE SHEET'!J689="","",'S.D.PASTE SHEET'!J689)</f>
        <v/>
      </c>
      <c s="153" t="str">
        <f>IF('S.D.PASTE SHEET'!K689="","",'S.D.PASTE SHEET'!K689)</f>
        <v/>
      </c>
      <c s="153" t="str">
        <f>IF('S.D.PASTE SHEET'!L689="","",'S.D.PASTE SHEET'!L689)</f>
        <v/>
      </c>
      <c s="153" t="str">
        <f>IF('S.D.PASTE SHEET'!M689="","",'S.D.PASTE SHEET'!M689)</f>
        <v/>
      </c>
      <c s="153" t="str">
        <f>IF('S.D.PASTE SHEET'!N689="","",'S.D.PASTE SHEET'!N689)</f>
        <v/>
      </c>
      <c s="153" t="str">
        <f>IF('S.D.PASTE SHEET'!O689="","",'S.D.PASTE SHEET'!O689)</f>
        <v/>
      </c>
      <c s="153" t="str">
        <f>IF('S.D.PASTE SHEET'!P689="","",'S.D.PASTE SHEET'!P689)</f>
        <v/>
      </c>
      <c s="153" t="str">
        <f>IF('S.D.PASTE SHEET'!Q689="","",'S.D.PASTE SHEET'!Q689)</f>
        <v/>
      </c>
      <c s="153" t="str">
        <f>IF('S.D.PASTE SHEET'!R689="","",'S.D.PASTE SHEET'!R689)</f>
        <v/>
      </c>
      <c s="153" t="str">
        <f>IF('S.D.PASTE SHEET'!S689="","",'S.D.PASTE SHEET'!S689)</f>
        <v/>
      </c>
      <c s="153" t="str">
        <f>IF('S.D.PASTE SHEET'!T689="","",'S.D.PASTE SHEET'!T689)</f>
        <v/>
      </c>
      <c s="153" t="str">
        <f>IF('S.D.PASTE SHEET'!U689="","",'S.D.PASTE SHEET'!U689)</f>
        <v/>
      </c>
      <c s="153" t="str">
        <f>IF('S.D.PASTE SHEET'!V689="","",'S.D.PASTE SHEET'!V689)</f>
        <v/>
      </c>
      <c s="153" t="str">
        <f>IF('S.D.PASTE SHEET'!W689="","",'S.D.PASTE SHEET'!W689)</f>
        <v/>
      </c>
      <c s="153" t="str">
        <f>IF('S.D.PASTE SHEET'!X689="","",'S.D.PASTE SHEET'!X689)</f>
        <v/>
      </c>
      <c s="153" t="str">
        <f>IF('S.D.PASTE SHEET'!Y689="","",'S.D.PASTE SHEET'!Y689)</f>
        <v/>
      </c>
      <c s="153" t="str">
        <f>IF('S.D.PASTE SHEET'!Z689="","",'S.D.PASTE SHEET'!Z689)</f>
        <v/>
      </c>
      <c s="153" t="str">
        <f>IF('S.D.PASTE SHEET'!AA689="","",'S.D.PASTE SHEET'!AA689)</f>
        <v/>
      </c>
      <c s="153" t="str">
        <f>IF('S.D.PASTE SHEET'!AB689="","",'S.D.PASTE SHEET'!AB689)</f>
        <v/>
      </c>
      <c s="153" t="str">
        <f>IF('S.D.PASTE SHEET'!AC689="","",'S.D.PASTE SHEET'!AC689)</f>
        <v/>
      </c>
      <c s="153" t="str">
        <f>IF('S.D.PASTE SHEET'!AD689="","",'S.D.PASTE SHEET'!AD689)</f>
        <v/>
      </c>
      <c s="155"/>
      <c s="156" t="str">
        <f>IF(AK689="","",IF(AK689&gt;0,COUNT($AG$2:AG689),""))</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89" s="156" t="str">
        <f>IF(BC689="","",IF(BC689&gt;0,COUNT($AY$2:AY689),""))</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90" spans="1:66" ht="15.75" customHeight="1">
      <c r="A690" s="153" t="str">
        <f>IF('S.D.PASTE SHEET'!A690="","",'S.D.PASTE SHEET'!A690)</f>
        <v/>
      </c>
      <c s="153" t="str">
        <f>IF('S.D.PASTE SHEET'!B690="","",'S.D.PASTE SHEET'!B690)</f>
        <v/>
      </c>
      <c s="153" t="str">
        <f>IF('S.D.PASTE SHEET'!C690="","",'S.D.PASTE SHEET'!C690)</f>
        <v/>
      </c>
      <c s="154" t="str">
        <f>IF('S.D.PASTE SHEET'!D690="","",'S.D.PASTE SHEET'!D690)</f>
        <v/>
      </c>
      <c s="153" t="str">
        <f>IF('S.D.PASTE SHEET'!E690="","",UPPER('S.D.PASTE SHEET'!E690))</f>
        <v/>
      </c>
      <c s="153" t="str">
        <f>IF('S.D.PASTE SHEET'!F690="","",'S.D.PASTE SHEET'!F690)</f>
        <v/>
      </c>
      <c s="153" t="str">
        <f>IF('S.D.PASTE SHEET'!G690="","",UPPER('S.D.PASTE SHEET'!G690))</f>
        <v/>
      </c>
      <c s="153" t="str">
        <f>IF('S.D.PASTE SHEET'!H690="","",UPPER('S.D.PASTE SHEET'!H690))</f>
        <v/>
      </c>
      <c s="153" t="str">
        <f>IF('S.D.PASTE SHEET'!I690="","",'S.D.PASTE SHEET'!I690)</f>
        <v/>
      </c>
      <c s="154" t="str">
        <f>IF('S.D.PASTE SHEET'!J690="","",'S.D.PASTE SHEET'!J690)</f>
        <v/>
      </c>
      <c s="153" t="str">
        <f>IF('S.D.PASTE SHEET'!K690="","",'S.D.PASTE SHEET'!K690)</f>
        <v/>
      </c>
      <c s="153" t="str">
        <f>IF('S.D.PASTE SHEET'!L690="","",'S.D.PASTE SHEET'!L690)</f>
        <v/>
      </c>
      <c s="153" t="str">
        <f>IF('S.D.PASTE SHEET'!M690="","",'S.D.PASTE SHEET'!M690)</f>
        <v/>
      </c>
      <c s="153" t="str">
        <f>IF('S.D.PASTE SHEET'!N690="","",'S.D.PASTE SHEET'!N690)</f>
        <v/>
      </c>
      <c s="153" t="str">
        <f>IF('S.D.PASTE SHEET'!O690="","",'S.D.PASTE SHEET'!O690)</f>
        <v/>
      </c>
      <c s="153" t="str">
        <f>IF('S.D.PASTE SHEET'!P690="","",'S.D.PASTE SHEET'!P690)</f>
        <v/>
      </c>
      <c s="153" t="str">
        <f>IF('S.D.PASTE SHEET'!Q690="","",'S.D.PASTE SHEET'!Q690)</f>
        <v/>
      </c>
      <c s="153" t="str">
        <f>IF('S.D.PASTE SHEET'!R690="","",'S.D.PASTE SHEET'!R690)</f>
        <v/>
      </c>
      <c s="153" t="str">
        <f>IF('S.D.PASTE SHEET'!S690="","",'S.D.PASTE SHEET'!S690)</f>
        <v/>
      </c>
      <c s="153" t="str">
        <f>IF('S.D.PASTE SHEET'!T690="","",'S.D.PASTE SHEET'!T690)</f>
        <v/>
      </c>
      <c s="153" t="str">
        <f>IF('S.D.PASTE SHEET'!U690="","",'S.D.PASTE SHEET'!U690)</f>
        <v/>
      </c>
      <c s="153" t="str">
        <f>IF('S.D.PASTE SHEET'!V690="","",'S.D.PASTE SHEET'!V690)</f>
        <v/>
      </c>
      <c s="153" t="str">
        <f>IF('S.D.PASTE SHEET'!W690="","",'S.D.PASTE SHEET'!W690)</f>
        <v/>
      </c>
      <c s="153" t="str">
        <f>IF('S.D.PASTE SHEET'!X690="","",'S.D.PASTE SHEET'!X690)</f>
        <v/>
      </c>
      <c s="153" t="str">
        <f>IF('S.D.PASTE SHEET'!Y690="","",'S.D.PASTE SHEET'!Y690)</f>
        <v/>
      </c>
      <c s="153" t="str">
        <f>IF('S.D.PASTE SHEET'!Z690="","",'S.D.PASTE SHEET'!Z690)</f>
        <v/>
      </c>
      <c s="153" t="str">
        <f>IF('S.D.PASTE SHEET'!AA690="","",'S.D.PASTE SHEET'!AA690)</f>
        <v/>
      </c>
      <c s="153" t="str">
        <f>IF('S.D.PASTE SHEET'!AB690="","",'S.D.PASTE SHEET'!AB690)</f>
        <v/>
      </c>
      <c s="153" t="str">
        <f>IF('S.D.PASTE SHEET'!AC690="","",'S.D.PASTE SHEET'!AC690)</f>
        <v/>
      </c>
      <c s="153" t="str">
        <f>IF('S.D.PASTE SHEET'!AD690="","",'S.D.PASTE SHEET'!AD690)</f>
        <v/>
      </c>
      <c s="155"/>
      <c s="156" t="str">
        <f>IF(AK690="","",IF(AK690&gt;0,COUNT($AG$2:AG690),""))</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90" s="156" t="str">
        <f>IF(BC690="","",IF(BC690&gt;0,COUNT($AY$2:AY690),""))</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91" spans="1:66" ht="15.75" customHeight="1">
      <c r="A691" s="153" t="str">
        <f>IF('S.D.PASTE SHEET'!A691="","",'S.D.PASTE SHEET'!A691)</f>
        <v/>
      </c>
      <c s="153" t="str">
        <f>IF('S.D.PASTE SHEET'!B691="","",'S.D.PASTE SHEET'!B691)</f>
        <v/>
      </c>
      <c s="153" t="str">
        <f>IF('S.D.PASTE SHEET'!C691="","",'S.D.PASTE SHEET'!C691)</f>
        <v/>
      </c>
      <c s="154" t="str">
        <f>IF('S.D.PASTE SHEET'!D691="","",'S.D.PASTE SHEET'!D691)</f>
        <v/>
      </c>
      <c s="153" t="str">
        <f>IF('S.D.PASTE SHEET'!E691="","",UPPER('S.D.PASTE SHEET'!E691))</f>
        <v/>
      </c>
      <c s="153" t="str">
        <f>IF('S.D.PASTE SHEET'!F691="","",'S.D.PASTE SHEET'!F691)</f>
        <v/>
      </c>
      <c s="153" t="str">
        <f>IF('S.D.PASTE SHEET'!G691="","",UPPER('S.D.PASTE SHEET'!G691))</f>
        <v/>
      </c>
      <c s="153" t="str">
        <f>IF('S.D.PASTE SHEET'!H691="","",UPPER('S.D.PASTE SHEET'!H691))</f>
        <v/>
      </c>
      <c s="153" t="str">
        <f>IF('S.D.PASTE SHEET'!I691="","",'S.D.PASTE SHEET'!I691)</f>
        <v/>
      </c>
      <c s="154" t="str">
        <f>IF('S.D.PASTE SHEET'!J691="","",'S.D.PASTE SHEET'!J691)</f>
        <v/>
      </c>
      <c s="153" t="str">
        <f>IF('S.D.PASTE SHEET'!K691="","",'S.D.PASTE SHEET'!K691)</f>
        <v/>
      </c>
      <c s="153" t="str">
        <f>IF('S.D.PASTE SHEET'!L691="","",'S.D.PASTE SHEET'!L691)</f>
        <v/>
      </c>
      <c s="153" t="str">
        <f>IF('S.D.PASTE SHEET'!M691="","",'S.D.PASTE SHEET'!M691)</f>
        <v/>
      </c>
      <c s="153" t="str">
        <f>IF('S.D.PASTE SHEET'!N691="","",'S.D.PASTE SHEET'!N691)</f>
        <v/>
      </c>
      <c s="153" t="str">
        <f>IF('S.D.PASTE SHEET'!O691="","",'S.D.PASTE SHEET'!O691)</f>
        <v/>
      </c>
      <c s="153" t="str">
        <f>IF('S.D.PASTE SHEET'!P691="","",'S.D.PASTE SHEET'!P691)</f>
        <v/>
      </c>
      <c s="153" t="str">
        <f>IF('S.D.PASTE SHEET'!Q691="","",'S.D.PASTE SHEET'!Q691)</f>
        <v/>
      </c>
      <c s="153" t="str">
        <f>IF('S.D.PASTE SHEET'!R691="","",'S.D.PASTE SHEET'!R691)</f>
        <v/>
      </c>
      <c s="153" t="str">
        <f>IF('S.D.PASTE SHEET'!S691="","",'S.D.PASTE SHEET'!S691)</f>
        <v/>
      </c>
      <c s="153" t="str">
        <f>IF('S.D.PASTE SHEET'!T691="","",'S.D.PASTE SHEET'!T691)</f>
        <v/>
      </c>
      <c s="153" t="str">
        <f>IF('S.D.PASTE SHEET'!U691="","",'S.D.PASTE SHEET'!U691)</f>
        <v/>
      </c>
      <c s="153" t="str">
        <f>IF('S.D.PASTE SHEET'!V691="","",'S.D.PASTE SHEET'!V691)</f>
        <v/>
      </c>
      <c s="153" t="str">
        <f>IF('S.D.PASTE SHEET'!W691="","",'S.D.PASTE SHEET'!W691)</f>
        <v/>
      </c>
      <c s="153" t="str">
        <f>IF('S.D.PASTE SHEET'!X691="","",'S.D.PASTE SHEET'!X691)</f>
        <v/>
      </c>
      <c s="153" t="str">
        <f>IF('S.D.PASTE SHEET'!Y691="","",'S.D.PASTE SHEET'!Y691)</f>
        <v/>
      </c>
      <c s="153" t="str">
        <f>IF('S.D.PASTE SHEET'!Z691="","",'S.D.PASTE SHEET'!Z691)</f>
        <v/>
      </c>
      <c s="153" t="str">
        <f>IF('S.D.PASTE SHEET'!AA691="","",'S.D.PASTE SHEET'!AA691)</f>
        <v/>
      </c>
      <c s="153" t="str">
        <f>IF('S.D.PASTE SHEET'!AB691="","",'S.D.PASTE SHEET'!AB691)</f>
        <v/>
      </c>
      <c s="153" t="str">
        <f>IF('S.D.PASTE SHEET'!AC691="","",'S.D.PASTE SHEET'!AC691)</f>
        <v/>
      </c>
      <c s="153" t="str">
        <f>IF('S.D.PASTE SHEET'!AD691="","",'S.D.PASTE SHEET'!AD691)</f>
        <v/>
      </c>
      <c s="155"/>
      <c s="156" t="str">
        <f>IF(AK691="","",IF(AK691&gt;0,COUNT($AG$2:AG691),""))</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91" s="156" t="str">
        <f>IF(BC691="","",IF(BC691&gt;0,COUNT($AY$2:AY691),""))</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92" spans="1:66" ht="15.75" customHeight="1">
      <c r="A692" s="153" t="str">
        <f>IF('S.D.PASTE SHEET'!A692="","",'S.D.PASTE SHEET'!A692)</f>
        <v/>
      </c>
      <c s="153" t="str">
        <f>IF('S.D.PASTE SHEET'!B692="","",'S.D.PASTE SHEET'!B692)</f>
        <v/>
      </c>
      <c s="153" t="str">
        <f>IF('S.D.PASTE SHEET'!C692="","",'S.D.PASTE SHEET'!C692)</f>
        <v/>
      </c>
      <c s="154" t="str">
        <f>IF('S.D.PASTE SHEET'!D692="","",'S.D.PASTE SHEET'!D692)</f>
        <v/>
      </c>
      <c s="153" t="str">
        <f>IF('S.D.PASTE SHEET'!E692="","",UPPER('S.D.PASTE SHEET'!E692))</f>
        <v/>
      </c>
      <c s="153" t="str">
        <f>IF('S.D.PASTE SHEET'!F692="","",'S.D.PASTE SHEET'!F692)</f>
        <v/>
      </c>
      <c s="153" t="str">
        <f>IF('S.D.PASTE SHEET'!G692="","",UPPER('S.D.PASTE SHEET'!G692))</f>
        <v/>
      </c>
      <c s="153" t="str">
        <f>IF('S.D.PASTE SHEET'!H692="","",UPPER('S.D.PASTE SHEET'!H692))</f>
        <v/>
      </c>
      <c s="153" t="str">
        <f>IF('S.D.PASTE SHEET'!I692="","",'S.D.PASTE SHEET'!I692)</f>
        <v/>
      </c>
      <c s="154" t="str">
        <f>IF('S.D.PASTE SHEET'!J692="","",'S.D.PASTE SHEET'!J692)</f>
        <v/>
      </c>
      <c s="153" t="str">
        <f>IF('S.D.PASTE SHEET'!K692="","",'S.D.PASTE SHEET'!K692)</f>
        <v/>
      </c>
      <c s="153" t="str">
        <f>IF('S.D.PASTE SHEET'!L692="","",'S.D.PASTE SHEET'!L692)</f>
        <v/>
      </c>
      <c s="153" t="str">
        <f>IF('S.D.PASTE SHEET'!M692="","",'S.D.PASTE SHEET'!M692)</f>
        <v/>
      </c>
      <c s="153" t="str">
        <f>IF('S.D.PASTE SHEET'!N692="","",'S.D.PASTE SHEET'!N692)</f>
        <v/>
      </c>
      <c s="153" t="str">
        <f>IF('S.D.PASTE SHEET'!O692="","",'S.D.PASTE SHEET'!O692)</f>
        <v/>
      </c>
      <c s="153" t="str">
        <f>IF('S.D.PASTE SHEET'!P692="","",'S.D.PASTE SHEET'!P692)</f>
        <v/>
      </c>
      <c s="153" t="str">
        <f>IF('S.D.PASTE SHEET'!Q692="","",'S.D.PASTE SHEET'!Q692)</f>
        <v/>
      </c>
      <c s="153" t="str">
        <f>IF('S.D.PASTE SHEET'!R692="","",'S.D.PASTE SHEET'!R692)</f>
        <v/>
      </c>
      <c s="153" t="str">
        <f>IF('S.D.PASTE SHEET'!S692="","",'S.D.PASTE SHEET'!S692)</f>
        <v/>
      </c>
      <c s="153" t="str">
        <f>IF('S.D.PASTE SHEET'!T692="","",'S.D.PASTE SHEET'!T692)</f>
        <v/>
      </c>
      <c s="153" t="str">
        <f>IF('S.D.PASTE SHEET'!U692="","",'S.D.PASTE SHEET'!U692)</f>
        <v/>
      </c>
      <c s="153" t="str">
        <f>IF('S.D.PASTE SHEET'!V692="","",'S.D.PASTE SHEET'!V692)</f>
        <v/>
      </c>
      <c s="153" t="str">
        <f>IF('S.D.PASTE SHEET'!W692="","",'S.D.PASTE SHEET'!W692)</f>
        <v/>
      </c>
      <c s="153" t="str">
        <f>IF('S.D.PASTE SHEET'!X692="","",'S.D.PASTE SHEET'!X692)</f>
        <v/>
      </c>
      <c s="153" t="str">
        <f>IF('S.D.PASTE SHEET'!Y692="","",'S.D.PASTE SHEET'!Y692)</f>
        <v/>
      </c>
      <c s="153" t="str">
        <f>IF('S.D.PASTE SHEET'!Z692="","",'S.D.PASTE SHEET'!Z692)</f>
        <v/>
      </c>
      <c s="153" t="str">
        <f>IF('S.D.PASTE SHEET'!AA692="","",'S.D.PASTE SHEET'!AA692)</f>
        <v/>
      </c>
      <c s="153" t="str">
        <f>IF('S.D.PASTE SHEET'!AB692="","",'S.D.PASTE SHEET'!AB692)</f>
        <v/>
      </c>
      <c s="153" t="str">
        <f>IF('S.D.PASTE SHEET'!AC692="","",'S.D.PASTE SHEET'!AC692)</f>
        <v/>
      </c>
      <c s="153" t="str">
        <f>IF('S.D.PASTE SHEET'!AD692="","",'S.D.PASTE SHEET'!AD692)</f>
        <v/>
      </c>
      <c s="155"/>
      <c s="156" t="str">
        <f>IF(AK692="","",IF(AK692&gt;0,COUNT($AG$2:AG692),""))</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92" s="156" t="str">
        <f>IF(BC692="","",IF(BC692&gt;0,COUNT($AY$2:AY692),""))</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93" spans="1:66" ht="15.75" customHeight="1">
      <c r="A693" s="153" t="str">
        <f>IF('S.D.PASTE SHEET'!A693="","",'S.D.PASTE SHEET'!A693)</f>
        <v/>
      </c>
      <c s="153" t="str">
        <f>IF('S.D.PASTE SHEET'!B693="","",'S.D.PASTE SHEET'!B693)</f>
        <v/>
      </c>
      <c s="153" t="str">
        <f>IF('S.D.PASTE SHEET'!C693="","",'S.D.PASTE SHEET'!C693)</f>
        <v/>
      </c>
      <c s="154" t="str">
        <f>IF('S.D.PASTE SHEET'!D693="","",'S.D.PASTE SHEET'!D693)</f>
        <v/>
      </c>
      <c s="153" t="str">
        <f>IF('S.D.PASTE SHEET'!E693="","",UPPER('S.D.PASTE SHEET'!E693))</f>
        <v/>
      </c>
      <c s="153" t="str">
        <f>IF('S.D.PASTE SHEET'!F693="","",'S.D.PASTE SHEET'!F693)</f>
        <v/>
      </c>
      <c s="153" t="str">
        <f>IF('S.D.PASTE SHEET'!G693="","",UPPER('S.D.PASTE SHEET'!G693))</f>
        <v/>
      </c>
      <c s="153" t="str">
        <f>IF('S.D.PASTE SHEET'!H693="","",UPPER('S.D.PASTE SHEET'!H693))</f>
        <v/>
      </c>
      <c s="153" t="str">
        <f>IF('S.D.PASTE SHEET'!I693="","",'S.D.PASTE SHEET'!I693)</f>
        <v/>
      </c>
      <c s="154" t="str">
        <f>IF('S.D.PASTE SHEET'!J693="","",'S.D.PASTE SHEET'!J693)</f>
        <v/>
      </c>
      <c s="153" t="str">
        <f>IF('S.D.PASTE SHEET'!K693="","",'S.D.PASTE SHEET'!K693)</f>
        <v/>
      </c>
      <c s="153" t="str">
        <f>IF('S.D.PASTE SHEET'!L693="","",'S.D.PASTE SHEET'!L693)</f>
        <v/>
      </c>
      <c s="153" t="str">
        <f>IF('S.D.PASTE SHEET'!M693="","",'S.D.PASTE SHEET'!M693)</f>
        <v/>
      </c>
      <c s="153" t="str">
        <f>IF('S.D.PASTE SHEET'!N693="","",'S.D.PASTE SHEET'!N693)</f>
        <v/>
      </c>
      <c s="153" t="str">
        <f>IF('S.D.PASTE SHEET'!O693="","",'S.D.PASTE SHEET'!O693)</f>
        <v/>
      </c>
      <c s="153" t="str">
        <f>IF('S.D.PASTE SHEET'!P693="","",'S.D.PASTE SHEET'!P693)</f>
        <v/>
      </c>
      <c s="153" t="str">
        <f>IF('S.D.PASTE SHEET'!Q693="","",'S.D.PASTE SHEET'!Q693)</f>
        <v/>
      </c>
      <c s="153" t="str">
        <f>IF('S.D.PASTE SHEET'!R693="","",'S.D.PASTE SHEET'!R693)</f>
        <v/>
      </c>
      <c s="153" t="str">
        <f>IF('S.D.PASTE SHEET'!S693="","",'S.D.PASTE SHEET'!S693)</f>
        <v/>
      </c>
      <c s="153" t="str">
        <f>IF('S.D.PASTE SHEET'!T693="","",'S.D.PASTE SHEET'!T693)</f>
        <v/>
      </c>
      <c s="153" t="str">
        <f>IF('S.D.PASTE SHEET'!U693="","",'S.D.PASTE SHEET'!U693)</f>
        <v/>
      </c>
      <c s="153" t="str">
        <f>IF('S.D.PASTE SHEET'!V693="","",'S.D.PASTE SHEET'!V693)</f>
        <v/>
      </c>
      <c s="153" t="str">
        <f>IF('S.D.PASTE SHEET'!W693="","",'S.D.PASTE SHEET'!W693)</f>
        <v/>
      </c>
      <c s="153" t="str">
        <f>IF('S.D.PASTE SHEET'!X693="","",'S.D.PASTE SHEET'!X693)</f>
        <v/>
      </c>
      <c s="153" t="str">
        <f>IF('S.D.PASTE SHEET'!Y693="","",'S.D.PASTE SHEET'!Y693)</f>
        <v/>
      </c>
      <c s="153" t="str">
        <f>IF('S.D.PASTE SHEET'!Z693="","",'S.D.PASTE SHEET'!Z693)</f>
        <v/>
      </c>
      <c s="153" t="str">
        <f>IF('S.D.PASTE SHEET'!AA693="","",'S.D.PASTE SHEET'!AA693)</f>
        <v/>
      </c>
      <c s="153" t="str">
        <f>IF('S.D.PASTE SHEET'!AB693="","",'S.D.PASTE SHEET'!AB693)</f>
        <v/>
      </c>
      <c s="153" t="str">
        <f>IF('S.D.PASTE SHEET'!AC693="","",'S.D.PASTE SHEET'!AC693)</f>
        <v/>
      </c>
      <c s="153" t="str">
        <f>IF('S.D.PASTE SHEET'!AD693="","",'S.D.PASTE SHEET'!AD693)</f>
        <v/>
      </c>
      <c s="155"/>
      <c s="156" t="str">
        <f>IF(AK693="","",IF(AK693&gt;0,COUNT($AG$2:AG693),""))</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93" s="156" t="str">
        <f>IF(BC693="","",IF(BC693&gt;0,COUNT($AY$2:AY693),""))</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94" spans="1:66" ht="15.75" customHeight="1">
      <c r="A694" s="153" t="str">
        <f>IF('S.D.PASTE SHEET'!A694="","",'S.D.PASTE SHEET'!A694)</f>
        <v/>
      </c>
      <c s="153" t="str">
        <f>IF('S.D.PASTE SHEET'!B694="","",'S.D.PASTE SHEET'!B694)</f>
        <v/>
      </c>
      <c s="153" t="str">
        <f>IF('S.D.PASTE SHEET'!C694="","",'S.D.PASTE SHEET'!C694)</f>
        <v/>
      </c>
      <c s="154" t="str">
        <f>IF('S.D.PASTE SHEET'!D694="","",'S.D.PASTE SHEET'!D694)</f>
        <v/>
      </c>
      <c s="153" t="str">
        <f>IF('S.D.PASTE SHEET'!E694="","",UPPER('S.D.PASTE SHEET'!E694))</f>
        <v/>
      </c>
      <c s="153" t="str">
        <f>IF('S.D.PASTE SHEET'!F694="","",'S.D.PASTE SHEET'!F694)</f>
        <v/>
      </c>
      <c s="153" t="str">
        <f>IF('S.D.PASTE SHEET'!G694="","",UPPER('S.D.PASTE SHEET'!G694))</f>
        <v/>
      </c>
      <c s="153" t="str">
        <f>IF('S.D.PASTE SHEET'!H694="","",UPPER('S.D.PASTE SHEET'!H694))</f>
        <v/>
      </c>
      <c s="153" t="str">
        <f>IF('S.D.PASTE SHEET'!I694="","",'S.D.PASTE SHEET'!I694)</f>
        <v/>
      </c>
      <c s="154" t="str">
        <f>IF('S.D.PASTE SHEET'!J694="","",'S.D.PASTE SHEET'!J694)</f>
        <v/>
      </c>
      <c s="153" t="str">
        <f>IF('S.D.PASTE SHEET'!K694="","",'S.D.PASTE SHEET'!K694)</f>
        <v/>
      </c>
      <c s="153" t="str">
        <f>IF('S.D.PASTE SHEET'!L694="","",'S.D.PASTE SHEET'!L694)</f>
        <v/>
      </c>
      <c s="153" t="str">
        <f>IF('S.D.PASTE SHEET'!M694="","",'S.D.PASTE SHEET'!M694)</f>
        <v/>
      </c>
      <c s="153" t="str">
        <f>IF('S.D.PASTE SHEET'!N694="","",'S.D.PASTE SHEET'!N694)</f>
        <v/>
      </c>
      <c s="153" t="str">
        <f>IF('S.D.PASTE SHEET'!O694="","",'S.D.PASTE SHEET'!O694)</f>
        <v/>
      </c>
      <c s="153" t="str">
        <f>IF('S.D.PASTE SHEET'!P694="","",'S.D.PASTE SHEET'!P694)</f>
        <v/>
      </c>
      <c s="153" t="str">
        <f>IF('S.D.PASTE SHEET'!Q694="","",'S.D.PASTE SHEET'!Q694)</f>
        <v/>
      </c>
      <c s="153" t="str">
        <f>IF('S.D.PASTE SHEET'!R694="","",'S.D.PASTE SHEET'!R694)</f>
        <v/>
      </c>
      <c s="153" t="str">
        <f>IF('S.D.PASTE SHEET'!S694="","",'S.D.PASTE SHEET'!S694)</f>
        <v/>
      </c>
      <c s="153" t="str">
        <f>IF('S.D.PASTE SHEET'!T694="","",'S.D.PASTE SHEET'!T694)</f>
        <v/>
      </c>
      <c s="153" t="str">
        <f>IF('S.D.PASTE SHEET'!U694="","",'S.D.PASTE SHEET'!U694)</f>
        <v/>
      </c>
      <c s="153" t="str">
        <f>IF('S.D.PASTE SHEET'!V694="","",'S.D.PASTE SHEET'!V694)</f>
        <v/>
      </c>
      <c s="153" t="str">
        <f>IF('S.D.PASTE SHEET'!W694="","",'S.D.PASTE SHEET'!W694)</f>
        <v/>
      </c>
      <c s="153" t="str">
        <f>IF('S.D.PASTE SHEET'!X694="","",'S.D.PASTE SHEET'!X694)</f>
        <v/>
      </c>
      <c s="153" t="str">
        <f>IF('S.D.PASTE SHEET'!Y694="","",'S.D.PASTE SHEET'!Y694)</f>
        <v/>
      </c>
      <c s="153" t="str">
        <f>IF('S.D.PASTE SHEET'!Z694="","",'S.D.PASTE SHEET'!Z694)</f>
        <v/>
      </c>
      <c s="153" t="str">
        <f>IF('S.D.PASTE SHEET'!AA694="","",'S.D.PASTE SHEET'!AA694)</f>
        <v/>
      </c>
      <c s="153" t="str">
        <f>IF('S.D.PASTE SHEET'!AB694="","",'S.D.PASTE SHEET'!AB694)</f>
        <v/>
      </c>
      <c s="153" t="str">
        <f>IF('S.D.PASTE SHEET'!AC694="","",'S.D.PASTE SHEET'!AC694)</f>
        <v/>
      </c>
      <c s="153" t="str">
        <f>IF('S.D.PASTE SHEET'!AD694="","",'S.D.PASTE SHEET'!AD694)</f>
        <v/>
      </c>
      <c s="155"/>
      <c s="156" t="str">
        <f>IF(AK694="","",IF(AK694&gt;0,COUNT($AG$2:AG694),""))</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94" s="156" t="str">
        <f>IF(BC694="","",IF(BC694&gt;0,COUNT($AY$2:AY694),""))</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95" spans="1:66" ht="15.75" customHeight="1">
      <c r="A695" s="153" t="str">
        <f>IF('S.D.PASTE SHEET'!A695="","",'S.D.PASTE SHEET'!A695)</f>
        <v/>
      </c>
      <c s="153" t="str">
        <f>IF('S.D.PASTE SHEET'!B695="","",'S.D.PASTE SHEET'!B695)</f>
        <v/>
      </c>
      <c s="153" t="str">
        <f>IF('S.D.PASTE SHEET'!C695="","",'S.D.PASTE SHEET'!C695)</f>
        <v/>
      </c>
      <c s="154" t="str">
        <f>IF('S.D.PASTE SHEET'!D695="","",'S.D.PASTE SHEET'!D695)</f>
        <v/>
      </c>
      <c s="153" t="str">
        <f>IF('S.D.PASTE SHEET'!E695="","",UPPER('S.D.PASTE SHEET'!E695))</f>
        <v/>
      </c>
      <c s="153" t="str">
        <f>IF('S.D.PASTE SHEET'!F695="","",'S.D.PASTE SHEET'!F695)</f>
        <v/>
      </c>
      <c s="153" t="str">
        <f>IF('S.D.PASTE SHEET'!G695="","",UPPER('S.D.PASTE SHEET'!G695))</f>
        <v/>
      </c>
      <c s="153" t="str">
        <f>IF('S.D.PASTE SHEET'!H695="","",UPPER('S.D.PASTE SHEET'!H695))</f>
        <v/>
      </c>
      <c s="153" t="str">
        <f>IF('S.D.PASTE SHEET'!I695="","",'S.D.PASTE SHEET'!I695)</f>
        <v/>
      </c>
      <c s="154" t="str">
        <f>IF('S.D.PASTE SHEET'!J695="","",'S.D.PASTE SHEET'!J695)</f>
        <v/>
      </c>
      <c s="153" t="str">
        <f>IF('S.D.PASTE SHEET'!K695="","",'S.D.PASTE SHEET'!K695)</f>
        <v/>
      </c>
      <c s="153" t="str">
        <f>IF('S.D.PASTE SHEET'!L695="","",'S.D.PASTE SHEET'!L695)</f>
        <v/>
      </c>
      <c s="153" t="str">
        <f>IF('S.D.PASTE SHEET'!M695="","",'S.D.PASTE SHEET'!M695)</f>
        <v/>
      </c>
      <c s="153" t="str">
        <f>IF('S.D.PASTE SHEET'!N695="","",'S.D.PASTE SHEET'!N695)</f>
        <v/>
      </c>
      <c s="153" t="str">
        <f>IF('S.D.PASTE SHEET'!O695="","",'S.D.PASTE SHEET'!O695)</f>
        <v/>
      </c>
      <c s="153" t="str">
        <f>IF('S.D.PASTE SHEET'!P695="","",'S.D.PASTE SHEET'!P695)</f>
        <v/>
      </c>
      <c s="153" t="str">
        <f>IF('S.D.PASTE SHEET'!Q695="","",'S.D.PASTE SHEET'!Q695)</f>
        <v/>
      </c>
      <c s="153" t="str">
        <f>IF('S.D.PASTE SHEET'!R695="","",'S.D.PASTE SHEET'!R695)</f>
        <v/>
      </c>
      <c s="153" t="str">
        <f>IF('S.D.PASTE SHEET'!S695="","",'S.D.PASTE SHEET'!S695)</f>
        <v/>
      </c>
      <c s="153" t="str">
        <f>IF('S.D.PASTE SHEET'!T695="","",'S.D.PASTE SHEET'!T695)</f>
        <v/>
      </c>
      <c s="153" t="str">
        <f>IF('S.D.PASTE SHEET'!U695="","",'S.D.PASTE SHEET'!U695)</f>
        <v/>
      </c>
      <c s="153" t="str">
        <f>IF('S.D.PASTE SHEET'!V695="","",'S.D.PASTE SHEET'!V695)</f>
        <v/>
      </c>
      <c s="153" t="str">
        <f>IF('S.D.PASTE SHEET'!W695="","",'S.D.PASTE SHEET'!W695)</f>
        <v/>
      </c>
      <c s="153" t="str">
        <f>IF('S.D.PASTE SHEET'!X695="","",'S.D.PASTE SHEET'!X695)</f>
        <v/>
      </c>
      <c s="153" t="str">
        <f>IF('S.D.PASTE SHEET'!Y695="","",'S.D.PASTE SHEET'!Y695)</f>
        <v/>
      </c>
      <c s="153" t="str">
        <f>IF('S.D.PASTE SHEET'!Z695="","",'S.D.PASTE SHEET'!Z695)</f>
        <v/>
      </c>
      <c s="153" t="str">
        <f>IF('S.D.PASTE SHEET'!AA695="","",'S.D.PASTE SHEET'!AA695)</f>
        <v/>
      </c>
      <c s="153" t="str">
        <f>IF('S.D.PASTE SHEET'!AB695="","",'S.D.PASTE SHEET'!AB695)</f>
        <v/>
      </c>
      <c s="153" t="str">
        <f>IF('S.D.PASTE SHEET'!AC695="","",'S.D.PASTE SHEET'!AC695)</f>
        <v/>
      </c>
      <c s="153" t="str">
        <f>IF('S.D.PASTE SHEET'!AD695="","",'S.D.PASTE SHEET'!AD695)</f>
        <v/>
      </c>
      <c s="155"/>
      <c s="156" t="str">
        <f>IF(AK695="","",IF(AK695&gt;0,COUNT($AG$2:AG695),""))</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95" s="156" t="str">
        <f>IF(BC695="","",IF(BC695&gt;0,COUNT($AY$2:AY695),""))</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96" spans="1:66" ht="15.75" customHeight="1">
      <c r="A696" s="153" t="str">
        <f>IF('S.D.PASTE SHEET'!A696="","",'S.D.PASTE SHEET'!A696)</f>
        <v/>
      </c>
      <c s="153" t="str">
        <f>IF('S.D.PASTE SHEET'!B696="","",'S.D.PASTE SHEET'!B696)</f>
        <v/>
      </c>
      <c s="153" t="str">
        <f>IF('S.D.PASTE SHEET'!C696="","",'S.D.PASTE SHEET'!C696)</f>
        <v/>
      </c>
      <c s="154" t="str">
        <f>IF('S.D.PASTE SHEET'!D696="","",'S.D.PASTE SHEET'!D696)</f>
        <v/>
      </c>
      <c s="153" t="str">
        <f>IF('S.D.PASTE SHEET'!E696="","",UPPER('S.D.PASTE SHEET'!E696))</f>
        <v/>
      </c>
      <c s="153" t="str">
        <f>IF('S.D.PASTE SHEET'!F696="","",'S.D.PASTE SHEET'!F696)</f>
        <v/>
      </c>
      <c s="153" t="str">
        <f>IF('S.D.PASTE SHEET'!G696="","",UPPER('S.D.PASTE SHEET'!G696))</f>
        <v/>
      </c>
      <c s="153" t="str">
        <f>IF('S.D.PASTE SHEET'!H696="","",UPPER('S.D.PASTE SHEET'!H696))</f>
        <v/>
      </c>
      <c s="153" t="str">
        <f>IF('S.D.PASTE SHEET'!I696="","",'S.D.PASTE SHEET'!I696)</f>
        <v/>
      </c>
      <c s="154" t="str">
        <f>IF('S.D.PASTE SHEET'!J696="","",'S.D.PASTE SHEET'!J696)</f>
        <v/>
      </c>
      <c s="153" t="str">
        <f>IF('S.D.PASTE SHEET'!K696="","",'S.D.PASTE SHEET'!K696)</f>
        <v/>
      </c>
      <c s="153" t="str">
        <f>IF('S.D.PASTE SHEET'!L696="","",'S.D.PASTE SHEET'!L696)</f>
        <v/>
      </c>
      <c s="153" t="str">
        <f>IF('S.D.PASTE SHEET'!M696="","",'S.D.PASTE SHEET'!M696)</f>
        <v/>
      </c>
      <c s="153" t="str">
        <f>IF('S.D.PASTE SHEET'!N696="","",'S.D.PASTE SHEET'!N696)</f>
        <v/>
      </c>
      <c s="153" t="str">
        <f>IF('S.D.PASTE SHEET'!O696="","",'S.D.PASTE SHEET'!O696)</f>
        <v/>
      </c>
      <c s="153" t="str">
        <f>IF('S.D.PASTE SHEET'!P696="","",'S.D.PASTE SHEET'!P696)</f>
        <v/>
      </c>
      <c s="153" t="str">
        <f>IF('S.D.PASTE SHEET'!Q696="","",'S.D.PASTE SHEET'!Q696)</f>
        <v/>
      </c>
      <c s="153" t="str">
        <f>IF('S.D.PASTE SHEET'!R696="","",'S.D.PASTE SHEET'!R696)</f>
        <v/>
      </c>
      <c s="153" t="str">
        <f>IF('S.D.PASTE SHEET'!S696="","",'S.D.PASTE SHEET'!S696)</f>
        <v/>
      </c>
      <c s="153" t="str">
        <f>IF('S.D.PASTE SHEET'!T696="","",'S.D.PASTE SHEET'!T696)</f>
        <v/>
      </c>
      <c s="153" t="str">
        <f>IF('S.D.PASTE SHEET'!U696="","",'S.D.PASTE SHEET'!U696)</f>
        <v/>
      </c>
      <c s="153" t="str">
        <f>IF('S.D.PASTE SHEET'!V696="","",'S.D.PASTE SHEET'!V696)</f>
        <v/>
      </c>
      <c s="153" t="str">
        <f>IF('S.D.PASTE SHEET'!W696="","",'S.D.PASTE SHEET'!W696)</f>
        <v/>
      </c>
      <c s="153" t="str">
        <f>IF('S.D.PASTE SHEET'!X696="","",'S.D.PASTE SHEET'!X696)</f>
        <v/>
      </c>
      <c s="153" t="str">
        <f>IF('S.D.PASTE SHEET'!Y696="","",'S.D.PASTE SHEET'!Y696)</f>
        <v/>
      </c>
      <c s="153" t="str">
        <f>IF('S.D.PASTE SHEET'!Z696="","",'S.D.PASTE SHEET'!Z696)</f>
        <v/>
      </c>
      <c s="153" t="str">
        <f>IF('S.D.PASTE SHEET'!AA696="","",'S.D.PASTE SHEET'!AA696)</f>
        <v/>
      </c>
      <c s="153" t="str">
        <f>IF('S.D.PASTE SHEET'!AB696="","",'S.D.PASTE SHEET'!AB696)</f>
        <v/>
      </c>
      <c s="153" t="str">
        <f>IF('S.D.PASTE SHEET'!AC696="","",'S.D.PASTE SHEET'!AC696)</f>
        <v/>
      </c>
      <c s="153" t="str">
        <f>IF('S.D.PASTE SHEET'!AD696="","",'S.D.PASTE SHEET'!AD696)</f>
        <v/>
      </c>
      <c s="155"/>
      <c s="156" t="str">
        <f>IF(AK696="","",IF(AK696&gt;0,COUNT($AG$2:AG696),""))</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96" s="156" t="str">
        <f>IF(BC696="","",IF(BC696&gt;0,COUNT($AY$2:AY696),""))</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97" spans="1:66" ht="15.75" customHeight="1">
      <c r="A697" s="153" t="str">
        <f>IF('S.D.PASTE SHEET'!A697="","",'S.D.PASTE SHEET'!A697)</f>
        <v/>
      </c>
      <c s="153" t="str">
        <f>IF('S.D.PASTE SHEET'!B697="","",'S.D.PASTE SHEET'!B697)</f>
        <v/>
      </c>
      <c s="153" t="str">
        <f>IF('S.D.PASTE SHEET'!C697="","",'S.D.PASTE SHEET'!C697)</f>
        <v/>
      </c>
      <c s="154" t="str">
        <f>IF('S.D.PASTE SHEET'!D697="","",'S.D.PASTE SHEET'!D697)</f>
        <v/>
      </c>
      <c s="153" t="str">
        <f>IF('S.D.PASTE SHEET'!E697="","",UPPER('S.D.PASTE SHEET'!E697))</f>
        <v/>
      </c>
      <c s="153" t="str">
        <f>IF('S.D.PASTE SHEET'!F697="","",'S.D.PASTE SHEET'!F697)</f>
        <v/>
      </c>
      <c s="153" t="str">
        <f>IF('S.D.PASTE SHEET'!G697="","",UPPER('S.D.PASTE SHEET'!G697))</f>
        <v/>
      </c>
      <c s="153" t="str">
        <f>IF('S.D.PASTE SHEET'!H697="","",UPPER('S.D.PASTE SHEET'!H697))</f>
        <v/>
      </c>
      <c s="153" t="str">
        <f>IF('S.D.PASTE SHEET'!I697="","",'S.D.PASTE SHEET'!I697)</f>
        <v/>
      </c>
      <c s="154" t="str">
        <f>IF('S.D.PASTE SHEET'!J697="","",'S.D.PASTE SHEET'!J697)</f>
        <v/>
      </c>
      <c s="153" t="str">
        <f>IF('S.D.PASTE SHEET'!K697="","",'S.D.PASTE SHEET'!K697)</f>
        <v/>
      </c>
      <c s="153" t="str">
        <f>IF('S.D.PASTE SHEET'!L697="","",'S.D.PASTE SHEET'!L697)</f>
        <v/>
      </c>
      <c s="153" t="str">
        <f>IF('S.D.PASTE SHEET'!M697="","",'S.D.PASTE SHEET'!M697)</f>
        <v/>
      </c>
      <c s="153" t="str">
        <f>IF('S.D.PASTE SHEET'!N697="","",'S.D.PASTE SHEET'!N697)</f>
        <v/>
      </c>
      <c s="153" t="str">
        <f>IF('S.D.PASTE SHEET'!O697="","",'S.D.PASTE SHEET'!O697)</f>
        <v/>
      </c>
      <c s="153" t="str">
        <f>IF('S.D.PASTE SHEET'!P697="","",'S.D.PASTE SHEET'!P697)</f>
        <v/>
      </c>
      <c s="153" t="str">
        <f>IF('S.D.PASTE SHEET'!Q697="","",'S.D.PASTE SHEET'!Q697)</f>
        <v/>
      </c>
      <c s="153" t="str">
        <f>IF('S.D.PASTE SHEET'!R697="","",'S.D.PASTE SHEET'!R697)</f>
        <v/>
      </c>
      <c s="153" t="str">
        <f>IF('S.D.PASTE SHEET'!S697="","",'S.D.PASTE SHEET'!S697)</f>
        <v/>
      </c>
      <c s="153" t="str">
        <f>IF('S.D.PASTE SHEET'!T697="","",'S.D.PASTE SHEET'!T697)</f>
        <v/>
      </c>
      <c s="153" t="str">
        <f>IF('S.D.PASTE SHEET'!U697="","",'S.D.PASTE SHEET'!U697)</f>
        <v/>
      </c>
      <c s="153" t="str">
        <f>IF('S.D.PASTE SHEET'!V697="","",'S.D.PASTE SHEET'!V697)</f>
        <v/>
      </c>
      <c s="153" t="str">
        <f>IF('S.D.PASTE SHEET'!W697="","",'S.D.PASTE SHEET'!W697)</f>
        <v/>
      </c>
      <c s="153" t="str">
        <f>IF('S.D.PASTE SHEET'!X697="","",'S.D.PASTE SHEET'!X697)</f>
        <v/>
      </c>
      <c s="153" t="str">
        <f>IF('S.D.PASTE SHEET'!Y697="","",'S.D.PASTE SHEET'!Y697)</f>
        <v/>
      </c>
      <c s="153" t="str">
        <f>IF('S.D.PASTE SHEET'!Z697="","",'S.D.PASTE SHEET'!Z697)</f>
        <v/>
      </c>
      <c s="153" t="str">
        <f>IF('S.D.PASTE SHEET'!AA697="","",'S.D.PASTE SHEET'!AA697)</f>
        <v/>
      </c>
      <c s="153" t="str">
        <f>IF('S.D.PASTE SHEET'!AB697="","",'S.D.PASTE SHEET'!AB697)</f>
        <v/>
      </c>
      <c s="153" t="str">
        <f>IF('S.D.PASTE SHEET'!AC697="","",'S.D.PASTE SHEET'!AC697)</f>
        <v/>
      </c>
      <c s="153" t="str">
        <f>IF('S.D.PASTE SHEET'!AD697="","",'S.D.PASTE SHEET'!AD697)</f>
        <v/>
      </c>
      <c s="155"/>
      <c s="156" t="str">
        <f>IF(AK697="","",IF(AK697&gt;0,COUNT($AG$2:AG697),""))</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97" s="156" t="str">
        <f>IF(BC697="","",IF(BC697&gt;0,COUNT($AY$2:AY697),""))</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98" spans="1:66" ht="15.75" customHeight="1">
      <c r="A698" s="153" t="str">
        <f>IF('S.D.PASTE SHEET'!A698="","",'S.D.PASTE SHEET'!A698)</f>
        <v/>
      </c>
      <c s="153" t="str">
        <f>IF('S.D.PASTE SHEET'!B698="","",'S.D.PASTE SHEET'!B698)</f>
        <v/>
      </c>
      <c s="153" t="str">
        <f>IF('S.D.PASTE SHEET'!C698="","",'S.D.PASTE SHEET'!C698)</f>
        <v/>
      </c>
      <c s="154" t="str">
        <f>IF('S.D.PASTE SHEET'!D698="","",'S.D.PASTE SHEET'!D698)</f>
        <v/>
      </c>
      <c s="153" t="str">
        <f>IF('S.D.PASTE SHEET'!E698="","",UPPER('S.D.PASTE SHEET'!E698))</f>
        <v/>
      </c>
      <c s="153" t="str">
        <f>IF('S.D.PASTE SHEET'!F698="","",'S.D.PASTE SHEET'!F698)</f>
        <v/>
      </c>
      <c s="153" t="str">
        <f>IF('S.D.PASTE SHEET'!G698="","",UPPER('S.D.PASTE SHEET'!G698))</f>
        <v/>
      </c>
      <c s="153" t="str">
        <f>IF('S.D.PASTE SHEET'!H698="","",UPPER('S.D.PASTE SHEET'!H698))</f>
        <v/>
      </c>
      <c s="153" t="str">
        <f>IF('S.D.PASTE SHEET'!I698="","",'S.D.PASTE SHEET'!I698)</f>
        <v/>
      </c>
      <c s="154" t="str">
        <f>IF('S.D.PASTE SHEET'!J698="","",'S.D.PASTE SHEET'!J698)</f>
        <v/>
      </c>
      <c s="153" t="str">
        <f>IF('S.D.PASTE SHEET'!K698="","",'S.D.PASTE SHEET'!K698)</f>
        <v/>
      </c>
      <c s="153" t="str">
        <f>IF('S.D.PASTE SHEET'!L698="","",'S.D.PASTE SHEET'!L698)</f>
        <v/>
      </c>
      <c s="153" t="str">
        <f>IF('S.D.PASTE SHEET'!M698="","",'S.D.PASTE SHEET'!M698)</f>
        <v/>
      </c>
      <c s="153" t="str">
        <f>IF('S.D.PASTE SHEET'!N698="","",'S.D.PASTE SHEET'!N698)</f>
        <v/>
      </c>
      <c s="153" t="str">
        <f>IF('S.D.PASTE SHEET'!O698="","",'S.D.PASTE SHEET'!O698)</f>
        <v/>
      </c>
      <c s="153" t="str">
        <f>IF('S.D.PASTE SHEET'!P698="","",'S.D.PASTE SHEET'!P698)</f>
        <v/>
      </c>
      <c s="153" t="str">
        <f>IF('S.D.PASTE SHEET'!Q698="","",'S.D.PASTE SHEET'!Q698)</f>
        <v/>
      </c>
      <c s="153" t="str">
        <f>IF('S.D.PASTE SHEET'!R698="","",'S.D.PASTE SHEET'!R698)</f>
        <v/>
      </c>
      <c s="153" t="str">
        <f>IF('S.D.PASTE SHEET'!S698="","",'S.D.PASTE SHEET'!S698)</f>
        <v/>
      </c>
      <c s="153" t="str">
        <f>IF('S.D.PASTE SHEET'!T698="","",'S.D.PASTE SHEET'!T698)</f>
        <v/>
      </c>
      <c s="153" t="str">
        <f>IF('S.D.PASTE SHEET'!U698="","",'S.D.PASTE SHEET'!U698)</f>
        <v/>
      </c>
      <c s="153" t="str">
        <f>IF('S.D.PASTE SHEET'!V698="","",'S.D.PASTE SHEET'!V698)</f>
        <v/>
      </c>
      <c s="153" t="str">
        <f>IF('S.D.PASTE SHEET'!W698="","",'S.D.PASTE SHEET'!W698)</f>
        <v/>
      </c>
      <c s="153" t="str">
        <f>IF('S.D.PASTE SHEET'!X698="","",'S.D.PASTE SHEET'!X698)</f>
        <v/>
      </c>
      <c s="153" t="str">
        <f>IF('S.D.PASTE SHEET'!Y698="","",'S.D.PASTE SHEET'!Y698)</f>
        <v/>
      </c>
      <c s="153" t="str">
        <f>IF('S.D.PASTE SHEET'!Z698="","",'S.D.PASTE SHEET'!Z698)</f>
        <v/>
      </c>
      <c s="153" t="str">
        <f>IF('S.D.PASTE SHEET'!AA698="","",'S.D.PASTE SHEET'!AA698)</f>
        <v/>
      </c>
      <c s="153" t="str">
        <f>IF('S.D.PASTE SHEET'!AB698="","",'S.D.PASTE SHEET'!AB698)</f>
        <v/>
      </c>
      <c s="153" t="str">
        <f>IF('S.D.PASTE SHEET'!AC698="","",'S.D.PASTE SHEET'!AC698)</f>
        <v/>
      </c>
      <c s="153" t="str">
        <f>IF('S.D.PASTE SHEET'!AD698="","",'S.D.PASTE SHEET'!AD698)</f>
        <v/>
      </c>
      <c s="155"/>
      <c s="156" t="str">
        <f>IF(AK698="","",IF(AK698&gt;0,COUNT($AG$2:AG698),""))</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98" s="156" t="str">
        <f>IF(BC698="","",IF(BC698&gt;0,COUNT($AY$2:AY698),""))</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699" spans="1:66" ht="15.75" customHeight="1">
      <c r="A699" s="153" t="str">
        <f>IF('S.D.PASTE SHEET'!A699="","",'S.D.PASTE SHEET'!A699)</f>
        <v/>
      </c>
      <c s="153" t="str">
        <f>IF('S.D.PASTE SHEET'!B699="","",'S.D.PASTE SHEET'!B699)</f>
        <v/>
      </c>
      <c s="153" t="str">
        <f>IF('S.D.PASTE SHEET'!C699="","",'S.D.PASTE SHEET'!C699)</f>
        <v/>
      </c>
      <c s="154" t="str">
        <f>IF('S.D.PASTE SHEET'!D699="","",'S.D.PASTE SHEET'!D699)</f>
        <v/>
      </c>
      <c s="153" t="str">
        <f>IF('S.D.PASTE SHEET'!E699="","",UPPER('S.D.PASTE SHEET'!E699))</f>
        <v/>
      </c>
      <c s="153" t="str">
        <f>IF('S.D.PASTE SHEET'!F699="","",'S.D.PASTE SHEET'!F699)</f>
        <v/>
      </c>
      <c s="153" t="str">
        <f>IF('S.D.PASTE SHEET'!G699="","",UPPER('S.D.PASTE SHEET'!G699))</f>
        <v/>
      </c>
      <c s="153" t="str">
        <f>IF('S.D.PASTE SHEET'!H699="","",UPPER('S.D.PASTE SHEET'!H699))</f>
        <v/>
      </c>
      <c s="153" t="str">
        <f>IF('S.D.PASTE SHEET'!I699="","",'S.D.PASTE SHEET'!I699)</f>
        <v/>
      </c>
      <c s="154" t="str">
        <f>IF('S.D.PASTE SHEET'!J699="","",'S.D.PASTE SHEET'!J699)</f>
        <v/>
      </c>
      <c s="153" t="str">
        <f>IF('S.D.PASTE SHEET'!K699="","",'S.D.PASTE SHEET'!K699)</f>
        <v/>
      </c>
      <c s="153" t="str">
        <f>IF('S.D.PASTE SHEET'!L699="","",'S.D.PASTE SHEET'!L699)</f>
        <v/>
      </c>
      <c s="153" t="str">
        <f>IF('S.D.PASTE SHEET'!M699="","",'S.D.PASTE SHEET'!M699)</f>
        <v/>
      </c>
      <c s="153" t="str">
        <f>IF('S.D.PASTE SHEET'!N699="","",'S.D.PASTE SHEET'!N699)</f>
        <v/>
      </c>
      <c s="153" t="str">
        <f>IF('S.D.PASTE SHEET'!O699="","",'S.D.PASTE SHEET'!O699)</f>
        <v/>
      </c>
      <c s="153" t="str">
        <f>IF('S.D.PASTE SHEET'!P699="","",'S.D.PASTE SHEET'!P699)</f>
        <v/>
      </c>
      <c s="153" t="str">
        <f>IF('S.D.PASTE SHEET'!Q699="","",'S.D.PASTE SHEET'!Q699)</f>
        <v/>
      </c>
      <c s="153" t="str">
        <f>IF('S.D.PASTE SHEET'!R699="","",'S.D.PASTE SHEET'!R699)</f>
        <v/>
      </c>
      <c s="153" t="str">
        <f>IF('S.D.PASTE SHEET'!S699="","",'S.D.PASTE SHEET'!S699)</f>
        <v/>
      </c>
      <c s="153" t="str">
        <f>IF('S.D.PASTE SHEET'!T699="","",'S.D.PASTE SHEET'!T699)</f>
        <v/>
      </c>
      <c s="153" t="str">
        <f>IF('S.D.PASTE SHEET'!U699="","",'S.D.PASTE SHEET'!U699)</f>
        <v/>
      </c>
      <c s="153" t="str">
        <f>IF('S.D.PASTE SHEET'!V699="","",'S.D.PASTE SHEET'!V699)</f>
        <v/>
      </c>
      <c s="153" t="str">
        <f>IF('S.D.PASTE SHEET'!W699="","",'S.D.PASTE SHEET'!W699)</f>
        <v/>
      </c>
      <c s="153" t="str">
        <f>IF('S.D.PASTE SHEET'!X699="","",'S.D.PASTE SHEET'!X699)</f>
        <v/>
      </c>
      <c s="153" t="str">
        <f>IF('S.D.PASTE SHEET'!Y699="","",'S.D.PASTE SHEET'!Y699)</f>
        <v/>
      </c>
      <c s="153" t="str">
        <f>IF('S.D.PASTE SHEET'!Z699="","",'S.D.PASTE SHEET'!Z699)</f>
        <v/>
      </c>
      <c s="153" t="str">
        <f>IF('S.D.PASTE SHEET'!AA699="","",'S.D.PASTE SHEET'!AA699)</f>
        <v/>
      </c>
      <c s="153" t="str">
        <f>IF('S.D.PASTE SHEET'!AB699="","",'S.D.PASTE SHEET'!AB699)</f>
        <v/>
      </c>
      <c s="153" t="str">
        <f>IF('S.D.PASTE SHEET'!AC699="","",'S.D.PASTE SHEET'!AC699)</f>
        <v/>
      </c>
      <c s="153" t="str">
        <f>IF('S.D.PASTE SHEET'!AD699="","",'S.D.PASTE SHEET'!AD699)</f>
        <v/>
      </c>
      <c s="155"/>
      <c s="156" t="str">
        <f>IF(AK699="","",IF(AK699&gt;0,COUNT($AG$2:AG699),""))</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699" s="156" t="str">
        <f>IF(BC699="","",IF(BC699&gt;0,COUNT($AY$2:AY699),""))</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700" spans="1:66" ht="15.75" customHeight="1">
      <c r="A700" s="153" t="str">
        <f>IF('S.D.PASTE SHEET'!A700="","",'S.D.PASTE SHEET'!A700)</f>
        <v/>
      </c>
      <c s="153" t="str">
        <f>IF('S.D.PASTE SHEET'!B700="","",'S.D.PASTE SHEET'!B700)</f>
        <v/>
      </c>
      <c s="153" t="str">
        <f>IF('S.D.PASTE SHEET'!C700="","",'S.D.PASTE SHEET'!C700)</f>
        <v/>
      </c>
      <c s="154" t="str">
        <f>IF('S.D.PASTE SHEET'!D700="","",'S.D.PASTE SHEET'!D700)</f>
        <v/>
      </c>
      <c s="153" t="str">
        <f>IF('S.D.PASTE SHEET'!E700="","",UPPER('S.D.PASTE SHEET'!E700))</f>
        <v/>
      </c>
      <c s="153" t="str">
        <f>IF('S.D.PASTE SHEET'!F700="","",'S.D.PASTE SHEET'!F700)</f>
        <v/>
      </c>
      <c s="153" t="str">
        <f>IF('S.D.PASTE SHEET'!G700="","",UPPER('S.D.PASTE SHEET'!G700))</f>
        <v/>
      </c>
      <c s="153" t="str">
        <f>IF('S.D.PASTE SHEET'!H700="","",UPPER('S.D.PASTE SHEET'!H700))</f>
        <v/>
      </c>
      <c s="153" t="str">
        <f>IF('S.D.PASTE SHEET'!I700="","",'S.D.PASTE SHEET'!I700)</f>
        <v/>
      </c>
      <c s="154" t="str">
        <f>IF('S.D.PASTE SHEET'!J700="","",'S.D.PASTE SHEET'!J700)</f>
        <v/>
      </c>
      <c s="153" t="str">
        <f>IF('S.D.PASTE SHEET'!K700="","",'S.D.PASTE SHEET'!K700)</f>
        <v/>
      </c>
      <c s="153" t="str">
        <f>IF('S.D.PASTE SHEET'!L700="","",'S.D.PASTE SHEET'!L700)</f>
        <v/>
      </c>
      <c s="153" t="str">
        <f>IF('S.D.PASTE SHEET'!M700="","",'S.D.PASTE SHEET'!M700)</f>
        <v/>
      </c>
      <c s="153" t="str">
        <f>IF('S.D.PASTE SHEET'!N700="","",'S.D.PASTE SHEET'!N700)</f>
        <v/>
      </c>
      <c s="153" t="str">
        <f>IF('S.D.PASTE SHEET'!O700="","",'S.D.PASTE SHEET'!O700)</f>
        <v/>
      </c>
      <c s="153" t="str">
        <f>IF('S.D.PASTE SHEET'!P700="","",'S.D.PASTE SHEET'!P700)</f>
        <v/>
      </c>
      <c s="153" t="str">
        <f>IF('S.D.PASTE SHEET'!Q700="","",'S.D.PASTE SHEET'!Q700)</f>
        <v/>
      </c>
      <c s="153" t="str">
        <f>IF('S.D.PASTE SHEET'!R700="","",'S.D.PASTE SHEET'!R700)</f>
        <v/>
      </c>
      <c s="153" t="str">
        <f>IF('S.D.PASTE SHEET'!S700="","",'S.D.PASTE SHEET'!S700)</f>
        <v/>
      </c>
      <c s="153" t="str">
        <f>IF('S.D.PASTE SHEET'!T700="","",'S.D.PASTE SHEET'!T700)</f>
        <v/>
      </c>
      <c s="153" t="str">
        <f>IF('S.D.PASTE SHEET'!U700="","",'S.D.PASTE SHEET'!U700)</f>
        <v/>
      </c>
      <c s="153" t="str">
        <f>IF('S.D.PASTE SHEET'!V700="","",'S.D.PASTE SHEET'!V700)</f>
        <v/>
      </c>
      <c s="153" t="str">
        <f>IF('S.D.PASTE SHEET'!W700="","",'S.D.PASTE SHEET'!W700)</f>
        <v/>
      </c>
      <c s="153" t="str">
        <f>IF('S.D.PASTE SHEET'!X700="","",'S.D.PASTE SHEET'!X700)</f>
        <v/>
      </c>
      <c s="153" t="str">
        <f>IF('S.D.PASTE SHEET'!Y700="","",'S.D.PASTE SHEET'!Y700)</f>
        <v/>
      </c>
      <c s="153" t="str">
        <f>IF('S.D.PASTE SHEET'!Z700="","",'S.D.PASTE SHEET'!Z700)</f>
        <v/>
      </c>
      <c s="153" t="str">
        <f>IF('S.D.PASTE SHEET'!AA700="","",'S.D.PASTE SHEET'!AA700)</f>
        <v/>
      </c>
      <c s="153" t="str">
        <f>IF('S.D.PASTE SHEET'!AB700="","",'S.D.PASTE SHEET'!AB700)</f>
        <v/>
      </c>
      <c s="153" t="str">
        <f>IF('S.D.PASTE SHEET'!AC700="","",'S.D.PASTE SHEET'!AC700)</f>
        <v/>
      </c>
      <c s="153" t="str">
        <f>IF('S.D.PASTE SHEET'!AD700="","",'S.D.PASTE SHEET'!AD700)</f>
        <v/>
      </c>
      <c s="155"/>
      <c s="156" t="str">
        <f>IF(AK700="","",IF(AK700&gt;0,COUNT($AG$2:AG700),""))</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700" s="156" t="str">
        <f>IF(BC700="","",IF(BC700&gt;0,COUNT($AY$2:AY700),""))</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701" spans="1:66" ht="15.75" customHeight="1">
      <c r="A701" s="153" t="str">
        <f>IF('S.D.PASTE SHEET'!A701="","",'S.D.PASTE SHEET'!A701)</f>
        <v/>
      </c>
      <c s="153" t="str">
        <f>IF('S.D.PASTE SHEET'!B701="","",'S.D.PASTE SHEET'!B701)</f>
        <v/>
      </c>
      <c s="153" t="str">
        <f>IF('S.D.PASTE SHEET'!C701="","",'S.D.PASTE SHEET'!C701)</f>
        <v/>
      </c>
      <c s="154" t="str">
        <f>IF('S.D.PASTE SHEET'!D701="","",'S.D.PASTE SHEET'!D701)</f>
        <v/>
      </c>
      <c s="153" t="str">
        <f>IF('S.D.PASTE SHEET'!E701="","",UPPER('S.D.PASTE SHEET'!E701))</f>
        <v/>
      </c>
      <c s="153" t="str">
        <f>IF('S.D.PASTE SHEET'!F701="","",'S.D.PASTE SHEET'!F701)</f>
        <v/>
      </c>
      <c s="153" t="str">
        <f>IF('S.D.PASTE SHEET'!G701="","",UPPER('S.D.PASTE SHEET'!G701))</f>
        <v/>
      </c>
      <c s="153" t="str">
        <f>IF('S.D.PASTE SHEET'!H701="","",UPPER('S.D.PASTE SHEET'!H701))</f>
        <v/>
      </c>
      <c s="153" t="str">
        <f>IF('S.D.PASTE SHEET'!I701="","",'S.D.PASTE SHEET'!I701)</f>
        <v/>
      </c>
      <c s="154" t="str">
        <f>IF('S.D.PASTE SHEET'!J701="","",'S.D.PASTE SHEET'!J701)</f>
        <v/>
      </c>
      <c s="153" t="str">
        <f>IF('S.D.PASTE SHEET'!K701="","",'S.D.PASTE SHEET'!K701)</f>
        <v/>
      </c>
      <c s="153" t="str">
        <f>IF('S.D.PASTE SHEET'!L701="","",'S.D.PASTE SHEET'!L701)</f>
        <v/>
      </c>
      <c s="153" t="str">
        <f>IF('S.D.PASTE SHEET'!M701="","",'S.D.PASTE SHEET'!M701)</f>
        <v/>
      </c>
      <c s="153" t="str">
        <f>IF('S.D.PASTE SHEET'!N701="","",'S.D.PASTE SHEET'!N701)</f>
        <v/>
      </c>
      <c s="153" t="str">
        <f>IF('S.D.PASTE SHEET'!O701="","",'S.D.PASTE SHEET'!O701)</f>
        <v/>
      </c>
      <c s="153" t="str">
        <f>IF('S.D.PASTE SHEET'!P701="","",'S.D.PASTE SHEET'!P701)</f>
        <v/>
      </c>
      <c s="153" t="str">
        <f>IF('S.D.PASTE SHEET'!Q701="","",'S.D.PASTE SHEET'!Q701)</f>
        <v/>
      </c>
      <c s="153" t="str">
        <f>IF('S.D.PASTE SHEET'!R701="","",'S.D.PASTE SHEET'!R701)</f>
        <v/>
      </c>
      <c s="153" t="str">
        <f>IF('S.D.PASTE SHEET'!S701="","",'S.D.PASTE SHEET'!S701)</f>
        <v/>
      </c>
      <c s="153" t="str">
        <f>IF('S.D.PASTE SHEET'!T701="","",'S.D.PASTE SHEET'!T701)</f>
        <v/>
      </c>
      <c s="153" t="str">
        <f>IF('S.D.PASTE SHEET'!U701="","",'S.D.PASTE SHEET'!U701)</f>
        <v/>
      </c>
      <c s="153" t="str">
        <f>IF('S.D.PASTE SHEET'!V701="","",'S.D.PASTE SHEET'!V701)</f>
        <v/>
      </c>
      <c s="153" t="str">
        <f>IF('S.D.PASTE SHEET'!W701="","",'S.D.PASTE SHEET'!W701)</f>
        <v/>
      </c>
      <c s="153" t="str">
        <f>IF('S.D.PASTE SHEET'!X701="","",'S.D.PASTE SHEET'!X701)</f>
        <v/>
      </c>
      <c s="153" t="str">
        <f>IF('S.D.PASTE SHEET'!Y701="","",'S.D.PASTE SHEET'!Y701)</f>
        <v/>
      </c>
      <c s="153" t="str">
        <f>IF('S.D.PASTE SHEET'!Z701="","",'S.D.PASTE SHEET'!Z701)</f>
        <v/>
      </c>
      <c s="153" t="str">
        <f>IF('S.D.PASTE SHEET'!AA701="","",'S.D.PASTE SHEET'!AA701)</f>
        <v/>
      </c>
      <c s="153" t="str">
        <f>IF('S.D.PASTE SHEET'!AB701="","",'S.D.PASTE SHEET'!AB701)</f>
        <v/>
      </c>
      <c s="153" t="str">
        <f>IF('S.D.PASTE SHEET'!AC701="","",'S.D.PASTE SHEET'!AC701)</f>
        <v/>
      </c>
      <c s="153" t="str">
        <f>IF('S.D.PASTE SHEET'!AD701="","",'S.D.PASTE SHEET'!AD701)</f>
        <v/>
      </c>
      <c s="155"/>
      <c s="156" t="str">
        <f>IF(AK701="","",IF(AK701&gt;0,COUNT($AG$2:AG701),""))</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701" s="156" t="str">
        <f>IF(BC701="","",IF(BC701&gt;0,COUNT($AY$2:AY701),""))</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702" spans="1:66" ht="15.75" customHeight="1">
      <c r="A702" s="153" t="str">
        <f>IF('S.D.PASTE SHEET'!A702="","",'S.D.PASTE SHEET'!A702)</f>
        <v/>
      </c>
      <c s="153" t="str">
        <f>IF('S.D.PASTE SHEET'!B702="","",'S.D.PASTE SHEET'!B702)</f>
        <v/>
      </c>
      <c s="153" t="str">
        <f>IF('S.D.PASTE SHEET'!C702="","",'S.D.PASTE SHEET'!C702)</f>
        <v/>
      </c>
      <c s="154" t="str">
        <f>IF('S.D.PASTE SHEET'!D702="","",'S.D.PASTE SHEET'!D702)</f>
        <v/>
      </c>
      <c s="153" t="str">
        <f>IF('S.D.PASTE SHEET'!E702="","",UPPER('S.D.PASTE SHEET'!E702))</f>
        <v/>
      </c>
      <c s="153" t="str">
        <f>IF('S.D.PASTE SHEET'!F702="","",'S.D.PASTE SHEET'!F702)</f>
        <v/>
      </c>
      <c s="153" t="str">
        <f>IF('S.D.PASTE SHEET'!G702="","",UPPER('S.D.PASTE SHEET'!G702))</f>
        <v/>
      </c>
      <c s="153" t="str">
        <f>IF('S.D.PASTE SHEET'!H702="","",UPPER('S.D.PASTE SHEET'!H702))</f>
        <v/>
      </c>
      <c s="153" t="str">
        <f>IF('S.D.PASTE SHEET'!I702="","",'S.D.PASTE SHEET'!I702)</f>
        <v/>
      </c>
      <c s="154" t="str">
        <f>IF('S.D.PASTE SHEET'!J702="","",'S.D.PASTE SHEET'!J702)</f>
        <v/>
      </c>
      <c s="153" t="str">
        <f>IF('S.D.PASTE SHEET'!K702="","",'S.D.PASTE SHEET'!K702)</f>
        <v/>
      </c>
      <c s="153" t="str">
        <f>IF('S.D.PASTE SHEET'!L702="","",'S.D.PASTE SHEET'!L702)</f>
        <v/>
      </c>
      <c s="153" t="str">
        <f>IF('S.D.PASTE SHEET'!M702="","",'S.D.PASTE SHEET'!M702)</f>
        <v/>
      </c>
      <c s="153" t="str">
        <f>IF('S.D.PASTE SHEET'!N702="","",'S.D.PASTE SHEET'!N702)</f>
        <v/>
      </c>
      <c s="153" t="str">
        <f>IF('S.D.PASTE SHEET'!O702="","",'S.D.PASTE SHEET'!O702)</f>
        <v/>
      </c>
      <c s="153" t="str">
        <f>IF('S.D.PASTE SHEET'!P702="","",'S.D.PASTE SHEET'!P702)</f>
        <v/>
      </c>
      <c s="153" t="str">
        <f>IF('S.D.PASTE SHEET'!Q702="","",'S.D.PASTE SHEET'!Q702)</f>
        <v/>
      </c>
      <c s="153" t="str">
        <f>IF('S.D.PASTE SHEET'!R702="","",'S.D.PASTE SHEET'!R702)</f>
        <v/>
      </c>
      <c s="153" t="str">
        <f>IF('S.D.PASTE SHEET'!S702="","",'S.D.PASTE SHEET'!S702)</f>
        <v/>
      </c>
      <c s="153" t="str">
        <f>IF('S.D.PASTE SHEET'!T702="","",'S.D.PASTE SHEET'!T702)</f>
        <v/>
      </c>
      <c s="153" t="str">
        <f>IF('S.D.PASTE SHEET'!U702="","",'S.D.PASTE SHEET'!U702)</f>
        <v/>
      </c>
      <c s="153" t="str">
        <f>IF('S.D.PASTE SHEET'!V702="","",'S.D.PASTE SHEET'!V702)</f>
        <v/>
      </c>
      <c s="153" t="str">
        <f>IF('S.D.PASTE SHEET'!W702="","",'S.D.PASTE SHEET'!W702)</f>
        <v/>
      </c>
      <c s="153" t="str">
        <f>IF('S.D.PASTE SHEET'!X702="","",'S.D.PASTE SHEET'!X702)</f>
        <v/>
      </c>
      <c s="153" t="str">
        <f>IF('S.D.PASTE SHEET'!Y702="","",'S.D.PASTE SHEET'!Y702)</f>
        <v/>
      </c>
      <c s="153" t="str">
        <f>IF('S.D.PASTE SHEET'!Z702="","",'S.D.PASTE SHEET'!Z702)</f>
        <v/>
      </c>
      <c s="153" t="str">
        <f>IF('S.D.PASTE SHEET'!AA702="","",'S.D.PASTE SHEET'!AA702)</f>
        <v/>
      </c>
      <c s="153" t="str">
        <f>IF('S.D.PASTE SHEET'!AB702="","",'S.D.PASTE SHEET'!AB702)</f>
        <v/>
      </c>
      <c s="153" t="str">
        <f>IF('S.D.PASTE SHEET'!AC702="","",'S.D.PASTE SHEET'!AC702)</f>
        <v/>
      </c>
      <c s="153" t="str">
        <f>IF('S.D.PASTE SHEET'!AD702="","",'S.D.PASTE SHEET'!AD702)</f>
        <v/>
      </c>
      <c s="155"/>
      <c s="156" t="str">
        <f>IF(AK702="","",IF(AK702&gt;0,COUNT($AG$2:AG702),""))</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702" s="156" t="str">
        <f>IF(BC702="","",IF(BC702&gt;0,COUNT($AY$2:AY702),""))</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703" spans="1:66" ht="15.75" customHeight="1">
      <c r="A703" s="153" t="str">
        <f>IF('S.D.PASTE SHEET'!A703="","",'S.D.PASTE SHEET'!A703)</f>
        <v/>
      </c>
      <c s="153" t="str">
        <f>IF('S.D.PASTE SHEET'!B703="","",'S.D.PASTE SHEET'!B703)</f>
        <v/>
      </c>
      <c s="153" t="str">
        <f>IF('S.D.PASTE SHEET'!C703="","",'S.D.PASTE SHEET'!C703)</f>
        <v/>
      </c>
      <c s="154" t="str">
        <f>IF('S.D.PASTE SHEET'!D703="","",'S.D.PASTE SHEET'!D703)</f>
        <v/>
      </c>
      <c s="153" t="str">
        <f>IF('S.D.PASTE SHEET'!E703="","",UPPER('S.D.PASTE SHEET'!E703))</f>
        <v/>
      </c>
      <c s="153" t="str">
        <f>IF('S.D.PASTE SHEET'!F703="","",'S.D.PASTE SHEET'!F703)</f>
        <v/>
      </c>
      <c s="153" t="str">
        <f>IF('S.D.PASTE SHEET'!G703="","",UPPER('S.D.PASTE SHEET'!G703))</f>
        <v/>
      </c>
      <c s="153" t="str">
        <f>IF('S.D.PASTE SHEET'!H703="","",UPPER('S.D.PASTE SHEET'!H703))</f>
        <v/>
      </c>
      <c s="153" t="str">
        <f>IF('S.D.PASTE SHEET'!I703="","",'S.D.PASTE SHEET'!I703)</f>
        <v/>
      </c>
      <c s="154" t="str">
        <f>IF('S.D.PASTE SHEET'!J703="","",'S.D.PASTE SHEET'!J703)</f>
        <v/>
      </c>
      <c s="153" t="str">
        <f>IF('S.D.PASTE SHEET'!K703="","",'S.D.PASTE SHEET'!K703)</f>
        <v/>
      </c>
      <c s="153" t="str">
        <f>IF('S.D.PASTE SHEET'!L703="","",'S.D.PASTE SHEET'!L703)</f>
        <v/>
      </c>
      <c s="153" t="str">
        <f>IF('S.D.PASTE SHEET'!M703="","",'S.D.PASTE SHEET'!M703)</f>
        <v/>
      </c>
      <c s="153" t="str">
        <f>IF('S.D.PASTE SHEET'!N703="","",'S.D.PASTE SHEET'!N703)</f>
        <v/>
      </c>
      <c s="153" t="str">
        <f>IF('S.D.PASTE SHEET'!O703="","",'S.D.PASTE SHEET'!O703)</f>
        <v/>
      </c>
      <c s="153" t="str">
        <f>IF('S.D.PASTE SHEET'!P703="","",'S.D.PASTE SHEET'!P703)</f>
        <v/>
      </c>
      <c s="153" t="str">
        <f>IF('S.D.PASTE SHEET'!Q703="","",'S.D.PASTE SHEET'!Q703)</f>
        <v/>
      </c>
      <c s="153" t="str">
        <f>IF('S.D.PASTE SHEET'!R703="","",'S.D.PASTE SHEET'!R703)</f>
        <v/>
      </c>
      <c s="153" t="str">
        <f>IF('S.D.PASTE SHEET'!S703="","",'S.D.PASTE SHEET'!S703)</f>
        <v/>
      </c>
      <c s="153" t="str">
        <f>IF('S.D.PASTE SHEET'!T703="","",'S.D.PASTE SHEET'!T703)</f>
        <v/>
      </c>
      <c s="153" t="str">
        <f>IF('S.D.PASTE SHEET'!U703="","",'S.D.PASTE SHEET'!U703)</f>
        <v/>
      </c>
      <c s="153" t="str">
        <f>IF('S.D.PASTE SHEET'!V703="","",'S.D.PASTE SHEET'!V703)</f>
        <v/>
      </c>
      <c s="153" t="str">
        <f>IF('S.D.PASTE SHEET'!W703="","",'S.D.PASTE SHEET'!W703)</f>
        <v/>
      </c>
      <c s="153" t="str">
        <f>IF('S.D.PASTE SHEET'!X703="","",'S.D.PASTE SHEET'!X703)</f>
        <v/>
      </c>
      <c s="153" t="str">
        <f>IF('S.D.PASTE SHEET'!Y703="","",'S.D.PASTE SHEET'!Y703)</f>
        <v/>
      </c>
      <c s="153" t="str">
        <f>IF('S.D.PASTE SHEET'!Z703="","",'S.D.PASTE SHEET'!Z703)</f>
        <v/>
      </c>
      <c s="153" t="str">
        <f>IF('S.D.PASTE SHEET'!AA703="","",'S.D.PASTE SHEET'!AA703)</f>
        <v/>
      </c>
      <c s="153" t="str">
        <f>IF('S.D.PASTE SHEET'!AB703="","",'S.D.PASTE SHEET'!AB703)</f>
        <v/>
      </c>
      <c s="153" t="str">
        <f>IF('S.D.PASTE SHEET'!AC703="","",'S.D.PASTE SHEET'!AC703)</f>
        <v/>
      </c>
      <c s="153" t="str">
        <f>IF('S.D.PASTE SHEET'!AD703="","",'S.D.PASTE SHEET'!AD703)</f>
        <v/>
      </c>
      <c s="155"/>
      <c s="156" t="str">
        <f>IF(AK703="","",IF(AK703&gt;0,COUNT($AG$2:AG703),""))</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703" s="156" t="str">
        <f>IF(BC703="","",IF(BC703&gt;0,COUNT($AY$2:AY703),""))</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704" spans="1:66" ht="15.75" customHeight="1">
      <c r="A704" s="153" t="str">
        <f>IF('S.D.PASTE SHEET'!A704="","",'S.D.PASTE SHEET'!A704)</f>
        <v/>
      </c>
      <c s="153" t="str">
        <f>IF('S.D.PASTE SHEET'!B704="","",'S.D.PASTE SHEET'!B704)</f>
        <v/>
      </c>
      <c s="153" t="str">
        <f>IF('S.D.PASTE SHEET'!C704="","",'S.D.PASTE SHEET'!C704)</f>
        <v/>
      </c>
      <c s="154" t="str">
        <f>IF('S.D.PASTE SHEET'!D704="","",'S.D.PASTE SHEET'!D704)</f>
        <v/>
      </c>
      <c s="153" t="str">
        <f>IF('S.D.PASTE SHEET'!E704="","",UPPER('S.D.PASTE SHEET'!E704))</f>
        <v/>
      </c>
      <c s="153" t="str">
        <f>IF('S.D.PASTE SHEET'!F704="","",'S.D.PASTE SHEET'!F704)</f>
        <v/>
      </c>
      <c s="153" t="str">
        <f>IF('S.D.PASTE SHEET'!G704="","",UPPER('S.D.PASTE SHEET'!G704))</f>
        <v/>
      </c>
      <c s="153" t="str">
        <f>IF('S.D.PASTE SHEET'!H704="","",UPPER('S.D.PASTE SHEET'!H704))</f>
        <v/>
      </c>
      <c s="153" t="str">
        <f>IF('S.D.PASTE SHEET'!I704="","",'S.D.PASTE SHEET'!I704)</f>
        <v/>
      </c>
      <c s="154" t="str">
        <f>IF('S.D.PASTE SHEET'!J704="","",'S.D.PASTE SHEET'!J704)</f>
        <v/>
      </c>
      <c s="153" t="str">
        <f>IF('S.D.PASTE SHEET'!K704="","",'S.D.PASTE SHEET'!K704)</f>
        <v/>
      </c>
      <c s="153" t="str">
        <f>IF('S.D.PASTE SHEET'!L704="","",'S.D.PASTE SHEET'!L704)</f>
        <v/>
      </c>
      <c s="153" t="str">
        <f>IF('S.D.PASTE SHEET'!M704="","",'S.D.PASTE SHEET'!M704)</f>
        <v/>
      </c>
      <c s="153" t="str">
        <f>IF('S.D.PASTE SHEET'!N704="","",'S.D.PASTE SHEET'!N704)</f>
        <v/>
      </c>
      <c s="153" t="str">
        <f>IF('S.D.PASTE SHEET'!O704="","",'S.D.PASTE SHEET'!O704)</f>
        <v/>
      </c>
      <c s="153" t="str">
        <f>IF('S.D.PASTE SHEET'!P704="","",'S.D.PASTE SHEET'!P704)</f>
        <v/>
      </c>
      <c s="153" t="str">
        <f>IF('S.D.PASTE SHEET'!Q704="","",'S.D.PASTE SHEET'!Q704)</f>
        <v/>
      </c>
      <c s="153" t="str">
        <f>IF('S.D.PASTE SHEET'!R704="","",'S.D.PASTE SHEET'!R704)</f>
        <v/>
      </c>
      <c s="153" t="str">
        <f>IF('S.D.PASTE SHEET'!S704="","",'S.D.PASTE SHEET'!S704)</f>
        <v/>
      </c>
      <c s="153" t="str">
        <f>IF('S.D.PASTE SHEET'!T704="","",'S.D.PASTE SHEET'!T704)</f>
        <v/>
      </c>
      <c s="153" t="str">
        <f>IF('S.D.PASTE SHEET'!U704="","",'S.D.PASTE SHEET'!U704)</f>
        <v/>
      </c>
      <c s="153" t="str">
        <f>IF('S.D.PASTE SHEET'!V704="","",'S.D.PASTE SHEET'!V704)</f>
        <v/>
      </c>
      <c s="153" t="str">
        <f>IF('S.D.PASTE SHEET'!W704="","",'S.D.PASTE SHEET'!W704)</f>
        <v/>
      </c>
      <c s="153" t="str">
        <f>IF('S.D.PASTE SHEET'!X704="","",'S.D.PASTE SHEET'!X704)</f>
        <v/>
      </c>
      <c s="153" t="str">
        <f>IF('S.D.PASTE SHEET'!Y704="","",'S.D.PASTE SHEET'!Y704)</f>
        <v/>
      </c>
      <c s="153" t="str">
        <f>IF('S.D.PASTE SHEET'!Z704="","",'S.D.PASTE SHEET'!Z704)</f>
        <v/>
      </c>
      <c s="153" t="str">
        <f>IF('S.D.PASTE SHEET'!AA704="","",'S.D.PASTE SHEET'!AA704)</f>
        <v/>
      </c>
      <c s="153" t="str">
        <f>IF('S.D.PASTE SHEET'!AB704="","",'S.D.PASTE SHEET'!AB704)</f>
        <v/>
      </c>
      <c s="153" t="str">
        <f>IF('S.D.PASTE SHEET'!AC704="","",'S.D.PASTE SHEET'!AC704)</f>
        <v/>
      </c>
      <c s="153" t="str">
        <f>IF('S.D.PASTE SHEET'!AD704="","",'S.D.PASTE SHEET'!AD704)</f>
        <v/>
      </c>
      <c s="155"/>
      <c s="156" t="str">
        <f>IF(AK704="","",IF(AK704&gt;0,COUNT($AG$2:AG704),""))</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704" s="156" t="str">
        <f>IF(BC704="","",IF(BC704&gt;0,COUNT($AY$2:AY704),""))</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705" spans="1:66" ht="15.75" customHeight="1">
      <c r="A705" s="153" t="str">
        <f>IF('S.D.PASTE SHEET'!A705="","",'S.D.PASTE SHEET'!A705)</f>
        <v/>
      </c>
      <c s="153" t="str">
        <f>IF('S.D.PASTE SHEET'!B705="","",'S.D.PASTE SHEET'!B705)</f>
        <v/>
      </c>
      <c s="153" t="str">
        <f>IF('S.D.PASTE SHEET'!C705="","",'S.D.PASTE SHEET'!C705)</f>
        <v/>
      </c>
      <c s="154" t="str">
        <f>IF('S.D.PASTE SHEET'!D705="","",'S.D.PASTE SHEET'!D705)</f>
        <v/>
      </c>
      <c s="153" t="str">
        <f>IF('S.D.PASTE SHEET'!E705="","",UPPER('S.D.PASTE SHEET'!E705))</f>
        <v/>
      </c>
      <c s="153" t="str">
        <f>IF('S.D.PASTE SHEET'!F705="","",'S.D.PASTE SHEET'!F705)</f>
        <v/>
      </c>
      <c s="153" t="str">
        <f>IF('S.D.PASTE SHEET'!G705="","",UPPER('S.D.PASTE SHEET'!G705))</f>
        <v/>
      </c>
      <c s="153" t="str">
        <f>IF('S.D.PASTE SHEET'!H705="","",UPPER('S.D.PASTE SHEET'!H705))</f>
        <v/>
      </c>
      <c s="153" t="str">
        <f>IF('S.D.PASTE SHEET'!I705="","",'S.D.PASTE SHEET'!I705)</f>
        <v/>
      </c>
      <c s="154" t="str">
        <f>IF('S.D.PASTE SHEET'!J705="","",'S.D.PASTE SHEET'!J705)</f>
        <v/>
      </c>
      <c s="153" t="str">
        <f>IF('S.D.PASTE SHEET'!K705="","",'S.D.PASTE SHEET'!K705)</f>
        <v/>
      </c>
      <c s="153" t="str">
        <f>IF('S.D.PASTE SHEET'!L705="","",'S.D.PASTE SHEET'!L705)</f>
        <v/>
      </c>
      <c s="153" t="str">
        <f>IF('S.D.PASTE SHEET'!M705="","",'S.D.PASTE SHEET'!M705)</f>
        <v/>
      </c>
      <c s="153" t="str">
        <f>IF('S.D.PASTE SHEET'!N705="","",'S.D.PASTE SHEET'!N705)</f>
        <v/>
      </c>
      <c s="153" t="str">
        <f>IF('S.D.PASTE SHEET'!O705="","",'S.D.PASTE SHEET'!O705)</f>
        <v/>
      </c>
      <c s="153" t="str">
        <f>IF('S.D.PASTE SHEET'!P705="","",'S.D.PASTE SHEET'!P705)</f>
        <v/>
      </c>
      <c s="153" t="str">
        <f>IF('S.D.PASTE SHEET'!Q705="","",'S.D.PASTE SHEET'!Q705)</f>
        <v/>
      </c>
      <c s="153" t="str">
        <f>IF('S.D.PASTE SHEET'!R705="","",'S.D.PASTE SHEET'!R705)</f>
        <v/>
      </c>
      <c s="153" t="str">
        <f>IF('S.D.PASTE SHEET'!S705="","",'S.D.PASTE SHEET'!S705)</f>
        <v/>
      </c>
      <c s="153" t="str">
        <f>IF('S.D.PASTE SHEET'!T705="","",'S.D.PASTE SHEET'!T705)</f>
        <v/>
      </c>
      <c s="153" t="str">
        <f>IF('S.D.PASTE SHEET'!U705="","",'S.D.PASTE SHEET'!U705)</f>
        <v/>
      </c>
      <c s="153" t="str">
        <f>IF('S.D.PASTE SHEET'!V705="","",'S.D.PASTE SHEET'!V705)</f>
        <v/>
      </c>
      <c s="153" t="str">
        <f>IF('S.D.PASTE SHEET'!W705="","",'S.D.PASTE SHEET'!W705)</f>
        <v/>
      </c>
      <c s="153" t="str">
        <f>IF('S.D.PASTE SHEET'!X705="","",'S.D.PASTE SHEET'!X705)</f>
        <v/>
      </c>
      <c s="153" t="str">
        <f>IF('S.D.PASTE SHEET'!Y705="","",'S.D.PASTE SHEET'!Y705)</f>
        <v/>
      </c>
      <c s="153" t="str">
        <f>IF('S.D.PASTE SHEET'!Z705="","",'S.D.PASTE SHEET'!Z705)</f>
        <v/>
      </c>
      <c s="153" t="str">
        <f>IF('S.D.PASTE SHEET'!AA705="","",'S.D.PASTE SHEET'!AA705)</f>
        <v/>
      </c>
      <c s="153" t="str">
        <f>IF('S.D.PASTE SHEET'!AB705="","",'S.D.PASTE SHEET'!AB705)</f>
        <v/>
      </c>
      <c s="153" t="str">
        <f>IF('S.D.PASTE SHEET'!AC705="","",'S.D.PASTE SHEET'!AC705)</f>
        <v/>
      </c>
      <c s="153" t="str">
        <f>IF('S.D.PASTE SHEET'!AD705="","",'S.D.PASTE SHEET'!AD705)</f>
        <v/>
      </c>
      <c s="155"/>
      <c s="156" t="str">
        <f>IF(AK705="","",IF(AK705&gt;0,COUNT($AG$2:AG705),""))</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705" s="156" t="str">
        <f>IF(BC705="","",IF(BC705&gt;0,COUNT($AY$2:AY705),""))</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706" spans="1:66" ht="15.75" customHeight="1">
      <c r="A706" s="153" t="str">
        <f>IF('S.D.PASTE SHEET'!A706="","",'S.D.PASTE SHEET'!A706)</f>
        <v/>
      </c>
      <c s="153" t="str">
        <f>IF('S.D.PASTE SHEET'!B706="","",'S.D.PASTE SHEET'!B706)</f>
        <v/>
      </c>
      <c s="153" t="str">
        <f>IF('S.D.PASTE SHEET'!C706="","",'S.D.PASTE SHEET'!C706)</f>
        <v/>
      </c>
      <c s="154" t="str">
        <f>IF('S.D.PASTE SHEET'!D706="","",'S.D.PASTE SHEET'!D706)</f>
        <v/>
      </c>
      <c s="153" t="str">
        <f>IF('S.D.PASTE SHEET'!E706="","",UPPER('S.D.PASTE SHEET'!E706))</f>
        <v/>
      </c>
      <c s="153" t="str">
        <f>IF('S.D.PASTE SHEET'!F706="","",'S.D.PASTE SHEET'!F706)</f>
        <v/>
      </c>
      <c s="153" t="str">
        <f>IF('S.D.PASTE SHEET'!G706="","",UPPER('S.D.PASTE SHEET'!G706))</f>
        <v/>
      </c>
      <c s="153" t="str">
        <f>IF('S.D.PASTE SHEET'!H706="","",UPPER('S.D.PASTE SHEET'!H706))</f>
        <v/>
      </c>
      <c s="153" t="str">
        <f>IF('S.D.PASTE SHEET'!I706="","",'S.D.PASTE SHEET'!I706)</f>
        <v/>
      </c>
      <c s="154" t="str">
        <f>IF('S.D.PASTE SHEET'!J706="","",'S.D.PASTE SHEET'!J706)</f>
        <v/>
      </c>
      <c s="153" t="str">
        <f>IF('S.D.PASTE SHEET'!K706="","",'S.D.PASTE SHEET'!K706)</f>
        <v/>
      </c>
      <c s="153" t="str">
        <f>IF('S.D.PASTE SHEET'!L706="","",'S.D.PASTE SHEET'!L706)</f>
        <v/>
      </c>
      <c s="153" t="str">
        <f>IF('S.D.PASTE SHEET'!M706="","",'S.D.PASTE SHEET'!M706)</f>
        <v/>
      </c>
      <c s="153" t="str">
        <f>IF('S.D.PASTE SHEET'!N706="","",'S.D.PASTE SHEET'!N706)</f>
        <v/>
      </c>
      <c s="153" t="str">
        <f>IF('S.D.PASTE SHEET'!O706="","",'S.D.PASTE SHEET'!O706)</f>
        <v/>
      </c>
      <c s="153" t="str">
        <f>IF('S.D.PASTE SHEET'!P706="","",'S.D.PASTE SHEET'!P706)</f>
        <v/>
      </c>
      <c s="153" t="str">
        <f>IF('S.D.PASTE SHEET'!Q706="","",'S.D.PASTE SHEET'!Q706)</f>
        <v/>
      </c>
      <c s="153" t="str">
        <f>IF('S.D.PASTE SHEET'!R706="","",'S.D.PASTE SHEET'!R706)</f>
        <v/>
      </c>
      <c s="153" t="str">
        <f>IF('S.D.PASTE SHEET'!S706="","",'S.D.PASTE SHEET'!S706)</f>
        <v/>
      </c>
      <c s="153" t="str">
        <f>IF('S.D.PASTE SHEET'!T706="","",'S.D.PASTE SHEET'!T706)</f>
        <v/>
      </c>
      <c s="153" t="str">
        <f>IF('S.D.PASTE SHEET'!U706="","",'S.D.PASTE SHEET'!U706)</f>
        <v/>
      </c>
      <c s="153" t="str">
        <f>IF('S.D.PASTE SHEET'!V706="","",'S.D.PASTE SHEET'!V706)</f>
        <v/>
      </c>
      <c s="153" t="str">
        <f>IF('S.D.PASTE SHEET'!W706="","",'S.D.PASTE SHEET'!W706)</f>
        <v/>
      </c>
      <c s="153" t="str">
        <f>IF('S.D.PASTE SHEET'!X706="","",'S.D.PASTE SHEET'!X706)</f>
        <v/>
      </c>
      <c s="153" t="str">
        <f>IF('S.D.PASTE SHEET'!Y706="","",'S.D.PASTE SHEET'!Y706)</f>
        <v/>
      </c>
      <c s="153" t="str">
        <f>IF('S.D.PASTE SHEET'!Z706="","",'S.D.PASTE SHEET'!Z706)</f>
        <v/>
      </c>
      <c s="153" t="str">
        <f>IF('S.D.PASTE SHEET'!AA706="","",'S.D.PASTE SHEET'!AA706)</f>
        <v/>
      </c>
      <c s="153" t="str">
        <f>IF('S.D.PASTE SHEET'!AB706="","",'S.D.PASTE SHEET'!AB706)</f>
        <v/>
      </c>
      <c s="153" t="str">
        <f>IF('S.D.PASTE SHEET'!AC706="","",'S.D.PASTE SHEET'!AC706)</f>
        <v/>
      </c>
      <c s="153" t="str">
        <f>IF('S.D.PASTE SHEET'!AD706="","",'S.D.PASTE SHEET'!AD706)</f>
        <v/>
      </c>
      <c s="155"/>
      <c s="156" t="str">
        <f>IF(AK706="","",IF(AK706&gt;0,COUNT($AG$2:AG706),""))</f>
        <v/>
      </c>
      <c s="157" t="str">
        <f t="shared" si="322"/>
        <v/>
      </c>
      <c s="157" t="str">
        <f t="shared" si="323"/>
        <v/>
      </c>
      <c s="157" t="str">
        <f t="shared" si="324"/>
        <v/>
      </c>
      <c s="158" t="str">
        <f t="shared" si="325"/>
        <v/>
      </c>
      <c s="157" t="str">
        <f t="shared" si="326"/>
        <v/>
      </c>
      <c s="157" t="str">
        <f t="shared" si="327"/>
        <v/>
      </c>
      <c s="157" t="str">
        <f t="shared" si="328"/>
        <v/>
      </c>
      <c s="157" t="str">
        <f t="shared" si="329"/>
        <v/>
      </c>
      <c s="157" t="str">
        <f t="shared" si="330"/>
        <v/>
      </c>
      <c s="158" t="str">
        <f t="shared" si="331"/>
        <v/>
      </c>
      <c s="157" t="str">
        <f t="shared" si="332"/>
        <v/>
      </c>
      <c s="157" t="str">
        <f t="shared" si="333"/>
        <v/>
      </c>
      <c s="157" t="str">
        <f t="shared" si="334"/>
        <v/>
      </c>
      <c s="157" t="str">
        <f t="shared" si="335"/>
        <v/>
      </c>
      <c s="157" t="str">
        <f t="shared" si="336"/>
        <v/>
      </c>
      <c s="157" t="str">
        <f t="shared" si="337"/>
        <v/>
      </c>
      <c r="AX706" s="156" t="str">
        <f>IF(BC706="","",IF(BC706&gt;0,COUNT($AY$2:AY706),""))</f>
        <v/>
      </c>
      <c s="159" t="str">
        <f t="shared" si="338"/>
        <v/>
      </c>
      <c s="159" t="str">
        <f t="shared" si="339"/>
        <v/>
      </c>
      <c s="157" t="str">
        <f t="shared" si="340"/>
        <v/>
      </c>
      <c s="158" t="str">
        <f t="shared" si="341"/>
        <v/>
      </c>
      <c s="157" t="str">
        <f t="shared" si="342"/>
        <v/>
      </c>
      <c s="157" t="str">
        <f t="shared" si="343"/>
        <v/>
      </c>
      <c s="157" t="str">
        <f t="shared" si="344"/>
        <v/>
      </c>
      <c s="157" t="str">
        <f t="shared" si="345"/>
        <v/>
      </c>
      <c s="157" t="str">
        <f t="shared" si="346"/>
        <v/>
      </c>
      <c s="158" t="str">
        <f t="shared" si="347"/>
        <v/>
      </c>
      <c s="157" t="str">
        <f t="shared" si="348"/>
        <v/>
      </c>
      <c s="157" t="str">
        <f t="shared" si="349"/>
        <v/>
      </c>
      <c s="157" t="str">
        <f t="shared" si="350"/>
        <v/>
      </c>
      <c s="157" t="str">
        <f t="shared" si="351"/>
        <v/>
      </c>
      <c s="157" t="str">
        <f t="shared" si="352"/>
        <v/>
      </c>
      <c s="157" t="str">
        <f t="shared" si="353"/>
        <v/>
      </c>
    </row>
    <row r="707" spans="1:66" ht="15.75" customHeight="1">
      <c r="A707" s="153" t="str">
        <f>IF('S.D.PASTE SHEET'!A707="","",'S.D.PASTE SHEET'!A707)</f>
        <v/>
      </c>
      <c s="153" t="str">
        <f>IF('S.D.PASTE SHEET'!B707="","",'S.D.PASTE SHEET'!B707)</f>
        <v/>
      </c>
      <c s="153" t="str">
        <f>IF('S.D.PASTE SHEET'!C707="","",'S.D.PASTE SHEET'!C707)</f>
        <v/>
      </c>
      <c s="154" t="str">
        <f>IF('S.D.PASTE SHEET'!D707="","",'S.D.PASTE SHEET'!D707)</f>
        <v/>
      </c>
      <c s="153" t="str">
        <f>IF('S.D.PASTE SHEET'!E707="","",UPPER('S.D.PASTE SHEET'!E707))</f>
        <v/>
      </c>
      <c s="153" t="str">
        <f>IF('S.D.PASTE SHEET'!F707="","",'S.D.PASTE SHEET'!F707)</f>
        <v/>
      </c>
      <c s="153" t="str">
        <f>IF('S.D.PASTE SHEET'!G707="","",UPPER('S.D.PASTE SHEET'!G707))</f>
        <v/>
      </c>
      <c s="153" t="str">
        <f>IF('S.D.PASTE SHEET'!H707="","",UPPER('S.D.PASTE SHEET'!H707))</f>
        <v/>
      </c>
      <c s="153" t="str">
        <f>IF('S.D.PASTE SHEET'!I707="","",'S.D.PASTE SHEET'!I707)</f>
        <v/>
      </c>
      <c s="154" t="str">
        <f>IF('S.D.PASTE SHEET'!J707="","",'S.D.PASTE SHEET'!J707)</f>
        <v/>
      </c>
      <c s="153" t="str">
        <f>IF('S.D.PASTE SHEET'!K707="","",'S.D.PASTE SHEET'!K707)</f>
        <v/>
      </c>
      <c s="153" t="str">
        <f>IF('S.D.PASTE SHEET'!L707="","",'S.D.PASTE SHEET'!L707)</f>
        <v/>
      </c>
      <c s="153" t="str">
        <f>IF('S.D.PASTE SHEET'!M707="","",'S.D.PASTE SHEET'!M707)</f>
        <v/>
      </c>
      <c s="153" t="str">
        <f>IF('S.D.PASTE SHEET'!N707="","",'S.D.PASTE SHEET'!N707)</f>
        <v/>
      </c>
      <c s="153" t="str">
        <f>IF('S.D.PASTE SHEET'!O707="","",'S.D.PASTE SHEET'!O707)</f>
        <v/>
      </c>
      <c s="153" t="str">
        <f>IF('S.D.PASTE SHEET'!P707="","",'S.D.PASTE SHEET'!P707)</f>
        <v/>
      </c>
      <c s="153" t="str">
        <f>IF('S.D.PASTE SHEET'!Q707="","",'S.D.PASTE SHEET'!Q707)</f>
        <v/>
      </c>
      <c s="153" t="str">
        <f>IF('S.D.PASTE SHEET'!R707="","",'S.D.PASTE SHEET'!R707)</f>
        <v/>
      </c>
      <c s="153" t="str">
        <f>IF('S.D.PASTE SHEET'!S707="","",'S.D.PASTE SHEET'!S707)</f>
        <v/>
      </c>
      <c s="153" t="str">
        <f>IF('S.D.PASTE SHEET'!T707="","",'S.D.PASTE SHEET'!T707)</f>
        <v/>
      </c>
      <c s="153" t="str">
        <f>IF('S.D.PASTE SHEET'!U707="","",'S.D.PASTE SHEET'!U707)</f>
        <v/>
      </c>
      <c s="153" t="str">
        <f>IF('S.D.PASTE SHEET'!V707="","",'S.D.PASTE SHEET'!V707)</f>
        <v/>
      </c>
      <c s="153" t="str">
        <f>IF('S.D.PASTE SHEET'!W707="","",'S.D.PASTE SHEET'!W707)</f>
        <v/>
      </c>
      <c s="153" t="str">
        <f>IF('S.D.PASTE SHEET'!X707="","",'S.D.PASTE SHEET'!X707)</f>
        <v/>
      </c>
      <c s="153" t="str">
        <f>IF('S.D.PASTE SHEET'!Y707="","",'S.D.PASTE SHEET'!Y707)</f>
        <v/>
      </c>
      <c s="153" t="str">
        <f>IF('S.D.PASTE SHEET'!Z707="","",'S.D.PASTE SHEET'!Z707)</f>
        <v/>
      </c>
      <c s="153" t="str">
        <f>IF('S.D.PASTE SHEET'!AA707="","",'S.D.PASTE SHEET'!AA707)</f>
        <v/>
      </c>
      <c s="153" t="str">
        <f>IF('S.D.PASTE SHEET'!AB707="","",'S.D.PASTE SHEET'!AB707)</f>
        <v/>
      </c>
      <c s="153" t="str">
        <f>IF('S.D.PASTE SHEET'!AC707="","",'S.D.PASTE SHEET'!AC707)</f>
        <v/>
      </c>
      <c s="153" t="str">
        <f>IF('S.D.PASTE SHEET'!AD707="","",'S.D.PASTE SHEET'!AD707)</f>
        <v/>
      </c>
      <c s="155"/>
      <c s="156" t="str">
        <f>IF(AK707="","",IF(AK707&gt;0,COUNT($AG$2:AG707),""))</f>
        <v/>
      </c>
      <c s="157" t="str">
        <f t="shared" si="354" ref="AG707:AG770">IF(AND($AJ$1=8,$A707=8),A707,"")</f>
        <v/>
      </c>
      <c s="157" t="str">
        <f t="shared" si="355" ref="AH707:AH770">IF(AND($AJ$1=8,$A707=8),B707,"")</f>
        <v/>
      </c>
      <c s="157" t="str">
        <f t="shared" si="356" ref="AI707:AI770">IF(AND($AJ$1=8,$A707=8),C707,"")</f>
        <v/>
      </c>
      <c s="158" t="str">
        <f t="shared" si="357" ref="AJ707:AJ770">IF(AND($AJ$1=8,$A707=8),D707,"")</f>
        <v/>
      </c>
      <c s="157" t="str">
        <f t="shared" si="358" ref="AK707:AK770">IF(AND($AJ$1=8,$A707=8),E707,"")</f>
        <v/>
      </c>
      <c s="157" t="str">
        <f t="shared" si="359" ref="AL707:AL770">IF(AND($AJ$1=8,$A707=8),F707,"")</f>
        <v/>
      </c>
      <c s="157" t="str">
        <f t="shared" si="360" ref="AM707:AM770">IF(AND($AJ$1=8,$A707=8),G707,"")</f>
        <v/>
      </c>
      <c s="157" t="str">
        <f t="shared" si="361" ref="AN707:AN770">IF(AND($AJ$1=8,$A707=8),H707,"")</f>
        <v/>
      </c>
      <c s="157" t="str">
        <f t="shared" si="362" ref="AO707:AO770">IF(AND($AJ$1=8,$A707=8),I707,"")</f>
        <v/>
      </c>
      <c s="158" t="str">
        <f t="shared" si="363" ref="AP707:AP770">IF(AND($AJ$1=8,$A707=8),J707,"")</f>
        <v/>
      </c>
      <c s="157" t="str">
        <f t="shared" si="364" ref="AQ707:AQ770">IF(AND($AJ$1=8,$A707=8),K707,"")</f>
        <v/>
      </c>
      <c s="157" t="str">
        <f t="shared" si="365" ref="AR707:AR770">IF(AND($AJ$1=8,$A707=8),L707,"")</f>
        <v/>
      </c>
      <c s="157" t="str">
        <f t="shared" si="366" ref="AS707:AS770">IF(AND($AJ$1=8,$A707=8),M707,"")</f>
        <v/>
      </c>
      <c s="157" t="str">
        <f t="shared" si="367" ref="AT707:AT770">IF(AND($AJ$1=8,$A707=8),N707,"")</f>
        <v/>
      </c>
      <c s="157" t="str">
        <f t="shared" si="368" ref="AU707:AU770">IF(AND($AJ$1=8,$A707=8),O707,"")</f>
        <v/>
      </c>
      <c s="157" t="str">
        <f t="shared" si="369" ref="AV707:AV770">IF(AND($AJ$1=8,$A707=8),P707,"")</f>
        <v/>
      </c>
      <c r="AX707" s="156" t="str">
        <f>IF(BC707="","",IF(BC707&gt;0,COUNT($AY$2:AY707),""))</f>
        <v/>
      </c>
      <c s="159" t="str">
        <f t="shared" si="370" ref="AY707:AY770">IF(AND($BB$1=8,$A707=8,$BC$1=$B707),$A707,"")</f>
        <v/>
      </c>
      <c s="159" t="str">
        <f t="shared" si="371" ref="AZ707:AZ770">IF(AND($BB$1=8,$A707=8,$BC$1=$B707),$B707,"")</f>
        <v/>
      </c>
      <c s="157" t="str">
        <f t="shared" si="372" ref="BA707:BA770">IF(AND($BB$1=8,$A707=8,$BC$1=$B707),$C707,"")</f>
        <v/>
      </c>
      <c s="158" t="str">
        <f t="shared" si="373" ref="BB707:BB770">IF(AND($BB$1=8,$A707=8,$BC$1=$B707),$D707,"")</f>
        <v/>
      </c>
      <c s="157" t="str">
        <f t="shared" si="374" ref="BC707:BC770">IF(AND($BB$1=8,$A707=8,$BC$1=$B707),$E707,"")</f>
        <v/>
      </c>
      <c s="157" t="str">
        <f t="shared" si="375" ref="BD707:BD770">IF(AND($BB$1=8,$A707=8,$BC$1=$B707),$F707,"")</f>
        <v/>
      </c>
      <c s="157" t="str">
        <f t="shared" si="376" ref="BE707:BE770">IF(AND($BB$1=8,$A707=8,$BC$1=$B707),$G707,"")</f>
        <v/>
      </c>
      <c s="157" t="str">
        <f t="shared" si="377" ref="BF707:BF770">IF(AND($BB$1=8,$A707=8,$BC$1=$B707),$H707,"")</f>
        <v/>
      </c>
      <c s="157" t="str">
        <f t="shared" si="378" ref="BG707:BG770">IF(AND($BB$1=8,$A707=8,$BC$1=$B707),$I707,"")</f>
        <v/>
      </c>
      <c s="158" t="str">
        <f t="shared" si="379" ref="BH707:BH770">IF(AND($BB$1=8,$A707=8,$BC$1=$B707),$J707,"")</f>
        <v/>
      </c>
      <c s="157" t="str">
        <f t="shared" si="380" ref="BI707:BI770">IF(AND($BB$1=8,$A707=8,$BC$1=$B707),$K707,"")</f>
        <v/>
      </c>
      <c s="157" t="str">
        <f t="shared" si="381" ref="BJ707:BJ770">IF(AND($BB$1=8,$A707=8,$BC$1=$B707),$L707,"")</f>
        <v/>
      </c>
      <c s="157" t="str">
        <f t="shared" si="382" ref="BK707:BK770">IF(AND($BB$1=8,$A707=8,$BC$1=$B707),$M707,"")</f>
        <v/>
      </c>
      <c s="157" t="str">
        <f t="shared" si="383" ref="BL707:BL770">IF(AND($BB$1=8,$A707=8,$BC$1=$B707),$N707,"")</f>
        <v/>
      </c>
      <c s="157" t="str">
        <f t="shared" si="384" ref="BM707:BM770">IF(AND($BB$1=8,$A707=8,$BC$1=$B707),$O707,"")</f>
        <v/>
      </c>
      <c s="157" t="str">
        <f t="shared" si="385" ref="BN707:BN770">IF(AND($BB$1=8,$A707=8,$BC$1=$B707),$P707,"")</f>
        <v/>
      </c>
    </row>
    <row r="708" spans="1:66" ht="15.75" customHeight="1">
      <c r="A708" s="153" t="str">
        <f>IF('S.D.PASTE SHEET'!A708="","",'S.D.PASTE SHEET'!A708)</f>
        <v/>
      </c>
      <c s="153" t="str">
        <f>IF('S.D.PASTE SHEET'!B708="","",'S.D.PASTE SHEET'!B708)</f>
        <v/>
      </c>
      <c s="153" t="str">
        <f>IF('S.D.PASTE SHEET'!C708="","",'S.D.PASTE SHEET'!C708)</f>
        <v/>
      </c>
      <c s="154" t="str">
        <f>IF('S.D.PASTE SHEET'!D708="","",'S.D.PASTE SHEET'!D708)</f>
        <v/>
      </c>
      <c s="153" t="str">
        <f>IF('S.D.PASTE SHEET'!E708="","",UPPER('S.D.PASTE SHEET'!E708))</f>
        <v/>
      </c>
      <c s="153" t="str">
        <f>IF('S.D.PASTE SHEET'!F708="","",'S.D.PASTE SHEET'!F708)</f>
        <v/>
      </c>
      <c s="153" t="str">
        <f>IF('S.D.PASTE SHEET'!G708="","",UPPER('S.D.PASTE SHEET'!G708))</f>
        <v/>
      </c>
      <c s="153" t="str">
        <f>IF('S.D.PASTE SHEET'!H708="","",UPPER('S.D.PASTE SHEET'!H708))</f>
        <v/>
      </c>
      <c s="153" t="str">
        <f>IF('S.D.PASTE SHEET'!I708="","",'S.D.PASTE SHEET'!I708)</f>
        <v/>
      </c>
      <c s="154" t="str">
        <f>IF('S.D.PASTE SHEET'!J708="","",'S.D.PASTE SHEET'!J708)</f>
        <v/>
      </c>
      <c s="153" t="str">
        <f>IF('S.D.PASTE SHEET'!K708="","",'S.D.PASTE SHEET'!K708)</f>
        <v/>
      </c>
      <c s="153" t="str">
        <f>IF('S.D.PASTE SHEET'!L708="","",'S.D.PASTE SHEET'!L708)</f>
        <v/>
      </c>
      <c s="153" t="str">
        <f>IF('S.D.PASTE SHEET'!M708="","",'S.D.PASTE SHEET'!M708)</f>
        <v/>
      </c>
      <c s="153" t="str">
        <f>IF('S.D.PASTE SHEET'!N708="","",'S.D.PASTE SHEET'!N708)</f>
        <v/>
      </c>
      <c s="153" t="str">
        <f>IF('S.D.PASTE SHEET'!O708="","",'S.D.PASTE SHEET'!O708)</f>
        <v/>
      </c>
      <c s="153" t="str">
        <f>IF('S.D.PASTE SHEET'!P708="","",'S.D.PASTE SHEET'!P708)</f>
        <v/>
      </c>
      <c s="153" t="str">
        <f>IF('S.D.PASTE SHEET'!Q708="","",'S.D.PASTE SHEET'!Q708)</f>
        <v/>
      </c>
      <c s="153" t="str">
        <f>IF('S.D.PASTE SHEET'!R708="","",'S.D.PASTE SHEET'!R708)</f>
        <v/>
      </c>
      <c s="153" t="str">
        <f>IF('S.D.PASTE SHEET'!S708="","",'S.D.PASTE SHEET'!S708)</f>
        <v/>
      </c>
      <c s="153" t="str">
        <f>IF('S.D.PASTE SHEET'!T708="","",'S.D.PASTE SHEET'!T708)</f>
        <v/>
      </c>
      <c s="153" t="str">
        <f>IF('S.D.PASTE SHEET'!U708="","",'S.D.PASTE SHEET'!U708)</f>
        <v/>
      </c>
      <c s="153" t="str">
        <f>IF('S.D.PASTE SHEET'!V708="","",'S.D.PASTE SHEET'!V708)</f>
        <v/>
      </c>
      <c s="153" t="str">
        <f>IF('S.D.PASTE SHEET'!W708="","",'S.D.PASTE SHEET'!W708)</f>
        <v/>
      </c>
      <c s="153" t="str">
        <f>IF('S.D.PASTE SHEET'!X708="","",'S.D.PASTE SHEET'!X708)</f>
        <v/>
      </c>
      <c s="153" t="str">
        <f>IF('S.D.PASTE SHEET'!Y708="","",'S.D.PASTE SHEET'!Y708)</f>
        <v/>
      </c>
      <c s="153" t="str">
        <f>IF('S.D.PASTE SHEET'!Z708="","",'S.D.PASTE SHEET'!Z708)</f>
        <v/>
      </c>
      <c s="153" t="str">
        <f>IF('S.D.PASTE SHEET'!AA708="","",'S.D.PASTE SHEET'!AA708)</f>
        <v/>
      </c>
      <c s="153" t="str">
        <f>IF('S.D.PASTE SHEET'!AB708="","",'S.D.PASTE SHEET'!AB708)</f>
        <v/>
      </c>
      <c s="153" t="str">
        <f>IF('S.D.PASTE SHEET'!AC708="","",'S.D.PASTE SHEET'!AC708)</f>
        <v/>
      </c>
      <c s="153" t="str">
        <f>IF('S.D.PASTE SHEET'!AD708="","",'S.D.PASTE SHEET'!AD708)</f>
        <v/>
      </c>
      <c s="155"/>
      <c s="156" t="str">
        <f>IF(AK708="","",IF(AK708&gt;0,COUNT($AG$2:AG708),""))</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08" s="156" t="str">
        <f>IF(BC708="","",IF(BC708&gt;0,COUNT($AY$2:AY708),""))</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09" spans="1:66" ht="15.75" customHeight="1">
      <c r="A709" s="153" t="str">
        <f>IF('S.D.PASTE SHEET'!A709="","",'S.D.PASTE SHEET'!A709)</f>
        <v/>
      </c>
      <c s="153" t="str">
        <f>IF('S.D.PASTE SHEET'!B709="","",'S.D.PASTE SHEET'!B709)</f>
        <v/>
      </c>
      <c s="153" t="str">
        <f>IF('S.D.PASTE SHEET'!C709="","",'S.D.PASTE SHEET'!C709)</f>
        <v/>
      </c>
      <c s="154" t="str">
        <f>IF('S.D.PASTE SHEET'!D709="","",'S.D.PASTE SHEET'!D709)</f>
        <v/>
      </c>
      <c s="153" t="str">
        <f>IF('S.D.PASTE SHEET'!E709="","",UPPER('S.D.PASTE SHEET'!E709))</f>
        <v/>
      </c>
      <c s="153" t="str">
        <f>IF('S.D.PASTE SHEET'!F709="","",'S.D.PASTE SHEET'!F709)</f>
        <v/>
      </c>
      <c s="153" t="str">
        <f>IF('S.D.PASTE SHEET'!G709="","",UPPER('S.D.PASTE SHEET'!G709))</f>
        <v/>
      </c>
      <c s="153" t="str">
        <f>IF('S.D.PASTE SHEET'!H709="","",UPPER('S.D.PASTE SHEET'!H709))</f>
        <v/>
      </c>
      <c s="153" t="str">
        <f>IF('S.D.PASTE SHEET'!I709="","",'S.D.PASTE SHEET'!I709)</f>
        <v/>
      </c>
      <c s="154" t="str">
        <f>IF('S.D.PASTE SHEET'!J709="","",'S.D.PASTE SHEET'!J709)</f>
        <v/>
      </c>
      <c s="153" t="str">
        <f>IF('S.D.PASTE SHEET'!K709="","",'S.D.PASTE SHEET'!K709)</f>
        <v/>
      </c>
      <c s="153" t="str">
        <f>IF('S.D.PASTE SHEET'!L709="","",'S.D.PASTE SHEET'!L709)</f>
        <v/>
      </c>
      <c s="153" t="str">
        <f>IF('S.D.PASTE SHEET'!M709="","",'S.D.PASTE SHEET'!M709)</f>
        <v/>
      </c>
      <c s="153" t="str">
        <f>IF('S.D.PASTE SHEET'!N709="","",'S.D.PASTE SHEET'!N709)</f>
        <v/>
      </c>
      <c s="153" t="str">
        <f>IF('S.D.PASTE SHEET'!O709="","",'S.D.PASTE SHEET'!O709)</f>
        <v/>
      </c>
      <c s="153" t="str">
        <f>IF('S.D.PASTE SHEET'!P709="","",'S.D.PASTE SHEET'!P709)</f>
        <v/>
      </c>
      <c s="153" t="str">
        <f>IF('S.D.PASTE SHEET'!Q709="","",'S.D.PASTE SHEET'!Q709)</f>
        <v/>
      </c>
      <c s="153" t="str">
        <f>IF('S.D.PASTE SHEET'!R709="","",'S.D.PASTE SHEET'!R709)</f>
        <v/>
      </c>
      <c s="153" t="str">
        <f>IF('S.D.PASTE SHEET'!S709="","",'S.D.PASTE SHEET'!S709)</f>
        <v/>
      </c>
      <c s="153" t="str">
        <f>IF('S.D.PASTE SHEET'!T709="","",'S.D.PASTE SHEET'!T709)</f>
        <v/>
      </c>
      <c s="153" t="str">
        <f>IF('S.D.PASTE SHEET'!U709="","",'S.D.PASTE SHEET'!U709)</f>
        <v/>
      </c>
      <c s="153" t="str">
        <f>IF('S.D.PASTE SHEET'!V709="","",'S.D.PASTE SHEET'!V709)</f>
        <v/>
      </c>
      <c s="153" t="str">
        <f>IF('S.D.PASTE SHEET'!W709="","",'S.D.PASTE SHEET'!W709)</f>
        <v/>
      </c>
      <c s="153" t="str">
        <f>IF('S.D.PASTE SHEET'!X709="","",'S.D.PASTE SHEET'!X709)</f>
        <v/>
      </c>
      <c s="153" t="str">
        <f>IF('S.D.PASTE SHEET'!Y709="","",'S.D.PASTE SHEET'!Y709)</f>
        <v/>
      </c>
      <c s="153" t="str">
        <f>IF('S.D.PASTE SHEET'!Z709="","",'S.D.PASTE SHEET'!Z709)</f>
        <v/>
      </c>
      <c s="153" t="str">
        <f>IF('S.D.PASTE SHEET'!AA709="","",'S.D.PASTE SHEET'!AA709)</f>
        <v/>
      </c>
      <c s="153" t="str">
        <f>IF('S.D.PASTE SHEET'!AB709="","",'S.D.PASTE SHEET'!AB709)</f>
        <v/>
      </c>
      <c s="153" t="str">
        <f>IF('S.D.PASTE SHEET'!AC709="","",'S.D.PASTE SHEET'!AC709)</f>
        <v/>
      </c>
      <c s="153" t="str">
        <f>IF('S.D.PASTE SHEET'!AD709="","",'S.D.PASTE SHEET'!AD709)</f>
        <v/>
      </c>
      <c s="155"/>
      <c s="156" t="str">
        <f>IF(AK709="","",IF(AK709&gt;0,COUNT($AG$2:AG709),""))</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09" s="156" t="str">
        <f>IF(BC709="","",IF(BC709&gt;0,COUNT($AY$2:AY709),""))</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10" spans="1:66" ht="15.75" customHeight="1">
      <c r="A710" s="153" t="str">
        <f>IF('S.D.PASTE SHEET'!A710="","",'S.D.PASTE SHEET'!A710)</f>
        <v/>
      </c>
      <c s="153" t="str">
        <f>IF('S.D.PASTE SHEET'!B710="","",'S.D.PASTE SHEET'!B710)</f>
        <v/>
      </c>
      <c s="153" t="str">
        <f>IF('S.D.PASTE SHEET'!C710="","",'S.D.PASTE SHEET'!C710)</f>
        <v/>
      </c>
      <c s="154" t="str">
        <f>IF('S.D.PASTE SHEET'!D710="","",'S.D.PASTE SHEET'!D710)</f>
        <v/>
      </c>
      <c s="153" t="str">
        <f>IF('S.D.PASTE SHEET'!E710="","",UPPER('S.D.PASTE SHEET'!E710))</f>
        <v/>
      </c>
      <c s="153" t="str">
        <f>IF('S.D.PASTE SHEET'!F710="","",'S.D.PASTE SHEET'!F710)</f>
        <v/>
      </c>
      <c s="153" t="str">
        <f>IF('S.D.PASTE SHEET'!G710="","",UPPER('S.D.PASTE SHEET'!G710))</f>
        <v/>
      </c>
      <c s="153" t="str">
        <f>IF('S.D.PASTE SHEET'!H710="","",UPPER('S.D.PASTE SHEET'!H710))</f>
        <v/>
      </c>
      <c s="153" t="str">
        <f>IF('S.D.PASTE SHEET'!I710="","",'S.D.PASTE SHEET'!I710)</f>
        <v/>
      </c>
      <c s="154" t="str">
        <f>IF('S.D.PASTE SHEET'!J710="","",'S.D.PASTE SHEET'!J710)</f>
        <v/>
      </c>
      <c s="153" t="str">
        <f>IF('S.D.PASTE SHEET'!K710="","",'S.D.PASTE SHEET'!K710)</f>
        <v/>
      </c>
      <c s="153" t="str">
        <f>IF('S.D.PASTE SHEET'!L710="","",'S.D.PASTE SHEET'!L710)</f>
        <v/>
      </c>
      <c s="153" t="str">
        <f>IF('S.D.PASTE SHEET'!M710="","",'S.D.PASTE SHEET'!M710)</f>
        <v/>
      </c>
      <c s="153" t="str">
        <f>IF('S.D.PASTE SHEET'!N710="","",'S.D.PASTE SHEET'!N710)</f>
        <v/>
      </c>
      <c s="153" t="str">
        <f>IF('S.D.PASTE SHEET'!O710="","",'S.D.PASTE SHEET'!O710)</f>
        <v/>
      </c>
      <c s="153" t="str">
        <f>IF('S.D.PASTE SHEET'!P710="","",'S.D.PASTE SHEET'!P710)</f>
        <v/>
      </c>
      <c s="153" t="str">
        <f>IF('S.D.PASTE SHEET'!Q710="","",'S.D.PASTE SHEET'!Q710)</f>
        <v/>
      </c>
      <c s="153" t="str">
        <f>IF('S.D.PASTE SHEET'!R710="","",'S.D.PASTE SHEET'!R710)</f>
        <v/>
      </c>
      <c s="153" t="str">
        <f>IF('S.D.PASTE SHEET'!S710="","",'S.D.PASTE SHEET'!S710)</f>
        <v/>
      </c>
      <c s="153" t="str">
        <f>IF('S.D.PASTE SHEET'!T710="","",'S.D.PASTE SHEET'!T710)</f>
        <v/>
      </c>
      <c s="153" t="str">
        <f>IF('S.D.PASTE SHEET'!U710="","",'S.D.PASTE SHEET'!U710)</f>
        <v/>
      </c>
      <c s="153" t="str">
        <f>IF('S.D.PASTE SHEET'!V710="","",'S.D.PASTE SHEET'!V710)</f>
        <v/>
      </c>
      <c s="153" t="str">
        <f>IF('S.D.PASTE SHEET'!W710="","",'S.D.PASTE SHEET'!W710)</f>
        <v/>
      </c>
      <c s="153" t="str">
        <f>IF('S.D.PASTE SHEET'!X710="","",'S.D.PASTE SHEET'!X710)</f>
        <v/>
      </c>
      <c s="153" t="str">
        <f>IF('S.D.PASTE SHEET'!Y710="","",'S.D.PASTE SHEET'!Y710)</f>
        <v/>
      </c>
      <c s="153" t="str">
        <f>IF('S.D.PASTE SHEET'!Z710="","",'S.D.PASTE SHEET'!Z710)</f>
        <v/>
      </c>
      <c s="153" t="str">
        <f>IF('S.D.PASTE SHEET'!AA710="","",'S.D.PASTE SHEET'!AA710)</f>
        <v/>
      </c>
      <c s="153" t="str">
        <f>IF('S.D.PASTE SHEET'!AB710="","",'S.D.PASTE SHEET'!AB710)</f>
        <v/>
      </c>
      <c s="153" t="str">
        <f>IF('S.D.PASTE SHEET'!AC710="","",'S.D.PASTE SHEET'!AC710)</f>
        <v/>
      </c>
      <c s="153" t="str">
        <f>IF('S.D.PASTE SHEET'!AD710="","",'S.D.PASTE SHEET'!AD710)</f>
        <v/>
      </c>
      <c s="155"/>
      <c s="156" t="str">
        <f>IF(AK710="","",IF(AK710&gt;0,COUNT($AG$2:AG710),""))</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10" s="156" t="str">
        <f>IF(BC710="","",IF(BC710&gt;0,COUNT($AY$2:AY710),""))</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11" spans="1:66" ht="15.75" customHeight="1">
      <c r="A711" s="153" t="str">
        <f>IF('S.D.PASTE SHEET'!A711="","",'S.D.PASTE SHEET'!A711)</f>
        <v/>
      </c>
      <c s="153" t="str">
        <f>IF('S.D.PASTE SHEET'!B711="","",'S.D.PASTE SHEET'!B711)</f>
        <v/>
      </c>
      <c s="153" t="str">
        <f>IF('S.D.PASTE SHEET'!C711="","",'S.D.PASTE SHEET'!C711)</f>
        <v/>
      </c>
      <c s="154" t="str">
        <f>IF('S.D.PASTE SHEET'!D711="","",'S.D.PASTE SHEET'!D711)</f>
        <v/>
      </c>
      <c s="153" t="str">
        <f>IF('S.D.PASTE SHEET'!E711="","",UPPER('S.D.PASTE SHEET'!E711))</f>
        <v/>
      </c>
      <c s="153" t="str">
        <f>IF('S.D.PASTE SHEET'!F711="","",'S.D.PASTE SHEET'!F711)</f>
        <v/>
      </c>
      <c s="153" t="str">
        <f>IF('S.D.PASTE SHEET'!G711="","",UPPER('S.D.PASTE SHEET'!G711))</f>
        <v/>
      </c>
      <c s="153" t="str">
        <f>IF('S.D.PASTE SHEET'!H711="","",UPPER('S.D.PASTE SHEET'!H711))</f>
        <v/>
      </c>
      <c s="153" t="str">
        <f>IF('S.D.PASTE SHEET'!I711="","",'S.D.PASTE SHEET'!I711)</f>
        <v/>
      </c>
      <c s="154" t="str">
        <f>IF('S.D.PASTE SHEET'!J711="","",'S.D.PASTE SHEET'!J711)</f>
        <v/>
      </c>
      <c s="153" t="str">
        <f>IF('S.D.PASTE SHEET'!K711="","",'S.D.PASTE SHEET'!K711)</f>
        <v/>
      </c>
      <c s="153" t="str">
        <f>IF('S.D.PASTE SHEET'!L711="","",'S.D.PASTE SHEET'!L711)</f>
        <v/>
      </c>
      <c s="153" t="str">
        <f>IF('S.D.PASTE SHEET'!M711="","",'S.D.PASTE SHEET'!M711)</f>
        <v/>
      </c>
      <c s="153" t="str">
        <f>IF('S.D.PASTE SHEET'!N711="","",'S.D.PASTE SHEET'!N711)</f>
        <v/>
      </c>
      <c s="153" t="str">
        <f>IF('S.D.PASTE SHEET'!O711="","",'S.D.PASTE SHEET'!O711)</f>
        <v/>
      </c>
      <c s="153" t="str">
        <f>IF('S.D.PASTE SHEET'!P711="","",'S.D.PASTE SHEET'!P711)</f>
        <v/>
      </c>
      <c s="153" t="str">
        <f>IF('S.D.PASTE SHEET'!Q711="","",'S.D.PASTE SHEET'!Q711)</f>
        <v/>
      </c>
      <c s="153" t="str">
        <f>IF('S.D.PASTE SHEET'!R711="","",'S.D.PASTE SHEET'!R711)</f>
        <v/>
      </c>
      <c s="153" t="str">
        <f>IF('S.D.PASTE SHEET'!S711="","",'S.D.PASTE SHEET'!S711)</f>
        <v/>
      </c>
      <c s="153" t="str">
        <f>IF('S.D.PASTE SHEET'!T711="","",'S.D.PASTE SHEET'!T711)</f>
        <v/>
      </c>
      <c s="153" t="str">
        <f>IF('S.D.PASTE SHEET'!U711="","",'S.D.PASTE SHEET'!U711)</f>
        <v/>
      </c>
      <c s="153" t="str">
        <f>IF('S.D.PASTE SHEET'!V711="","",'S.D.PASTE SHEET'!V711)</f>
        <v/>
      </c>
      <c s="153" t="str">
        <f>IF('S.D.PASTE SHEET'!W711="","",'S.D.PASTE SHEET'!W711)</f>
        <v/>
      </c>
      <c s="153" t="str">
        <f>IF('S.D.PASTE SHEET'!X711="","",'S.D.PASTE SHEET'!X711)</f>
        <v/>
      </c>
      <c s="153" t="str">
        <f>IF('S.D.PASTE SHEET'!Y711="","",'S.D.PASTE SHEET'!Y711)</f>
        <v/>
      </c>
      <c s="153" t="str">
        <f>IF('S.D.PASTE SHEET'!Z711="","",'S.D.PASTE SHEET'!Z711)</f>
        <v/>
      </c>
      <c s="153" t="str">
        <f>IF('S.D.PASTE SHEET'!AA711="","",'S.D.PASTE SHEET'!AA711)</f>
        <v/>
      </c>
      <c s="153" t="str">
        <f>IF('S.D.PASTE SHEET'!AB711="","",'S.D.PASTE SHEET'!AB711)</f>
        <v/>
      </c>
      <c s="153" t="str">
        <f>IF('S.D.PASTE SHEET'!AC711="","",'S.D.PASTE SHEET'!AC711)</f>
        <v/>
      </c>
      <c s="153" t="str">
        <f>IF('S.D.PASTE SHEET'!AD711="","",'S.D.PASTE SHEET'!AD711)</f>
        <v/>
      </c>
      <c s="155"/>
      <c s="156" t="str">
        <f>IF(AK711="","",IF(AK711&gt;0,COUNT($AG$2:AG711),""))</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11" s="156" t="str">
        <f>IF(BC711="","",IF(BC711&gt;0,COUNT($AY$2:AY711),""))</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12" spans="1:66" ht="15.75" customHeight="1">
      <c r="A712" s="153" t="str">
        <f>IF('S.D.PASTE SHEET'!A712="","",'S.D.PASTE SHEET'!A712)</f>
        <v/>
      </c>
      <c s="153" t="str">
        <f>IF('S.D.PASTE SHEET'!B712="","",'S.D.PASTE SHEET'!B712)</f>
        <v/>
      </c>
      <c s="153" t="str">
        <f>IF('S.D.PASTE SHEET'!C712="","",'S.D.PASTE SHEET'!C712)</f>
        <v/>
      </c>
      <c s="154" t="str">
        <f>IF('S.D.PASTE SHEET'!D712="","",'S.D.PASTE SHEET'!D712)</f>
        <v/>
      </c>
      <c s="153" t="str">
        <f>IF('S.D.PASTE SHEET'!E712="","",UPPER('S.D.PASTE SHEET'!E712))</f>
        <v/>
      </c>
      <c s="153" t="str">
        <f>IF('S.D.PASTE SHEET'!F712="","",'S.D.PASTE SHEET'!F712)</f>
        <v/>
      </c>
      <c s="153" t="str">
        <f>IF('S.D.PASTE SHEET'!G712="","",UPPER('S.D.PASTE SHEET'!G712))</f>
        <v/>
      </c>
      <c s="153" t="str">
        <f>IF('S.D.PASTE SHEET'!H712="","",UPPER('S.D.PASTE SHEET'!H712))</f>
        <v/>
      </c>
      <c s="153" t="str">
        <f>IF('S.D.PASTE SHEET'!I712="","",'S.D.PASTE SHEET'!I712)</f>
        <v/>
      </c>
      <c s="154" t="str">
        <f>IF('S.D.PASTE SHEET'!J712="","",'S.D.PASTE SHEET'!J712)</f>
        <v/>
      </c>
      <c s="153" t="str">
        <f>IF('S.D.PASTE SHEET'!K712="","",'S.D.PASTE SHEET'!K712)</f>
        <v/>
      </c>
      <c s="153" t="str">
        <f>IF('S.D.PASTE SHEET'!L712="","",'S.D.PASTE SHEET'!L712)</f>
        <v/>
      </c>
      <c s="153" t="str">
        <f>IF('S.D.PASTE SHEET'!M712="","",'S.D.PASTE SHEET'!M712)</f>
        <v/>
      </c>
      <c s="153" t="str">
        <f>IF('S.D.PASTE SHEET'!N712="","",'S.D.PASTE SHEET'!N712)</f>
        <v/>
      </c>
      <c s="153" t="str">
        <f>IF('S.D.PASTE SHEET'!O712="","",'S.D.PASTE SHEET'!O712)</f>
        <v/>
      </c>
      <c s="153" t="str">
        <f>IF('S.D.PASTE SHEET'!P712="","",'S.D.PASTE SHEET'!P712)</f>
        <v/>
      </c>
      <c s="153" t="str">
        <f>IF('S.D.PASTE SHEET'!Q712="","",'S.D.PASTE SHEET'!Q712)</f>
        <v/>
      </c>
      <c s="153" t="str">
        <f>IF('S.D.PASTE SHEET'!R712="","",'S.D.PASTE SHEET'!R712)</f>
        <v/>
      </c>
      <c s="153" t="str">
        <f>IF('S.D.PASTE SHEET'!S712="","",'S.D.PASTE SHEET'!S712)</f>
        <v/>
      </c>
      <c s="153" t="str">
        <f>IF('S.D.PASTE SHEET'!T712="","",'S.D.PASTE SHEET'!T712)</f>
        <v/>
      </c>
      <c s="153" t="str">
        <f>IF('S.D.PASTE SHEET'!U712="","",'S.D.PASTE SHEET'!U712)</f>
        <v/>
      </c>
      <c s="153" t="str">
        <f>IF('S.D.PASTE SHEET'!V712="","",'S.D.PASTE SHEET'!V712)</f>
        <v/>
      </c>
      <c s="153" t="str">
        <f>IF('S.D.PASTE SHEET'!W712="","",'S.D.PASTE SHEET'!W712)</f>
        <v/>
      </c>
      <c s="153" t="str">
        <f>IF('S.D.PASTE SHEET'!X712="","",'S.D.PASTE SHEET'!X712)</f>
        <v/>
      </c>
      <c s="153" t="str">
        <f>IF('S.D.PASTE SHEET'!Y712="","",'S.D.PASTE SHEET'!Y712)</f>
        <v/>
      </c>
      <c s="153" t="str">
        <f>IF('S.D.PASTE SHEET'!Z712="","",'S.D.PASTE SHEET'!Z712)</f>
        <v/>
      </c>
      <c s="153" t="str">
        <f>IF('S.D.PASTE SHEET'!AA712="","",'S.D.PASTE SHEET'!AA712)</f>
        <v/>
      </c>
      <c s="153" t="str">
        <f>IF('S.D.PASTE SHEET'!AB712="","",'S.D.PASTE SHEET'!AB712)</f>
        <v/>
      </c>
      <c s="153" t="str">
        <f>IF('S.D.PASTE SHEET'!AC712="","",'S.D.PASTE SHEET'!AC712)</f>
        <v/>
      </c>
      <c s="153" t="str">
        <f>IF('S.D.PASTE SHEET'!AD712="","",'S.D.PASTE SHEET'!AD712)</f>
        <v/>
      </c>
      <c s="155"/>
      <c s="156" t="str">
        <f>IF(AK712="","",IF(AK712&gt;0,COUNT($AG$2:AG712),""))</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12" s="156" t="str">
        <f>IF(BC712="","",IF(BC712&gt;0,COUNT($AY$2:AY712),""))</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13" spans="1:66" ht="15.75" customHeight="1">
      <c r="A713" s="153" t="str">
        <f>IF('S.D.PASTE SHEET'!A713="","",'S.D.PASTE SHEET'!A713)</f>
        <v/>
      </c>
      <c s="153" t="str">
        <f>IF('S.D.PASTE SHEET'!B713="","",'S.D.PASTE SHEET'!B713)</f>
        <v/>
      </c>
      <c s="153" t="str">
        <f>IF('S.D.PASTE SHEET'!C713="","",'S.D.PASTE SHEET'!C713)</f>
        <v/>
      </c>
      <c s="154" t="str">
        <f>IF('S.D.PASTE SHEET'!D713="","",'S.D.PASTE SHEET'!D713)</f>
        <v/>
      </c>
      <c s="153" t="str">
        <f>IF('S.D.PASTE SHEET'!E713="","",UPPER('S.D.PASTE SHEET'!E713))</f>
        <v/>
      </c>
      <c s="153" t="str">
        <f>IF('S.D.PASTE SHEET'!F713="","",'S.D.PASTE SHEET'!F713)</f>
        <v/>
      </c>
      <c s="153" t="str">
        <f>IF('S.D.PASTE SHEET'!G713="","",UPPER('S.D.PASTE SHEET'!G713))</f>
        <v/>
      </c>
      <c s="153" t="str">
        <f>IF('S.D.PASTE SHEET'!H713="","",UPPER('S.D.PASTE SHEET'!H713))</f>
        <v/>
      </c>
      <c s="153" t="str">
        <f>IF('S.D.PASTE SHEET'!I713="","",'S.D.PASTE SHEET'!I713)</f>
        <v/>
      </c>
      <c s="154" t="str">
        <f>IF('S.D.PASTE SHEET'!J713="","",'S.D.PASTE SHEET'!J713)</f>
        <v/>
      </c>
      <c s="153" t="str">
        <f>IF('S.D.PASTE SHEET'!K713="","",'S.D.PASTE SHEET'!K713)</f>
        <v/>
      </c>
      <c s="153" t="str">
        <f>IF('S.D.PASTE SHEET'!L713="","",'S.D.PASTE SHEET'!L713)</f>
        <v/>
      </c>
      <c s="153" t="str">
        <f>IF('S.D.PASTE SHEET'!M713="","",'S.D.PASTE SHEET'!M713)</f>
        <v/>
      </c>
      <c s="153" t="str">
        <f>IF('S.D.PASTE SHEET'!N713="","",'S.D.PASTE SHEET'!N713)</f>
        <v/>
      </c>
      <c s="153" t="str">
        <f>IF('S.D.PASTE SHEET'!O713="","",'S.D.PASTE SHEET'!O713)</f>
        <v/>
      </c>
      <c s="153" t="str">
        <f>IF('S.D.PASTE SHEET'!P713="","",'S.D.PASTE SHEET'!P713)</f>
        <v/>
      </c>
      <c s="153" t="str">
        <f>IF('S.D.PASTE SHEET'!Q713="","",'S.D.PASTE SHEET'!Q713)</f>
        <v/>
      </c>
      <c s="153" t="str">
        <f>IF('S.D.PASTE SHEET'!R713="","",'S.D.PASTE SHEET'!R713)</f>
        <v/>
      </c>
      <c s="153" t="str">
        <f>IF('S.D.PASTE SHEET'!S713="","",'S.D.PASTE SHEET'!S713)</f>
        <v/>
      </c>
      <c s="153" t="str">
        <f>IF('S.D.PASTE SHEET'!T713="","",'S.D.PASTE SHEET'!T713)</f>
        <v/>
      </c>
      <c s="153" t="str">
        <f>IF('S.D.PASTE SHEET'!U713="","",'S.D.PASTE SHEET'!U713)</f>
        <v/>
      </c>
      <c s="153" t="str">
        <f>IF('S.D.PASTE SHEET'!V713="","",'S.D.PASTE SHEET'!V713)</f>
        <v/>
      </c>
      <c s="153" t="str">
        <f>IF('S.D.PASTE SHEET'!W713="","",'S.D.PASTE SHEET'!W713)</f>
        <v/>
      </c>
      <c s="153" t="str">
        <f>IF('S.D.PASTE SHEET'!X713="","",'S.D.PASTE SHEET'!X713)</f>
        <v/>
      </c>
      <c s="153" t="str">
        <f>IF('S.D.PASTE SHEET'!Y713="","",'S.D.PASTE SHEET'!Y713)</f>
        <v/>
      </c>
      <c s="153" t="str">
        <f>IF('S.D.PASTE SHEET'!Z713="","",'S.D.PASTE SHEET'!Z713)</f>
        <v/>
      </c>
      <c s="153" t="str">
        <f>IF('S.D.PASTE SHEET'!AA713="","",'S.D.PASTE SHEET'!AA713)</f>
        <v/>
      </c>
      <c s="153" t="str">
        <f>IF('S.D.PASTE SHEET'!AB713="","",'S.D.PASTE SHEET'!AB713)</f>
        <v/>
      </c>
      <c s="153" t="str">
        <f>IF('S.D.PASTE SHEET'!AC713="","",'S.D.PASTE SHEET'!AC713)</f>
        <v/>
      </c>
      <c s="153" t="str">
        <f>IF('S.D.PASTE SHEET'!AD713="","",'S.D.PASTE SHEET'!AD713)</f>
        <v/>
      </c>
      <c s="155"/>
      <c s="156" t="str">
        <f>IF(AK713="","",IF(AK713&gt;0,COUNT($AG$2:AG713),""))</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13" s="156" t="str">
        <f>IF(BC713="","",IF(BC713&gt;0,COUNT($AY$2:AY713),""))</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14" spans="1:66" ht="15.75" customHeight="1">
      <c r="A714" s="153" t="str">
        <f>IF('S.D.PASTE SHEET'!A714="","",'S.D.PASTE SHEET'!A714)</f>
        <v/>
      </c>
      <c s="153" t="str">
        <f>IF('S.D.PASTE SHEET'!B714="","",'S.D.PASTE SHEET'!B714)</f>
        <v/>
      </c>
      <c s="153" t="str">
        <f>IF('S.D.PASTE SHEET'!C714="","",'S.D.PASTE SHEET'!C714)</f>
        <v/>
      </c>
      <c s="154" t="str">
        <f>IF('S.D.PASTE SHEET'!D714="","",'S.D.PASTE SHEET'!D714)</f>
        <v/>
      </c>
      <c s="153" t="str">
        <f>IF('S.D.PASTE SHEET'!E714="","",UPPER('S.D.PASTE SHEET'!E714))</f>
        <v/>
      </c>
      <c s="153" t="str">
        <f>IF('S.D.PASTE SHEET'!F714="","",'S.D.PASTE SHEET'!F714)</f>
        <v/>
      </c>
      <c s="153" t="str">
        <f>IF('S.D.PASTE SHEET'!G714="","",UPPER('S.D.PASTE SHEET'!G714))</f>
        <v/>
      </c>
      <c s="153" t="str">
        <f>IF('S.D.PASTE SHEET'!H714="","",UPPER('S.D.PASTE SHEET'!H714))</f>
        <v/>
      </c>
      <c s="153" t="str">
        <f>IF('S.D.PASTE SHEET'!I714="","",'S.D.PASTE SHEET'!I714)</f>
        <v/>
      </c>
      <c s="154" t="str">
        <f>IF('S.D.PASTE SHEET'!J714="","",'S.D.PASTE SHEET'!J714)</f>
        <v/>
      </c>
      <c s="153" t="str">
        <f>IF('S.D.PASTE SHEET'!K714="","",'S.D.PASTE SHEET'!K714)</f>
        <v/>
      </c>
      <c s="153" t="str">
        <f>IF('S.D.PASTE SHEET'!L714="","",'S.D.PASTE SHEET'!L714)</f>
        <v/>
      </c>
      <c s="153" t="str">
        <f>IF('S.D.PASTE SHEET'!M714="","",'S.D.PASTE SHEET'!M714)</f>
        <v/>
      </c>
      <c s="153" t="str">
        <f>IF('S.D.PASTE SHEET'!N714="","",'S.D.PASTE SHEET'!N714)</f>
        <v/>
      </c>
      <c s="153" t="str">
        <f>IF('S.D.PASTE SHEET'!O714="","",'S.D.PASTE SHEET'!O714)</f>
        <v/>
      </c>
      <c s="153" t="str">
        <f>IF('S.D.PASTE SHEET'!P714="","",'S.D.PASTE SHEET'!P714)</f>
        <v/>
      </c>
      <c s="153" t="str">
        <f>IF('S.D.PASTE SHEET'!Q714="","",'S.D.PASTE SHEET'!Q714)</f>
        <v/>
      </c>
      <c s="153" t="str">
        <f>IF('S.D.PASTE SHEET'!R714="","",'S.D.PASTE SHEET'!R714)</f>
        <v/>
      </c>
      <c s="153" t="str">
        <f>IF('S.D.PASTE SHEET'!S714="","",'S.D.PASTE SHEET'!S714)</f>
        <v/>
      </c>
      <c s="153" t="str">
        <f>IF('S.D.PASTE SHEET'!T714="","",'S.D.PASTE SHEET'!T714)</f>
        <v/>
      </c>
      <c s="153" t="str">
        <f>IF('S.D.PASTE SHEET'!U714="","",'S.D.PASTE SHEET'!U714)</f>
        <v/>
      </c>
      <c s="153" t="str">
        <f>IF('S.D.PASTE SHEET'!V714="","",'S.D.PASTE SHEET'!V714)</f>
        <v/>
      </c>
      <c s="153" t="str">
        <f>IF('S.D.PASTE SHEET'!W714="","",'S.D.PASTE SHEET'!W714)</f>
        <v/>
      </c>
      <c s="153" t="str">
        <f>IF('S.D.PASTE SHEET'!X714="","",'S.D.PASTE SHEET'!X714)</f>
        <v/>
      </c>
      <c s="153" t="str">
        <f>IF('S.D.PASTE SHEET'!Y714="","",'S.D.PASTE SHEET'!Y714)</f>
        <v/>
      </c>
      <c s="153" t="str">
        <f>IF('S.D.PASTE SHEET'!Z714="","",'S.D.PASTE SHEET'!Z714)</f>
        <v/>
      </c>
      <c s="153" t="str">
        <f>IF('S.D.PASTE SHEET'!AA714="","",'S.D.PASTE SHEET'!AA714)</f>
        <v/>
      </c>
      <c s="153" t="str">
        <f>IF('S.D.PASTE SHEET'!AB714="","",'S.D.PASTE SHEET'!AB714)</f>
        <v/>
      </c>
      <c s="153" t="str">
        <f>IF('S.D.PASTE SHEET'!AC714="","",'S.D.PASTE SHEET'!AC714)</f>
        <v/>
      </c>
      <c s="153" t="str">
        <f>IF('S.D.PASTE SHEET'!AD714="","",'S.D.PASTE SHEET'!AD714)</f>
        <v/>
      </c>
      <c s="155"/>
      <c s="156" t="str">
        <f>IF(AK714="","",IF(AK714&gt;0,COUNT($AG$2:AG714),""))</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14" s="156" t="str">
        <f>IF(BC714="","",IF(BC714&gt;0,COUNT($AY$2:AY714),""))</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15" spans="1:66" ht="15.75" customHeight="1">
      <c r="A715" s="153" t="str">
        <f>IF('S.D.PASTE SHEET'!A715="","",'S.D.PASTE SHEET'!A715)</f>
        <v/>
      </c>
      <c s="153" t="str">
        <f>IF('S.D.PASTE SHEET'!B715="","",'S.D.PASTE SHEET'!B715)</f>
        <v/>
      </c>
      <c s="153" t="str">
        <f>IF('S.D.PASTE SHEET'!C715="","",'S.D.PASTE SHEET'!C715)</f>
        <v/>
      </c>
      <c s="154" t="str">
        <f>IF('S.D.PASTE SHEET'!D715="","",'S.D.PASTE SHEET'!D715)</f>
        <v/>
      </c>
      <c s="153" t="str">
        <f>IF('S.D.PASTE SHEET'!E715="","",UPPER('S.D.PASTE SHEET'!E715))</f>
        <v/>
      </c>
      <c s="153" t="str">
        <f>IF('S.D.PASTE SHEET'!F715="","",'S.D.PASTE SHEET'!F715)</f>
        <v/>
      </c>
      <c s="153" t="str">
        <f>IF('S.D.PASTE SHEET'!G715="","",UPPER('S.D.PASTE SHEET'!G715))</f>
        <v/>
      </c>
      <c s="153" t="str">
        <f>IF('S.D.PASTE SHEET'!H715="","",UPPER('S.D.PASTE SHEET'!H715))</f>
        <v/>
      </c>
      <c s="153" t="str">
        <f>IF('S.D.PASTE SHEET'!I715="","",'S.D.PASTE SHEET'!I715)</f>
        <v/>
      </c>
      <c s="154" t="str">
        <f>IF('S.D.PASTE SHEET'!J715="","",'S.D.PASTE SHEET'!J715)</f>
        <v/>
      </c>
      <c s="153" t="str">
        <f>IF('S.D.PASTE SHEET'!K715="","",'S.D.PASTE SHEET'!K715)</f>
        <v/>
      </c>
      <c s="153" t="str">
        <f>IF('S.D.PASTE SHEET'!L715="","",'S.D.PASTE SHEET'!L715)</f>
        <v/>
      </c>
      <c s="153" t="str">
        <f>IF('S.D.PASTE SHEET'!M715="","",'S.D.PASTE SHEET'!M715)</f>
        <v/>
      </c>
      <c s="153" t="str">
        <f>IF('S.D.PASTE SHEET'!N715="","",'S.D.PASTE SHEET'!N715)</f>
        <v/>
      </c>
      <c s="153" t="str">
        <f>IF('S.D.PASTE SHEET'!O715="","",'S.D.PASTE SHEET'!O715)</f>
        <v/>
      </c>
      <c s="153" t="str">
        <f>IF('S.D.PASTE SHEET'!P715="","",'S.D.PASTE SHEET'!P715)</f>
        <v/>
      </c>
      <c s="153" t="str">
        <f>IF('S.D.PASTE SHEET'!Q715="","",'S.D.PASTE SHEET'!Q715)</f>
        <v/>
      </c>
      <c s="153" t="str">
        <f>IF('S.D.PASTE SHEET'!R715="","",'S.D.PASTE SHEET'!R715)</f>
        <v/>
      </c>
      <c s="153" t="str">
        <f>IF('S.D.PASTE SHEET'!S715="","",'S.D.PASTE SHEET'!S715)</f>
        <v/>
      </c>
      <c s="153" t="str">
        <f>IF('S.D.PASTE SHEET'!T715="","",'S.D.PASTE SHEET'!T715)</f>
        <v/>
      </c>
      <c s="153" t="str">
        <f>IF('S.D.PASTE SHEET'!U715="","",'S.D.PASTE SHEET'!U715)</f>
        <v/>
      </c>
      <c s="153" t="str">
        <f>IF('S.D.PASTE SHEET'!V715="","",'S.D.PASTE SHEET'!V715)</f>
        <v/>
      </c>
      <c s="153" t="str">
        <f>IF('S.D.PASTE SHEET'!W715="","",'S.D.PASTE SHEET'!W715)</f>
        <v/>
      </c>
      <c s="153" t="str">
        <f>IF('S.D.PASTE SHEET'!X715="","",'S.D.PASTE SHEET'!X715)</f>
        <v/>
      </c>
      <c s="153" t="str">
        <f>IF('S.D.PASTE SHEET'!Y715="","",'S.D.PASTE SHEET'!Y715)</f>
        <v/>
      </c>
      <c s="153" t="str">
        <f>IF('S.D.PASTE SHEET'!Z715="","",'S.D.PASTE SHEET'!Z715)</f>
        <v/>
      </c>
      <c s="153" t="str">
        <f>IF('S.D.PASTE SHEET'!AA715="","",'S.D.PASTE SHEET'!AA715)</f>
        <v/>
      </c>
      <c s="153" t="str">
        <f>IF('S.D.PASTE SHEET'!AB715="","",'S.D.PASTE SHEET'!AB715)</f>
        <v/>
      </c>
      <c s="153" t="str">
        <f>IF('S.D.PASTE SHEET'!AC715="","",'S.D.PASTE SHEET'!AC715)</f>
        <v/>
      </c>
      <c s="153" t="str">
        <f>IF('S.D.PASTE SHEET'!AD715="","",'S.D.PASTE SHEET'!AD715)</f>
        <v/>
      </c>
      <c s="155"/>
      <c s="156" t="str">
        <f>IF(AK715="","",IF(AK715&gt;0,COUNT($AG$2:AG715),""))</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15" s="156" t="str">
        <f>IF(BC715="","",IF(BC715&gt;0,COUNT($AY$2:AY715),""))</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16" spans="1:66" ht="15.75" customHeight="1">
      <c r="A716" s="153" t="str">
        <f>IF('S.D.PASTE SHEET'!A716="","",'S.D.PASTE SHEET'!A716)</f>
        <v/>
      </c>
      <c s="153" t="str">
        <f>IF('S.D.PASTE SHEET'!B716="","",'S.D.PASTE SHEET'!B716)</f>
        <v/>
      </c>
      <c s="153" t="str">
        <f>IF('S.D.PASTE SHEET'!C716="","",'S.D.PASTE SHEET'!C716)</f>
        <v/>
      </c>
      <c s="154" t="str">
        <f>IF('S.D.PASTE SHEET'!D716="","",'S.D.PASTE SHEET'!D716)</f>
        <v/>
      </c>
      <c s="153" t="str">
        <f>IF('S.D.PASTE SHEET'!E716="","",UPPER('S.D.PASTE SHEET'!E716))</f>
        <v/>
      </c>
      <c s="153" t="str">
        <f>IF('S.D.PASTE SHEET'!F716="","",'S.D.PASTE SHEET'!F716)</f>
        <v/>
      </c>
      <c s="153" t="str">
        <f>IF('S.D.PASTE SHEET'!G716="","",UPPER('S.D.PASTE SHEET'!G716))</f>
        <v/>
      </c>
      <c s="153" t="str">
        <f>IF('S.D.PASTE SHEET'!H716="","",UPPER('S.D.PASTE SHEET'!H716))</f>
        <v/>
      </c>
      <c s="153" t="str">
        <f>IF('S.D.PASTE SHEET'!I716="","",'S.D.PASTE SHEET'!I716)</f>
        <v/>
      </c>
      <c s="154" t="str">
        <f>IF('S.D.PASTE SHEET'!J716="","",'S.D.PASTE SHEET'!J716)</f>
        <v/>
      </c>
      <c s="153" t="str">
        <f>IF('S.D.PASTE SHEET'!K716="","",'S.D.PASTE SHEET'!K716)</f>
        <v/>
      </c>
      <c s="153" t="str">
        <f>IF('S.D.PASTE SHEET'!L716="","",'S.D.PASTE SHEET'!L716)</f>
        <v/>
      </c>
      <c s="153" t="str">
        <f>IF('S.D.PASTE SHEET'!M716="","",'S.D.PASTE SHEET'!M716)</f>
        <v/>
      </c>
      <c s="153" t="str">
        <f>IF('S.D.PASTE SHEET'!N716="","",'S.D.PASTE SHEET'!N716)</f>
        <v/>
      </c>
      <c s="153" t="str">
        <f>IF('S.D.PASTE SHEET'!O716="","",'S.D.PASTE SHEET'!O716)</f>
        <v/>
      </c>
      <c s="153" t="str">
        <f>IF('S.D.PASTE SHEET'!P716="","",'S.D.PASTE SHEET'!P716)</f>
        <v/>
      </c>
      <c s="153" t="str">
        <f>IF('S.D.PASTE SHEET'!Q716="","",'S.D.PASTE SHEET'!Q716)</f>
        <v/>
      </c>
      <c s="153" t="str">
        <f>IF('S.D.PASTE SHEET'!R716="","",'S.D.PASTE SHEET'!R716)</f>
        <v/>
      </c>
      <c s="153" t="str">
        <f>IF('S.D.PASTE SHEET'!S716="","",'S.D.PASTE SHEET'!S716)</f>
        <v/>
      </c>
      <c s="153" t="str">
        <f>IF('S.D.PASTE SHEET'!T716="","",'S.D.PASTE SHEET'!T716)</f>
        <v/>
      </c>
      <c s="153" t="str">
        <f>IF('S.D.PASTE SHEET'!U716="","",'S.D.PASTE SHEET'!U716)</f>
        <v/>
      </c>
      <c s="153" t="str">
        <f>IF('S.D.PASTE SHEET'!V716="","",'S.D.PASTE SHEET'!V716)</f>
        <v/>
      </c>
      <c s="153" t="str">
        <f>IF('S.D.PASTE SHEET'!W716="","",'S.D.PASTE SHEET'!W716)</f>
        <v/>
      </c>
      <c s="153" t="str">
        <f>IF('S.D.PASTE SHEET'!X716="","",'S.D.PASTE SHEET'!X716)</f>
        <v/>
      </c>
      <c s="153" t="str">
        <f>IF('S.D.PASTE SHEET'!Y716="","",'S.D.PASTE SHEET'!Y716)</f>
        <v/>
      </c>
      <c s="153" t="str">
        <f>IF('S.D.PASTE SHEET'!Z716="","",'S.D.PASTE SHEET'!Z716)</f>
        <v/>
      </c>
      <c s="153" t="str">
        <f>IF('S.D.PASTE SHEET'!AA716="","",'S.D.PASTE SHEET'!AA716)</f>
        <v/>
      </c>
      <c s="153" t="str">
        <f>IF('S.D.PASTE SHEET'!AB716="","",'S.D.PASTE SHEET'!AB716)</f>
        <v/>
      </c>
      <c s="153" t="str">
        <f>IF('S.D.PASTE SHEET'!AC716="","",'S.D.PASTE SHEET'!AC716)</f>
        <v/>
      </c>
      <c s="153" t="str">
        <f>IF('S.D.PASTE SHEET'!AD716="","",'S.D.PASTE SHEET'!AD716)</f>
        <v/>
      </c>
      <c s="155"/>
      <c s="156" t="str">
        <f>IF(AK716="","",IF(AK716&gt;0,COUNT($AG$2:AG716),""))</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16" s="156" t="str">
        <f>IF(BC716="","",IF(BC716&gt;0,COUNT($AY$2:AY716),""))</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17" spans="1:66" ht="15.75" customHeight="1">
      <c r="A717" s="153" t="str">
        <f>IF('S.D.PASTE SHEET'!A717="","",'S.D.PASTE SHEET'!A717)</f>
        <v/>
      </c>
      <c s="153" t="str">
        <f>IF('S.D.PASTE SHEET'!B717="","",'S.D.PASTE SHEET'!B717)</f>
        <v/>
      </c>
      <c s="153" t="str">
        <f>IF('S.D.PASTE SHEET'!C717="","",'S.D.PASTE SHEET'!C717)</f>
        <v/>
      </c>
      <c s="154" t="str">
        <f>IF('S.D.PASTE SHEET'!D717="","",'S.D.PASTE SHEET'!D717)</f>
        <v/>
      </c>
      <c s="153" t="str">
        <f>IF('S.D.PASTE SHEET'!E717="","",UPPER('S.D.PASTE SHEET'!E717))</f>
        <v/>
      </c>
      <c s="153" t="str">
        <f>IF('S.D.PASTE SHEET'!F717="","",'S.D.PASTE SHEET'!F717)</f>
        <v/>
      </c>
      <c s="153" t="str">
        <f>IF('S.D.PASTE SHEET'!G717="","",UPPER('S.D.PASTE SHEET'!G717))</f>
        <v/>
      </c>
      <c s="153" t="str">
        <f>IF('S.D.PASTE SHEET'!H717="","",UPPER('S.D.PASTE SHEET'!H717))</f>
        <v/>
      </c>
      <c s="153" t="str">
        <f>IF('S.D.PASTE SHEET'!I717="","",'S.D.PASTE SHEET'!I717)</f>
        <v/>
      </c>
      <c s="154" t="str">
        <f>IF('S.D.PASTE SHEET'!J717="","",'S.D.PASTE SHEET'!J717)</f>
        <v/>
      </c>
      <c s="153" t="str">
        <f>IF('S.D.PASTE SHEET'!K717="","",'S.D.PASTE SHEET'!K717)</f>
        <v/>
      </c>
      <c s="153" t="str">
        <f>IF('S.D.PASTE SHEET'!L717="","",'S.D.PASTE SHEET'!L717)</f>
        <v/>
      </c>
      <c s="153" t="str">
        <f>IF('S.D.PASTE SHEET'!M717="","",'S.D.PASTE SHEET'!M717)</f>
        <v/>
      </c>
      <c s="153" t="str">
        <f>IF('S.D.PASTE SHEET'!N717="","",'S.D.PASTE SHEET'!N717)</f>
        <v/>
      </c>
      <c s="153" t="str">
        <f>IF('S.D.PASTE SHEET'!O717="","",'S.D.PASTE SHEET'!O717)</f>
        <v/>
      </c>
      <c s="153" t="str">
        <f>IF('S.D.PASTE SHEET'!P717="","",'S.D.PASTE SHEET'!P717)</f>
        <v/>
      </c>
      <c s="153" t="str">
        <f>IF('S.D.PASTE SHEET'!Q717="","",'S.D.PASTE SHEET'!Q717)</f>
        <v/>
      </c>
      <c s="153" t="str">
        <f>IF('S.D.PASTE SHEET'!R717="","",'S.D.PASTE SHEET'!R717)</f>
        <v/>
      </c>
      <c s="153" t="str">
        <f>IF('S.D.PASTE SHEET'!S717="","",'S.D.PASTE SHEET'!S717)</f>
        <v/>
      </c>
      <c s="153" t="str">
        <f>IF('S.D.PASTE SHEET'!T717="","",'S.D.PASTE SHEET'!T717)</f>
        <v/>
      </c>
      <c s="153" t="str">
        <f>IF('S.D.PASTE SHEET'!U717="","",'S.D.PASTE SHEET'!U717)</f>
        <v/>
      </c>
      <c s="153" t="str">
        <f>IF('S.D.PASTE SHEET'!V717="","",'S.D.PASTE SHEET'!V717)</f>
        <v/>
      </c>
      <c s="153" t="str">
        <f>IF('S.D.PASTE SHEET'!W717="","",'S.D.PASTE SHEET'!W717)</f>
        <v/>
      </c>
      <c s="153" t="str">
        <f>IF('S.D.PASTE SHEET'!X717="","",'S.D.PASTE SHEET'!X717)</f>
        <v/>
      </c>
      <c s="153" t="str">
        <f>IF('S.D.PASTE SHEET'!Y717="","",'S.D.PASTE SHEET'!Y717)</f>
        <v/>
      </c>
      <c s="153" t="str">
        <f>IF('S.D.PASTE SHEET'!Z717="","",'S.D.PASTE SHEET'!Z717)</f>
        <v/>
      </c>
      <c s="153" t="str">
        <f>IF('S.D.PASTE SHEET'!AA717="","",'S.D.PASTE SHEET'!AA717)</f>
        <v/>
      </c>
      <c s="153" t="str">
        <f>IF('S.D.PASTE SHEET'!AB717="","",'S.D.PASTE SHEET'!AB717)</f>
        <v/>
      </c>
      <c s="153" t="str">
        <f>IF('S.D.PASTE SHEET'!AC717="","",'S.D.PASTE SHEET'!AC717)</f>
        <v/>
      </c>
      <c s="153" t="str">
        <f>IF('S.D.PASTE SHEET'!AD717="","",'S.D.PASTE SHEET'!AD717)</f>
        <v/>
      </c>
      <c s="155"/>
      <c s="156" t="str">
        <f>IF(AK717="","",IF(AK717&gt;0,COUNT($AG$2:AG717),""))</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17" s="156" t="str">
        <f>IF(BC717="","",IF(BC717&gt;0,COUNT($AY$2:AY717),""))</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18" spans="1:66" ht="15.75" customHeight="1">
      <c r="A718" s="153" t="str">
        <f>IF('S.D.PASTE SHEET'!A718="","",'S.D.PASTE SHEET'!A718)</f>
        <v/>
      </c>
      <c s="153" t="str">
        <f>IF('S.D.PASTE SHEET'!B718="","",'S.D.PASTE SHEET'!B718)</f>
        <v/>
      </c>
      <c s="153" t="str">
        <f>IF('S.D.PASTE SHEET'!C718="","",'S.D.PASTE SHEET'!C718)</f>
        <v/>
      </c>
      <c s="154" t="str">
        <f>IF('S.D.PASTE SHEET'!D718="","",'S.D.PASTE SHEET'!D718)</f>
        <v/>
      </c>
      <c s="153" t="str">
        <f>IF('S.D.PASTE SHEET'!E718="","",UPPER('S.D.PASTE SHEET'!E718))</f>
        <v/>
      </c>
      <c s="153" t="str">
        <f>IF('S.D.PASTE SHEET'!F718="","",'S.D.PASTE SHEET'!F718)</f>
        <v/>
      </c>
      <c s="153" t="str">
        <f>IF('S.D.PASTE SHEET'!G718="","",UPPER('S.D.PASTE SHEET'!G718))</f>
        <v/>
      </c>
      <c s="153" t="str">
        <f>IF('S.D.PASTE SHEET'!H718="","",UPPER('S.D.PASTE SHEET'!H718))</f>
        <v/>
      </c>
      <c s="153" t="str">
        <f>IF('S.D.PASTE SHEET'!I718="","",'S.D.PASTE SHEET'!I718)</f>
        <v/>
      </c>
      <c s="154" t="str">
        <f>IF('S.D.PASTE SHEET'!J718="","",'S.D.PASTE SHEET'!J718)</f>
        <v/>
      </c>
      <c s="153" t="str">
        <f>IF('S.D.PASTE SHEET'!K718="","",'S.D.PASTE SHEET'!K718)</f>
        <v/>
      </c>
      <c s="153" t="str">
        <f>IF('S.D.PASTE SHEET'!L718="","",'S.D.PASTE SHEET'!L718)</f>
        <v/>
      </c>
      <c s="153" t="str">
        <f>IF('S.D.PASTE SHEET'!M718="","",'S.D.PASTE SHEET'!M718)</f>
        <v/>
      </c>
      <c s="153" t="str">
        <f>IF('S.D.PASTE SHEET'!N718="","",'S.D.PASTE SHEET'!N718)</f>
        <v/>
      </c>
      <c s="153" t="str">
        <f>IF('S.D.PASTE SHEET'!O718="","",'S.D.PASTE SHEET'!O718)</f>
        <v/>
      </c>
      <c s="153" t="str">
        <f>IF('S.D.PASTE SHEET'!P718="","",'S.D.PASTE SHEET'!P718)</f>
        <v/>
      </c>
      <c s="153" t="str">
        <f>IF('S.D.PASTE SHEET'!Q718="","",'S.D.PASTE SHEET'!Q718)</f>
        <v/>
      </c>
      <c s="153" t="str">
        <f>IF('S.D.PASTE SHEET'!R718="","",'S.D.PASTE SHEET'!R718)</f>
        <v/>
      </c>
      <c s="153" t="str">
        <f>IF('S.D.PASTE SHEET'!S718="","",'S.D.PASTE SHEET'!S718)</f>
        <v/>
      </c>
      <c s="153" t="str">
        <f>IF('S.D.PASTE SHEET'!T718="","",'S.D.PASTE SHEET'!T718)</f>
        <v/>
      </c>
      <c s="153" t="str">
        <f>IF('S.D.PASTE SHEET'!U718="","",'S.D.PASTE SHEET'!U718)</f>
        <v/>
      </c>
      <c s="153" t="str">
        <f>IF('S.D.PASTE SHEET'!V718="","",'S.D.PASTE SHEET'!V718)</f>
        <v/>
      </c>
      <c s="153" t="str">
        <f>IF('S.D.PASTE SHEET'!W718="","",'S.D.PASTE SHEET'!W718)</f>
        <v/>
      </c>
      <c s="153" t="str">
        <f>IF('S.D.PASTE SHEET'!X718="","",'S.D.PASTE SHEET'!X718)</f>
        <v/>
      </c>
      <c s="153" t="str">
        <f>IF('S.D.PASTE SHEET'!Y718="","",'S.D.PASTE SHEET'!Y718)</f>
        <v/>
      </c>
      <c s="153" t="str">
        <f>IF('S.D.PASTE SHEET'!Z718="","",'S.D.PASTE SHEET'!Z718)</f>
        <v/>
      </c>
      <c s="153" t="str">
        <f>IF('S.D.PASTE SHEET'!AA718="","",'S.D.PASTE SHEET'!AA718)</f>
        <v/>
      </c>
      <c s="153" t="str">
        <f>IF('S.D.PASTE SHEET'!AB718="","",'S.D.PASTE SHEET'!AB718)</f>
        <v/>
      </c>
      <c s="153" t="str">
        <f>IF('S.D.PASTE SHEET'!AC718="","",'S.D.PASTE SHEET'!AC718)</f>
        <v/>
      </c>
      <c s="153" t="str">
        <f>IF('S.D.PASTE SHEET'!AD718="","",'S.D.PASTE SHEET'!AD718)</f>
        <v/>
      </c>
      <c s="155"/>
      <c s="156" t="str">
        <f>IF(AK718="","",IF(AK718&gt;0,COUNT($AG$2:AG718),""))</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18" s="156" t="str">
        <f>IF(BC718="","",IF(BC718&gt;0,COUNT($AY$2:AY718),""))</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19" spans="1:66" ht="15.75" customHeight="1">
      <c r="A719" s="153" t="str">
        <f>IF('S.D.PASTE SHEET'!A719="","",'S.D.PASTE SHEET'!A719)</f>
        <v/>
      </c>
      <c s="153" t="str">
        <f>IF('S.D.PASTE SHEET'!B719="","",'S.D.PASTE SHEET'!B719)</f>
        <v/>
      </c>
      <c s="153" t="str">
        <f>IF('S.D.PASTE SHEET'!C719="","",'S.D.PASTE SHEET'!C719)</f>
        <v/>
      </c>
      <c s="154" t="str">
        <f>IF('S.D.PASTE SHEET'!D719="","",'S.D.PASTE SHEET'!D719)</f>
        <v/>
      </c>
      <c s="153" t="str">
        <f>IF('S.D.PASTE SHEET'!E719="","",UPPER('S.D.PASTE SHEET'!E719))</f>
        <v/>
      </c>
      <c s="153" t="str">
        <f>IF('S.D.PASTE SHEET'!F719="","",'S.D.PASTE SHEET'!F719)</f>
        <v/>
      </c>
      <c s="153" t="str">
        <f>IF('S.D.PASTE SHEET'!G719="","",UPPER('S.D.PASTE SHEET'!G719))</f>
        <v/>
      </c>
      <c s="153" t="str">
        <f>IF('S.D.PASTE SHEET'!H719="","",UPPER('S.D.PASTE SHEET'!H719))</f>
        <v/>
      </c>
      <c s="153" t="str">
        <f>IF('S.D.PASTE SHEET'!I719="","",'S.D.PASTE SHEET'!I719)</f>
        <v/>
      </c>
      <c s="154" t="str">
        <f>IF('S.D.PASTE SHEET'!J719="","",'S.D.PASTE SHEET'!J719)</f>
        <v/>
      </c>
      <c s="153" t="str">
        <f>IF('S.D.PASTE SHEET'!K719="","",'S.D.PASTE SHEET'!K719)</f>
        <v/>
      </c>
      <c s="153" t="str">
        <f>IF('S.D.PASTE SHEET'!L719="","",'S.D.PASTE SHEET'!L719)</f>
        <v/>
      </c>
      <c s="153" t="str">
        <f>IF('S.D.PASTE SHEET'!M719="","",'S.D.PASTE SHEET'!M719)</f>
        <v/>
      </c>
      <c s="153" t="str">
        <f>IF('S.D.PASTE SHEET'!N719="","",'S.D.PASTE SHEET'!N719)</f>
        <v/>
      </c>
      <c s="153" t="str">
        <f>IF('S.D.PASTE SHEET'!O719="","",'S.D.PASTE SHEET'!O719)</f>
        <v/>
      </c>
      <c s="153" t="str">
        <f>IF('S.D.PASTE SHEET'!P719="","",'S.D.PASTE SHEET'!P719)</f>
        <v/>
      </c>
      <c s="153" t="str">
        <f>IF('S.D.PASTE SHEET'!Q719="","",'S.D.PASTE SHEET'!Q719)</f>
        <v/>
      </c>
      <c s="153" t="str">
        <f>IF('S.D.PASTE SHEET'!R719="","",'S.D.PASTE SHEET'!R719)</f>
        <v/>
      </c>
      <c s="153" t="str">
        <f>IF('S.D.PASTE SHEET'!S719="","",'S.D.PASTE SHEET'!S719)</f>
        <v/>
      </c>
      <c s="153" t="str">
        <f>IF('S.D.PASTE SHEET'!T719="","",'S.D.PASTE SHEET'!T719)</f>
        <v/>
      </c>
      <c s="153" t="str">
        <f>IF('S.D.PASTE SHEET'!U719="","",'S.D.PASTE SHEET'!U719)</f>
        <v/>
      </c>
      <c s="153" t="str">
        <f>IF('S.D.PASTE SHEET'!V719="","",'S.D.PASTE SHEET'!V719)</f>
        <v/>
      </c>
      <c s="153" t="str">
        <f>IF('S.D.PASTE SHEET'!W719="","",'S.D.PASTE SHEET'!W719)</f>
        <v/>
      </c>
      <c s="153" t="str">
        <f>IF('S.D.PASTE SHEET'!X719="","",'S.D.PASTE SHEET'!X719)</f>
        <v/>
      </c>
      <c s="153" t="str">
        <f>IF('S.D.PASTE SHEET'!Y719="","",'S.D.PASTE SHEET'!Y719)</f>
        <v/>
      </c>
      <c s="153" t="str">
        <f>IF('S.D.PASTE SHEET'!Z719="","",'S.D.PASTE SHEET'!Z719)</f>
        <v/>
      </c>
      <c s="153" t="str">
        <f>IF('S.D.PASTE SHEET'!AA719="","",'S.D.PASTE SHEET'!AA719)</f>
        <v/>
      </c>
      <c s="153" t="str">
        <f>IF('S.D.PASTE SHEET'!AB719="","",'S.D.PASTE SHEET'!AB719)</f>
        <v/>
      </c>
      <c s="153" t="str">
        <f>IF('S.D.PASTE SHEET'!AC719="","",'S.D.PASTE SHEET'!AC719)</f>
        <v/>
      </c>
      <c s="153" t="str">
        <f>IF('S.D.PASTE SHEET'!AD719="","",'S.D.PASTE SHEET'!AD719)</f>
        <v/>
      </c>
      <c s="155"/>
      <c s="156" t="str">
        <f>IF(AK719="","",IF(AK719&gt;0,COUNT($AG$2:AG719),""))</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19" s="156" t="str">
        <f>IF(BC719="","",IF(BC719&gt;0,COUNT($AY$2:AY719),""))</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20" spans="1:66" ht="15.75" customHeight="1">
      <c r="A720" s="153" t="str">
        <f>IF('S.D.PASTE SHEET'!A720="","",'S.D.PASTE SHEET'!A720)</f>
        <v/>
      </c>
      <c s="153" t="str">
        <f>IF('S.D.PASTE SHEET'!B720="","",'S.D.PASTE SHEET'!B720)</f>
        <v/>
      </c>
      <c s="153" t="str">
        <f>IF('S.D.PASTE SHEET'!C720="","",'S.D.PASTE SHEET'!C720)</f>
        <v/>
      </c>
      <c s="154" t="str">
        <f>IF('S.D.PASTE SHEET'!D720="","",'S.D.PASTE SHEET'!D720)</f>
        <v/>
      </c>
      <c s="153" t="str">
        <f>IF('S.D.PASTE SHEET'!E720="","",UPPER('S.D.PASTE SHEET'!E720))</f>
        <v/>
      </c>
      <c s="153" t="str">
        <f>IF('S.D.PASTE SHEET'!F720="","",'S.D.PASTE SHEET'!F720)</f>
        <v/>
      </c>
      <c s="153" t="str">
        <f>IF('S.D.PASTE SHEET'!G720="","",UPPER('S.D.PASTE SHEET'!G720))</f>
        <v/>
      </c>
      <c s="153" t="str">
        <f>IF('S.D.PASTE SHEET'!H720="","",UPPER('S.D.PASTE SHEET'!H720))</f>
        <v/>
      </c>
      <c s="153" t="str">
        <f>IF('S.D.PASTE SHEET'!I720="","",'S.D.PASTE SHEET'!I720)</f>
        <v/>
      </c>
      <c s="154" t="str">
        <f>IF('S.D.PASTE SHEET'!J720="","",'S.D.PASTE SHEET'!J720)</f>
        <v/>
      </c>
      <c s="153" t="str">
        <f>IF('S.D.PASTE SHEET'!K720="","",'S.D.PASTE SHEET'!K720)</f>
        <v/>
      </c>
      <c s="153" t="str">
        <f>IF('S.D.PASTE SHEET'!L720="","",'S.D.PASTE SHEET'!L720)</f>
        <v/>
      </c>
      <c s="153" t="str">
        <f>IF('S.D.PASTE SHEET'!M720="","",'S.D.PASTE SHEET'!M720)</f>
        <v/>
      </c>
      <c s="153" t="str">
        <f>IF('S.D.PASTE SHEET'!N720="","",'S.D.PASTE SHEET'!N720)</f>
        <v/>
      </c>
      <c s="153" t="str">
        <f>IF('S.D.PASTE SHEET'!O720="","",'S.D.PASTE SHEET'!O720)</f>
        <v/>
      </c>
      <c s="153" t="str">
        <f>IF('S.D.PASTE SHEET'!P720="","",'S.D.PASTE SHEET'!P720)</f>
        <v/>
      </c>
      <c s="153" t="str">
        <f>IF('S.D.PASTE SHEET'!Q720="","",'S.D.PASTE SHEET'!Q720)</f>
        <v/>
      </c>
      <c s="153" t="str">
        <f>IF('S.D.PASTE SHEET'!R720="","",'S.D.PASTE SHEET'!R720)</f>
        <v/>
      </c>
      <c s="153" t="str">
        <f>IF('S.D.PASTE SHEET'!S720="","",'S.D.PASTE SHEET'!S720)</f>
        <v/>
      </c>
      <c s="153" t="str">
        <f>IF('S.D.PASTE SHEET'!T720="","",'S.D.PASTE SHEET'!T720)</f>
        <v/>
      </c>
      <c s="153" t="str">
        <f>IF('S.D.PASTE SHEET'!U720="","",'S.D.PASTE SHEET'!U720)</f>
        <v/>
      </c>
      <c s="153" t="str">
        <f>IF('S.D.PASTE SHEET'!V720="","",'S.D.PASTE SHEET'!V720)</f>
        <v/>
      </c>
      <c s="153" t="str">
        <f>IF('S.D.PASTE SHEET'!W720="","",'S.D.PASTE SHEET'!W720)</f>
        <v/>
      </c>
      <c s="153" t="str">
        <f>IF('S.D.PASTE SHEET'!X720="","",'S.D.PASTE SHEET'!X720)</f>
        <v/>
      </c>
      <c s="153" t="str">
        <f>IF('S.D.PASTE SHEET'!Y720="","",'S.D.PASTE SHEET'!Y720)</f>
        <v/>
      </c>
      <c s="153" t="str">
        <f>IF('S.D.PASTE SHEET'!Z720="","",'S.D.PASTE SHEET'!Z720)</f>
        <v/>
      </c>
      <c s="153" t="str">
        <f>IF('S.D.PASTE SHEET'!AA720="","",'S.D.PASTE SHEET'!AA720)</f>
        <v/>
      </c>
      <c s="153" t="str">
        <f>IF('S.D.PASTE SHEET'!AB720="","",'S.D.PASTE SHEET'!AB720)</f>
        <v/>
      </c>
      <c s="153" t="str">
        <f>IF('S.D.PASTE SHEET'!AC720="","",'S.D.PASTE SHEET'!AC720)</f>
        <v/>
      </c>
      <c s="153" t="str">
        <f>IF('S.D.PASTE SHEET'!AD720="","",'S.D.PASTE SHEET'!AD720)</f>
        <v/>
      </c>
      <c s="155"/>
      <c s="156" t="str">
        <f>IF(AK720="","",IF(AK720&gt;0,COUNT($AG$2:AG720),""))</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20" s="156" t="str">
        <f>IF(BC720="","",IF(BC720&gt;0,COUNT($AY$2:AY720),""))</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21" spans="1:66" ht="15.75" customHeight="1">
      <c r="A721" s="153" t="str">
        <f>IF('S.D.PASTE SHEET'!A721="","",'S.D.PASTE SHEET'!A721)</f>
        <v/>
      </c>
      <c s="153" t="str">
        <f>IF('S.D.PASTE SHEET'!B721="","",'S.D.PASTE SHEET'!B721)</f>
        <v/>
      </c>
      <c s="153" t="str">
        <f>IF('S.D.PASTE SHEET'!C721="","",'S.D.PASTE SHEET'!C721)</f>
        <v/>
      </c>
      <c s="154" t="str">
        <f>IF('S.D.PASTE SHEET'!D721="","",'S.D.PASTE SHEET'!D721)</f>
        <v/>
      </c>
      <c s="153" t="str">
        <f>IF('S.D.PASTE SHEET'!E721="","",UPPER('S.D.PASTE SHEET'!E721))</f>
        <v/>
      </c>
      <c s="153" t="str">
        <f>IF('S.D.PASTE SHEET'!F721="","",'S.D.PASTE SHEET'!F721)</f>
        <v/>
      </c>
      <c s="153" t="str">
        <f>IF('S.D.PASTE SHEET'!G721="","",UPPER('S.D.PASTE SHEET'!G721))</f>
        <v/>
      </c>
      <c s="153" t="str">
        <f>IF('S.D.PASTE SHEET'!H721="","",UPPER('S.D.PASTE SHEET'!H721))</f>
        <v/>
      </c>
      <c s="153" t="str">
        <f>IF('S.D.PASTE SHEET'!I721="","",'S.D.PASTE SHEET'!I721)</f>
        <v/>
      </c>
      <c s="154" t="str">
        <f>IF('S.D.PASTE SHEET'!J721="","",'S.D.PASTE SHEET'!J721)</f>
        <v/>
      </c>
      <c s="153" t="str">
        <f>IF('S.D.PASTE SHEET'!K721="","",'S.D.PASTE SHEET'!K721)</f>
        <v/>
      </c>
      <c s="153" t="str">
        <f>IF('S.D.PASTE SHEET'!L721="","",'S.D.PASTE SHEET'!L721)</f>
        <v/>
      </c>
      <c s="153" t="str">
        <f>IF('S.D.PASTE SHEET'!M721="","",'S.D.PASTE SHEET'!M721)</f>
        <v/>
      </c>
      <c s="153" t="str">
        <f>IF('S.D.PASTE SHEET'!N721="","",'S.D.PASTE SHEET'!N721)</f>
        <v/>
      </c>
      <c s="153" t="str">
        <f>IF('S.D.PASTE SHEET'!O721="","",'S.D.PASTE SHEET'!O721)</f>
        <v/>
      </c>
      <c s="153" t="str">
        <f>IF('S.D.PASTE SHEET'!P721="","",'S.D.PASTE SHEET'!P721)</f>
        <v/>
      </c>
      <c s="153" t="str">
        <f>IF('S.D.PASTE SHEET'!Q721="","",'S.D.PASTE SHEET'!Q721)</f>
        <v/>
      </c>
      <c s="153" t="str">
        <f>IF('S.D.PASTE SHEET'!R721="","",'S.D.PASTE SHEET'!R721)</f>
        <v/>
      </c>
      <c s="153" t="str">
        <f>IF('S.D.PASTE SHEET'!S721="","",'S.D.PASTE SHEET'!S721)</f>
        <v/>
      </c>
      <c s="153" t="str">
        <f>IF('S.D.PASTE SHEET'!T721="","",'S.D.PASTE SHEET'!T721)</f>
        <v/>
      </c>
      <c s="153" t="str">
        <f>IF('S.D.PASTE SHEET'!U721="","",'S.D.PASTE SHEET'!U721)</f>
        <v/>
      </c>
      <c s="153" t="str">
        <f>IF('S.D.PASTE SHEET'!V721="","",'S.D.PASTE SHEET'!V721)</f>
        <v/>
      </c>
      <c s="153" t="str">
        <f>IF('S.D.PASTE SHEET'!W721="","",'S.D.PASTE SHEET'!W721)</f>
        <v/>
      </c>
      <c s="153" t="str">
        <f>IF('S.D.PASTE SHEET'!X721="","",'S.D.PASTE SHEET'!X721)</f>
        <v/>
      </c>
      <c s="153" t="str">
        <f>IF('S.D.PASTE SHEET'!Y721="","",'S.D.PASTE SHEET'!Y721)</f>
        <v/>
      </c>
      <c s="153" t="str">
        <f>IF('S.D.PASTE SHEET'!Z721="","",'S.D.PASTE SHEET'!Z721)</f>
        <v/>
      </c>
      <c s="153" t="str">
        <f>IF('S.D.PASTE SHEET'!AA721="","",'S.D.PASTE SHEET'!AA721)</f>
        <v/>
      </c>
      <c s="153" t="str">
        <f>IF('S.D.PASTE SHEET'!AB721="","",'S.D.PASTE SHEET'!AB721)</f>
        <v/>
      </c>
      <c s="153" t="str">
        <f>IF('S.D.PASTE SHEET'!AC721="","",'S.D.PASTE SHEET'!AC721)</f>
        <v/>
      </c>
      <c s="153" t="str">
        <f>IF('S.D.PASTE SHEET'!AD721="","",'S.D.PASTE SHEET'!AD721)</f>
        <v/>
      </c>
      <c s="155"/>
      <c s="156" t="str">
        <f>IF(AK721="","",IF(AK721&gt;0,COUNT($AG$2:AG721),""))</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21" s="156" t="str">
        <f>IF(BC721="","",IF(BC721&gt;0,COUNT($AY$2:AY721),""))</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22" spans="1:66" ht="15.75" customHeight="1">
      <c r="A722" s="153" t="str">
        <f>IF('S.D.PASTE SHEET'!A722="","",'S.D.PASTE SHEET'!A722)</f>
        <v/>
      </c>
      <c s="153" t="str">
        <f>IF('S.D.PASTE SHEET'!B722="","",'S.D.PASTE SHEET'!B722)</f>
        <v/>
      </c>
      <c s="153" t="str">
        <f>IF('S.D.PASTE SHEET'!C722="","",'S.D.PASTE SHEET'!C722)</f>
        <v/>
      </c>
      <c s="154" t="str">
        <f>IF('S.D.PASTE SHEET'!D722="","",'S.D.PASTE SHEET'!D722)</f>
        <v/>
      </c>
      <c s="153" t="str">
        <f>IF('S.D.PASTE SHEET'!E722="","",UPPER('S.D.PASTE SHEET'!E722))</f>
        <v/>
      </c>
      <c s="153" t="str">
        <f>IF('S.D.PASTE SHEET'!F722="","",'S.D.PASTE SHEET'!F722)</f>
        <v/>
      </c>
      <c s="153" t="str">
        <f>IF('S.D.PASTE SHEET'!G722="","",UPPER('S.D.PASTE SHEET'!G722))</f>
        <v/>
      </c>
      <c s="153" t="str">
        <f>IF('S.D.PASTE SHEET'!H722="","",UPPER('S.D.PASTE SHEET'!H722))</f>
        <v/>
      </c>
      <c s="153" t="str">
        <f>IF('S.D.PASTE SHEET'!I722="","",'S.D.PASTE SHEET'!I722)</f>
        <v/>
      </c>
      <c s="154" t="str">
        <f>IF('S.D.PASTE SHEET'!J722="","",'S.D.PASTE SHEET'!J722)</f>
        <v/>
      </c>
      <c s="153" t="str">
        <f>IF('S.D.PASTE SHEET'!K722="","",'S.D.PASTE SHEET'!K722)</f>
        <v/>
      </c>
      <c s="153" t="str">
        <f>IF('S.D.PASTE SHEET'!L722="","",'S.D.PASTE SHEET'!L722)</f>
        <v/>
      </c>
      <c s="153" t="str">
        <f>IF('S.D.PASTE SHEET'!M722="","",'S.D.PASTE SHEET'!M722)</f>
        <v/>
      </c>
      <c s="153" t="str">
        <f>IF('S.D.PASTE SHEET'!N722="","",'S.D.PASTE SHEET'!N722)</f>
        <v/>
      </c>
      <c s="153" t="str">
        <f>IF('S.D.PASTE SHEET'!O722="","",'S.D.PASTE SHEET'!O722)</f>
        <v/>
      </c>
      <c s="153" t="str">
        <f>IF('S.D.PASTE SHEET'!P722="","",'S.D.PASTE SHEET'!P722)</f>
        <v/>
      </c>
      <c s="153" t="str">
        <f>IF('S.D.PASTE SHEET'!Q722="","",'S.D.PASTE SHEET'!Q722)</f>
        <v/>
      </c>
      <c s="153" t="str">
        <f>IF('S.D.PASTE SHEET'!R722="","",'S.D.PASTE SHEET'!R722)</f>
        <v/>
      </c>
      <c s="153" t="str">
        <f>IF('S.D.PASTE SHEET'!S722="","",'S.D.PASTE SHEET'!S722)</f>
        <v/>
      </c>
      <c s="153" t="str">
        <f>IF('S.D.PASTE SHEET'!T722="","",'S.D.PASTE SHEET'!T722)</f>
        <v/>
      </c>
      <c s="153" t="str">
        <f>IF('S.D.PASTE SHEET'!U722="","",'S.D.PASTE SHEET'!U722)</f>
        <v/>
      </c>
      <c s="153" t="str">
        <f>IF('S.D.PASTE SHEET'!V722="","",'S.D.PASTE SHEET'!V722)</f>
        <v/>
      </c>
      <c s="153" t="str">
        <f>IF('S.D.PASTE SHEET'!W722="","",'S.D.PASTE SHEET'!W722)</f>
        <v/>
      </c>
      <c s="153" t="str">
        <f>IF('S.D.PASTE SHEET'!X722="","",'S.D.PASTE SHEET'!X722)</f>
        <v/>
      </c>
      <c s="153" t="str">
        <f>IF('S.D.PASTE SHEET'!Y722="","",'S.D.PASTE SHEET'!Y722)</f>
        <v/>
      </c>
      <c s="153" t="str">
        <f>IF('S.D.PASTE SHEET'!Z722="","",'S.D.PASTE SHEET'!Z722)</f>
        <v/>
      </c>
      <c s="153" t="str">
        <f>IF('S.D.PASTE SHEET'!AA722="","",'S.D.PASTE SHEET'!AA722)</f>
        <v/>
      </c>
      <c s="153" t="str">
        <f>IF('S.D.PASTE SHEET'!AB722="","",'S.D.PASTE SHEET'!AB722)</f>
        <v/>
      </c>
      <c s="153" t="str">
        <f>IF('S.D.PASTE SHEET'!AC722="","",'S.D.PASTE SHEET'!AC722)</f>
        <v/>
      </c>
      <c s="153" t="str">
        <f>IF('S.D.PASTE SHEET'!AD722="","",'S.D.PASTE SHEET'!AD722)</f>
        <v/>
      </c>
      <c s="155"/>
      <c s="156" t="str">
        <f>IF(AK722="","",IF(AK722&gt;0,COUNT($AG$2:AG722),""))</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22" s="156" t="str">
        <f>IF(BC722="","",IF(BC722&gt;0,COUNT($AY$2:AY722),""))</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23" spans="1:66" ht="15.75" customHeight="1">
      <c r="A723" s="153" t="str">
        <f>IF('S.D.PASTE SHEET'!A723="","",'S.D.PASTE SHEET'!A723)</f>
        <v/>
      </c>
      <c s="153" t="str">
        <f>IF('S.D.PASTE SHEET'!B723="","",'S.D.PASTE SHEET'!B723)</f>
        <v/>
      </c>
      <c s="153" t="str">
        <f>IF('S.D.PASTE SHEET'!C723="","",'S.D.PASTE SHEET'!C723)</f>
        <v/>
      </c>
      <c s="154" t="str">
        <f>IF('S.D.PASTE SHEET'!D723="","",'S.D.PASTE SHEET'!D723)</f>
        <v/>
      </c>
      <c s="153" t="str">
        <f>IF('S.D.PASTE SHEET'!E723="","",UPPER('S.D.PASTE SHEET'!E723))</f>
        <v/>
      </c>
      <c s="153" t="str">
        <f>IF('S.D.PASTE SHEET'!F723="","",'S.D.PASTE SHEET'!F723)</f>
        <v/>
      </c>
      <c s="153" t="str">
        <f>IF('S.D.PASTE SHEET'!G723="","",UPPER('S.D.PASTE SHEET'!G723))</f>
        <v/>
      </c>
      <c s="153" t="str">
        <f>IF('S.D.PASTE SHEET'!H723="","",UPPER('S.D.PASTE SHEET'!H723))</f>
        <v/>
      </c>
      <c s="153" t="str">
        <f>IF('S.D.PASTE SHEET'!I723="","",'S.D.PASTE SHEET'!I723)</f>
        <v/>
      </c>
      <c s="154" t="str">
        <f>IF('S.D.PASTE SHEET'!J723="","",'S.D.PASTE SHEET'!J723)</f>
        <v/>
      </c>
      <c s="153" t="str">
        <f>IF('S.D.PASTE SHEET'!K723="","",'S.D.PASTE SHEET'!K723)</f>
        <v/>
      </c>
      <c s="153" t="str">
        <f>IF('S.D.PASTE SHEET'!L723="","",'S.D.PASTE SHEET'!L723)</f>
        <v/>
      </c>
      <c s="153" t="str">
        <f>IF('S.D.PASTE SHEET'!M723="","",'S.D.PASTE SHEET'!M723)</f>
        <v/>
      </c>
      <c s="153" t="str">
        <f>IF('S.D.PASTE SHEET'!N723="","",'S.D.PASTE SHEET'!N723)</f>
        <v/>
      </c>
      <c s="153" t="str">
        <f>IF('S.D.PASTE SHEET'!O723="","",'S.D.PASTE SHEET'!O723)</f>
        <v/>
      </c>
      <c s="153" t="str">
        <f>IF('S.D.PASTE SHEET'!P723="","",'S.D.PASTE SHEET'!P723)</f>
        <v/>
      </c>
      <c s="153" t="str">
        <f>IF('S.D.PASTE SHEET'!Q723="","",'S.D.PASTE SHEET'!Q723)</f>
        <v/>
      </c>
      <c s="153" t="str">
        <f>IF('S.D.PASTE SHEET'!R723="","",'S.D.PASTE SHEET'!R723)</f>
        <v/>
      </c>
      <c s="153" t="str">
        <f>IF('S.D.PASTE SHEET'!S723="","",'S.D.PASTE SHEET'!S723)</f>
        <v/>
      </c>
      <c s="153" t="str">
        <f>IF('S.D.PASTE SHEET'!T723="","",'S.D.PASTE SHEET'!T723)</f>
        <v/>
      </c>
      <c s="153" t="str">
        <f>IF('S.D.PASTE SHEET'!U723="","",'S.D.PASTE SHEET'!U723)</f>
        <v/>
      </c>
      <c s="153" t="str">
        <f>IF('S.D.PASTE SHEET'!V723="","",'S.D.PASTE SHEET'!V723)</f>
        <v/>
      </c>
      <c s="153" t="str">
        <f>IF('S.D.PASTE SHEET'!W723="","",'S.D.PASTE SHEET'!W723)</f>
        <v/>
      </c>
      <c s="153" t="str">
        <f>IF('S.D.PASTE SHEET'!X723="","",'S.D.PASTE SHEET'!X723)</f>
        <v/>
      </c>
      <c s="153" t="str">
        <f>IF('S.D.PASTE SHEET'!Y723="","",'S.D.PASTE SHEET'!Y723)</f>
        <v/>
      </c>
      <c s="153" t="str">
        <f>IF('S.D.PASTE SHEET'!Z723="","",'S.D.PASTE SHEET'!Z723)</f>
        <v/>
      </c>
      <c s="153" t="str">
        <f>IF('S.D.PASTE SHEET'!AA723="","",'S.D.PASTE SHEET'!AA723)</f>
        <v/>
      </c>
      <c s="153" t="str">
        <f>IF('S.D.PASTE SHEET'!AB723="","",'S.D.PASTE SHEET'!AB723)</f>
        <v/>
      </c>
      <c s="153" t="str">
        <f>IF('S.D.PASTE SHEET'!AC723="","",'S.D.PASTE SHEET'!AC723)</f>
        <v/>
      </c>
      <c s="153" t="str">
        <f>IF('S.D.PASTE SHEET'!AD723="","",'S.D.PASTE SHEET'!AD723)</f>
        <v/>
      </c>
      <c s="155"/>
      <c s="156" t="str">
        <f>IF(AK723="","",IF(AK723&gt;0,COUNT($AG$2:AG723),""))</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23" s="156" t="str">
        <f>IF(BC723="","",IF(BC723&gt;0,COUNT($AY$2:AY723),""))</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24" spans="1:66" ht="15.75" customHeight="1">
      <c r="A724" s="153" t="str">
        <f>IF('S.D.PASTE SHEET'!A724="","",'S.D.PASTE SHEET'!A724)</f>
        <v/>
      </c>
      <c s="153" t="str">
        <f>IF('S.D.PASTE SHEET'!B724="","",'S.D.PASTE SHEET'!B724)</f>
        <v/>
      </c>
      <c s="153" t="str">
        <f>IF('S.D.PASTE SHEET'!C724="","",'S.D.PASTE SHEET'!C724)</f>
        <v/>
      </c>
      <c s="154" t="str">
        <f>IF('S.D.PASTE SHEET'!D724="","",'S.D.PASTE SHEET'!D724)</f>
        <v/>
      </c>
      <c s="153" t="str">
        <f>IF('S.D.PASTE SHEET'!E724="","",UPPER('S.D.PASTE SHEET'!E724))</f>
        <v/>
      </c>
      <c s="153" t="str">
        <f>IF('S.D.PASTE SHEET'!F724="","",'S.D.PASTE SHEET'!F724)</f>
        <v/>
      </c>
      <c s="153" t="str">
        <f>IF('S.D.PASTE SHEET'!G724="","",UPPER('S.D.PASTE SHEET'!G724))</f>
        <v/>
      </c>
      <c s="153" t="str">
        <f>IF('S.D.PASTE SHEET'!H724="","",UPPER('S.D.PASTE SHEET'!H724))</f>
        <v/>
      </c>
      <c s="153" t="str">
        <f>IF('S.D.PASTE SHEET'!I724="","",'S.D.PASTE SHEET'!I724)</f>
        <v/>
      </c>
      <c s="154" t="str">
        <f>IF('S.D.PASTE SHEET'!J724="","",'S.D.PASTE SHEET'!J724)</f>
        <v/>
      </c>
      <c s="153" t="str">
        <f>IF('S.D.PASTE SHEET'!K724="","",'S.D.PASTE SHEET'!K724)</f>
        <v/>
      </c>
      <c s="153" t="str">
        <f>IF('S.D.PASTE SHEET'!L724="","",'S.D.PASTE SHEET'!L724)</f>
        <v/>
      </c>
      <c s="153" t="str">
        <f>IF('S.D.PASTE SHEET'!M724="","",'S.D.PASTE SHEET'!M724)</f>
        <v/>
      </c>
      <c s="153" t="str">
        <f>IF('S.D.PASTE SHEET'!N724="","",'S.D.PASTE SHEET'!N724)</f>
        <v/>
      </c>
      <c s="153" t="str">
        <f>IF('S.D.PASTE SHEET'!O724="","",'S.D.PASTE SHEET'!O724)</f>
        <v/>
      </c>
      <c s="153" t="str">
        <f>IF('S.D.PASTE SHEET'!P724="","",'S.D.PASTE SHEET'!P724)</f>
        <v/>
      </c>
      <c s="153" t="str">
        <f>IF('S.D.PASTE SHEET'!Q724="","",'S.D.PASTE SHEET'!Q724)</f>
        <v/>
      </c>
      <c s="153" t="str">
        <f>IF('S.D.PASTE SHEET'!R724="","",'S.D.PASTE SHEET'!R724)</f>
        <v/>
      </c>
      <c s="153" t="str">
        <f>IF('S.D.PASTE SHEET'!S724="","",'S.D.PASTE SHEET'!S724)</f>
        <v/>
      </c>
      <c s="153" t="str">
        <f>IF('S.D.PASTE SHEET'!T724="","",'S.D.PASTE SHEET'!T724)</f>
        <v/>
      </c>
      <c s="153" t="str">
        <f>IF('S.D.PASTE SHEET'!U724="","",'S.D.PASTE SHEET'!U724)</f>
        <v/>
      </c>
      <c s="153" t="str">
        <f>IF('S.D.PASTE SHEET'!V724="","",'S.D.PASTE SHEET'!V724)</f>
        <v/>
      </c>
      <c s="153" t="str">
        <f>IF('S.D.PASTE SHEET'!W724="","",'S.D.PASTE SHEET'!W724)</f>
        <v/>
      </c>
      <c s="153" t="str">
        <f>IF('S.D.PASTE SHEET'!X724="","",'S.D.PASTE SHEET'!X724)</f>
        <v/>
      </c>
      <c s="153" t="str">
        <f>IF('S.D.PASTE SHEET'!Y724="","",'S.D.PASTE SHEET'!Y724)</f>
        <v/>
      </c>
      <c s="153" t="str">
        <f>IF('S.D.PASTE SHEET'!Z724="","",'S.D.PASTE SHEET'!Z724)</f>
        <v/>
      </c>
      <c s="153" t="str">
        <f>IF('S.D.PASTE SHEET'!AA724="","",'S.D.PASTE SHEET'!AA724)</f>
        <v/>
      </c>
      <c s="153" t="str">
        <f>IF('S.D.PASTE SHEET'!AB724="","",'S.D.PASTE SHEET'!AB724)</f>
        <v/>
      </c>
      <c s="153" t="str">
        <f>IF('S.D.PASTE SHEET'!AC724="","",'S.D.PASTE SHEET'!AC724)</f>
        <v/>
      </c>
      <c s="153" t="str">
        <f>IF('S.D.PASTE SHEET'!AD724="","",'S.D.PASTE SHEET'!AD724)</f>
        <v/>
      </c>
      <c s="155"/>
      <c s="156" t="str">
        <f>IF(AK724="","",IF(AK724&gt;0,COUNT($AG$2:AG724),""))</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24" s="156" t="str">
        <f>IF(BC724="","",IF(BC724&gt;0,COUNT($AY$2:AY724),""))</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25" spans="1:66" ht="15.75" customHeight="1">
      <c r="A725" s="153" t="str">
        <f>IF('S.D.PASTE SHEET'!A725="","",'S.D.PASTE SHEET'!A725)</f>
        <v/>
      </c>
      <c s="153" t="str">
        <f>IF('S.D.PASTE SHEET'!B725="","",'S.D.PASTE SHEET'!B725)</f>
        <v/>
      </c>
      <c s="153" t="str">
        <f>IF('S.D.PASTE SHEET'!C725="","",'S.D.PASTE SHEET'!C725)</f>
        <v/>
      </c>
      <c s="154" t="str">
        <f>IF('S.D.PASTE SHEET'!D725="","",'S.D.PASTE SHEET'!D725)</f>
        <v/>
      </c>
      <c s="153" t="str">
        <f>IF('S.D.PASTE SHEET'!E725="","",UPPER('S.D.PASTE SHEET'!E725))</f>
        <v/>
      </c>
      <c s="153" t="str">
        <f>IF('S.D.PASTE SHEET'!F725="","",'S.D.PASTE SHEET'!F725)</f>
        <v/>
      </c>
      <c s="153" t="str">
        <f>IF('S.D.PASTE SHEET'!G725="","",UPPER('S.D.PASTE SHEET'!G725))</f>
        <v/>
      </c>
      <c s="153" t="str">
        <f>IF('S.D.PASTE SHEET'!H725="","",UPPER('S.D.PASTE SHEET'!H725))</f>
        <v/>
      </c>
      <c s="153" t="str">
        <f>IF('S.D.PASTE SHEET'!I725="","",'S.D.PASTE SHEET'!I725)</f>
        <v/>
      </c>
      <c s="154" t="str">
        <f>IF('S.D.PASTE SHEET'!J725="","",'S.D.PASTE SHEET'!J725)</f>
        <v/>
      </c>
      <c s="153" t="str">
        <f>IF('S.D.PASTE SHEET'!K725="","",'S.D.PASTE SHEET'!K725)</f>
        <v/>
      </c>
      <c s="153" t="str">
        <f>IF('S.D.PASTE SHEET'!L725="","",'S.D.PASTE SHEET'!L725)</f>
        <v/>
      </c>
      <c s="153" t="str">
        <f>IF('S.D.PASTE SHEET'!M725="","",'S.D.PASTE SHEET'!M725)</f>
        <v/>
      </c>
      <c s="153" t="str">
        <f>IF('S.D.PASTE SHEET'!N725="","",'S.D.PASTE SHEET'!N725)</f>
        <v/>
      </c>
      <c s="153" t="str">
        <f>IF('S.D.PASTE SHEET'!O725="","",'S.D.PASTE SHEET'!O725)</f>
        <v/>
      </c>
      <c s="153" t="str">
        <f>IF('S.D.PASTE SHEET'!P725="","",'S.D.PASTE SHEET'!P725)</f>
        <v/>
      </c>
      <c s="153" t="str">
        <f>IF('S.D.PASTE SHEET'!Q725="","",'S.D.PASTE SHEET'!Q725)</f>
        <v/>
      </c>
      <c s="153" t="str">
        <f>IF('S.D.PASTE SHEET'!R725="","",'S.D.PASTE SHEET'!R725)</f>
        <v/>
      </c>
      <c s="153" t="str">
        <f>IF('S.D.PASTE SHEET'!S725="","",'S.D.PASTE SHEET'!S725)</f>
        <v/>
      </c>
      <c s="153" t="str">
        <f>IF('S.D.PASTE SHEET'!T725="","",'S.D.PASTE SHEET'!T725)</f>
        <v/>
      </c>
      <c s="153" t="str">
        <f>IF('S.D.PASTE SHEET'!U725="","",'S.D.PASTE SHEET'!U725)</f>
        <v/>
      </c>
      <c s="153" t="str">
        <f>IF('S.D.PASTE SHEET'!V725="","",'S.D.PASTE SHEET'!V725)</f>
        <v/>
      </c>
      <c s="153" t="str">
        <f>IF('S.D.PASTE SHEET'!W725="","",'S.D.PASTE SHEET'!W725)</f>
        <v/>
      </c>
      <c s="153" t="str">
        <f>IF('S.D.PASTE SHEET'!X725="","",'S.D.PASTE SHEET'!X725)</f>
        <v/>
      </c>
      <c s="153" t="str">
        <f>IF('S.D.PASTE SHEET'!Y725="","",'S.D.PASTE SHEET'!Y725)</f>
        <v/>
      </c>
      <c s="153" t="str">
        <f>IF('S.D.PASTE SHEET'!Z725="","",'S.D.PASTE SHEET'!Z725)</f>
        <v/>
      </c>
      <c s="153" t="str">
        <f>IF('S.D.PASTE SHEET'!AA725="","",'S.D.PASTE SHEET'!AA725)</f>
        <v/>
      </c>
      <c s="153" t="str">
        <f>IF('S.D.PASTE SHEET'!AB725="","",'S.D.PASTE SHEET'!AB725)</f>
        <v/>
      </c>
      <c s="153" t="str">
        <f>IF('S.D.PASTE SHEET'!AC725="","",'S.D.PASTE SHEET'!AC725)</f>
        <v/>
      </c>
      <c s="153" t="str">
        <f>IF('S.D.PASTE SHEET'!AD725="","",'S.D.PASTE SHEET'!AD725)</f>
        <v/>
      </c>
      <c s="155"/>
      <c s="156" t="str">
        <f>IF(AK725="","",IF(AK725&gt;0,COUNT($AG$2:AG725),""))</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25" s="156" t="str">
        <f>IF(BC725="","",IF(BC725&gt;0,COUNT($AY$2:AY725),""))</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26" spans="1:66" ht="15.75" customHeight="1">
      <c r="A726" s="153" t="str">
        <f>IF('S.D.PASTE SHEET'!A726="","",'S.D.PASTE SHEET'!A726)</f>
        <v/>
      </c>
      <c s="153" t="str">
        <f>IF('S.D.PASTE SHEET'!B726="","",'S.D.PASTE SHEET'!B726)</f>
        <v/>
      </c>
      <c s="153" t="str">
        <f>IF('S.D.PASTE SHEET'!C726="","",'S.D.PASTE SHEET'!C726)</f>
        <v/>
      </c>
      <c s="154" t="str">
        <f>IF('S.D.PASTE SHEET'!D726="","",'S.D.PASTE SHEET'!D726)</f>
        <v/>
      </c>
      <c s="153" t="str">
        <f>IF('S.D.PASTE SHEET'!E726="","",UPPER('S.D.PASTE SHEET'!E726))</f>
        <v/>
      </c>
      <c s="153" t="str">
        <f>IF('S.D.PASTE SHEET'!F726="","",'S.D.PASTE SHEET'!F726)</f>
        <v/>
      </c>
      <c s="153" t="str">
        <f>IF('S.D.PASTE SHEET'!G726="","",UPPER('S.D.PASTE SHEET'!G726))</f>
        <v/>
      </c>
      <c s="153" t="str">
        <f>IF('S.D.PASTE SHEET'!H726="","",UPPER('S.D.PASTE SHEET'!H726))</f>
        <v/>
      </c>
      <c s="153" t="str">
        <f>IF('S.D.PASTE SHEET'!I726="","",'S.D.PASTE SHEET'!I726)</f>
        <v/>
      </c>
      <c s="154" t="str">
        <f>IF('S.D.PASTE SHEET'!J726="","",'S.D.PASTE SHEET'!J726)</f>
        <v/>
      </c>
      <c s="153" t="str">
        <f>IF('S.D.PASTE SHEET'!K726="","",'S.D.PASTE SHEET'!K726)</f>
        <v/>
      </c>
      <c s="153" t="str">
        <f>IF('S.D.PASTE SHEET'!L726="","",'S.D.PASTE SHEET'!L726)</f>
        <v/>
      </c>
      <c s="153" t="str">
        <f>IF('S.D.PASTE SHEET'!M726="","",'S.D.PASTE SHEET'!M726)</f>
        <v/>
      </c>
      <c s="153" t="str">
        <f>IF('S.D.PASTE SHEET'!N726="","",'S.D.PASTE SHEET'!N726)</f>
        <v/>
      </c>
      <c s="153" t="str">
        <f>IF('S.D.PASTE SHEET'!O726="","",'S.D.PASTE SHEET'!O726)</f>
        <v/>
      </c>
      <c s="153" t="str">
        <f>IF('S.D.PASTE SHEET'!P726="","",'S.D.PASTE SHEET'!P726)</f>
        <v/>
      </c>
      <c s="153" t="str">
        <f>IF('S.D.PASTE SHEET'!Q726="","",'S.D.PASTE SHEET'!Q726)</f>
        <v/>
      </c>
      <c s="153" t="str">
        <f>IF('S.D.PASTE SHEET'!R726="","",'S.D.PASTE SHEET'!R726)</f>
        <v/>
      </c>
      <c s="153" t="str">
        <f>IF('S.D.PASTE SHEET'!S726="","",'S.D.PASTE SHEET'!S726)</f>
        <v/>
      </c>
      <c s="153" t="str">
        <f>IF('S.D.PASTE SHEET'!T726="","",'S.D.PASTE SHEET'!T726)</f>
        <v/>
      </c>
      <c s="153" t="str">
        <f>IF('S.D.PASTE SHEET'!U726="","",'S.D.PASTE SHEET'!U726)</f>
        <v/>
      </c>
      <c s="153" t="str">
        <f>IF('S.D.PASTE SHEET'!V726="","",'S.D.PASTE SHEET'!V726)</f>
        <v/>
      </c>
      <c s="153" t="str">
        <f>IF('S.D.PASTE SHEET'!W726="","",'S.D.PASTE SHEET'!W726)</f>
        <v/>
      </c>
      <c s="153" t="str">
        <f>IF('S.D.PASTE SHEET'!X726="","",'S.D.PASTE SHEET'!X726)</f>
        <v/>
      </c>
      <c s="153" t="str">
        <f>IF('S.D.PASTE SHEET'!Y726="","",'S.D.PASTE SHEET'!Y726)</f>
        <v/>
      </c>
      <c s="153" t="str">
        <f>IF('S.D.PASTE SHEET'!Z726="","",'S.D.PASTE SHEET'!Z726)</f>
        <v/>
      </c>
      <c s="153" t="str">
        <f>IF('S.D.PASTE SHEET'!AA726="","",'S.D.PASTE SHEET'!AA726)</f>
        <v/>
      </c>
      <c s="153" t="str">
        <f>IF('S.D.PASTE SHEET'!AB726="","",'S.D.PASTE SHEET'!AB726)</f>
        <v/>
      </c>
      <c s="153" t="str">
        <f>IF('S.D.PASTE SHEET'!AC726="","",'S.D.PASTE SHEET'!AC726)</f>
        <v/>
      </c>
      <c s="153" t="str">
        <f>IF('S.D.PASTE SHEET'!AD726="","",'S.D.PASTE SHEET'!AD726)</f>
        <v/>
      </c>
      <c s="155"/>
      <c s="156" t="str">
        <f>IF(AK726="","",IF(AK726&gt;0,COUNT($AG$2:AG726),""))</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26" s="156" t="str">
        <f>IF(BC726="","",IF(BC726&gt;0,COUNT($AY$2:AY726),""))</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27" spans="1:66" ht="15.75" customHeight="1">
      <c r="A727" s="153" t="str">
        <f>IF('S.D.PASTE SHEET'!A727="","",'S.D.PASTE SHEET'!A727)</f>
        <v/>
      </c>
      <c s="153" t="str">
        <f>IF('S.D.PASTE SHEET'!B727="","",'S.D.PASTE SHEET'!B727)</f>
        <v/>
      </c>
      <c s="153" t="str">
        <f>IF('S.D.PASTE SHEET'!C727="","",'S.D.PASTE SHEET'!C727)</f>
        <v/>
      </c>
      <c s="154" t="str">
        <f>IF('S.D.PASTE SHEET'!D727="","",'S.D.PASTE SHEET'!D727)</f>
        <v/>
      </c>
      <c s="153" t="str">
        <f>IF('S.D.PASTE SHEET'!E727="","",UPPER('S.D.PASTE SHEET'!E727))</f>
        <v/>
      </c>
      <c s="153" t="str">
        <f>IF('S.D.PASTE SHEET'!F727="","",'S.D.PASTE SHEET'!F727)</f>
        <v/>
      </c>
      <c s="153" t="str">
        <f>IF('S.D.PASTE SHEET'!G727="","",UPPER('S.D.PASTE SHEET'!G727))</f>
        <v/>
      </c>
      <c s="153" t="str">
        <f>IF('S.D.PASTE SHEET'!H727="","",UPPER('S.D.PASTE SHEET'!H727))</f>
        <v/>
      </c>
      <c s="153" t="str">
        <f>IF('S.D.PASTE SHEET'!I727="","",'S.D.PASTE SHEET'!I727)</f>
        <v/>
      </c>
      <c s="154" t="str">
        <f>IF('S.D.PASTE SHEET'!J727="","",'S.D.PASTE SHEET'!J727)</f>
        <v/>
      </c>
      <c s="153" t="str">
        <f>IF('S.D.PASTE SHEET'!K727="","",'S.D.PASTE SHEET'!K727)</f>
        <v/>
      </c>
      <c s="153" t="str">
        <f>IF('S.D.PASTE SHEET'!L727="","",'S.D.PASTE SHEET'!L727)</f>
        <v/>
      </c>
      <c s="153" t="str">
        <f>IF('S.D.PASTE SHEET'!M727="","",'S.D.PASTE SHEET'!M727)</f>
        <v/>
      </c>
      <c s="153" t="str">
        <f>IF('S.D.PASTE SHEET'!N727="","",'S.D.PASTE SHEET'!N727)</f>
        <v/>
      </c>
      <c s="153" t="str">
        <f>IF('S.D.PASTE SHEET'!O727="","",'S.D.PASTE SHEET'!O727)</f>
        <v/>
      </c>
      <c s="153" t="str">
        <f>IF('S.D.PASTE SHEET'!P727="","",'S.D.PASTE SHEET'!P727)</f>
        <v/>
      </c>
      <c s="153" t="str">
        <f>IF('S.D.PASTE SHEET'!Q727="","",'S.D.PASTE SHEET'!Q727)</f>
        <v/>
      </c>
      <c s="153" t="str">
        <f>IF('S.D.PASTE SHEET'!R727="","",'S.D.PASTE SHEET'!R727)</f>
        <v/>
      </c>
      <c s="153" t="str">
        <f>IF('S.D.PASTE SHEET'!S727="","",'S.D.PASTE SHEET'!S727)</f>
        <v/>
      </c>
      <c s="153" t="str">
        <f>IF('S.D.PASTE SHEET'!T727="","",'S.D.PASTE SHEET'!T727)</f>
        <v/>
      </c>
      <c s="153" t="str">
        <f>IF('S.D.PASTE SHEET'!U727="","",'S.D.PASTE SHEET'!U727)</f>
        <v/>
      </c>
      <c s="153" t="str">
        <f>IF('S.D.PASTE SHEET'!V727="","",'S.D.PASTE SHEET'!V727)</f>
        <v/>
      </c>
      <c s="153" t="str">
        <f>IF('S.D.PASTE SHEET'!W727="","",'S.D.PASTE SHEET'!W727)</f>
        <v/>
      </c>
      <c s="153" t="str">
        <f>IF('S.D.PASTE SHEET'!X727="","",'S.D.PASTE SHEET'!X727)</f>
        <v/>
      </c>
      <c s="153" t="str">
        <f>IF('S.D.PASTE SHEET'!Y727="","",'S.D.PASTE SHEET'!Y727)</f>
        <v/>
      </c>
      <c s="153" t="str">
        <f>IF('S.D.PASTE SHEET'!Z727="","",'S.D.PASTE SHEET'!Z727)</f>
        <v/>
      </c>
      <c s="153" t="str">
        <f>IF('S.D.PASTE SHEET'!AA727="","",'S.D.PASTE SHEET'!AA727)</f>
        <v/>
      </c>
      <c s="153" t="str">
        <f>IF('S.D.PASTE SHEET'!AB727="","",'S.D.PASTE SHEET'!AB727)</f>
        <v/>
      </c>
      <c s="153" t="str">
        <f>IF('S.D.PASTE SHEET'!AC727="","",'S.D.PASTE SHEET'!AC727)</f>
        <v/>
      </c>
      <c s="153" t="str">
        <f>IF('S.D.PASTE SHEET'!AD727="","",'S.D.PASTE SHEET'!AD727)</f>
        <v/>
      </c>
      <c s="155"/>
      <c s="156" t="str">
        <f>IF(AK727="","",IF(AK727&gt;0,COUNT($AG$2:AG727),""))</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27" s="156" t="str">
        <f>IF(BC727="","",IF(BC727&gt;0,COUNT($AY$2:AY727),""))</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28" spans="1:66" ht="15.75" customHeight="1">
      <c r="A728" s="153" t="str">
        <f>IF('S.D.PASTE SHEET'!A728="","",'S.D.PASTE SHEET'!A728)</f>
        <v/>
      </c>
      <c s="153" t="str">
        <f>IF('S.D.PASTE SHEET'!B728="","",'S.D.PASTE SHEET'!B728)</f>
        <v/>
      </c>
      <c s="153" t="str">
        <f>IF('S.D.PASTE SHEET'!C728="","",'S.D.PASTE SHEET'!C728)</f>
        <v/>
      </c>
      <c s="154" t="str">
        <f>IF('S.D.PASTE SHEET'!D728="","",'S.D.PASTE SHEET'!D728)</f>
        <v/>
      </c>
      <c s="153" t="str">
        <f>IF('S.D.PASTE SHEET'!E728="","",UPPER('S.D.PASTE SHEET'!E728))</f>
        <v/>
      </c>
      <c s="153" t="str">
        <f>IF('S.D.PASTE SHEET'!F728="","",'S.D.PASTE SHEET'!F728)</f>
        <v/>
      </c>
      <c s="153" t="str">
        <f>IF('S.D.PASTE SHEET'!G728="","",UPPER('S.D.PASTE SHEET'!G728))</f>
        <v/>
      </c>
      <c s="153" t="str">
        <f>IF('S.D.PASTE SHEET'!H728="","",UPPER('S.D.PASTE SHEET'!H728))</f>
        <v/>
      </c>
      <c s="153" t="str">
        <f>IF('S.D.PASTE SHEET'!I728="","",'S.D.PASTE SHEET'!I728)</f>
        <v/>
      </c>
      <c s="154" t="str">
        <f>IF('S.D.PASTE SHEET'!J728="","",'S.D.PASTE SHEET'!J728)</f>
        <v/>
      </c>
      <c s="153" t="str">
        <f>IF('S.D.PASTE SHEET'!K728="","",'S.D.PASTE SHEET'!K728)</f>
        <v/>
      </c>
      <c s="153" t="str">
        <f>IF('S.D.PASTE SHEET'!L728="","",'S.D.PASTE SHEET'!L728)</f>
        <v/>
      </c>
      <c s="153" t="str">
        <f>IF('S.D.PASTE SHEET'!M728="","",'S.D.PASTE SHEET'!M728)</f>
        <v/>
      </c>
      <c s="153" t="str">
        <f>IF('S.D.PASTE SHEET'!N728="","",'S.D.PASTE SHEET'!N728)</f>
        <v/>
      </c>
      <c s="153" t="str">
        <f>IF('S.D.PASTE SHEET'!O728="","",'S.D.PASTE SHEET'!O728)</f>
        <v/>
      </c>
      <c s="153" t="str">
        <f>IF('S.D.PASTE SHEET'!P728="","",'S.D.PASTE SHEET'!P728)</f>
        <v/>
      </c>
      <c s="153" t="str">
        <f>IF('S.D.PASTE SHEET'!Q728="","",'S.D.PASTE SHEET'!Q728)</f>
        <v/>
      </c>
      <c s="153" t="str">
        <f>IF('S.D.PASTE SHEET'!R728="","",'S.D.PASTE SHEET'!R728)</f>
        <v/>
      </c>
      <c s="153" t="str">
        <f>IF('S.D.PASTE SHEET'!S728="","",'S.D.PASTE SHEET'!S728)</f>
        <v/>
      </c>
      <c s="153" t="str">
        <f>IF('S.D.PASTE SHEET'!T728="","",'S.D.PASTE SHEET'!T728)</f>
        <v/>
      </c>
      <c s="153" t="str">
        <f>IF('S.D.PASTE SHEET'!U728="","",'S.D.PASTE SHEET'!U728)</f>
        <v/>
      </c>
      <c s="153" t="str">
        <f>IF('S.D.PASTE SHEET'!V728="","",'S.D.PASTE SHEET'!V728)</f>
        <v/>
      </c>
      <c s="153" t="str">
        <f>IF('S.D.PASTE SHEET'!W728="","",'S.D.PASTE SHEET'!W728)</f>
        <v/>
      </c>
      <c s="153" t="str">
        <f>IF('S.D.PASTE SHEET'!X728="","",'S.D.PASTE SHEET'!X728)</f>
        <v/>
      </c>
      <c s="153" t="str">
        <f>IF('S.D.PASTE SHEET'!Y728="","",'S.D.PASTE SHEET'!Y728)</f>
        <v/>
      </c>
      <c s="153" t="str">
        <f>IF('S.D.PASTE SHEET'!Z728="","",'S.D.PASTE SHEET'!Z728)</f>
        <v/>
      </c>
      <c s="153" t="str">
        <f>IF('S.D.PASTE SHEET'!AA728="","",'S.D.PASTE SHEET'!AA728)</f>
        <v/>
      </c>
      <c s="153" t="str">
        <f>IF('S.D.PASTE SHEET'!AB728="","",'S.D.PASTE SHEET'!AB728)</f>
        <v/>
      </c>
      <c s="153" t="str">
        <f>IF('S.D.PASTE SHEET'!AC728="","",'S.D.PASTE SHEET'!AC728)</f>
        <v/>
      </c>
      <c s="153" t="str">
        <f>IF('S.D.PASTE SHEET'!AD728="","",'S.D.PASTE SHEET'!AD728)</f>
        <v/>
      </c>
      <c s="155"/>
      <c s="156" t="str">
        <f>IF(AK728="","",IF(AK728&gt;0,COUNT($AG$2:AG728),""))</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28" s="156" t="str">
        <f>IF(BC728="","",IF(BC728&gt;0,COUNT($AY$2:AY728),""))</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29" spans="1:66" ht="15.75" customHeight="1">
      <c r="A729" s="153" t="str">
        <f>IF('S.D.PASTE SHEET'!A729="","",'S.D.PASTE SHEET'!A729)</f>
        <v/>
      </c>
      <c s="153" t="str">
        <f>IF('S.D.PASTE SHEET'!B729="","",'S.D.PASTE SHEET'!B729)</f>
        <v/>
      </c>
      <c s="153" t="str">
        <f>IF('S.D.PASTE SHEET'!C729="","",'S.D.PASTE SHEET'!C729)</f>
        <v/>
      </c>
      <c s="154" t="str">
        <f>IF('S.D.PASTE SHEET'!D729="","",'S.D.PASTE SHEET'!D729)</f>
        <v/>
      </c>
      <c s="153" t="str">
        <f>IF('S.D.PASTE SHEET'!E729="","",UPPER('S.D.PASTE SHEET'!E729))</f>
        <v/>
      </c>
      <c s="153" t="str">
        <f>IF('S.D.PASTE SHEET'!F729="","",'S.D.PASTE SHEET'!F729)</f>
        <v/>
      </c>
      <c s="153" t="str">
        <f>IF('S.D.PASTE SHEET'!G729="","",UPPER('S.D.PASTE SHEET'!G729))</f>
        <v/>
      </c>
      <c s="153" t="str">
        <f>IF('S.D.PASTE SHEET'!H729="","",UPPER('S.D.PASTE SHEET'!H729))</f>
        <v/>
      </c>
      <c s="153" t="str">
        <f>IF('S.D.PASTE SHEET'!I729="","",'S.D.PASTE SHEET'!I729)</f>
        <v/>
      </c>
      <c s="154" t="str">
        <f>IF('S.D.PASTE SHEET'!J729="","",'S.D.PASTE SHEET'!J729)</f>
        <v/>
      </c>
      <c s="153" t="str">
        <f>IF('S.D.PASTE SHEET'!K729="","",'S.D.PASTE SHEET'!K729)</f>
        <v/>
      </c>
      <c s="153" t="str">
        <f>IF('S.D.PASTE SHEET'!L729="","",'S.D.PASTE SHEET'!L729)</f>
        <v/>
      </c>
      <c s="153" t="str">
        <f>IF('S.D.PASTE SHEET'!M729="","",'S.D.PASTE SHEET'!M729)</f>
        <v/>
      </c>
      <c s="153" t="str">
        <f>IF('S.D.PASTE SHEET'!N729="","",'S.D.PASTE SHEET'!N729)</f>
        <v/>
      </c>
      <c s="153" t="str">
        <f>IF('S.D.PASTE SHEET'!O729="","",'S.D.PASTE SHEET'!O729)</f>
        <v/>
      </c>
      <c s="153" t="str">
        <f>IF('S.D.PASTE SHEET'!P729="","",'S.D.PASTE SHEET'!P729)</f>
        <v/>
      </c>
      <c s="153" t="str">
        <f>IF('S.D.PASTE SHEET'!Q729="","",'S.D.PASTE SHEET'!Q729)</f>
        <v/>
      </c>
      <c s="153" t="str">
        <f>IF('S.D.PASTE SHEET'!R729="","",'S.D.PASTE SHEET'!R729)</f>
        <v/>
      </c>
      <c s="153" t="str">
        <f>IF('S.D.PASTE SHEET'!S729="","",'S.D.PASTE SHEET'!S729)</f>
        <v/>
      </c>
      <c s="153" t="str">
        <f>IF('S.D.PASTE SHEET'!T729="","",'S.D.PASTE SHEET'!T729)</f>
        <v/>
      </c>
      <c s="153" t="str">
        <f>IF('S.D.PASTE SHEET'!U729="","",'S.D.PASTE SHEET'!U729)</f>
        <v/>
      </c>
      <c s="153" t="str">
        <f>IF('S.D.PASTE SHEET'!V729="","",'S.D.PASTE SHEET'!V729)</f>
        <v/>
      </c>
      <c s="153" t="str">
        <f>IF('S.D.PASTE SHEET'!W729="","",'S.D.PASTE SHEET'!W729)</f>
        <v/>
      </c>
      <c s="153" t="str">
        <f>IF('S.D.PASTE SHEET'!X729="","",'S.D.PASTE SHEET'!X729)</f>
        <v/>
      </c>
      <c s="153" t="str">
        <f>IF('S.D.PASTE SHEET'!Y729="","",'S.D.PASTE SHEET'!Y729)</f>
        <v/>
      </c>
      <c s="153" t="str">
        <f>IF('S.D.PASTE SHEET'!Z729="","",'S.D.PASTE SHEET'!Z729)</f>
        <v/>
      </c>
      <c s="153" t="str">
        <f>IF('S.D.PASTE SHEET'!AA729="","",'S.D.PASTE SHEET'!AA729)</f>
        <v/>
      </c>
      <c s="153" t="str">
        <f>IF('S.D.PASTE SHEET'!AB729="","",'S.D.PASTE SHEET'!AB729)</f>
        <v/>
      </c>
      <c s="153" t="str">
        <f>IF('S.D.PASTE SHEET'!AC729="","",'S.D.PASTE SHEET'!AC729)</f>
        <v/>
      </c>
      <c s="153" t="str">
        <f>IF('S.D.PASTE SHEET'!AD729="","",'S.D.PASTE SHEET'!AD729)</f>
        <v/>
      </c>
      <c s="155"/>
      <c s="156" t="str">
        <f>IF(AK729="","",IF(AK729&gt;0,COUNT($AG$2:AG729),""))</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29" s="156" t="str">
        <f>IF(BC729="","",IF(BC729&gt;0,COUNT($AY$2:AY729),""))</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30" spans="1:66" ht="15.75" customHeight="1">
      <c r="A730" s="153" t="str">
        <f>IF('S.D.PASTE SHEET'!A730="","",'S.D.PASTE SHEET'!A730)</f>
        <v/>
      </c>
      <c s="153" t="str">
        <f>IF('S.D.PASTE SHEET'!B730="","",'S.D.PASTE SHEET'!B730)</f>
        <v/>
      </c>
      <c s="153" t="str">
        <f>IF('S.D.PASTE SHEET'!C730="","",'S.D.PASTE SHEET'!C730)</f>
        <v/>
      </c>
      <c s="154" t="str">
        <f>IF('S.D.PASTE SHEET'!D730="","",'S.D.PASTE SHEET'!D730)</f>
        <v/>
      </c>
      <c s="153" t="str">
        <f>IF('S.D.PASTE SHEET'!E730="","",UPPER('S.D.PASTE SHEET'!E730))</f>
        <v/>
      </c>
      <c s="153" t="str">
        <f>IF('S.D.PASTE SHEET'!F730="","",'S.D.PASTE SHEET'!F730)</f>
        <v/>
      </c>
      <c s="153" t="str">
        <f>IF('S.D.PASTE SHEET'!G730="","",UPPER('S.D.PASTE SHEET'!G730))</f>
        <v/>
      </c>
      <c s="153" t="str">
        <f>IF('S.D.PASTE SHEET'!H730="","",UPPER('S.D.PASTE SHEET'!H730))</f>
        <v/>
      </c>
      <c s="153" t="str">
        <f>IF('S.D.PASTE SHEET'!I730="","",'S.D.PASTE SHEET'!I730)</f>
        <v/>
      </c>
      <c s="154" t="str">
        <f>IF('S.D.PASTE SHEET'!J730="","",'S.D.PASTE SHEET'!J730)</f>
        <v/>
      </c>
      <c s="153" t="str">
        <f>IF('S.D.PASTE SHEET'!K730="","",'S.D.PASTE SHEET'!K730)</f>
        <v/>
      </c>
      <c s="153" t="str">
        <f>IF('S.D.PASTE SHEET'!L730="","",'S.D.PASTE SHEET'!L730)</f>
        <v/>
      </c>
      <c s="153" t="str">
        <f>IF('S.D.PASTE SHEET'!M730="","",'S.D.PASTE SHEET'!M730)</f>
        <v/>
      </c>
      <c s="153" t="str">
        <f>IF('S.D.PASTE SHEET'!N730="","",'S.D.PASTE SHEET'!N730)</f>
        <v/>
      </c>
      <c s="153" t="str">
        <f>IF('S.D.PASTE SHEET'!O730="","",'S.D.PASTE SHEET'!O730)</f>
        <v/>
      </c>
      <c s="153" t="str">
        <f>IF('S.D.PASTE SHEET'!P730="","",'S.D.PASTE SHEET'!P730)</f>
        <v/>
      </c>
      <c s="153" t="str">
        <f>IF('S.D.PASTE SHEET'!Q730="","",'S.D.PASTE SHEET'!Q730)</f>
        <v/>
      </c>
      <c s="153" t="str">
        <f>IF('S.D.PASTE SHEET'!R730="","",'S.D.PASTE SHEET'!R730)</f>
        <v/>
      </c>
      <c s="153" t="str">
        <f>IF('S.D.PASTE SHEET'!S730="","",'S.D.PASTE SHEET'!S730)</f>
        <v/>
      </c>
      <c s="153" t="str">
        <f>IF('S.D.PASTE SHEET'!T730="","",'S.D.PASTE SHEET'!T730)</f>
        <v/>
      </c>
      <c s="153" t="str">
        <f>IF('S.D.PASTE SHEET'!U730="","",'S.D.PASTE SHEET'!U730)</f>
        <v/>
      </c>
      <c s="153" t="str">
        <f>IF('S.D.PASTE SHEET'!V730="","",'S.D.PASTE SHEET'!V730)</f>
        <v/>
      </c>
      <c s="153" t="str">
        <f>IF('S.D.PASTE SHEET'!W730="","",'S.D.PASTE SHEET'!W730)</f>
        <v/>
      </c>
      <c s="153" t="str">
        <f>IF('S.D.PASTE SHEET'!X730="","",'S.D.PASTE SHEET'!X730)</f>
        <v/>
      </c>
      <c s="153" t="str">
        <f>IF('S.D.PASTE SHEET'!Y730="","",'S.D.PASTE SHEET'!Y730)</f>
        <v/>
      </c>
      <c s="153" t="str">
        <f>IF('S.D.PASTE SHEET'!Z730="","",'S.D.PASTE SHEET'!Z730)</f>
        <v/>
      </c>
      <c s="153" t="str">
        <f>IF('S.D.PASTE SHEET'!AA730="","",'S.D.PASTE SHEET'!AA730)</f>
        <v/>
      </c>
      <c s="153" t="str">
        <f>IF('S.D.PASTE SHEET'!AB730="","",'S.D.PASTE SHEET'!AB730)</f>
        <v/>
      </c>
      <c s="153" t="str">
        <f>IF('S.D.PASTE SHEET'!AC730="","",'S.D.PASTE SHEET'!AC730)</f>
        <v/>
      </c>
      <c s="153" t="str">
        <f>IF('S.D.PASTE SHEET'!AD730="","",'S.D.PASTE SHEET'!AD730)</f>
        <v/>
      </c>
      <c s="155"/>
      <c s="156" t="str">
        <f>IF(AK730="","",IF(AK730&gt;0,COUNT($AG$2:AG730),""))</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30" s="156" t="str">
        <f>IF(BC730="","",IF(BC730&gt;0,COUNT($AY$2:AY730),""))</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31" spans="1:66" ht="15.75" customHeight="1">
      <c r="A731" s="153" t="str">
        <f>IF('S.D.PASTE SHEET'!A731="","",'S.D.PASTE SHEET'!A731)</f>
        <v/>
      </c>
      <c s="153" t="str">
        <f>IF('S.D.PASTE SHEET'!B731="","",'S.D.PASTE SHEET'!B731)</f>
        <v/>
      </c>
      <c s="153" t="str">
        <f>IF('S.D.PASTE SHEET'!C731="","",'S.D.PASTE SHEET'!C731)</f>
        <v/>
      </c>
      <c s="154" t="str">
        <f>IF('S.D.PASTE SHEET'!D731="","",'S.D.PASTE SHEET'!D731)</f>
        <v/>
      </c>
      <c s="153" t="str">
        <f>IF('S.D.PASTE SHEET'!E731="","",UPPER('S.D.PASTE SHEET'!E731))</f>
        <v/>
      </c>
      <c s="153" t="str">
        <f>IF('S.D.PASTE SHEET'!F731="","",'S.D.PASTE SHEET'!F731)</f>
        <v/>
      </c>
      <c s="153" t="str">
        <f>IF('S.D.PASTE SHEET'!G731="","",UPPER('S.D.PASTE SHEET'!G731))</f>
        <v/>
      </c>
      <c s="153" t="str">
        <f>IF('S.D.PASTE SHEET'!H731="","",UPPER('S.D.PASTE SHEET'!H731))</f>
        <v/>
      </c>
      <c s="153" t="str">
        <f>IF('S.D.PASTE SHEET'!I731="","",'S.D.PASTE SHEET'!I731)</f>
        <v/>
      </c>
      <c s="154" t="str">
        <f>IF('S.D.PASTE SHEET'!J731="","",'S.D.PASTE SHEET'!J731)</f>
        <v/>
      </c>
      <c s="153" t="str">
        <f>IF('S.D.PASTE SHEET'!K731="","",'S.D.PASTE SHEET'!K731)</f>
        <v/>
      </c>
      <c s="153" t="str">
        <f>IF('S.D.PASTE SHEET'!L731="","",'S.D.PASTE SHEET'!L731)</f>
        <v/>
      </c>
      <c s="153" t="str">
        <f>IF('S.D.PASTE SHEET'!M731="","",'S.D.PASTE SHEET'!M731)</f>
        <v/>
      </c>
      <c s="153" t="str">
        <f>IF('S.D.PASTE SHEET'!N731="","",'S.D.PASTE SHEET'!N731)</f>
        <v/>
      </c>
      <c s="153" t="str">
        <f>IF('S.D.PASTE SHEET'!O731="","",'S.D.PASTE SHEET'!O731)</f>
        <v/>
      </c>
      <c s="153" t="str">
        <f>IF('S.D.PASTE SHEET'!P731="","",'S.D.PASTE SHEET'!P731)</f>
        <v/>
      </c>
      <c s="153" t="str">
        <f>IF('S.D.PASTE SHEET'!Q731="","",'S.D.PASTE SHEET'!Q731)</f>
        <v/>
      </c>
      <c s="153" t="str">
        <f>IF('S.D.PASTE SHEET'!R731="","",'S.D.PASTE SHEET'!R731)</f>
        <v/>
      </c>
      <c s="153" t="str">
        <f>IF('S.D.PASTE SHEET'!S731="","",'S.D.PASTE SHEET'!S731)</f>
        <v/>
      </c>
      <c s="153" t="str">
        <f>IF('S.D.PASTE SHEET'!T731="","",'S.D.PASTE SHEET'!T731)</f>
        <v/>
      </c>
      <c s="153" t="str">
        <f>IF('S.D.PASTE SHEET'!U731="","",'S.D.PASTE SHEET'!U731)</f>
        <v/>
      </c>
      <c s="153" t="str">
        <f>IF('S.D.PASTE SHEET'!V731="","",'S.D.PASTE SHEET'!V731)</f>
        <v/>
      </c>
      <c s="153" t="str">
        <f>IF('S.D.PASTE SHEET'!W731="","",'S.D.PASTE SHEET'!W731)</f>
        <v/>
      </c>
      <c s="153" t="str">
        <f>IF('S.D.PASTE SHEET'!X731="","",'S.D.PASTE SHEET'!X731)</f>
        <v/>
      </c>
      <c s="153" t="str">
        <f>IF('S.D.PASTE SHEET'!Y731="","",'S.D.PASTE SHEET'!Y731)</f>
        <v/>
      </c>
      <c s="153" t="str">
        <f>IF('S.D.PASTE SHEET'!Z731="","",'S.D.PASTE SHEET'!Z731)</f>
        <v/>
      </c>
      <c s="153" t="str">
        <f>IF('S.D.PASTE SHEET'!AA731="","",'S.D.PASTE SHEET'!AA731)</f>
        <v/>
      </c>
      <c s="153" t="str">
        <f>IF('S.D.PASTE SHEET'!AB731="","",'S.D.PASTE SHEET'!AB731)</f>
        <v/>
      </c>
      <c s="153" t="str">
        <f>IF('S.D.PASTE SHEET'!AC731="","",'S.D.PASTE SHEET'!AC731)</f>
        <v/>
      </c>
      <c s="153" t="str">
        <f>IF('S.D.PASTE SHEET'!AD731="","",'S.D.PASTE SHEET'!AD731)</f>
        <v/>
      </c>
      <c s="155"/>
      <c s="156" t="str">
        <f>IF(AK731="","",IF(AK731&gt;0,COUNT($AG$2:AG731),""))</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31" s="156" t="str">
        <f>IF(BC731="","",IF(BC731&gt;0,COUNT($AY$2:AY731),""))</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32" spans="1:66" ht="15.75" customHeight="1">
      <c r="A732" s="153" t="str">
        <f>IF('S.D.PASTE SHEET'!A732="","",'S.D.PASTE SHEET'!A732)</f>
        <v/>
      </c>
      <c s="153" t="str">
        <f>IF('S.D.PASTE SHEET'!B732="","",'S.D.PASTE SHEET'!B732)</f>
        <v/>
      </c>
      <c s="153" t="str">
        <f>IF('S.D.PASTE SHEET'!C732="","",'S.D.PASTE SHEET'!C732)</f>
        <v/>
      </c>
      <c s="154" t="str">
        <f>IF('S.D.PASTE SHEET'!D732="","",'S.D.PASTE SHEET'!D732)</f>
        <v/>
      </c>
      <c s="153" t="str">
        <f>IF('S.D.PASTE SHEET'!E732="","",UPPER('S.D.PASTE SHEET'!E732))</f>
        <v/>
      </c>
      <c s="153" t="str">
        <f>IF('S.D.PASTE SHEET'!F732="","",'S.D.PASTE SHEET'!F732)</f>
        <v/>
      </c>
      <c s="153" t="str">
        <f>IF('S.D.PASTE SHEET'!G732="","",UPPER('S.D.PASTE SHEET'!G732))</f>
        <v/>
      </c>
      <c s="153" t="str">
        <f>IF('S.D.PASTE SHEET'!H732="","",UPPER('S.D.PASTE SHEET'!H732))</f>
        <v/>
      </c>
      <c s="153" t="str">
        <f>IF('S.D.PASTE SHEET'!I732="","",'S.D.PASTE SHEET'!I732)</f>
        <v/>
      </c>
      <c s="154" t="str">
        <f>IF('S.D.PASTE SHEET'!J732="","",'S.D.PASTE SHEET'!J732)</f>
        <v/>
      </c>
      <c s="153" t="str">
        <f>IF('S.D.PASTE SHEET'!K732="","",'S.D.PASTE SHEET'!K732)</f>
        <v/>
      </c>
      <c s="153" t="str">
        <f>IF('S.D.PASTE SHEET'!L732="","",'S.D.PASTE SHEET'!L732)</f>
        <v/>
      </c>
      <c s="153" t="str">
        <f>IF('S.D.PASTE SHEET'!M732="","",'S.D.PASTE SHEET'!M732)</f>
        <v/>
      </c>
      <c s="153" t="str">
        <f>IF('S.D.PASTE SHEET'!N732="","",'S.D.PASTE SHEET'!N732)</f>
        <v/>
      </c>
      <c s="153" t="str">
        <f>IF('S.D.PASTE SHEET'!O732="","",'S.D.PASTE SHEET'!O732)</f>
        <v/>
      </c>
      <c s="153" t="str">
        <f>IF('S.D.PASTE SHEET'!P732="","",'S.D.PASTE SHEET'!P732)</f>
        <v/>
      </c>
      <c s="153" t="str">
        <f>IF('S.D.PASTE SHEET'!Q732="","",'S.D.PASTE SHEET'!Q732)</f>
        <v/>
      </c>
      <c s="153" t="str">
        <f>IF('S.D.PASTE SHEET'!R732="","",'S.D.PASTE SHEET'!R732)</f>
        <v/>
      </c>
      <c s="153" t="str">
        <f>IF('S.D.PASTE SHEET'!S732="","",'S.D.PASTE SHEET'!S732)</f>
        <v/>
      </c>
      <c s="153" t="str">
        <f>IF('S.D.PASTE SHEET'!T732="","",'S.D.PASTE SHEET'!T732)</f>
        <v/>
      </c>
      <c s="153" t="str">
        <f>IF('S.D.PASTE SHEET'!U732="","",'S.D.PASTE SHEET'!U732)</f>
        <v/>
      </c>
      <c s="153" t="str">
        <f>IF('S.D.PASTE SHEET'!V732="","",'S.D.PASTE SHEET'!V732)</f>
        <v/>
      </c>
      <c s="153" t="str">
        <f>IF('S.D.PASTE SHEET'!W732="","",'S.D.PASTE SHEET'!W732)</f>
        <v/>
      </c>
      <c s="153" t="str">
        <f>IF('S.D.PASTE SHEET'!X732="","",'S.D.PASTE SHEET'!X732)</f>
        <v/>
      </c>
      <c s="153" t="str">
        <f>IF('S.D.PASTE SHEET'!Y732="","",'S.D.PASTE SHEET'!Y732)</f>
        <v/>
      </c>
      <c s="153" t="str">
        <f>IF('S.D.PASTE SHEET'!Z732="","",'S.D.PASTE SHEET'!Z732)</f>
        <v/>
      </c>
      <c s="153" t="str">
        <f>IF('S.D.PASTE SHEET'!AA732="","",'S.D.PASTE SHEET'!AA732)</f>
        <v/>
      </c>
      <c s="153" t="str">
        <f>IF('S.D.PASTE SHEET'!AB732="","",'S.D.PASTE SHEET'!AB732)</f>
        <v/>
      </c>
      <c s="153" t="str">
        <f>IF('S.D.PASTE SHEET'!AC732="","",'S.D.PASTE SHEET'!AC732)</f>
        <v/>
      </c>
      <c s="153" t="str">
        <f>IF('S.D.PASTE SHEET'!AD732="","",'S.D.PASTE SHEET'!AD732)</f>
        <v/>
      </c>
      <c s="155"/>
      <c s="156" t="str">
        <f>IF(AK732="","",IF(AK732&gt;0,COUNT($AG$2:AG732),""))</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32" s="156" t="str">
        <f>IF(BC732="","",IF(BC732&gt;0,COUNT($AY$2:AY732),""))</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33" spans="1:66" ht="15.75" customHeight="1">
      <c r="A733" s="153" t="str">
        <f>IF('S.D.PASTE SHEET'!A733="","",'S.D.PASTE SHEET'!A733)</f>
        <v/>
      </c>
      <c s="153" t="str">
        <f>IF('S.D.PASTE SHEET'!B733="","",'S.D.PASTE SHEET'!B733)</f>
        <v/>
      </c>
      <c s="153" t="str">
        <f>IF('S.D.PASTE SHEET'!C733="","",'S.D.PASTE SHEET'!C733)</f>
        <v/>
      </c>
      <c s="154" t="str">
        <f>IF('S.D.PASTE SHEET'!D733="","",'S.D.PASTE SHEET'!D733)</f>
        <v/>
      </c>
      <c s="153" t="str">
        <f>IF('S.D.PASTE SHEET'!E733="","",UPPER('S.D.PASTE SHEET'!E733))</f>
        <v/>
      </c>
      <c s="153" t="str">
        <f>IF('S.D.PASTE SHEET'!F733="","",'S.D.PASTE SHEET'!F733)</f>
        <v/>
      </c>
      <c s="153" t="str">
        <f>IF('S.D.PASTE SHEET'!G733="","",UPPER('S.D.PASTE SHEET'!G733))</f>
        <v/>
      </c>
      <c s="153" t="str">
        <f>IF('S.D.PASTE SHEET'!H733="","",UPPER('S.D.PASTE SHEET'!H733))</f>
        <v/>
      </c>
      <c s="153" t="str">
        <f>IF('S.D.PASTE SHEET'!I733="","",'S.D.PASTE SHEET'!I733)</f>
        <v/>
      </c>
      <c s="154" t="str">
        <f>IF('S.D.PASTE SHEET'!J733="","",'S.D.PASTE SHEET'!J733)</f>
        <v/>
      </c>
      <c s="153" t="str">
        <f>IF('S.D.PASTE SHEET'!K733="","",'S.D.PASTE SHEET'!K733)</f>
        <v/>
      </c>
      <c s="153" t="str">
        <f>IF('S.D.PASTE SHEET'!L733="","",'S.D.PASTE SHEET'!L733)</f>
        <v/>
      </c>
      <c s="153" t="str">
        <f>IF('S.D.PASTE SHEET'!M733="","",'S.D.PASTE SHEET'!M733)</f>
        <v/>
      </c>
      <c s="153" t="str">
        <f>IF('S.D.PASTE SHEET'!N733="","",'S.D.PASTE SHEET'!N733)</f>
        <v/>
      </c>
      <c s="153" t="str">
        <f>IF('S.D.PASTE SHEET'!O733="","",'S.D.PASTE SHEET'!O733)</f>
        <v/>
      </c>
      <c s="153" t="str">
        <f>IF('S.D.PASTE SHEET'!P733="","",'S.D.PASTE SHEET'!P733)</f>
        <v/>
      </c>
      <c s="153" t="str">
        <f>IF('S.D.PASTE SHEET'!Q733="","",'S.D.PASTE SHEET'!Q733)</f>
        <v/>
      </c>
      <c s="153" t="str">
        <f>IF('S.D.PASTE SHEET'!R733="","",'S.D.PASTE SHEET'!R733)</f>
        <v/>
      </c>
      <c s="153" t="str">
        <f>IF('S.D.PASTE SHEET'!S733="","",'S.D.PASTE SHEET'!S733)</f>
        <v/>
      </c>
      <c s="153" t="str">
        <f>IF('S.D.PASTE SHEET'!T733="","",'S.D.PASTE SHEET'!T733)</f>
        <v/>
      </c>
      <c s="153" t="str">
        <f>IF('S.D.PASTE SHEET'!U733="","",'S.D.PASTE SHEET'!U733)</f>
        <v/>
      </c>
      <c s="153" t="str">
        <f>IF('S.D.PASTE SHEET'!V733="","",'S.D.PASTE SHEET'!V733)</f>
        <v/>
      </c>
      <c s="153" t="str">
        <f>IF('S.D.PASTE SHEET'!W733="","",'S.D.PASTE SHEET'!W733)</f>
        <v/>
      </c>
      <c s="153" t="str">
        <f>IF('S.D.PASTE SHEET'!X733="","",'S.D.PASTE SHEET'!X733)</f>
        <v/>
      </c>
      <c s="153" t="str">
        <f>IF('S.D.PASTE SHEET'!Y733="","",'S.D.PASTE SHEET'!Y733)</f>
        <v/>
      </c>
      <c s="153" t="str">
        <f>IF('S.D.PASTE SHEET'!Z733="","",'S.D.PASTE SHEET'!Z733)</f>
        <v/>
      </c>
      <c s="153" t="str">
        <f>IF('S.D.PASTE SHEET'!AA733="","",'S.D.PASTE SHEET'!AA733)</f>
        <v/>
      </c>
      <c s="153" t="str">
        <f>IF('S.D.PASTE SHEET'!AB733="","",'S.D.PASTE SHEET'!AB733)</f>
        <v/>
      </c>
      <c s="153" t="str">
        <f>IF('S.D.PASTE SHEET'!AC733="","",'S.D.PASTE SHEET'!AC733)</f>
        <v/>
      </c>
      <c s="153" t="str">
        <f>IF('S.D.PASTE SHEET'!AD733="","",'S.D.PASTE SHEET'!AD733)</f>
        <v/>
      </c>
      <c s="155"/>
      <c s="156" t="str">
        <f>IF(AK733="","",IF(AK733&gt;0,COUNT($AG$2:AG733),""))</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33" s="156" t="str">
        <f>IF(BC733="","",IF(BC733&gt;0,COUNT($AY$2:AY733),""))</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34" spans="1:66" ht="15.75" customHeight="1">
      <c r="A734" s="153" t="str">
        <f>IF('S.D.PASTE SHEET'!A734="","",'S.D.PASTE SHEET'!A734)</f>
        <v/>
      </c>
      <c s="153" t="str">
        <f>IF('S.D.PASTE SHEET'!B734="","",'S.D.PASTE SHEET'!B734)</f>
        <v/>
      </c>
      <c s="153" t="str">
        <f>IF('S.D.PASTE SHEET'!C734="","",'S.D.PASTE SHEET'!C734)</f>
        <v/>
      </c>
      <c s="154" t="str">
        <f>IF('S.D.PASTE SHEET'!D734="","",'S.D.PASTE SHEET'!D734)</f>
        <v/>
      </c>
      <c s="153" t="str">
        <f>IF('S.D.PASTE SHEET'!E734="","",UPPER('S.D.PASTE SHEET'!E734))</f>
        <v/>
      </c>
      <c s="153" t="str">
        <f>IF('S.D.PASTE SHEET'!F734="","",'S.D.PASTE SHEET'!F734)</f>
        <v/>
      </c>
      <c s="153" t="str">
        <f>IF('S.D.PASTE SHEET'!G734="","",UPPER('S.D.PASTE SHEET'!G734))</f>
        <v/>
      </c>
      <c s="153" t="str">
        <f>IF('S.D.PASTE SHEET'!H734="","",UPPER('S.D.PASTE SHEET'!H734))</f>
        <v/>
      </c>
      <c s="153" t="str">
        <f>IF('S.D.PASTE SHEET'!I734="","",'S.D.PASTE SHEET'!I734)</f>
        <v/>
      </c>
      <c s="154" t="str">
        <f>IF('S.D.PASTE SHEET'!J734="","",'S.D.PASTE SHEET'!J734)</f>
        <v/>
      </c>
      <c s="153" t="str">
        <f>IF('S.D.PASTE SHEET'!K734="","",'S.D.PASTE SHEET'!K734)</f>
        <v/>
      </c>
      <c s="153" t="str">
        <f>IF('S.D.PASTE SHEET'!L734="","",'S.D.PASTE SHEET'!L734)</f>
        <v/>
      </c>
      <c s="153" t="str">
        <f>IF('S.D.PASTE SHEET'!M734="","",'S.D.PASTE SHEET'!M734)</f>
        <v/>
      </c>
      <c s="153" t="str">
        <f>IF('S.D.PASTE SHEET'!N734="","",'S.D.PASTE SHEET'!N734)</f>
        <v/>
      </c>
      <c s="153" t="str">
        <f>IF('S.D.PASTE SHEET'!O734="","",'S.D.PASTE SHEET'!O734)</f>
        <v/>
      </c>
      <c s="153" t="str">
        <f>IF('S.D.PASTE SHEET'!P734="","",'S.D.PASTE SHEET'!P734)</f>
        <v/>
      </c>
      <c s="153" t="str">
        <f>IF('S.D.PASTE SHEET'!Q734="","",'S.D.PASTE SHEET'!Q734)</f>
        <v/>
      </c>
      <c s="153" t="str">
        <f>IF('S.D.PASTE SHEET'!R734="","",'S.D.PASTE SHEET'!R734)</f>
        <v/>
      </c>
      <c s="153" t="str">
        <f>IF('S.D.PASTE SHEET'!S734="","",'S.D.PASTE SHEET'!S734)</f>
        <v/>
      </c>
      <c s="153" t="str">
        <f>IF('S.D.PASTE SHEET'!T734="","",'S.D.PASTE SHEET'!T734)</f>
        <v/>
      </c>
      <c s="153" t="str">
        <f>IF('S.D.PASTE SHEET'!U734="","",'S.D.PASTE SHEET'!U734)</f>
        <v/>
      </c>
      <c s="153" t="str">
        <f>IF('S.D.PASTE SHEET'!V734="","",'S.D.PASTE SHEET'!V734)</f>
        <v/>
      </c>
      <c s="153" t="str">
        <f>IF('S.D.PASTE SHEET'!W734="","",'S.D.PASTE SHEET'!W734)</f>
        <v/>
      </c>
      <c s="153" t="str">
        <f>IF('S.D.PASTE SHEET'!X734="","",'S.D.PASTE SHEET'!X734)</f>
        <v/>
      </c>
      <c s="153" t="str">
        <f>IF('S.D.PASTE SHEET'!Y734="","",'S.D.PASTE SHEET'!Y734)</f>
        <v/>
      </c>
      <c s="153" t="str">
        <f>IF('S.D.PASTE SHEET'!Z734="","",'S.D.PASTE SHEET'!Z734)</f>
        <v/>
      </c>
      <c s="153" t="str">
        <f>IF('S.D.PASTE SHEET'!AA734="","",'S.D.PASTE SHEET'!AA734)</f>
        <v/>
      </c>
      <c s="153" t="str">
        <f>IF('S.D.PASTE SHEET'!AB734="","",'S.D.PASTE SHEET'!AB734)</f>
        <v/>
      </c>
      <c s="153" t="str">
        <f>IF('S.D.PASTE SHEET'!AC734="","",'S.D.PASTE SHEET'!AC734)</f>
        <v/>
      </c>
      <c s="153" t="str">
        <f>IF('S.D.PASTE SHEET'!AD734="","",'S.D.PASTE SHEET'!AD734)</f>
        <v/>
      </c>
      <c s="155"/>
      <c s="156" t="str">
        <f>IF(AK734="","",IF(AK734&gt;0,COUNT($AG$2:AG734),""))</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34" s="156" t="str">
        <f>IF(BC734="","",IF(BC734&gt;0,COUNT($AY$2:AY734),""))</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35" spans="1:66" ht="15.75" customHeight="1">
      <c r="A735" s="153" t="str">
        <f>IF('S.D.PASTE SHEET'!A735="","",'S.D.PASTE SHEET'!A735)</f>
        <v/>
      </c>
      <c s="153" t="str">
        <f>IF('S.D.PASTE SHEET'!B735="","",'S.D.PASTE SHEET'!B735)</f>
        <v/>
      </c>
      <c s="153" t="str">
        <f>IF('S.D.PASTE SHEET'!C735="","",'S.D.PASTE SHEET'!C735)</f>
        <v/>
      </c>
      <c s="154" t="str">
        <f>IF('S.D.PASTE SHEET'!D735="","",'S.D.PASTE SHEET'!D735)</f>
        <v/>
      </c>
      <c s="153" t="str">
        <f>IF('S.D.PASTE SHEET'!E735="","",UPPER('S.D.PASTE SHEET'!E735))</f>
        <v/>
      </c>
      <c s="153" t="str">
        <f>IF('S.D.PASTE SHEET'!F735="","",'S.D.PASTE SHEET'!F735)</f>
        <v/>
      </c>
      <c s="153" t="str">
        <f>IF('S.D.PASTE SHEET'!G735="","",UPPER('S.D.PASTE SHEET'!G735))</f>
        <v/>
      </c>
      <c s="153" t="str">
        <f>IF('S.D.PASTE SHEET'!H735="","",UPPER('S.D.PASTE SHEET'!H735))</f>
        <v/>
      </c>
      <c s="153" t="str">
        <f>IF('S.D.PASTE SHEET'!I735="","",'S.D.PASTE SHEET'!I735)</f>
        <v/>
      </c>
      <c s="154" t="str">
        <f>IF('S.D.PASTE SHEET'!J735="","",'S.D.PASTE SHEET'!J735)</f>
        <v/>
      </c>
      <c s="153" t="str">
        <f>IF('S.D.PASTE SHEET'!K735="","",'S.D.PASTE SHEET'!K735)</f>
        <v/>
      </c>
      <c s="153" t="str">
        <f>IF('S.D.PASTE SHEET'!L735="","",'S.D.PASTE SHEET'!L735)</f>
        <v/>
      </c>
      <c s="153" t="str">
        <f>IF('S.D.PASTE SHEET'!M735="","",'S.D.PASTE SHEET'!M735)</f>
        <v/>
      </c>
      <c s="153" t="str">
        <f>IF('S.D.PASTE SHEET'!N735="","",'S.D.PASTE SHEET'!N735)</f>
        <v/>
      </c>
      <c s="153" t="str">
        <f>IF('S.D.PASTE SHEET'!O735="","",'S.D.PASTE SHEET'!O735)</f>
        <v/>
      </c>
      <c s="153" t="str">
        <f>IF('S.D.PASTE SHEET'!P735="","",'S.D.PASTE SHEET'!P735)</f>
        <v/>
      </c>
      <c s="153" t="str">
        <f>IF('S.D.PASTE SHEET'!Q735="","",'S.D.PASTE SHEET'!Q735)</f>
        <v/>
      </c>
      <c s="153" t="str">
        <f>IF('S.D.PASTE SHEET'!R735="","",'S.D.PASTE SHEET'!R735)</f>
        <v/>
      </c>
      <c s="153" t="str">
        <f>IF('S.D.PASTE SHEET'!S735="","",'S.D.PASTE SHEET'!S735)</f>
        <v/>
      </c>
      <c s="153" t="str">
        <f>IF('S.D.PASTE SHEET'!T735="","",'S.D.PASTE SHEET'!T735)</f>
        <v/>
      </c>
      <c s="153" t="str">
        <f>IF('S.D.PASTE SHEET'!U735="","",'S.D.PASTE SHEET'!U735)</f>
        <v/>
      </c>
      <c s="153" t="str">
        <f>IF('S.D.PASTE SHEET'!V735="","",'S.D.PASTE SHEET'!V735)</f>
        <v/>
      </c>
      <c s="153" t="str">
        <f>IF('S.D.PASTE SHEET'!W735="","",'S.D.PASTE SHEET'!W735)</f>
        <v/>
      </c>
      <c s="153" t="str">
        <f>IF('S.D.PASTE SHEET'!X735="","",'S.D.PASTE SHEET'!X735)</f>
        <v/>
      </c>
      <c s="153" t="str">
        <f>IF('S.D.PASTE SHEET'!Y735="","",'S.D.PASTE SHEET'!Y735)</f>
        <v/>
      </c>
      <c s="153" t="str">
        <f>IF('S.D.PASTE SHEET'!Z735="","",'S.D.PASTE SHEET'!Z735)</f>
        <v/>
      </c>
      <c s="153" t="str">
        <f>IF('S.D.PASTE SHEET'!AA735="","",'S.D.PASTE SHEET'!AA735)</f>
        <v/>
      </c>
      <c s="153" t="str">
        <f>IF('S.D.PASTE SHEET'!AB735="","",'S.D.PASTE SHEET'!AB735)</f>
        <v/>
      </c>
      <c s="153" t="str">
        <f>IF('S.D.PASTE SHEET'!AC735="","",'S.D.PASTE SHEET'!AC735)</f>
        <v/>
      </c>
      <c s="153" t="str">
        <f>IF('S.D.PASTE SHEET'!AD735="","",'S.D.PASTE SHEET'!AD735)</f>
        <v/>
      </c>
      <c s="155"/>
      <c s="156" t="str">
        <f>IF(AK735="","",IF(AK735&gt;0,COUNT($AG$2:AG735),""))</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35" s="156" t="str">
        <f>IF(BC735="","",IF(BC735&gt;0,COUNT($AY$2:AY735),""))</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36" spans="1:66" ht="15.75" customHeight="1">
      <c r="A736" s="153" t="str">
        <f>IF('S.D.PASTE SHEET'!A736="","",'S.D.PASTE SHEET'!A736)</f>
        <v/>
      </c>
      <c s="153" t="str">
        <f>IF('S.D.PASTE SHEET'!B736="","",'S.D.PASTE SHEET'!B736)</f>
        <v/>
      </c>
      <c s="153" t="str">
        <f>IF('S.D.PASTE SHEET'!C736="","",'S.D.PASTE SHEET'!C736)</f>
        <v/>
      </c>
      <c s="154" t="str">
        <f>IF('S.D.PASTE SHEET'!D736="","",'S.D.PASTE SHEET'!D736)</f>
        <v/>
      </c>
      <c s="153" t="str">
        <f>IF('S.D.PASTE SHEET'!E736="","",UPPER('S.D.PASTE SHEET'!E736))</f>
        <v/>
      </c>
      <c s="153" t="str">
        <f>IF('S.D.PASTE SHEET'!F736="","",'S.D.PASTE SHEET'!F736)</f>
        <v/>
      </c>
      <c s="153" t="str">
        <f>IF('S.D.PASTE SHEET'!G736="","",UPPER('S.D.PASTE SHEET'!G736))</f>
        <v/>
      </c>
      <c s="153" t="str">
        <f>IF('S.D.PASTE SHEET'!H736="","",UPPER('S.D.PASTE SHEET'!H736))</f>
        <v/>
      </c>
      <c s="153" t="str">
        <f>IF('S.D.PASTE SHEET'!I736="","",'S.D.PASTE SHEET'!I736)</f>
        <v/>
      </c>
      <c s="154" t="str">
        <f>IF('S.D.PASTE SHEET'!J736="","",'S.D.PASTE SHEET'!J736)</f>
        <v/>
      </c>
      <c s="153" t="str">
        <f>IF('S.D.PASTE SHEET'!K736="","",'S.D.PASTE SHEET'!K736)</f>
        <v/>
      </c>
      <c s="153" t="str">
        <f>IF('S.D.PASTE SHEET'!L736="","",'S.D.PASTE SHEET'!L736)</f>
        <v/>
      </c>
      <c s="153" t="str">
        <f>IF('S.D.PASTE SHEET'!M736="","",'S.D.PASTE SHEET'!M736)</f>
        <v/>
      </c>
      <c s="153" t="str">
        <f>IF('S.D.PASTE SHEET'!N736="","",'S.D.PASTE SHEET'!N736)</f>
        <v/>
      </c>
      <c s="153" t="str">
        <f>IF('S.D.PASTE SHEET'!O736="","",'S.D.PASTE SHEET'!O736)</f>
        <v/>
      </c>
      <c s="153" t="str">
        <f>IF('S.D.PASTE SHEET'!P736="","",'S.D.PASTE SHEET'!P736)</f>
        <v/>
      </c>
      <c s="153" t="str">
        <f>IF('S.D.PASTE SHEET'!Q736="","",'S.D.PASTE SHEET'!Q736)</f>
        <v/>
      </c>
      <c s="153" t="str">
        <f>IF('S.D.PASTE SHEET'!R736="","",'S.D.PASTE SHEET'!R736)</f>
        <v/>
      </c>
      <c s="153" t="str">
        <f>IF('S.D.PASTE SHEET'!S736="","",'S.D.PASTE SHEET'!S736)</f>
        <v/>
      </c>
      <c s="153" t="str">
        <f>IF('S.D.PASTE SHEET'!T736="","",'S.D.PASTE SHEET'!T736)</f>
        <v/>
      </c>
      <c s="153" t="str">
        <f>IF('S.D.PASTE SHEET'!U736="","",'S.D.PASTE SHEET'!U736)</f>
        <v/>
      </c>
      <c s="153" t="str">
        <f>IF('S.D.PASTE SHEET'!V736="","",'S.D.PASTE SHEET'!V736)</f>
        <v/>
      </c>
      <c s="153" t="str">
        <f>IF('S.D.PASTE SHEET'!W736="","",'S.D.PASTE SHEET'!W736)</f>
        <v/>
      </c>
      <c s="153" t="str">
        <f>IF('S.D.PASTE SHEET'!X736="","",'S.D.PASTE SHEET'!X736)</f>
        <v/>
      </c>
      <c s="153" t="str">
        <f>IF('S.D.PASTE SHEET'!Y736="","",'S.D.PASTE SHEET'!Y736)</f>
        <v/>
      </c>
      <c s="153" t="str">
        <f>IF('S.D.PASTE SHEET'!Z736="","",'S.D.PASTE SHEET'!Z736)</f>
        <v/>
      </c>
      <c s="153" t="str">
        <f>IF('S.D.PASTE SHEET'!AA736="","",'S.D.PASTE SHEET'!AA736)</f>
        <v/>
      </c>
      <c s="153" t="str">
        <f>IF('S.D.PASTE SHEET'!AB736="","",'S.D.PASTE SHEET'!AB736)</f>
        <v/>
      </c>
      <c s="153" t="str">
        <f>IF('S.D.PASTE SHEET'!AC736="","",'S.D.PASTE SHEET'!AC736)</f>
        <v/>
      </c>
      <c s="153" t="str">
        <f>IF('S.D.PASTE SHEET'!AD736="","",'S.D.PASTE SHEET'!AD736)</f>
        <v/>
      </c>
      <c s="155"/>
      <c s="156" t="str">
        <f>IF(AK736="","",IF(AK736&gt;0,COUNT($AG$2:AG736),""))</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36" s="156" t="str">
        <f>IF(BC736="","",IF(BC736&gt;0,COUNT($AY$2:AY736),""))</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37" spans="1:66" ht="15.75" customHeight="1">
      <c r="A737" s="153" t="str">
        <f>IF('S.D.PASTE SHEET'!A737="","",'S.D.PASTE SHEET'!A737)</f>
        <v/>
      </c>
      <c s="153" t="str">
        <f>IF('S.D.PASTE SHEET'!B737="","",'S.D.PASTE SHEET'!B737)</f>
        <v/>
      </c>
      <c s="153" t="str">
        <f>IF('S.D.PASTE SHEET'!C737="","",'S.D.PASTE SHEET'!C737)</f>
        <v/>
      </c>
      <c s="154" t="str">
        <f>IF('S.D.PASTE SHEET'!D737="","",'S.D.PASTE SHEET'!D737)</f>
        <v/>
      </c>
      <c s="153" t="str">
        <f>IF('S.D.PASTE SHEET'!E737="","",UPPER('S.D.PASTE SHEET'!E737))</f>
        <v/>
      </c>
      <c s="153" t="str">
        <f>IF('S.D.PASTE SHEET'!F737="","",'S.D.PASTE SHEET'!F737)</f>
        <v/>
      </c>
      <c s="153" t="str">
        <f>IF('S.D.PASTE SHEET'!G737="","",UPPER('S.D.PASTE SHEET'!G737))</f>
        <v/>
      </c>
      <c s="153" t="str">
        <f>IF('S.D.PASTE SHEET'!H737="","",UPPER('S.D.PASTE SHEET'!H737))</f>
        <v/>
      </c>
      <c s="153" t="str">
        <f>IF('S.D.PASTE SHEET'!I737="","",'S.D.PASTE SHEET'!I737)</f>
        <v/>
      </c>
      <c s="154" t="str">
        <f>IF('S.D.PASTE SHEET'!J737="","",'S.D.PASTE SHEET'!J737)</f>
        <v/>
      </c>
      <c s="153" t="str">
        <f>IF('S.D.PASTE SHEET'!K737="","",'S.D.PASTE SHEET'!K737)</f>
        <v/>
      </c>
      <c s="153" t="str">
        <f>IF('S.D.PASTE SHEET'!L737="","",'S.D.PASTE SHEET'!L737)</f>
        <v/>
      </c>
      <c s="153" t="str">
        <f>IF('S.D.PASTE SHEET'!M737="","",'S.D.PASTE SHEET'!M737)</f>
        <v/>
      </c>
      <c s="153" t="str">
        <f>IF('S.D.PASTE SHEET'!N737="","",'S.D.PASTE SHEET'!N737)</f>
        <v/>
      </c>
      <c s="153" t="str">
        <f>IF('S.D.PASTE SHEET'!O737="","",'S.D.PASTE SHEET'!O737)</f>
        <v/>
      </c>
      <c s="153" t="str">
        <f>IF('S.D.PASTE SHEET'!P737="","",'S.D.PASTE SHEET'!P737)</f>
        <v/>
      </c>
      <c s="153" t="str">
        <f>IF('S.D.PASTE SHEET'!Q737="","",'S.D.PASTE SHEET'!Q737)</f>
        <v/>
      </c>
      <c s="153" t="str">
        <f>IF('S.D.PASTE SHEET'!R737="","",'S.D.PASTE SHEET'!R737)</f>
        <v/>
      </c>
      <c s="153" t="str">
        <f>IF('S.D.PASTE SHEET'!S737="","",'S.D.PASTE SHEET'!S737)</f>
        <v/>
      </c>
      <c s="153" t="str">
        <f>IF('S.D.PASTE SHEET'!T737="","",'S.D.PASTE SHEET'!T737)</f>
        <v/>
      </c>
      <c s="153" t="str">
        <f>IF('S.D.PASTE SHEET'!U737="","",'S.D.PASTE SHEET'!U737)</f>
        <v/>
      </c>
      <c s="153" t="str">
        <f>IF('S.D.PASTE SHEET'!V737="","",'S.D.PASTE SHEET'!V737)</f>
        <v/>
      </c>
      <c s="153" t="str">
        <f>IF('S.D.PASTE SHEET'!W737="","",'S.D.PASTE SHEET'!W737)</f>
        <v/>
      </c>
      <c s="153" t="str">
        <f>IF('S.D.PASTE SHEET'!X737="","",'S.D.PASTE SHEET'!X737)</f>
        <v/>
      </c>
      <c s="153" t="str">
        <f>IF('S.D.PASTE SHEET'!Y737="","",'S.D.PASTE SHEET'!Y737)</f>
        <v/>
      </c>
      <c s="153" t="str">
        <f>IF('S.D.PASTE SHEET'!Z737="","",'S.D.PASTE SHEET'!Z737)</f>
        <v/>
      </c>
      <c s="153" t="str">
        <f>IF('S.D.PASTE SHEET'!AA737="","",'S.D.PASTE SHEET'!AA737)</f>
        <v/>
      </c>
      <c s="153" t="str">
        <f>IF('S.D.PASTE SHEET'!AB737="","",'S.D.PASTE SHEET'!AB737)</f>
        <v/>
      </c>
      <c s="153" t="str">
        <f>IF('S.D.PASTE SHEET'!AC737="","",'S.D.PASTE SHEET'!AC737)</f>
        <v/>
      </c>
      <c s="153" t="str">
        <f>IF('S.D.PASTE SHEET'!AD737="","",'S.D.PASTE SHEET'!AD737)</f>
        <v/>
      </c>
      <c s="155"/>
      <c s="156" t="str">
        <f>IF(AK737="","",IF(AK737&gt;0,COUNT($AG$2:AG737),""))</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37" s="156" t="str">
        <f>IF(BC737="","",IF(BC737&gt;0,COUNT($AY$2:AY737),""))</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38" spans="1:66" ht="15.75" customHeight="1">
      <c r="A738" s="153" t="str">
        <f>IF('S.D.PASTE SHEET'!A738="","",'S.D.PASTE SHEET'!A738)</f>
        <v/>
      </c>
      <c s="153" t="str">
        <f>IF('S.D.PASTE SHEET'!B738="","",'S.D.PASTE SHEET'!B738)</f>
        <v/>
      </c>
      <c s="153" t="str">
        <f>IF('S.D.PASTE SHEET'!C738="","",'S.D.PASTE SHEET'!C738)</f>
        <v/>
      </c>
      <c s="154" t="str">
        <f>IF('S.D.PASTE SHEET'!D738="","",'S.D.PASTE SHEET'!D738)</f>
        <v/>
      </c>
      <c s="153" t="str">
        <f>IF('S.D.PASTE SHEET'!E738="","",UPPER('S.D.PASTE SHEET'!E738))</f>
        <v/>
      </c>
      <c s="153" t="str">
        <f>IF('S.D.PASTE SHEET'!F738="","",'S.D.PASTE SHEET'!F738)</f>
        <v/>
      </c>
      <c s="153" t="str">
        <f>IF('S.D.PASTE SHEET'!G738="","",UPPER('S.D.PASTE SHEET'!G738))</f>
        <v/>
      </c>
      <c s="153" t="str">
        <f>IF('S.D.PASTE SHEET'!H738="","",UPPER('S.D.PASTE SHEET'!H738))</f>
        <v/>
      </c>
      <c s="153" t="str">
        <f>IF('S.D.PASTE SHEET'!I738="","",'S.D.PASTE SHEET'!I738)</f>
        <v/>
      </c>
      <c s="154" t="str">
        <f>IF('S.D.PASTE SHEET'!J738="","",'S.D.PASTE SHEET'!J738)</f>
        <v/>
      </c>
      <c s="153" t="str">
        <f>IF('S.D.PASTE SHEET'!K738="","",'S.D.PASTE SHEET'!K738)</f>
        <v/>
      </c>
      <c s="153" t="str">
        <f>IF('S.D.PASTE SHEET'!L738="","",'S.D.PASTE SHEET'!L738)</f>
        <v/>
      </c>
      <c s="153" t="str">
        <f>IF('S.D.PASTE SHEET'!M738="","",'S.D.PASTE SHEET'!M738)</f>
        <v/>
      </c>
      <c s="153" t="str">
        <f>IF('S.D.PASTE SHEET'!N738="","",'S.D.PASTE SHEET'!N738)</f>
        <v/>
      </c>
      <c s="153" t="str">
        <f>IF('S.D.PASTE SHEET'!O738="","",'S.D.PASTE SHEET'!O738)</f>
        <v/>
      </c>
      <c s="153" t="str">
        <f>IF('S.D.PASTE SHEET'!P738="","",'S.D.PASTE SHEET'!P738)</f>
        <v/>
      </c>
      <c s="153" t="str">
        <f>IF('S.D.PASTE SHEET'!Q738="","",'S.D.PASTE SHEET'!Q738)</f>
        <v/>
      </c>
      <c s="153" t="str">
        <f>IF('S.D.PASTE SHEET'!R738="","",'S.D.PASTE SHEET'!R738)</f>
        <v/>
      </c>
      <c s="153" t="str">
        <f>IF('S.D.PASTE SHEET'!S738="","",'S.D.PASTE SHEET'!S738)</f>
        <v/>
      </c>
      <c s="153" t="str">
        <f>IF('S.D.PASTE SHEET'!T738="","",'S.D.PASTE SHEET'!T738)</f>
        <v/>
      </c>
      <c s="153" t="str">
        <f>IF('S.D.PASTE SHEET'!U738="","",'S.D.PASTE SHEET'!U738)</f>
        <v/>
      </c>
      <c s="153" t="str">
        <f>IF('S.D.PASTE SHEET'!V738="","",'S.D.PASTE SHEET'!V738)</f>
        <v/>
      </c>
      <c s="153" t="str">
        <f>IF('S.D.PASTE SHEET'!W738="","",'S.D.PASTE SHEET'!W738)</f>
        <v/>
      </c>
      <c s="153" t="str">
        <f>IF('S.D.PASTE SHEET'!X738="","",'S.D.PASTE SHEET'!X738)</f>
        <v/>
      </c>
      <c s="153" t="str">
        <f>IF('S.D.PASTE SHEET'!Y738="","",'S.D.PASTE SHEET'!Y738)</f>
        <v/>
      </c>
      <c s="153" t="str">
        <f>IF('S.D.PASTE SHEET'!Z738="","",'S.D.PASTE SHEET'!Z738)</f>
        <v/>
      </c>
      <c s="153" t="str">
        <f>IF('S.D.PASTE SHEET'!AA738="","",'S.D.PASTE SHEET'!AA738)</f>
        <v/>
      </c>
      <c s="153" t="str">
        <f>IF('S.D.PASTE SHEET'!AB738="","",'S.D.PASTE SHEET'!AB738)</f>
        <v/>
      </c>
      <c s="153" t="str">
        <f>IF('S.D.PASTE SHEET'!AC738="","",'S.D.PASTE SHEET'!AC738)</f>
        <v/>
      </c>
      <c s="153" t="str">
        <f>IF('S.D.PASTE SHEET'!AD738="","",'S.D.PASTE SHEET'!AD738)</f>
        <v/>
      </c>
      <c s="155"/>
      <c s="156" t="str">
        <f>IF(AK738="","",IF(AK738&gt;0,COUNT($AG$2:AG738),""))</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38" s="156" t="str">
        <f>IF(BC738="","",IF(BC738&gt;0,COUNT($AY$2:AY738),""))</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39" spans="1:66" ht="15.75" customHeight="1">
      <c r="A739" s="153" t="str">
        <f>IF('S.D.PASTE SHEET'!A739="","",'S.D.PASTE SHEET'!A739)</f>
        <v/>
      </c>
      <c s="153" t="str">
        <f>IF('S.D.PASTE SHEET'!B739="","",'S.D.PASTE SHEET'!B739)</f>
        <v/>
      </c>
      <c s="153" t="str">
        <f>IF('S.D.PASTE SHEET'!C739="","",'S.D.PASTE SHEET'!C739)</f>
        <v/>
      </c>
      <c s="154" t="str">
        <f>IF('S.D.PASTE SHEET'!D739="","",'S.D.PASTE SHEET'!D739)</f>
        <v/>
      </c>
      <c s="153" t="str">
        <f>IF('S.D.PASTE SHEET'!E739="","",UPPER('S.D.PASTE SHEET'!E739))</f>
        <v/>
      </c>
      <c s="153" t="str">
        <f>IF('S.D.PASTE SHEET'!F739="","",'S.D.PASTE SHEET'!F739)</f>
        <v/>
      </c>
      <c s="153" t="str">
        <f>IF('S.D.PASTE SHEET'!G739="","",UPPER('S.D.PASTE SHEET'!G739))</f>
        <v/>
      </c>
      <c s="153" t="str">
        <f>IF('S.D.PASTE SHEET'!H739="","",UPPER('S.D.PASTE SHEET'!H739))</f>
        <v/>
      </c>
      <c s="153" t="str">
        <f>IF('S.D.PASTE SHEET'!I739="","",'S.D.PASTE SHEET'!I739)</f>
        <v/>
      </c>
      <c s="154" t="str">
        <f>IF('S.D.PASTE SHEET'!J739="","",'S.D.PASTE SHEET'!J739)</f>
        <v/>
      </c>
      <c s="153" t="str">
        <f>IF('S.D.PASTE SHEET'!K739="","",'S.D.PASTE SHEET'!K739)</f>
        <v/>
      </c>
      <c s="153" t="str">
        <f>IF('S.D.PASTE SHEET'!L739="","",'S.D.PASTE SHEET'!L739)</f>
        <v/>
      </c>
      <c s="153" t="str">
        <f>IF('S.D.PASTE SHEET'!M739="","",'S.D.PASTE SHEET'!M739)</f>
        <v/>
      </c>
      <c s="153" t="str">
        <f>IF('S.D.PASTE SHEET'!N739="","",'S.D.PASTE SHEET'!N739)</f>
        <v/>
      </c>
      <c s="153" t="str">
        <f>IF('S.D.PASTE SHEET'!O739="","",'S.D.PASTE SHEET'!O739)</f>
        <v/>
      </c>
      <c s="153" t="str">
        <f>IF('S.D.PASTE SHEET'!P739="","",'S.D.PASTE SHEET'!P739)</f>
        <v/>
      </c>
      <c s="153" t="str">
        <f>IF('S.D.PASTE SHEET'!Q739="","",'S.D.PASTE SHEET'!Q739)</f>
        <v/>
      </c>
      <c s="153" t="str">
        <f>IF('S.D.PASTE SHEET'!R739="","",'S.D.PASTE SHEET'!R739)</f>
        <v/>
      </c>
      <c s="153" t="str">
        <f>IF('S.D.PASTE SHEET'!S739="","",'S.D.PASTE SHEET'!S739)</f>
        <v/>
      </c>
      <c s="153" t="str">
        <f>IF('S.D.PASTE SHEET'!T739="","",'S.D.PASTE SHEET'!T739)</f>
        <v/>
      </c>
      <c s="153" t="str">
        <f>IF('S.D.PASTE SHEET'!U739="","",'S.D.PASTE SHEET'!U739)</f>
        <v/>
      </c>
      <c s="153" t="str">
        <f>IF('S.D.PASTE SHEET'!V739="","",'S.D.PASTE SHEET'!V739)</f>
        <v/>
      </c>
      <c s="153" t="str">
        <f>IF('S.D.PASTE SHEET'!W739="","",'S.D.PASTE SHEET'!W739)</f>
        <v/>
      </c>
      <c s="153" t="str">
        <f>IF('S.D.PASTE SHEET'!X739="","",'S.D.PASTE SHEET'!X739)</f>
        <v/>
      </c>
      <c s="153" t="str">
        <f>IF('S.D.PASTE SHEET'!Y739="","",'S.D.PASTE SHEET'!Y739)</f>
        <v/>
      </c>
      <c s="153" t="str">
        <f>IF('S.D.PASTE SHEET'!Z739="","",'S.D.PASTE SHEET'!Z739)</f>
        <v/>
      </c>
      <c s="153" t="str">
        <f>IF('S.D.PASTE SHEET'!AA739="","",'S.D.PASTE SHEET'!AA739)</f>
        <v/>
      </c>
      <c s="153" t="str">
        <f>IF('S.D.PASTE SHEET'!AB739="","",'S.D.PASTE SHEET'!AB739)</f>
        <v/>
      </c>
      <c s="153" t="str">
        <f>IF('S.D.PASTE SHEET'!AC739="","",'S.D.PASTE SHEET'!AC739)</f>
        <v/>
      </c>
      <c s="153" t="str">
        <f>IF('S.D.PASTE SHEET'!AD739="","",'S.D.PASTE SHEET'!AD739)</f>
        <v/>
      </c>
      <c s="155"/>
      <c s="156" t="str">
        <f>IF(AK739="","",IF(AK739&gt;0,COUNT($AG$2:AG739),""))</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39" s="156" t="str">
        <f>IF(BC739="","",IF(BC739&gt;0,COUNT($AY$2:AY739),""))</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40" spans="1:66" ht="15.75" customHeight="1">
      <c r="A740" s="153" t="str">
        <f>IF('S.D.PASTE SHEET'!A740="","",'S.D.PASTE SHEET'!A740)</f>
        <v/>
      </c>
      <c s="153" t="str">
        <f>IF('S.D.PASTE SHEET'!B740="","",'S.D.PASTE SHEET'!B740)</f>
        <v/>
      </c>
      <c s="153" t="str">
        <f>IF('S.D.PASTE SHEET'!C740="","",'S.D.PASTE SHEET'!C740)</f>
        <v/>
      </c>
      <c s="154" t="str">
        <f>IF('S.D.PASTE SHEET'!D740="","",'S.D.PASTE SHEET'!D740)</f>
        <v/>
      </c>
      <c s="153" t="str">
        <f>IF('S.D.PASTE SHEET'!E740="","",UPPER('S.D.PASTE SHEET'!E740))</f>
        <v/>
      </c>
      <c s="153" t="str">
        <f>IF('S.D.PASTE SHEET'!F740="","",'S.D.PASTE SHEET'!F740)</f>
        <v/>
      </c>
      <c s="153" t="str">
        <f>IF('S.D.PASTE SHEET'!G740="","",UPPER('S.D.PASTE SHEET'!G740))</f>
        <v/>
      </c>
      <c s="153" t="str">
        <f>IF('S.D.PASTE SHEET'!H740="","",UPPER('S.D.PASTE SHEET'!H740))</f>
        <v/>
      </c>
      <c s="153" t="str">
        <f>IF('S.D.PASTE SHEET'!I740="","",'S.D.PASTE SHEET'!I740)</f>
        <v/>
      </c>
      <c s="154" t="str">
        <f>IF('S.D.PASTE SHEET'!J740="","",'S.D.PASTE SHEET'!J740)</f>
        <v/>
      </c>
      <c s="153" t="str">
        <f>IF('S.D.PASTE SHEET'!K740="","",'S.D.PASTE SHEET'!K740)</f>
        <v/>
      </c>
      <c s="153" t="str">
        <f>IF('S.D.PASTE SHEET'!L740="","",'S.D.PASTE SHEET'!L740)</f>
        <v/>
      </c>
      <c s="153" t="str">
        <f>IF('S.D.PASTE SHEET'!M740="","",'S.D.PASTE SHEET'!M740)</f>
        <v/>
      </c>
      <c s="153" t="str">
        <f>IF('S.D.PASTE SHEET'!N740="","",'S.D.PASTE SHEET'!N740)</f>
        <v/>
      </c>
      <c s="153" t="str">
        <f>IF('S.D.PASTE SHEET'!O740="","",'S.D.PASTE SHEET'!O740)</f>
        <v/>
      </c>
      <c s="153" t="str">
        <f>IF('S.D.PASTE SHEET'!P740="","",'S.D.PASTE SHEET'!P740)</f>
        <v/>
      </c>
      <c s="153" t="str">
        <f>IF('S.D.PASTE SHEET'!Q740="","",'S.D.PASTE SHEET'!Q740)</f>
        <v/>
      </c>
      <c s="153" t="str">
        <f>IF('S.D.PASTE SHEET'!R740="","",'S.D.PASTE SHEET'!R740)</f>
        <v/>
      </c>
      <c s="153" t="str">
        <f>IF('S.D.PASTE SHEET'!S740="","",'S.D.PASTE SHEET'!S740)</f>
        <v/>
      </c>
      <c s="153" t="str">
        <f>IF('S.D.PASTE SHEET'!T740="","",'S.D.PASTE SHEET'!T740)</f>
        <v/>
      </c>
      <c s="153" t="str">
        <f>IF('S.D.PASTE SHEET'!U740="","",'S.D.PASTE SHEET'!U740)</f>
        <v/>
      </c>
      <c s="153" t="str">
        <f>IF('S.D.PASTE SHEET'!V740="","",'S.D.PASTE SHEET'!V740)</f>
        <v/>
      </c>
      <c s="153" t="str">
        <f>IF('S.D.PASTE SHEET'!W740="","",'S.D.PASTE SHEET'!W740)</f>
        <v/>
      </c>
      <c s="153" t="str">
        <f>IF('S.D.PASTE SHEET'!X740="","",'S.D.PASTE SHEET'!X740)</f>
        <v/>
      </c>
      <c s="153" t="str">
        <f>IF('S.D.PASTE SHEET'!Y740="","",'S.D.PASTE SHEET'!Y740)</f>
        <v/>
      </c>
      <c s="153" t="str">
        <f>IF('S.D.PASTE SHEET'!Z740="","",'S.D.PASTE SHEET'!Z740)</f>
        <v/>
      </c>
      <c s="153" t="str">
        <f>IF('S.D.PASTE SHEET'!AA740="","",'S.D.PASTE SHEET'!AA740)</f>
        <v/>
      </c>
      <c s="153" t="str">
        <f>IF('S.D.PASTE SHEET'!AB740="","",'S.D.PASTE SHEET'!AB740)</f>
        <v/>
      </c>
      <c s="153" t="str">
        <f>IF('S.D.PASTE SHEET'!AC740="","",'S.D.PASTE SHEET'!AC740)</f>
        <v/>
      </c>
      <c s="153" t="str">
        <f>IF('S.D.PASTE SHEET'!AD740="","",'S.D.PASTE SHEET'!AD740)</f>
        <v/>
      </c>
      <c s="155"/>
      <c s="156" t="str">
        <f>IF(AK740="","",IF(AK740&gt;0,COUNT($AG$2:AG740),""))</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40" s="156" t="str">
        <f>IF(BC740="","",IF(BC740&gt;0,COUNT($AY$2:AY740),""))</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41" spans="1:66" ht="15.75" customHeight="1">
      <c r="A741" s="153" t="str">
        <f>IF('S.D.PASTE SHEET'!A741="","",'S.D.PASTE SHEET'!A741)</f>
        <v/>
      </c>
      <c s="153" t="str">
        <f>IF('S.D.PASTE SHEET'!B741="","",'S.D.PASTE SHEET'!B741)</f>
        <v/>
      </c>
      <c s="153" t="str">
        <f>IF('S.D.PASTE SHEET'!C741="","",'S.D.PASTE SHEET'!C741)</f>
        <v/>
      </c>
      <c s="154" t="str">
        <f>IF('S.D.PASTE SHEET'!D741="","",'S.D.PASTE SHEET'!D741)</f>
        <v/>
      </c>
      <c s="153" t="str">
        <f>IF('S.D.PASTE SHEET'!E741="","",UPPER('S.D.PASTE SHEET'!E741))</f>
        <v/>
      </c>
      <c s="153" t="str">
        <f>IF('S.D.PASTE SHEET'!F741="","",'S.D.PASTE SHEET'!F741)</f>
        <v/>
      </c>
      <c s="153" t="str">
        <f>IF('S.D.PASTE SHEET'!G741="","",UPPER('S.D.PASTE SHEET'!G741))</f>
        <v/>
      </c>
      <c s="153" t="str">
        <f>IF('S.D.PASTE SHEET'!H741="","",UPPER('S.D.PASTE SHEET'!H741))</f>
        <v/>
      </c>
      <c s="153" t="str">
        <f>IF('S.D.PASTE SHEET'!I741="","",'S.D.PASTE SHEET'!I741)</f>
        <v/>
      </c>
      <c s="154" t="str">
        <f>IF('S.D.PASTE SHEET'!J741="","",'S.D.PASTE SHEET'!J741)</f>
        <v/>
      </c>
      <c s="153" t="str">
        <f>IF('S.D.PASTE SHEET'!K741="","",'S.D.PASTE SHEET'!K741)</f>
        <v/>
      </c>
      <c s="153" t="str">
        <f>IF('S.D.PASTE SHEET'!L741="","",'S.D.PASTE SHEET'!L741)</f>
        <v/>
      </c>
      <c s="153" t="str">
        <f>IF('S.D.PASTE SHEET'!M741="","",'S.D.PASTE SHEET'!M741)</f>
        <v/>
      </c>
      <c s="153" t="str">
        <f>IF('S.D.PASTE SHEET'!N741="","",'S.D.PASTE SHEET'!N741)</f>
        <v/>
      </c>
      <c s="153" t="str">
        <f>IF('S.D.PASTE SHEET'!O741="","",'S.D.PASTE SHEET'!O741)</f>
        <v/>
      </c>
      <c s="153" t="str">
        <f>IF('S.D.PASTE SHEET'!P741="","",'S.D.PASTE SHEET'!P741)</f>
        <v/>
      </c>
      <c s="153" t="str">
        <f>IF('S.D.PASTE SHEET'!Q741="","",'S.D.PASTE SHEET'!Q741)</f>
        <v/>
      </c>
      <c s="153" t="str">
        <f>IF('S.D.PASTE SHEET'!R741="","",'S.D.PASTE SHEET'!R741)</f>
        <v/>
      </c>
      <c s="153" t="str">
        <f>IF('S.D.PASTE SHEET'!S741="","",'S.D.PASTE SHEET'!S741)</f>
        <v/>
      </c>
      <c s="153" t="str">
        <f>IF('S.D.PASTE SHEET'!T741="","",'S.D.PASTE SHEET'!T741)</f>
        <v/>
      </c>
      <c s="153" t="str">
        <f>IF('S.D.PASTE SHEET'!U741="","",'S.D.PASTE SHEET'!U741)</f>
        <v/>
      </c>
      <c s="153" t="str">
        <f>IF('S.D.PASTE SHEET'!V741="","",'S.D.PASTE SHEET'!V741)</f>
        <v/>
      </c>
      <c s="153" t="str">
        <f>IF('S.D.PASTE SHEET'!W741="","",'S.D.PASTE SHEET'!W741)</f>
        <v/>
      </c>
      <c s="153" t="str">
        <f>IF('S.D.PASTE SHEET'!X741="","",'S.D.PASTE SHEET'!X741)</f>
        <v/>
      </c>
      <c s="153" t="str">
        <f>IF('S.D.PASTE SHEET'!Y741="","",'S.D.PASTE SHEET'!Y741)</f>
        <v/>
      </c>
      <c s="153" t="str">
        <f>IF('S.D.PASTE SHEET'!Z741="","",'S.D.PASTE SHEET'!Z741)</f>
        <v/>
      </c>
      <c s="153" t="str">
        <f>IF('S.D.PASTE SHEET'!AA741="","",'S.D.PASTE SHEET'!AA741)</f>
        <v/>
      </c>
      <c s="153" t="str">
        <f>IF('S.D.PASTE SHEET'!AB741="","",'S.D.PASTE SHEET'!AB741)</f>
        <v/>
      </c>
      <c s="153" t="str">
        <f>IF('S.D.PASTE SHEET'!AC741="","",'S.D.PASTE SHEET'!AC741)</f>
        <v/>
      </c>
      <c s="153" t="str">
        <f>IF('S.D.PASTE SHEET'!AD741="","",'S.D.PASTE SHEET'!AD741)</f>
        <v/>
      </c>
      <c s="155"/>
      <c s="156" t="str">
        <f>IF(AK741="","",IF(AK741&gt;0,COUNT($AG$2:AG741),""))</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41" s="156" t="str">
        <f>IF(BC741="","",IF(BC741&gt;0,COUNT($AY$2:AY741),""))</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42" spans="1:66" ht="15.75" customHeight="1">
      <c r="A742" s="153" t="str">
        <f>IF('S.D.PASTE SHEET'!A742="","",'S.D.PASTE SHEET'!A742)</f>
        <v/>
      </c>
      <c s="153" t="str">
        <f>IF('S.D.PASTE SHEET'!B742="","",'S.D.PASTE SHEET'!B742)</f>
        <v/>
      </c>
      <c s="153" t="str">
        <f>IF('S.D.PASTE SHEET'!C742="","",'S.D.PASTE SHEET'!C742)</f>
        <v/>
      </c>
      <c s="154" t="str">
        <f>IF('S.D.PASTE SHEET'!D742="","",'S.D.PASTE SHEET'!D742)</f>
        <v/>
      </c>
      <c s="153" t="str">
        <f>IF('S.D.PASTE SHEET'!E742="","",UPPER('S.D.PASTE SHEET'!E742))</f>
        <v/>
      </c>
      <c s="153" t="str">
        <f>IF('S.D.PASTE SHEET'!F742="","",'S.D.PASTE SHEET'!F742)</f>
        <v/>
      </c>
      <c s="153" t="str">
        <f>IF('S.D.PASTE SHEET'!G742="","",UPPER('S.D.PASTE SHEET'!G742))</f>
        <v/>
      </c>
      <c s="153" t="str">
        <f>IF('S.D.PASTE SHEET'!H742="","",UPPER('S.D.PASTE SHEET'!H742))</f>
        <v/>
      </c>
      <c s="153" t="str">
        <f>IF('S.D.PASTE SHEET'!I742="","",'S.D.PASTE SHEET'!I742)</f>
        <v/>
      </c>
      <c s="154" t="str">
        <f>IF('S.D.PASTE SHEET'!J742="","",'S.D.PASTE SHEET'!J742)</f>
        <v/>
      </c>
      <c s="153" t="str">
        <f>IF('S.D.PASTE SHEET'!K742="","",'S.D.PASTE SHEET'!K742)</f>
        <v/>
      </c>
      <c s="153" t="str">
        <f>IF('S.D.PASTE SHEET'!L742="","",'S.D.PASTE SHEET'!L742)</f>
        <v/>
      </c>
      <c s="153" t="str">
        <f>IF('S.D.PASTE SHEET'!M742="","",'S.D.PASTE SHEET'!M742)</f>
        <v/>
      </c>
      <c s="153" t="str">
        <f>IF('S.D.PASTE SHEET'!N742="","",'S.D.PASTE SHEET'!N742)</f>
        <v/>
      </c>
      <c s="153" t="str">
        <f>IF('S.D.PASTE SHEET'!O742="","",'S.D.PASTE SHEET'!O742)</f>
        <v/>
      </c>
      <c s="153" t="str">
        <f>IF('S.D.PASTE SHEET'!P742="","",'S.D.PASTE SHEET'!P742)</f>
        <v/>
      </c>
      <c s="153" t="str">
        <f>IF('S.D.PASTE SHEET'!Q742="","",'S.D.PASTE SHEET'!Q742)</f>
        <v/>
      </c>
      <c s="153" t="str">
        <f>IF('S.D.PASTE SHEET'!R742="","",'S.D.PASTE SHEET'!R742)</f>
        <v/>
      </c>
      <c s="153" t="str">
        <f>IF('S.D.PASTE SHEET'!S742="","",'S.D.PASTE SHEET'!S742)</f>
        <v/>
      </c>
      <c s="153" t="str">
        <f>IF('S.D.PASTE SHEET'!T742="","",'S.D.PASTE SHEET'!T742)</f>
        <v/>
      </c>
      <c s="153" t="str">
        <f>IF('S.D.PASTE SHEET'!U742="","",'S.D.PASTE SHEET'!U742)</f>
        <v/>
      </c>
      <c s="153" t="str">
        <f>IF('S.D.PASTE SHEET'!V742="","",'S.D.PASTE SHEET'!V742)</f>
        <v/>
      </c>
      <c s="153" t="str">
        <f>IF('S.D.PASTE SHEET'!W742="","",'S.D.PASTE SHEET'!W742)</f>
        <v/>
      </c>
      <c s="153" t="str">
        <f>IF('S.D.PASTE SHEET'!X742="","",'S.D.PASTE SHEET'!X742)</f>
        <v/>
      </c>
      <c s="153" t="str">
        <f>IF('S.D.PASTE SHEET'!Y742="","",'S.D.PASTE SHEET'!Y742)</f>
        <v/>
      </c>
      <c s="153" t="str">
        <f>IF('S.D.PASTE SHEET'!Z742="","",'S.D.PASTE SHEET'!Z742)</f>
        <v/>
      </c>
      <c s="153" t="str">
        <f>IF('S.D.PASTE SHEET'!AA742="","",'S.D.PASTE SHEET'!AA742)</f>
        <v/>
      </c>
      <c s="153" t="str">
        <f>IF('S.D.PASTE SHEET'!AB742="","",'S.D.PASTE SHEET'!AB742)</f>
        <v/>
      </c>
      <c s="153" t="str">
        <f>IF('S.D.PASTE SHEET'!AC742="","",'S.D.PASTE SHEET'!AC742)</f>
        <v/>
      </c>
      <c s="153" t="str">
        <f>IF('S.D.PASTE SHEET'!AD742="","",'S.D.PASTE SHEET'!AD742)</f>
        <v/>
      </c>
      <c s="155"/>
      <c s="156" t="str">
        <f>IF(AK742="","",IF(AK742&gt;0,COUNT($AG$2:AG742),""))</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42" s="156" t="str">
        <f>IF(BC742="","",IF(BC742&gt;0,COUNT($AY$2:AY742),""))</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43" spans="1:66" ht="15.75" customHeight="1">
      <c r="A743" s="153" t="str">
        <f>IF('S.D.PASTE SHEET'!A743="","",'S.D.PASTE SHEET'!A743)</f>
        <v/>
      </c>
      <c s="153" t="str">
        <f>IF('S.D.PASTE SHEET'!B743="","",'S.D.PASTE SHEET'!B743)</f>
        <v/>
      </c>
      <c s="153" t="str">
        <f>IF('S.D.PASTE SHEET'!C743="","",'S.D.PASTE SHEET'!C743)</f>
        <v/>
      </c>
      <c s="154" t="str">
        <f>IF('S.D.PASTE SHEET'!D743="","",'S.D.PASTE SHEET'!D743)</f>
        <v/>
      </c>
      <c s="153" t="str">
        <f>IF('S.D.PASTE SHEET'!E743="","",UPPER('S.D.PASTE SHEET'!E743))</f>
        <v/>
      </c>
      <c s="153" t="str">
        <f>IF('S.D.PASTE SHEET'!F743="","",'S.D.PASTE SHEET'!F743)</f>
        <v/>
      </c>
      <c s="153" t="str">
        <f>IF('S.D.PASTE SHEET'!G743="","",UPPER('S.D.PASTE SHEET'!G743))</f>
        <v/>
      </c>
      <c s="153" t="str">
        <f>IF('S.D.PASTE SHEET'!H743="","",UPPER('S.D.PASTE SHEET'!H743))</f>
        <v/>
      </c>
      <c s="153" t="str">
        <f>IF('S.D.PASTE SHEET'!I743="","",'S.D.PASTE SHEET'!I743)</f>
        <v/>
      </c>
      <c s="154" t="str">
        <f>IF('S.D.PASTE SHEET'!J743="","",'S.D.PASTE SHEET'!J743)</f>
        <v/>
      </c>
      <c s="153" t="str">
        <f>IF('S.D.PASTE SHEET'!K743="","",'S.D.PASTE SHEET'!K743)</f>
        <v/>
      </c>
      <c s="153" t="str">
        <f>IF('S.D.PASTE SHEET'!L743="","",'S.D.PASTE SHEET'!L743)</f>
        <v/>
      </c>
      <c s="153" t="str">
        <f>IF('S.D.PASTE SHEET'!M743="","",'S.D.PASTE SHEET'!M743)</f>
        <v/>
      </c>
      <c s="153" t="str">
        <f>IF('S.D.PASTE SHEET'!N743="","",'S.D.PASTE SHEET'!N743)</f>
        <v/>
      </c>
      <c s="153" t="str">
        <f>IF('S.D.PASTE SHEET'!O743="","",'S.D.PASTE SHEET'!O743)</f>
        <v/>
      </c>
      <c s="153" t="str">
        <f>IF('S.D.PASTE SHEET'!P743="","",'S.D.PASTE SHEET'!P743)</f>
        <v/>
      </c>
      <c s="153" t="str">
        <f>IF('S.D.PASTE SHEET'!Q743="","",'S.D.PASTE SHEET'!Q743)</f>
        <v/>
      </c>
      <c s="153" t="str">
        <f>IF('S.D.PASTE SHEET'!R743="","",'S.D.PASTE SHEET'!R743)</f>
        <v/>
      </c>
      <c s="153" t="str">
        <f>IF('S.D.PASTE SHEET'!S743="","",'S.D.PASTE SHEET'!S743)</f>
        <v/>
      </c>
      <c s="153" t="str">
        <f>IF('S.D.PASTE SHEET'!T743="","",'S.D.PASTE SHEET'!T743)</f>
        <v/>
      </c>
      <c s="153" t="str">
        <f>IF('S.D.PASTE SHEET'!U743="","",'S.D.PASTE SHEET'!U743)</f>
        <v/>
      </c>
      <c s="153" t="str">
        <f>IF('S.D.PASTE SHEET'!V743="","",'S.D.PASTE SHEET'!V743)</f>
        <v/>
      </c>
      <c s="153" t="str">
        <f>IF('S.D.PASTE SHEET'!W743="","",'S.D.PASTE SHEET'!W743)</f>
        <v/>
      </c>
      <c s="153" t="str">
        <f>IF('S.D.PASTE SHEET'!X743="","",'S.D.PASTE SHEET'!X743)</f>
        <v/>
      </c>
      <c s="153" t="str">
        <f>IF('S.D.PASTE SHEET'!Y743="","",'S.D.PASTE SHEET'!Y743)</f>
        <v/>
      </c>
      <c s="153" t="str">
        <f>IF('S.D.PASTE SHEET'!Z743="","",'S.D.PASTE SHEET'!Z743)</f>
        <v/>
      </c>
      <c s="153" t="str">
        <f>IF('S.D.PASTE SHEET'!AA743="","",'S.D.PASTE SHEET'!AA743)</f>
        <v/>
      </c>
      <c s="153" t="str">
        <f>IF('S.D.PASTE SHEET'!AB743="","",'S.D.PASTE SHEET'!AB743)</f>
        <v/>
      </c>
      <c s="153" t="str">
        <f>IF('S.D.PASTE SHEET'!AC743="","",'S.D.PASTE SHEET'!AC743)</f>
        <v/>
      </c>
      <c s="153" t="str">
        <f>IF('S.D.PASTE SHEET'!AD743="","",'S.D.PASTE SHEET'!AD743)</f>
        <v/>
      </c>
      <c s="155"/>
      <c s="156" t="str">
        <f>IF(AK743="","",IF(AK743&gt;0,COUNT($AG$2:AG743),""))</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43" s="156" t="str">
        <f>IF(BC743="","",IF(BC743&gt;0,COUNT($AY$2:AY743),""))</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44" spans="1:66" ht="15.75" customHeight="1">
      <c r="A744" s="153" t="str">
        <f>IF('S.D.PASTE SHEET'!A744="","",'S.D.PASTE SHEET'!A744)</f>
        <v/>
      </c>
      <c s="153" t="str">
        <f>IF('S.D.PASTE SHEET'!B744="","",'S.D.PASTE SHEET'!B744)</f>
        <v/>
      </c>
      <c s="153" t="str">
        <f>IF('S.D.PASTE SHEET'!C744="","",'S.D.PASTE SHEET'!C744)</f>
        <v/>
      </c>
      <c s="154" t="str">
        <f>IF('S.D.PASTE SHEET'!D744="","",'S.D.PASTE SHEET'!D744)</f>
        <v/>
      </c>
      <c s="153" t="str">
        <f>IF('S.D.PASTE SHEET'!E744="","",UPPER('S.D.PASTE SHEET'!E744))</f>
        <v/>
      </c>
      <c s="153" t="str">
        <f>IF('S.D.PASTE SHEET'!F744="","",'S.D.PASTE SHEET'!F744)</f>
        <v/>
      </c>
      <c s="153" t="str">
        <f>IF('S.D.PASTE SHEET'!G744="","",UPPER('S.D.PASTE SHEET'!G744))</f>
        <v/>
      </c>
      <c s="153" t="str">
        <f>IF('S.D.PASTE SHEET'!H744="","",UPPER('S.D.PASTE SHEET'!H744))</f>
        <v/>
      </c>
      <c s="153" t="str">
        <f>IF('S.D.PASTE SHEET'!I744="","",'S.D.PASTE SHEET'!I744)</f>
        <v/>
      </c>
      <c s="154" t="str">
        <f>IF('S.D.PASTE SHEET'!J744="","",'S.D.PASTE SHEET'!J744)</f>
        <v/>
      </c>
      <c s="153" t="str">
        <f>IF('S.D.PASTE SHEET'!K744="","",'S.D.PASTE SHEET'!K744)</f>
        <v/>
      </c>
      <c s="153" t="str">
        <f>IF('S.D.PASTE SHEET'!L744="","",'S.D.PASTE SHEET'!L744)</f>
        <v/>
      </c>
      <c s="153" t="str">
        <f>IF('S.D.PASTE SHEET'!M744="","",'S.D.PASTE SHEET'!M744)</f>
        <v/>
      </c>
      <c s="153" t="str">
        <f>IF('S.D.PASTE SHEET'!N744="","",'S.D.PASTE SHEET'!N744)</f>
        <v/>
      </c>
      <c s="153" t="str">
        <f>IF('S.D.PASTE SHEET'!O744="","",'S.D.PASTE SHEET'!O744)</f>
        <v/>
      </c>
      <c s="153" t="str">
        <f>IF('S.D.PASTE SHEET'!P744="","",'S.D.PASTE SHEET'!P744)</f>
        <v/>
      </c>
      <c s="153" t="str">
        <f>IF('S.D.PASTE SHEET'!Q744="","",'S.D.PASTE SHEET'!Q744)</f>
        <v/>
      </c>
      <c s="153" t="str">
        <f>IF('S.D.PASTE SHEET'!R744="","",'S.D.PASTE SHEET'!R744)</f>
        <v/>
      </c>
      <c s="153" t="str">
        <f>IF('S.D.PASTE SHEET'!S744="","",'S.D.PASTE SHEET'!S744)</f>
        <v/>
      </c>
      <c s="153" t="str">
        <f>IF('S.D.PASTE SHEET'!T744="","",'S.D.PASTE SHEET'!T744)</f>
        <v/>
      </c>
      <c s="153" t="str">
        <f>IF('S.D.PASTE SHEET'!U744="","",'S.D.PASTE SHEET'!U744)</f>
        <v/>
      </c>
      <c s="153" t="str">
        <f>IF('S.D.PASTE SHEET'!V744="","",'S.D.PASTE SHEET'!V744)</f>
        <v/>
      </c>
      <c s="153" t="str">
        <f>IF('S.D.PASTE SHEET'!W744="","",'S.D.PASTE SHEET'!W744)</f>
        <v/>
      </c>
      <c s="153" t="str">
        <f>IF('S.D.PASTE SHEET'!X744="","",'S.D.PASTE SHEET'!X744)</f>
        <v/>
      </c>
      <c s="153" t="str">
        <f>IF('S.D.PASTE SHEET'!Y744="","",'S.D.PASTE SHEET'!Y744)</f>
        <v/>
      </c>
      <c s="153" t="str">
        <f>IF('S.D.PASTE SHEET'!Z744="","",'S.D.PASTE SHEET'!Z744)</f>
        <v/>
      </c>
      <c s="153" t="str">
        <f>IF('S.D.PASTE SHEET'!AA744="","",'S.D.PASTE SHEET'!AA744)</f>
        <v/>
      </c>
      <c s="153" t="str">
        <f>IF('S.D.PASTE SHEET'!AB744="","",'S.D.PASTE SHEET'!AB744)</f>
        <v/>
      </c>
      <c s="153" t="str">
        <f>IF('S.D.PASTE SHEET'!AC744="","",'S.D.PASTE SHEET'!AC744)</f>
        <v/>
      </c>
      <c s="153" t="str">
        <f>IF('S.D.PASTE SHEET'!AD744="","",'S.D.PASTE SHEET'!AD744)</f>
        <v/>
      </c>
      <c s="155"/>
      <c s="156" t="str">
        <f>IF(AK744="","",IF(AK744&gt;0,COUNT($AG$2:AG744),""))</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44" s="156" t="str">
        <f>IF(BC744="","",IF(BC744&gt;0,COUNT($AY$2:AY744),""))</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45" spans="1:66" ht="15.75" customHeight="1">
      <c r="A745" s="153" t="str">
        <f>IF('S.D.PASTE SHEET'!A745="","",'S.D.PASTE SHEET'!A745)</f>
        <v/>
      </c>
      <c s="153" t="str">
        <f>IF('S.D.PASTE SHEET'!B745="","",'S.D.PASTE SHEET'!B745)</f>
        <v/>
      </c>
      <c s="153" t="str">
        <f>IF('S.D.PASTE SHEET'!C745="","",'S.D.PASTE SHEET'!C745)</f>
        <v/>
      </c>
      <c s="154" t="str">
        <f>IF('S.D.PASTE SHEET'!D745="","",'S.D.PASTE SHEET'!D745)</f>
        <v/>
      </c>
      <c s="153" t="str">
        <f>IF('S.D.PASTE SHEET'!E745="","",UPPER('S.D.PASTE SHEET'!E745))</f>
        <v/>
      </c>
      <c s="153" t="str">
        <f>IF('S.D.PASTE SHEET'!F745="","",'S.D.PASTE SHEET'!F745)</f>
        <v/>
      </c>
      <c s="153" t="str">
        <f>IF('S.D.PASTE SHEET'!G745="","",UPPER('S.D.PASTE SHEET'!G745))</f>
        <v/>
      </c>
      <c s="153" t="str">
        <f>IF('S.D.PASTE SHEET'!H745="","",UPPER('S.D.PASTE SHEET'!H745))</f>
        <v/>
      </c>
      <c s="153" t="str">
        <f>IF('S.D.PASTE SHEET'!I745="","",'S.D.PASTE SHEET'!I745)</f>
        <v/>
      </c>
      <c s="154" t="str">
        <f>IF('S.D.PASTE SHEET'!J745="","",'S.D.PASTE SHEET'!J745)</f>
        <v/>
      </c>
      <c s="153" t="str">
        <f>IF('S.D.PASTE SHEET'!K745="","",'S.D.PASTE SHEET'!K745)</f>
        <v/>
      </c>
      <c s="153" t="str">
        <f>IF('S.D.PASTE SHEET'!L745="","",'S.D.PASTE SHEET'!L745)</f>
        <v/>
      </c>
      <c s="153" t="str">
        <f>IF('S.D.PASTE SHEET'!M745="","",'S.D.PASTE SHEET'!M745)</f>
        <v/>
      </c>
      <c s="153" t="str">
        <f>IF('S.D.PASTE SHEET'!N745="","",'S.D.PASTE SHEET'!N745)</f>
        <v/>
      </c>
      <c s="153" t="str">
        <f>IF('S.D.PASTE SHEET'!O745="","",'S.D.PASTE SHEET'!O745)</f>
        <v/>
      </c>
      <c s="153" t="str">
        <f>IF('S.D.PASTE SHEET'!P745="","",'S.D.PASTE SHEET'!P745)</f>
        <v/>
      </c>
      <c s="153" t="str">
        <f>IF('S.D.PASTE SHEET'!Q745="","",'S.D.PASTE SHEET'!Q745)</f>
        <v/>
      </c>
      <c s="153" t="str">
        <f>IF('S.D.PASTE SHEET'!R745="","",'S.D.PASTE SHEET'!R745)</f>
        <v/>
      </c>
      <c s="153" t="str">
        <f>IF('S.D.PASTE SHEET'!S745="","",'S.D.PASTE SHEET'!S745)</f>
        <v/>
      </c>
      <c s="153" t="str">
        <f>IF('S.D.PASTE SHEET'!T745="","",'S.D.PASTE SHEET'!T745)</f>
        <v/>
      </c>
      <c s="153" t="str">
        <f>IF('S.D.PASTE SHEET'!U745="","",'S.D.PASTE SHEET'!U745)</f>
        <v/>
      </c>
      <c s="153" t="str">
        <f>IF('S.D.PASTE SHEET'!V745="","",'S.D.PASTE SHEET'!V745)</f>
        <v/>
      </c>
      <c s="153" t="str">
        <f>IF('S.D.PASTE SHEET'!W745="","",'S.D.PASTE SHEET'!W745)</f>
        <v/>
      </c>
      <c s="153" t="str">
        <f>IF('S.D.PASTE SHEET'!X745="","",'S.D.PASTE SHEET'!X745)</f>
        <v/>
      </c>
      <c s="153" t="str">
        <f>IF('S.D.PASTE SHEET'!Y745="","",'S.D.PASTE SHEET'!Y745)</f>
        <v/>
      </c>
      <c s="153" t="str">
        <f>IF('S.D.PASTE SHEET'!Z745="","",'S.D.PASTE SHEET'!Z745)</f>
        <v/>
      </c>
      <c s="153" t="str">
        <f>IF('S.D.PASTE SHEET'!AA745="","",'S.D.PASTE SHEET'!AA745)</f>
        <v/>
      </c>
      <c s="153" t="str">
        <f>IF('S.D.PASTE SHEET'!AB745="","",'S.D.PASTE SHEET'!AB745)</f>
        <v/>
      </c>
      <c s="153" t="str">
        <f>IF('S.D.PASTE SHEET'!AC745="","",'S.D.PASTE SHEET'!AC745)</f>
        <v/>
      </c>
      <c s="153" t="str">
        <f>IF('S.D.PASTE SHEET'!AD745="","",'S.D.PASTE SHEET'!AD745)</f>
        <v/>
      </c>
      <c s="155"/>
      <c s="156" t="str">
        <f>IF(AK745="","",IF(AK745&gt;0,COUNT($AG$2:AG745),""))</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45" s="156" t="str">
        <f>IF(BC745="","",IF(BC745&gt;0,COUNT($AY$2:AY745),""))</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46" spans="1:66" ht="15.75" customHeight="1">
      <c r="A746" s="153" t="str">
        <f>IF('S.D.PASTE SHEET'!A746="","",'S.D.PASTE SHEET'!A746)</f>
        <v/>
      </c>
      <c s="153" t="str">
        <f>IF('S.D.PASTE SHEET'!B746="","",'S.D.PASTE SHEET'!B746)</f>
        <v/>
      </c>
      <c s="153" t="str">
        <f>IF('S.D.PASTE SHEET'!C746="","",'S.D.PASTE SHEET'!C746)</f>
        <v/>
      </c>
      <c s="154" t="str">
        <f>IF('S.D.PASTE SHEET'!D746="","",'S.D.PASTE SHEET'!D746)</f>
        <v/>
      </c>
      <c s="153" t="str">
        <f>IF('S.D.PASTE SHEET'!E746="","",UPPER('S.D.PASTE SHEET'!E746))</f>
        <v/>
      </c>
      <c s="153" t="str">
        <f>IF('S.D.PASTE SHEET'!F746="","",'S.D.PASTE SHEET'!F746)</f>
        <v/>
      </c>
      <c s="153" t="str">
        <f>IF('S.D.PASTE SHEET'!G746="","",UPPER('S.D.PASTE SHEET'!G746))</f>
        <v/>
      </c>
      <c s="153" t="str">
        <f>IF('S.D.PASTE SHEET'!H746="","",UPPER('S.D.PASTE SHEET'!H746))</f>
        <v/>
      </c>
      <c s="153" t="str">
        <f>IF('S.D.PASTE SHEET'!I746="","",'S.D.PASTE SHEET'!I746)</f>
        <v/>
      </c>
      <c s="154" t="str">
        <f>IF('S.D.PASTE SHEET'!J746="","",'S.D.PASTE SHEET'!J746)</f>
        <v/>
      </c>
      <c s="153" t="str">
        <f>IF('S.D.PASTE SHEET'!K746="","",'S.D.PASTE SHEET'!K746)</f>
        <v/>
      </c>
      <c s="153" t="str">
        <f>IF('S.D.PASTE SHEET'!L746="","",'S.D.PASTE SHEET'!L746)</f>
        <v/>
      </c>
      <c s="153" t="str">
        <f>IF('S.D.PASTE SHEET'!M746="","",'S.D.PASTE SHEET'!M746)</f>
        <v/>
      </c>
      <c s="153" t="str">
        <f>IF('S.D.PASTE SHEET'!N746="","",'S.D.PASTE SHEET'!N746)</f>
        <v/>
      </c>
      <c s="153" t="str">
        <f>IF('S.D.PASTE SHEET'!O746="","",'S.D.PASTE SHEET'!O746)</f>
        <v/>
      </c>
      <c s="153" t="str">
        <f>IF('S.D.PASTE SHEET'!P746="","",'S.D.PASTE SHEET'!P746)</f>
        <v/>
      </c>
      <c s="153" t="str">
        <f>IF('S.D.PASTE SHEET'!Q746="","",'S.D.PASTE SHEET'!Q746)</f>
        <v/>
      </c>
      <c s="153" t="str">
        <f>IF('S.D.PASTE SHEET'!R746="","",'S.D.PASTE SHEET'!R746)</f>
        <v/>
      </c>
      <c s="153" t="str">
        <f>IF('S.D.PASTE SHEET'!S746="","",'S.D.PASTE SHEET'!S746)</f>
        <v/>
      </c>
      <c s="153" t="str">
        <f>IF('S.D.PASTE SHEET'!T746="","",'S.D.PASTE SHEET'!T746)</f>
        <v/>
      </c>
      <c s="153" t="str">
        <f>IF('S.D.PASTE SHEET'!U746="","",'S.D.PASTE SHEET'!U746)</f>
        <v/>
      </c>
      <c s="153" t="str">
        <f>IF('S.D.PASTE SHEET'!V746="","",'S.D.PASTE SHEET'!V746)</f>
        <v/>
      </c>
      <c s="153" t="str">
        <f>IF('S.D.PASTE SHEET'!W746="","",'S.D.PASTE SHEET'!W746)</f>
        <v/>
      </c>
      <c s="153" t="str">
        <f>IF('S.D.PASTE SHEET'!X746="","",'S.D.PASTE SHEET'!X746)</f>
        <v/>
      </c>
      <c s="153" t="str">
        <f>IF('S.D.PASTE SHEET'!Y746="","",'S.D.PASTE SHEET'!Y746)</f>
        <v/>
      </c>
      <c s="153" t="str">
        <f>IF('S.D.PASTE SHEET'!Z746="","",'S.D.PASTE SHEET'!Z746)</f>
        <v/>
      </c>
      <c s="153" t="str">
        <f>IF('S.D.PASTE SHEET'!AA746="","",'S.D.PASTE SHEET'!AA746)</f>
        <v/>
      </c>
      <c s="153" t="str">
        <f>IF('S.D.PASTE SHEET'!AB746="","",'S.D.PASTE SHEET'!AB746)</f>
        <v/>
      </c>
      <c s="153" t="str">
        <f>IF('S.D.PASTE SHEET'!AC746="","",'S.D.PASTE SHEET'!AC746)</f>
        <v/>
      </c>
      <c s="153" t="str">
        <f>IF('S.D.PASTE SHEET'!AD746="","",'S.D.PASTE SHEET'!AD746)</f>
        <v/>
      </c>
      <c s="155"/>
      <c s="156" t="str">
        <f>IF(AK746="","",IF(AK746&gt;0,COUNT($AG$2:AG746),""))</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46" s="156" t="str">
        <f>IF(BC746="","",IF(BC746&gt;0,COUNT($AY$2:AY746),""))</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47" spans="1:66" ht="15.75" customHeight="1">
      <c r="A747" s="153" t="str">
        <f>IF('S.D.PASTE SHEET'!A747="","",'S.D.PASTE SHEET'!A747)</f>
        <v/>
      </c>
      <c s="153" t="str">
        <f>IF('S.D.PASTE SHEET'!B747="","",'S.D.PASTE SHEET'!B747)</f>
        <v/>
      </c>
      <c s="153" t="str">
        <f>IF('S.D.PASTE SHEET'!C747="","",'S.D.PASTE SHEET'!C747)</f>
        <v/>
      </c>
      <c s="154" t="str">
        <f>IF('S.D.PASTE SHEET'!D747="","",'S.D.PASTE SHEET'!D747)</f>
        <v/>
      </c>
      <c s="153" t="str">
        <f>IF('S.D.PASTE SHEET'!E747="","",UPPER('S.D.PASTE SHEET'!E747))</f>
        <v/>
      </c>
      <c s="153" t="str">
        <f>IF('S.D.PASTE SHEET'!F747="","",'S.D.PASTE SHEET'!F747)</f>
        <v/>
      </c>
      <c s="153" t="str">
        <f>IF('S.D.PASTE SHEET'!G747="","",UPPER('S.D.PASTE SHEET'!G747))</f>
        <v/>
      </c>
      <c s="153" t="str">
        <f>IF('S.D.PASTE SHEET'!H747="","",UPPER('S.D.PASTE SHEET'!H747))</f>
        <v/>
      </c>
      <c s="153" t="str">
        <f>IF('S.D.PASTE SHEET'!I747="","",'S.D.PASTE SHEET'!I747)</f>
        <v/>
      </c>
      <c s="154" t="str">
        <f>IF('S.D.PASTE SHEET'!J747="","",'S.D.PASTE SHEET'!J747)</f>
        <v/>
      </c>
      <c s="153" t="str">
        <f>IF('S.D.PASTE SHEET'!K747="","",'S.D.PASTE SHEET'!K747)</f>
        <v/>
      </c>
      <c s="153" t="str">
        <f>IF('S.D.PASTE SHEET'!L747="","",'S.D.PASTE SHEET'!L747)</f>
        <v/>
      </c>
      <c s="153" t="str">
        <f>IF('S.D.PASTE SHEET'!M747="","",'S.D.PASTE SHEET'!M747)</f>
        <v/>
      </c>
      <c s="153" t="str">
        <f>IF('S.D.PASTE SHEET'!N747="","",'S.D.PASTE SHEET'!N747)</f>
        <v/>
      </c>
      <c s="153" t="str">
        <f>IF('S.D.PASTE SHEET'!O747="","",'S.D.PASTE SHEET'!O747)</f>
        <v/>
      </c>
      <c s="153" t="str">
        <f>IF('S.D.PASTE SHEET'!P747="","",'S.D.PASTE SHEET'!P747)</f>
        <v/>
      </c>
      <c s="153" t="str">
        <f>IF('S.D.PASTE SHEET'!Q747="","",'S.D.PASTE SHEET'!Q747)</f>
        <v/>
      </c>
      <c s="153" t="str">
        <f>IF('S.D.PASTE SHEET'!R747="","",'S.D.PASTE SHEET'!R747)</f>
        <v/>
      </c>
      <c s="153" t="str">
        <f>IF('S.D.PASTE SHEET'!S747="","",'S.D.PASTE SHEET'!S747)</f>
        <v/>
      </c>
      <c s="153" t="str">
        <f>IF('S.D.PASTE SHEET'!T747="","",'S.D.PASTE SHEET'!T747)</f>
        <v/>
      </c>
      <c s="153" t="str">
        <f>IF('S.D.PASTE SHEET'!U747="","",'S.D.PASTE SHEET'!U747)</f>
        <v/>
      </c>
      <c s="153" t="str">
        <f>IF('S.D.PASTE SHEET'!V747="","",'S.D.PASTE SHEET'!V747)</f>
        <v/>
      </c>
      <c s="153" t="str">
        <f>IF('S.D.PASTE SHEET'!W747="","",'S.D.PASTE SHEET'!W747)</f>
        <v/>
      </c>
      <c s="153" t="str">
        <f>IF('S.D.PASTE SHEET'!X747="","",'S.D.PASTE SHEET'!X747)</f>
        <v/>
      </c>
      <c s="153" t="str">
        <f>IF('S.D.PASTE SHEET'!Y747="","",'S.D.PASTE SHEET'!Y747)</f>
        <v/>
      </c>
      <c s="153" t="str">
        <f>IF('S.D.PASTE SHEET'!Z747="","",'S.D.PASTE SHEET'!Z747)</f>
        <v/>
      </c>
      <c s="153" t="str">
        <f>IF('S.D.PASTE SHEET'!AA747="","",'S.D.PASTE SHEET'!AA747)</f>
        <v/>
      </c>
      <c s="153" t="str">
        <f>IF('S.D.PASTE SHEET'!AB747="","",'S.D.PASTE SHEET'!AB747)</f>
        <v/>
      </c>
      <c s="153" t="str">
        <f>IF('S.D.PASTE SHEET'!AC747="","",'S.D.PASTE SHEET'!AC747)</f>
        <v/>
      </c>
      <c s="153" t="str">
        <f>IF('S.D.PASTE SHEET'!AD747="","",'S.D.PASTE SHEET'!AD747)</f>
        <v/>
      </c>
      <c s="155"/>
      <c s="156" t="str">
        <f>IF(AK747="","",IF(AK747&gt;0,COUNT($AG$2:AG747),""))</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47" s="156" t="str">
        <f>IF(BC747="","",IF(BC747&gt;0,COUNT($AY$2:AY747),""))</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48" spans="1:66" ht="15.75" customHeight="1">
      <c r="A748" s="153" t="str">
        <f>IF('S.D.PASTE SHEET'!A748="","",'S.D.PASTE SHEET'!A748)</f>
        <v/>
      </c>
      <c s="153" t="str">
        <f>IF('S.D.PASTE SHEET'!B748="","",'S.D.PASTE SHEET'!B748)</f>
        <v/>
      </c>
      <c s="153" t="str">
        <f>IF('S.D.PASTE SHEET'!C748="","",'S.D.PASTE SHEET'!C748)</f>
        <v/>
      </c>
      <c s="154" t="str">
        <f>IF('S.D.PASTE SHEET'!D748="","",'S.D.PASTE SHEET'!D748)</f>
        <v/>
      </c>
      <c s="153" t="str">
        <f>IF('S.D.PASTE SHEET'!E748="","",UPPER('S.D.PASTE SHEET'!E748))</f>
        <v/>
      </c>
      <c s="153" t="str">
        <f>IF('S.D.PASTE SHEET'!F748="","",'S.D.PASTE SHEET'!F748)</f>
        <v/>
      </c>
      <c s="153" t="str">
        <f>IF('S.D.PASTE SHEET'!G748="","",UPPER('S.D.PASTE SHEET'!G748))</f>
        <v/>
      </c>
      <c s="153" t="str">
        <f>IF('S.D.PASTE SHEET'!H748="","",UPPER('S.D.PASTE SHEET'!H748))</f>
        <v/>
      </c>
      <c s="153" t="str">
        <f>IF('S.D.PASTE SHEET'!I748="","",'S.D.PASTE SHEET'!I748)</f>
        <v/>
      </c>
      <c s="154" t="str">
        <f>IF('S.D.PASTE SHEET'!J748="","",'S.D.PASTE SHEET'!J748)</f>
        <v/>
      </c>
      <c s="153" t="str">
        <f>IF('S.D.PASTE SHEET'!K748="","",'S.D.PASTE SHEET'!K748)</f>
        <v/>
      </c>
      <c s="153" t="str">
        <f>IF('S.D.PASTE SHEET'!L748="","",'S.D.PASTE SHEET'!L748)</f>
        <v/>
      </c>
      <c s="153" t="str">
        <f>IF('S.D.PASTE SHEET'!M748="","",'S.D.PASTE SHEET'!M748)</f>
        <v/>
      </c>
      <c s="153" t="str">
        <f>IF('S.D.PASTE SHEET'!N748="","",'S.D.PASTE SHEET'!N748)</f>
        <v/>
      </c>
      <c s="153" t="str">
        <f>IF('S.D.PASTE SHEET'!O748="","",'S.D.PASTE SHEET'!O748)</f>
        <v/>
      </c>
      <c s="153" t="str">
        <f>IF('S.D.PASTE SHEET'!P748="","",'S.D.PASTE SHEET'!P748)</f>
        <v/>
      </c>
      <c s="153" t="str">
        <f>IF('S.D.PASTE SHEET'!Q748="","",'S.D.PASTE SHEET'!Q748)</f>
        <v/>
      </c>
      <c s="153" t="str">
        <f>IF('S.D.PASTE SHEET'!R748="","",'S.D.PASTE SHEET'!R748)</f>
        <v/>
      </c>
      <c s="153" t="str">
        <f>IF('S.D.PASTE SHEET'!S748="","",'S.D.PASTE SHEET'!S748)</f>
        <v/>
      </c>
      <c s="153" t="str">
        <f>IF('S.D.PASTE SHEET'!T748="","",'S.D.PASTE SHEET'!T748)</f>
        <v/>
      </c>
      <c s="153" t="str">
        <f>IF('S.D.PASTE SHEET'!U748="","",'S.D.PASTE SHEET'!U748)</f>
        <v/>
      </c>
      <c s="153" t="str">
        <f>IF('S.D.PASTE SHEET'!V748="","",'S.D.PASTE SHEET'!V748)</f>
        <v/>
      </c>
      <c s="153" t="str">
        <f>IF('S.D.PASTE SHEET'!W748="","",'S.D.PASTE SHEET'!W748)</f>
        <v/>
      </c>
      <c s="153" t="str">
        <f>IF('S.D.PASTE SHEET'!X748="","",'S.D.PASTE SHEET'!X748)</f>
        <v/>
      </c>
      <c s="153" t="str">
        <f>IF('S.D.PASTE SHEET'!Y748="","",'S.D.PASTE SHEET'!Y748)</f>
        <v/>
      </c>
      <c s="153" t="str">
        <f>IF('S.D.PASTE SHEET'!Z748="","",'S.D.PASTE SHEET'!Z748)</f>
        <v/>
      </c>
      <c s="153" t="str">
        <f>IF('S.D.PASTE SHEET'!AA748="","",'S.D.PASTE SHEET'!AA748)</f>
        <v/>
      </c>
      <c s="153" t="str">
        <f>IF('S.D.PASTE SHEET'!AB748="","",'S.D.PASTE SHEET'!AB748)</f>
        <v/>
      </c>
      <c s="153" t="str">
        <f>IF('S.D.PASTE SHEET'!AC748="","",'S.D.PASTE SHEET'!AC748)</f>
        <v/>
      </c>
      <c s="153" t="str">
        <f>IF('S.D.PASTE SHEET'!AD748="","",'S.D.PASTE SHEET'!AD748)</f>
        <v/>
      </c>
      <c s="155"/>
      <c s="156" t="str">
        <f>IF(AK748="","",IF(AK748&gt;0,COUNT($AG$2:AG748),""))</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48" s="156" t="str">
        <f>IF(BC748="","",IF(BC748&gt;0,COUNT($AY$2:AY748),""))</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49" spans="1:66" ht="15.75" customHeight="1">
      <c r="A749" s="153" t="str">
        <f>IF('S.D.PASTE SHEET'!A749="","",'S.D.PASTE SHEET'!A749)</f>
        <v/>
      </c>
      <c s="153" t="str">
        <f>IF('S.D.PASTE SHEET'!B749="","",'S.D.PASTE SHEET'!B749)</f>
        <v/>
      </c>
      <c s="153" t="str">
        <f>IF('S.D.PASTE SHEET'!C749="","",'S.D.PASTE SHEET'!C749)</f>
        <v/>
      </c>
      <c s="154" t="str">
        <f>IF('S.D.PASTE SHEET'!D749="","",'S.D.PASTE SHEET'!D749)</f>
        <v/>
      </c>
      <c s="153" t="str">
        <f>IF('S.D.PASTE SHEET'!E749="","",UPPER('S.D.PASTE SHEET'!E749))</f>
        <v/>
      </c>
      <c s="153" t="str">
        <f>IF('S.D.PASTE SHEET'!F749="","",'S.D.PASTE SHEET'!F749)</f>
        <v/>
      </c>
      <c s="153" t="str">
        <f>IF('S.D.PASTE SHEET'!G749="","",UPPER('S.D.PASTE SHEET'!G749))</f>
        <v/>
      </c>
      <c s="153" t="str">
        <f>IF('S.D.PASTE SHEET'!H749="","",UPPER('S.D.PASTE SHEET'!H749))</f>
        <v/>
      </c>
      <c s="153" t="str">
        <f>IF('S.D.PASTE SHEET'!I749="","",'S.D.PASTE SHEET'!I749)</f>
        <v/>
      </c>
      <c s="154" t="str">
        <f>IF('S.D.PASTE SHEET'!J749="","",'S.D.PASTE SHEET'!J749)</f>
        <v/>
      </c>
      <c s="153" t="str">
        <f>IF('S.D.PASTE SHEET'!K749="","",'S.D.PASTE SHEET'!K749)</f>
        <v/>
      </c>
      <c s="153" t="str">
        <f>IF('S.D.PASTE SHEET'!L749="","",'S.D.PASTE SHEET'!L749)</f>
        <v/>
      </c>
      <c s="153" t="str">
        <f>IF('S.D.PASTE SHEET'!M749="","",'S.D.PASTE SHEET'!M749)</f>
        <v/>
      </c>
      <c s="153" t="str">
        <f>IF('S.D.PASTE SHEET'!N749="","",'S.D.PASTE SHEET'!N749)</f>
        <v/>
      </c>
      <c s="153" t="str">
        <f>IF('S.D.PASTE SHEET'!O749="","",'S.D.PASTE SHEET'!O749)</f>
        <v/>
      </c>
      <c s="153" t="str">
        <f>IF('S.D.PASTE SHEET'!P749="","",'S.D.PASTE SHEET'!P749)</f>
        <v/>
      </c>
      <c s="153" t="str">
        <f>IF('S.D.PASTE SHEET'!Q749="","",'S.D.PASTE SHEET'!Q749)</f>
        <v/>
      </c>
      <c s="153" t="str">
        <f>IF('S.D.PASTE SHEET'!R749="","",'S.D.PASTE SHEET'!R749)</f>
        <v/>
      </c>
      <c s="153" t="str">
        <f>IF('S.D.PASTE SHEET'!S749="","",'S.D.PASTE SHEET'!S749)</f>
        <v/>
      </c>
      <c s="153" t="str">
        <f>IF('S.D.PASTE SHEET'!T749="","",'S.D.PASTE SHEET'!T749)</f>
        <v/>
      </c>
      <c s="153" t="str">
        <f>IF('S.D.PASTE SHEET'!U749="","",'S.D.PASTE SHEET'!U749)</f>
        <v/>
      </c>
      <c s="153" t="str">
        <f>IF('S.D.PASTE SHEET'!V749="","",'S.D.PASTE SHEET'!V749)</f>
        <v/>
      </c>
      <c s="153" t="str">
        <f>IF('S.D.PASTE SHEET'!W749="","",'S.D.PASTE SHEET'!W749)</f>
        <v/>
      </c>
      <c s="153" t="str">
        <f>IF('S.D.PASTE SHEET'!X749="","",'S.D.PASTE SHEET'!X749)</f>
        <v/>
      </c>
      <c s="153" t="str">
        <f>IF('S.D.PASTE SHEET'!Y749="","",'S.D.PASTE SHEET'!Y749)</f>
        <v/>
      </c>
      <c s="153" t="str">
        <f>IF('S.D.PASTE SHEET'!Z749="","",'S.D.PASTE SHEET'!Z749)</f>
        <v/>
      </c>
      <c s="153" t="str">
        <f>IF('S.D.PASTE SHEET'!AA749="","",'S.D.PASTE SHEET'!AA749)</f>
        <v/>
      </c>
      <c s="153" t="str">
        <f>IF('S.D.PASTE SHEET'!AB749="","",'S.D.PASTE SHEET'!AB749)</f>
        <v/>
      </c>
      <c s="153" t="str">
        <f>IF('S.D.PASTE SHEET'!AC749="","",'S.D.PASTE SHEET'!AC749)</f>
        <v/>
      </c>
      <c s="153" t="str">
        <f>IF('S.D.PASTE SHEET'!AD749="","",'S.D.PASTE SHEET'!AD749)</f>
        <v/>
      </c>
      <c s="155"/>
      <c s="156" t="str">
        <f>IF(AK749="","",IF(AK749&gt;0,COUNT($AG$2:AG749),""))</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49" s="156" t="str">
        <f>IF(BC749="","",IF(BC749&gt;0,COUNT($AY$2:AY749),""))</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50" spans="1:66" ht="15.75" customHeight="1">
      <c r="A750" s="153" t="str">
        <f>IF('S.D.PASTE SHEET'!A750="","",'S.D.PASTE SHEET'!A750)</f>
        <v/>
      </c>
      <c s="153" t="str">
        <f>IF('S.D.PASTE SHEET'!B750="","",'S.D.PASTE SHEET'!B750)</f>
        <v/>
      </c>
      <c s="153" t="str">
        <f>IF('S.D.PASTE SHEET'!C750="","",'S.D.PASTE SHEET'!C750)</f>
        <v/>
      </c>
      <c s="154" t="str">
        <f>IF('S.D.PASTE SHEET'!D750="","",'S.D.PASTE SHEET'!D750)</f>
        <v/>
      </c>
      <c s="153" t="str">
        <f>IF('S.D.PASTE SHEET'!E750="","",UPPER('S.D.PASTE SHEET'!E750))</f>
        <v/>
      </c>
      <c s="153" t="str">
        <f>IF('S.D.PASTE SHEET'!F750="","",'S.D.PASTE SHEET'!F750)</f>
        <v/>
      </c>
      <c s="153" t="str">
        <f>IF('S.D.PASTE SHEET'!G750="","",UPPER('S.D.PASTE SHEET'!G750))</f>
        <v/>
      </c>
      <c s="153" t="str">
        <f>IF('S.D.PASTE SHEET'!H750="","",UPPER('S.D.PASTE SHEET'!H750))</f>
        <v/>
      </c>
      <c s="153" t="str">
        <f>IF('S.D.PASTE SHEET'!I750="","",'S.D.PASTE SHEET'!I750)</f>
        <v/>
      </c>
      <c s="154" t="str">
        <f>IF('S.D.PASTE SHEET'!J750="","",'S.D.PASTE SHEET'!J750)</f>
        <v/>
      </c>
      <c s="153" t="str">
        <f>IF('S.D.PASTE SHEET'!K750="","",'S.D.PASTE SHEET'!K750)</f>
        <v/>
      </c>
      <c s="153" t="str">
        <f>IF('S.D.PASTE SHEET'!L750="","",'S.D.PASTE SHEET'!L750)</f>
        <v/>
      </c>
      <c s="153" t="str">
        <f>IF('S.D.PASTE SHEET'!M750="","",'S.D.PASTE SHEET'!M750)</f>
        <v/>
      </c>
      <c s="153" t="str">
        <f>IF('S.D.PASTE SHEET'!N750="","",'S.D.PASTE SHEET'!N750)</f>
        <v/>
      </c>
      <c s="153" t="str">
        <f>IF('S.D.PASTE SHEET'!O750="","",'S.D.PASTE SHEET'!O750)</f>
        <v/>
      </c>
      <c s="153" t="str">
        <f>IF('S.D.PASTE SHEET'!P750="","",'S.D.PASTE SHEET'!P750)</f>
        <v/>
      </c>
      <c s="153" t="str">
        <f>IF('S.D.PASTE SHEET'!Q750="","",'S.D.PASTE SHEET'!Q750)</f>
        <v/>
      </c>
      <c s="153" t="str">
        <f>IF('S.D.PASTE SHEET'!R750="","",'S.D.PASTE SHEET'!R750)</f>
        <v/>
      </c>
      <c s="153" t="str">
        <f>IF('S.D.PASTE SHEET'!S750="","",'S.D.PASTE SHEET'!S750)</f>
        <v/>
      </c>
      <c s="153" t="str">
        <f>IF('S.D.PASTE SHEET'!T750="","",'S.D.PASTE SHEET'!T750)</f>
        <v/>
      </c>
      <c s="153" t="str">
        <f>IF('S.D.PASTE SHEET'!U750="","",'S.D.PASTE SHEET'!U750)</f>
        <v/>
      </c>
      <c s="153" t="str">
        <f>IF('S.D.PASTE SHEET'!V750="","",'S.D.PASTE SHEET'!V750)</f>
        <v/>
      </c>
      <c s="153" t="str">
        <f>IF('S.D.PASTE SHEET'!W750="","",'S.D.PASTE SHEET'!W750)</f>
        <v/>
      </c>
      <c s="153" t="str">
        <f>IF('S.D.PASTE SHEET'!X750="","",'S.D.PASTE SHEET'!X750)</f>
        <v/>
      </c>
      <c s="153" t="str">
        <f>IF('S.D.PASTE SHEET'!Y750="","",'S.D.PASTE SHEET'!Y750)</f>
        <v/>
      </c>
      <c s="153" t="str">
        <f>IF('S.D.PASTE SHEET'!Z750="","",'S.D.PASTE SHEET'!Z750)</f>
        <v/>
      </c>
      <c s="153" t="str">
        <f>IF('S.D.PASTE SHEET'!AA750="","",'S.D.PASTE SHEET'!AA750)</f>
        <v/>
      </c>
      <c s="153" t="str">
        <f>IF('S.D.PASTE SHEET'!AB750="","",'S.D.PASTE SHEET'!AB750)</f>
        <v/>
      </c>
      <c s="153" t="str">
        <f>IF('S.D.PASTE SHEET'!AC750="","",'S.D.PASTE SHEET'!AC750)</f>
        <v/>
      </c>
      <c s="153" t="str">
        <f>IF('S.D.PASTE SHEET'!AD750="","",'S.D.PASTE SHEET'!AD750)</f>
        <v/>
      </c>
      <c s="155"/>
      <c s="156" t="str">
        <f>IF(AK750="","",IF(AK750&gt;0,COUNT($AG$2:AG750),""))</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50" s="156" t="str">
        <f>IF(BC750="","",IF(BC750&gt;0,COUNT($AY$2:AY750),""))</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51" spans="1:66" ht="15.75" customHeight="1">
      <c r="A751" s="153" t="str">
        <f>IF('S.D.PASTE SHEET'!A751="","",'S.D.PASTE SHEET'!A751)</f>
        <v/>
      </c>
      <c s="153" t="str">
        <f>IF('S.D.PASTE SHEET'!B751="","",'S.D.PASTE SHEET'!B751)</f>
        <v/>
      </c>
      <c s="153" t="str">
        <f>IF('S.D.PASTE SHEET'!C751="","",'S.D.PASTE SHEET'!C751)</f>
        <v/>
      </c>
      <c s="154" t="str">
        <f>IF('S.D.PASTE SHEET'!D751="","",'S.D.PASTE SHEET'!D751)</f>
        <v/>
      </c>
      <c s="153" t="str">
        <f>IF('S.D.PASTE SHEET'!E751="","",UPPER('S.D.PASTE SHEET'!E751))</f>
        <v/>
      </c>
      <c s="153" t="str">
        <f>IF('S.D.PASTE SHEET'!F751="","",'S.D.PASTE SHEET'!F751)</f>
        <v/>
      </c>
      <c s="153" t="str">
        <f>IF('S.D.PASTE SHEET'!G751="","",UPPER('S.D.PASTE SHEET'!G751))</f>
        <v/>
      </c>
      <c s="153" t="str">
        <f>IF('S.D.PASTE SHEET'!H751="","",UPPER('S.D.PASTE SHEET'!H751))</f>
        <v/>
      </c>
      <c s="153" t="str">
        <f>IF('S.D.PASTE SHEET'!I751="","",'S.D.PASTE SHEET'!I751)</f>
        <v/>
      </c>
      <c s="154" t="str">
        <f>IF('S.D.PASTE SHEET'!J751="","",'S.D.PASTE SHEET'!J751)</f>
        <v/>
      </c>
      <c s="153" t="str">
        <f>IF('S.D.PASTE SHEET'!K751="","",'S.D.PASTE SHEET'!K751)</f>
        <v/>
      </c>
      <c s="153" t="str">
        <f>IF('S.D.PASTE SHEET'!L751="","",'S.D.PASTE SHEET'!L751)</f>
        <v/>
      </c>
      <c s="153" t="str">
        <f>IF('S.D.PASTE SHEET'!M751="","",'S.D.PASTE SHEET'!M751)</f>
        <v/>
      </c>
      <c s="153" t="str">
        <f>IF('S.D.PASTE SHEET'!N751="","",'S.D.PASTE SHEET'!N751)</f>
        <v/>
      </c>
      <c s="153" t="str">
        <f>IF('S.D.PASTE SHEET'!O751="","",'S.D.PASTE SHEET'!O751)</f>
        <v/>
      </c>
      <c s="153" t="str">
        <f>IF('S.D.PASTE SHEET'!P751="","",'S.D.PASTE SHEET'!P751)</f>
        <v/>
      </c>
      <c s="153" t="str">
        <f>IF('S.D.PASTE SHEET'!Q751="","",'S.D.PASTE SHEET'!Q751)</f>
        <v/>
      </c>
      <c s="153" t="str">
        <f>IF('S.D.PASTE SHEET'!R751="","",'S.D.PASTE SHEET'!R751)</f>
        <v/>
      </c>
      <c s="153" t="str">
        <f>IF('S.D.PASTE SHEET'!S751="","",'S.D.PASTE SHEET'!S751)</f>
        <v/>
      </c>
      <c s="153" t="str">
        <f>IF('S.D.PASTE SHEET'!T751="","",'S.D.PASTE SHEET'!T751)</f>
        <v/>
      </c>
      <c s="153" t="str">
        <f>IF('S.D.PASTE SHEET'!U751="","",'S.D.PASTE SHEET'!U751)</f>
        <v/>
      </c>
      <c s="153" t="str">
        <f>IF('S.D.PASTE SHEET'!V751="","",'S.D.PASTE SHEET'!V751)</f>
        <v/>
      </c>
      <c s="153" t="str">
        <f>IF('S.D.PASTE SHEET'!W751="","",'S.D.PASTE SHEET'!W751)</f>
        <v/>
      </c>
      <c s="153" t="str">
        <f>IF('S.D.PASTE SHEET'!X751="","",'S.D.PASTE SHEET'!X751)</f>
        <v/>
      </c>
      <c s="153" t="str">
        <f>IF('S.D.PASTE SHEET'!Y751="","",'S.D.PASTE SHEET'!Y751)</f>
        <v/>
      </c>
      <c s="153" t="str">
        <f>IF('S.D.PASTE SHEET'!Z751="","",'S.D.PASTE SHEET'!Z751)</f>
        <v/>
      </c>
      <c s="153" t="str">
        <f>IF('S.D.PASTE SHEET'!AA751="","",'S.D.PASTE SHEET'!AA751)</f>
        <v/>
      </c>
      <c s="153" t="str">
        <f>IF('S.D.PASTE SHEET'!AB751="","",'S.D.PASTE SHEET'!AB751)</f>
        <v/>
      </c>
      <c s="153" t="str">
        <f>IF('S.D.PASTE SHEET'!AC751="","",'S.D.PASTE SHEET'!AC751)</f>
        <v/>
      </c>
      <c s="153" t="str">
        <f>IF('S.D.PASTE SHEET'!AD751="","",'S.D.PASTE SHEET'!AD751)</f>
        <v/>
      </c>
      <c s="155"/>
      <c s="156" t="str">
        <f>IF(AK751="","",IF(AK751&gt;0,COUNT($AG$2:AG751),""))</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51" s="156" t="str">
        <f>IF(BC751="","",IF(BC751&gt;0,COUNT($AY$2:AY751),""))</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52" spans="1:66" ht="15.75" customHeight="1">
      <c r="A752" s="153" t="str">
        <f>IF('S.D.PASTE SHEET'!A752="","",'S.D.PASTE SHEET'!A752)</f>
        <v/>
      </c>
      <c s="153" t="str">
        <f>IF('S.D.PASTE SHEET'!B752="","",'S.D.PASTE SHEET'!B752)</f>
        <v/>
      </c>
      <c s="153" t="str">
        <f>IF('S.D.PASTE SHEET'!C752="","",'S.D.PASTE SHEET'!C752)</f>
        <v/>
      </c>
      <c s="154" t="str">
        <f>IF('S.D.PASTE SHEET'!D752="","",'S.D.PASTE SHEET'!D752)</f>
        <v/>
      </c>
      <c s="153" t="str">
        <f>IF('S.D.PASTE SHEET'!E752="","",UPPER('S.D.PASTE SHEET'!E752))</f>
        <v/>
      </c>
      <c s="153" t="str">
        <f>IF('S.D.PASTE SHEET'!F752="","",'S.D.PASTE SHEET'!F752)</f>
        <v/>
      </c>
      <c s="153" t="str">
        <f>IF('S.D.PASTE SHEET'!G752="","",UPPER('S.D.PASTE SHEET'!G752))</f>
        <v/>
      </c>
      <c s="153" t="str">
        <f>IF('S.D.PASTE SHEET'!H752="","",UPPER('S.D.PASTE SHEET'!H752))</f>
        <v/>
      </c>
      <c s="153" t="str">
        <f>IF('S.D.PASTE SHEET'!I752="","",'S.D.PASTE SHEET'!I752)</f>
        <v/>
      </c>
      <c s="154" t="str">
        <f>IF('S.D.PASTE SHEET'!J752="","",'S.D.PASTE SHEET'!J752)</f>
        <v/>
      </c>
      <c s="153" t="str">
        <f>IF('S.D.PASTE SHEET'!K752="","",'S.D.PASTE SHEET'!K752)</f>
        <v/>
      </c>
      <c s="153" t="str">
        <f>IF('S.D.PASTE SHEET'!L752="","",'S.D.PASTE SHEET'!L752)</f>
        <v/>
      </c>
      <c s="153" t="str">
        <f>IF('S.D.PASTE SHEET'!M752="","",'S.D.PASTE SHEET'!M752)</f>
        <v/>
      </c>
      <c s="153" t="str">
        <f>IF('S.D.PASTE SHEET'!N752="","",'S.D.PASTE SHEET'!N752)</f>
        <v/>
      </c>
      <c s="153" t="str">
        <f>IF('S.D.PASTE SHEET'!O752="","",'S.D.PASTE SHEET'!O752)</f>
        <v/>
      </c>
      <c s="153" t="str">
        <f>IF('S.D.PASTE SHEET'!P752="","",'S.D.PASTE SHEET'!P752)</f>
        <v/>
      </c>
      <c s="153" t="str">
        <f>IF('S.D.PASTE SHEET'!Q752="","",'S.D.PASTE SHEET'!Q752)</f>
        <v/>
      </c>
      <c s="153" t="str">
        <f>IF('S.D.PASTE SHEET'!R752="","",'S.D.PASTE SHEET'!R752)</f>
        <v/>
      </c>
      <c s="153" t="str">
        <f>IF('S.D.PASTE SHEET'!S752="","",'S.D.PASTE SHEET'!S752)</f>
        <v/>
      </c>
      <c s="153" t="str">
        <f>IF('S.D.PASTE SHEET'!T752="","",'S.D.PASTE SHEET'!T752)</f>
        <v/>
      </c>
      <c s="153" t="str">
        <f>IF('S.D.PASTE SHEET'!U752="","",'S.D.PASTE SHEET'!U752)</f>
        <v/>
      </c>
      <c s="153" t="str">
        <f>IF('S.D.PASTE SHEET'!V752="","",'S.D.PASTE SHEET'!V752)</f>
        <v/>
      </c>
      <c s="153" t="str">
        <f>IF('S.D.PASTE SHEET'!W752="","",'S.D.PASTE SHEET'!W752)</f>
        <v/>
      </c>
      <c s="153" t="str">
        <f>IF('S.D.PASTE SHEET'!X752="","",'S.D.PASTE SHEET'!X752)</f>
        <v/>
      </c>
      <c s="153" t="str">
        <f>IF('S.D.PASTE SHEET'!Y752="","",'S.D.PASTE SHEET'!Y752)</f>
        <v/>
      </c>
      <c s="153" t="str">
        <f>IF('S.D.PASTE SHEET'!Z752="","",'S.D.PASTE SHEET'!Z752)</f>
        <v/>
      </c>
      <c s="153" t="str">
        <f>IF('S.D.PASTE SHEET'!AA752="","",'S.D.PASTE SHEET'!AA752)</f>
        <v/>
      </c>
      <c s="153" t="str">
        <f>IF('S.D.PASTE SHEET'!AB752="","",'S.D.PASTE SHEET'!AB752)</f>
        <v/>
      </c>
      <c s="153" t="str">
        <f>IF('S.D.PASTE SHEET'!AC752="","",'S.D.PASTE SHEET'!AC752)</f>
        <v/>
      </c>
      <c s="153" t="str">
        <f>IF('S.D.PASTE SHEET'!AD752="","",'S.D.PASTE SHEET'!AD752)</f>
        <v/>
      </c>
      <c s="155"/>
      <c s="156" t="str">
        <f>IF(AK752="","",IF(AK752&gt;0,COUNT($AG$2:AG752),""))</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52" s="156" t="str">
        <f>IF(BC752="","",IF(BC752&gt;0,COUNT($AY$2:AY752),""))</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53" spans="1:66" ht="15.75" customHeight="1">
      <c r="A753" s="153" t="str">
        <f>IF('S.D.PASTE SHEET'!A753="","",'S.D.PASTE SHEET'!A753)</f>
        <v/>
      </c>
      <c s="153" t="str">
        <f>IF('S.D.PASTE SHEET'!B753="","",'S.D.PASTE SHEET'!B753)</f>
        <v/>
      </c>
      <c s="153" t="str">
        <f>IF('S.D.PASTE SHEET'!C753="","",'S.D.PASTE SHEET'!C753)</f>
        <v/>
      </c>
      <c s="154" t="str">
        <f>IF('S.D.PASTE SHEET'!D753="","",'S.D.PASTE SHEET'!D753)</f>
        <v/>
      </c>
      <c s="153" t="str">
        <f>IF('S.D.PASTE SHEET'!E753="","",UPPER('S.D.PASTE SHEET'!E753))</f>
        <v/>
      </c>
      <c s="153" t="str">
        <f>IF('S.D.PASTE SHEET'!F753="","",'S.D.PASTE SHEET'!F753)</f>
        <v/>
      </c>
      <c s="153" t="str">
        <f>IF('S.D.PASTE SHEET'!G753="","",UPPER('S.D.PASTE SHEET'!G753))</f>
        <v/>
      </c>
      <c s="153" t="str">
        <f>IF('S.D.PASTE SHEET'!H753="","",UPPER('S.D.PASTE SHEET'!H753))</f>
        <v/>
      </c>
      <c s="153" t="str">
        <f>IF('S.D.PASTE SHEET'!I753="","",'S.D.PASTE SHEET'!I753)</f>
        <v/>
      </c>
      <c s="154" t="str">
        <f>IF('S.D.PASTE SHEET'!J753="","",'S.D.PASTE SHEET'!J753)</f>
        <v/>
      </c>
      <c s="153" t="str">
        <f>IF('S.D.PASTE SHEET'!K753="","",'S.D.PASTE SHEET'!K753)</f>
        <v/>
      </c>
      <c s="153" t="str">
        <f>IF('S.D.PASTE SHEET'!L753="","",'S.D.PASTE SHEET'!L753)</f>
        <v/>
      </c>
      <c s="153" t="str">
        <f>IF('S.D.PASTE SHEET'!M753="","",'S.D.PASTE SHEET'!M753)</f>
        <v/>
      </c>
      <c s="153" t="str">
        <f>IF('S.D.PASTE SHEET'!N753="","",'S.D.PASTE SHEET'!N753)</f>
        <v/>
      </c>
      <c s="153" t="str">
        <f>IF('S.D.PASTE SHEET'!O753="","",'S.D.PASTE SHEET'!O753)</f>
        <v/>
      </c>
      <c s="153" t="str">
        <f>IF('S.D.PASTE SHEET'!P753="","",'S.D.PASTE SHEET'!P753)</f>
        <v/>
      </c>
      <c s="153" t="str">
        <f>IF('S.D.PASTE SHEET'!Q753="","",'S.D.PASTE SHEET'!Q753)</f>
        <v/>
      </c>
      <c s="153" t="str">
        <f>IF('S.D.PASTE SHEET'!R753="","",'S.D.PASTE SHEET'!R753)</f>
        <v/>
      </c>
      <c s="153" t="str">
        <f>IF('S.D.PASTE SHEET'!S753="","",'S.D.PASTE SHEET'!S753)</f>
        <v/>
      </c>
      <c s="153" t="str">
        <f>IF('S.D.PASTE SHEET'!T753="","",'S.D.PASTE SHEET'!T753)</f>
        <v/>
      </c>
      <c s="153" t="str">
        <f>IF('S.D.PASTE SHEET'!U753="","",'S.D.PASTE SHEET'!U753)</f>
        <v/>
      </c>
      <c s="153" t="str">
        <f>IF('S.D.PASTE SHEET'!V753="","",'S.D.PASTE SHEET'!V753)</f>
        <v/>
      </c>
      <c s="153" t="str">
        <f>IF('S.D.PASTE SHEET'!W753="","",'S.D.PASTE SHEET'!W753)</f>
        <v/>
      </c>
      <c s="153" t="str">
        <f>IF('S.D.PASTE SHEET'!X753="","",'S.D.PASTE SHEET'!X753)</f>
        <v/>
      </c>
      <c s="153" t="str">
        <f>IF('S.D.PASTE SHEET'!Y753="","",'S.D.PASTE SHEET'!Y753)</f>
        <v/>
      </c>
      <c s="153" t="str">
        <f>IF('S.D.PASTE SHEET'!Z753="","",'S.D.PASTE SHEET'!Z753)</f>
        <v/>
      </c>
      <c s="153" t="str">
        <f>IF('S.D.PASTE SHEET'!AA753="","",'S.D.PASTE SHEET'!AA753)</f>
        <v/>
      </c>
      <c s="153" t="str">
        <f>IF('S.D.PASTE SHEET'!AB753="","",'S.D.PASTE SHEET'!AB753)</f>
        <v/>
      </c>
      <c s="153" t="str">
        <f>IF('S.D.PASTE SHEET'!AC753="","",'S.D.PASTE SHEET'!AC753)</f>
        <v/>
      </c>
      <c s="153" t="str">
        <f>IF('S.D.PASTE SHEET'!AD753="","",'S.D.PASTE SHEET'!AD753)</f>
        <v/>
      </c>
      <c s="155"/>
      <c s="156" t="str">
        <f>IF(AK753="","",IF(AK753&gt;0,COUNT($AG$2:AG753),""))</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53" s="156" t="str">
        <f>IF(BC753="","",IF(BC753&gt;0,COUNT($AY$2:AY753),""))</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54" spans="1:66" ht="15.75" customHeight="1">
      <c r="A754" s="153" t="str">
        <f>IF('S.D.PASTE SHEET'!A754="","",'S.D.PASTE SHEET'!A754)</f>
        <v/>
      </c>
      <c s="153" t="str">
        <f>IF('S.D.PASTE SHEET'!B754="","",'S.D.PASTE SHEET'!B754)</f>
        <v/>
      </c>
      <c s="153" t="str">
        <f>IF('S.D.PASTE SHEET'!C754="","",'S.D.PASTE SHEET'!C754)</f>
        <v/>
      </c>
      <c s="154" t="str">
        <f>IF('S.D.PASTE SHEET'!D754="","",'S.D.PASTE SHEET'!D754)</f>
        <v/>
      </c>
      <c s="153" t="str">
        <f>IF('S.D.PASTE SHEET'!E754="","",UPPER('S.D.PASTE SHEET'!E754))</f>
        <v/>
      </c>
      <c s="153" t="str">
        <f>IF('S.D.PASTE SHEET'!F754="","",'S.D.PASTE SHEET'!F754)</f>
        <v/>
      </c>
      <c s="153" t="str">
        <f>IF('S.D.PASTE SHEET'!G754="","",UPPER('S.D.PASTE SHEET'!G754))</f>
        <v/>
      </c>
      <c s="153" t="str">
        <f>IF('S.D.PASTE SHEET'!H754="","",UPPER('S.D.PASTE SHEET'!H754))</f>
        <v/>
      </c>
      <c s="153" t="str">
        <f>IF('S.D.PASTE SHEET'!I754="","",'S.D.PASTE SHEET'!I754)</f>
        <v/>
      </c>
      <c s="154" t="str">
        <f>IF('S.D.PASTE SHEET'!J754="","",'S.D.PASTE SHEET'!J754)</f>
        <v/>
      </c>
      <c s="153" t="str">
        <f>IF('S.D.PASTE SHEET'!K754="","",'S.D.PASTE SHEET'!K754)</f>
        <v/>
      </c>
      <c s="153" t="str">
        <f>IF('S.D.PASTE SHEET'!L754="","",'S.D.PASTE SHEET'!L754)</f>
        <v/>
      </c>
      <c s="153" t="str">
        <f>IF('S.D.PASTE SHEET'!M754="","",'S.D.PASTE SHEET'!M754)</f>
        <v/>
      </c>
      <c s="153" t="str">
        <f>IF('S.D.PASTE SHEET'!N754="","",'S.D.PASTE SHEET'!N754)</f>
        <v/>
      </c>
      <c s="153" t="str">
        <f>IF('S.D.PASTE SHEET'!O754="","",'S.D.PASTE SHEET'!O754)</f>
        <v/>
      </c>
      <c s="153" t="str">
        <f>IF('S.D.PASTE SHEET'!P754="","",'S.D.PASTE SHEET'!P754)</f>
        <v/>
      </c>
      <c s="153" t="str">
        <f>IF('S.D.PASTE SHEET'!Q754="","",'S.D.PASTE SHEET'!Q754)</f>
        <v/>
      </c>
      <c s="153" t="str">
        <f>IF('S.D.PASTE SHEET'!R754="","",'S.D.PASTE SHEET'!R754)</f>
        <v/>
      </c>
      <c s="153" t="str">
        <f>IF('S.D.PASTE SHEET'!S754="","",'S.D.PASTE SHEET'!S754)</f>
        <v/>
      </c>
      <c s="153" t="str">
        <f>IF('S.D.PASTE SHEET'!T754="","",'S.D.PASTE SHEET'!T754)</f>
        <v/>
      </c>
      <c s="153" t="str">
        <f>IF('S.D.PASTE SHEET'!U754="","",'S.D.PASTE SHEET'!U754)</f>
        <v/>
      </c>
      <c s="153" t="str">
        <f>IF('S.D.PASTE SHEET'!V754="","",'S.D.PASTE SHEET'!V754)</f>
        <v/>
      </c>
      <c s="153" t="str">
        <f>IF('S.D.PASTE SHEET'!W754="","",'S.D.PASTE SHEET'!W754)</f>
        <v/>
      </c>
      <c s="153" t="str">
        <f>IF('S.D.PASTE SHEET'!X754="","",'S.D.PASTE SHEET'!X754)</f>
        <v/>
      </c>
      <c s="153" t="str">
        <f>IF('S.D.PASTE SHEET'!Y754="","",'S.D.PASTE SHEET'!Y754)</f>
        <v/>
      </c>
      <c s="153" t="str">
        <f>IF('S.D.PASTE SHEET'!Z754="","",'S.D.PASTE SHEET'!Z754)</f>
        <v/>
      </c>
      <c s="153" t="str">
        <f>IF('S.D.PASTE SHEET'!AA754="","",'S.D.PASTE SHEET'!AA754)</f>
        <v/>
      </c>
      <c s="153" t="str">
        <f>IF('S.D.PASTE SHEET'!AB754="","",'S.D.PASTE SHEET'!AB754)</f>
        <v/>
      </c>
      <c s="153" t="str">
        <f>IF('S.D.PASTE SHEET'!AC754="","",'S.D.PASTE SHEET'!AC754)</f>
        <v/>
      </c>
      <c s="153" t="str">
        <f>IF('S.D.PASTE SHEET'!AD754="","",'S.D.PASTE SHEET'!AD754)</f>
        <v/>
      </c>
      <c s="155"/>
      <c s="156" t="str">
        <f>IF(AK754="","",IF(AK754&gt;0,COUNT($AG$2:AG754),""))</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54" s="156" t="str">
        <f>IF(BC754="","",IF(BC754&gt;0,COUNT($AY$2:AY754),""))</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55" spans="1:66" ht="15.75" customHeight="1">
      <c r="A755" s="153" t="str">
        <f>IF('S.D.PASTE SHEET'!A755="","",'S.D.PASTE SHEET'!A755)</f>
        <v/>
      </c>
      <c s="153" t="str">
        <f>IF('S.D.PASTE SHEET'!B755="","",'S.D.PASTE SHEET'!B755)</f>
        <v/>
      </c>
      <c s="153" t="str">
        <f>IF('S.D.PASTE SHEET'!C755="","",'S.D.PASTE SHEET'!C755)</f>
        <v/>
      </c>
      <c s="154" t="str">
        <f>IF('S.D.PASTE SHEET'!D755="","",'S.D.PASTE SHEET'!D755)</f>
        <v/>
      </c>
      <c s="153" t="str">
        <f>IF('S.D.PASTE SHEET'!E755="","",UPPER('S.D.PASTE SHEET'!E755))</f>
        <v/>
      </c>
      <c s="153" t="str">
        <f>IF('S.D.PASTE SHEET'!F755="","",'S.D.PASTE SHEET'!F755)</f>
        <v/>
      </c>
      <c s="153" t="str">
        <f>IF('S.D.PASTE SHEET'!G755="","",UPPER('S.D.PASTE SHEET'!G755))</f>
        <v/>
      </c>
      <c s="153" t="str">
        <f>IF('S.D.PASTE SHEET'!H755="","",UPPER('S.D.PASTE SHEET'!H755))</f>
        <v/>
      </c>
      <c s="153" t="str">
        <f>IF('S.D.PASTE SHEET'!I755="","",'S.D.PASTE SHEET'!I755)</f>
        <v/>
      </c>
      <c s="154" t="str">
        <f>IF('S.D.PASTE SHEET'!J755="","",'S.D.PASTE SHEET'!J755)</f>
        <v/>
      </c>
      <c s="153" t="str">
        <f>IF('S.D.PASTE SHEET'!K755="","",'S.D.PASTE SHEET'!K755)</f>
        <v/>
      </c>
      <c s="153" t="str">
        <f>IF('S.D.PASTE SHEET'!L755="","",'S.D.PASTE SHEET'!L755)</f>
        <v/>
      </c>
      <c s="153" t="str">
        <f>IF('S.D.PASTE SHEET'!M755="","",'S.D.PASTE SHEET'!M755)</f>
        <v/>
      </c>
      <c s="153" t="str">
        <f>IF('S.D.PASTE SHEET'!N755="","",'S.D.PASTE SHEET'!N755)</f>
        <v/>
      </c>
      <c s="153" t="str">
        <f>IF('S.D.PASTE SHEET'!O755="","",'S.D.PASTE SHEET'!O755)</f>
        <v/>
      </c>
      <c s="153" t="str">
        <f>IF('S.D.PASTE SHEET'!P755="","",'S.D.PASTE SHEET'!P755)</f>
        <v/>
      </c>
      <c s="153" t="str">
        <f>IF('S.D.PASTE SHEET'!Q755="","",'S.D.PASTE SHEET'!Q755)</f>
        <v/>
      </c>
      <c s="153" t="str">
        <f>IF('S.D.PASTE SHEET'!R755="","",'S.D.PASTE SHEET'!R755)</f>
        <v/>
      </c>
      <c s="153" t="str">
        <f>IF('S.D.PASTE SHEET'!S755="","",'S.D.PASTE SHEET'!S755)</f>
        <v/>
      </c>
      <c s="153" t="str">
        <f>IF('S.D.PASTE SHEET'!T755="","",'S.D.PASTE SHEET'!T755)</f>
        <v/>
      </c>
      <c s="153" t="str">
        <f>IF('S.D.PASTE SHEET'!U755="","",'S.D.PASTE SHEET'!U755)</f>
        <v/>
      </c>
      <c s="153" t="str">
        <f>IF('S.D.PASTE SHEET'!V755="","",'S.D.PASTE SHEET'!V755)</f>
        <v/>
      </c>
      <c s="153" t="str">
        <f>IF('S.D.PASTE SHEET'!W755="","",'S.D.PASTE SHEET'!W755)</f>
        <v/>
      </c>
      <c s="153" t="str">
        <f>IF('S.D.PASTE SHEET'!X755="","",'S.D.PASTE SHEET'!X755)</f>
        <v/>
      </c>
      <c s="153" t="str">
        <f>IF('S.D.PASTE SHEET'!Y755="","",'S.D.PASTE SHEET'!Y755)</f>
        <v/>
      </c>
      <c s="153" t="str">
        <f>IF('S.D.PASTE SHEET'!Z755="","",'S.D.PASTE SHEET'!Z755)</f>
        <v/>
      </c>
      <c s="153" t="str">
        <f>IF('S.D.PASTE SHEET'!AA755="","",'S.D.PASTE SHEET'!AA755)</f>
        <v/>
      </c>
      <c s="153" t="str">
        <f>IF('S.D.PASTE SHEET'!AB755="","",'S.D.PASTE SHEET'!AB755)</f>
        <v/>
      </c>
      <c s="153" t="str">
        <f>IF('S.D.PASTE SHEET'!AC755="","",'S.D.PASTE SHEET'!AC755)</f>
        <v/>
      </c>
      <c s="153" t="str">
        <f>IF('S.D.PASTE SHEET'!AD755="","",'S.D.PASTE SHEET'!AD755)</f>
        <v/>
      </c>
      <c s="155"/>
      <c s="156" t="str">
        <f>IF(AK755="","",IF(AK755&gt;0,COUNT($AG$2:AG755),""))</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55" s="156" t="str">
        <f>IF(BC755="","",IF(BC755&gt;0,COUNT($AY$2:AY755),""))</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56" spans="1:66" ht="15.75" customHeight="1">
      <c r="A756" s="153" t="str">
        <f>IF('S.D.PASTE SHEET'!A756="","",'S.D.PASTE SHEET'!A756)</f>
        <v/>
      </c>
      <c s="153" t="str">
        <f>IF('S.D.PASTE SHEET'!B756="","",'S.D.PASTE SHEET'!B756)</f>
        <v/>
      </c>
      <c s="153" t="str">
        <f>IF('S.D.PASTE SHEET'!C756="","",'S.D.PASTE SHEET'!C756)</f>
        <v/>
      </c>
      <c s="154" t="str">
        <f>IF('S.D.PASTE SHEET'!D756="","",'S.D.PASTE SHEET'!D756)</f>
        <v/>
      </c>
      <c s="153" t="str">
        <f>IF('S.D.PASTE SHEET'!E756="","",UPPER('S.D.PASTE SHEET'!E756))</f>
        <v/>
      </c>
      <c s="153" t="str">
        <f>IF('S.D.PASTE SHEET'!F756="","",'S.D.PASTE SHEET'!F756)</f>
        <v/>
      </c>
      <c s="153" t="str">
        <f>IF('S.D.PASTE SHEET'!G756="","",UPPER('S.D.PASTE SHEET'!G756))</f>
        <v/>
      </c>
      <c s="153" t="str">
        <f>IF('S.D.PASTE SHEET'!H756="","",UPPER('S.D.PASTE SHEET'!H756))</f>
        <v/>
      </c>
      <c s="153" t="str">
        <f>IF('S.D.PASTE SHEET'!I756="","",'S.D.PASTE SHEET'!I756)</f>
        <v/>
      </c>
      <c s="154" t="str">
        <f>IF('S.D.PASTE SHEET'!J756="","",'S.D.PASTE SHEET'!J756)</f>
        <v/>
      </c>
      <c s="153" t="str">
        <f>IF('S.D.PASTE SHEET'!K756="","",'S.D.PASTE SHEET'!K756)</f>
        <v/>
      </c>
      <c s="153" t="str">
        <f>IF('S.D.PASTE SHEET'!L756="","",'S.D.PASTE SHEET'!L756)</f>
        <v/>
      </c>
      <c s="153" t="str">
        <f>IF('S.D.PASTE SHEET'!M756="","",'S.D.PASTE SHEET'!M756)</f>
        <v/>
      </c>
      <c s="153" t="str">
        <f>IF('S.D.PASTE SHEET'!N756="","",'S.D.PASTE SHEET'!N756)</f>
        <v/>
      </c>
      <c s="153" t="str">
        <f>IF('S.D.PASTE SHEET'!O756="","",'S.D.PASTE SHEET'!O756)</f>
        <v/>
      </c>
      <c s="153" t="str">
        <f>IF('S.D.PASTE SHEET'!P756="","",'S.D.PASTE SHEET'!P756)</f>
        <v/>
      </c>
      <c s="153" t="str">
        <f>IF('S.D.PASTE SHEET'!Q756="","",'S.D.PASTE SHEET'!Q756)</f>
        <v/>
      </c>
      <c s="153" t="str">
        <f>IF('S.D.PASTE SHEET'!R756="","",'S.D.PASTE SHEET'!R756)</f>
        <v/>
      </c>
      <c s="153" t="str">
        <f>IF('S.D.PASTE SHEET'!S756="","",'S.D.PASTE SHEET'!S756)</f>
        <v/>
      </c>
      <c s="153" t="str">
        <f>IF('S.D.PASTE SHEET'!T756="","",'S.D.PASTE SHEET'!T756)</f>
        <v/>
      </c>
      <c s="153" t="str">
        <f>IF('S.D.PASTE SHEET'!U756="","",'S.D.PASTE SHEET'!U756)</f>
        <v/>
      </c>
      <c s="153" t="str">
        <f>IF('S.D.PASTE SHEET'!V756="","",'S.D.PASTE SHEET'!V756)</f>
        <v/>
      </c>
      <c s="153" t="str">
        <f>IF('S.D.PASTE SHEET'!W756="","",'S.D.PASTE SHEET'!W756)</f>
        <v/>
      </c>
      <c s="153" t="str">
        <f>IF('S.D.PASTE SHEET'!X756="","",'S.D.PASTE SHEET'!X756)</f>
        <v/>
      </c>
      <c s="153" t="str">
        <f>IF('S.D.PASTE SHEET'!Y756="","",'S.D.PASTE SHEET'!Y756)</f>
        <v/>
      </c>
      <c s="153" t="str">
        <f>IF('S.D.PASTE SHEET'!Z756="","",'S.D.PASTE SHEET'!Z756)</f>
        <v/>
      </c>
      <c s="153" t="str">
        <f>IF('S.D.PASTE SHEET'!AA756="","",'S.D.PASTE SHEET'!AA756)</f>
        <v/>
      </c>
      <c s="153" t="str">
        <f>IF('S.D.PASTE SHEET'!AB756="","",'S.D.PASTE SHEET'!AB756)</f>
        <v/>
      </c>
      <c s="153" t="str">
        <f>IF('S.D.PASTE SHEET'!AC756="","",'S.D.PASTE SHEET'!AC756)</f>
        <v/>
      </c>
      <c s="153" t="str">
        <f>IF('S.D.PASTE SHEET'!AD756="","",'S.D.PASTE SHEET'!AD756)</f>
        <v/>
      </c>
      <c s="155"/>
      <c s="156" t="str">
        <f>IF(AK756="","",IF(AK756&gt;0,COUNT($AG$2:AG756),""))</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56" s="156" t="str">
        <f>IF(BC756="","",IF(BC756&gt;0,COUNT($AY$2:AY756),""))</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57" spans="1:66" ht="15.75" customHeight="1">
      <c r="A757" s="153" t="str">
        <f>IF('S.D.PASTE SHEET'!A757="","",'S.D.PASTE SHEET'!A757)</f>
        <v/>
      </c>
      <c s="153" t="str">
        <f>IF('S.D.PASTE SHEET'!B757="","",'S.D.PASTE SHEET'!B757)</f>
        <v/>
      </c>
      <c s="153" t="str">
        <f>IF('S.D.PASTE SHEET'!C757="","",'S.D.PASTE SHEET'!C757)</f>
        <v/>
      </c>
      <c s="154" t="str">
        <f>IF('S.D.PASTE SHEET'!D757="","",'S.D.PASTE SHEET'!D757)</f>
        <v/>
      </c>
      <c s="153" t="str">
        <f>IF('S.D.PASTE SHEET'!E757="","",UPPER('S.D.PASTE SHEET'!E757))</f>
        <v/>
      </c>
      <c s="153" t="str">
        <f>IF('S.D.PASTE SHEET'!F757="","",'S.D.PASTE SHEET'!F757)</f>
        <v/>
      </c>
      <c s="153" t="str">
        <f>IF('S.D.PASTE SHEET'!G757="","",UPPER('S.D.PASTE SHEET'!G757))</f>
        <v/>
      </c>
      <c s="153" t="str">
        <f>IF('S.D.PASTE SHEET'!H757="","",UPPER('S.D.PASTE SHEET'!H757))</f>
        <v/>
      </c>
      <c s="153" t="str">
        <f>IF('S.D.PASTE SHEET'!I757="","",'S.D.PASTE SHEET'!I757)</f>
        <v/>
      </c>
      <c s="154" t="str">
        <f>IF('S.D.PASTE SHEET'!J757="","",'S.D.PASTE SHEET'!J757)</f>
        <v/>
      </c>
      <c s="153" t="str">
        <f>IF('S.D.PASTE SHEET'!K757="","",'S.D.PASTE SHEET'!K757)</f>
        <v/>
      </c>
      <c s="153" t="str">
        <f>IF('S.D.PASTE SHEET'!L757="","",'S.D.PASTE SHEET'!L757)</f>
        <v/>
      </c>
      <c s="153" t="str">
        <f>IF('S.D.PASTE SHEET'!M757="","",'S.D.PASTE SHEET'!M757)</f>
        <v/>
      </c>
      <c s="153" t="str">
        <f>IF('S.D.PASTE SHEET'!N757="","",'S.D.PASTE SHEET'!N757)</f>
        <v/>
      </c>
      <c s="153" t="str">
        <f>IF('S.D.PASTE SHEET'!O757="","",'S.D.PASTE SHEET'!O757)</f>
        <v/>
      </c>
      <c s="153" t="str">
        <f>IF('S.D.PASTE SHEET'!P757="","",'S.D.PASTE SHEET'!P757)</f>
        <v/>
      </c>
      <c s="153" t="str">
        <f>IF('S.D.PASTE SHEET'!Q757="","",'S.D.PASTE SHEET'!Q757)</f>
        <v/>
      </c>
      <c s="153" t="str">
        <f>IF('S.D.PASTE SHEET'!R757="","",'S.D.PASTE SHEET'!R757)</f>
        <v/>
      </c>
      <c s="153" t="str">
        <f>IF('S.D.PASTE SHEET'!S757="","",'S.D.PASTE SHEET'!S757)</f>
        <v/>
      </c>
      <c s="153" t="str">
        <f>IF('S.D.PASTE SHEET'!T757="","",'S.D.PASTE SHEET'!T757)</f>
        <v/>
      </c>
      <c s="153" t="str">
        <f>IF('S.D.PASTE SHEET'!U757="","",'S.D.PASTE SHEET'!U757)</f>
        <v/>
      </c>
      <c s="153" t="str">
        <f>IF('S.D.PASTE SHEET'!V757="","",'S.D.PASTE SHEET'!V757)</f>
        <v/>
      </c>
      <c s="153" t="str">
        <f>IF('S.D.PASTE SHEET'!W757="","",'S.D.PASTE SHEET'!W757)</f>
        <v/>
      </c>
      <c s="153" t="str">
        <f>IF('S.D.PASTE SHEET'!X757="","",'S.D.PASTE SHEET'!X757)</f>
        <v/>
      </c>
      <c s="153" t="str">
        <f>IF('S.D.PASTE SHEET'!Y757="","",'S.D.PASTE SHEET'!Y757)</f>
        <v/>
      </c>
      <c s="153" t="str">
        <f>IF('S.D.PASTE SHEET'!Z757="","",'S.D.PASTE SHEET'!Z757)</f>
        <v/>
      </c>
      <c s="153" t="str">
        <f>IF('S.D.PASTE SHEET'!AA757="","",'S.D.PASTE SHEET'!AA757)</f>
        <v/>
      </c>
      <c s="153" t="str">
        <f>IF('S.D.PASTE SHEET'!AB757="","",'S.D.PASTE SHEET'!AB757)</f>
        <v/>
      </c>
      <c s="153" t="str">
        <f>IF('S.D.PASTE SHEET'!AC757="","",'S.D.PASTE SHEET'!AC757)</f>
        <v/>
      </c>
      <c s="153" t="str">
        <f>IF('S.D.PASTE SHEET'!AD757="","",'S.D.PASTE SHEET'!AD757)</f>
        <v/>
      </c>
      <c s="155"/>
      <c s="156" t="str">
        <f>IF(AK757="","",IF(AK757&gt;0,COUNT($AG$2:AG757),""))</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57" s="156" t="str">
        <f>IF(BC757="","",IF(BC757&gt;0,COUNT($AY$2:AY757),""))</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58" spans="1:66" ht="15.75" customHeight="1">
      <c r="A758" s="153" t="str">
        <f>IF('S.D.PASTE SHEET'!A758="","",'S.D.PASTE SHEET'!A758)</f>
        <v/>
      </c>
      <c s="153" t="str">
        <f>IF('S.D.PASTE SHEET'!B758="","",'S.D.PASTE SHEET'!B758)</f>
        <v/>
      </c>
      <c s="153" t="str">
        <f>IF('S.D.PASTE SHEET'!C758="","",'S.D.PASTE SHEET'!C758)</f>
        <v/>
      </c>
      <c s="154" t="str">
        <f>IF('S.D.PASTE SHEET'!D758="","",'S.D.PASTE SHEET'!D758)</f>
        <v/>
      </c>
      <c s="153" t="str">
        <f>IF('S.D.PASTE SHEET'!E758="","",UPPER('S.D.PASTE SHEET'!E758))</f>
        <v/>
      </c>
      <c s="153" t="str">
        <f>IF('S.D.PASTE SHEET'!F758="","",'S.D.PASTE SHEET'!F758)</f>
        <v/>
      </c>
      <c s="153" t="str">
        <f>IF('S.D.PASTE SHEET'!G758="","",UPPER('S.D.PASTE SHEET'!G758))</f>
        <v/>
      </c>
      <c s="153" t="str">
        <f>IF('S.D.PASTE SHEET'!H758="","",UPPER('S.D.PASTE SHEET'!H758))</f>
        <v/>
      </c>
      <c s="153" t="str">
        <f>IF('S.D.PASTE SHEET'!I758="","",'S.D.PASTE SHEET'!I758)</f>
        <v/>
      </c>
      <c s="154" t="str">
        <f>IF('S.D.PASTE SHEET'!J758="","",'S.D.PASTE SHEET'!J758)</f>
        <v/>
      </c>
      <c s="153" t="str">
        <f>IF('S.D.PASTE SHEET'!K758="","",'S.D.PASTE SHEET'!K758)</f>
        <v/>
      </c>
      <c s="153" t="str">
        <f>IF('S.D.PASTE SHEET'!L758="","",'S.D.PASTE SHEET'!L758)</f>
        <v/>
      </c>
      <c s="153" t="str">
        <f>IF('S.D.PASTE SHEET'!M758="","",'S.D.PASTE SHEET'!M758)</f>
        <v/>
      </c>
      <c s="153" t="str">
        <f>IF('S.D.PASTE SHEET'!N758="","",'S.D.PASTE SHEET'!N758)</f>
        <v/>
      </c>
      <c s="153" t="str">
        <f>IF('S.D.PASTE SHEET'!O758="","",'S.D.PASTE SHEET'!O758)</f>
        <v/>
      </c>
      <c s="153" t="str">
        <f>IF('S.D.PASTE SHEET'!P758="","",'S.D.PASTE SHEET'!P758)</f>
        <v/>
      </c>
      <c s="153" t="str">
        <f>IF('S.D.PASTE SHEET'!Q758="","",'S.D.PASTE SHEET'!Q758)</f>
        <v/>
      </c>
      <c s="153" t="str">
        <f>IF('S.D.PASTE SHEET'!R758="","",'S.D.PASTE SHEET'!R758)</f>
        <v/>
      </c>
      <c s="153" t="str">
        <f>IF('S.D.PASTE SHEET'!S758="","",'S.D.PASTE SHEET'!S758)</f>
        <v/>
      </c>
      <c s="153" t="str">
        <f>IF('S.D.PASTE SHEET'!T758="","",'S.D.PASTE SHEET'!T758)</f>
        <v/>
      </c>
      <c s="153" t="str">
        <f>IF('S.D.PASTE SHEET'!U758="","",'S.D.PASTE SHEET'!U758)</f>
        <v/>
      </c>
      <c s="153" t="str">
        <f>IF('S.D.PASTE SHEET'!V758="","",'S.D.PASTE SHEET'!V758)</f>
        <v/>
      </c>
      <c s="153" t="str">
        <f>IF('S.D.PASTE SHEET'!W758="","",'S.D.PASTE SHEET'!W758)</f>
        <v/>
      </c>
      <c s="153" t="str">
        <f>IF('S.D.PASTE SHEET'!X758="","",'S.D.PASTE SHEET'!X758)</f>
        <v/>
      </c>
      <c s="153" t="str">
        <f>IF('S.D.PASTE SHEET'!Y758="","",'S.D.PASTE SHEET'!Y758)</f>
        <v/>
      </c>
      <c s="153" t="str">
        <f>IF('S.D.PASTE SHEET'!Z758="","",'S.D.PASTE SHEET'!Z758)</f>
        <v/>
      </c>
      <c s="153" t="str">
        <f>IF('S.D.PASTE SHEET'!AA758="","",'S.D.PASTE SHEET'!AA758)</f>
        <v/>
      </c>
      <c s="153" t="str">
        <f>IF('S.D.PASTE SHEET'!AB758="","",'S.D.PASTE SHEET'!AB758)</f>
        <v/>
      </c>
      <c s="153" t="str">
        <f>IF('S.D.PASTE SHEET'!AC758="","",'S.D.PASTE SHEET'!AC758)</f>
        <v/>
      </c>
      <c s="153" t="str">
        <f>IF('S.D.PASTE SHEET'!AD758="","",'S.D.PASTE SHEET'!AD758)</f>
        <v/>
      </c>
      <c s="155"/>
      <c s="156" t="str">
        <f>IF(AK758="","",IF(AK758&gt;0,COUNT($AG$2:AG758),""))</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58" s="156" t="str">
        <f>IF(BC758="","",IF(BC758&gt;0,COUNT($AY$2:AY758),""))</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59" spans="1:66" ht="15.75" customHeight="1">
      <c r="A759" s="153" t="str">
        <f>IF('S.D.PASTE SHEET'!A759="","",'S.D.PASTE SHEET'!A759)</f>
        <v/>
      </c>
      <c s="153" t="str">
        <f>IF('S.D.PASTE SHEET'!B759="","",'S.D.PASTE SHEET'!B759)</f>
        <v/>
      </c>
      <c s="153" t="str">
        <f>IF('S.D.PASTE SHEET'!C759="","",'S.D.PASTE SHEET'!C759)</f>
        <v/>
      </c>
      <c s="154" t="str">
        <f>IF('S.D.PASTE SHEET'!D759="","",'S.D.PASTE SHEET'!D759)</f>
        <v/>
      </c>
      <c s="153" t="str">
        <f>IF('S.D.PASTE SHEET'!E759="","",UPPER('S.D.PASTE SHEET'!E759))</f>
        <v/>
      </c>
      <c s="153" t="str">
        <f>IF('S.D.PASTE SHEET'!F759="","",'S.D.PASTE SHEET'!F759)</f>
        <v/>
      </c>
      <c s="153" t="str">
        <f>IF('S.D.PASTE SHEET'!G759="","",UPPER('S.D.PASTE SHEET'!G759))</f>
        <v/>
      </c>
      <c s="153" t="str">
        <f>IF('S.D.PASTE SHEET'!H759="","",UPPER('S.D.PASTE SHEET'!H759))</f>
        <v/>
      </c>
      <c s="153" t="str">
        <f>IF('S.D.PASTE SHEET'!I759="","",'S.D.PASTE SHEET'!I759)</f>
        <v/>
      </c>
      <c s="154" t="str">
        <f>IF('S.D.PASTE SHEET'!J759="","",'S.D.PASTE SHEET'!J759)</f>
        <v/>
      </c>
      <c s="153" t="str">
        <f>IF('S.D.PASTE SHEET'!K759="","",'S.D.PASTE SHEET'!K759)</f>
        <v/>
      </c>
      <c s="153" t="str">
        <f>IF('S.D.PASTE SHEET'!L759="","",'S.D.PASTE SHEET'!L759)</f>
        <v/>
      </c>
      <c s="153" t="str">
        <f>IF('S.D.PASTE SHEET'!M759="","",'S.D.PASTE SHEET'!M759)</f>
        <v/>
      </c>
      <c s="153" t="str">
        <f>IF('S.D.PASTE SHEET'!N759="","",'S.D.PASTE SHEET'!N759)</f>
        <v/>
      </c>
      <c s="153" t="str">
        <f>IF('S.D.PASTE SHEET'!O759="","",'S.D.PASTE SHEET'!O759)</f>
        <v/>
      </c>
      <c s="153" t="str">
        <f>IF('S.D.PASTE SHEET'!P759="","",'S.D.PASTE SHEET'!P759)</f>
        <v/>
      </c>
      <c s="153" t="str">
        <f>IF('S.D.PASTE SHEET'!Q759="","",'S.D.PASTE SHEET'!Q759)</f>
        <v/>
      </c>
      <c s="153" t="str">
        <f>IF('S.D.PASTE SHEET'!R759="","",'S.D.PASTE SHEET'!R759)</f>
        <v/>
      </c>
      <c s="153" t="str">
        <f>IF('S.D.PASTE SHEET'!S759="","",'S.D.PASTE SHEET'!S759)</f>
        <v/>
      </c>
      <c s="153" t="str">
        <f>IF('S.D.PASTE SHEET'!T759="","",'S.D.PASTE SHEET'!T759)</f>
        <v/>
      </c>
      <c s="153" t="str">
        <f>IF('S.D.PASTE SHEET'!U759="","",'S.D.PASTE SHEET'!U759)</f>
        <v/>
      </c>
      <c s="153" t="str">
        <f>IF('S.D.PASTE SHEET'!V759="","",'S.D.PASTE SHEET'!V759)</f>
        <v/>
      </c>
      <c s="153" t="str">
        <f>IF('S.D.PASTE SHEET'!W759="","",'S.D.PASTE SHEET'!W759)</f>
        <v/>
      </c>
      <c s="153" t="str">
        <f>IF('S.D.PASTE SHEET'!X759="","",'S.D.PASTE SHEET'!X759)</f>
        <v/>
      </c>
      <c s="153" t="str">
        <f>IF('S.D.PASTE SHEET'!Y759="","",'S.D.PASTE SHEET'!Y759)</f>
        <v/>
      </c>
      <c s="153" t="str">
        <f>IF('S.D.PASTE SHEET'!Z759="","",'S.D.PASTE SHEET'!Z759)</f>
        <v/>
      </c>
      <c s="153" t="str">
        <f>IF('S.D.PASTE SHEET'!AA759="","",'S.D.PASTE SHEET'!AA759)</f>
        <v/>
      </c>
      <c s="153" t="str">
        <f>IF('S.D.PASTE SHEET'!AB759="","",'S.D.PASTE SHEET'!AB759)</f>
        <v/>
      </c>
      <c s="153" t="str">
        <f>IF('S.D.PASTE SHEET'!AC759="","",'S.D.PASTE SHEET'!AC759)</f>
        <v/>
      </c>
      <c s="153" t="str">
        <f>IF('S.D.PASTE SHEET'!AD759="","",'S.D.PASTE SHEET'!AD759)</f>
        <v/>
      </c>
      <c s="155"/>
      <c s="156" t="str">
        <f>IF(AK759="","",IF(AK759&gt;0,COUNT($AG$2:AG759),""))</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59" s="156" t="str">
        <f>IF(BC759="","",IF(BC759&gt;0,COUNT($AY$2:AY759),""))</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60" spans="1:66" ht="15.75" customHeight="1">
      <c r="A760" s="153" t="str">
        <f>IF('S.D.PASTE SHEET'!A760="","",'S.D.PASTE SHEET'!A760)</f>
        <v/>
      </c>
      <c s="153" t="str">
        <f>IF('S.D.PASTE SHEET'!B760="","",'S.D.PASTE SHEET'!B760)</f>
        <v/>
      </c>
      <c s="153" t="str">
        <f>IF('S.D.PASTE SHEET'!C760="","",'S.D.PASTE SHEET'!C760)</f>
        <v/>
      </c>
      <c s="154" t="str">
        <f>IF('S.D.PASTE SHEET'!D760="","",'S.D.PASTE SHEET'!D760)</f>
        <v/>
      </c>
      <c s="153" t="str">
        <f>IF('S.D.PASTE SHEET'!E760="","",UPPER('S.D.PASTE SHEET'!E760))</f>
        <v/>
      </c>
      <c s="153" t="str">
        <f>IF('S.D.PASTE SHEET'!F760="","",'S.D.PASTE SHEET'!F760)</f>
        <v/>
      </c>
      <c s="153" t="str">
        <f>IF('S.D.PASTE SHEET'!G760="","",UPPER('S.D.PASTE SHEET'!G760))</f>
        <v/>
      </c>
      <c s="153" t="str">
        <f>IF('S.D.PASTE SHEET'!H760="","",UPPER('S.D.PASTE SHEET'!H760))</f>
        <v/>
      </c>
      <c s="153" t="str">
        <f>IF('S.D.PASTE SHEET'!I760="","",'S.D.PASTE SHEET'!I760)</f>
        <v/>
      </c>
      <c s="154" t="str">
        <f>IF('S.D.PASTE SHEET'!J760="","",'S.D.PASTE SHEET'!J760)</f>
        <v/>
      </c>
      <c s="153" t="str">
        <f>IF('S.D.PASTE SHEET'!K760="","",'S.D.PASTE SHEET'!K760)</f>
        <v/>
      </c>
      <c s="153" t="str">
        <f>IF('S.D.PASTE SHEET'!L760="","",'S.D.PASTE SHEET'!L760)</f>
        <v/>
      </c>
      <c s="153" t="str">
        <f>IF('S.D.PASTE SHEET'!M760="","",'S.D.PASTE SHEET'!M760)</f>
        <v/>
      </c>
      <c s="153" t="str">
        <f>IF('S.D.PASTE SHEET'!N760="","",'S.D.PASTE SHEET'!N760)</f>
        <v/>
      </c>
      <c s="153" t="str">
        <f>IF('S.D.PASTE SHEET'!O760="","",'S.D.PASTE SHEET'!O760)</f>
        <v/>
      </c>
      <c s="153" t="str">
        <f>IF('S.D.PASTE SHEET'!P760="","",'S.D.PASTE SHEET'!P760)</f>
        <v/>
      </c>
      <c s="153" t="str">
        <f>IF('S.D.PASTE SHEET'!Q760="","",'S.D.PASTE SHEET'!Q760)</f>
        <v/>
      </c>
      <c s="153" t="str">
        <f>IF('S.D.PASTE SHEET'!R760="","",'S.D.PASTE SHEET'!R760)</f>
        <v/>
      </c>
      <c s="153" t="str">
        <f>IF('S.D.PASTE SHEET'!S760="","",'S.D.PASTE SHEET'!S760)</f>
        <v/>
      </c>
      <c s="153" t="str">
        <f>IF('S.D.PASTE SHEET'!T760="","",'S.D.PASTE SHEET'!T760)</f>
        <v/>
      </c>
      <c s="153" t="str">
        <f>IF('S.D.PASTE SHEET'!U760="","",'S.D.PASTE SHEET'!U760)</f>
        <v/>
      </c>
      <c s="153" t="str">
        <f>IF('S.D.PASTE SHEET'!V760="","",'S.D.PASTE SHEET'!V760)</f>
        <v/>
      </c>
      <c s="153" t="str">
        <f>IF('S.D.PASTE SHEET'!W760="","",'S.D.PASTE SHEET'!W760)</f>
        <v/>
      </c>
      <c s="153" t="str">
        <f>IF('S.D.PASTE SHEET'!X760="","",'S.D.PASTE SHEET'!X760)</f>
        <v/>
      </c>
      <c s="153" t="str">
        <f>IF('S.D.PASTE SHEET'!Y760="","",'S.D.PASTE SHEET'!Y760)</f>
        <v/>
      </c>
      <c s="153" t="str">
        <f>IF('S.D.PASTE SHEET'!Z760="","",'S.D.PASTE SHEET'!Z760)</f>
        <v/>
      </c>
      <c s="153" t="str">
        <f>IF('S.D.PASTE SHEET'!AA760="","",'S.D.PASTE SHEET'!AA760)</f>
        <v/>
      </c>
      <c s="153" t="str">
        <f>IF('S.D.PASTE SHEET'!AB760="","",'S.D.PASTE SHEET'!AB760)</f>
        <v/>
      </c>
      <c s="153" t="str">
        <f>IF('S.D.PASTE SHEET'!AC760="","",'S.D.PASTE SHEET'!AC760)</f>
        <v/>
      </c>
      <c s="153" t="str">
        <f>IF('S.D.PASTE SHEET'!AD760="","",'S.D.PASTE SHEET'!AD760)</f>
        <v/>
      </c>
      <c s="155"/>
      <c s="156" t="str">
        <f>IF(AK760="","",IF(AK760&gt;0,COUNT($AG$2:AG760),""))</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60" s="156" t="str">
        <f>IF(BC760="","",IF(BC760&gt;0,COUNT($AY$2:AY760),""))</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61" spans="1:66" ht="15.75" customHeight="1">
      <c r="A761" s="153" t="str">
        <f>IF('S.D.PASTE SHEET'!A761="","",'S.D.PASTE SHEET'!A761)</f>
        <v/>
      </c>
      <c s="153" t="str">
        <f>IF('S.D.PASTE SHEET'!B761="","",'S.D.PASTE SHEET'!B761)</f>
        <v/>
      </c>
      <c s="153" t="str">
        <f>IF('S.D.PASTE SHEET'!C761="","",'S.D.PASTE SHEET'!C761)</f>
        <v/>
      </c>
      <c s="154" t="str">
        <f>IF('S.D.PASTE SHEET'!D761="","",'S.D.PASTE SHEET'!D761)</f>
        <v/>
      </c>
      <c s="153" t="str">
        <f>IF('S.D.PASTE SHEET'!E761="","",UPPER('S.D.PASTE SHEET'!E761))</f>
        <v/>
      </c>
      <c s="153" t="str">
        <f>IF('S.D.PASTE SHEET'!F761="","",'S.D.PASTE SHEET'!F761)</f>
        <v/>
      </c>
      <c s="153" t="str">
        <f>IF('S.D.PASTE SHEET'!G761="","",UPPER('S.D.PASTE SHEET'!G761))</f>
        <v/>
      </c>
      <c s="153" t="str">
        <f>IF('S.D.PASTE SHEET'!H761="","",UPPER('S.D.PASTE SHEET'!H761))</f>
        <v/>
      </c>
      <c s="153" t="str">
        <f>IF('S.D.PASTE SHEET'!I761="","",'S.D.PASTE SHEET'!I761)</f>
        <v/>
      </c>
      <c s="154" t="str">
        <f>IF('S.D.PASTE SHEET'!J761="","",'S.D.PASTE SHEET'!J761)</f>
        <v/>
      </c>
      <c s="153" t="str">
        <f>IF('S.D.PASTE SHEET'!K761="","",'S.D.PASTE SHEET'!K761)</f>
        <v/>
      </c>
      <c s="153" t="str">
        <f>IF('S.D.PASTE SHEET'!L761="","",'S.D.PASTE SHEET'!L761)</f>
        <v/>
      </c>
      <c s="153" t="str">
        <f>IF('S.D.PASTE SHEET'!M761="","",'S.D.PASTE SHEET'!M761)</f>
        <v/>
      </c>
      <c s="153" t="str">
        <f>IF('S.D.PASTE SHEET'!N761="","",'S.D.PASTE SHEET'!N761)</f>
        <v/>
      </c>
      <c s="153" t="str">
        <f>IF('S.D.PASTE SHEET'!O761="","",'S.D.PASTE SHEET'!O761)</f>
        <v/>
      </c>
      <c s="153" t="str">
        <f>IF('S.D.PASTE SHEET'!P761="","",'S.D.PASTE SHEET'!P761)</f>
        <v/>
      </c>
      <c s="153" t="str">
        <f>IF('S.D.PASTE SHEET'!Q761="","",'S.D.PASTE SHEET'!Q761)</f>
        <v/>
      </c>
      <c s="153" t="str">
        <f>IF('S.D.PASTE SHEET'!R761="","",'S.D.PASTE SHEET'!R761)</f>
        <v/>
      </c>
      <c s="153" t="str">
        <f>IF('S.D.PASTE SHEET'!S761="","",'S.D.PASTE SHEET'!S761)</f>
        <v/>
      </c>
      <c s="153" t="str">
        <f>IF('S.D.PASTE SHEET'!T761="","",'S.D.PASTE SHEET'!T761)</f>
        <v/>
      </c>
      <c s="153" t="str">
        <f>IF('S.D.PASTE SHEET'!U761="","",'S.D.PASTE SHEET'!U761)</f>
        <v/>
      </c>
      <c s="153" t="str">
        <f>IF('S.D.PASTE SHEET'!V761="","",'S.D.PASTE SHEET'!V761)</f>
        <v/>
      </c>
      <c s="153" t="str">
        <f>IF('S.D.PASTE SHEET'!W761="","",'S.D.PASTE SHEET'!W761)</f>
        <v/>
      </c>
      <c s="153" t="str">
        <f>IF('S.D.PASTE SHEET'!X761="","",'S.D.PASTE SHEET'!X761)</f>
        <v/>
      </c>
      <c s="153" t="str">
        <f>IF('S.D.PASTE SHEET'!Y761="","",'S.D.PASTE SHEET'!Y761)</f>
        <v/>
      </c>
      <c s="153" t="str">
        <f>IF('S.D.PASTE SHEET'!Z761="","",'S.D.PASTE SHEET'!Z761)</f>
        <v/>
      </c>
      <c s="153" t="str">
        <f>IF('S.D.PASTE SHEET'!AA761="","",'S.D.PASTE SHEET'!AA761)</f>
        <v/>
      </c>
      <c s="153" t="str">
        <f>IF('S.D.PASTE SHEET'!AB761="","",'S.D.PASTE SHEET'!AB761)</f>
        <v/>
      </c>
      <c s="153" t="str">
        <f>IF('S.D.PASTE SHEET'!AC761="","",'S.D.PASTE SHEET'!AC761)</f>
        <v/>
      </c>
      <c s="153" t="str">
        <f>IF('S.D.PASTE SHEET'!AD761="","",'S.D.PASTE SHEET'!AD761)</f>
        <v/>
      </c>
      <c s="155"/>
      <c s="156" t="str">
        <f>IF(AK761="","",IF(AK761&gt;0,COUNT($AG$2:AG761),""))</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61" s="156" t="str">
        <f>IF(BC761="","",IF(BC761&gt;0,COUNT($AY$2:AY761),""))</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62" spans="1:66" ht="15.75" customHeight="1">
      <c r="A762" s="153" t="str">
        <f>IF('S.D.PASTE SHEET'!A762="","",'S.D.PASTE SHEET'!A762)</f>
        <v/>
      </c>
      <c s="153" t="str">
        <f>IF('S.D.PASTE SHEET'!B762="","",'S.D.PASTE SHEET'!B762)</f>
        <v/>
      </c>
      <c s="153" t="str">
        <f>IF('S.D.PASTE SHEET'!C762="","",'S.D.PASTE SHEET'!C762)</f>
        <v/>
      </c>
      <c s="154" t="str">
        <f>IF('S.D.PASTE SHEET'!D762="","",'S.D.PASTE SHEET'!D762)</f>
        <v/>
      </c>
      <c s="153" t="str">
        <f>IF('S.D.PASTE SHEET'!E762="","",UPPER('S.D.PASTE SHEET'!E762))</f>
        <v/>
      </c>
      <c s="153" t="str">
        <f>IF('S.D.PASTE SHEET'!F762="","",'S.D.PASTE SHEET'!F762)</f>
        <v/>
      </c>
      <c s="153" t="str">
        <f>IF('S.D.PASTE SHEET'!G762="","",UPPER('S.D.PASTE SHEET'!G762))</f>
        <v/>
      </c>
      <c s="153" t="str">
        <f>IF('S.D.PASTE SHEET'!H762="","",UPPER('S.D.PASTE SHEET'!H762))</f>
        <v/>
      </c>
      <c s="153" t="str">
        <f>IF('S.D.PASTE SHEET'!I762="","",'S.D.PASTE SHEET'!I762)</f>
        <v/>
      </c>
      <c s="154" t="str">
        <f>IF('S.D.PASTE SHEET'!J762="","",'S.D.PASTE SHEET'!J762)</f>
        <v/>
      </c>
      <c s="153" t="str">
        <f>IF('S.D.PASTE SHEET'!K762="","",'S.D.PASTE SHEET'!K762)</f>
        <v/>
      </c>
      <c s="153" t="str">
        <f>IF('S.D.PASTE SHEET'!L762="","",'S.D.PASTE SHEET'!L762)</f>
        <v/>
      </c>
      <c s="153" t="str">
        <f>IF('S.D.PASTE SHEET'!M762="","",'S.D.PASTE SHEET'!M762)</f>
        <v/>
      </c>
      <c s="153" t="str">
        <f>IF('S.D.PASTE SHEET'!N762="","",'S.D.PASTE SHEET'!N762)</f>
        <v/>
      </c>
      <c s="153" t="str">
        <f>IF('S.D.PASTE SHEET'!O762="","",'S.D.PASTE SHEET'!O762)</f>
        <v/>
      </c>
      <c s="153" t="str">
        <f>IF('S.D.PASTE SHEET'!P762="","",'S.D.PASTE SHEET'!P762)</f>
        <v/>
      </c>
      <c s="153" t="str">
        <f>IF('S.D.PASTE SHEET'!Q762="","",'S.D.PASTE SHEET'!Q762)</f>
        <v/>
      </c>
      <c s="153" t="str">
        <f>IF('S.D.PASTE SHEET'!R762="","",'S.D.PASTE SHEET'!R762)</f>
        <v/>
      </c>
      <c s="153" t="str">
        <f>IF('S.D.PASTE SHEET'!S762="","",'S.D.PASTE SHEET'!S762)</f>
        <v/>
      </c>
      <c s="153" t="str">
        <f>IF('S.D.PASTE SHEET'!T762="","",'S.D.PASTE SHEET'!T762)</f>
        <v/>
      </c>
      <c s="153" t="str">
        <f>IF('S.D.PASTE SHEET'!U762="","",'S.D.PASTE SHEET'!U762)</f>
        <v/>
      </c>
      <c s="153" t="str">
        <f>IF('S.D.PASTE SHEET'!V762="","",'S.D.PASTE SHEET'!V762)</f>
        <v/>
      </c>
      <c s="153" t="str">
        <f>IF('S.D.PASTE SHEET'!W762="","",'S.D.PASTE SHEET'!W762)</f>
        <v/>
      </c>
      <c s="153" t="str">
        <f>IF('S.D.PASTE SHEET'!X762="","",'S.D.PASTE SHEET'!X762)</f>
        <v/>
      </c>
      <c s="153" t="str">
        <f>IF('S.D.PASTE SHEET'!Y762="","",'S.D.PASTE SHEET'!Y762)</f>
        <v/>
      </c>
      <c s="153" t="str">
        <f>IF('S.D.PASTE SHEET'!Z762="","",'S.D.PASTE SHEET'!Z762)</f>
        <v/>
      </c>
      <c s="153" t="str">
        <f>IF('S.D.PASTE SHEET'!AA762="","",'S.D.PASTE SHEET'!AA762)</f>
        <v/>
      </c>
      <c s="153" t="str">
        <f>IF('S.D.PASTE SHEET'!AB762="","",'S.D.PASTE SHEET'!AB762)</f>
        <v/>
      </c>
      <c s="153" t="str">
        <f>IF('S.D.PASTE SHEET'!AC762="","",'S.D.PASTE SHEET'!AC762)</f>
        <v/>
      </c>
      <c s="153" t="str">
        <f>IF('S.D.PASTE SHEET'!AD762="","",'S.D.PASTE SHEET'!AD762)</f>
        <v/>
      </c>
      <c s="155"/>
      <c s="156" t="str">
        <f>IF(AK762="","",IF(AK762&gt;0,COUNT($AG$2:AG762),""))</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62" s="156" t="str">
        <f>IF(BC762="","",IF(BC762&gt;0,COUNT($AY$2:AY762),""))</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63" spans="1:66" ht="15.75" customHeight="1">
      <c r="A763" s="153" t="str">
        <f>IF('S.D.PASTE SHEET'!A763="","",'S.D.PASTE SHEET'!A763)</f>
        <v/>
      </c>
      <c s="153" t="str">
        <f>IF('S.D.PASTE SHEET'!B763="","",'S.D.PASTE SHEET'!B763)</f>
        <v/>
      </c>
      <c s="153" t="str">
        <f>IF('S.D.PASTE SHEET'!C763="","",'S.D.PASTE SHEET'!C763)</f>
        <v/>
      </c>
      <c s="154" t="str">
        <f>IF('S.D.PASTE SHEET'!D763="","",'S.D.PASTE SHEET'!D763)</f>
        <v/>
      </c>
      <c s="153" t="str">
        <f>IF('S.D.PASTE SHEET'!E763="","",UPPER('S.D.PASTE SHEET'!E763))</f>
        <v/>
      </c>
      <c s="153" t="str">
        <f>IF('S.D.PASTE SHEET'!F763="","",'S.D.PASTE SHEET'!F763)</f>
        <v/>
      </c>
      <c s="153" t="str">
        <f>IF('S.D.PASTE SHEET'!G763="","",UPPER('S.D.PASTE SHEET'!G763))</f>
        <v/>
      </c>
      <c s="153" t="str">
        <f>IF('S.D.PASTE SHEET'!H763="","",UPPER('S.D.PASTE SHEET'!H763))</f>
        <v/>
      </c>
      <c s="153" t="str">
        <f>IF('S.D.PASTE SHEET'!I763="","",'S.D.PASTE SHEET'!I763)</f>
        <v/>
      </c>
      <c s="154" t="str">
        <f>IF('S.D.PASTE SHEET'!J763="","",'S.D.PASTE SHEET'!J763)</f>
        <v/>
      </c>
      <c s="153" t="str">
        <f>IF('S.D.PASTE SHEET'!K763="","",'S.D.PASTE SHEET'!K763)</f>
        <v/>
      </c>
      <c s="153" t="str">
        <f>IF('S.D.PASTE SHEET'!L763="","",'S.D.PASTE SHEET'!L763)</f>
        <v/>
      </c>
      <c s="153" t="str">
        <f>IF('S.D.PASTE SHEET'!M763="","",'S.D.PASTE SHEET'!M763)</f>
        <v/>
      </c>
      <c s="153" t="str">
        <f>IF('S.D.PASTE SHEET'!N763="","",'S.D.PASTE SHEET'!N763)</f>
        <v/>
      </c>
      <c s="153" t="str">
        <f>IF('S.D.PASTE SHEET'!O763="","",'S.D.PASTE SHEET'!O763)</f>
        <v/>
      </c>
      <c s="153" t="str">
        <f>IF('S.D.PASTE SHEET'!P763="","",'S.D.PASTE SHEET'!P763)</f>
        <v/>
      </c>
      <c s="153" t="str">
        <f>IF('S.D.PASTE SHEET'!Q763="","",'S.D.PASTE SHEET'!Q763)</f>
        <v/>
      </c>
      <c s="153" t="str">
        <f>IF('S.D.PASTE SHEET'!R763="","",'S.D.PASTE SHEET'!R763)</f>
        <v/>
      </c>
      <c s="153" t="str">
        <f>IF('S.D.PASTE SHEET'!S763="","",'S.D.PASTE SHEET'!S763)</f>
        <v/>
      </c>
      <c s="153" t="str">
        <f>IF('S.D.PASTE SHEET'!T763="","",'S.D.PASTE SHEET'!T763)</f>
        <v/>
      </c>
      <c s="153" t="str">
        <f>IF('S.D.PASTE SHEET'!U763="","",'S.D.PASTE SHEET'!U763)</f>
        <v/>
      </c>
      <c s="153" t="str">
        <f>IF('S.D.PASTE SHEET'!V763="","",'S.D.PASTE SHEET'!V763)</f>
        <v/>
      </c>
      <c s="153" t="str">
        <f>IF('S.D.PASTE SHEET'!W763="","",'S.D.PASTE SHEET'!W763)</f>
        <v/>
      </c>
      <c s="153" t="str">
        <f>IF('S.D.PASTE SHEET'!X763="","",'S.D.PASTE SHEET'!X763)</f>
        <v/>
      </c>
      <c s="153" t="str">
        <f>IF('S.D.PASTE SHEET'!Y763="","",'S.D.PASTE SHEET'!Y763)</f>
        <v/>
      </c>
      <c s="153" t="str">
        <f>IF('S.D.PASTE SHEET'!Z763="","",'S.D.PASTE SHEET'!Z763)</f>
        <v/>
      </c>
      <c s="153" t="str">
        <f>IF('S.D.PASTE SHEET'!AA763="","",'S.D.PASTE SHEET'!AA763)</f>
        <v/>
      </c>
      <c s="153" t="str">
        <f>IF('S.D.PASTE SHEET'!AB763="","",'S.D.PASTE SHEET'!AB763)</f>
        <v/>
      </c>
      <c s="153" t="str">
        <f>IF('S.D.PASTE SHEET'!AC763="","",'S.D.PASTE SHEET'!AC763)</f>
        <v/>
      </c>
      <c s="153" t="str">
        <f>IF('S.D.PASTE SHEET'!AD763="","",'S.D.PASTE SHEET'!AD763)</f>
        <v/>
      </c>
      <c s="155"/>
      <c s="156" t="str">
        <f>IF(AK763="","",IF(AK763&gt;0,COUNT($AG$2:AG763),""))</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63" s="156" t="str">
        <f>IF(BC763="","",IF(BC763&gt;0,COUNT($AY$2:AY763),""))</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64" spans="1:66" ht="15.75" customHeight="1">
      <c r="A764" s="153" t="str">
        <f>IF('S.D.PASTE SHEET'!A764="","",'S.D.PASTE SHEET'!A764)</f>
        <v/>
      </c>
      <c s="153" t="str">
        <f>IF('S.D.PASTE SHEET'!B764="","",'S.D.PASTE SHEET'!B764)</f>
        <v/>
      </c>
      <c s="153" t="str">
        <f>IF('S.D.PASTE SHEET'!C764="","",'S.D.PASTE SHEET'!C764)</f>
        <v/>
      </c>
      <c s="154" t="str">
        <f>IF('S.D.PASTE SHEET'!D764="","",'S.D.PASTE SHEET'!D764)</f>
        <v/>
      </c>
      <c s="153" t="str">
        <f>IF('S.D.PASTE SHEET'!E764="","",UPPER('S.D.PASTE SHEET'!E764))</f>
        <v/>
      </c>
      <c s="153" t="str">
        <f>IF('S.D.PASTE SHEET'!F764="","",'S.D.PASTE SHEET'!F764)</f>
        <v/>
      </c>
      <c s="153" t="str">
        <f>IF('S.D.PASTE SHEET'!G764="","",UPPER('S.D.PASTE SHEET'!G764))</f>
        <v/>
      </c>
      <c s="153" t="str">
        <f>IF('S.D.PASTE SHEET'!H764="","",UPPER('S.D.PASTE SHEET'!H764))</f>
        <v/>
      </c>
      <c s="153" t="str">
        <f>IF('S.D.PASTE SHEET'!I764="","",'S.D.PASTE SHEET'!I764)</f>
        <v/>
      </c>
      <c s="154" t="str">
        <f>IF('S.D.PASTE SHEET'!J764="","",'S.D.PASTE SHEET'!J764)</f>
        <v/>
      </c>
      <c s="153" t="str">
        <f>IF('S.D.PASTE SHEET'!K764="","",'S.D.PASTE SHEET'!K764)</f>
        <v/>
      </c>
      <c s="153" t="str">
        <f>IF('S.D.PASTE SHEET'!L764="","",'S.D.PASTE SHEET'!L764)</f>
        <v/>
      </c>
      <c s="153" t="str">
        <f>IF('S.D.PASTE SHEET'!M764="","",'S.D.PASTE SHEET'!M764)</f>
        <v/>
      </c>
      <c s="153" t="str">
        <f>IF('S.D.PASTE SHEET'!N764="","",'S.D.PASTE SHEET'!N764)</f>
        <v/>
      </c>
      <c s="153" t="str">
        <f>IF('S.D.PASTE SHEET'!O764="","",'S.D.PASTE SHEET'!O764)</f>
        <v/>
      </c>
      <c s="153" t="str">
        <f>IF('S.D.PASTE SHEET'!P764="","",'S.D.PASTE SHEET'!P764)</f>
        <v/>
      </c>
      <c s="153" t="str">
        <f>IF('S.D.PASTE SHEET'!Q764="","",'S.D.PASTE SHEET'!Q764)</f>
        <v/>
      </c>
      <c s="153" t="str">
        <f>IF('S.D.PASTE SHEET'!R764="","",'S.D.PASTE SHEET'!R764)</f>
        <v/>
      </c>
      <c s="153" t="str">
        <f>IF('S.D.PASTE SHEET'!S764="","",'S.D.PASTE SHEET'!S764)</f>
        <v/>
      </c>
      <c s="153" t="str">
        <f>IF('S.D.PASTE SHEET'!T764="","",'S.D.PASTE SHEET'!T764)</f>
        <v/>
      </c>
      <c s="153" t="str">
        <f>IF('S.D.PASTE SHEET'!U764="","",'S.D.PASTE SHEET'!U764)</f>
        <v/>
      </c>
      <c s="153" t="str">
        <f>IF('S.D.PASTE SHEET'!V764="","",'S.D.PASTE SHEET'!V764)</f>
        <v/>
      </c>
      <c s="153" t="str">
        <f>IF('S.D.PASTE SHEET'!W764="","",'S.D.PASTE SHEET'!W764)</f>
        <v/>
      </c>
      <c s="153" t="str">
        <f>IF('S.D.PASTE SHEET'!X764="","",'S.D.PASTE SHEET'!X764)</f>
        <v/>
      </c>
      <c s="153" t="str">
        <f>IF('S.D.PASTE SHEET'!Y764="","",'S.D.PASTE SHEET'!Y764)</f>
        <v/>
      </c>
      <c s="153" t="str">
        <f>IF('S.D.PASTE SHEET'!Z764="","",'S.D.PASTE SHEET'!Z764)</f>
        <v/>
      </c>
      <c s="153" t="str">
        <f>IF('S.D.PASTE SHEET'!AA764="","",'S.D.PASTE SHEET'!AA764)</f>
        <v/>
      </c>
      <c s="153" t="str">
        <f>IF('S.D.PASTE SHEET'!AB764="","",'S.D.PASTE SHEET'!AB764)</f>
        <v/>
      </c>
      <c s="153" t="str">
        <f>IF('S.D.PASTE SHEET'!AC764="","",'S.D.PASTE SHEET'!AC764)</f>
        <v/>
      </c>
      <c s="153" t="str">
        <f>IF('S.D.PASTE SHEET'!AD764="","",'S.D.PASTE SHEET'!AD764)</f>
        <v/>
      </c>
      <c s="155"/>
      <c s="156" t="str">
        <f>IF(AK764="","",IF(AK764&gt;0,COUNT($AG$2:AG764),""))</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64" s="156" t="str">
        <f>IF(BC764="","",IF(BC764&gt;0,COUNT($AY$2:AY764),""))</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65" spans="1:66" ht="15.75" customHeight="1">
      <c r="A765" s="153" t="str">
        <f>IF('S.D.PASTE SHEET'!A765="","",'S.D.PASTE SHEET'!A765)</f>
        <v/>
      </c>
      <c s="153" t="str">
        <f>IF('S.D.PASTE SHEET'!B765="","",'S.D.PASTE SHEET'!B765)</f>
        <v/>
      </c>
      <c s="153" t="str">
        <f>IF('S.D.PASTE SHEET'!C765="","",'S.D.PASTE SHEET'!C765)</f>
        <v/>
      </c>
      <c s="154" t="str">
        <f>IF('S.D.PASTE SHEET'!D765="","",'S.D.PASTE SHEET'!D765)</f>
        <v/>
      </c>
      <c s="153" t="str">
        <f>IF('S.D.PASTE SHEET'!E765="","",UPPER('S.D.PASTE SHEET'!E765))</f>
        <v/>
      </c>
      <c s="153" t="str">
        <f>IF('S.D.PASTE SHEET'!F765="","",'S.D.PASTE SHEET'!F765)</f>
        <v/>
      </c>
      <c s="153" t="str">
        <f>IF('S.D.PASTE SHEET'!G765="","",UPPER('S.D.PASTE SHEET'!G765))</f>
        <v/>
      </c>
      <c s="153" t="str">
        <f>IF('S.D.PASTE SHEET'!H765="","",UPPER('S.D.PASTE SHEET'!H765))</f>
        <v/>
      </c>
      <c s="153" t="str">
        <f>IF('S.D.PASTE SHEET'!I765="","",'S.D.PASTE SHEET'!I765)</f>
        <v/>
      </c>
      <c s="154" t="str">
        <f>IF('S.D.PASTE SHEET'!J765="","",'S.D.PASTE SHEET'!J765)</f>
        <v/>
      </c>
      <c s="153" t="str">
        <f>IF('S.D.PASTE SHEET'!K765="","",'S.D.PASTE SHEET'!K765)</f>
        <v/>
      </c>
      <c s="153" t="str">
        <f>IF('S.D.PASTE SHEET'!L765="","",'S.D.PASTE SHEET'!L765)</f>
        <v/>
      </c>
      <c s="153" t="str">
        <f>IF('S.D.PASTE SHEET'!M765="","",'S.D.PASTE SHEET'!M765)</f>
        <v/>
      </c>
      <c s="153" t="str">
        <f>IF('S.D.PASTE SHEET'!N765="","",'S.D.PASTE SHEET'!N765)</f>
        <v/>
      </c>
      <c s="153" t="str">
        <f>IF('S.D.PASTE SHEET'!O765="","",'S.D.PASTE SHEET'!O765)</f>
        <v/>
      </c>
      <c s="153" t="str">
        <f>IF('S.D.PASTE SHEET'!P765="","",'S.D.PASTE SHEET'!P765)</f>
        <v/>
      </c>
      <c s="153" t="str">
        <f>IF('S.D.PASTE SHEET'!Q765="","",'S.D.PASTE SHEET'!Q765)</f>
        <v/>
      </c>
      <c s="153" t="str">
        <f>IF('S.D.PASTE SHEET'!R765="","",'S.D.PASTE SHEET'!R765)</f>
        <v/>
      </c>
      <c s="153" t="str">
        <f>IF('S.D.PASTE SHEET'!S765="","",'S.D.PASTE SHEET'!S765)</f>
        <v/>
      </c>
      <c s="153" t="str">
        <f>IF('S.D.PASTE SHEET'!T765="","",'S.D.PASTE SHEET'!T765)</f>
        <v/>
      </c>
      <c s="153" t="str">
        <f>IF('S.D.PASTE SHEET'!U765="","",'S.D.PASTE SHEET'!U765)</f>
        <v/>
      </c>
      <c s="153" t="str">
        <f>IF('S.D.PASTE SHEET'!V765="","",'S.D.PASTE SHEET'!V765)</f>
        <v/>
      </c>
      <c s="153" t="str">
        <f>IF('S.D.PASTE SHEET'!W765="","",'S.D.PASTE SHEET'!W765)</f>
        <v/>
      </c>
      <c s="153" t="str">
        <f>IF('S.D.PASTE SHEET'!X765="","",'S.D.PASTE SHEET'!X765)</f>
        <v/>
      </c>
      <c s="153" t="str">
        <f>IF('S.D.PASTE SHEET'!Y765="","",'S.D.PASTE SHEET'!Y765)</f>
        <v/>
      </c>
      <c s="153" t="str">
        <f>IF('S.D.PASTE SHEET'!Z765="","",'S.D.PASTE SHEET'!Z765)</f>
        <v/>
      </c>
      <c s="153" t="str">
        <f>IF('S.D.PASTE SHEET'!AA765="","",'S.D.PASTE SHEET'!AA765)</f>
        <v/>
      </c>
      <c s="153" t="str">
        <f>IF('S.D.PASTE SHEET'!AB765="","",'S.D.PASTE SHEET'!AB765)</f>
        <v/>
      </c>
      <c s="153" t="str">
        <f>IF('S.D.PASTE SHEET'!AC765="","",'S.D.PASTE SHEET'!AC765)</f>
        <v/>
      </c>
      <c s="153" t="str">
        <f>IF('S.D.PASTE SHEET'!AD765="","",'S.D.PASTE SHEET'!AD765)</f>
        <v/>
      </c>
      <c s="155"/>
      <c s="156" t="str">
        <f>IF(AK765="","",IF(AK765&gt;0,COUNT($AG$2:AG765),""))</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65" s="156" t="str">
        <f>IF(BC765="","",IF(BC765&gt;0,COUNT($AY$2:AY765),""))</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66" spans="1:66" ht="15.75" customHeight="1">
      <c r="A766" s="153" t="str">
        <f>IF('S.D.PASTE SHEET'!A766="","",'S.D.PASTE SHEET'!A766)</f>
        <v/>
      </c>
      <c s="153" t="str">
        <f>IF('S.D.PASTE SHEET'!B766="","",'S.D.PASTE SHEET'!B766)</f>
        <v/>
      </c>
      <c s="153" t="str">
        <f>IF('S.D.PASTE SHEET'!C766="","",'S.D.PASTE SHEET'!C766)</f>
        <v/>
      </c>
      <c s="154" t="str">
        <f>IF('S.D.PASTE SHEET'!D766="","",'S.D.PASTE SHEET'!D766)</f>
        <v/>
      </c>
      <c s="153" t="str">
        <f>IF('S.D.PASTE SHEET'!E766="","",UPPER('S.D.PASTE SHEET'!E766))</f>
        <v/>
      </c>
      <c s="153" t="str">
        <f>IF('S.D.PASTE SHEET'!F766="","",'S.D.PASTE SHEET'!F766)</f>
        <v/>
      </c>
      <c s="153" t="str">
        <f>IF('S.D.PASTE SHEET'!G766="","",UPPER('S.D.PASTE SHEET'!G766))</f>
        <v/>
      </c>
      <c s="153" t="str">
        <f>IF('S.D.PASTE SHEET'!H766="","",UPPER('S.D.PASTE SHEET'!H766))</f>
        <v/>
      </c>
      <c s="153" t="str">
        <f>IF('S.D.PASTE SHEET'!I766="","",'S.D.PASTE SHEET'!I766)</f>
        <v/>
      </c>
      <c s="154" t="str">
        <f>IF('S.D.PASTE SHEET'!J766="","",'S.D.PASTE SHEET'!J766)</f>
        <v/>
      </c>
      <c s="153" t="str">
        <f>IF('S.D.PASTE SHEET'!K766="","",'S.D.PASTE SHEET'!K766)</f>
        <v/>
      </c>
      <c s="153" t="str">
        <f>IF('S.D.PASTE SHEET'!L766="","",'S.D.PASTE SHEET'!L766)</f>
        <v/>
      </c>
      <c s="153" t="str">
        <f>IF('S.D.PASTE SHEET'!M766="","",'S.D.PASTE SHEET'!M766)</f>
        <v/>
      </c>
      <c s="153" t="str">
        <f>IF('S.D.PASTE SHEET'!N766="","",'S.D.PASTE SHEET'!N766)</f>
        <v/>
      </c>
      <c s="153" t="str">
        <f>IF('S.D.PASTE SHEET'!O766="","",'S.D.PASTE SHEET'!O766)</f>
        <v/>
      </c>
      <c s="153" t="str">
        <f>IF('S.D.PASTE SHEET'!P766="","",'S.D.PASTE SHEET'!P766)</f>
        <v/>
      </c>
      <c s="153" t="str">
        <f>IF('S.D.PASTE SHEET'!Q766="","",'S.D.PASTE SHEET'!Q766)</f>
        <v/>
      </c>
      <c s="153" t="str">
        <f>IF('S.D.PASTE SHEET'!R766="","",'S.D.PASTE SHEET'!R766)</f>
        <v/>
      </c>
      <c s="153" t="str">
        <f>IF('S.D.PASTE SHEET'!S766="","",'S.D.PASTE SHEET'!S766)</f>
        <v/>
      </c>
      <c s="153" t="str">
        <f>IF('S.D.PASTE SHEET'!T766="","",'S.D.PASTE SHEET'!T766)</f>
        <v/>
      </c>
      <c s="153" t="str">
        <f>IF('S.D.PASTE SHEET'!U766="","",'S.D.PASTE SHEET'!U766)</f>
        <v/>
      </c>
      <c s="153" t="str">
        <f>IF('S.D.PASTE SHEET'!V766="","",'S.D.PASTE SHEET'!V766)</f>
        <v/>
      </c>
      <c s="153" t="str">
        <f>IF('S.D.PASTE SHEET'!W766="","",'S.D.PASTE SHEET'!W766)</f>
        <v/>
      </c>
      <c s="153" t="str">
        <f>IF('S.D.PASTE SHEET'!X766="","",'S.D.PASTE SHEET'!X766)</f>
        <v/>
      </c>
      <c s="153" t="str">
        <f>IF('S.D.PASTE SHEET'!Y766="","",'S.D.PASTE SHEET'!Y766)</f>
        <v/>
      </c>
      <c s="153" t="str">
        <f>IF('S.D.PASTE SHEET'!Z766="","",'S.D.PASTE SHEET'!Z766)</f>
        <v/>
      </c>
      <c s="153" t="str">
        <f>IF('S.D.PASTE SHEET'!AA766="","",'S.D.PASTE SHEET'!AA766)</f>
        <v/>
      </c>
      <c s="153" t="str">
        <f>IF('S.D.PASTE SHEET'!AB766="","",'S.D.PASTE SHEET'!AB766)</f>
        <v/>
      </c>
      <c s="153" t="str">
        <f>IF('S.D.PASTE SHEET'!AC766="","",'S.D.PASTE SHEET'!AC766)</f>
        <v/>
      </c>
      <c s="153" t="str">
        <f>IF('S.D.PASTE SHEET'!AD766="","",'S.D.PASTE SHEET'!AD766)</f>
        <v/>
      </c>
      <c s="155"/>
      <c s="156" t="str">
        <f>IF(AK766="","",IF(AK766&gt;0,COUNT($AG$2:AG766),""))</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66" s="156" t="str">
        <f>IF(BC766="","",IF(BC766&gt;0,COUNT($AY$2:AY766),""))</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67" spans="1:66" ht="15.75" customHeight="1">
      <c r="A767" s="153" t="str">
        <f>IF('S.D.PASTE SHEET'!A767="","",'S.D.PASTE SHEET'!A767)</f>
        <v/>
      </c>
      <c s="153" t="str">
        <f>IF('S.D.PASTE SHEET'!B767="","",'S.D.PASTE SHEET'!B767)</f>
        <v/>
      </c>
      <c s="153" t="str">
        <f>IF('S.D.PASTE SHEET'!C767="","",'S.D.PASTE SHEET'!C767)</f>
        <v/>
      </c>
      <c s="154" t="str">
        <f>IF('S.D.PASTE SHEET'!D767="","",'S.D.PASTE SHEET'!D767)</f>
        <v/>
      </c>
      <c s="153" t="str">
        <f>IF('S.D.PASTE SHEET'!E767="","",UPPER('S.D.PASTE SHEET'!E767))</f>
        <v/>
      </c>
      <c s="153" t="str">
        <f>IF('S.D.PASTE SHEET'!F767="","",'S.D.PASTE SHEET'!F767)</f>
        <v/>
      </c>
      <c s="153" t="str">
        <f>IF('S.D.PASTE SHEET'!G767="","",UPPER('S.D.PASTE SHEET'!G767))</f>
        <v/>
      </c>
      <c s="153" t="str">
        <f>IF('S.D.PASTE SHEET'!H767="","",UPPER('S.D.PASTE SHEET'!H767))</f>
        <v/>
      </c>
      <c s="153" t="str">
        <f>IF('S.D.PASTE SHEET'!I767="","",'S.D.PASTE SHEET'!I767)</f>
        <v/>
      </c>
      <c s="154" t="str">
        <f>IF('S.D.PASTE SHEET'!J767="","",'S.D.PASTE SHEET'!J767)</f>
        <v/>
      </c>
      <c s="153" t="str">
        <f>IF('S.D.PASTE SHEET'!K767="","",'S.D.PASTE SHEET'!K767)</f>
        <v/>
      </c>
      <c s="153" t="str">
        <f>IF('S.D.PASTE SHEET'!L767="","",'S.D.PASTE SHEET'!L767)</f>
        <v/>
      </c>
      <c s="153" t="str">
        <f>IF('S.D.PASTE SHEET'!M767="","",'S.D.PASTE SHEET'!M767)</f>
        <v/>
      </c>
      <c s="153" t="str">
        <f>IF('S.D.PASTE SHEET'!N767="","",'S.D.PASTE SHEET'!N767)</f>
        <v/>
      </c>
      <c s="153" t="str">
        <f>IF('S.D.PASTE SHEET'!O767="","",'S.D.PASTE SHEET'!O767)</f>
        <v/>
      </c>
      <c s="153" t="str">
        <f>IF('S.D.PASTE SHEET'!P767="","",'S.D.PASTE SHEET'!P767)</f>
        <v/>
      </c>
      <c s="153" t="str">
        <f>IF('S.D.PASTE SHEET'!Q767="","",'S.D.PASTE SHEET'!Q767)</f>
        <v/>
      </c>
      <c s="153" t="str">
        <f>IF('S.D.PASTE SHEET'!R767="","",'S.D.PASTE SHEET'!R767)</f>
        <v/>
      </c>
      <c s="153" t="str">
        <f>IF('S.D.PASTE SHEET'!S767="","",'S.D.PASTE SHEET'!S767)</f>
        <v/>
      </c>
      <c s="153" t="str">
        <f>IF('S.D.PASTE SHEET'!T767="","",'S.D.PASTE SHEET'!T767)</f>
        <v/>
      </c>
      <c s="153" t="str">
        <f>IF('S.D.PASTE SHEET'!U767="","",'S.D.PASTE SHEET'!U767)</f>
        <v/>
      </c>
      <c s="153" t="str">
        <f>IF('S.D.PASTE SHEET'!V767="","",'S.D.PASTE SHEET'!V767)</f>
        <v/>
      </c>
      <c s="153" t="str">
        <f>IF('S.D.PASTE SHEET'!W767="","",'S.D.PASTE SHEET'!W767)</f>
        <v/>
      </c>
      <c s="153" t="str">
        <f>IF('S.D.PASTE SHEET'!X767="","",'S.D.PASTE SHEET'!X767)</f>
        <v/>
      </c>
      <c s="153" t="str">
        <f>IF('S.D.PASTE SHEET'!Y767="","",'S.D.PASTE SHEET'!Y767)</f>
        <v/>
      </c>
      <c s="153" t="str">
        <f>IF('S.D.PASTE SHEET'!Z767="","",'S.D.PASTE SHEET'!Z767)</f>
        <v/>
      </c>
      <c s="153" t="str">
        <f>IF('S.D.PASTE SHEET'!AA767="","",'S.D.PASTE SHEET'!AA767)</f>
        <v/>
      </c>
      <c s="153" t="str">
        <f>IF('S.D.PASTE SHEET'!AB767="","",'S.D.PASTE SHEET'!AB767)</f>
        <v/>
      </c>
      <c s="153" t="str">
        <f>IF('S.D.PASTE SHEET'!AC767="","",'S.D.PASTE SHEET'!AC767)</f>
        <v/>
      </c>
      <c s="153" t="str">
        <f>IF('S.D.PASTE SHEET'!AD767="","",'S.D.PASTE SHEET'!AD767)</f>
        <v/>
      </c>
      <c s="155"/>
      <c s="156" t="str">
        <f>IF(AK767="","",IF(AK767&gt;0,COUNT($AG$2:AG767),""))</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67" s="156" t="str">
        <f>IF(BC767="","",IF(BC767&gt;0,COUNT($AY$2:AY767),""))</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68" spans="1:66" ht="15.75" customHeight="1">
      <c r="A768" s="153" t="str">
        <f>IF('S.D.PASTE SHEET'!A768="","",'S.D.PASTE SHEET'!A768)</f>
        <v/>
      </c>
      <c s="153" t="str">
        <f>IF('S.D.PASTE SHEET'!B768="","",'S.D.PASTE SHEET'!B768)</f>
        <v/>
      </c>
      <c s="153" t="str">
        <f>IF('S.D.PASTE SHEET'!C768="","",'S.D.PASTE SHEET'!C768)</f>
        <v/>
      </c>
      <c s="154" t="str">
        <f>IF('S.D.PASTE SHEET'!D768="","",'S.D.PASTE SHEET'!D768)</f>
        <v/>
      </c>
      <c s="153" t="str">
        <f>IF('S.D.PASTE SHEET'!E768="","",UPPER('S.D.PASTE SHEET'!E768))</f>
        <v/>
      </c>
      <c s="153" t="str">
        <f>IF('S.D.PASTE SHEET'!F768="","",'S.D.PASTE SHEET'!F768)</f>
        <v/>
      </c>
      <c s="153" t="str">
        <f>IF('S.D.PASTE SHEET'!G768="","",UPPER('S.D.PASTE SHEET'!G768))</f>
        <v/>
      </c>
      <c s="153" t="str">
        <f>IF('S.D.PASTE SHEET'!H768="","",UPPER('S.D.PASTE SHEET'!H768))</f>
        <v/>
      </c>
      <c s="153" t="str">
        <f>IF('S.D.PASTE SHEET'!I768="","",'S.D.PASTE SHEET'!I768)</f>
        <v/>
      </c>
      <c s="154" t="str">
        <f>IF('S.D.PASTE SHEET'!J768="","",'S.D.PASTE SHEET'!J768)</f>
        <v/>
      </c>
      <c s="153" t="str">
        <f>IF('S.D.PASTE SHEET'!K768="","",'S.D.PASTE SHEET'!K768)</f>
        <v/>
      </c>
      <c s="153" t="str">
        <f>IF('S.D.PASTE SHEET'!L768="","",'S.D.PASTE SHEET'!L768)</f>
        <v/>
      </c>
      <c s="153" t="str">
        <f>IF('S.D.PASTE SHEET'!M768="","",'S.D.PASTE SHEET'!M768)</f>
        <v/>
      </c>
      <c s="153" t="str">
        <f>IF('S.D.PASTE SHEET'!N768="","",'S.D.PASTE SHEET'!N768)</f>
        <v/>
      </c>
      <c s="153" t="str">
        <f>IF('S.D.PASTE SHEET'!O768="","",'S.D.PASTE SHEET'!O768)</f>
        <v/>
      </c>
      <c s="153" t="str">
        <f>IF('S.D.PASTE SHEET'!P768="","",'S.D.PASTE SHEET'!P768)</f>
        <v/>
      </c>
      <c s="153" t="str">
        <f>IF('S.D.PASTE SHEET'!Q768="","",'S.D.PASTE SHEET'!Q768)</f>
        <v/>
      </c>
      <c s="153" t="str">
        <f>IF('S.D.PASTE SHEET'!R768="","",'S.D.PASTE SHEET'!R768)</f>
        <v/>
      </c>
      <c s="153" t="str">
        <f>IF('S.D.PASTE SHEET'!S768="","",'S.D.PASTE SHEET'!S768)</f>
        <v/>
      </c>
      <c s="153" t="str">
        <f>IF('S.D.PASTE SHEET'!T768="","",'S.D.PASTE SHEET'!T768)</f>
        <v/>
      </c>
      <c s="153" t="str">
        <f>IF('S.D.PASTE SHEET'!U768="","",'S.D.PASTE SHEET'!U768)</f>
        <v/>
      </c>
      <c s="153" t="str">
        <f>IF('S.D.PASTE SHEET'!V768="","",'S.D.PASTE SHEET'!V768)</f>
        <v/>
      </c>
      <c s="153" t="str">
        <f>IF('S.D.PASTE SHEET'!W768="","",'S.D.PASTE SHEET'!W768)</f>
        <v/>
      </c>
      <c s="153" t="str">
        <f>IF('S.D.PASTE SHEET'!X768="","",'S.D.PASTE SHEET'!X768)</f>
        <v/>
      </c>
      <c s="153" t="str">
        <f>IF('S.D.PASTE SHEET'!Y768="","",'S.D.PASTE SHEET'!Y768)</f>
        <v/>
      </c>
      <c s="153" t="str">
        <f>IF('S.D.PASTE SHEET'!Z768="","",'S.D.PASTE SHEET'!Z768)</f>
        <v/>
      </c>
      <c s="153" t="str">
        <f>IF('S.D.PASTE SHEET'!AA768="","",'S.D.PASTE SHEET'!AA768)</f>
        <v/>
      </c>
      <c s="153" t="str">
        <f>IF('S.D.PASTE SHEET'!AB768="","",'S.D.PASTE SHEET'!AB768)</f>
        <v/>
      </c>
      <c s="153" t="str">
        <f>IF('S.D.PASTE SHEET'!AC768="","",'S.D.PASTE SHEET'!AC768)</f>
        <v/>
      </c>
      <c s="153" t="str">
        <f>IF('S.D.PASTE SHEET'!AD768="","",'S.D.PASTE SHEET'!AD768)</f>
        <v/>
      </c>
      <c s="155"/>
      <c s="156" t="str">
        <f>IF(AK768="","",IF(AK768&gt;0,COUNT($AG$2:AG768),""))</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68" s="156" t="str">
        <f>IF(BC768="","",IF(BC768&gt;0,COUNT($AY$2:AY768),""))</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69" spans="1:66" ht="15.75" customHeight="1">
      <c r="A769" s="153" t="str">
        <f>IF('S.D.PASTE SHEET'!A769="","",'S.D.PASTE SHEET'!A769)</f>
        <v/>
      </c>
      <c s="153" t="str">
        <f>IF('S.D.PASTE SHEET'!B769="","",'S.D.PASTE SHEET'!B769)</f>
        <v/>
      </c>
      <c s="153" t="str">
        <f>IF('S.D.PASTE SHEET'!C769="","",'S.D.PASTE SHEET'!C769)</f>
        <v/>
      </c>
      <c s="154" t="str">
        <f>IF('S.D.PASTE SHEET'!D769="","",'S.D.PASTE SHEET'!D769)</f>
        <v/>
      </c>
      <c s="153" t="str">
        <f>IF('S.D.PASTE SHEET'!E769="","",UPPER('S.D.PASTE SHEET'!E769))</f>
        <v/>
      </c>
      <c s="153" t="str">
        <f>IF('S.D.PASTE SHEET'!F769="","",'S.D.PASTE SHEET'!F769)</f>
        <v/>
      </c>
      <c s="153" t="str">
        <f>IF('S.D.PASTE SHEET'!G769="","",UPPER('S.D.PASTE SHEET'!G769))</f>
        <v/>
      </c>
      <c s="153" t="str">
        <f>IF('S.D.PASTE SHEET'!H769="","",UPPER('S.D.PASTE SHEET'!H769))</f>
        <v/>
      </c>
      <c s="153" t="str">
        <f>IF('S.D.PASTE SHEET'!I769="","",'S.D.PASTE SHEET'!I769)</f>
        <v/>
      </c>
      <c s="154" t="str">
        <f>IF('S.D.PASTE SHEET'!J769="","",'S.D.PASTE SHEET'!J769)</f>
        <v/>
      </c>
      <c s="153" t="str">
        <f>IF('S.D.PASTE SHEET'!K769="","",'S.D.PASTE SHEET'!K769)</f>
        <v/>
      </c>
      <c s="153" t="str">
        <f>IF('S.D.PASTE SHEET'!L769="","",'S.D.PASTE SHEET'!L769)</f>
        <v/>
      </c>
      <c s="153" t="str">
        <f>IF('S.D.PASTE SHEET'!M769="","",'S.D.PASTE SHEET'!M769)</f>
        <v/>
      </c>
      <c s="153" t="str">
        <f>IF('S.D.PASTE SHEET'!N769="","",'S.D.PASTE SHEET'!N769)</f>
        <v/>
      </c>
      <c s="153" t="str">
        <f>IF('S.D.PASTE SHEET'!O769="","",'S.D.PASTE SHEET'!O769)</f>
        <v/>
      </c>
      <c s="153" t="str">
        <f>IF('S.D.PASTE SHEET'!P769="","",'S.D.PASTE SHEET'!P769)</f>
        <v/>
      </c>
      <c s="153" t="str">
        <f>IF('S.D.PASTE SHEET'!Q769="","",'S.D.PASTE SHEET'!Q769)</f>
        <v/>
      </c>
      <c s="153" t="str">
        <f>IF('S.D.PASTE SHEET'!R769="","",'S.D.PASTE SHEET'!R769)</f>
        <v/>
      </c>
      <c s="153" t="str">
        <f>IF('S.D.PASTE SHEET'!S769="","",'S.D.PASTE SHEET'!S769)</f>
        <v/>
      </c>
      <c s="153" t="str">
        <f>IF('S.D.PASTE SHEET'!T769="","",'S.D.PASTE SHEET'!T769)</f>
        <v/>
      </c>
      <c s="153" t="str">
        <f>IF('S.D.PASTE SHEET'!U769="","",'S.D.PASTE SHEET'!U769)</f>
        <v/>
      </c>
      <c s="153" t="str">
        <f>IF('S.D.PASTE SHEET'!V769="","",'S.D.PASTE SHEET'!V769)</f>
        <v/>
      </c>
      <c s="153" t="str">
        <f>IF('S.D.PASTE SHEET'!W769="","",'S.D.PASTE SHEET'!W769)</f>
        <v/>
      </c>
      <c s="153" t="str">
        <f>IF('S.D.PASTE SHEET'!X769="","",'S.D.PASTE SHEET'!X769)</f>
        <v/>
      </c>
      <c s="153" t="str">
        <f>IF('S.D.PASTE SHEET'!Y769="","",'S.D.PASTE SHEET'!Y769)</f>
        <v/>
      </c>
      <c s="153" t="str">
        <f>IF('S.D.PASTE SHEET'!Z769="","",'S.D.PASTE SHEET'!Z769)</f>
        <v/>
      </c>
      <c s="153" t="str">
        <f>IF('S.D.PASTE SHEET'!AA769="","",'S.D.PASTE SHEET'!AA769)</f>
        <v/>
      </c>
      <c s="153" t="str">
        <f>IF('S.D.PASTE SHEET'!AB769="","",'S.D.PASTE SHEET'!AB769)</f>
        <v/>
      </c>
      <c s="153" t="str">
        <f>IF('S.D.PASTE SHEET'!AC769="","",'S.D.PASTE SHEET'!AC769)</f>
        <v/>
      </c>
      <c s="153" t="str">
        <f>IF('S.D.PASTE SHEET'!AD769="","",'S.D.PASTE SHEET'!AD769)</f>
        <v/>
      </c>
      <c s="155"/>
      <c s="156" t="str">
        <f>IF(AK769="","",IF(AK769&gt;0,COUNT($AG$2:AG769),""))</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69" s="156" t="str">
        <f>IF(BC769="","",IF(BC769&gt;0,COUNT($AY$2:AY769),""))</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70" spans="1:66" ht="15.75" customHeight="1">
      <c r="A770" s="153" t="str">
        <f>IF('S.D.PASTE SHEET'!A770="","",'S.D.PASTE SHEET'!A770)</f>
        <v/>
      </c>
      <c s="153" t="str">
        <f>IF('S.D.PASTE SHEET'!B770="","",'S.D.PASTE SHEET'!B770)</f>
        <v/>
      </c>
      <c s="153" t="str">
        <f>IF('S.D.PASTE SHEET'!C770="","",'S.D.PASTE SHEET'!C770)</f>
        <v/>
      </c>
      <c s="154" t="str">
        <f>IF('S.D.PASTE SHEET'!D770="","",'S.D.PASTE SHEET'!D770)</f>
        <v/>
      </c>
      <c s="153" t="str">
        <f>IF('S.D.PASTE SHEET'!E770="","",UPPER('S.D.PASTE SHEET'!E770))</f>
        <v/>
      </c>
      <c s="153" t="str">
        <f>IF('S.D.PASTE SHEET'!F770="","",'S.D.PASTE SHEET'!F770)</f>
        <v/>
      </c>
      <c s="153" t="str">
        <f>IF('S.D.PASTE SHEET'!G770="","",UPPER('S.D.PASTE SHEET'!G770))</f>
        <v/>
      </c>
      <c s="153" t="str">
        <f>IF('S.D.PASTE SHEET'!H770="","",UPPER('S.D.PASTE SHEET'!H770))</f>
        <v/>
      </c>
      <c s="153" t="str">
        <f>IF('S.D.PASTE SHEET'!I770="","",'S.D.PASTE SHEET'!I770)</f>
        <v/>
      </c>
      <c s="154" t="str">
        <f>IF('S.D.PASTE SHEET'!J770="","",'S.D.PASTE SHEET'!J770)</f>
        <v/>
      </c>
      <c s="153" t="str">
        <f>IF('S.D.PASTE SHEET'!K770="","",'S.D.PASTE SHEET'!K770)</f>
        <v/>
      </c>
      <c s="153" t="str">
        <f>IF('S.D.PASTE SHEET'!L770="","",'S.D.PASTE SHEET'!L770)</f>
        <v/>
      </c>
      <c s="153" t="str">
        <f>IF('S.D.PASTE SHEET'!M770="","",'S.D.PASTE SHEET'!M770)</f>
        <v/>
      </c>
      <c s="153" t="str">
        <f>IF('S.D.PASTE SHEET'!N770="","",'S.D.PASTE SHEET'!N770)</f>
        <v/>
      </c>
      <c s="153" t="str">
        <f>IF('S.D.PASTE SHEET'!O770="","",'S.D.PASTE SHEET'!O770)</f>
        <v/>
      </c>
      <c s="153" t="str">
        <f>IF('S.D.PASTE SHEET'!P770="","",'S.D.PASTE SHEET'!P770)</f>
        <v/>
      </c>
      <c s="153" t="str">
        <f>IF('S.D.PASTE SHEET'!Q770="","",'S.D.PASTE SHEET'!Q770)</f>
        <v/>
      </c>
      <c s="153" t="str">
        <f>IF('S.D.PASTE SHEET'!R770="","",'S.D.PASTE SHEET'!R770)</f>
        <v/>
      </c>
      <c s="153" t="str">
        <f>IF('S.D.PASTE SHEET'!S770="","",'S.D.PASTE SHEET'!S770)</f>
        <v/>
      </c>
      <c s="153" t="str">
        <f>IF('S.D.PASTE SHEET'!T770="","",'S.D.PASTE SHEET'!T770)</f>
        <v/>
      </c>
      <c s="153" t="str">
        <f>IF('S.D.PASTE SHEET'!U770="","",'S.D.PASTE SHEET'!U770)</f>
        <v/>
      </c>
      <c s="153" t="str">
        <f>IF('S.D.PASTE SHEET'!V770="","",'S.D.PASTE SHEET'!V770)</f>
        <v/>
      </c>
      <c s="153" t="str">
        <f>IF('S.D.PASTE SHEET'!W770="","",'S.D.PASTE SHEET'!W770)</f>
        <v/>
      </c>
      <c s="153" t="str">
        <f>IF('S.D.PASTE SHEET'!X770="","",'S.D.PASTE SHEET'!X770)</f>
        <v/>
      </c>
      <c s="153" t="str">
        <f>IF('S.D.PASTE SHEET'!Y770="","",'S.D.PASTE SHEET'!Y770)</f>
        <v/>
      </c>
      <c s="153" t="str">
        <f>IF('S.D.PASTE SHEET'!Z770="","",'S.D.PASTE SHEET'!Z770)</f>
        <v/>
      </c>
      <c s="153" t="str">
        <f>IF('S.D.PASTE SHEET'!AA770="","",'S.D.PASTE SHEET'!AA770)</f>
        <v/>
      </c>
      <c s="153" t="str">
        <f>IF('S.D.PASTE SHEET'!AB770="","",'S.D.PASTE SHEET'!AB770)</f>
        <v/>
      </c>
      <c s="153" t="str">
        <f>IF('S.D.PASTE SHEET'!AC770="","",'S.D.PASTE SHEET'!AC770)</f>
        <v/>
      </c>
      <c s="153" t="str">
        <f>IF('S.D.PASTE SHEET'!AD770="","",'S.D.PASTE SHEET'!AD770)</f>
        <v/>
      </c>
      <c s="155"/>
      <c s="156" t="str">
        <f>IF(AK770="","",IF(AK770&gt;0,COUNT($AG$2:AG770),""))</f>
        <v/>
      </c>
      <c s="157" t="str">
        <f t="shared" si="354"/>
        <v/>
      </c>
      <c s="157" t="str">
        <f t="shared" si="355"/>
        <v/>
      </c>
      <c s="157" t="str">
        <f t="shared" si="356"/>
        <v/>
      </c>
      <c s="158" t="str">
        <f t="shared" si="357"/>
        <v/>
      </c>
      <c s="157" t="str">
        <f t="shared" si="358"/>
        <v/>
      </c>
      <c s="157" t="str">
        <f t="shared" si="359"/>
        <v/>
      </c>
      <c s="157" t="str">
        <f t="shared" si="360"/>
        <v/>
      </c>
      <c s="157" t="str">
        <f t="shared" si="361"/>
        <v/>
      </c>
      <c s="157" t="str">
        <f t="shared" si="362"/>
        <v/>
      </c>
      <c s="158" t="str">
        <f t="shared" si="363"/>
        <v/>
      </c>
      <c s="157" t="str">
        <f t="shared" si="364"/>
        <v/>
      </c>
      <c s="157" t="str">
        <f t="shared" si="365"/>
        <v/>
      </c>
      <c s="157" t="str">
        <f t="shared" si="366"/>
        <v/>
      </c>
      <c s="157" t="str">
        <f t="shared" si="367"/>
        <v/>
      </c>
      <c s="157" t="str">
        <f t="shared" si="368"/>
        <v/>
      </c>
      <c s="157" t="str">
        <f t="shared" si="369"/>
        <v/>
      </c>
      <c r="AX770" s="156" t="str">
        <f>IF(BC770="","",IF(BC770&gt;0,COUNT($AY$2:AY770),""))</f>
        <v/>
      </c>
      <c s="159" t="str">
        <f t="shared" si="370"/>
        <v/>
      </c>
      <c s="159" t="str">
        <f t="shared" si="371"/>
        <v/>
      </c>
      <c s="157" t="str">
        <f t="shared" si="372"/>
        <v/>
      </c>
      <c s="158" t="str">
        <f t="shared" si="373"/>
        <v/>
      </c>
      <c s="157" t="str">
        <f t="shared" si="374"/>
        <v/>
      </c>
      <c s="157" t="str">
        <f t="shared" si="375"/>
        <v/>
      </c>
      <c s="157" t="str">
        <f t="shared" si="376"/>
        <v/>
      </c>
      <c s="157" t="str">
        <f t="shared" si="377"/>
        <v/>
      </c>
      <c s="157" t="str">
        <f t="shared" si="378"/>
        <v/>
      </c>
      <c s="158" t="str">
        <f t="shared" si="379"/>
        <v/>
      </c>
      <c s="157" t="str">
        <f t="shared" si="380"/>
        <v/>
      </c>
      <c s="157" t="str">
        <f t="shared" si="381"/>
        <v/>
      </c>
      <c s="157" t="str">
        <f t="shared" si="382"/>
        <v/>
      </c>
      <c s="157" t="str">
        <f t="shared" si="383"/>
        <v/>
      </c>
      <c s="157" t="str">
        <f t="shared" si="384"/>
        <v/>
      </c>
      <c s="157" t="str">
        <f t="shared" si="385"/>
        <v/>
      </c>
    </row>
    <row r="771" spans="1:66" ht="15.75" customHeight="1">
      <c r="A771" s="153" t="str">
        <f>IF('S.D.PASTE SHEET'!A771="","",'S.D.PASTE SHEET'!A771)</f>
        <v/>
      </c>
      <c s="153" t="str">
        <f>IF('S.D.PASTE SHEET'!B771="","",'S.D.PASTE SHEET'!B771)</f>
        <v/>
      </c>
      <c s="153" t="str">
        <f>IF('S.D.PASTE SHEET'!C771="","",'S.D.PASTE SHEET'!C771)</f>
        <v/>
      </c>
      <c s="154" t="str">
        <f>IF('S.D.PASTE SHEET'!D771="","",'S.D.PASTE SHEET'!D771)</f>
        <v/>
      </c>
      <c s="153" t="str">
        <f>IF('S.D.PASTE SHEET'!E771="","",UPPER('S.D.PASTE SHEET'!E771))</f>
        <v/>
      </c>
      <c s="153" t="str">
        <f>IF('S.D.PASTE SHEET'!F771="","",'S.D.PASTE SHEET'!F771)</f>
        <v/>
      </c>
      <c s="153" t="str">
        <f>IF('S.D.PASTE SHEET'!G771="","",UPPER('S.D.PASTE SHEET'!G771))</f>
        <v/>
      </c>
      <c s="153" t="str">
        <f>IF('S.D.PASTE SHEET'!H771="","",UPPER('S.D.PASTE SHEET'!H771))</f>
        <v/>
      </c>
      <c s="153" t="str">
        <f>IF('S.D.PASTE SHEET'!I771="","",'S.D.PASTE SHEET'!I771)</f>
        <v/>
      </c>
      <c s="154" t="str">
        <f>IF('S.D.PASTE SHEET'!J771="","",'S.D.PASTE SHEET'!J771)</f>
        <v/>
      </c>
      <c s="153" t="str">
        <f>IF('S.D.PASTE SHEET'!K771="","",'S.D.PASTE SHEET'!K771)</f>
        <v/>
      </c>
      <c s="153" t="str">
        <f>IF('S.D.PASTE SHEET'!L771="","",'S.D.PASTE SHEET'!L771)</f>
        <v/>
      </c>
      <c s="153" t="str">
        <f>IF('S.D.PASTE SHEET'!M771="","",'S.D.PASTE SHEET'!M771)</f>
        <v/>
      </c>
      <c s="153" t="str">
        <f>IF('S.D.PASTE SHEET'!N771="","",'S.D.PASTE SHEET'!N771)</f>
        <v/>
      </c>
      <c s="153" t="str">
        <f>IF('S.D.PASTE SHEET'!O771="","",'S.D.PASTE SHEET'!O771)</f>
        <v/>
      </c>
      <c s="153" t="str">
        <f>IF('S.D.PASTE SHEET'!P771="","",'S.D.PASTE SHEET'!P771)</f>
        <v/>
      </c>
      <c s="153" t="str">
        <f>IF('S.D.PASTE SHEET'!Q771="","",'S.D.PASTE SHEET'!Q771)</f>
        <v/>
      </c>
      <c s="153" t="str">
        <f>IF('S.D.PASTE SHEET'!R771="","",'S.D.PASTE SHEET'!R771)</f>
        <v/>
      </c>
      <c s="153" t="str">
        <f>IF('S.D.PASTE SHEET'!S771="","",'S.D.PASTE SHEET'!S771)</f>
        <v/>
      </c>
      <c s="153" t="str">
        <f>IF('S.D.PASTE SHEET'!T771="","",'S.D.PASTE SHEET'!T771)</f>
        <v/>
      </c>
      <c s="153" t="str">
        <f>IF('S.D.PASTE SHEET'!U771="","",'S.D.PASTE SHEET'!U771)</f>
        <v/>
      </c>
      <c s="153" t="str">
        <f>IF('S.D.PASTE SHEET'!V771="","",'S.D.PASTE SHEET'!V771)</f>
        <v/>
      </c>
      <c s="153" t="str">
        <f>IF('S.D.PASTE SHEET'!W771="","",'S.D.PASTE SHEET'!W771)</f>
        <v/>
      </c>
      <c s="153" t="str">
        <f>IF('S.D.PASTE SHEET'!X771="","",'S.D.PASTE SHEET'!X771)</f>
        <v/>
      </c>
      <c s="153" t="str">
        <f>IF('S.D.PASTE SHEET'!Y771="","",'S.D.PASTE SHEET'!Y771)</f>
        <v/>
      </c>
      <c s="153" t="str">
        <f>IF('S.D.PASTE SHEET'!Z771="","",'S.D.PASTE SHEET'!Z771)</f>
        <v/>
      </c>
      <c s="153" t="str">
        <f>IF('S.D.PASTE SHEET'!AA771="","",'S.D.PASTE SHEET'!AA771)</f>
        <v/>
      </c>
      <c s="153" t="str">
        <f>IF('S.D.PASTE SHEET'!AB771="","",'S.D.PASTE SHEET'!AB771)</f>
        <v/>
      </c>
      <c s="153" t="str">
        <f>IF('S.D.PASTE SHEET'!AC771="","",'S.D.PASTE SHEET'!AC771)</f>
        <v/>
      </c>
      <c s="153" t="str">
        <f>IF('S.D.PASTE SHEET'!AD771="","",'S.D.PASTE SHEET'!AD771)</f>
        <v/>
      </c>
      <c s="155"/>
      <c s="156" t="str">
        <f>IF(AK771="","",IF(AK771&gt;0,COUNT($AG$2:AG771),""))</f>
        <v/>
      </c>
      <c s="157" t="str">
        <f t="shared" si="386" ref="AG771:AG834">IF(AND($AJ$1=8,$A771=8),A771,"")</f>
        <v/>
      </c>
      <c s="157" t="str">
        <f t="shared" si="387" ref="AH771:AH834">IF(AND($AJ$1=8,$A771=8),B771,"")</f>
        <v/>
      </c>
      <c s="157" t="str">
        <f t="shared" si="388" ref="AI771:AI834">IF(AND($AJ$1=8,$A771=8),C771,"")</f>
        <v/>
      </c>
      <c s="158" t="str">
        <f t="shared" si="389" ref="AJ771:AJ834">IF(AND($AJ$1=8,$A771=8),D771,"")</f>
        <v/>
      </c>
      <c s="157" t="str">
        <f t="shared" si="390" ref="AK771:AK834">IF(AND($AJ$1=8,$A771=8),E771,"")</f>
        <v/>
      </c>
      <c s="157" t="str">
        <f t="shared" si="391" ref="AL771:AL834">IF(AND($AJ$1=8,$A771=8),F771,"")</f>
        <v/>
      </c>
      <c s="157" t="str">
        <f t="shared" si="392" ref="AM771:AM834">IF(AND($AJ$1=8,$A771=8),G771,"")</f>
        <v/>
      </c>
      <c s="157" t="str">
        <f t="shared" si="393" ref="AN771:AN834">IF(AND($AJ$1=8,$A771=8),H771,"")</f>
        <v/>
      </c>
      <c s="157" t="str">
        <f t="shared" si="394" ref="AO771:AO834">IF(AND($AJ$1=8,$A771=8),I771,"")</f>
        <v/>
      </c>
      <c s="158" t="str">
        <f t="shared" si="395" ref="AP771:AP834">IF(AND($AJ$1=8,$A771=8),J771,"")</f>
        <v/>
      </c>
      <c s="157" t="str">
        <f t="shared" si="396" ref="AQ771:AQ834">IF(AND($AJ$1=8,$A771=8),K771,"")</f>
        <v/>
      </c>
      <c s="157" t="str">
        <f t="shared" si="397" ref="AR771:AR834">IF(AND($AJ$1=8,$A771=8),L771,"")</f>
        <v/>
      </c>
      <c s="157" t="str">
        <f t="shared" si="398" ref="AS771:AS834">IF(AND($AJ$1=8,$A771=8),M771,"")</f>
        <v/>
      </c>
      <c s="157" t="str">
        <f t="shared" si="399" ref="AT771:AT834">IF(AND($AJ$1=8,$A771=8),N771,"")</f>
        <v/>
      </c>
      <c s="157" t="str">
        <f t="shared" si="400" ref="AU771:AU834">IF(AND($AJ$1=8,$A771=8),O771,"")</f>
        <v/>
      </c>
      <c s="157" t="str">
        <f t="shared" si="401" ref="AV771:AV834">IF(AND($AJ$1=8,$A771=8),P771,"")</f>
        <v/>
      </c>
      <c r="AX771" s="156" t="str">
        <f>IF(BC771="","",IF(BC771&gt;0,COUNT($AY$2:AY771),""))</f>
        <v/>
      </c>
      <c s="159" t="str">
        <f t="shared" si="402" ref="AY771:AY834">IF(AND($BB$1=8,$A771=8,$BC$1=$B771),$A771,"")</f>
        <v/>
      </c>
      <c s="159" t="str">
        <f t="shared" si="403" ref="AZ771:AZ834">IF(AND($BB$1=8,$A771=8,$BC$1=$B771),$B771,"")</f>
        <v/>
      </c>
      <c s="157" t="str">
        <f t="shared" si="404" ref="BA771:BA834">IF(AND($BB$1=8,$A771=8,$BC$1=$B771),$C771,"")</f>
        <v/>
      </c>
      <c s="158" t="str">
        <f t="shared" si="405" ref="BB771:BB834">IF(AND($BB$1=8,$A771=8,$BC$1=$B771),$D771,"")</f>
        <v/>
      </c>
      <c s="157" t="str">
        <f t="shared" si="406" ref="BC771:BC834">IF(AND($BB$1=8,$A771=8,$BC$1=$B771),$E771,"")</f>
        <v/>
      </c>
      <c s="157" t="str">
        <f t="shared" si="407" ref="BD771:BD834">IF(AND($BB$1=8,$A771=8,$BC$1=$B771),$F771,"")</f>
        <v/>
      </c>
      <c s="157" t="str">
        <f t="shared" si="408" ref="BE771:BE834">IF(AND($BB$1=8,$A771=8,$BC$1=$B771),$G771,"")</f>
        <v/>
      </c>
      <c s="157" t="str">
        <f t="shared" si="409" ref="BF771:BF834">IF(AND($BB$1=8,$A771=8,$BC$1=$B771),$H771,"")</f>
        <v/>
      </c>
      <c s="157" t="str">
        <f t="shared" si="410" ref="BG771:BG834">IF(AND($BB$1=8,$A771=8,$BC$1=$B771),$I771,"")</f>
        <v/>
      </c>
      <c s="158" t="str">
        <f t="shared" si="411" ref="BH771:BH834">IF(AND($BB$1=8,$A771=8,$BC$1=$B771),$J771,"")</f>
        <v/>
      </c>
      <c s="157" t="str">
        <f t="shared" si="412" ref="BI771:BI834">IF(AND($BB$1=8,$A771=8,$BC$1=$B771),$K771,"")</f>
        <v/>
      </c>
      <c s="157" t="str">
        <f t="shared" si="413" ref="BJ771:BJ834">IF(AND($BB$1=8,$A771=8,$BC$1=$B771),$L771,"")</f>
        <v/>
      </c>
      <c s="157" t="str">
        <f t="shared" si="414" ref="BK771:BK834">IF(AND($BB$1=8,$A771=8,$BC$1=$B771),$M771,"")</f>
        <v/>
      </c>
      <c s="157" t="str">
        <f t="shared" si="415" ref="BL771:BL834">IF(AND($BB$1=8,$A771=8,$BC$1=$B771),$N771,"")</f>
        <v/>
      </c>
      <c s="157" t="str">
        <f t="shared" si="416" ref="BM771:BM834">IF(AND($BB$1=8,$A771=8,$BC$1=$B771),$O771,"")</f>
        <v/>
      </c>
      <c s="157" t="str">
        <f t="shared" si="417" ref="BN771:BN834">IF(AND($BB$1=8,$A771=8,$BC$1=$B771),$P771,"")</f>
        <v/>
      </c>
    </row>
    <row r="772" spans="1:66" ht="15.75" customHeight="1">
      <c r="A772" s="153" t="str">
        <f>IF('S.D.PASTE SHEET'!A772="","",'S.D.PASTE SHEET'!A772)</f>
        <v/>
      </c>
      <c s="153" t="str">
        <f>IF('S.D.PASTE SHEET'!B772="","",'S.D.PASTE SHEET'!B772)</f>
        <v/>
      </c>
      <c s="153" t="str">
        <f>IF('S.D.PASTE SHEET'!C772="","",'S.D.PASTE SHEET'!C772)</f>
        <v/>
      </c>
      <c s="154" t="str">
        <f>IF('S.D.PASTE SHEET'!D772="","",'S.D.PASTE SHEET'!D772)</f>
        <v/>
      </c>
      <c s="153" t="str">
        <f>IF('S.D.PASTE SHEET'!E772="","",UPPER('S.D.PASTE SHEET'!E772))</f>
        <v/>
      </c>
      <c s="153" t="str">
        <f>IF('S.D.PASTE SHEET'!F772="","",'S.D.PASTE SHEET'!F772)</f>
        <v/>
      </c>
      <c s="153" t="str">
        <f>IF('S.D.PASTE SHEET'!G772="","",UPPER('S.D.PASTE SHEET'!G772))</f>
        <v/>
      </c>
      <c s="153" t="str">
        <f>IF('S.D.PASTE SHEET'!H772="","",UPPER('S.D.PASTE SHEET'!H772))</f>
        <v/>
      </c>
      <c s="153" t="str">
        <f>IF('S.D.PASTE SHEET'!I772="","",'S.D.PASTE SHEET'!I772)</f>
        <v/>
      </c>
      <c s="154" t="str">
        <f>IF('S.D.PASTE SHEET'!J772="","",'S.D.PASTE SHEET'!J772)</f>
        <v/>
      </c>
      <c s="153" t="str">
        <f>IF('S.D.PASTE SHEET'!K772="","",'S.D.PASTE SHEET'!K772)</f>
        <v/>
      </c>
      <c s="153" t="str">
        <f>IF('S.D.PASTE SHEET'!L772="","",'S.D.PASTE SHEET'!L772)</f>
        <v/>
      </c>
      <c s="153" t="str">
        <f>IF('S.D.PASTE SHEET'!M772="","",'S.D.PASTE SHEET'!M772)</f>
        <v/>
      </c>
      <c s="153" t="str">
        <f>IF('S.D.PASTE SHEET'!N772="","",'S.D.PASTE SHEET'!N772)</f>
        <v/>
      </c>
      <c s="153" t="str">
        <f>IF('S.D.PASTE SHEET'!O772="","",'S.D.PASTE SHEET'!O772)</f>
        <v/>
      </c>
      <c s="153" t="str">
        <f>IF('S.D.PASTE SHEET'!P772="","",'S.D.PASTE SHEET'!P772)</f>
        <v/>
      </c>
      <c s="153" t="str">
        <f>IF('S.D.PASTE SHEET'!Q772="","",'S.D.PASTE SHEET'!Q772)</f>
        <v/>
      </c>
      <c s="153" t="str">
        <f>IF('S.D.PASTE SHEET'!R772="","",'S.D.PASTE SHEET'!R772)</f>
        <v/>
      </c>
      <c s="153" t="str">
        <f>IF('S.D.PASTE SHEET'!S772="","",'S.D.PASTE SHEET'!S772)</f>
        <v/>
      </c>
      <c s="153" t="str">
        <f>IF('S.D.PASTE SHEET'!T772="","",'S.D.PASTE SHEET'!T772)</f>
        <v/>
      </c>
      <c s="153" t="str">
        <f>IF('S.D.PASTE SHEET'!U772="","",'S.D.PASTE SHEET'!U772)</f>
        <v/>
      </c>
      <c s="153" t="str">
        <f>IF('S.D.PASTE SHEET'!V772="","",'S.D.PASTE SHEET'!V772)</f>
        <v/>
      </c>
      <c s="153" t="str">
        <f>IF('S.D.PASTE SHEET'!W772="","",'S.D.PASTE SHEET'!W772)</f>
        <v/>
      </c>
      <c s="153" t="str">
        <f>IF('S.D.PASTE SHEET'!X772="","",'S.D.PASTE SHEET'!X772)</f>
        <v/>
      </c>
      <c s="153" t="str">
        <f>IF('S.D.PASTE SHEET'!Y772="","",'S.D.PASTE SHEET'!Y772)</f>
        <v/>
      </c>
      <c s="153" t="str">
        <f>IF('S.D.PASTE SHEET'!Z772="","",'S.D.PASTE SHEET'!Z772)</f>
        <v/>
      </c>
      <c s="153" t="str">
        <f>IF('S.D.PASTE SHEET'!AA772="","",'S.D.PASTE SHEET'!AA772)</f>
        <v/>
      </c>
      <c s="153" t="str">
        <f>IF('S.D.PASTE SHEET'!AB772="","",'S.D.PASTE SHEET'!AB772)</f>
        <v/>
      </c>
      <c s="153" t="str">
        <f>IF('S.D.PASTE SHEET'!AC772="","",'S.D.PASTE SHEET'!AC772)</f>
        <v/>
      </c>
      <c s="153" t="str">
        <f>IF('S.D.PASTE SHEET'!AD772="","",'S.D.PASTE SHEET'!AD772)</f>
        <v/>
      </c>
      <c s="155"/>
      <c s="156" t="str">
        <f>IF(AK772="","",IF(AK772&gt;0,COUNT($AG$2:AG772),""))</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72" s="156" t="str">
        <f>IF(BC772="","",IF(BC772&gt;0,COUNT($AY$2:AY772),""))</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73" spans="1:66" ht="15.75" customHeight="1">
      <c r="A773" s="153" t="str">
        <f>IF('S.D.PASTE SHEET'!A773="","",'S.D.PASTE SHEET'!A773)</f>
        <v/>
      </c>
      <c s="153" t="str">
        <f>IF('S.D.PASTE SHEET'!B773="","",'S.D.PASTE SHEET'!B773)</f>
        <v/>
      </c>
      <c s="153" t="str">
        <f>IF('S.D.PASTE SHEET'!C773="","",'S.D.PASTE SHEET'!C773)</f>
        <v/>
      </c>
      <c s="154" t="str">
        <f>IF('S.D.PASTE SHEET'!D773="","",'S.D.PASTE SHEET'!D773)</f>
        <v/>
      </c>
      <c s="153" t="str">
        <f>IF('S.D.PASTE SHEET'!E773="","",UPPER('S.D.PASTE SHEET'!E773))</f>
        <v/>
      </c>
      <c s="153" t="str">
        <f>IF('S.D.PASTE SHEET'!F773="","",'S.D.PASTE SHEET'!F773)</f>
        <v/>
      </c>
      <c s="153" t="str">
        <f>IF('S.D.PASTE SHEET'!G773="","",UPPER('S.D.PASTE SHEET'!G773))</f>
        <v/>
      </c>
      <c s="153" t="str">
        <f>IF('S.D.PASTE SHEET'!H773="","",UPPER('S.D.PASTE SHEET'!H773))</f>
        <v/>
      </c>
      <c s="153" t="str">
        <f>IF('S.D.PASTE SHEET'!I773="","",'S.D.PASTE SHEET'!I773)</f>
        <v/>
      </c>
      <c s="154" t="str">
        <f>IF('S.D.PASTE SHEET'!J773="","",'S.D.PASTE SHEET'!J773)</f>
        <v/>
      </c>
      <c s="153" t="str">
        <f>IF('S.D.PASTE SHEET'!K773="","",'S.D.PASTE SHEET'!K773)</f>
        <v/>
      </c>
      <c s="153" t="str">
        <f>IF('S.D.PASTE SHEET'!L773="","",'S.D.PASTE SHEET'!L773)</f>
        <v/>
      </c>
      <c s="153" t="str">
        <f>IF('S.D.PASTE SHEET'!M773="","",'S.D.PASTE SHEET'!M773)</f>
        <v/>
      </c>
      <c s="153" t="str">
        <f>IF('S.D.PASTE SHEET'!N773="","",'S.D.PASTE SHEET'!N773)</f>
        <v/>
      </c>
      <c s="153" t="str">
        <f>IF('S.D.PASTE SHEET'!O773="","",'S.D.PASTE SHEET'!O773)</f>
        <v/>
      </c>
      <c s="153" t="str">
        <f>IF('S.D.PASTE SHEET'!P773="","",'S.D.PASTE SHEET'!P773)</f>
        <v/>
      </c>
      <c s="153" t="str">
        <f>IF('S.D.PASTE SHEET'!Q773="","",'S.D.PASTE SHEET'!Q773)</f>
        <v/>
      </c>
      <c s="153" t="str">
        <f>IF('S.D.PASTE SHEET'!R773="","",'S.D.PASTE SHEET'!R773)</f>
        <v/>
      </c>
      <c s="153" t="str">
        <f>IF('S.D.PASTE SHEET'!S773="","",'S.D.PASTE SHEET'!S773)</f>
        <v/>
      </c>
      <c s="153" t="str">
        <f>IF('S.D.PASTE SHEET'!T773="","",'S.D.PASTE SHEET'!T773)</f>
        <v/>
      </c>
      <c s="153" t="str">
        <f>IF('S.D.PASTE SHEET'!U773="","",'S.D.PASTE SHEET'!U773)</f>
        <v/>
      </c>
      <c s="153" t="str">
        <f>IF('S.D.PASTE SHEET'!V773="","",'S.D.PASTE SHEET'!V773)</f>
        <v/>
      </c>
      <c s="153" t="str">
        <f>IF('S.D.PASTE SHEET'!W773="","",'S.D.PASTE SHEET'!W773)</f>
        <v/>
      </c>
      <c s="153" t="str">
        <f>IF('S.D.PASTE SHEET'!X773="","",'S.D.PASTE SHEET'!X773)</f>
        <v/>
      </c>
      <c s="153" t="str">
        <f>IF('S.D.PASTE SHEET'!Y773="","",'S.D.PASTE SHEET'!Y773)</f>
        <v/>
      </c>
      <c s="153" t="str">
        <f>IF('S.D.PASTE SHEET'!Z773="","",'S.D.PASTE SHEET'!Z773)</f>
        <v/>
      </c>
      <c s="153" t="str">
        <f>IF('S.D.PASTE SHEET'!AA773="","",'S.D.PASTE SHEET'!AA773)</f>
        <v/>
      </c>
      <c s="153" t="str">
        <f>IF('S.D.PASTE SHEET'!AB773="","",'S.D.PASTE SHEET'!AB773)</f>
        <v/>
      </c>
      <c s="153" t="str">
        <f>IF('S.D.PASTE SHEET'!AC773="","",'S.D.PASTE SHEET'!AC773)</f>
        <v/>
      </c>
      <c s="153" t="str">
        <f>IF('S.D.PASTE SHEET'!AD773="","",'S.D.PASTE SHEET'!AD773)</f>
        <v/>
      </c>
      <c s="155"/>
      <c s="156" t="str">
        <f>IF(AK773="","",IF(AK773&gt;0,COUNT($AG$2:AG773),""))</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73" s="156" t="str">
        <f>IF(BC773="","",IF(BC773&gt;0,COUNT($AY$2:AY773),""))</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74" spans="1:66" ht="15.75" customHeight="1">
      <c r="A774" s="153" t="str">
        <f>IF('S.D.PASTE SHEET'!A774="","",'S.D.PASTE SHEET'!A774)</f>
        <v/>
      </c>
      <c s="153" t="str">
        <f>IF('S.D.PASTE SHEET'!B774="","",'S.D.PASTE SHEET'!B774)</f>
        <v/>
      </c>
      <c s="153" t="str">
        <f>IF('S.D.PASTE SHEET'!C774="","",'S.D.PASTE SHEET'!C774)</f>
        <v/>
      </c>
      <c s="154" t="str">
        <f>IF('S.D.PASTE SHEET'!D774="","",'S.D.PASTE SHEET'!D774)</f>
        <v/>
      </c>
      <c s="153" t="str">
        <f>IF('S.D.PASTE SHEET'!E774="","",UPPER('S.D.PASTE SHEET'!E774))</f>
        <v/>
      </c>
      <c s="153" t="str">
        <f>IF('S.D.PASTE SHEET'!F774="","",'S.D.PASTE SHEET'!F774)</f>
        <v/>
      </c>
      <c s="153" t="str">
        <f>IF('S.D.PASTE SHEET'!G774="","",UPPER('S.D.PASTE SHEET'!G774))</f>
        <v/>
      </c>
      <c s="153" t="str">
        <f>IF('S.D.PASTE SHEET'!H774="","",UPPER('S.D.PASTE SHEET'!H774))</f>
        <v/>
      </c>
      <c s="153" t="str">
        <f>IF('S.D.PASTE SHEET'!I774="","",'S.D.PASTE SHEET'!I774)</f>
        <v/>
      </c>
      <c s="154" t="str">
        <f>IF('S.D.PASTE SHEET'!J774="","",'S.D.PASTE SHEET'!J774)</f>
        <v/>
      </c>
      <c s="153" t="str">
        <f>IF('S.D.PASTE SHEET'!K774="","",'S.D.PASTE SHEET'!K774)</f>
        <v/>
      </c>
      <c s="153" t="str">
        <f>IF('S.D.PASTE SHEET'!L774="","",'S.D.PASTE SHEET'!L774)</f>
        <v/>
      </c>
      <c s="153" t="str">
        <f>IF('S.D.PASTE SHEET'!M774="","",'S.D.PASTE SHEET'!M774)</f>
        <v/>
      </c>
      <c s="153" t="str">
        <f>IF('S.D.PASTE SHEET'!N774="","",'S.D.PASTE SHEET'!N774)</f>
        <v/>
      </c>
      <c s="153" t="str">
        <f>IF('S.D.PASTE SHEET'!O774="","",'S.D.PASTE SHEET'!O774)</f>
        <v/>
      </c>
      <c s="153" t="str">
        <f>IF('S.D.PASTE SHEET'!P774="","",'S.D.PASTE SHEET'!P774)</f>
        <v/>
      </c>
      <c s="153" t="str">
        <f>IF('S.D.PASTE SHEET'!Q774="","",'S.D.PASTE SHEET'!Q774)</f>
        <v/>
      </c>
      <c s="153" t="str">
        <f>IF('S.D.PASTE SHEET'!R774="","",'S.D.PASTE SHEET'!R774)</f>
        <v/>
      </c>
      <c s="153" t="str">
        <f>IF('S.D.PASTE SHEET'!S774="","",'S.D.PASTE SHEET'!S774)</f>
        <v/>
      </c>
      <c s="153" t="str">
        <f>IF('S.D.PASTE SHEET'!T774="","",'S.D.PASTE SHEET'!T774)</f>
        <v/>
      </c>
      <c s="153" t="str">
        <f>IF('S.D.PASTE SHEET'!U774="","",'S.D.PASTE SHEET'!U774)</f>
        <v/>
      </c>
      <c s="153" t="str">
        <f>IF('S.D.PASTE SHEET'!V774="","",'S.D.PASTE SHEET'!V774)</f>
        <v/>
      </c>
      <c s="153" t="str">
        <f>IF('S.D.PASTE SHEET'!W774="","",'S.D.PASTE SHEET'!W774)</f>
        <v/>
      </c>
      <c s="153" t="str">
        <f>IF('S.D.PASTE SHEET'!X774="","",'S.D.PASTE SHEET'!X774)</f>
        <v/>
      </c>
      <c s="153" t="str">
        <f>IF('S.D.PASTE SHEET'!Y774="","",'S.D.PASTE SHEET'!Y774)</f>
        <v/>
      </c>
      <c s="153" t="str">
        <f>IF('S.D.PASTE SHEET'!Z774="","",'S.D.PASTE SHEET'!Z774)</f>
        <v/>
      </c>
      <c s="153" t="str">
        <f>IF('S.D.PASTE SHEET'!AA774="","",'S.D.PASTE SHEET'!AA774)</f>
        <v/>
      </c>
      <c s="153" t="str">
        <f>IF('S.D.PASTE SHEET'!AB774="","",'S.D.PASTE SHEET'!AB774)</f>
        <v/>
      </c>
      <c s="153" t="str">
        <f>IF('S.D.PASTE SHEET'!AC774="","",'S.D.PASTE SHEET'!AC774)</f>
        <v/>
      </c>
      <c s="153" t="str">
        <f>IF('S.D.PASTE SHEET'!AD774="","",'S.D.PASTE SHEET'!AD774)</f>
        <v/>
      </c>
      <c s="155"/>
      <c s="156" t="str">
        <f>IF(AK774="","",IF(AK774&gt;0,COUNT($AG$2:AG774),""))</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74" s="156" t="str">
        <f>IF(BC774="","",IF(BC774&gt;0,COUNT($AY$2:AY774),""))</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75" spans="1:66" ht="15.75" customHeight="1">
      <c r="A775" s="153" t="str">
        <f>IF('S.D.PASTE SHEET'!A775="","",'S.D.PASTE SHEET'!A775)</f>
        <v/>
      </c>
      <c s="153" t="str">
        <f>IF('S.D.PASTE SHEET'!B775="","",'S.D.PASTE SHEET'!B775)</f>
        <v/>
      </c>
      <c s="153" t="str">
        <f>IF('S.D.PASTE SHEET'!C775="","",'S.D.PASTE SHEET'!C775)</f>
        <v/>
      </c>
      <c s="154" t="str">
        <f>IF('S.D.PASTE SHEET'!D775="","",'S.D.PASTE SHEET'!D775)</f>
        <v/>
      </c>
      <c s="153" t="str">
        <f>IF('S.D.PASTE SHEET'!E775="","",UPPER('S.D.PASTE SHEET'!E775))</f>
        <v/>
      </c>
      <c s="153" t="str">
        <f>IF('S.D.PASTE SHEET'!F775="","",'S.D.PASTE SHEET'!F775)</f>
        <v/>
      </c>
      <c s="153" t="str">
        <f>IF('S.D.PASTE SHEET'!G775="","",UPPER('S.D.PASTE SHEET'!G775))</f>
        <v/>
      </c>
      <c s="153" t="str">
        <f>IF('S.D.PASTE SHEET'!H775="","",UPPER('S.D.PASTE SHEET'!H775))</f>
        <v/>
      </c>
      <c s="153" t="str">
        <f>IF('S.D.PASTE SHEET'!I775="","",'S.D.PASTE SHEET'!I775)</f>
        <v/>
      </c>
      <c s="154" t="str">
        <f>IF('S.D.PASTE SHEET'!J775="","",'S.D.PASTE SHEET'!J775)</f>
        <v/>
      </c>
      <c s="153" t="str">
        <f>IF('S.D.PASTE SHEET'!K775="","",'S.D.PASTE SHEET'!K775)</f>
        <v/>
      </c>
      <c s="153" t="str">
        <f>IF('S.D.PASTE SHEET'!L775="","",'S.D.PASTE SHEET'!L775)</f>
        <v/>
      </c>
      <c s="153" t="str">
        <f>IF('S.D.PASTE SHEET'!M775="","",'S.D.PASTE SHEET'!M775)</f>
        <v/>
      </c>
      <c s="153" t="str">
        <f>IF('S.D.PASTE SHEET'!N775="","",'S.D.PASTE SHEET'!N775)</f>
        <v/>
      </c>
      <c s="153" t="str">
        <f>IF('S.D.PASTE SHEET'!O775="","",'S.D.PASTE SHEET'!O775)</f>
        <v/>
      </c>
      <c s="153" t="str">
        <f>IF('S.D.PASTE SHEET'!P775="","",'S.D.PASTE SHEET'!P775)</f>
        <v/>
      </c>
      <c s="153" t="str">
        <f>IF('S.D.PASTE SHEET'!Q775="","",'S.D.PASTE SHEET'!Q775)</f>
        <v/>
      </c>
      <c s="153" t="str">
        <f>IF('S.D.PASTE SHEET'!R775="","",'S.D.PASTE SHEET'!R775)</f>
        <v/>
      </c>
      <c s="153" t="str">
        <f>IF('S.D.PASTE SHEET'!S775="","",'S.D.PASTE SHEET'!S775)</f>
        <v/>
      </c>
      <c s="153" t="str">
        <f>IF('S.D.PASTE SHEET'!T775="","",'S.D.PASTE SHEET'!T775)</f>
        <v/>
      </c>
      <c s="153" t="str">
        <f>IF('S.D.PASTE SHEET'!U775="","",'S.D.PASTE SHEET'!U775)</f>
        <v/>
      </c>
      <c s="153" t="str">
        <f>IF('S.D.PASTE SHEET'!V775="","",'S.D.PASTE SHEET'!V775)</f>
        <v/>
      </c>
      <c s="153" t="str">
        <f>IF('S.D.PASTE SHEET'!W775="","",'S.D.PASTE SHEET'!W775)</f>
        <v/>
      </c>
      <c s="153" t="str">
        <f>IF('S.D.PASTE SHEET'!X775="","",'S.D.PASTE SHEET'!X775)</f>
        <v/>
      </c>
      <c s="153" t="str">
        <f>IF('S.D.PASTE SHEET'!Y775="","",'S.D.PASTE SHEET'!Y775)</f>
        <v/>
      </c>
      <c s="153" t="str">
        <f>IF('S.D.PASTE SHEET'!Z775="","",'S.D.PASTE SHEET'!Z775)</f>
        <v/>
      </c>
      <c s="153" t="str">
        <f>IF('S.D.PASTE SHEET'!AA775="","",'S.D.PASTE SHEET'!AA775)</f>
        <v/>
      </c>
      <c s="153" t="str">
        <f>IF('S.D.PASTE SHEET'!AB775="","",'S.D.PASTE SHEET'!AB775)</f>
        <v/>
      </c>
      <c s="153" t="str">
        <f>IF('S.D.PASTE SHEET'!AC775="","",'S.D.PASTE SHEET'!AC775)</f>
        <v/>
      </c>
      <c s="153" t="str">
        <f>IF('S.D.PASTE SHEET'!AD775="","",'S.D.PASTE SHEET'!AD775)</f>
        <v/>
      </c>
      <c s="155"/>
      <c s="156" t="str">
        <f>IF(AK775="","",IF(AK775&gt;0,COUNT($AG$2:AG775),""))</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75" s="156" t="str">
        <f>IF(BC775="","",IF(BC775&gt;0,COUNT($AY$2:AY775),""))</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76" spans="1:66" ht="15.75" customHeight="1">
      <c r="A776" s="153" t="str">
        <f>IF('S.D.PASTE SHEET'!A776="","",'S.D.PASTE SHEET'!A776)</f>
        <v/>
      </c>
      <c s="153" t="str">
        <f>IF('S.D.PASTE SHEET'!B776="","",'S.D.PASTE SHEET'!B776)</f>
        <v/>
      </c>
      <c s="153" t="str">
        <f>IF('S.D.PASTE SHEET'!C776="","",'S.D.PASTE SHEET'!C776)</f>
        <v/>
      </c>
      <c s="154" t="str">
        <f>IF('S.D.PASTE SHEET'!D776="","",'S.D.PASTE SHEET'!D776)</f>
        <v/>
      </c>
      <c s="153" t="str">
        <f>IF('S.D.PASTE SHEET'!E776="","",UPPER('S.D.PASTE SHEET'!E776))</f>
        <v/>
      </c>
      <c s="153" t="str">
        <f>IF('S.D.PASTE SHEET'!F776="","",'S.D.PASTE SHEET'!F776)</f>
        <v/>
      </c>
      <c s="153" t="str">
        <f>IF('S.D.PASTE SHEET'!G776="","",UPPER('S.D.PASTE SHEET'!G776))</f>
        <v/>
      </c>
      <c s="153" t="str">
        <f>IF('S.D.PASTE SHEET'!H776="","",UPPER('S.D.PASTE SHEET'!H776))</f>
        <v/>
      </c>
      <c s="153" t="str">
        <f>IF('S.D.PASTE SHEET'!I776="","",'S.D.PASTE SHEET'!I776)</f>
        <v/>
      </c>
      <c s="154" t="str">
        <f>IF('S.D.PASTE SHEET'!J776="","",'S.D.PASTE SHEET'!J776)</f>
        <v/>
      </c>
      <c s="153" t="str">
        <f>IF('S.D.PASTE SHEET'!K776="","",'S.D.PASTE SHEET'!K776)</f>
        <v/>
      </c>
      <c s="153" t="str">
        <f>IF('S.D.PASTE SHEET'!L776="","",'S.D.PASTE SHEET'!L776)</f>
        <v/>
      </c>
      <c s="153" t="str">
        <f>IF('S.D.PASTE SHEET'!M776="","",'S.D.PASTE SHEET'!M776)</f>
        <v/>
      </c>
      <c s="153" t="str">
        <f>IF('S.D.PASTE SHEET'!N776="","",'S.D.PASTE SHEET'!N776)</f>
        <v/>
      </c>
      <c s="153" t="str">
        <f>IF('S.D.PASTE SHEET'!O776="","",'S.D.PASTE SHEET'!O776)</f>
        <v/>
      </c>
      <c s="153" t="str">
        <f>IF('S.D.PASTE SHEET'!P776="","",'S.D.PASTE SHEET'!P776)</f>
        <v/>
      </c>
      <c s="153" t="str">
        <f>IF('S.D.PASTE SHEET'!Q776="","",'S.D.PASTE SHEET'!Q776)</f>
        <v/>
      </c>
      <c s="153" t="str">
        <f>IF('S.D.PASTE SHEET'!R776="","",'S.D.PASTE SHEET'!R776)</f>
        <v/>
      </c>
      <c s="153" t="str">
        <f>IF('S.D.PASTE SHEET'!S776="","",'S.D.PASTE SHEET'!S776)</f>
        <v/>
      </c>
      <c s="153" t="str">
        <f>IF('S.D.PASTE SHEET'!T776="","",'S.D.PASTE SHEET'!T776)</f>
        <v/>
      </c>
      <c s="153" t="str">
        <f>IF('S.D.PASTE SHEET'!U776="","",'S.D.PASTE SHEET'!U776)</f>
        <v/>
      </c>
      <c s="153" t="str">
        <f>IF('S.D.PASTE SHEET'!V776="","",'S.D.PASTE SHEET'!V776)</f>
        <v/>
      </c>
      <c s="153" t="str">
        <f>IF('S.D.PASTE SHEET'!W776="","",'S.D.PASTE SHEET'!W776)</f>
        <v/>
      </c>
      <c s="153" t="str">
        <f>IF('S.D.PASTE SHEET'!X776="","",'S.D.PASTE SHEET'!X776)</f>
        <v/>
      </c>
      <c s="153" t="str">
        <f>IF('S.D.PASTE SHEET'!Y776="","",'S.D.PASTE SHEET'!Y776)</f>
        <v/>
      </c>
      <c s="153" t="str">
        <f>IF('S.D.PASTE SHEET'!Z776="","",'S.D.PASTE SHEET'!Z776)</f>
        <v/>
      </c>
      <c s="153" t="str">
        <f>IF('S.D.PASTE SHEET'!AA776="","",'S.D.PASTE SHEET'!AA776)</f>
        <v/>
      </c>
      <c s="153" t="str">
        <f>IF('S.D.PASTE SHEET'!AB776="","",'S.D.PASTE SHEET'!AB776)</f>
        <v/>
      </c>
      <c s="153" t="str">
        <f>IF('S.D.PASTE SHEET'!AC776="","",'S.D.PASTE SHEET'!AC776)</f>
        <v/>
      </c>
      <c s="153" t="str">
        <f>IF('S.D.PASTE SHEET'!AD776="","",'S.D.PASTE SHEET'!AD776)</f>
        <v/>
      </c>
      <c s="155"/>
      <c s="156" t="str">
        <f>IF(AK776="","",IF(AK776&gt;0,COUNT($AG$2:AG776),""))</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76" s="156" t="str">
        <f>IF(BC776="","",IF(BC776&gt;0,COUNT($AY$2:AY776),""))</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77" spans="1:66" ht="15.75" customHeight="1">
      <c r="A777" s="153" t="str">
        <f>IF('S.D.PASTE SHEET'!A777="","",'S.D.PASTE SHEET'!A777)</f>
        <v/>
      </c>
      <c s="153" t="str">
        <f>IF('S.D.PASTE SHEET'!B777="","",'S.D.PASTE SHEET'!B777)</f>
        <v/>
      </c>
      <c s="153" t="str">
        <f>IF('S.D.PASTE SHEET'!C777="","",'S.D.PASTE SHEET'!C777)</f>
        <v/>
      </c>
      <c s="154" t="str">
        <f>IF('S.D.PASTE SHEET'!D777="","",'S.D.PASTE SHEET'!D777)</f>
        <v/>
      </c>
      <c s="153" t="str">
        <f>IF('S.D.PASTE SHEET'!E777="","",UPPER('S.D.PASTE SHEET'!E777))</f>
        <v/>
      </c>
      <c s="153" t="str">
        <f>IF('S.D.PASTE SHEET'!F777="","",'S.D.PASTE SHEET'!F777)</f>
        <v/>
      </c>
      <c s="153" t="str">
        <f>IF('S.D.PASTE SHEET'!G777="","",UPPER('S.D.PASTE SHEET'!G777))</f>
        <v/>
      </c>
      <c s="153" t="str">
        <f>IF('S.D.PASTE SHEET'!H777="","",UPPER('S.D.PASTE SHEET'!H777))</f>
        <v/>
      </c>
      <c s="153" t="str">
        <f>IF('S.D.PASTE SHEET'!I777="","",'S.D.PASTE SHEET'!I777)</f>
        <v/>
      </c>
      <c s="154" t="str">
        <f>IF('S.D.PASTE SHEET'!J777="","",'S.D.PASTE SHEET'!J777)</f>
        <v/>
      </c>
      <c s="153" t="str">
        <f>IF('S.D.PASTE SHEET'!K777="","",'S.D.PASTE SHEET'!K777)</f>
        <v/>
      </c>
      <c s="153" t="str">
        <f>IF('S.D.PASTE SHEET'!L777="","",'S.D.PASTE SHEET'!L777)</f>
        <v/>
      </c>
      <c s="153" t="str">
        <f>IF('S.D.PASTE SHEET'!M777="","",'S.D.PASTE SHEET'!M777)</f>
        <v/>
      </c>
      <c s="153" t="str">
        <f>IF('S.D.PASTE SHEET'!N777="","",'S.D.PASTE SHEET'!N777)</f>
        <v/>
      </c>
      <c s="153" t="str">
        <f>IF('S.D.PASTE SHEET'!O777="","",'S.D.PASTE SHEET'!O777)</f>
        <v/>
      </c>
      <c s="153" t="str">
        <f>IF('S.D.PASTE SHEET'!P777="","",'S.D.PASTE SHEET'!P777)</f>
        <v/>
      </c>
      <c s="153" t="str">
        <f>IF('S.D.PASTE SHEET'!Q777="","",'S.D.PASTE SHEET'!Q777)</f>
        <v/>
      </c>
      <c s="153" t="str">
        <f>IF('S.D.PASTE SHEET'!R777="","",'S.D.PASTE SHEET'!R777)</f>
        <v/>
      </c>
      <c s="153" t="str">
        <f>IF('S.D.PASTE SHEET'!S777="","",'S.D.PASTE SHEET'!S777)</f>
        <v/>
      </c>
      <c s="153" t="str">
        <f>IF('S.D.PASTE SHEET'!T777="","",'S.D.PASTE SHEET'!T777)</f>
        <v/>
      </c>
      <c s="153" t="str">
        <f>IF('S.D.PASTE SHEET'!U777="","",'S.D.PASTE SHEET'!U777)</f>
        <v/>
      </c>
      <c s="153" t="str">
        <f>IF('S.D.PASTE SHEET'!V777="","",'S.D.PASTE SHEET'!V777)</f>
        <v/>
      </c>
      <c s="153" t="str">
        <f>IF('S.D.PASTE SHEET'!W777="","",'S.D.PASTE SHEET'!W777)</f>
        <v/>
      </c>
      <c s="153" t="str">
        <f>IF('S.D.PASTE SHEET'!X777="","",'S.D.PASTE SHEET'!X777)</f>
        <v/>
      </c>
      <c s="153" t="str">
        <f>IF('S.D.PASTE SHEET'!Y777="","",'S.D.PASTE SHEET'!Y777)</f>
        <v/>
      </c>
      <c s="153" t="str">
        <f>IF('S.D.PASTE SHEET'!Z777="","",'S.D.PASTE SHEET'!Z777)</f>
        <v/>
      </c>
      <c s="153" t="str">
        <f>IF('S.D.PASTE SHEET'!AA777="","",'S.D.PASTE SHEET'!AA777)</f>
        <v/>
      </c>
      <c s="153" t="str">
        <f>IF('S.D.PASTE SHEET'!AB777="","",'S.D.PASTE SHEET'!AB777)</f>
        <v/>
      </c>
      <c s="153" t="str">
        <f>IF('S.D.PASTE SHEET'!AC777="","",'S.D.PASTE SHEET'!AC777)</f>
        <v/>
      </c>
      <c s="153" t="str">
        <f>IF('S.D.PASTE SHEET'!AD777="","",'S.D.PASTE SHEET'!AD777)</f>
        <v/>
      </c>
      <c s="155"/>
      <c s="156" t="str">
        <f>IF(AK777="","",IF(AK777&gt;0,COUNT($AG$2:AG777),""))</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77" s="156" t="str">
        <f>IF(BC777="","",IF(BC777&gt;0,COUNT($AY$2:AY777),""))</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78" spans="1:66" ht="15.75" customHeight="1">
      <c r="A778" s="153" t="str">
        <f>IF('S.D.PASTE SHEET'!A778="","",'S.D.PASTE SHEET'!A778)</f>
        <v/>
      </c>
      <c s="153" t="str">
        <f>IF('S.D.PASTE SHEET'!B778="","",'S.D.PASTE SHEET'!B778)</f>
        <v/>
      </c>
      <c s="153" t="str">
        <f>IF('S.D.PASTE SHEET'!C778="","",'S.D.PASTE SHEET'!C778)</f>
        <v/>
      </c>
      <c s="154" t="str">
        <f>IF('S.D.PASTE SHEET'!D778="","",'S.D.PASTE SHEET'!D778)</f>
        <v/>
      </c>
      <c s="153" t="str">
        <f>IF('S.D.PASTE SHEET'!E778="","",UPPER('S.D.PASTE SHEET'!E778))</f>
        <v/>
      </c>
      <c s="153" t="str">
        <f>IF('S.D.PASTE SHEET'!F778="","",'S.D.PASTE SHEET'!F778)</f>
        <v/>
      </c>
      <c s="153" t="str">
        <f>IF('S.D.PASTE SHEET'!G778="","",UPPER('S.D.PASTE SHEET'!G778))</f>
        <v/>
      </c>
      <c s="153" t="str">
        <f>IF('S.D.PASTE SHEET'!H778="","",UPPER('S.D.PASTE SHEET'!H778))</f>
        <v/>
      </c>
      <c s="153" t="str">
        <f>IF('S.D.PASTE SHEET'!I778="","",'S.D.PASTE SHEET'!I778)</f>
        <v/>
      </c>
      <c s="154" t="str">
        <f>IF('S.D.PASTE SHEET'!J778="","",'S.D.PASTE SHEET'!J778)</f>
        <v/>
      </c>
      <c s="153" t="str">
        <f>IF('S.D.PASTE SHEET'!K778="","",'S.D.PASTE SHEET'!K778)</f>
        <v/>
      </c>
      <c s="153" t="str">
        <f>IF('S.D.PASTE SHEET'!L778="","",'S.D.PASTE SHEET'!L778)</f>
        <v/>
      </c>
      <c s="153" t="str">
        <f>IF('S.D.PASTE SHEET'!M778="","",'S.D.PASTE SHEET'!M778)</f>
        <v/>
      </c>
      <c s="153" t="str">
        <f>IF('S.D.PASTE SHEET'!N778="","",'S.D.PASTE SHEET'!N778)</f>
        <v/>
      </c>
      <c s="153" t="str">
        <f>IF('S.D.PASTE SHEET'!O778="","",'S.D.PASTE SHEET'!O778)</f>
        <v/>
      </c>
      <c s="153" t="str">
        <f>IF('S.D.PASTE SHEET'!P778="","",'S.D.PASTE SHEET'!P778)</f>
        <v/>
      </c>
      <c s="153" t="str">
        <f>IF('S.D.PASTE SHEET'!Q778="","",'S.D.PASTE SHEET'!Q778)</f>
        <v/>
      </c>
      <c s="153" t="str">
        <f>IF('S.D.PASTE SHEET'!R778="","",'S.D.PASTE SHEET'!R778)</f>
        <v/>
      </c>
      <c s="153" t="str">
        <f>IF('S.D.PASTE SHEET'!S778="","",'S.D.PASTE SHEET'!S778)</f>
        <v/>
      </c>
      <c s="153" t="str">
        <f>IF('S.D.PASTE SHEET'!T778="","",'S.D.PASTE SHEET'!T778)</f>
        <v/>
      </c>
      <c s="153" t="str">
        <f>IF('S.D.PASTE SHEET'!U778="","",'S.D.PASTE SHEET'!U778)</f>
        <v/>
      </c>
      <c s="153" t="str">
        <f>IF('S.D.PASTE SHEET'!V778="","",'S.D.PASTE SHEET'!V778)</f>
        <v/>
      </c>
      <c s="153" t="str">
        <f>IF('S.D.PASTE SHEET'!W778="","",'S.D.PASTE SHEET'!W778)</f>
        <v/>
      </c>
      <c s="153" t="str">
        <f>IF('S.D.PASTE SHEET'!X778="","",'S.D.PASTE SHEET'!X778)</f>
        <v/>
      </c>
      <c s="153" t="str">
        <f>IF('S.D.PASTE SHEET'!Y778="","",'S.D.PASTE SHEET'!Y778)</f>
        <v/>
      </c>
      <c s="153" t="str">
        <f>IF('S.D.PASTE SHEET'!Z778="","",'S.D.PASTE SHEET'!Z778)</f>
        <v/>
      </c>
      <c s="153" t="str">
        <f>IF('S.D.PASTE SHEET'!AA778="","",'S.D.PASTE SHEET'!AA778)</f>
        <v/>
      </c>
      <c s="153" t="str">
        <f>IF('S.D.PASTE SHEET'!AB778="","",'S.D.PASTE SHEET'!AB778)</f>
        <v/>
      </c>
      <c s="153" t="str">
        <f>IF('S.D.PASTE SHEET'!AC778="","",'S.D.PASTE SHEET'!AC778)</f>
        <v/>
      </c>
      <c s="153" t="str">
        <f>IF('S.D.PASTE SHEET'!AD778="","",'S.D.PASTE SHEET'!AD778)</f>
        <v/>
      </c>
      <c s="155"/>
      <c s="156" t="str">
        <f>IF(AK778="","",IF(AK778&gt;0,COUNT($AG$2:AG778),""))</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78" s="156" t="str">
        <f>IF(BC778="","",IF(BC778&gt;0,COUNT($AY$2:AY778),""))</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79" spans="1:66" ht="15.75" customHeight="1">
      <c r="A779" s="153" t="str">
        <f>IF('S.D.PASTE SHEET'!A779="","",'S.D.PASTE SHEET'!A779)</f>
        <v/>
      </c>
      <c s="153" t="str">
        <f>IF('S.D.PASTE SHEET'!B779="","",'S.D.PASTE SHEET'!B779)</f>
        <v/>
      </c>
      <c s="153" t="str">
        <f>IF('S.D.PASTE SHEET'!C779="","",'S.D.PASTE SHEET'!C779)</f>
        <v/>
      </c>
      <c s="154" t="str">
        <f>IF('S.D.PASTE SHEET'!D779="","",'S.D.PASTE SHEET'!D779)</f>
        <v/>
      </c>
      <c s="153" t="str">
        <f>IF('S.D.PASTE SHEET'!E779="","",UPPER('S.D.PASTE SHEET'!E779))</f>
        <v/>
      </c>
      <c s="153" t="str">
        <f>IF('S.D.PASTE SHEET'!F779="","",'S.D.PASTE SHEET'!F779)</f>
        <v/>
      </c>
      <c s="153" t="str">
        <f>IF('S.D.PASTE SHEET'!G779="","",UPPER('S.D.PASTE SHEET'!G779))</f>
        <v/>
      </c>
      <c s="153" t="str">
        <f>IF('S.D.PASTE SHEET'!H779="","",UPPER('S.D.PASTE SHEET'!H779))</f>
        <v/>
      </c>
      <c s="153" t="str">
        <f>IF('S.D.PASTE SHEET'!I779="","",'S.D.PASTE SHEET'!I779)</f>
        <v/>
      </c>
      <c s="154" t="str">
        <f>IF('S.D.PASTE SHEET'!J779="","",'S.D.PASTE SHEET'!J779)</f>
        <v/>
      </c>
      <c s="153" t="str">
        <f>IF('S.D.PASTE SHEET'!K779="","",'S.D.PASTE SHEET'!K779)</f>
        <v/>
      </c>
      <c s="153" t="str">
        <f>IF('S.D.PASTE SHEET'!L779="","",'S.D.PASTE SHEET'!L779)</f>
        <v/>
      </c>
      <c s="153" t="str">
        <f>IF('S.D.PASTE SHEET'!M779="","",'S.D.PASTE SHEET'!M779)</f>
        <v/>
      </c>
      <c s="153" t="str">
        <f>IF('S.D.PASTE SHEET'!N779="","",'S.D.PASTE SHEET'!N779)</f>
        <v/>
      </c>
      <c s="153" t="str">
        <f>IF('S.D.PASTE SHEET'!O779="","",'S.D.PASTE SHEET'!O779)</f>
        <v/>
      </c>
      <c s="153" t="str">
        <f>IF('S.D.PASTE SHEET'!P779="","",'S.D.PASTE SHEET'!P779)</f>
        <v/>
      </c>
      <c s="153" t="str">
        <f>IF('S.D.PASTE SHEET'!Q779="","",'S.D.PASTE SHEET'!Q779)</f>
        <v/>
      </c>
      <c s="153" t="str">
        <f>IF('S.D.PASTE SHEET'!R779="","",'S.D.PASTE SHEET'!R779)</f>
        <v/>
      </c>
      <c s="153" t="str">
        <f>IF('S.D.PASTE SHEET'!S779="","",'S.D.PASTE SHEET'!S779)</f>
        <v/>
      </c>
      <c s="153" t="str">
        <f>IF('S.D.PASTE SHEET'!T779="","",'S.D.PASTE SHEET'!T779)</f>
        <v/>
      </c>
      <c s="153" t="str">
        <f>IF('S.D.PASTE SHEET'!U779="","",'S.D.PASTE SHEET'!U779)</f>
        <v/>
      </c>
      <c s="153" t="str">
        <f>IF('S.D.PASTE SHEET'!V779="","",'S.D.PASTE SHEET'!V779)</f>
        <v/>
      </c>
      <c s="153" t="str">
        <f>IF('S.D.PASTE SHEET'!W779="","",'S.D.PASTE SHEET'!W779)</f>
        <v/>
      </c>
      <c s="153" t="str">
        <f>IF('S.D.PASTE SHEET'!X779="","",'S.D.PASTE SHEET'!X779)</f>
        <v/>
      </c>
      <c s="153" t="str">
        <f>IF('S.D.PASTE SHEET'!Y779="","",'S.D.PASTE SHEET'!Y779)</f>
        <v/>
      </c>
      <c s="153" t="str">
        <f>IF('S.D.PASTE SHEET'!Z779="","",'S.D.PASTE SHEET'!Z779)</f>
        <v/>
      </c>
      <c s="153" t="str">
        <f>IF('S.D.PASTE SHEET'!AA779="","",'S.D.PASTE SHEET'!AA779)</f>
        <v/>
      </c>
      <c s="153" t="str">
        <f>IF('S.D.PASTE SHEET'!AB779="","",'S.D.PASTE SHEET'!AB779)</f>
        <v/>
      </c>
      <c s="153" t="str">
        <f>IF('S.D.PASTE SHEET'!AC779="","",'S.D.PASTE SHEET'!AC779)</f>
        <v/>
      </c>
      <c s="153" t="str">
        <f>IF('S.D.PASTE SHEET'!AD779="","",'S.D.PASTE SHEET'!AD779)</f>
        <v/>
      </c>
      <c s="155"/>
      <c s="156" t="str">
        <f>IF(AK779="","",IF(AK779&gt;0,COUNT($AG$2:AG779),""))</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79" s="156" t="str">
        <f>IF(BC779="","",IF(BC779&gt;0,COUNT($AY$2:AY779),""))</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80" spans="1:66" ht="15.75" customHeight="1">
      <c r="A780" s="153" t="str">
        <f>IF('S.D.PASTE SHEET'!A780="","",'S.D.PASTE SHEET'!A780)</f>
        <v/>
      </c>
      <c s="153" t="str">
        <f>IF('S.D.PASTE SHEET'!B780="","",'S.D.PASTE SHEET'!B780)</f>
        <v/>
      </c>
      <c s="153" t="str">
        <f>IF('S.D.PASTE SHEET'!C780="","",'S.D.PASTE SHEET'!C780)</f>
        <v/>
      </c>
      <c s="154" t="str">
        <f>IF('S.D.PASTE SHEET'!D780="","",'S.D.PASTE SHEET'!D780)</f>
        <v/>
      </c>
      <c s="153" t="str">
        <f>IF('S.D.PASTE SHEET'!E780="","",UPPER('S.D.PASTE SHEET'!E780))</f>
        <v/>
      </c>
      <c s="153" t="str">
        <f>IF('S.D.PASTE SHEET'!F780="","",'S.D.PASTE SHEET'!F780)</f>
        <v/>
      </c>
      <c s="153" t="str">
        <f>IF('S.D.PASTE SHEET'!G780="","",UPPER('S.D.PASTE SHEET'!G780))</f>
        <v/>
      </c>
      <c s="153" t="str">
        <f>IF('S.D.PASTE SHEET'!H780="","",UPPER('S.D.PASTE SHEET'!H780))</f>
        <v/>
      </c>
      <c s="153" t="str">
        <f>IF('S.D.PASTE SHEET'!I780="","",'S.D.PASTE SHEET'!I780)</f>
        <v/>
      </c>
      <c s="154" t="str">
        <f>IF('S.D.PASTE SHEET'!J780="","",'S.D.PASTE SHEET'!J780)</f>
        <v/>
      </c>
      <c s="153" t="str">
        <f>IF('S.D.PASTE SHEET'!K780="","",'S.D.PASTE SHEET'!K780)</f>
        <v/>
      </c>
      <c s="153" t="str">
        <f>IF('S.D.PASTE SHEET'!L780="","",'S.D.PASTE SHEET'!L780)</f>
        <v/>
      </c>
      <c s="153" t="str">
        <f>IF('S.D.PASTE SHEET'!M780="","",'S.D.PASTE SHEET'!M780)</f>
        <v/>
      </c>
      <c s="153" t="str">
        <f>IF('S.D.PASTE SHEET'!N780="","",'S.D.PASTE SHEET'!N780)</f>
        <v/>
      </c>
      <c s="153" t="str">
        <f>IF('S.D.PASTE SHEET'!O780="","",'S.D.PASTE SHEET'!O780)</f>
        <v/>
      </c>
      <c s="153" t="str">
        <f>IF('S.D.PASTE SHEET'!P780="","",'S.D.PASTE SHEET'!P780)</f>
        <v/>
      </c>
      <c s="153" t="str">
        <f>IF('S.D.PASTE SHEET'!Q780="","",'S.D.PASTE SHEET'!Q780)</f>
        <v/>
      </c>
      <c s="153" t="str">
        <f>IF('S.D.PASTE SHEET'!R780="","",'S.D.PASTE SHEET'!R780)</f>
        <v/>
      </c>
      <c s="153" t="str">
        <f>IF('S.D.PASTE SHEET'!S780="","",'S.D.PASTE SHEET'!S780)</f>
        <v/>
      </c>
      <c s="153" t="str">
        <f>IF('S.D.PASTE SHEET'!T780="","",'S.D.PASTE SHEET'!T780)</f>
        <v/>
      </c>
      <c s="153" t="str">
        <f>IF('S.D.PASTE SHEET'!U780="","",'S.D.PASTE SHEET'!U780)</f>
        <v/>
      </c>
      <c s="153" t="str">
        <f>IF('S.D.PASTE SHEET'!V780="","",'S.D.PASTE SHEET'!V780)</f>
        <v/>
      </c>
      <c s="153" t="str">
        <f>IF('S.D.PASTE SHEET'!W780="","",'S.D.PASTE SHEET'!W780)</f>
        <v/>
      </c>
      <c s="153" t="str">
        <f>IF('S.D.PASTE SHEET'!X780="","",'S.D.PASTE SHEET'!X780)</f>
        <v/>
      </c>
      <c s="153" t="str">
        <f>IF('S.D.PASTE SHEET'!Y780="","",'S.D.PASTE SHEET'!Y780)</f>
        <v/>
      </c>
      <c s="153" t="str">
        <f>IF('S.D.PASTE SHEET'!Z780="","",'S.D.PASTE SHEET'!Z780)</f>
        <v/>
      </c>
      <c s="153" t="str">
        <f>IF('S.D.PASTE SHEET'!AA780="","",'S.D.PASTE SHEET'!AA780)</f>
        <v/>
      </c>
      <c s="153" t="str">
        <f>IF('S.D.PASTE SHEET'!AB780="","",'S.D.PASTE SHEET'!AB780)</f>
        <v/>
      </c>
      <c s="153" t="str">
        <f>IF('S.D.PASTE SHEET'!AC780="","",'S.D.PASTE SHEET'!AC780)</f>
        <v/>
      </c>
      <c s="153" t="str">
        <f>IF('S.D.PASTE SHEET'!AD780="","",'S.D.PASTE SHEET'!AD780)</f>
        <v/>
      </c>
      <c s="155"/>
      <c s="156" t="str">
        <f>IF(AK780="","",IF(AK780&gt;0,COUNT($AG$2:AG780),""))</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80" s="156" t="str">
        <f>IF(BC780="","",IF(BC780&gt;0,COUNT($AY$2:AY780),""))</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81" spans="1:66" ht="15.75" customHeight="1">
      <c r="A781" s="153" t="str">
        <f>IF('S.D.PASTE SHEET'!A781="","",'S.D.PASTE SHEET'!A781)</f>
        <v/>
      </c>
      <c s="153" t="str">
        <f>IF('S.D.PASTE SHEET'!B781="","",'S.D.PASTE SHEET'!B781)</f>
        <v/>
      </c>
      <c s="153" t="str">
        <f>IF('S.D.PASTE SHEET'!C781="","",'S.D.PASTE SHEET'!C781)</f>
        <v/>
      </c>
      <c s="154" t="str">
        <f>IF('S.D.PASTE SHEET'!D781="","",'S.D.PASTE SHEET'!D781)</f>
        <v/>
      </c>
      <c s="153" t="str">
        <f>IF('S.D.PASTE SHEET'!E781="","",UPPER('S.D.PASTE SHEET'!E781))</f>
        <v/>
      </c>
      <c s="153" t="str">
        <f>IF('S.D.PASTE SHEET'!F781="","",'S.D.PASTE SHEET'!F781)</f>
        <v/>
      </c>
      <c s="153" t="str">
        <f>IF('S.D.PASTE SHEET'!G781="","",UPPER('S.D.PASTE SHEET'!G781))</f>
        <v/>
      </c>
      <c s="153" t="str">
        <f>IF('S.D.PASTE SHEET'!H781="","",UPPER('S.D.PASTE SHEET'!H781))</f>
        <v/>
      </c>
      <c s="153" t="str">
        <f>IF('S.D.PASTE SHEET'!I781="","",'S.D.PASTE SHEET'!I781)</f>
        <v/>
      </c>
      <c s="154" t="str">
        <f>IF('S.D.PASTE SHEET'!J781="","",'S.D.PASTE SHEET'!J781)</f>
        <v/>
      </c>
      <c s="153" t="str">
        <f>IF('S.D.PASTE SHEET'!K781="","",'S.D.PASTE SHEET'!K781)</f>
        <v/>
      </c>
      <c s="153" t="str">
        <f>IF('S.D.PASTE SHEET'!L781="","",'S.D.PASTE SHEET'!L781)</f>
        <v/>
      </c>
      <c s="153" t="str">
        <f>IF('S.D.PASTE SHEET'!M781="","",'S.D.PASTE SHEET'!M781)</f>
        <v/>
      </c>
      <c s="153" t="str">
        <f>IF('S.D.PASTE SHEET'!N781="","",'S.D.PASTE SHEET'!N781)</f>
        <v/>
      </c>
      <c s="153" t="str">
        <f>IF('S.D.PASTE SHEET'!O781="","",'S.D.PASTE SHEET'!O781)</f>
        <v/>
      </c>
      <c s="153" t="str">
        <f>IF('S.D.PASTE SHEET'!P781="","",'S.D.PASTE SHEET'!P781)</f>
        <v/>
      </c>
      <c s="153" t="str">
        <f>IF('S.D.PASTE SHEET'!Q781="","",'S.D.PASTE SHEET'!Q781)</f>
        <v/>
      </c>
      <c s="153" t="str">
        <f>IF('S.D.PASTE SHEET'!R781="","",'S.D.PASTE SHEET'!R781)</f>
        <v/>
      </c>
      <c s="153" t="str">
        <f>IF('S.D.PASTE SHEET'!S781="","",'S.D.PASTE SHEET'!S781)</f>
        <v/>
      </c>
      <c s="153" t="str">
        <f>IF('S.D.PASTE SHEET'!T781="","",'S.D.PASTE SHEET'!T781)</f>
        <v/>
      </c>
      <c s="153" t="str">
        <f>IF('S.D.PASTE SHEET'!U781="","",'S.D.PASTE SHEET'!U781)</f>
        <v/>
      </c>
      <c s="153" t="str">
        <f>IF('S.D.PASTE SHEET'!V781="","",'S.D.PASTE SHEET'!V781)</f>
        <v/>
      </c>
      <c s="153" t="str">
        <f>IF('S.D.PASTE SHEET'!W781="","",'S.D.PASTE SHEET'!W781)</f>
        <v/>
      </c>
      <c s="153" t="str">
        <f>IF('S.D.PASTE SHEET'!X781="","",'S.D.PASTE SHEET'!X781)</f>
        <v/>
      </c>
      <c s="153" t="str">
        <f>IF('S.D.PASTE SHEET'!Y781="","",'S.D.PASTE SHEET'!Y781)</f>
        <v/>
      </c>
      <c s="153" t="str">
        <f>IF('S.D.PASTE SHEET'!Z781="","",'S.D.PASTE SHEET'!Z781)</f>
        <v/>
      </c>
      <c s="153" t="str">
        <f>IF('S.D.PASTE SHEET'!AA781="","",'S.D.PASTE SHEET'!AA781)</f>
        <v/>
      </c>
      <c s="153" t="str">
        <f>IF('S.D.PASTE SHEET'!AB781="","",'S.D.PASTE SHEET'!AB781)</f>
        <v/>
      </c>
      <c s="153" t="str">
        <f>IF('S.D.PASTE SHEET'!AC781="","",'S.D.PASTE SHEET'!AC781)</f>
        <v/>
      </c>
      <c s="153" t="str">
        <f>IF('S.D.PASTE SHEET'!AD781="","",'S.D.PASTE SHEET'!AD781)</f>
        <v/>
      </c>
      <c s="155"/>
      <c s="156" t="str">
        <f>IF(AK781="","",IF(AK781&gt;0,COUNT($AG$2:AG781),""))</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81" s="156" t="str">
        <f>IF(BC781="","",IF(BC781&gt;0,COUNT($AY$2:AY781),""))</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82" spans="1:66" ht="15.75" customHeight="1">
      <c r="A782" s="153" t="str">
        <f>IF('S.D.PASTE SHEET'!A782="","",'S.D.PASTE SHEET'!A782)</f>
        <v/>
      </c>
      <c s="153" t="str">
        <f>IF('S.D.PASTE SHEET'!B782="","",'S.D.PASTE SHEET'!B782)</f>
        <v/>
      </c>
      <c s="153" t="str">
        <f>IF('S.D.PASTE SHEET'!C782="","",'S.D.PASTE SHEET'!C782)</f>
        <v/>
      </c>
      <c s="154" t="str">
        <f>IF('S.D.PASTE SHEET'!D782="","",'S.D.PASTE SHEET'!D782)</f>
        <v/>
      </c>
      <c s="153" t="str">
        <f>IF('S.D.PASTE SHEET'!E782="","",UPPER('S.D.PASTE SHEET'!E782))</f>
        <v/>
      </c>
      <c s="153" t="str">
        <f>IF('S.D.PASTE SHEET'!F782="","",'S.D.PASTE SHEET'!F782)</f>
        <v/>
      </c>
      <c s="153" t="str">
        <f>IF('S.D.PASTE SHEET'!G782="","",UPPER('S.D.PASTE SHEET'!G782))</f>
        <v/>
      </c>
      <c s="153" t="str">
        <f>IF('S.D.PASTE SHEET'!H782="","",UPPER('S.D.PASTE SHEET'!H782))</f>
        <v/>
      </c>
      <c s="153" t="str">
        <f>IF('S.D.PASTE SHEET'!I782="","",'S.D.PASTE SHEET'!I782)</f>
        <v/>
      </c>
      <c s="154" t="str">
        <f>IF('S.D.PASTE SHEET'!J782="","",'S.D.PASTE SHEET'!J782)</f>
        <v/>
      </c>
      <c s="153" t="str">
        <f>IF('S.D.PASTE SHEET'!K782="","",'S.D.PASTE SHEET'!K782)</f>
        <v/>
      </c>
      <c s="153" t="str">
        <f>IF('S.D.PASTE SHEET'!L782="","",'S.D.PASTE SHEET'!L782)</f>
        <v/>
      </c>
      <c s="153" t="str">
        <f>IF('S.D.PASTE SHEET'!M782="","",'S.D.PASTE SHEET'!M782)</f>
        <v/>
      </c>
      <c s="153" t="str">
        <f>IF('S.D.PASTE SHEET'!N782="","",'S.D.PASTE SHEET'!N782)</f>
        <v/>
      </c>
      <c s="153" t="str">
        <f>IF('S.D.PASTE SHEET'!O782="","",'S.D.PASTE SHEET'!O782)</f>
        <v/>
      </c>
      <c s="153" t="str">
        <f>IF('S.D.PASTE SHEET'!P782="","",'S.D.PASTE SHEET'!P782)</f>
        <v/>
      </c>
      <c s="153" t="str">
        <f>IF('S.D.PASTE SHEET'!Q782="","",'S.D.PASTE SHEET'!Q782)</f>
        <v/>
      </c>
      <c s="153" t="str">
        <f>IF('S.D.PASTE SHEET'!R782="","",'S.D.PASTE SHEET'!R782)</f>
        <v/>
      </c>
      <c s="153" t="str">
        <f>IF('S.D.PASTE SHEET'!S782="","",'S.D.PASTE SHEET'!S782)</f>
        <v/>
      </c>
      <c s="153" t="str">
        <f>IF('S.D.PASTE SHEET'!T782="","",'S.D.PASTE SHEET'!T782)</f>
        <v/>
      </c>
      <c s="153" t="str">
        <f>IF('S.D.PASTE SHEET'!U782="","",'S.D.PASTE SHEET'!U782)</f>
        <v/>
      </c>
      <c s="153" t="str">
        <f>IF('S.D.PASTE SHEET'!V782="","",'S.D.PASTE SHEET'!V782)</f>
        <v/>
      </c>
      <c s="153" t="str">
        <f>IF('S.D.PASTE SHEET'!W782="","",'S.D.PASTE SHEET'!W782)</f>
        <v/>
      </c>
      <c s="153" t="str">
        <f>IF('S.D.PASTE SHEET'!X782="","",'S.D.PASTE SHEET'!X782)</f>
        <v/>
      </c>
      <c s="153" t="str">
        <f>IF('S.D.PASTE SHEET'!Y782="","",'S.D.PASTE SHEET'!Y782)</f>
        <v/>
      </c>
      <c s="153" t="str">
        <f>IF('S.D.PASTE SHEET'!Z782="","",'S.D.PASTE SHEET'!Z782)</f>
        <v/>
      </c>
      <c s="153" t="str">
        <f>IF('S.D.PASTE SHEET'!AA782="","",'S.D.PASTE SHEET'!AA782)</f>
        <v/>
      </c>
      <c s="153" t="str">
        <f>IF('S.D.PASTE SHEET'!AB782="","",'S.D.PASTE SHEET'!AB782)</f>
        <v/>
      </c>
      <c s="153" t="str">
        <f>IF('S.D.PASTE SHEET'!AC782="","",'S.D.PASTE SHEET'!AC782)</f>
        <v/>
      </c>
      <c s="153" t="str">
        <f>IF('S.D.PASTE SHEET'!AD782="","",'S.D.PASTE SHEET'!AD782)</f>
        <v/>
      </c>
      <c s="155"/>
      <c s="156" t="str">
        <f>IF(AK782="","",IF(AK782&gt;0,COUNT($AG$2:AG782),""))</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82" s="156" t="str">
        <f>IF(BC782="","",IF(BC782&gt;0,COUNT($AY$2:AY782),""))</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83" spans="1:66" ht="15.75" customHeight="1">
      <c r="A783" s="153" t="str">
        <f>IF('S.D.PASTE SHEET'!A783="","",'S.D.PASTE SHEET'!A783)</f>
        <v/>
      </c>
      <c s="153" t="str">
        <f>IF('S.D.PASTE SHEET'!B783="","",'S.D.PASTE SHEET'!B783)</f>
        <v/>
      </c>
      <c s="153" t="str">
        <f>IF('S.D.PASTE SHEET'!C783="","",'S.D.PASTE SHEET'!C783)</f>
        <v/>
      </c>
      <c s="154" t="str">
        <f>IF('S.D.PASTE SHEET'!D783="","",'S.D.PASTE SHEET'!D783)</f>
        <v/>
      </c>
      <c s="153" t="str">
        <f>IF('S.D.PASTE SHEET'!E783="","",UPPER('S.D.PASTE SHEET'!E783))</f>
        <v/>
      </c>
      <c s="153" t="str">
        <f>IF('S.D.PASTE SHEET'!F783="","",'S.D.PASTE SHEET'!F783)</f>
        <v/>
      </c>
      <c s="153" t="str">
        <f>IF('S.D.PASTE SHEET'!G783="","",UPPER('S.D.PASTE SHEET'!G783))</f>
        <v/>
      </c>
      <c s="153" t="str">
        <f>IF('S.D.PASTE SHEET'!H783="","",UPPER('S.D.PASTE SHEET'!H783))</f>
        <v/>
      </c>
      <c s="153" t="str">
        <f>IF('S.D.PASTE SHEET'!I783="","",'S.D.PASTE SHEET'!I783)</f>
        <v/>
      </c>
      <c s="154" t="str">
        <f>IF('S.D.PASTE SHEET'!J783="","",'S.D.PASTE SHEET'!J783)</f>
        <v/>
      </c>
      <c s="153" t="str">
        <f>IF('S.D.PASTE SHEET'!K783="","",'S.D.PASTE SHEET'!K783)</f>
        <v/>
      </c>
      <c s="153" t="str">
        <f>IF('S.D.PASTE SHEET'!L783="","",'S.D.PASTE SHEET'!L783)</f>
        <v/>
      </c>
      <c s="153" t="str">
        <f>IF('S.D.PASTE SHEET'!M783="","",'S.D.PASTE SHEET'!M783)</f>
        <v/>
      </c>
      <c s="153" t="str">
        <f>IF('S.D.PASTE SHEET'!N783="","",'S.D.PASTE SHEET'!N783)</f>
        <v/>
      </c>
      <c s="153" t="str">
        <f>IF('S.D.PASTE SHEET'!O783="","",'S.D.PASTE SHEET'!O783)</f>
        <v/>
      </c>
      <c s="153" t="str">
        <f>IF('S.D.PASTE SHEET'!P783="","",'S.D.PASTE SHEET'!P783)</f>
        <v/>
      </c>
      <c s="153" t="str">
        <f>IF('S.D.PASTE SHEET'!Q783="","",'S.D.PASTE SHEET'!Q783)</f>
        <v/>
      </c>
      <c s="153" t="str">
        <f>IF('S.D.PASTE SHEET'!R783="","",'S.D.PASTE SHEET'!R783)</f>
        <v/>
      </c>
      <c s="153" t="str">
        <f>IF('S.D.PASTE SHEET'!S783="","",'S.D.PASTE SHEET'!S783)</f>
        <v/>
      </c>
      <c s="153" t="str">
        <f>IF('S.D.PASTE SHEET'!T783="","",'S.D.PASTE SHEET'!T783)</f>
        <v/>
      </c>
      <c s="153" t="str">
        <f>IF('S.D.PASTE SHEET'!U783="","",'S.D.PASTE SHEET'!U783)</f>
        <v/>
      </c>
      <c s="153" t="str">
        <f>IF('S.D.PASTE SHEET'!V783="","",'S.D.PASTE SHEET'!V783)</f>
        <v/>
      </c>
      <c s="153" t="str">
        <f>IF('S.D.PASTE SHEET'!W783="","",'S.D.PASTE SHEET'!W783)</f>
        <v/>
      </c>
      <c s="153" t="str">
        <f>IF('S.D.PASTE SHEET'!X783="","",'S.D.PASTE SHEET'!X783)</f>
        <v/>
      </c>
      <c s="153" t="str">
        <f>IF('S.D.PASTE SHEET'!Y783="","",'S.D.PASTE SHEET'!Y783)</f>
        <v/>
      </c>
      <c s="153" t="str">
        <f>IF('S.D.PASTE SHEET'!Z783="","",'S.D.PASTE SHEET'!Z783)</f>
        <v/>
      </c>
      <c s="153" t="str">
        <f>IF('S.D.PASTE SHEET'!AA783="","",'S.D.PASTE SHEET'!AA783)</f>
        <v/>
      </c>
      <c s="153" t="str">
        <f>IF('S.D.PASTE SHEET'!AB783="","",'S.D.PASTE SHEET'!AB783)</f>
        <v/>
      </c>
      <c s="153" t="str">
        <f>IF('S.D.PASTE SHEET'!AC783="","",'S.D.PASTE SHEET'!AC783)</f>
        <v/>
      </c>
      <c s="153" t="str">
        <f>IF('S.D.PASTE SHEET'!AD783="","",'S.D.PASTE SHEET'!AD783)</f>
        <v/>
      </c>
      <c s="155"/>
      <c s="156" t="str">
        <f>IF(AK783="","",IF(AK783&gt;0,COUNT($AG$2:AG783),""))</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83" s="156" t="str">
        <f>IF(BC783="","",IF(BC783&gt;0,COUNT($AY$2:AY783),""))</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84" spans="1:66" ht="15.75" customHeight="1">
      <c r="A784" s="153" t="str">
        <f>IF('S.D.PASTE SHEET'!A784="","",'S.D.PASTE SHEET'!A784)</f>
        <v/>
      </c>
      <c s="153" t="str">
        <f>IF('S.D.PASTE SHEET'!B784="","",'S.D.PASTE SHEET'!B784)</f>
        <v/>
      </c>
      <c s="153" t="str">
        <f>IF('S.D.PASTE SHEET'!C784="","",'S.D.PASTE SHEET'!C784)</f>
        <v/>
      </c>
      <c s="154" t="str">
        <f>IF('S.D.PASTE SHEET'!D784="","",'S.D.PASTE SHEET'!D784)</f>
        <v/>
      </c>
      <c s="153" t="str">
        <f>IF('S.D.PASTE SHEET'!E784="","",UPPER('S.D.PASTE SHEET'!E784))</f>
        <v/>
      </c>
      <c s="153" t="str">
        <f>IF('S.D.PASTE SHEET'!F784="","",'S.D.PASTE SHEET'!F784)</f>
        <v/>
      </c>
      <c s="153" t="str">
        <f>IF('S.D.PASTE SHEET'!G784="","",UPPER('S.D.PASTE SHEET'!G784))</f>
        <v/>
      </c>
      <c s="153" t="str">
        <f>IF('S.D.PASTE SHEET'!H784="","",UPPER('S.D.PASTE SHEET'!H784))</f>
        <v/>
      </c>
      <c s="153" t="str">
        <f>IF('S.D.PASTE SHEET'!I784="","",'S.D.PASTE SHEET'!I784)</f>
        <v/>
      </c>
      <c s="154" t="str">
        <f>IF('S.D.PASTE SHEET'!J784="","",'S.D.PASTE SHEET'!J784)</f>
        <v/>
      </c>
      <c s="153" t="str">
        <f>IF('S.D.PASTE SHEET'!K784="","",'S.D.PASTE SHEET'!K784)</f>
        <v/>
      </c>
      <c s="153" t="str">
        <f>IF('S.D.PASTE SHEET'!L784="","",'S.D.PASTE SHEET'!L784)</f>
        <v/>
      </c>
      <c s="153" t="str">
        <f>IF('S.D.PASTE SHEET'!M784="","",'S.D.PASTE SHEET'!M784)</f>
        <v/>
      </c>
      <c s="153" t="str">
        <f>IF('S.D.PASTE SHEET'!N784="","",'S.D.PASTE SHEET'!N784)</f>
        <v/>
      </c>
      <c s="153" t="str">
        <f>IF('S.D.PASTE SHEET'!O784="","",'S.D.PASTE SHEET'!O784)</f>
        <v/>
      </c>
      <c s="153" t="str">
        <f>IF('S.D.PASTE SHEET'!P784="","",'S.D.PASTE SHEET'!P784)</f>
        <v/>
      </c>
      <c s="153" t="str">
        <f>IF('S.D.PASTE SHEET'!Q784="","",'S.D.PASTE SHEET'!Q784)</f>
        <v/>
      </c>
      <c s="153" t="str">
        <f>IF('S.D.PASTE SHEET'!R784="","",'S.D.PASTE SHEET'!R784)</f>
        <v/>
      </c>
      <c s="153" t="str">
        <f>IF('S.D.PASTE SHEET'!S784="","",'S.D.PASTE SHEET'!S784)</f>
        <v/>
      </c>
      <c s="153" t="str">
        <f>IF('S.D.PASTE SHEET'!T784="","",'S.D.PASTE SHEET'!T784)</f>
        <v/>
      </c>
      <c s="153" t="str">
        <f>IF('S.D.PASTE SHEET'!U784="","",'S.D.PASTE SHEET'!U784)</f>
        <v/>
      </c>
      <c s="153" t="str">
        <f>IF('S.D.PASTE SHEET'!V784="","",'S.D.PASTE SHEET'!V784)</f>
        <v/>
      </c>
      <c s="153" t="str">
        <f>IF('S.D.PASTE SHEET'!W784="","",'S.D.PASTE SHEET'!W784)</f>
        <v/>
      </c>
      <c s="153" t="str">
        <f>IF('S.D.PASTE SHEET'!X784="","",'S.D.PASTE SHEET'!X784)</f>
        <v/>
      </c>
      <c s="153" t="str">
        <f>IF('S.D.PASTE SHEET'!Y784="","",'S.D.PASTE SHEET'!Y784)</f>
        <v/>
      </c>
      <c s="153" t="str">
        <f>IF('S.D.PASTE SHEET'!Z784="","",'S.D.PASTE SHEET'!Z784)</f>
        <v/>
      </c>
      <c s="153" t="str">
        <f>IF('S.D.PASTE SHEET'!AA784="","",'S.D.PASTE SHEET'!AA784)</f>
        <v/>
      </c>
      <c s="153" t="str">
        <f>IF('S.D.PASTE SHEET'!AB784="","",'S.D.PASTE SHEET'!AB784)</f>
        <v/>
      </c>
      <c s="153" t="str">
        <f>IF('S.D.PASTE SHEET'!AC784="","",'S.D.PASTE SHEET'!AC784)</f>
        <v/>
      </c>
      <c s="153" t="str">
        <f>IF('S.D.PASTE SHEET'!AD784="","",'S.D.PASTE SHEET'!AD784)</f>
        <v/>
      </c>
      <c s="155"/>
      <c s="156" t="str">
        <f>IF(AK784="","",IF(AK784&gt;0,COUNT($AG$2:AG784),""))</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84" s="156" t="str">
        <f>IF(BC784="","",IF(BC784&gt;0,COUNT($AY$2:AY784),""))</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85" spans="1:66" ht="15.75" customHeight="1">
      <c r="A785" s="153" t="str">
        <f>IF('S.D.PASTE SHEET'!A785="","",'S.D.PASTE SHEET'!A785)</f>
        <v/>
      </c>
      <c s="153" t="str">
        <f>IF('S.D.PASTE SHEET'!B785="","",'S.D.PASTE SHEET'!B785)</f>
        <v/>
      </c>
      <c s="153" t="str">
        <f>IF('S.D.PASTE SHEET'!C785="","",'S.D.PASTE SHEET'!C785)</f>
        <v/>
      </c>
      <c s="154" t="str">
        <f>IF('S.D.PASTE SHEET'!D785="","",'S.D.PASTE SHEET'!D785)</f>
        <v/>
      </c>
      <c s="153" t="str">
        <f>IF('S.D.PASTE SHEET'!E785="","",UPPER('S.D.PASTE SHEET'!E785))</f>
        <v/>
      </c>
      <c s="153" t="str">
        <f>IF('S.D.PASTE SHEET'!F785="","",'S.D.PASTE SHEET'!F785)</f>
        <v/>
      </c>
      <c s="153" t="str">
        <f>IF('S.D.PASTE SHEET'!G785="","",UPPER('S.D.PASTE SHEET'!G785))</f>
        <v/>
      </c>
      <c s="153" t="str">
        <f>IF('S.D.PASTE SHEET'!H785="","",UPPER('S.D.PASTE SHEET'!H785))</f>
        <v/>
      </c>
      <c s="153" t="str">
        <f>IF('S.D.PASTE SHEET'!I785="","",'S.D.PASTE SHEET'!I785)</f>
        <v/>
      </c>
      <c s="154" t="str">
        <f>IF('S.D.PASTE SHEET'!J785="","",'S.D.PASTE SHEET'!J785)</f>
        <v/>
      </c>
      <c s="153" t="str">
        <f>IF('S.D.PASTE SHEET'!K785="","",'S.D.PASTE SHEET'!K785)</f>
        <v/>
      </c>
      <c s="153" t="str">
        <f>IF('S.D.PASTE SHEET'!L785="","",'S.D.PASTE SHEET'!L785)</f>
        <v/>
      </c>
      <c s="153" t="str">
        <f>IF('S.D.PASTE SHEET'!M785="","",'S.D.PASTE SHEET'!M785)</f>
        <v/>
      </c>
      <c s="153" t="str">
        <f>IF('S.D.PASTE SHEET'!N785="","",'S.D.PASTE SHEET'!N785)</f>
        <v/>
      </c>
      <c s="153" t="str">
        <f>IF('S.D.PASTE SHEET'!O785="","",'S.D.PASTE SHEET'!O785)</f>
        <v/>
      </c>
      <c s="153" t="str">
        <f>IF('S.D.PASTE SHEET'!P785="","",'S.D.PASTE SHEET'!P785)</f>
        <v/>
      </c>
      <c s="153" t="str">
        <f>IF('S.D.PASTE SHEET'!Q785="","",'S.D.PASTE SHEET'!Q785)</f>
        <v/>
      </c>
      <c s="153" t="str">
        <f>IF('S.D.PASTE SHEET'!R785="","",'S.D.PASTE SHEET'!R785)</f>
        <v/>
      </c>
      <c s="153" t="str">
        <f>IF('S.D.PASTE SHEET'!S785="","",'S.D.PASTE SHEET'!S785)</f>
        <v/>
      </c>
      <c s="153" t="str">
        <f>IF('S.D.PASTE SHEET'!T785="","",'S.D.PASTE SHEET'!T785)</f>
        <v/>
      </c>
      <c s="153" t="str">
        <f>IF('S.D.PASTE SHEET'!U785="","",'S.D.PASTE SHEET'!U785)</f>
        <v/>
      </c>
      <c s="153" t="str">
        <f>IF('S.D.PASTE SHEET'!V785="","",'S.D.PASTE SHEET'!V785)</f>
        <v/>
      </c>
      <c s="153" t="str">
        <f>IF('S.D.PASTE SHEET'!W785="","",'S.D.PASTE SHEET'!W785)</f>
        <v/>
      </c>
      <c s="153" t="str">
        <f>IF('S.D.PASTE SHEET'!X785="","",'S.D.PASTE SHEET'!X785)</f>
        <v/>
      </c>
      <c s="153" t="str">
        <f>IF('S.D.PASTE SHEET'!Y785="","",'S.D.PASTE SHEET'!Y785)</f>
        <v/>
      </c>
      <c s="153" t="str">
        <f>IF('S.D.PASTE SHEET'!Z785="","",'S.D.PASTE SHEET'!Z785)</f>
        <v/>
      </c>
      <c s="153" t="str">
        <f>IF('S.D.PASTE SHEET'!AA785="","",'S.D.PASTE SHEET'!AA785)</f>
        <v/>
      </c>
      <c s="153" t="str">
        <f>IF('S.D.PASTE SHEET'!AB785="","",'S.D.PASTE SHEET'!AB785)</f>
        <v/>
      </c>
      <c s="153" t="str">
        <f>IF('S.D.PASTE SHEET'!AC785="","",'S.D.PASTE SHEET'!AC785)</f>
        <v/>
      </c>
      <c s="153" t="str">
        <f>IF('S.D.PASTE SHEET'!AD785="","",'S.D.PASTE SHEET'!AD785)</f>
        <v/>
      </c>
      <c s="155"/>
      <c s="156" t="str">
        <f>IF(AK785="","",IF(AK785&gt;0,COUNT($AG$2:AG785),""))</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85" s="156" t="str">
        <f>IF(BC785="","",IF(BC785&gt;0,COUNT($AY$2:AY785),""))</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86" spans="1:66" ht="15.75" customHeight="1">
      <c r="A786" s="153" t="str">
        <f>IF('S.D.PASTE SHEET'!A786="","",'S.D.PASTE SHEET'!A786)</f>
        <v/>
      </c>
      <c s="153" t="str">
        <f>IF('S.D.PASTE SHEET'!B786="","",'S.D.PASTE SHEET'!B786)</f>
        <v/>
      </c>
      <c s="153" t="str">
        <f>IF('S.D.PASTE SHEET'!C786="","",'S.D.PASTE SHEET'!C786)</f>
        <v/>
      </c>
      <c s="154" t="str">
        <f>IF('S.D.PASTE SHEET'!D786="","",'S.D.PASTE SHEET'!D786)</f>
        <v/>
      </c>
      <c s="153" t="str">
        <f>IF('S.D.PASTE SHEET'!E786="","",UPPER('S.D.PASTE SHEET'!E786))</f>
        <v/>
      </c>
      <c s="153" t="str">
        <f>IF('S.D.PASTE SHEET'!F786="","",'S.D.PASTE SHEET'!F786)</f>
        <v/>
      </c>
      <c s="153" t="str">
        <f>IF('S.D.PASTE SHEET'!G786="","",UPPER('S.D.PASTE SHEET'!G786))</f>
        <v/>
      </c>
      <c s="153" t="str">
        <f>IF('S.D.PASTE SHEET'!H786="","",UPPER('S.D.PASTE SHEET'!H786))</f>
        <v/>
      </c>
      <c s="153" t="str">
        <f>IF('S.D.PASTE SHEET'!I786="","",'S.D.PASTE SHEET'!I786)</f>
        <v/>
      </c>
      <c s="154" t="str">
        <f>IF('S.D.PASTE SHEET'!J786="","",'S.D.PASTE SHEET'!J786)</f>
        <v/>
      </c>
      <c s="153" t="str">
        <f>IF('S.D.PASTE SHEET'!K786="","",'S.D.PASTE SHEET'!K786)</f>
        <v/>
      </c>
      <c s="153" t="str">
        <f>IF('S.D.PASTE SHEET'!L786="","",'S.D.PASTE SHEET'!L786)</f>
        <v/>
      </c>
      <c s="153" t="str">
        <f>IF('S.D.PASTE SHEET'!M786="","",'S.D.PASTE SHEET'!M786)</f>
        <v/>
      </c>
      <c s="153" t="str">
        <f>IF('S.D.PASTE SHEET'!N786="","",'S.D.PASTE SHEET'!N786)</f>
        <v/>
      </c>
      <c s="153" t="str">
        <f>IF('S.D.PASTE SHEET'!O786="","",'S.D.PASTE SHEET'!O786)</f>
        <v/>
      </c>
      <c s="153" t="str">
        <f>IF('S.D.PASTE SHEET'!P786="","",'S.D.PASTE SHEET'!P786)</f>
        <v/>
      </c>
      <c s="153" t="str">
        <f>IF('S.D.PASTE SHEET'!Q786="","",'S.D.PASTE SHEET'!Q786)</f>
        <v/>
      </c>
      <c s="153" t="str">
        <f>IF('S.D.PASTE SHEET'!R786="","",'S.D.PASTE SHEET'!R786)</f>
        <v/>
      </c>
      <c s="153" t="str">
        <f>IF('S.D.PASTE SHEET'!S786="","",'S.D.PASTE SHEET'!S786)</f>
        <v/>
      </c>
      <c s="153" t="str">
        <f>IF('S.D.PASTE SHEET'!T786="","",'S.D.PASTE SHEET'!T786)</f>
        <v/>
      </c>
      <c s="153" t="str">
        <f>IF('S.D.PASTE SHEET'!U786="","",'S.D.PASTE SHEET'!U786)</f>
        <v/>
      </c>
      <c s="153" t="str">
        <f>IF('S.D.PASTE SHEET'!V786="","",'S.D.PASTE SHEET'!V786)</f>
        <v/>
      </c>
      <c s="153" t="str">
        <f>IF('S.D.PASTE SHEET'!W786="","",'S.D.PASTE SHEET'!W786)</f>
        <v/>
      </c>
      <c s="153" t="str">
        <f>IF('S.D.PASTE SHEET'!X786="","",'S.D.PASTE SHEET'!X786)</f>
        <v/>
      </c>
      <c s="153" t="str">
        <f>IF('S.D.PASTE SHEET'!Y786="","",'S.D.PASTE SHEET'!Y786)</f>
        <v/>
      </c>
      <c s="153" t="str">
        <f>IF('S.D.PASTE SHEET'!Z786="","",'S.D.PASTE SHEET'!Z786)</f>
        <v/>
      </c>
      <c s="153" t="str">
        <f>IF('S.D.PASTE SHEET'!AA786="","",'S.D.PASTE SHEET'!AA786)</f>
        <v/>
      </c>
      <c s="153" t="str">
        <f>IF('S.D.PASTE SHEET'!AB786="","",'S.D.PASTE SHEET'!AB786)</f>
        <v/>
      </c>
      <c s="153" t="str">
        <f>IF('S.D.PASTE SHEET'!AC786="","",'S.D.PASTE SHEET'!AC786)</f>
        <v/>
      </c>
      <c s="153" t="str">
        <f>IF('S.D.PASTE SHEET'!AD786="","",'S.D.PASTE SHEET'!AD786)</f>
        <v/>
      </c>
      <c s="155"/>
      <c s="156" t="str">
        <f>IF(AK786="","",IF(AK786&gt;0,COUNT($AG$2:AG786),""))</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86" s="156" t="str">
        <f>IF(BC786="","",IF(BC786&gt;0,COUNT($AY$2:AY786),""))</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87" spans="1:66" ht="15.75" customHeight="1">
      <c r="A787" s="153" t="str">
        <f>IF('S.D.PASTE SHEET'!A787="","",'S.D.PASTE SHEET'!A787)</f>
        <v/>
      </c>
      <c s="153" t="str">
        <f>IF('S.D.PASTE SHEET'!B787="","",'S.D.PASTE SHEET'!B787)</f>
        <v/>
      </c>
      <c s="153" t="str">
        <f>IF('S.D.PASTE SHEET'!C787="","",'S.D.PASTE SHEET'!C787)</f>
        <v/>
      </c>
      <c s="154" t="str">
        <f>IF('S.D.PASTE SHEET'!D787="","",'S.D.PASTE SHEET'!D787)</f>
        <v/>
      </c>
      <c s="153" t="str">
        <f>IF('S.D.PASTE SHEET'!E787="","",UPPER('S.D.PASTE SHEET'!E787))</f>
        <v/>
      </c>
      <c s="153" t="str">
        <f>IF('S.D.PASTE SHEET'!F787="","",'S.D.PASTE SHEET'!F787)</f>
        <v/>
      </c>
      <c s="153" t="str">
        <f>IF('S.D.PASTE SHEET'!G787="","",UPPER('S.D.PASTE SHEET'!G787))</f>
        <v/>
      </c>
      <c s="153" t="str">
        <f>IF('S.D.PASTE SHEET'!H787="","",UPPER('S.D.PASTE SHEET'!H787))</f>
        <v/>
      </c>
      <c s="153" t="str">
        <f>IF('S.D.PASTE SHEET'!I787="","",'S.D.PASTE SHEET'!I787)</f>
        <v/>
      </c>
      <c s="154" t="str">
        <f>IF('S.D.PASTE SHEET'!J787="","",'S.D.PASTE SHEET'!J787)</f>
        <v/>
      </c>
      <c s="153" t="str">
        <f>IF('S.D.PASTE SHEET'!K787="","",'S.D.PASTE SHEET'!K787)</f>
        <v/>
      </c>
      <c s="153" t="str">
        <f>IF('S.D.PASTE SHEET'!L787="","",'S.D.PASTE SHEET'!L787)</f>
        <v/>
      </c>
      <c s="153" t="str">
        <f>IF('S.D.PASTE SHEET'!M787="","",'S.D.PASTE SHEET'!M787)</f>
        <v/>
      </c>
      <c s="153" t="str">
        <f>IF('S.D.PASTE SHEET'!N787="","",'S.D.PASTE SHEET'!N787)</f>
        <v/>
      </c>
      <c s="153" t="str">
        <f>IF('S.D.PASTE SHEET'!O787="","",'S.D.PASTE SHEET'!O787)</f>
        <v/>
      </c>
      <c s="153" t="str">
        <f>IF('S.D.PASTE SHEET'!P787="","",'S.D.PASTE SHEET'!P787)</f>
        <v/>
      </c>
      <c s="153" t="str">
        <f>IF('S.D.PASTE SHEET'!Q787="","",'S.D.PASTE SHEET'!Q787)</f>
        <v/>
      </c>
      <c s="153" t="str">
        <f>IF('S.D.PASTE SHEET'!R787="","",'S.D.PASTE SHEET'!R787)</f>
        <v/>
      </c>
      <c s="153" t="str">
        <f>IF('S.D.PASTE SHEET'!S787="","",'S.D.PASTE SHEET'!S787)</f>
        <v/>
      </c>
      <c s="153" t="str">
        <f>IF('S.D.PASTE SHEET'!T787="","",'S.D.PASTE SHEET'!T787)</f>
        <v/>
      </c>
      <c s="153" t="str">
        <f>IF('S.D.PASTE SHEET'!U787="","",'S.D.PASTE SHEET'!U787)</f>
        <v/>
      </c>
      <c s="153" t="str">
        <f>IF('S.D.PASTE SHEET'!V787="","",'S.D.PASTE SHEET'!V787)</f>
        <v/>
      </c>
      <c s="153" t="str">
        <f>IF('S.D.PASTE SHEET'!W787="","",'S.D.PASTE SHEET'!W787)</f>
        <v/>
      </c>
      <c s="153" t="str">
        <f>IF('S.D.PASTE SHEET'!X787="","",'S.D.PASTE SHEET'!X787)</f>
        <v/>
      </c>
      <c s="153" t="str">
        <f>IF('S.D.PASTE SHEET'!Y787="","",'S.D.PASTE SHEET'!Y787)</f>
        <v/>
      </c>
      <c s="153" t="str">
        <f>IF('S.D.PASTE SHEET'!Z787="","",'S.D.PASTE SHEET'!Z787)</f>
        <v/>
      </c>
      <c s="153" t="str">
        <f>IF('S.D.PASTE SHEET'!AA787="","",'S.D.PASTE SHEET'!AA787)</f>
        <v/>
      </c>
      <c s="153" t="str">
        <f>IF('S.D.PASTE SHEET'!AB787="","",'S.D.PASTE SHEET'!AB787)</f>
        <v/>
      </c>
      <c s="153" t="str">
        <f>IF('S.D.PASTE SHEET'!AC787="","",'S.D.PASTE SHEET'!AC787)</f>
        <v/>
      </c>
      <c s="153" t="str">
        <f>IF('S.D.PASTE SHEET'!AD787="","",'S.D.PASTE SHEET'!AD787)</f>
        <v/>
      </c>
      <c s="155"/>
      <c s="156" t="str">
        <f>IF(AK787="","",IF(AK787&gt;0,COUNT($AG$2:AG787),""))</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87" s="156" t="str">
        <f>IF(BC787="","",IF(BC787&gt;0,COUNT($AY$2:AY787),""))</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88" spans="1:66" ht="15.75" customHeight="1">
      <c r="A788" s="153" t="str">
        <f>IF('S.D.PASTE SHEET'!A788="","",'S.D.PASTE SHEET'!A788)</f>
        <v/>
      </c>
      <c s="153" t="str">
        <f>IF('S.D.PASTE SHEET'!B788="","",'S.D.PASTE SHEET'!B788)</f>
        <v/>
      </c>
      <c s="153" t="str">
        <f>IF('S.D.PASTE SHEET'!C788="","",'S.D.PASTE SHEET'!C788)</f>
        <v/>
      </c>
      <c s="154" t="str">
        <f>IF('S.D.PASTE SHEET'!D788="","",'S.D.PASTE SHEET'!D788)</f>
        <v/>
      </c>
      <c s="153" t="str">
        <f>IF('S.D.PASTE SHEET'!E788="","",UPPER('S.D.PASTE SHEET'!E788))</f>
        <v/>
      </c>
      <c s="153" t="str">
        <f>IF('S.D.PASTE SHEET'!F788="","",'S.D.PASTE SHEET'!F788)</f>
        <v/>
      </c>
      <c s="153" t="str">
        <f>IF('S.D.PASTE SHEET'!G788="","",UPPER('S.D.PASTE SHEET'!G788))</f>
        <v/>
      </c>
      <c s="153" t="str">
        <f>IF('S.D.PASTE SHEET'!H788="","",UPPER('S.D.PASTE SHEET'!H788))</f>
        <v/>
      </c>
      <c s="153" t="str">
        <f>IF('S.D.PASTE SHEET'!I788="","",'S.D.PASTE SHEET'!I788)</f>
        <v/>
      </c>
      <c s="154" t="str">
        <f>IF('S.D.PASTE SHEET'!J788="","",'S.D.PASTE SHEET'!J788)</f>
        <v/>
      </c>
      <c s="153" t="str">
        <f>IF('S.D.PASTE SHEET'!K788="","",'S.D.PASTE SHEET'!K788)</f>
        <v/>
      </c>
      <c s="153" t="str">
        <f>IF('S.D.PASTE SHEET'!L788="","",'S.D.PASTE SHEET'!L788)</f>
        <v/>
      </c>
      <c s="153" t="str">
        <f>IF('S.D.PASTE SHEET'!M788="","",'S.D.PASTE SHEET'!M788)</f>
        <v/>
      </c>
      <c s="153" t="str">
        <f>IF('S.D.PASTE SHEET'!N788="","",'S.D.PASTE SHEET'!N788)</f>
        <v/>
      </c>
      <c s="153" t="str">
        <f>IF('S.D.PASTE SHEET'!O788="","",'S.D.PASTE SHEET'!O788)</f>
        <v/>
      </c>
      <c s="153" t="str">
        <f>IF('S.D.PASTE SHEET'!P788="","",'S.D.PASTE SHEET'!P788)</f>
        <v/>
      </c>
      <c s="153" t="str">
        <f>IF('S.D.PASTE SHEET'!Q788="","",'S.D.PASTE SHEET'!Q788)</f>
        <v/>
      </c>
      <c s="153" t="str">
        <f>IF('S.D.PASTE SHEET'!R788="","",'S.D.PASTE SHEET'!R788)</f>
        <v/>
      </c>
      <c s="153" t="str">
        <f>IF('S.D.PASTE SHEET'!S788="","",'S.D.PASTE SHEET'!S788)</f>
        <v/>
      </c>
      <c s="153" t="str">
        <f>IF('S.D.PASTE SHEET'!T788="","",'S.D.PASTE SHEET'!T788)</f>
        <v/>
      </c>
      <c s="153" t="str">
        <f>IF('S.D.PASTE SHEET'!U788="","",'S.D.PASTE SHEET'!U788)</f>
        <v/>
      </c>
      <c s="153" t="str">
        <f>IF('S.D.PASTE SHEET'!V788="","",'S.D.PASTE SHEET'!V788)</f>
        <v/>
      </c>
      <c s="153" t="str">
        <f>IF('S.D.PASTE SHEET'!W788="","",'S.D.PASTE SHEET'!W788)</f>
        <v/>
      </c>
      <c s="153" t="str">
        <f>IF('S.D.PASTE SHEET'!X788="","",'S.D.PASTE SHEET'!X788)</f>
        <v/>
      </c>
      <c s="153" t="str">
        <f>IF('S.D.PASTE SHEET'!Y788="","",'S.D.PASTE SHEET'!Y788)</f>
        <v/>
      </c>
      <c s="153" t="str">
        <f>IF('S.D.PASTE SHEET'!Z788="","",'S.D.PASTE SHEET'!Z788)</f>
        <v/>
      </c>
      <c s="153" t="str">
        <f>IF('S.D.PASTE SHEET'!AA788="","",'S.D.PASTE SHEET'!AA788)</f>
        <v/>
      </c>
      <c s="153" t="str">
        <f>IF('S.D.PASTE SHEET'!AB788="","",'S.D.PASTE SHEET'!AB788)</f>
        <v/>
      </c>
      <c s="153" t="str">
        <f>IF('S.D.PASTE SHEET'!AC788="","",'S.D.PASTE SHEET'!AC788)</f>
        <v/>
      </c>
      <c s="153" t="str">
        <f>IF('S.D.PASTE SHEET'!AD788="","",'S.D.PASTE SHEET'!AD788)</f>
        <v/>
      </c>
      <c s="155"/>
      <c s="156" t="str">
        <f>IF(AK788="","",IF(AK788&gt;0,COUNT($AG$2:AG788),""))</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88" s="156" t="str">
        <f>IF(BC788="","",IF(BC788&gt;0,COUNT($AY$2:AY788),""))</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89" spans="1:66" ht="15.75" customHeight="1">
      <c r="A789" s="153" t="str">
        <f>IF('S.D.PASTE SHEET'!A789="","",'S.D.PASTE SHEET'!A789)</f>
        <v/>
      </c>
      <c s="153" t="str">
        <f>IF('S.D.PASTE SHEET'!B789="","",'S.D.PASTE SHEET'!B789)</f>
        <v/>
      </c>
      <c s="153" t="str">
        <f>IF('S.D.PASTE SHEET'!C789="","",'S.D.PASTE SHEET'!C789)</f>
        <v/>
      </c>
      <c s="154" t="str">
        <f>IF('S.D.PASTE SHEET'!D789="","",'S.D.PASTE SHEET'!D789)</f>
        <v/>
      </c>
      <c s="153" t="str">
        <f>IF('S.D.PASTE SHEET'!E789="","",UPPER('S.D.PASTE SHEET'!E789))</f>
        <v/>
      </c>
      <c s="153" t="str">
        <f>IF('S.D.PASTE SHEET'!F789="","",'S.D.PASTE SHEET'!F789)</f>
        <v/>
      </c>
      <c s="153" t="str">
        <f>IF('S.D.PASTE SHEET'!G789="","",UPPER('S.D.PASTE SHEET'!G789))</f>
        <v/>
      </c>
      <c s="153" t="str">
        <f>IF('S.D.PASTE SHEET'!H789="","",UPPER('S.D.PASTE SHEET'!H789))</f>
        <v/>
      </c>
      <c s="153" t="str">
        <f>IF('S.D.PASTE SHEET'!I789="","",'S.D.PASTE SHEET'!I789)</f>
        <v/>
      </c>
      <c s="154" t="str">
        <f>IF('S.D.PASTE SHEET'!J789="","",'S.D.PASTE SHEET'!J789)</f>
        <v/>
      </c>
      <c s="153" t="str">
        <f>IF('S.D.PASTE SHEET'!K789="","",'S.D.PASTE SHEET'!K789)</f>
        <v/>
      </c>
      <c s="153" t="str">
        <f>IF('S.D.PASTE SHEET'!L789="","",'S.D.PASTE SHEET'!L789)</f>
        <v/>
      </c>
      <c s="153" t="str">
        <f>IF('S.D.PASTE SHEET'!M789="","",'S.D.PASTE SHEET'!M789)</f>
        <v/>
      </c>
      <c s="153" t="str">
        <f>IF('S.D.PASTE SHEET'!N789="","",'S.D.PASTE SHEET'!N789)</f>
        <v/>
      </c>
      <c s="153" t="str">
        <f>IF('S.D.PASTE SHEET'!O789="","",'S.D.PASTE SHEET'!O789)</f>
        <v/>
      </c>
      <c s="153" t="str">
        <f>IF('S.D.PASTE SHEET'!P789="","",'S.D.PASTE SHEET'!P789)</f>
        <v/>
      </c>
      <c s="153" t="str">
        <f>IF('S.D.PASTE SHEET'!Q789="","",'S.D.PASTE SHEET'!Q789)</f>
        <v/>
      </c>
      <c s="153" t="str">
        <f>IF('S.D.PASTE SHEET'!R789="","",'S.D.PASTE SHEET'!R789)</f>
        <v/>
      </c>
      <c s="153" t="str">
        <f>IF('S.D.PASTE SHEET'!S789="","",'S.D.PASTE SHEET'!S789)</f>
        <v/>
      </c>
      <c s="153" t="str">
        <f>IF('S.D.PASTE SHEET'!T789="","",'S.D.PASTE SHEET'!T789)</f>
        <v/>
      </c>
      <c s="153" t="str">
        <f>IF('S.D.PASTE SHEET'!U789="","",'S.D.PASTE SHEET'!U789)</f>
        <v/>
      </c>
      <c s="153" t="str">
        <f>IF('S.D.PASTE SHEET'!V789="","",'S.D.PASTE SHEET'!V789)</f>
        <v/>
      </c>
      <c s="153" t="str">
        <f>IF('S.D.PASTE SHEET'!W789="","",'S.D.PASTE SHEET'!W789)</f>
        <v/>
      </c>
      <c s="153" t="str">
        <f>IF('S.D.PASTE SHEET'!X789="","",'S.D.PASTE SHEET'!X789)</f>
        <v/>
      </c>
      <c s="153" t="str">
        <f>IF('S.D.PASTE SHEET'!Y789="","",'S.D.PASTE SHEET'!Y789)</f>
        <v/>
      </c>
      <c s="153" t="str">
        <f>IF('S.D.PASTE SHEET'!Z789="","",'S.D.PASTE SHEET'!Z789)</f>
        <v/>
      </c>
      <c s="153" t="str">
        <f>IF('S.D.PASTE SHEET'!AA789="","",'S.D.PASTE SHEET'!AA789)</f>
        <v/>
      </c>
      <c s="153" t="str">
        <f>IF('S.D.PASTE SHEET'!AB789="","",'S.D.PASTE SHEET'!AB789)</f>
        <v/>
      </c>
      <c s="153" t="str">
        <f>IF('S.D.PASTE SHEET'!AC789="","",'S.D.PASTE SHEET'!AC789)</f>
        <v/>
      </c>
      <c s="153" t="str">
        <f>IF('S.D.PASTE SHEET'!AD789="","",'S.D.PASTE SHEET'!AD789)</f>
        <v/>
      </c>
      <c s="155"/>
      <c s="156" t="str">
        <f>IF(AK789="","",IF(AK789&gt;0,COUNT($AG$2:AG789),""))</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89" s="156" t="str">
        <f>IF(BC789="","",IF(BC789&gt;0,COUNT($AY$2:AY789),""))</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90" spans="1:66" ht="15.75" customHeight="1">
      <c r="A790" s="153" t="str">
        <f>IF('S.D.PASTE SHEET'!A790="","",'S.D.PASTE SHEET'!A790)</f>
        <v/>
      </c>
      <c s="153" t="str">
        <f>IF('S.D.PASTE SHEET'!B790="","",'S.D.PASTE SHEET'!B790)</f>
        <v/>
      </c>
      <c s="153" t="str">
        <f>IF('S.D.PASTE SHEET'!C790="","",'S.D.PASTE SHEET'!C790)</f>
        <v/>
      </c>
      <c s="154" t="str">
        <f>IF('S.D.PASTE SHEET'!D790="","",'S.D.PASTE SHEET'!D790)</f>
        <v/>
      </c>
      <c s="153" t="str">
        <f>IF('S.D.PASTE SHEET'!E790="","",UPPER('S.D.PASTE SHEET'!E790))</f>
        <v/>
      </c>
      <c s="153" t="str">
        <f>IF('S.D.PASTE SHEET'!F790="","",'S.D.PASTE SHEET'!F790)</f>
        <v/>
      </c>
      <c s="153" t="str">
        <f>IF('S.D.PASTE SHEET'!G790="","",UPPER('S.D.PASTE SHEET'!G790))</f>
        <v/>
      </c>
      <c s="153" t="str">
        <f>IF('S.D.PASTE SHEET'!H790="","",UPPER('S.D.PASTE SHEET'!H790))</f>
        <v/>
      </c>
      <c s="153" t="str">
        <f>IF('S.D.PASTE SHEET'!I790="","",'S.D.PASTE SHEET'!I790)</f>
        <v/>
      </c>
      <c s="154" t="str">
        <f>IF('S.D.PASTE SHEET'!J790="","",'S.D.PASTE SHEET'!J790)</f>
        <v/>
      </c>
      <c s="153" t="str">
        <f>IF('S.D.PASTE SHEET'!K790="","",'S.D.PASTE SHEET'!K790)</f>
        <v/>
      </c>
      <c s="153" t="str">
        <f>IF('S.D.PASTE SHEET'!L790="","",'S.D.PASTE SHEET'!L790)</f>
        <v/>
      </c>
      <c s="153" t="str">
        <f>IF('S.D.PASTE SHEET'!M790="","",'S.D.PASTE SHEET'!M790)</f>
        <v/>
      </c>
      <c s="153" t="str">
        <f>IF('S.D.PASTE SHEET'!N790="","",'S.D.PASTE SHEET'!N790)</f>
        <v/>
      </c>
      <c s="153" t="str">
        <f>IF('S.D.PASTE SHEET'!O790="","",'S.D.PASTE SHEET'!O790)</f>
        <v/>
      </c>
      <c s="153" t="str">
        <f>IF('S.D.PASTE SHEET'!P790="","",'S.D.PASTE SHEET'!P790)</f>
        <v/>
      </c>
      <c s="153" t="str">
        <f>IF('S.D.PASTE SHEET'!Q790="","",'S.D.PASTE SHEET'!Q790)</f>
        <v/>
      </c>
      <c s="153" t="str">
        <f>IF('S.D.PASTE SHEET'!R790="","",'S.D.PASTE SHEET'!R790)</f>
        <v/>
      </c>
      <c s="153" t="str">
        <f>IF('S.D.PASTE SHEET'!S790="","",'S.D.PASTE SHEET'!S790)</f>
        <v/>
      </c>
      <c s="153" t="str">
        <f>IF('S.D.PASTE SHEET'!T790="","",'S.D.PASTE SHEET'!T790)</f>
        <v/>
      </c>
      <c s="153" t="str">
        <f>IF('S.D.PASTE SHEET'!U790="","",'S.D.PASTE SHEET'!U790)</f>
        <v/>
      </c>
      <c s="153" t="str">
        <f>IF('S.D.PASTE SHEET'!V790="","",'S.D.PASTE SHEET'!V790)</f>
        <v/>
      </c>
      <c s="153" t="str">
        <f>IF('S.D.PASTE SHEET'!W790="","",'S.D.PASTE SHEET'!W790)</f>
        <v/>
      </c>
      <c s="153" t="str">
        <f>IF('S.D.PASTE SHEET'!X790="","",'S.D.PASTE SHEET'!X790)</f>
        <v/>
      </c>
      <c s="153" t="str">
        <f>IF('S.D.PASTE SHEET'!Y790="","",'S.D.PASTE SHEET'!Y790)</f>
        <v/>
      </c>
      <c s="153" t="str">
        <f>IF('S.D.PASTE SHEET'!Z790="","",'S.D.PASTE SHEET'!Z790)</f>
        <v/>
      </c>
      <c s="153" t="str">
        <f>IF('S.D.PASTE SHEET'!AA790="","",'S.D.PASTE SHEET'!AA790)</f>
        <v/>
      </c>
      <c s="153" t="str">
        <f>IF('S.D.PASTE SHEET'!AB790="","",'S.D.PASTE SHEET'!AB790)</f>
        <v/>
      </c>
      <c s="153" t="str">
        <f>IF('S.D.PASTE SHEET'!AC790="","",'S.D.PASTE SHEET'!AC790)</f>
        <v/>
      </c>
      <c s="153" t="str">
        <f>IF('S.D.PASTE SHEET'!AD790="","",'S.D.PASTE SHEET'!AD790)</f>
        <v/>
      </c>
      <c s="155"/>
      <c s="156" t="str">
        <f>IF(AK790="","",IF(AK790&gt;0,COUNT($AG$2:AG790),""))</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90" s="156" t="str">
        <f>IF(BC790="","",IF(BC790&gt;0,COUNT($AY$2:AY790),""))</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91" spans="1:66" ht="15.75" customHeight="1">
      <c r="A791" s="153" t="str">
        <f>IF('S.D.PASTE SHEET'!A791="","",'S.D.PASTE SHEET'!A791)</f>
        <v/>
      </c>
      <c s="153" t="str">
        <f>IF('S.D.PASTE SHEET'!B791="","",'S.D.PASTE SHEET'!B791)</f>
        <v/>
      </c>
      <c s="153" t="str">
        <f>IF('S.D.PASTE SHEET'!C791="","",'S.D.PASTE SHEET'!C791)</f>
        <v/>
      </c>
      <c s="154" t="str">
        <f>IF('S.D.PASTE SHEET'!D791="","",'S.D.PASTE SHEET'!D791)</f>
        <v/>
      </c>
      <c s="153" t="str">
        <f>IF('S.D.PASTE SHEET'!E791="","",UPPER('S.D.PASTE SHEET'!E791))</f>
        <v/>
      </c>
      <c s="153" t="str">
        <f>IF('S.D.PASTE SHEET'!F791="","",'S.D.PASTE SHEET'!F791)</f>
        <v/>
      </c>
      <c s="153" t="str">
        <f>IF('S.D.PASTE SHEET'!G791="","",UPPER('S.D.PASTE SHEET'!G791))</f>
        <v/>
      </c>
      <c s="153" t="str">
        <f>IF('S.D.PASTE SHEET'!H791="","",UPPER('S.D.PASTE SHEET'!H791))</f>
        <v/>
      </c>
      <c s="153" t="str">
        <f>IF('S.D.PASTE SHEET'!I791="","",'S.D.PASTE SHEET'!I791)</f>
        <v/>
      </c>
      <c s="154" t="str">
        <f>IF('S.D.PASTE SHEET'!J791="","",'S.D.PASTE SHEET'!J791)</f>
        <v/>
      </c>
      <c s="153" t="str">
        <f>IF('S.D.PASTE SHEET'!K791="","",'S.D.PASTE SHEET'!K791)</f>
        <v/>
      </c>
      <c s="153" t="str">
        <f>IF('S.D.PASTE SHEET'!L791="","",'S.D.PASTE SHEET'!L791)</f>
        <v/>
      </c>
      <c s="153" t="str">
        <f>IF('S.D.PASTE SHEET'!M791="","",'S.D.PASTE SHEET'!M791)</f>
        <v/>
      </c>
      <c s="153" t="str">
        <f>IF('S.D.PASTE SHEET'!N791="","",'S.D.PASTE SHEET'!N791)</f>
        <v/>
      </c>
      <c s="153" t="str">
        <f>IF('S.D.PASTE SHEET'!O791="","",'S.D.PASTE SHEET'!O791)</f>
        <v/>
      </c>
      <c s="153" t="str">
        <f>IF('S.D.PASTE SHEET'!P791="","",'S.D.PASTE SHEET'!P791)</f>
        <v/>
      </c>
      <c s="153" t="str">
        <f>IF('S.D.PASTE SHEET'!Q791="","",'S.D.PASTE SHEET'!Q791)</f>
        <v/>
      </c>
      <c s="153" t="str">
        <f>IF('S.D.PASTE SHEET'!R791="","",'S.D.PASTE SHEET'!R791)</f>
        <v/>
      </c>
      <c s="153" t="str">
        <f>IF('S.D.PASTE SHEET'!S791="","",'S.D.PASTE SHEET'!S791)</f>
        <v/>
      </c>
      <c s="153" t="str">
        <f>IF('S.D.PASTE SHEET'!T791="","",'S.D.PASTE SHEET'!T791)</f>
        <v/>
      </c>
      <c s="153" t="str">
        <f>IF('S.D.PASTE SHEET'!U791="","",'S.D.PASTE SHEET'!U791)</f>
        <v/>
      </c>
      <c s="153" t="str">
        <f>IF('S.D.PASTE SHEET'!V791="","",'S.D.PASTE SHEET'!V791)</f>
        <v/>
      </c>
      <c s="153" t="str">
        <f>IF('S.D.PASTE SHEET'!W791="","",'S.D.PASTE SHEET'!W791)</f>
        <v/>
      </c>
      <c s="153" t="str">
        <f>IF('S.D.PASTE SHEET'!X791="","",'S.D.PASTE SHEET'!X791)</f>
        <v/>
      </c>
      <c s="153" t="str">
        <f>IF('S.D.PASTE SHEET'!Y791="","",'S.D.PASTE SHEET'!Y791)</f>
        <v/>
      </c>
      <c s="153" t="str">
        <f>IF('S.D.PASTE SHEET'!Z791="","",'S.D.PASTE SHEET'!Z791)</f>
        <v/>
      </c>
      <c s="153" t="str">
        <f>IF('S.D.PASTE SHEET'!AA791="","",'S.D.PASTE SHEET'!AA791)</f>
        <v/>
      </c>
      <c s="153" t="str">
        <f>IF('S.D.PASTE SHEET'!AB791="","",'S.D.PASTE SHEET'!AB791)</f>
        <v/>
      </c>
      <c s="153" t="str">
        <f>IF('S.D.PASTE SHEET'!AC791="","",'S.D.PASTE SHEET'!AC791)</f>
        <v/>
      </c>
      <c s="153" t="str">
        <f>IF('S.D.PASTE SHEET'!AD791="","",'S.D.PASTE SHEET'!AD791)</f>
        <v/>
      </c>
      <c s="155"/>
      <c s="156" t="str">
        <f>IF(AK791="","",IF(AK791&gt;0,COUNT($AG$2:AG791),""))</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91" s="156" t="str">
        <f>IF(BC791="","",IF(BC791&gt;0,COUNT($AY$2:AY791),""))</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92" spans="1:66" ht="15.75" customHeight="1">
      <c r="A792" s="153" t="str">
        <f>IF('S.D.PASTE SHEET'!A792="","",'S.D.PASTE SHEET'!A792)</f>
        <v/>
      </c>
      <c s="153" t="str">
        <f>IF('S.D.PASTE SHEET'!B792="","",'S.D.PASTE SHEET'!B792)</f>
        <v/>
      </c>
      <c s="153" t="str">
        <f>IF('S.D.PASTE SHEET'!C792="","",'S.D.PASTE SHEET'!C792)</f>
        <v/>
      </c>
      <c s="154" t="str">
        <f>IF('S.D.PASTE SHEET'!D792="","",'S.D.PASTE SHEET'!D792)</f>
        <v/>
      </c>
      <c s="153" t="str">
        <f>IF('S.D.PASTE SHEET'!E792="","",UPPER('S.D.PASTE SHEET'!E792))</f>
        <v/>
      </c>
      <c s="153" t="str">
        <f>IF('S.D.PASTE SHEET'!F792="","",'S.D.PASTE SHEET'!F792)</f>
        <v/>
      </c>
      <c s="153" t="str">
        <f>IF('S.D.PASTE SHEET'!G792="","",UPPER('S.D.PASTE SHEET'!G792))</f>
        <v/>
      </c>
      <c s="153" t="str">
        <f>IF('S.D.PASTE SHEET'!H792="","",UPPER('S.D.PASTE SHEET'!H792))</f>
        <v/>
      </c>
      <c s="153" t="str">
        <f>IF('S.D.PASTE SHEET'!I792="","",'S.D.PASTE SHEET'!I792)</f>
        <v/>
      </c>
      <c s="154" t="str">
        <f>IF('S.D.PASTE SHEET'!J792="","",'S.D.PASTE SHEET'!J792)</f>
        <v/>
      </c>
      <c s="153" t="str">
        <f>IF('S.D.PASTE SHEET'!K792="","",'S.D.PASTE SHEET'!K792)</f>
        <v/>
      </c>
      <c s="153" t="str">
        <f>IF('S.D.PASTE SHEET'!L792="","",'S.D.PASTE SHEET'!L792)</f>
        <v/>
      </c>
      <c s="153" t="str">
        <f>IF('S.D.PASTE SHEET'!M792="","",'S.D.PASTE SHEET'!M792)</f>
        <v/>
      </c>
      <c s="153" t="str">
        <f>IF('S.D.PASTE SHEET'!N792="","",'S.D.PASTE SHEET'!N792)</f>
        <v/>
      </c>
      <c s="153" t="str">
        <f>IF('S.D.PASTE SHEET'!O792="","",'S.D.PASTE SHEET'!O792)</f>
        <v/>
      </c>
      <c s="153" t="str">
        <f>IF('S.D.PASTE SHEET'!P792="","",'S.D.PASTE SHEET'!P792)</f>
        <v/>
      </c>
      <c s="153" t="str">
        <f>IF('S.D.PASTE SHEET'!Q792="","",'S.D.PASTE SHEET'!Q792)</f>
        <v/>
      </c>
      <c s="153" t="str">
        <f>IF('S.D.PASTE SHEET'!R792="","",'S.D.PASTE SHEET'!R792)</f>
        <v/>
      </c>
      <c s="153" t="str">
        <f>IF('S.D.PASTE SHEET'!S792="","",'S.D.PASTE SHEET'!S792)</f>
        <v/>
      </c>
      <c s="153" t="str">
        <f>IF('S.D.PASTE SHEET'!T792="","",'S.D.PASTE SHEET'!T792)</f>
        <v/>
      </c>
      <c s="153" t="str">
        <f>IF('S.D.PASTE SHEET'!U792="","",'S.D.PASTE SHEET'!U792)</f>
        <v/>
      </c>
      <c s="153" t="str">
        <f>IF('S.D.PASTE SHEET'!V792="","",'S.D.PASTE SHEET'!V792)</f>
        <v/>
      </c>
      <c s="153" t="str">
        <f>IF('S.D.PASTE SHEET'!W792="","",'S.D.PASTE SHEET'!W792)</f>
        <v/>
      </c>
      <c s="153" t="str">
        <f>IF('S.D.PASTE SHEET'!X792="","",'S.D.PASTE SHEET'!X792)</f>
        <v/>
      </c>
      <c s="153" t="str">
        <f>IF('S.D.PASTE SHEET'!Y792="","",'S.D.PASTE SHEET'!Y792)</f>
        <v/>
      </c>
      <c s="153" t="str">
        <f>IF('S.D.PASTE SHEET'!Z792="","",'S.D.PASTE SHEET'!Z792)</f>
        <v/>
      </c>
      <c s="153" t="str">
        <f>IF('S.D.PASTE SHEET'!AA792="","",'S.D.PASTE SHEET'!AA792)</f>
        <v/>
      </c>
      <c s="153" t="str">
        <f>IF('S.D.PASTE SHEET'!AB792="","",'S.D.PASTE SHEET'!AB792)</f>
        <v/>
      </c>
      <c s="153" t="str">
        <f>IF('S.D.PASTE SHEET'!AC792="","",'S.D.PASTE SHEET'!AC792)</f>
        <v/>
      </c>
      <c s="153" t="str">
        <f>IF('S.D.PASTE SHEET'!AD792="","",'S.D.PASTE SHEET'!AD792)</f>
        <v/>
      </c>
      <c s="155"/>
      <c s="156" t="str">
        <f>IF(AK792="","",IF(AK792&gt;0,COUNT($AG$2:AG792),""))</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92" s="156" t="str">
        <f>IF(BC792="","",IF(BC792&gt;0,COUNT($AY$2:AY792),""))</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93" spans="1:66" ht="15.75" customHeight="1">
      <c r="A793" s="153" t="str">
        <f>IF('S.D.PASTE SHEET'!A793="","",'S.D.PASTE SHEET'!A793)</f>
        <v/>
      </c>
      <c s="153" t="str">
        <f>IF('S.D.PASTE SHEET'!B793="","",'S.D.PASTE SHEET'!B793)</f>
        <v/>
      </c>
      <c s="153" t="str">
        <f>IF('S.D.PASTE SHEET'!C793="","",'S.D.PASTE SHEET'!C793)</f>
        <v/>
      </c>
      <c s="154" t="str">
        <f>IF('S.D.PASTE SHEET'!D793="","",'S.D.PASTE SHEET'!D793)</f>
        <v/>
      </c>
      <c s="153" t="str">
        <f>IF('S.D.PASTE SHEET'!E793="","",UPPER('S.D.PASTE SHEET'!E793))</f>
        <v/>
      </c>
      <c s="153" t="str">
        <f>IF('S.D.PASTE SHEET'!F793="","",'S.D.PASTE SHEET'!F793)</f>
        <v/>
      </c>
      <c s="153" t="str">
        <f>IF('S.D.PASTE SHEET'!G793="","",UPPER('S.D.PASTE SHEET'!G793))</f>
        <v/>
      </c>
      <c s="153" t="str">
        <f>IF('S.D.PASTE SHEET'!H793="","",UPPER('S.D.PASTE SHEET'!H793))</f>
        <v/>
      </c>
      <c s="153" t="str">
        <f>IF('S.D.PASTE SHEET'!I793="","",'S.D.PASTE SHEET'!I793)</f>
        <v/>
      </c>
      <c s="154" t="str">
        <f>IF('S.D.PASTE SHEET'!J793="","",'S.D.PASTE SHEET'!J793)</f>
        <v/>
      </c>
      <c s="153" t="str">
        <f>IF('S.D.PASTE SHEET'!K793="","",'S.D.PASTE SHEET'!K793)</f>
        <v/>
      </c>
      <c s="153" t="str">
        <f>IF('S.D.PASTE SHEET'!L793="","",'S.D.PASTE SHEET'!L793)</f>
        <v/>
      </c>
      <c s="153" t="str">
        <f>IF('S.D.PASTE SHEET'!M793="","",'S.D.PASTE SHEET'!M793)</f>
        <v/>
      </c>
      <c s="153" t="str">
        <f>IF('S.D.PASTE SHEET'!N793="","",'S.D.PASTE SHEET'!N793)</f>
        <v/>
      </c>
      <c s="153" t="str">
        <f>IF('S.D.PASTE SHEET'!O793="","",'S.D.PASTE SHEET'!O793)</f>
        <v/>
      </c>
      <c s="153" t="str">
        <f>IF('S.D.PASTE SHEET'!P793="","",'S.D.PASTE SHEET'!P793)</f>
        <v/>
      </c>
      <c s="153" t="str">
        <f>IF('S.D.PASTE SHEET'!Q793="","",'S.D.PASTE SHEET'!Q793)</f>
        <v/>
      </c>
      <c s="153" t="str">
        <f>IF('S.D.PASTE SHEET'!R793="","",'S.D.PASTE SHEET'!R793)</f>
        <v/>
      </c>
      <c s="153" t="str">
        <f>IF('S.D.PASTE SHEET'!S793="","",'S.D.PASTE SHEET'!S793)</f>
        <v/>
      </c>
      <c s="153" t="str">
        <f>IF('S.D.PASTE SHEET'!T793="","",'S.D.PASTE SHEET'!T793)</f>
        <v/>
      </c>
      <c s="153" t="str">
        <f>IF('S.D.PASTE SHEET'!U793="","",'S.D.PASTE SHEET'!U793)</f>
        <v/>
      </c>
      <c s="153" t="str">
        <f>IF('S.D.PASTE SHEET'!V793="","",'S.D.PASTE SHEET'!V793)</f>
        <v/>
      </c>
      <c s="153" t="str">
        <f>IF('S.D.PASTE SHEET'!W793="","",'S.D.PASTE SHEET'!W793)</f>
        <v/>
      </c>
      <c s="153" t="str">
        <f>IF('S.D.PASTE SHEET'!X793="","",'S.D.PASTE SHEET'!X793)</f>
        <v/>
      </c>
      <c s="153" t="str">
        <f>IF('S.D.PASTE SHEET'!Y793="","",'S.D.PASTE SHEET'!Y793)</f>
        <v/>
      </c>
      <c s="153" t="str">
        <f>IF('S.D.PASTE SHEET'!Z793="","",'S.D.PASTE SHEET'!Z793)</f>
        <v/>
      </c>
      <c s="153" t="str">
        <f>IF('S.D.PASTE SHEET'!AA793="","",'S.D.PASTE SHEET'!AA793)</f>
        <v/>
      </c>
      <c s="153" t="str">
        <f>IF('S.D.PASTE SHEET'!AB793="","",'S.D.PASTE SHEET'!AB793)</f>
        <v/>
      </c>
      <c s="153" t="str">
        <f>IF('S.D.PASTE SHEET'!AC793="","",'S.D.PASTE SHEET'!AC793)</f>
        <v/>
      </c>
      <c s="153" t="str">
        <f>IF('S.D.PASTE SHEET'!AD793="","",'S.D.PASTE SHEET'!AD793)</f>
        <v/>
      </c>
      <c s="155"/>
      <c s="156" t="str">
        <f>IF(AK793="","",IF(AK793&gt;0,COUNT($AG$2:AG793),""))</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93" s="156" t="str">
        <f>IF(BC793="","",IF(BC793&gt;0,COUNT($AY$2:AY793),""))</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94" spans="1:66" ht="15.75" customHeight="1">
      <c r="A794" s="153" t="str">
        <f>IF('S.D.PASTE SHEET'!A794="","",'S.D.PASTE SHEET'!A794)</f>
        <v/>
      </c>
      <c s="153" t="str">
        <f>IF('S.D.PASTE SHEET'!B794="","",'S.D.PASTE SHEET'!B794)</f>
        <v/>
      </c>
      <c s="153" t="str">
        <f>IF('S.D.PASTE SHEET'!C794="","",'S.D.PASTE SHEET'!C794)</f>
        <v/>
      </c>
      <c s="154" t="str">
        <f>IF('S.D.PASTE SHEET'!D794="","",'S.D.PASTE SHEET'!D794)</f>
        <v/>
      </c>
      <c s="153" t="str">
        <f>IF('S.D.PASTE SHEET'!E794="","",UPPER('S.D.PASTE SHEET'!E794))</f>
        <v/>
      </c>
      <c s="153" t="str">
        <f>IF('S.D.PASTE SHEET'!F794="","",'S.D.PASTE SHEET'!F794)</f>
        <v/>
      </c>
      <c s="153" t="str">
        <f>IF('S.D.PASTE SHEET'!G794="","",UPPER('S.D.PASTE SHEET'!G794))</f>
        <v/>
      </c>
      <c s="153" t="str">
        <f>IF('S.D.PASTE SHEET'!H794="","",UPPER('S.D.PASTE SHEET'!H794))</f>
        <v/>
      </c>
      <c s="153" t="str">
        <f>IF('S.D.PASTE SHEET'!I794="","",'S.D.PASTE SHEET'!I794)</f>
        <v/>
      </c>
      <c s="154" t="str">
        <f>IF('S.D.PASTE SHEET'!J794="","",'S.D.PASTE SHEET'!J794)</f>
        <v/>
      </c>
      <c s="153" t="str">
        <f>IF('S.D.PASTE SHEET'!K794="","",'S.D.PASTE SHEET'!K794)</f>
        <v/>
      </c>
      <c s="153" t="str">
        <f>IF('S.D.PASTE SHEET'!L794="","",'S.D.PASTE SHEET'!L794)</f>
        <v/>
      </c>
      <c s="153" t="str">
        <f>IF('S.D.PASTE SHEET'!M794="","",'S.D.PASTE SHEET'!M794)</f>
        <v/>
      </c>
      <c s="153" t="str">
        <f>IF('S.D.PASTE SHEET'!N794="","",'S.D.PASTE SHEET'!N794)</f>
        <v/>
      </c>
      <c s="153" t="str">
        <f>IF('S.D.PASTE SHEET'!O794="","",'S.D.PASTE SHEET'!O794)</f>
        <v/>
      </c>
      <c s="153" t="str">
        <f>IF('S.D.PASTE SHEET'!P794="","",'S.D.PASTE SHEET'!P794)</f>
        <v/>
      </c>
      <c s="153" t="str">
        <f>IF('S.D.PASTE SHEET'!Q794="","",'S.D.PASTE SHEET'!Q794)</f>
        <v/>
      </c>
      <c s="153" t="str">
        <f>IF('S.D.PASTE SHEET'!R794="","",'S.D.PASTE SHEET'!R794)</f>
        <v/>
      </c>
      <c s="153" t="str">
        <f>IF('S.D.PASTE SHEET'!S794="","",'S.D.PASTE SHEET'!S794)</f>
        <v/>
      </c>
      <c s="153" t="str">
        <f>IF('S.D.PASTE SHEET'!T794="","",'S.D.PASTE SHEET'!T794)</f>
        <v/>
      </c>
      <c s="153" t="str">
        <f>IF('S.D.PASTE SHEET'!U794="","",'S.D.PASTE SHEET'!U794)</f>
        <v/>
      </c>
      <c s="153" t="str">
        <f>IF('S.D.PASTE SHEET'!V794="","",'S.D.PASTE SHEET'!V794)</f>
        <v/>
      </c>
      <c s="153" t="str">
        <f>IF('S.D.PASTE SHEET'!W794="","",'S.D.PASTE SHEET'!W794)</f>
        <v/>
      </c>
      <c s="153" t="str">
        <f>IF('S.D.PASTE SHEET'!X794="","",'S.D.PASTE SHEET'!X794)</f>
        <v/>
      </c>
      <c s="153" t="str">
        <f>IF('S.D.PASTE SHEET'!Y794="","",'S.D.PASTE SHEET'!Y794)</f>
        <v/>
      </c>
      <c s="153" t="str">
        <f>IF('S.D.PASTE SHEET'!Z794="","",'S.D.PASTE SHEET'!Z794)</f>
        <v/>
      </c>
      <c s="153" t="str">
        <f>IF('S.D.PASTE SHEET'!AA794="","",'S.D.PASTE SHEET'!AA794)</f>
        <v/>
      </c>
      <c s="153" t="str">
        <f>IF('S.D.PASTE SHEET'!AB794="","",'S.D.PASTE SHEET'!AB794)</f>
        <v/>
      </c>
      <c s="153" t="str">
        <f>IF('S.D.PASTE SHEET'!AC794="","",'S.D.PASTE SHEET'!AC794)</f>
        <v/>
      </c>
      <c s="153" t="str">
        <f>IF('S.D.PASTE SHEET'!AD794="","",'S.D.PASTE SHEET'!AD794)</f>
        <v/>
      </c>
      <c s="155"/>
      <c s="156" t="str">
        <f>IF(AK794="","",IF(AK794&gt;0,COUNT($AG$2:AG794),""))</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94" s="156" t="str">
        <f>IF(BC794="","",IF(BC794&gt;0,COUNT($AY$2:AY794),""))</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95" spans="1:66" ht="15.75" customHeight="1">
      <c r="A795" s="153" t="str">
        <f>IF('S.D.PASTE SHEET'!A795="","",'S.D.PASTE SHEET'!A795)</f>
        <v/>
      </c>
      <c s="153" t="str">
        <f>IF('S.D.PASTE SHEET'!B795="","",'S.D.PASTE SHEET'!B795)</f>
        <v/>
      </c>
      <c s="153" t="str">
        <f>IF('S.D.PASTE SHEET'!C795="","",'S.D.PASTE SHEET'!C795)</f>
        <v/>
      </c>
      <c s="154" t="str">
        <f>IF('S.D.PASTE SHEET'!D795="","",'S.D.PASTE SHEET'!D795)</f>
        <v/>
      </c>
      <c s="153" t="str">
        <f>IF('S.D.PASTE SHEET'!E795="","",UPPER('S.D.PASTE SHEET'!E795))</f>
        <v/>
      </c>
      <c s="153" t="str">
        <f>IF('S.D.PASTE SHEET'!F795="","",'S.D.PASTE SHEET'!F795)</f>
        <v/>
      </c>
      <c s="153" t="str">
        <f>IF('S.D.PASTE SHEET'!G795="","",UPPER('S.D.PASTE SHEET'!G795))</f>
        <v/>
      </c>
      <c s="153" t="str">
        <f>IF('S.D.PASTE SHEET'!H795="","",UPPER('S.D.PASTE SHEET'!H795))</f>
        <v/>
      </c>
      <c s="153" t="str">
        <f>IF('S.D.PASTE SHEET'!I795="","",'S.D.PASTE SHEET'!I795)</f>
        <v/>
      </c>
      <c s="154" t="str">
        <f>IF('S.D.PASTE SHEET'!J795="","",'S.D.PASTE SHEET'!J795)</f>
        <v/>
      </c>
      <c s="153" t="str">
        <f>IF('S.D.PASTE SHEET'!K795="","",'S.D.PASTE SHEET'!K795)</f>
        <v/>
      </c>
      <c s="153" t="str">
        <f>IF('S.D.PASTE SHEET'!L795="","",'S.D.PASTE SHEET'!L795)</f>
        <v/>
      </c>
      <c s="153" t="str">
        <f>IF('S.D.PASTE SHEET'!M795="","",'S.D.PASTE SHEET'!M795)</f>
        <v/>
      </c>
      <c s="153" t="str">
        <f>IF('S.D.PASTE SHEET'!N795="","",'S.D.PASTE SHEET'!N795)</f>
        <v/>
      </c>
      <c s="153" t="str">
        <f>IF('S.D.PASTE SHEET'!O795="","",'S.D.PASTE SHEET'!O795)</f>
        <v/>
      </c>
      <c s="153" t="str">
        <f>IF('S.D.PASTE SHEET'!P795="","",'S.D.PASTE SHEET'!P795)</f>
        <v/>
      </c>
      <c s="153" t="str">
        <f>IF('S.D.PASTE SHEET'!Q795="","",'S.D.PASTE SHEET'!Q795)</f>
        <v/>
      </c>
      <c s="153" t="str">
        <f>IF('S.D.PASTE SHEET'!R795="","",'S.D.PASTE SHEET'!R795)</f>
        <v/>
      </c>
      <c s="153" t="str">
        <f>IF('S.D.PASTE SHEET'!S795="","",'S.D.PASTE SHEET'!S795)</f>
        <v/>
      </c>
      <c s="153" t="str">
        <f>IF('S.D.PASTE SHEET'!T795="","",'S.D.PASTE SHEET'!T795)</f>
        <v/>
      </c>
      <c s="153" t="str">
        <f>IF('S.D.PASTE SHEET'!U795="","",'S.D.PASTE SHEET'!U795)</f>
        <v/>
      </c>
      <c s="153" t="str">
        <f>IF('S.D.PASTE SHEET'!V795="","",'S.D.PASTE SHEET'!V795)</f>
        <v/>
      </c>
      <c s="153" t="str">
        <f>IF('S.D.PASTE SHEET'!W795="","",'S.D.PASTE SHEET'!W795)</f>
        <v/>
      </c>
      <c s="153" t="str">
        <f>IF('S.D.PASTE SHEET'!X795="","",'S.D.PASTE SHEET'!X795)</f>
        <v/>
      </c>
      <c s="153" t="str">
        <f>IF('S.D.PASTE SHEET'!Y795="","",'S.D.PASTE SHEET'!Y795)</f>
        <v/>
      </c>
      <c s="153" t="str">
        <f>IF('S.D.PASTE SHEET'!Z795="","",'S.D.PASTE SHEET'!Z795)</f>
        <v/>
      </c>
      <c s="153" t="str">
        <f>IF('S.D.PASTE SHEET'!AA795="","",'S.D.PASTE SHEET'!AA795)</f>
        <v/>
      </c>
      <c s="153" t="str">
        <f>IF('S.D.PASTE SHEET'!AB795="","",'S.D.PASTE SHEET'!AB795)</f>
        <v/>
      </c>
      <c s="153" t="str">
        <f>IF('S.D.PASTE SHEET'!AC795="","",'S.D.PASTE SHEET'!AC795)</f>
        <v/>
      </c>
      <c s="153" t="str">
        <f>IF('S.D.PASTE SHEET'!AD795="","",'S.D.PASTE SHEET'!AD795)</f>
        <v/>
      </c>
      <c s="155"/>
      <c s="156" t="str">
        <f>IF(AK795="","",IF(AK795&gt;0,COUNT($AG$2:AG795),""))</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95" s="156" t="str">
        <f>IF(BC795="","",IF(BC795&gt;0,COUNT($AY$2:AY795),""))</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96" spans="1:66" ht="15.75" customHeight="1">
      <c r="A796" s="153" t="str">
        <f>IF('S.D.PASTE SHEET'!A796="","",'S.D.PASTE SHEET'!A796)</f>
        <v/>
      </c>
      <c s="153" t="str">
        <f>IF('S.D.PASTE SHEET'!B796="","",'S.D.PASTE SHEET'!B796)</f>
        <v/>
      </c>
      <c s="153" t="str">
        <f>IF('S.D.PASTE SHEET'!C796="","",'S.D.PASTE SHEET'!C796)</f>
        <v/>
      </c>
      <c s="154" t="str">
        <f>IF('S.D.PASTE SHEET'!D796="","",'S.D.PASTE SHEET'!D796)</f>
        <v/>
      </c>
      <c s="153" t="str">
        <f>IF('S.D.PASTE SHEET'!E796="","",UPPER('S.D.PASTE SHEET'!E796))</f>
        <v/>
      </c>
      <c s="153" t="str">
        <f>IF('S.D.PASTE SHEET'!F796="","",'S.D.PASTE SHEET'!F796)</f>
        <v/>
      </c>
      <c s="153" t="str">
        <f>IF('S.D.PASTE SHEET'!G796="","",UPPER('S.D.PASTE SHEET'!G796))</f>
        <v/>
      </c>
      <c s="153" t="str">
        <f>IF('S.D.PASTE SHEET'!H796="","",UPPER('S.D.PASTE SHEET'!H796))</f>
        <v/>
      </c>
      <c s="153" t="str">
        <f>IF('S.D.PASTE SHEET'!I796="","",'S.D.PASTE SHEET'!I796)</f>
        <v/>
      </c>
      <c s="154" t="str">
        <f>IF('S.D.PASTE SHEET'!J796="","",'S.D.PASTE SHEET'!J796)</f>
        <v/>
      </c>
      <c s="153" t="str">
        <f>IF('S.D.PASTE SHEET'!K796="","",'S.D.PASTE SHEET'!K796)</f>
        <v/>
      </c>
      <c s="153" t="str">
        <f>IF('S.D.PASTE SHEET'!L796="","",'S.D.PASTE SHEET'!L796)</f>
        <v/>
      </c>
      <c s="153" t="str">
        <f>IF('S.D.PASTE SHEET'!M796="","",'S.D.PASTE SHEET'!M796)</f>
        <v/>
      </c>
      <c s="153" t="str">
        <f>IF('S.D.PASTE SHEET'!N796="","",'S.D.PASTE SHEET'!N796)</f>
        <v/>
      </c>
      <c s="153" t="str">
        <f>IF('S.D.PASTE SHEET'!O796="","",'S.D.PASTE SHEET'!O796)</f>
        <v/>
      </c>
      <c s="153" t="str">
        <f>IF('S.D.PASTE SHEET'!P796="","",'S.D.PASTE SHEET'!P796)</f>
        <v/>
      </c>
      <c s="153" t="str">
        <f>IF('S.D.PASTE SHEET'!Q796="","",'S.D.PASTE SHEET'!Q796)</f>
        <v/>
      </c>
      <c s="153" t="str">
        <f>IF('S.D.PASTE SHEET'!R796="","",'S.D.PASTE SHEET'!R796)</f>
        <v/>
      </c>
      <c s="153" t="str">
        <f>IF('S.D.PASTE SHEET'!S796="","",'S.D.PASTE SHEET'!S796)</f>
        <v/>
      </c>
      <c s="153" t="str">
        <f>IF('S.D.PASTE SHEET'!T796="","",'S.D.PASTE SHEET'!T796)</f>
        <v/>
      </c>
      <c s="153" t="str">
        <f>IF('S.D.PASTE SHEET'!U796="","",'S.D.PASTE SHEET'!U796)</f>
        <v/>
      </c>
      <c s="153" t="str">
        <f>IF('S.D.PASTE SHEET'!V796="","",'S.D.PASTE SHEET'!V796)</f>
        <v/>
      </c>
      <c s="153" t="str">
        <f>IF('S.D.PASTE SHEET'!W796="","",'S.D.PASTE SHEET'!W796)</f>
        <v/>
      </c>
      <c s="153" t="str">
        <f>IF('S.D.PASTE SHEET'!X796="","",'S.D.PASTE SHEET'!X796)</f>
        <v/>
      </c>
      <c s="153" t="str">
        <f>IF('S.D.PASTE SHEET'!Y796="","",'S.D.PASTE SHEET'!Y796)</f>
        <v/>
      </c>
      <c s="153" t="str">
        <f>IF('S.D.PASTE SHEET'!Z796="","",'S.D.PASTE SHEET'!Z796)</f>
        <v/>
      </c>
      <c s="153" t="str">
        <f>IF('S.D.PASTE SHEET'!AA796="","",'S.D.PASTE SHEET'!AA796)</f>
        <v/>
      </c>
      <c s="153" t="str">
        <f>IF('S.D.PASTE SHEET'!AB796="","",'S.D.PASTE SHEET'!AB796)</f>
        <v/>
      </c>
      <c s="153" t="str">
        <f>IF('S.D.PASTE SHEET'!AC796="","",'S.D.PASTE SHEET'!AC796)</f>
        <v/>
      </c>
      <c s="153" t="str">
        <f>IF('S.D.PASTE SHEET'!AD796="","",'S.D.PASTE SHEET'!AD796)</f>
        <v/>
      </c>
      <c s="155"/>
      <c s="156" t="str">
        <f>IF(AK796="","",IF(AK796&gt;0,COUNT($AG$2:AG796),""))</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96" s="156" t="str">
        <f>IF(BC796="","",IF(BC796&gt;0,COUNT($AY$2:AY796),""))</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97" spans="1:66" ht="15.75" customHeight="1">
      <c r="A797" s="153" t="str">
        <f>IF('S.D.PASTE SHEET'!A797="","",'S.D.PASTE SHEET'!A797)</f>
        <v/>
      </c>
      <c s="153" t="str">
        <f>IF('S.D.PASTE SHEET'!B797="","",'S.D.PASTE SHEET'!B797)</f>
        <v/>
      </c>
      <c s="153" t="str">
        <f>IF('S.D.PASTE SHEET'!C797="","",'S.D.PASTE SHEET'!C797)</f>
        <v/>
      </c>
      <c s="154" t="str">
        <f>IF('S.D.PASTE SHEET'!D797="","",'S.D.PASTE SHEET'!D797)</f>
        <v/>
      </c>
      <c s="153" t="str">
        <f>IF('S.D.PASTE SHEET'!E797="","",UPPER('S.D.PASTE SHEET'!E797))</f>
        <v/>
      </c>
      <c s="153" t="str">
        <f>IF('S.D.PASTE SHEET'!F797="","",'S.D.PASTE SHEET'!F797)</f>
        <v/>
      </c>
      <c s="153" t="str">
        <f>IF('S.D.PASTE SHEET'!G797="","",UPPER('S.D.PASTE SHEET'!G797))</f>
        <v/>
      </c>
      <c s="153" t="str">
        <f>IF('S.D.PASTE SHEET'!H797="","",UPPER('S.D.PASTE SHEET'!H797))</f>
        <v/>
      </c>
      <c s="153" t="str">
        <f>IF('S.D.PASTE SHEET'!I797="","",'S.D.PASTE SHEET'!I797)</f>
        <v/>
      </c>
      <c s="154" t="str">
        <f>IF('S.D.PASTE SHEET'!J797="","",'S.D.PASTE SHEET'!J797)</f>
        <v/>
      </c>
      <c s="153" t="str">
        <f>IF('S.D.PASTE SHEET'!K797="","",'S.D.PASTE SHEET'!K797)</f>
        <v/>
      </c>
      <c s="153" t="str">
        <f>IF('S.D.PASTE SHEET'!L797="","",'S.D.PASTE SHEET'!L797)</f>
        <v/>
      </c>
      <c s="153" t="str">
        <f>IF('S.D.PASTE SHEET'!M797="","",'S.D.PASTE SHEET'!M797)</f>
        <v/>
      </c>
      <c s="153" t="str">
        <f>IF('S.D.PASTE SHEET'!N797="","",'S.D.PASTE SHEET'!N797)</f>
        <v/>
      </c>
      <c s="153" t="str">
        <f>IF('S.D.PASTE SHEET'!O797="","",'S.D.PASTE SHEET'!O797)</f>
        <v/>
      </c>
      <c s="153" t="str">
        <f>IF('S.D.PASTE SHEET'!P797="","",'S.D.PASTE SHEET'!P797)</f>
        <v/>
      </c>
      <c s="153" t="str">
        <f>IF('S.D.PASTE SHEET'!Q797="","",'S.D.PASTE SHEET'!Q797)</f>
        <v/>
      </c>
      <c s="153" t="str">
        <f>IF('S.D.PASTE SHEET'!R797="","",'S.D.PASTE SHEET'!R797)</f>
        <v/>
      </c>
      <c s="153" t="str">
        <f>IF('S.D.PASTE SHEET'!S797="","",'S.D.PASTE SHEET'!S797)</f>
        <v/>
      </c>
      <c s="153" t="str">
        <f>IF('S.D.PASTE SHEET'!T797="","",'S.D.PASTE SHEET'!T797)</f>
        <v/>
      </c>
      <c s="153" t="str">
        <f>IF('S.D.PASTE SHEET'!U797="","",'S.D.PASTE SHEET'!U797)</f>
        <v/>
      </c>
      <c s="153" t="str">
        <f>IF('S.D.PASTE SHEET'!V797="","",'S.D.PASTE SHEET'!V797)</f>
        <v/>
      </c>
      <c s="153" t="str">
        <f>IF('S.D.PASTE SHEET'!W797="","",'S.D.PASTE SHEET'!W797)</f>
        <v/>
      </c>
      <c s="153" t="str">
        <f>IF('S.D.PASTE SHEET'!X797="","",'S.D.PASTE SHEET'!X797)</f>
        <v/>
      </c>
      <c s="153" t="str">
        <f>IF('S.D.PASTE SHEET'!Y797="","",'S.D.PASTE SHEET'!Y797)</f>
        <v/>
      </c>
      <c s="153" t="str">
        <f>IF('S.D.PASTE SHEET'!Z797="","",'S.D.PASTE SHEET'!Z797)</f>
        <v/>
      </c>
      <c s="153" t="str">
        <f>IF('S.D.PASTE SHEET'!AA797="","",'S.D.PASTE SHEET'!AA797)</f>
        <v/>
      </c>
      <c s="153" t="str">
        <f>IF('S.D.PASTE SHEET'!AB797="","",'S.D.PASTE SHEET'!AB797)</f>
        <v/>
      </c>
      <c s="153" t="str">
        <f>IF('S.D.PASTE SHEET'!AC797="","",'S.D.PASTE SHEET'!AC797)</f>
        <v/>
      </c>
      <c s="153" t="str">
        <f>IF('S.D.PASTE SHEET'!AD797="","",'S.D.PASTE SHEET'!AD797)</f>
        <v/>
      </c>
      <c s="155"/>
      <c s="156" t="str">
        <f>IF(AK797="","",IF(AK797&gt;0,COUNT($AG$2:AG797),""))</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97" s="156" t="str">
        <f>IF(BC797="","",IF(BC797&gt;0,COUNT($AY$2:AY797),""))</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98" spans="1:66" ht="15.75" customHeight="1">
      <c r="A798" s="153" t="str">
        <f>IF('S.D.PASTE SHEET'!A798="","",'S.D.PASTE SHEET'!A798)</f>
        <v/>
      </c>
      <c s="153" t="str">
        <f>IF('S.D.PASTE SHEET'!B798="","",'S.D.PASTE SHEET'!B798)</f>
        <v/>
      </c>
      <c s="153" t="str">
        <f>IF('S.D.PASTE SHEET'!C798="","",'S.D.PASTE SHEET'!C798)</f>
        <v/>
      </c>
      <c s="154" t="str">
        <f>IF('S.D.PASTE SHEET'!D798="","",'S.D.PASTE SHEET'!D798)</f>
        <v/>
      </c>
      <c s="153" t="str">
        <f>IF('S.D.PASTE SHEET'!E798="","",UPPER('S.D.PASTE SHEET'!E798))</f>
        <v/>
      </c>
      <c s="153" t="str">
        <f>IF('S.D.PASTE SHEET'!F798="","",'S.D.PASTE SHEET'!F798)</f>
        <v/>
      </c>
      <c s="153" t="str">
        <f>IF('S.D.PASTE SHEET'!G798="","",UPPER('S.D.PASTE SHEET'!G798))</f>
        <v/>
      </c>
      <c s="153" t="str">
        <f>IF('S.D.PASTE SHEET'!H798="","",UPPER('S.D.PASTE SHEET'!H798))</f>
        <v/>
      </c>
      <c s="153" t="str">
        <f>IF('S.D.PASTE SHEET'!I798="","",'S.D.PASTE SHEET'!I798)</f>
        <v/>
      </c>
      <c s="154" t="str">
        <f>IF('S.D.PASTE SHEET'!J798="","",'S.D.PASTE SHEET'!J798)</f>
        <v/>
      </c>
      <c s="153" t="str">
        <f>IF('S.D.PASTE SHEET'!K798="","",'S.D.PASTE SHEET'!K798)</f>
        <v/>
      </c>
      <c s="153" t="str">
        <f>IF('S.D.PASTE SHEET'!L798="","",'S.D.PASTE SHEET'!L798)</f>
        <v/>
      </c>
      <c s="153" t="str">
        <f>IF('S.D.PASTE SHEET'!M798="","",'S.D.PASTE SHEET'!M798)</f>
        <v/>
      </c>
      <c s="153" t="str">
        <f>IF('S.D.PASTE SHEET'!N798="","",'S.D.PASTE SHEET'!N798)</f>
        <v/>
      </c>
      <c s="153" t="str">
        <f>IF('S.D.PASTE SHEET'!O798="","",'S.D.PASTE SHEET'!O798)</f>
        <v/>
      </c>
      <c s="153" t="str">
        <f>IF('S.D.PASTE SHEET'!P798="","",'S.D.PASTE SHEET'!P798)</f>
        <v/>
      </c>
      <c s="153" t="str">
        <f>IF('S.D.PASTE SHEET'!Q798="","",'S.D.PASTE SHEET'!Q798)</f>
        <v/>
      </c>
      <c s="153" t="str">
        <f>IF('S.D.PASTE SHEET'!R798="","",'S.D.PASTE SHEET'!R798)</f>
        <v/>
      </c>
      <c s="153" t="str">
        <f>IF('S.D.PASTE SHEET'!S798="","",'S.D.PASTE SHEET'!S798)</f>
        <v/>
      </c>
      <c s="153" t="str">
        <f>IF('S.D.PASTE SHEET'!T798="","",'S.D.PASTE SHEET'!T798)</f>
        <v/>
      </c>
      <c s="153" t="str">
        <f>IF('S.D.PASTE SHEET'!U798="","",'S.D.PASTE SHEET'!U798)</f>
        <v/>
      </c>
      <c s="153" t="str">
        <f>IF('S.D.PASTE SHEET'!V798="","",'S.D.PASTE SHEET'!V798)</f>
        <v/>
      </c>
      <c s="153" t="str">
        <f>IF('S.D.PASTE SHEET'!W798="","",'S.D.PASTE SHEET'!W798)</f>
        <v/>
      </c>
      <c s="153" t="str">
        <f>IF('S.D.PASTE SHEET'!X798="","",'S.D.PASTE SHEET'!X798)</f>
        <v/>
      </c>
      <c s="153" t="str">
        <f>IF('S.D.PASTE SHEET'!Y798="","",'S.D.PASTE SHEET'!Y798)</f>
        <v/>
      </c>
      <c s="153" t="str">
        <f>IF('S.D.PASTE SHEET'!Z798="","",'S.D.PASTE SHEET'!Z798)</f>
        <v/>
      </c>
      <c s="153" t="str">
        <f>IF('S.D.PASTE SHEET'!AA798="","",'S.D.PASTE SHEET'!AA798)</f>
        <v/>
      </c>
      <c s="153" t="str">
        <f>IF('S.D.PASTE SHEET'!AB798="","",'S.D.PASTE SHEET'!AB798)</f>
        <v/>
      </c>
      <c s="153" t="str">
        <f>IF('S.D.PASTE SHEET'!AC798="","",'S.D.PASTE SHEET'!AC798)</f>
        <v/>
      </c>
      <c s="153" t="str">
        <f>IF('S.D.PASTE SHEET'!AD798="","",'S.D.PASTE SHEET'!AD798)</f>
        <v/>
      </c>
      <c s="155"/>
      <c s="156" t="str">
        <f>IF(AK798="","",IF(AK798&gt;0,COUNT($AG$2:AG798),""))</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98" s="156" t="str">
        <f>IF(BC798="","",IF(BC798&gt;0,COUNT($AY$2:AY798),""))</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799" spans="1:66" ht="15.75" customHeight="1">
      <c r="A799" s="153" t="str">
        <f>IF('S.D.PASTE SHEET'!A799="","",'S.D.PASTE SHEET'!A799)</f>
        <v/>
      </c>
      <c s="153" t="str">
        <f>IF('S.D.PASTE SHEET'!B799="","",'S.D.PASTE SHEET'!B799)</f>
        <v/>
      </c>
      <c s="153" t="str">
        <f>IF('S.D.PASTE SHEET'!C799="","",'S.D.PASTE SHEET'!C799)</f>
        <v/>
      </c>
      <c s="154" t="str">
        <f>IF('S.D.PASTE SHEET'!D799="","",'S.D.PASTE SHEET'!D799)</f>
        <v/>
      </c>
      <c s="153" t="str">
        <f>IF('S.D.PASTE SHEET'!E799="","",UPPER('S.D.PASTE SHEET'!E799))</f>
        <v/>
      </c>
      <c s="153" t="str">
        <f>IF('S.D.PASTE SHEET'!F799="","",'S.D.PASTE SHEET'!F799)</f>
        <v/>
      </c>
      <c s="153" t="str">
        <f>IF('S.D.PASTE SHEET'!G799="","",UPPER('S.D.PASTE SHEET'!G799))</f>
        <v/>
      </c>
      <c s="153" t="str">
        <f>IF('S.D.PASTE SHEET'!H799="","",UPPER('S.D.PASTE SHEET'!H799))</f>
        <v/>
      </c>
      <c s="153" t="str">
        <f>IF('S.D.PASTE SHEET'!I799="","",'S.D.PASTE SHEET'!I799)</f>
        <v/>
      </c>
      <c s="154" t="str">
        <f>IF('S.D.PASTE SHEET'!J799="","",'S.D.PASTE SHEET'!J799)</f>
        <v/>
      </c>
      <c s="153" t="str">
        <f>IF('S.D.PASTE SHEET'!K799="","",'S.D.PASTE SHEET'!K799)</f>
        <v/>
      </c>
      <c s="153" t="str">
        <f>IF('S.D.PASTE SHEET'!L799="","",'S.D.PASTE SHEET'!L799)</f>
        <v/>
      </c>
      <c s="153" t="str">
        <f>IF('S.D.PASTE SHEET'!M799="","",'S.D.PASTE SHEET'!M799)</f>
        <v/>
      </c>
      <c s="153" t="str">
        <f>IF('S.D.PASTE SHEET'!N799="","",'S.D.PASTE SHEET'!N799)</f>
        <v/>
      </c>
      <c s="153" t="str">
        <f>IF('S.D.PASTE SHEET'!O799="","",'S.D.PASTE SHEET'!O799)</f>
        <v/>
      </c>
      <c s="153" t="str">
        <f>IF('S.D.PASTE SHEET'!P799="","",'S.D.PASTE SHEET'!P799)</f>
        <v/>
      </c>
      <c s="153" t="str">
        <f>IF('S.D.PASTE SHEET'!Q799="","",'S.D.PASTE SHEET'!Q799)</f>
        <v/>
      </c>
      <c s="153" t="str">
        <f>IF('S.D.PASTE SHEET'!R799="","",'S.D.PASTE SHEET'!R799)</f>
        <v/>
      </c>
      <c s="153" t="str">
        <f>IF('S.D.PASTE SHEET'!S799="","",'S.D.PASTE SHEET'!S799)</f>
        <v/>
      </c>
      <c s="153" t="str">
        <f>IF('S.D.PASTE SHEET'!T799="","",'S.D.PASTE SHEET'!T799)</f>
        <v/>
      </c>
      <c s="153" t="str">
        <f>IF('S.D.PASTE SHEET'!U799="","",'S.D.PASTE SHEET'!U799)</f>
        <v/>
      </c>
      <c s="153" t="str">
        <f>IF('S.D.PASTE SHEET'!V799="","",'S.D.PASTE SHEET'!V799)</f>
        <v/>
      </c>
      <c s="153" t="str">
        <f>IF('S.D.PASTE SHEET'!W799="","",'S.D.PASTE SHEET'!W799)</f>
        <v/>
      </c>
      <c s="153" t="str">
        <f>IF('S.D.PASTE SHEET'!X799="","",'S.D.PASTE SHEET'!X799)</f>
        <v/>
      </c>
      <c s="153" t="str">
        <f>IF('S.D.PASTE SHEET'!Y799="","",'S.D.PASTE SHEET'!Y799)</f>
        <v/>
      </c>
      <c s="153" t="str">
        <f>IF('S.D.PASTE SHEET'!Z799="","",'S.D.PASTE SHEET'!Z799)</f>
        <v/>
      </c>
      <c s="153" t="str">
        <f>IF('S.D.PASTE SHEET'!AA799="","",'S.D.PASTE SHEET'!AA799)</f>
        <v/>
      </c>
      <c s="153" t="str">
        <f>IF('S.D.PASTE SHEET'!AB799="","",'S.D.PASTE SHEET'!AB799)</f>
        <v/>
      </c>
      <c s="153" t="str">
        <f>IF('S.D.PASTE SHEET'!AC799="","",'S.D.PASTE SHEET'!AC799)</f>
        <v/>
      </c>
      <c s="153" t="str">
        <f>IF('S.D.PASTE SHEET'!AD799="","",'S.D.PASTE SHEET'!AD799)</f>
        <v/>
      </c>
      <c s="155"/>
      <c s="156" t="str">
        <f>IF(AK799="","",IF(AK799&gt;0,COUNT($AG$2:AG799),""))</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799" s="156" t="str">
        <f>IF(BC799="","",IF(BC799&gt;0,COUNT($AY$2:AY799),""))</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00" spans="1:66" ht="15.75" customHeight="1">
      <c r="A800" s="153" t="str">
        <f>IF('S.D.PASTE SHEET'!A800="","",'S.D.PASTE SHEET'!A800)</f>
        <v/>
      </c>
      <c s="153" t="str">
        <f>IF('S.D.PASTE SHEET'!B800="","",'S.D.PASTE SHEET'!B800)</f>
        <v/>
      </c>
      <c s="153" t="str">
        <f>IF('S.D.PASTE SHEET'!C800="","",'S.D.PASTE SHEET'!C800)</f>
        <v/>
      </c>
      <c s="154" t="str">
        <f>IF('S.D.PASTE SHEET'!D800="","",'S.D.PASTE SHEET'!D800)</f>
        <v/>
      </c>
      <c s="153" t="str">
        <f>IF('S.D.PASTE SHEET'!E800="","",UPPER('S.D.PASTE SHEET'!E800))</f>
        <v/>
      </c>
      <c s="153" t="str">
        <f>IF('S.D.PASTE SHEET'!F800="","",'S.D.PASTE SHEET'!F800)</f>
        <v/>
      </c>
      <c s="153" t="str">
        <f>IF('S.D.PASTE SHEET'!G800="","",UPPER('S.D.PASTE SHEET'!G800))</f>
        <v/>
      </c>
      <c s="153" t="str">
        <f>IF('S.D.PASTE SHEET'!H800="","",UPPER('S.D.PASTE SHEET'!H800))</f>
        <v/>
      </c>
      <c s="153" t="str">
        <f>IF('S.D.PASTE SHEET'!I800="","",'S.D.PASTE SHEET'!I800)</f>
        <v/>
      </c>
      <c s="154" t="str">
        <f>IF('S.D.PASTE SHEET'!J800="","",'S.D.PASTE SHEET'!J800)</f>
        <v/>
      </c>
      <c s="153" t="str">
        <f>IF('S.D.PASTE SHEET'!K800="","",'S.D.PASTE SHEET'!K800)</f>
        <v/>
      </c>
      <c s="153" t="str">
        <f>IF('S.D.PASTE SHEET'!L800="","",'S.D.PASTE SHEET'!L800)</f>
        <v/>
      </c>
      <c s="153" t="str">
        <f>IF('S.D.PASTE SHEET'!M800="","",'S.D.PASTE SHEET'!M800)</f>
        <v/>
      </c>
      <c s="153" t="str">
        <f>IF('S.D.PASTE SHEET'!N800="","",'S.D.PASTE SHEET'!N800)</f>
        <v/>
      </c>
      <c s="153" t="str">
        <f>IF('S.D.PASTE SHEET'!O800="","",'S.D.PASTE SHEET'!O800)</f>
        <v/>
      </c>
      <c s="153" t="str">
        <f>IF('S.D.PASTE SHEET'!P800="","",'S.D.PASTE SHEET'!P800)</f>
        <v/>
      </c>
      <c s="153" t="str">
        <f>IF('S.D.PASTE SHEET'!Q800="","",'S.D.PASTE SHEET'!Q800)</f>
        <v/>
      </c>
      <c s="153" t="str">
        <f>IF('S.D.PASTE SHEET'!R800="","",'S.D.PASTE SHEET'!R800)</f>
        <v/>
      </c>
      <c s="153" t="str">
        <f>IF('S.D.PASTE SHEET'!S800="","",'S.D.PASTE SHEET'!S800)</f>
        <v/>
      </c>
      <c s="153" t="str">
        <f>IF('S.D.PASTE SHEET'!T800="","",'S.D.PASTE SHEET'!T800)</f>
        <v/>
      </c>
      <c s="153" t="str">
        <f>IF('S.D.PASTE SHEET'!U800="","",'S.D.PASTE SHEET'!U800)</f>
        <v/>
      </c>
      <c s="153" t="str">
        <f>IF('S.D.PASTE SHEET'!V800="","",'S.D.PASTE SHEET'!V800)</f>
        <v/>
      </c>
      <c s="153" t="str">
        <f>IF('S.D.PASTE SHEET'!W800="","",'S.D.PASTE SHEET'!W800)</f>
        <v/>
      </c>
      <c s="153" t="str">
        <f>IF('S.D.PASTE SHEET'!X800="","",'S.D.PASTE SHEET'!X800)</f>
        <v/>
      </c>
      <c s="153" t="str">
        <f>IF('S.D.PASTE SHEET'!Y800="","",'S.D.PASTE SHEET'!Y800)</f>
        <v/>
      </c>
      <c s="153" t="str">
        <f>IF('S.D.PASTE SHEET'!Z800="","",'S.D.PASTE SHEET'!Z800)</f>
        <v/>
      </c>
      <c s="153" t="str">
        <f>IF('S.D.PASTE SHEET'!AA800="","",'S.D.PASTE SHEET'!AA800)</f>
        <v/>
      </c>
      <c s="153" t="str">
        <f>IF('S.D.PASTE SHEET'!AB800="","",'S.D.PASTE SHEET'!AB800)</f>
        <v/>
      </c>
      <c s="153" t="str">
        <f>IF('S.D.PASTE SHEET'!AC800="","",'S.D.PASTE SHEET'!AC800)</f>
        <v/>
      </c>
      <c s="153" t="str">
        <f>IF('S.D.PASTE SHEET'!AD800="","",'S.D.PASTE SHEET'!AD800)</f>
        <v/>
      </c>
      <c s="155"/>
      <c s="156" t="str">
        <f>IF(AK800="","",IF(AK800&gt;0,COUNT($AG$2:AG800),""))</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00" s="156" t="str">
        <f>IF(BC800="","",IF(BC800&gt;0,COUNT($AY$2:AY800),""))</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01" spans="1:66" ht="15.75" customHeight="1">
      <c r="A801" s="153" t="str">
        <f>IF('S.D.PASTE SHEET'!A801="","",'S.D.PASTE SHEET'!A801)</f>
        <v/>
      </c>
      <c s="153" t="str">
        <f>IF('S.D.PASTE SHEET'!B801="","",'S.D.PASTE SHEET'!B801)</f>
        <v/>
      </c>
      <c s="153" t="str">
        <f>IF('S.D.PASTE SHEET'!C801="","",'S.D.PASTE SHEET'!C801)</f>
        <v/>
      </c>
      <c s="154" t="str">
        <f>IF('S.D.PASTE SHEET'!D801="","",'S.D.PASTE SHEET'!D801)</f>
        <v/>
      </c>
      <c s="153" t="str">
        <f>IF('S.D.PASTE SHEET'!E801="","",UPPER('S.D.PASTE SHEET'!E801))</f>
        <v/>
      </c>
      <c s="153" t="str">
        <f>IF('S.D.PASTE SHEET'!F801="","",'S.D.PASTE SHEET'!F801)</f>
        <v/>
      </c>
      <c s="153" t="str">
        <f>IF('S.D.PASTE SHEET'!G801="","",UPPER('S.D.PASTE SHEET'!G801))</f>
        <v/>
      </c>
      <c s="153" t="str">
        <f>IF('S.D.PASTE SHEET'!H801="","",UPPER('S.D.PASTE SHEET'!H801))</f>
        <v/>
      </c>
      <c s="153" t="str">
        <f>IF('S.D.PASTE SHEET'!I801="","",'S.D.PASTE SHEET'!I801)</f>
        <v/>
      </c>
      <c s="154" t="str">
        <f>IF('S.D.PASTE SHEET'!J801="","",'S.D.PASTE SHEET'!J801)</f>
        <v/>
      </c>
      <c s="153" t="str">
        <f>IF('S.D.PASTE SHEET'!K801="","",'S.D.PASTE SHEET'!K801)</f>
        <v/>
      </c>
      <c s="153" t="str">
        <f>IF('S.D.PASTE SHEET'!L801="","",'S.D.PASTE SHEET'!L801)</f>
        <v/>
      </c>
      <c s="153" t="str">
        <f>IF('S.D.PASTE SHEET'!M801="","",'S.D.PASTE SHEET'!M801)</f>
        <v/>
      </c>
      <c s="153" t="str">
        <f>IF('S.D.PASTE SHEET'!N801="","",'S.D.PASTE SHEET'!N801)</f>
        <v/>
      </c>
      <c s="153" t="str">
        <f>IF('S.D.PASTE SHEET'!O801="","",'S.D.PASTE SHEET'!O801)</f>
        <v/>
      </c>
      <c s="153" t="str">
        <f>IF('S.D.PASTE SHEET'!P801="","",'S.D.PASTE SHEET'!P801)</f>
        <v/>
      </c>
      <c s="153" t="str">
        <f>IF('S.D.PASTE SHEET'!Q801="","",'S.D.PASTE SHEET'!Q801)</f>
        <v/>
      </c>
      <c s="153" t="str">
        <f>IF('S.D.PASTE SHEET'!R801="","",'S.D.PASTE SHEET'!R801)</f>
        <v/>
      </c>
      <c s="153" t="str">
        <f>IF('S.D.PASTE SHEET'!S801="","",'S.D.PASTE SHEET'!S801)</f>
        <v/>
      </c>
      <c s="153" t="str">
        <f>IF('S.D.PASTE SHEET'!T801="","",'S.D.PASTE SHEET'!T801)</f>
        <v/>
      </c>
      <c s="153" t="str">
        <f>IF('S.D.PASTE SHEET'!U801="","",'S.D.PASTE SHEET'!U801)</f>
        <v/>
      </c>
      <c s="153" t="str">
        <f>IF('S.D.PASTE SHEET'!V801="","",'S.D.PASTE SHEET'!V801)</f>
        <v/>
      </c>
      <c s="153" t="str">
        <f>IF('S.D.PASTE SHEET'!W801="","",'S.D.PASTE SHEET'!W801)</f>
        <v/>
      </c>
      <c s="153" t="str">
        <f>IF('S.D.PASTE SHEET'!X801="","",'S.D.PASTE SHEET'!X801)</f>
        <v/>
      </c>
      <c s="153" t="str">
        <f>IF('S.D.PASTE SHEET'!Y801="","",'S.D.PASTE SHEET'!Y801)</f>
        <v/>
      </c>
      <c s="153" t="str">
        <f>IF('S.D.PASTE SHEET'!Z801="","",'S.D.PASTE SHEET'!Z801)</f>
        <v/>
      </c>
      <c s="153" t="str">
        <f>IF('S.D.PASTE SHEET'!AA801="","",'S.D.PASTE SHEET'!AA801)</f>
        <v/>
      </c>
      <c s="153" t="str">
        <f>IF('S.D.PASTE SHEET'!AB801="","",'S.D.PASTE SHEET'!AB801)</f>
        <v/>
      </c>
      <c s="153" t="str">
        <f>IF('S.D.PASTE SHEET'!AC801="","",'S.D.PASTE SHEET'!AC801)</f>
        <v/>
      </c>
      <c s="153" t="str">
        <f>IF('S.D.PASTE SHEET'!AD801="","",'S.D.PASTE SHEET'!AD801)</f>
        <v/>
      </c>
      <c s="155"/>
      <c s="156" t="str">
        <f>IF(AK801="","",IF(AK801&gt;0,COUNT($AG$2:AG801),""))</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01" s="156" t="str">
        <f>IF(BC801="","",IF(BC801&gt;0,COUNT($AY$2:AY801),""))</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02" spans="1:66" ht="15.75" customHeight="1">
      <c r="A802" s="153" t="str">
        <f>IF('S.D.PASTE SHEET'!A802="","",'S.D.PASTE SHEET'!A802)</f>
        <v/>
      </c>
      <c s="153" t="str">
        <f>IF('S.D.PASTE SHEET'!B802="","",'S.D.PASTE SHEET'!B802)</f>
        <v/>
      </c>
      <c s="153" t="str">
        <f>IF('S.D.PASTE SHEET'!C802="","",'S.D.PASTE SHEET'!C802)</f>
        <v/>
      </c>
      <c s="154" t="str">
        <f>IF('S.D.PASTE SHEET'!D802="","",'S.D.PASTE SHEET'!D802)</f>
        <v/>
      </c>
      <c s="153" t="str">
        <f>IF('S.D.PASTE SHEET'!E802="","",UPPER('S.D.PASTE SHEET'!E802))</f>
        <v/>
      </c>
      <c s="153" t="str">
        <f>IF('S.D.PASTE SHEET'!F802="","",'S.D.PASTE SHEET'!F802)</f>
        <v/>
      </c>
      <c s="153" t="str">
        <f>IF('S.D.PASTE SHEET'!G802="","",UPPER('S.D.PASTE SHEET'!G802))</f>
        <v/>
      </c>
      <c s="153" t="str">
        <f>IF('S.D.PASTE SHEET'!H802="","",UPPER('S.D.PASTE SHEET'!H802))</f>
        <v/>
      </c>
      <c s="153" t="str">
        <f>IF('S.D.PASTE SHEET'!I802="","",'S.D.PASTE SHEET'!I802)</f>
        <v/>
      </c>
      <c s="154" t="str">
        <f>IF('S.D.PASTE SHEET'!J802="","",'S.D.PASTE SHEET'!J802)</f>
        <v/>
      </c>
      <c s="153" t="str">
        <f>IF('S.D.PASTE SHEET'!K802="","",'S.D.PASTE SHEET'!K802)</f>
        <v/>
      </c>
      <c s="153" t="str">
        <f>IF('S.D.PASTE SHEET'!L802="","",'S.D.PASTE SHEET'!L802)</f>
        <v/>
      </c>
      <c s="153" t="str">
        <f>IF('S.D.PASTE SHEET'!M802="","",'S.D.PASTE SHEET'!M802)</f>
        <v/>
      </c>
      <c s="153" t="str">
        <f>IF('S.D.PASTE SHEET'!N802="","",'S.D.PASTE SHEET'!N802)</f>
        <v/>
      </c>
      <c s="153" t="str">
        <f>IF('S.D.PASTE SHEET'!O802="","",'S.D.PASTE SHEET'!O802)</f>
        <v/>
      </c>
      <c s="153" t="str">
        <f>IF('S.D.PASTE SHEET'!P802="","",'S.D.PASTE SHEET'!P802)</f>
        <v/>
      </c>
      <c s="153" t="str">
        <f>IF('S.D.PASTE SHEET'!Q802="","",'S.D.PASTE SHEET'!Q802)</f>
        <v/>
      </c>
      <c s="153" t="str">
        <f>IF('S.D.PASTE SHEET'!R802="","",'S.D.PASTE SHEET'!R802)</f>
        <v/>
      </c>
      <c s="153" t="str">
        <f>IF('S.D.PASTE SHEET'!S802="","",'S.D.PASTE SHEET'!S802)</f>
        <v/>
      </c>
      <c s="153" t="str">
        <f>IF('S.D.PASTE SHEET'!T802="","",'S.D.PASTE SHEET'!T802)</f>
        <v/>
      </c>
      <c s="153" t="str">
        <f>IF('S.D.PASTE SHEET'!U802="","",'S.D.PASTE SHEET'!U802)</f>
        <v/>
      </c>
      <c s="153" t="str">
        <f>IF('S.D.PASTE SHEET'!V802="","",'S.D.PASTE SHEET'!V802)</f>
        <v/>
      </c>
      <c s="153" t="str">
        <f>IF('S.D.PASTE SHEET'!W802="","",'S.D.PASTE SHEET'!W802)</f>
        <v/>
      </c>
      <c s="153" t="str">
        <f>IF('S.D.PASTE SHEET'!X802="","",'S.D.PASTE SHEET'!X802)</f>
        <v/>
      </c>
      <c s="153" t="str">
        <f>IF('S.D.PASTE SHEET'!Y802="","",'S.D.PASTE SHEET'!Y802)</f>
        <v/>
      </c>
      <c s="153" t="str">
        <f>IF('S.D.PASTE SHEET'!Z802="","",'S.D.PASTE SHEET'!Z802)</f>
        <v/>
      </c>
      <c s="153" t="str">
        <f>IF('S.D.PASTE SHEET'!AA802="","",'S.D.PASTE SHEET'!AA802)</f>
        <v/>
      </c>
      <c s="153" t="str">
        <f>IF('S.D.PASTE SHEET'!AB802="","",'S.D.PASTE SHEET'!AB802)</f>
        <v/>
      </c>
      <c s="153" t="str">
        <f>IF('S.D.PASTE SHEET'!AC802="","",'S.D.PASTE SHEET'!AC802)</f>
        <v/>
      </c>
      <c s="153" t="str">
        <f>IF('S.D.PASTE SHEET'!AD802="","",'S.D.PASTE SHEET'!AD802)</f>
        <v/>
      </c>
      <c s="155"/>
      <c s="156" t="str">
        <f>IF(AK802="","",IF(AK802&gt;0,COUNT($AG$2:AG802),""))</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02" s="156" t="str">
        <f>IF(BC802="","",IF(BC802&gt;0,COUNT($AY$2:AY802),""))</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03" spans="1:66" ht="15.75" customHeight="1">
      <c r="A803" s="153" t="str">
        <f>IF('S.D.PASTE SHEET'!A803="","",'S.D.PASTE SHEET'!A803)</f>
        <v/>
      </c>
      <c s="153" t="str">
        <f>IF('S.D.PASTE SHEET'!B803="","",'S.D.PASTE SHEET'!B803)</f>
        <v/>
      </c>
      <c s="153" t="str">
        <f>IF('S.D.PASTE SHEET'!C803="","",'S.D.PASTE SHEET'!C803)</f>
        <v/>
      </c>
      <c s="154" t="str">
        <f>IF('S.D.PASTE SHEET'!D803="","",'S.D.PASTE SHEET'!D803)</f>
        <v/>
      </c>
      <c s="153" t="str">
        <f>IF('S.D.PASTE SHEET'!E803="","",UPPER('S.D.PASTE SHEET'!E803))</f>
        <v/>
      </c>
      <c s="153" t="str">
        <f>IF('S.D.PASTE SHEET'!F803="","",'S.D.PASTE SHEET'!F803)</f>
        <v/>
      </c>
      <c s="153" t="str">
        <f>IF('S.D.PASTE SHEET'!G803="","",UPPER('S.D.PASTE SHEET'!G803))</f>
        <v/>
      </c>
      <c s="153" t="str">
        <f>IF('S.D.PASTE SHEET'!H803="","",UPPER('S.D.PASTE SHEET'!H803))</f>
        <v/>
      </c>
      <c s="153" t="str">
        <f>IF('S.D.PASTE SHEET'!I803="","",'S.D.PASTE SHEET'!I803)</f>
        <v/>
      </c>
      <c s="154" t="str">
        <f>IF('S.D.PASTE SHEET'!J803="","",'S.D.PASTE SHEET'!J803)</f>
        <v/>
      </c>
      <c s="153" t="str">
        <f>IF('S.D.PASTE SHEET'!K803="","",'S.D.PASTE SHEET'!K803)</f>
        <v/>
      </c>
      <c s="153" t="str">
        <f>IF('S.D.PASTE SHEET'!L803="","",'S.D.PASTE SHEET'!L803)</f>
        <v/>
      </c>
      <c s="153" t="str">
        <f>IF('S.D.PASTE SHEET'!M803="","",'S.D.PASTE SHEET'!M803)</f>
        <v/>
      </c>
      <c s="153" t="str">
        <f>IF('S.D.PASTE SHEET'!N803="","",'S.D.PASTE SHEET'!N803)</f>
        <v/>
      </c>
      <c s="153" t="str">
        <f>IF('S.D.PASTE SHEET'!O803="","",'S.D.PASTE SHEET'!O803)</f>
        <v/>
      </c>
      <c s="153" t="str">
        <f>IF('S.D.PASTE SHEET'!P803="","",'S.D.PASTE SHEET'!P803)</f>
        <v/>
      </c>
      <c s="153" t="str">
        <f>IF('S.D.PASTE SHEET'!Q803="","",'S.D.PASTE SHEET'!Q803)</f>
        <v/>
      </c>
      <c s="153" t="str">
        <f>IF('S.D.PASTE SHEET'!R803="","",'S.D.PASTE SHEET'!R803)</f>
        <v/>
      </c>
      <c s="153" t="str">
        <f>IF('S.D.PASTE SHEET'!S803="","",'S.D.PASTE SHEET'!S803)</f>
        <v/>
      </c>
      <c s="153" t="str">
        <f>IF('S.D.PASTE SHEET'!T803="","",'S.D.PASTE SHEET'!T803)</f>
        <v/>
      </c>
      <c s="153" t="str">
        <f>IF('S.D.PASTE SHEET'!U803="","",'S.D.PASTE SHEET'!U803)</f>
        <v/>
      </c>
      <c s="153" t="str">
        <f>IF('S.D.PASTE SHEET'!V803="","",'S.D.PASTE SHEET'!V803)</f>
        <v/>
      </c>
      <c s="153" t="str">
        <f>IF('S.D.PASTE SHEET'!W803="","",'S.D.PASTE SHEET'!W803)</f>
        <v/>
      </c>
      <c s="153" t="str">
        <f>IF('S.D.PASTE SHEET'!X803="","",'S.D.PASTE SHEET'!X803)</f>
        <v/>
      </c>
      <c s="153" t="str">
        <f>IF('S.D.PASTE SHEET'!Y803="","",'S.D.PASTE SHEET'!Y803)</f>
        <v/>
      </c>
      <c s="153" t="str">
        <f>IF('S.D.PASTE SHEET'!Z803="","",'S.D.PASTE SHEET'!Z803)</f>
        <v/>
      </c>
      <c s="153" t="str">
        <f>IF('S.D.PASTE SHEET'!AA803="","",'S.D.PASTE SHEET'!AA803)</f>
        <v/>
      </c>
      <c s="153" t="str">
        <f>IF('S.D.PASTE SHEET'!AB803="","",'S.D.PASTE SHEET'!AB803)</f>
        <v/>
      </c>
      <c s="153" t="str">
        <f>IF('S.D.PASTE SHEET'!AC803="","",'S.D.PASTE SHEET'!AC803)</f>
        <v/>
      </c>
      <c s="153" t="str">
        <f>IF('S.D.PASTE SHEET'!AD803="","",'S.D.PASTE SHEET'!AD803)</f>
        <v/>
      </c>
      <c s="155"/>
      <c s="156" t="str">
        <f>IF(AK803="","",IF(AK803&gt;0,COUNT($AG$2:AG803),""))</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03" s="156" t="str">
        <f>IF(BC803="","",IF(BC803&gt;0,COUNT($AY$2:AY803),""))</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04" spans="1:66" ht="15.75" customHeight="1">
      <c r="A804" s="153" t="str">
        <f>IF('S.D.PASTE SHEET'!A804="","",'S.D.PASTE SHEET'!A804)</f>
        <v/>
      </c>
      <c s="153" t="str">
        <f>IF('S.D.PASTE SHEET'!B804="","",'S.D.PASTE SHEET'!B804)</f>
        <v/>
      </c>
      <c s="153" t="str">
        <f>IF('S.D.PASTE SHEET'!C804="","",'S.D.PASTE SHEET'!C804)</f>
        <v/>
      </c>
      <c s="154" t="str">
        <f>IF('S.D.PASTE SHEET'!D804="","",'S.D.PASTE SHEET'!D804)</f>
        <v/>
      </c>
      <c s="153" t="str">
        <f>IF('S.D.PASTE SHEET'!E804="","",UPPER('S.D.PASTE SHEET'!E804))</f>
        <v/>
      </c>
      <c s="153" t="str">
        <f>IF('S.D.PASTE SHEET'!F804="","",'S.D.PASTE SHEET'!F804)</f>
        <v/>
      </c>
      <c s="153" t="str">
        <f>IF('S.D.PASTE SHEET'!G804="","",UPPER('S.D.PASTE SHEET'!G804))</f>
        <v/>
      </c>
      <c s="153" t="str">
        <f>IF('S.D.PASTE SHEET'!H804="","",UPPER('S.D.PASTE SHEET'!H804))</f>
        <v/>
      </c>
      <c s="153" t="str">
        <f>IF('S.D.PASTE SHEET'!I804="","",'S.D.PASTE SHEET'!I804)</f>
        <v/>
      </c>
      <c s="154" t="str">
        <f>IF('S.D.PASTE SHEET'!J804="","",'S.D.PASTE SHEET'!J804)</f>
        <v/>
      </c>
      <c s="153" t="str">
        <f>IF('S.D.PASTE SHEET'!K804="","",'S.D.PASTE SHEET'!K804)</f>
        <v/>
      </c>
      <c s="153" t="str">
        <f>IF('S.D.PASTE SHEET'!L804="","",'S.D.PASTE SHEET'!L804)</f>
        <v/>
      </c>
      <c s="153" t="str">
        <f>IF('S.D.PASTE SHEET'!M804="","",'S.D.PASTE SHEET'!M804)</f>
        <v/>
      </c>
      <c s="153" t="str">
        <f>IF('S.D.PASTE SHEET'!N804="","",'S.D.PASTE SHEET'!N804)</f>
        <v/>
      </c>
      <c s="153" t="str">
        <f>IF('S.D.PASTE SHEET'!O804="","",'S.D.PASTE SHEET'!O804)</f>
        <v/>
      </c>
      <c s="153" t="str">
        <f>IF('S.D.PASTE SHEET'!P804="","",'S.D.PASTE SHEET'!P804)</f>
        <v/>
      </c>
      <c s="153" t="str">
        <f>IF('S.D.PASTE SHEET'!Q804="","",'S.D.PASTE SHEET'!Q804)</f>
        <v/>
      </c>
      <c s="153" t="str">
        <f>IF('S.D.PASTE SHEET'!R804="","",'S.D.PASTE SHEET'!R804)</f>
        <v/>
      </c>
      <c s="153" t="str">
        <f>IF('S.D.PASTE SHEET'!S804="","",'S.D.PASTE SHEET'!S804)</f>
        <v/>
      </c>
      <c s="153" t="str">
        <f>IF('S.D.PASTE SHEET'!T804="","",'S.D.PASTE SHEET'!T804)</f>
        <v/>
      </c>
      <c s="153" t="str">
        <f>IF('S.D.PASTE SHEET'!U804="","",'S.D.PASTE SHEET'!U804)</f>
        <v/>
      </c>
      <c s="153" t="str">
        <f>IF('S.D.PASTE SHEET'!V804="","",'S.D.PASTE SHEET'!V804)</f>
        <v/>
      </c>
      <c s="153" t="str">
        <f>IF('S.D.PASTE SHEET'!W804="","",'S.D.PASTE SHEET'!W804)</f>
        <v/>
      </c>
      <c s="153" t="str">
        <f>IF('S.D.PASTE SHEET'!X804="","",'S.D.PASTE SHEET'!X804)</f>
        <v/>
      </c>
      <c s="153" t="str">
        <f>IF('S.D.PASTE SHEET'!Y804="","",'S.D.PASTE SHEET'!Y804)</f>
        <v/>
      </c>
      <c s="153" t="str">
        <f>IF('S.D.PASTE SHEET'!Z804="","",'S.D.PASTE SHEET'!Z804)</f>
        <v/>
      </c>
      <c s="153" t="str">
        <f>IF('S.D.PASTE SHEET'!AA804="","",'S.D.PASTE SHEET'!AA804)</f>
        <v/>
      </c>
      <c s="153" t="str">
        <f>IF('S.D.PASTE SHEET'!AB804="","",'S.D.PASTE SHEET'!AB804)</f>
        <v/>
      </c>
      <c s="153" t="str">
        <f>IF('S.D.PASTE SHEET'!AC804="","",'S.D.PASTE SHEET'!AC804)</f>
        <v/>
      </c>
      <c s="153" t="str">
        <f>IF('S.D.PASTE SHEET'!AD804="","",'S.D.PASTE SHEET'!AD804)</f>
        <v/>
      </c>
      <c s="155"/>
      <c s="156" t="str">
        <f>IF(AK804="","",IF(AK804&gt;0,COUNT($AG$2:AG804),""))</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04" s="156" t="str">
        <f>IF(BC804="","",IF(BC804&gt;0,COUNT($AY$2:AY804),""))</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05" spans="1:66" ht="15.75" customHeight="1">
      <c r="A805" s="153" t="str">
        <f>IF('S.D.PASTE SHEET'!A805="","",'S.D.PASTE SHEET'!A805)</f>
        <v/>
      </c>
      <c s="153" t="str">
        <f>IF('S.D.PASTE SHEET'!B805="","",'S.D.PASTE SHEET'!B805)</f>
        <v/>
      </c>
      <c s="153" t="str">
        <f>IF('S.D.PASTE SHEET'!C805="","",'S.D.PASTE SHEET'!C805)</f>
        <v/>
      </c>
      <c s="154" t="str">
        <f>IF('S.D.PASTE SHEET'!D805="","",'S.D.PASTE SHEET'!D805)</f>
        <v/>
      </c>
      <c s="153" t="str">
        <f>IF('S.D.PASTE SHEET'!E805="","",UPPER('S.D.PASTE SHEET'!E805))</f>
        <v/>
      </c>
      <c s="153" t="str">
        <f>IF('S.D.PASTE SHEET'!F805="","",'S.D.PASTE SHEET'!F805)</f>
        <v/>
      </c>
      <c s="153" t="str">
        <f>IF('S.D.PASTE SHEET'!G805="","",UPPER('S.D.PASTE SHEET'!G805))</f>
        <v/>
      </c>
      <c s="153" t="str">
        <f>IF('S.D.PASTE SHEET'!H805="","",UPPER('S.D.PASTE SHEET'!H805))</f>
        <v/>
      </c>
      <c s="153" t="str">
        <f>IF('S.D.PASTE SHEET'!I805="","",'S.D.PASTE SHEET'!I805)</f>
        <v/>
      </c>
      <c s="154" t="str">
        <f>IF('S.D.PASTE SHEET'!J805="","",'S.D.PASTE SHEET'!J805)</f>
        <v/>
      </c>
      <c s="153" t="str">
        <f>IF('S.D.PASTE SHEET'!K805="","",'S.D.PASTE SHEET'!K805)</f>
        <v/>
      </c>
      <c s="153" t="str">
        <f>IF('S.D.PASTE SHEET'!L805="","",'S.D.PASTE SHEET'!L805)</f>
        <v/>
      </c>
      <c s="153" t="str">
        <f>IF('S.D.PASTE SHEET'!M805="","",'S.D.PASTE SHEET'!M805)</f>
        <v/>
      </c>
      <c s="153" t="str">
        <f>IF('S.D.PASTE SHEET'!N805="","",'S.D.PASTE SHEET'!N805)</f>
        <v/>
      </c>
      <c s="153" t="str">
        <f>IF('S.D.PASTE SHEET'!O805="","",'S.D.PASTE SHEET'!O805)</f>
        <v/>
      </c>
      <c s="153" t="str">
        <f>IF('S.D.PASTE SHEET'!P805="","",'S.D.PASTE SHEET'!P805)</f>
        <v/>
      </c>
      <c s="153" t="str">
        <f>IF('S.D.PASTE SHEET'!Q805="","",'S.D.PASTE SHEET'!Q805)</f>
        <v/>
      </c>
      <c s="153" t="str">
        <f>IF('S.D.PASTE SHEET'!R805="","",'S.D.PASTE SHEET'!R805)</f>
        <v/>
      </c>
      <c s="153" t="str">
        <f>IF('S.D.PASTE SHEET'!S805="","",'S.D.PASTE SHEET'!S805)</f>
        <v/>
      </c>
      <c s="153" t="str">
        <f>IF('S.D.PASTE SHEET'!T805="","",'S.D.PASTE SHEET'!T805)</f>
        <v/>
      </c>
      <c s="153" t="str">
        <f>IF('S.D.PASTE SHEET'!U805="","",'S.D.PASTE SHEET'!U805)</f>
        <v/>
      </c>
      <c s="153" t="str">
        <f>IF('S.D.PASTE SHEET'!V805="","",'S.D.PASTE SHEET'!V805)</f>
        <v/>
      </c>
      <c s="153" t="str">
        <f>IF('S.D.PASTE SHEET'!W805="","",'S.D.PASTE SHEET'!W805)</f>
        <v/>
      </c>
      <c s="153" t="str">
        <f>IF('S.D.PASTE SHEET'!X805="","",'S.D.PASTE SHEET'!X805)</f>
        <v/>
      </c>
      <c s="153" t="str">
        <f>IF('S.D.PASTE SHEET'!Y805="","",'S.D.PASTE SHEET'!Y805)</f>
        <v/>
      </c>
      <c s="153" t="str">
        <f>IF('S.D.PASTE SHEET'!Z805="","",'S.D.PASTE SHEET'!Z805)</f>
        <v/>
      </c>
      <c s="153" t="str">
        <f>IF('S.D.PASTE SHEET'!AA805="","",'S.D.PASTE SHEET'!AA805)</f>
        <v/>
      </c>
      <c s="153" t="str">
        <f>IF('S.D.PASTE SHEET'!AB805="","",'S.D.PASTE SHEET'!AB805)</f>
        <v/>
      </c>
      <c s="153" t="str">
        <f>IF('S.D.PASTE SHEET'!AC805="","",'S.D.PASTE SHEET'!AC805)</f>
        <v/>
      </c>
      <c s="153" t="str">
        <f>IF('S.D.PASTE SHEET'!AD805="","",'S.D.PASTE SHEET'!AD805)</f>
        <v/>
      </c>
      <c s="155"/>
      <c s="156" t="str">
        <f>IF(AK805="","",IF(AK805&gt;0,COUNT($AG$2:AG805),""))</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05" s="156" t="str">
        <f>IF(BC805="","",IF(BC805&gt;0,COUNT($AY$2:AY805),""))</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06" spans="1:66" ht="15.75" customHeight="1">
      <c r="A806" s="153" t="str">
        <f>IF('S.D.PASTE SHEET'!A806="","",'S.D.PASTE SHEET'!A806)</f>
        <v/>
      </c>
      <c s="153" t="str">
        <f>IF('S.D.PASTE SHEET'!B806="","",'S.D.PASTE SHEET'!B806)</f>
        <v/>
      </c>
      <c s="153" t="str">
        <f>IF('S.D.PASTE SHEET'!C806="","",'S.D.PASTE SHEET'!C806)</f>
        <v/>
      </c>
      <c s="154" t="str">
        <f>IF('S.D.PASTE SHEET'!D806="","",'S.D.PASTE SHEET'!D806)</f>
        <v/>
      </c>
      <c s="153" t="str">
        <f>IF('S.D.PASTE SHEET'!E806="","",UPPER('S.D.PASTE SHEET'!E806))</f>
        <v/>
      </c>
      <c s="153" t="str">
        <f>IF('S.D.PASTE SHEET'!F806="","",'S.D.PASTE SHEET'!F806)</f>
        <v/>
      </c>
      <c s="153" t="str">
        <f>IF('S.D.PASTE SHEET'!G806="","",UPPER('S.D.PASTE SHEET'!G806))</f>
        <v/>
      </c>
      <c s="153" t="str">
        <f>IF('S.D.PASTE SHEET'!H806="","",UPPER('S.D.PASTE SHEET'!H806))</f>
        <v/>
      </c>
      <c s="153" t="str">
        <f>IF('S.D.PASTE SHEET'!I806="","",'S.D.PASTE SHEET'!I806)</f>
        <v/>
      </c>
      <c s="154" t="str">
        <f>IF('S.D.PASTE SHEET'!J806="","",'S.D.PASTE SHEET'!J806)</f>
        <v/>
      </c>
      <c s="153" t="str">
        <f>IF('S.D.PASTE SHEET'!K806="","",'S.D.PASTE SHEET'!K806)</f>
        <v/>
      </c>
      <c s="153" t="str">
        <f>IF('S.D.PASTE SHEET'!L806="","",'S.D.PASTE SHEET'!L806)</f>
        <v/>
      </c>
      <c s="153" t="str">
        <f>IF('S.D.PASTE SHEET'!M806="","",'S.D.PASTE SHEET'!M806)</f>
        <v/>
      </c>
      <c s="153" t="str">
        <f>IF('S.D.PASTE SHEET'!N806="","",'S.D.PASTE SHEET'!N806)</f>
        <v/>
      </c>
      <c s="153" t="str">
        <f>IF('S.D.PASTE SHEET'!O806="","",'S.D.PASTE SHEET'!O806)</f>
        <v/>
      </c>
      <c s="153" t="str">
        <f>IF('S.D.PASTE SHEET'!P806="","",'S.D.PASTE SHEET'!P806)</f>
        <v/>
      </c>
      <c s="153" t="str">
        <f>IF('S.D.PASTE SHEET'!Q806="","",'S.D.PASTE SHEET'!Q806)</f>
        <v/>
      </c>
      <c s="153" t="str">
        <f>IF('S.D.PASTE SHEET'!R806="","",'S.D.PASTE SHEET'!R806)</f>
        <v/>
      </c>
      <c s="153" t="str">
        <f>IF('S.D.PASTE SHEET'!S806="","",'S.D.PASTE SHEET'!S806)</f>
        <v/>
      </c>
      <c s="153" t="str">
        <f>IF('S.D.PASTE SHEET'!T806="","",'S.D.PASTE SHEET'!T806)</f>
        <v/>
      </c>
      <c s="153" t="str">
        <f>IF('S.D.PASTE SHEET'!U806="","",'S.D.PASTE SHEET'!U806)</f>
        <v/>
      </c>
      <c s="153" t="str">
        <f>IF('S.D.PASTE SHEET'!V806="","",'S.D.PASTE SHEET'!V806)</f>
        <v/>
      </c>
      <c s="153" t="str">
        <f>IF('S.D.PASTE SHEET'!W806="","",'S.D.PASTE SHEET'!W806)</f>
        <v/>
      </c>
      <c s="153" t="str">
        <f>IF('S.D.PASTE SHEET'!X806="","",'S.D.PASTE SHEET'!X806)</f>
        <v/>
      </c>
      <c s="153" t="str">
        <f>IF('S.D.PASTE SHEET'!Y806="","",'S.D.PASTE SHEET'!Y806)</f>
        <v/>
      </c>
      <c s="153" t="str">
        <f>IF('S.D.PASTE SHEET'!Z806="","",'S.D.PASTE SHEET'!Z806)</f>
        <v/>
      </c>
      <c s="153" t="str">
        <f>IF('S.D.PASTE SHEET'!AA806="","",'S.D.PASTE SHEET'!AA806)</f>
        <v/>
      </c>
      <c s="153" t="str">
        <f>IF('S.D.PASTE SHEET'!AB806="","",'S.D.PASTE SHEET'!AB806)</f>
        <v/>
      </c>
      <c s="153" t="str">
        <f>IF('S.D.PASTE SHEET'!AC806="","",'S.D.PASTE SHEET'!AC806)</f>
        <v/>
      </c>
      <c s="153" t="str">
        <f>IF('S.D.PASTE SHEET'!AD806="","",'S.D.PASTE SHEET'!AD806)</f>
        <v/>
      </c>
      <c s="155"/>
      <c s="156" t="str">
        <f>IF(AK806="","",IF(AK806&gt;0,COUNT($AG$2:AG806),""))</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06" s="156" t="str">
        <f>IF(BC806="","",IF(BC806&gt;0,COUNT($AY$2:AY806),""))</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07" spans="1:66" ht="15.75" customHeight="1">
      <c r="A807" s="153" t="str">
        <f>IF('S.D.PASTE SHEET'!A807="","",'S.D.PASTE SHEET'!A807)</f>
        <v/>
      </c>
      <c s="153" t="str">
        <f>IF('S.D.PASTE SHEET'!B807="","",'S.D.PASTE SHEET'!B807)</f>
        <v/>
      </c>
      <c s="153" t="str">
        <f>IF('S.D.PASTE SHEET'!C807="","",'S.D.PASTE SHEET'!C807)</f>
        <v/>
      </c>
      <c s="154" t="str">
        <f>IF('S.D.PASTE SHEET'!D807="","",'S.D.PASTE SHEET'!D807)</f>
        <v/>
      </c>
      <c s="153" t="str">
        <f>IF('S.D.PASTE SHEET'!E807="","",UPPER('S.D.PASTE SHEET'!E807))</f>
        <v/>
      </c>
      <c s="153" t="str">
        <f>IF('S.D.PASTE SHEET'!F807="","",'S.D.PASTE SHEET'!F807)</f>
        <v/>
      </c>
      <c s="153" t="str">
        <f>IF('S.D.PASTE SHEET'!G807="","",UPPER('S.D.PASTE SHEET'!G807))</f>
        <v/>
      </c>
      <c s="153" t="str">
        <f>IF('S.D.PASTE SHEET'!H807="","",UPPER('S.D.PASTE SHEET'!H807))</f>
        <v/>
      </c>
      <c s="153" t="str">
        <f>IF('S.D.PASTE SHEET'!I807="","",'S.D.PASTE SHEET'!I807)</f>
        <v/>
      </c>
      <c s="154" t="str">
        <f>IF('S.D.PASTE SHEET'!J807="","",'S.D.PASTE SHEET'!J807)</f>
        <v/>
      </c>
      <c s="153" t="str">
        <f>IF('S.D.PASTE SHEET'!K807="","",'S.D.PASTE SHEET'!K807)</f>
        <v/>
      </c>
      <c s="153" t="str">
        <f>IF('S.D.PASTE SHEET'!L807="","",'S.D.PASTE SHEET'!L807)</f>
        <v/>
      </c>
      <c s="153" t="str">
        <f>IF('S.D.PASTE SHEET'!M807="","",'S.D.PASTE SHEET'!M807)</f>
        <v/>
      </c>
      <c s="153" t="str">
        <f>IF('S.D.PASTE SHEET'!N807="","",'S.D.PASTE SHEET'!N807)</f>
        <v/>
      </c>
      <c s="153" t="str">
        <f>IF('S.D.PASTE SHEET'!O807="","",'S.D.PASTE SHEET'!O807)</f>
        <v/>
      </c>
      <c s="153" t="str">
        <f>IF('S.D.PASTE SHEET'!P807="","",'S.D.PASTE SHEET'!P807)</f>
        <v/>
      </c>
      <c s="153" t="str">
        <f>IF('S.D.PASTE SHEET'!Q807="","",'S.D.PASTE SHEET'!Q807)</f>
        <v/>
      </c>
      <c s="153" t="str">
        <f>IF('S.D.PASTE SHEET'!R807="","",'S.D.PASTE SHEET'!R807)</f>
        <v/>
      </c>
      <c s="153" t="str">
        <f>IF('S.D.PASTE SHEET'!S807="","",'S.D.PASTE SHEET'!S807)</f>
        <v/>
      </c>
      <c s="153" t="str">
        <f>IF('S.D.PASTE SHEET'!T807="","",'S.D.PASTE SHEET'!T807)</f>
        <v/>
      </c>
      <c s="153" t="str">
        <f>IF('S.D.PASTE SHEET'!U807="","",'S.D.PASTE SHEET'!U807)</f>
        <v/>
      </c>
      <c s="153" t="str">
        <f>IF('S.D.PASTE SHEET'!V807="","",'S.D.PASTE SHEET'!V807)</f>
        <v/>
      </c>
      <c s="153" t="str">
        <f>IF('S.D.PASTE SHEET'!W807="","",'S.D.PASTE SHEET'!W807)</f>
        <v/>
      </c>
      <c s="153" t="str">
        <f>IF('S.D.PASTE SHEET'!X807="","",'S.D.PASTE SHEET'!X807)</f>
        <v/>
      </c>
      <c s="153" t="str">
        <f>IF('S.D.PASTE SHEET'!Y807="","",'S.D.PASTE SHEET'!Y807)</f>
        <v/>
      </c>
      <c s="153" t="str">
        <f>IF('S.D.PASTE SHEET'!Z807="","",'S.D.PASTE SHEET'!Z807)</f>
        <v/>
      </c>
      <c s="153" t="str">
        <f>IF('S.D.PASTE SHEET'!AA807="","",'S.D.PASTE SHEET'!AA807)</f>
        <v/>
      </c>
      <c s="153" t="str">
        <f>IF('S.D.PASTE SHEET'!AB807="","",'S.D.PASTE SHEET'!AB807)</f>
        <v/>
      </c>
      <c s="153" t="str">
        <f>IF('S.D.PASTE SHEET'!AC807="","",'S.D.PASTE SHEET'!AC807)</f>
        <v/>
      </c>
      <c s="153" t="str">
        <f>IF('S.D.PASTE SHEET'!AD807="","",'S.D.PASTE SHEET'!AD807)</f>
        <v/>
      </c>
      <c s="155"/>
      <c s="156" t="str">
        <f>IF(AK807="","",IF(AK807&gt;0,COUNT($AG$2:AG807),""))</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07" s="156" t="str">
        <f>IF(BC807="","",IF(BC807&gt;0,COUNT($AY$2:AY807),""))</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08" spans="1:66" ht="15.75" customHeight="1">
      <c r="A808" s="153" t="str">
        <f>IF('S.D.PASTE SHEET'!A808="","",'S.D.PASTE SHEET'!A808)</f>
        <v/>
      </c>
      <c s="153" t="str">
        <f>IF('S.D.PASTE SHEET'!B808="","",'S.D.PASTE SHEET'!B808)</f>
        <v/>
      </c>
      <c s="153" t="str">
        <f>IF('S.D.PASTE SHEET'!C808="","",'S.D.PASTE SHEET'!C808)</f>
        <v/>
      </c>
      <c s="154" t="str">
        <f>IF('S.D.PASTE SHEET'!D808="","",'S.D.PASTE SHEET'!D808)</f>
        <v/>
      </c>
      <c s="153" t="str">
        <f>IF('S.D.PASTE SHEET'!E808="","",UPPER('S.D.PASTE SHEET'!E808))</f>
        <v/>
      </c>
      <c s="153" t="str">
        <f>IF('S.D.PASTE SHEET'!F808="","",'S.D.PASTE SHEET'!F808)</f>
        <v/>
      </c>
      <c s="153" t="str">
        <f>IF('S.D.PASTE SHEET'!G808="","",UPPER('S.D.PASTE SHEET'!G808))</f>
        <v/>
      </c>
      <c s="153" t="str">
        <f>IF('S.D.PASTE SHEET'!H808="","",UPPER('S.D.PASTE SHEET'!H808))</f>
        <v/>
      </c>
      <c s="153" t="str">
        <f>IF('S.D.PASTE SHEET'!I808="","",'S.D.PASTE SHEET'!I808)</f>
        <v/>
      </c>
      <c s="154" t="str">
        <f>IF('S.D.PASTE SHEET'!J808="","",'S.D.PASTE SHEET'!J808)</f>
        <v/>
      </c>
      <c s="153" t="str">
        <f>IF('S.D.PASTE SHEET'!K808="","",'S.D.PASTE SHEET'!K808)</f>
        <v/>
      </c>
      <c s="153" t="str">
        <f>IF('S.D.PASTE SHEET'!L808="","",'S.D.PASTE SHEET'!L808)</f>
        <v/>
      </c>
      <c s="153" t="str">
        <f>IF('S.D.PASTE SHEET'!M808="","",'S.D.PASTE SHEET'!M808)</f>
        <v/>
      </c>
      <c s="153" t="str">
        <f>IF('S.D.PASTE SHEET'!N808="","",'S.D.PASTE SHEET'!N808)</f>
        <v/>
      </c>
      <c s="153" t="str">
        <f>IF('S.D.PASTE SHEET'!O808="","",'S.D.PASTE SHEET'!O808)</f>
        <v/>
      </c>
      <c s="153" t="str">
        <f>IF('S.D.PASTE SHEET'!P808="","",'S.D.PASTE SHEET'!P808)</f>
        <v/>
      </c>
      <c s="153" t="str">
        <f>IF('S.D.PASTE SHEET'!Q808="","",'S.D.PASTE SHEET'!Q808)</f>
        <v/>
      </c>
      <c s="153" t="str">
        <f>IF('S.D.PASTE SHEET'!R808="","",'S.D.PASTE SHEET'!R808)</f>
        <v/>
      </c>
      <c s="153" t="str">
        <f>IF('S.D.PASTE SHEET'!S808="","",'S.D.PASTE SHEET'!S808)</f>
        <v/>
      </c>
      <c s="153" t="str">
        <f>IF('S.D.PASTE SHEET'!T808="","",'S.D.PASTE SHEET'!T808)</f>
        <v/>
      </c>
      <c s="153" t="str">
        <f>IF('S.D.PASTE SHEET'!U808="","",'S.D.PASTE SHEET'!U808)</f>
        <v/>
      </c>
      <c s="153" t="str">
        <f>IF('S.D.PASTE SHEET'!V808="","",'S.D.PASTE SHEET'!V808)</f>
        <v/>
      </c>
      <c s="153" t="str">
        <f>IF('S.D.PASTE SHEET'!W808="","",'S.D.PASTE SHEET'!W808)</f>
        <v/>
      </c>
      <c s="153" t="str">
        <f>IF('S.D.PASTE SHEET'!X808="","",'S.D.PASTE SHEET'!X808)</f>
        <v/>
      </c>
      <c s="153" t="str">
        <f>IF('S.D.PASTE SHEET'!Y808="","",'S.D.PASTE SHEET'!Y808)</f>
        <v/>
      </c>
      <c s="153" t="str">
        <f>IF('S.D.PASTE SHEET'!Z808="","",'S.D.PASTE SHEET'!Z808)</f>
        <v/>
      </c>
      <c s="153" t="str">
        <f>IF('S.D.PASTE SHEET'!AA808="","",'S.D.PASTE SHEET'!AA808)</f>
        <v/>
      </c>
      <c s="153" t="str">
        <f>IF('S.D.PASTE SHEET'!AB808="","",'S.D.PASTE SHEET'!AB808)</f>
        <v/>
      </c>
      <c s="153" t="str">
        <f>IF('S.D.PASTE SHEET'!AC808="","",'S.D.PASTE SHEET'!AC808)</f>
        <v/>
      </c>
      <c s="153" t="str">
        <f>IF('S.D.PASTE SHEET'!AD808="","",'S.D.PASTE SHEET'!AD808)</f>
        <v/>
      </c>
      <c s="155"/>
      <c s="156" t="str">
        <f>IF(AK808="","",IF(AK808&gt;0,COUNT($AG$2:AG808),""))</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08" s="156" t="str">
        <f>IF(BC808="","",IF(BC808&gt;0,COUNT($AY$2:AY808),""))</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09" spans="1:66" ht="15.75" customHeight="1">
      <c r="A809" s="153" t="str">
        <f>IF('S.D.PASTE SHEET'!A809="","",'S.D.PASTE SHEET'!A809)</f>
        <v/>
      </c>
      <c s="153" t="str">
        <f>IF('S.D.PASTE SHEET'!B809="","",'S.D.PASTE SHEET'!B809)</f>
        <v/>
      </c>
      <c s="153" t="str">
        <f>IF('S.D.PASTE SHEET'!C809="","",'S.D.PASTE SHEET'!C809)</f>
        <v/>
      </c>
      <c s="154" t="str">
        <f>IF('S.D.PASTE SHEET'!D809="","",'S.D.PASTE SHEET'!D809)</f>
        <v/>
      </c>
      <c s="153" t="str">
        <f>IF('S.D.PASTE SHEET'!E809="","",UPPER('S.D.PASTE SHEET'!E809))</f>
        <v/>
      </c>
      <c s="153" t="str">
        <f>IF('S.D.PASTE SHEET'!F809="","",'S.D.PASTE SHEET'!F809)</f>
        <v/>
      </c>
      <c s="153" t="str">
        <f>IF('S.D.PASTE SHEET'!G809="","",UPPER('S.D.PASTE SHEET'!G809))</f>
        <v/>
      </c>
      <c s="153" t="str">
        <f>IF('S.D.PASTE SHEET'!H809="","",UPPER('S.D.PASTE SHEET'!H809))</f>
        <v/>
      </c>
      <c s="153" t="str">
        <f>IF('S.D.PASTE SHEET'!I809="","",'S.D.PASTE SHEET'!I809)</f>
        <v/>
      </c>
      <c s="154" t="str">
        <f>IF('S.D.PASTE SHEET'!J809="","",'S.D.PASTE SHEET'!J809)</f>
        <v/>
      </c>
      <c s="153" t="str">
        <f>IF('S.D.PASTE SHEET'!K809="","",'S.D.PASTE SHEET'!K809)</f>
        <v/>
      </c>
      <c s="153" t="str">
        <f>IF('S.D.PASTE SHEET'!L809="","",'S.D.PASTE SHEET'!L809)</f>
        <v/>
      </c>
      <c s="153" t="str">
        <f>IF('S.D.PASTE SHEET'!M809="","",'S.D.PASTE SHEET'!M809)</f>
        <v/>
      </c>
      <c s="153" t="str">
        <f>IF('S.D.PASTE SHEET'!N809="","",'S.D.PASTE SHEET'!N809)</f>
        <v/>
      </c>
      <c s="153" t="str">
        <f>IF('S.D.PASTE SHEET'!O809="","",'S.D.PASTE SHEET'!O809)</f>
        <v/>
      </c>
      <c s="153" t="str">
        <f>IF('S.D.PASTE SHEET'!P809="","",'S.D.PASTE SHEET'!P809)</f>
        <v/>
      </c>
      <c s="153" t="str">
        <f>IF('S.D.PASTE SHEET'!Q809="","",'S.D.PASTE SHEET'!Q809)</f>
        <v/>
      </c>
      <c s="153" t="str">
        <f>IF('S.D.PASTE SHEET'!R809="","",'S.D.PASTE SHEET'!R809)</f>
        <v/>
      </c>
      <c s="153" t="str">
        <f>IF('S.D.PASTE SHEET'!S809="","",'S.D.PASTE SHEET'!S809)</f>
        <v/>
      </c>
      <c s="153" t="str">
        <f>IF('S.D.PASTE SHEET'!T809="","",'S.D.PASTE SHEET'!T809)</f>
        <v/>
      </c>
      <c s="153" t="str">
        <f>IF('S.D.PASTE SHEET'!U809="","",'S.D.PASTE SHEET'!U809)</f>
        <v/>
      </c>
      <c s="153" t="str">
        <f>IF('S.D.PASTE SHEET'!V809="","",'S.D.PASTE SHEET'!V809)</f>
        <v/>
      </c>
      <c s="153" t="str">
        <f>IF('S.D.PASTE SHEET'!W809="","",'S.D.PASTE SHEET'!W809)</f>
        <v/>
      </c>
      <c s="153" t="str">
        <f>IF('S.D.PASTE SHEET'!X809="","",'S.D.PASTE SHEET'!X809)</f>
        <v/>
      </c>
      <c s="153" t="str">
        <f>IF('S.D.PASTE SHEET'!Y809="","",'S.D.PASTE SHEET'!Y809)</f>
        <v/>
      </c>
      <c s="153" t="str">
        <f>IF('S.D.PASTE SHEET'!Z809="","",'S.D.PASTE SHEET'!Z809)</f>
        <v/>
      </c>
      <c s="153" t="str">
        <f>IF('S.D.PASTE SHEET'!AA809="","",'S.D.PASTE SHEET'!AA809)</f>
        <v/>
      </c>
      <c s="153" t="str">
        <f>IF('S.D.PASTE SHEET'!AB809="","",'S.D.PASTE SHEET'!AB809)</f>
        <v/>
      </c>
      <c s="153" t="str">
        <f>IF('S.D.PASTE SHEET'!AC809="","",'S.D.PASTE SHEET'!AC809)</f>
        <v/>
      </c>
      <c s="153" t="str">
        <f>IF('S.D.PASTE SHEET'!AD809="","",'S.D.PASTE SHEET'!AD809)</f>
        <v/>
      </c>
      <c s="155"/>
      <c s="156" t="str">
        <f>IF(AK809="","",IF(AK809&gt;0,COUNT($AG$2:AG809),""))</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09" s="156" t="str">
        <f>IF(BC809="","",IF(BC809&gt;0,COUNT($AY$2:AY809),""))</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10" spans="1:66" ht="15.75" customHeight="1">
      <c r="A810" s="153" t="str">
        <f>IF('S.D.PASTE SHEET'!A810="","",'S.D.PASTE SHEET'!A810)</f>
        <v/>
      </c>
      <c s="153" t="str">
        <f>IF('S.D.PASTE SHEET'!B810="","",'S.D.PASTE SHEET'!B810)</f>
        <v/>
      </c>
      <c s="153" t="str">
        <f>IF('S.D.PASTE SHEET'!C810="","",'S.D.PASTE SHEET'!C810)</f>
        <v/>
      </c>
      <c s="154" t="str">
        <f>IF('S.D.PASTE SHEET'!D810="","",'S.D.PASTE SHEET'!D810)</f>
        <v/>
      </c>
      <c s="153" t="str">
        <f>IF('S.D.PASTE SHEET'!E810="","",UPPER('S.D.PASTE SHEET'!E810))</f>
        <v/>
      </c>
      <c s="153" t="str">
        <f>IF('S.D.PASTE SHEET'!F810="","",'S.D.PASTE SHEET'!F810)</f>
        <v/>
      </c>
      <c s="153" t="str">
        <f>IF('S.D.PASTE SHEET'!G810="","",UPPER('S.D.PASTE SHEET'!G810))</f>
        <v/>
      </c>
      <c s="153" t="str">
        <f>IF('S.D.PASTE SHEET'!H810="","",UPPER('S.D.PASTE SHEET'!H810))</f>
        <v/>
      </c>
      <c s="153" t="str">
        <f>IF('S.D.PASTE SHEET'!I810="","",'S.D.PASTE SHEET'!I810)</f>
        <v/>
      </c>
      <c s="154" t="str">
        <f>IF('S.D.PASTE SHEET'!J810="","",'S.D.PASTE SHEET'!J810)</f>
        <v/>
      </c>
      <c s="153" t="str">
        <f>IF('S.D.PASTE SHEET'!K810="","",'S.D.PASTE SHEET'!K810)</f>
        <v/>
      </c>
      <c s="153" t="str">
        <f>IF('S.D.PASTE SHEET'!L810="","",'S.D.PASTE SHEET'!L810)</f>
        <v/>
      </c>
      <c s="153" t="str">
        <f>IF('S.D.PASTE SHEET'!M810="","",'S.D.PASTE SHEET'!M810)</f>
        <v/>
      </c>
      <c s="153" t="str">
        <f>IF('S.D.PASTE SHEET'!N810="","",'S.D.PASTE SHEET'!N810)</f>
        <v/>
      </c>
      <c s="153" t="str">
        <f>IF('S.D.PASTE SHEET'!O810="","",'S.D.PASTE SHEET'!O810)</f>
        <v/>
      </c>
      <c s="153" t="str">
        <f>IF('S.D.PASTE SHEET'!P810="","",'S.D.PASTE SHEET'!P810)</f>
        <v/>
      </c>
      <c s="153" t="str">
        <f>IF('S.D.PASTE SHEET'!Q810="","",'S.D.PASTE SHEET'!Q810)</f>
        <v/>
      </c>
      <c s="153" t="str">
        <f>IF('S.D.PASTE SHEET'!R810="","",'S.D.PASTE SHEET'!R810)</f>
        <v/>
      </c>
      <c s="153" t="str">
        <f>IF('S.D.PASTE SHEET'!S810="","",'S.D.PASTE SHEET'!S810)</f>
        <v/>
      </c>
      <c s="153" t="str">
        <f>IF('S.D.PASTE SHEET'!T810="","",'S.D.PASTE SHEET'!T810)</f>
        <v/>
      </c>
      <c s="153" t="str">
        <f>IF('S.D.PASTE SHEET'!U810="","",'S.D.PASTE SHEET'!U810)</f>
        <v/>
      </c>
      <c s="153" t="str">
        <f>IF('S.D.PASTE SHEET'!V810="","",'S.D.PASTE SHEET'!V810)</f>
        <v/>
      </c>
      <c s="153" t="str">
        <f>IF('S.D.PASTE SHEET'!W810="","",'S.D.PASTE SHEET'!W810)</f>
        <v/>
      </c>
      <c s="153" t="str">
        <f>IF('S.D.PASTE SHEET'!X810="","",'S.D.PASTE SHEET'!X810)</f>
        <v/>
      </c>
      <c s="153" t="str">
        <f>IF('S.D.PASTE SHEET'!Y810="","",'S.D.PASTE SHEET'!Y810)</f>
        <v/>
      </c>
      <c s="153" t="str">
        <f>IF('S.D.PASTE SHEET'!Z810="","",'S.D.PASTE SHEET'!Z810)</f>
        <v/>
      </c>
      <c s="153" t="str">
        <f>IF('S.D.PASTE SHEET'!AA810="","",'S.D.PASTE SHEET'!AA810)</f>
        <v/>
      </c>
      <c s="153" t="str">
        <f>IF('S.D.PASTE SHEET'!AB810="","",'S.D.PASTE SHEET'!AB810)</f>
        <v/>
      </c>
      <c s="153" t="str">
        <f>IF('S.D.PASTE SHEET'!AC810="","",'S.D.PASTE SHEET'!AC810)</f>
        <v/>
      </c>
      <c s="153" t="str">
        <f>IF('S.D.PASTE SHEET'!AD810="","",'S.D.PASTE SHEET'!AD810)</f>
        <v/>
      </c>
      <c s="155"/>
      <c s="156" t="str">
        <f>IF(AK810="","",IF(AK810&gt;0,COUNT($AG$2:AG810),""))</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10" s="156" t="str">
        <f>IF(BC810="","",IF(BC810&gt;0,COUNT($AY$2:AY810),""))</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11" spans="1:66" ht="15.75" customHeight="1">
      <c r="A811" s="153" t="str">
        <f>IF('S.D.PASTE SHEET'!A811="","",'S.D.PASTE SHEET'!A811)</f>
        <v/>
      </c>
      <c s="153" t="str">
        <f>IF('S.D.PASTE SHEET'!B811="","",'S.D.PASTE SHEET'!B811)</f>
        <v/>
      </c>
      <c s="153" t="str">
        <f>IF('S.D.PASTE SHEET'!C811="","",'S.D.PASTE SHEET'!C811)</f>
        <v/>
      </c>
      <c s="154" t="str">
        <f>IF('S.D.PASTE SHEET'!D811="","",'S.D.PASTE SHEET'!D811)</f>
        <v/>
      </c>
      <c s="153" t="str">
        <f>IF('S.D.PASTE SHEET'!E811="","",UPPER('S.D.PASTE SHEET'!E811))</f>
        <v/>
      </c>
      <c s="153" t="str">
        <f>IF('S.D.PASTE SHEET'!F811="","",'S.D.PASTE SHEET'!F811)</f>
        <v/>
      </c>
      <c s="153" t="str">
        <f>IF('S.D.PASTE SHEET'!G811="","",UPPER('S.D.PASTE SHEET'!G811))</f>
        <v/>
      </c>
      <c s="153" t="str">
        <f>IF('S.D.PASTE SHEET'!H811="","",UPPER('S.D.PASTE SHEET'!H811))</f>
        <v/>
      </c>
      <c s="153" t="str">
        <f>IF('S.D.PASTE SHEET'!I811="","",'S.D.PASTE SHEET'!I811)</f>
        <v/>
      </c>
      <c s="154" t="str">
        <f>IF('S.D.PASTE SHEET'!J811="","",'S.D.PASTE SHEET'!J811)</f>
        <v/>
      </c>
      <c s="153" t="str">
        <f>IF('S.D.PASTE SHEET'!K811="","",'S.D.PASTE SHEET'!K811)</f>
        <v/>
      </c>
      <c s="153" t="str">
        <f>IF('S.D.PASTE SHEET'!L811="","",'S.D.PASTE SHEET'!L811)</f>
        <v/>
      </c>
      <c s="153" t="str">
        <f>IF('S.D.PASTE SHEET'!M811="","",'S.D.PASTE SHEET'!M811)</f>
        <v/>
      </c>
      <c s="153" t="str">
        <f>IF('S.D.PASTE SHEET'!N811="","",'S.D.PASTE SHEET'!N811)</f>
        <v/>
      </c>
      <c s="153" t="str">
        <f>IF('S.D.PASTE SHEET'!O811="","",'S.D.PASTE SHEET'!O811)</f>
        <v/>
      </c>
      <c s="153" t="str">
        <f>IF('S.D.PASTE SHEET'!P811="","",'S.D.PASTE SHEET'!P811)</f>
        <v/>
      </c>
      <c s="153" t="str">
        <f>IF('S.D.PASTE SHEET'!Q811="","",'S.D.PASTE SHEET'!Q811)</f>
        <v/>
      </c>
      <c s="153" t="str">
        <f>IF('S.D.PASTE SHEET'!R811="","",'S.D.PASTE SHEET'!R811)</f>
        <v/>
      </c>
      <c s="153" t="str">
        <f>IF('S.D.PASTE SHEET'!S811="","",'S.D.PASTE SHEET'!S811)</f>
        <v/>
      </c>
      <c s="153" t="str">
        <f>IF('S.D.PASTE SHEET'!T811="","",'S.D.PASTE SHEET'!T811)</f>
        <v/>
      </c>
      <c s="153" t="str">
        <f>IF('S.D.PASTE SHEET'!U811="","",'S.D.PASTE SHEET'!U811)</f>
        <v/>
      </c>
      <c s="153" t="str">
        <f>IF('S.D.PASTE SHEET'!V811="","",'S.D.PASTE SHEET'!V811)</f>
        <v/>
      </c>
      <c s="153" t="str">
        <f>IF('S.D.PASTE SHEET'!W811="","",'S.D.PASTE SHEET'!W811)</f>
        <v/>
      </c>
      <c s="153" t="str">
        <f>IF('S.D.PASTE SHEET'!X811="","",'S.D.PASTE SHEET'!X811)</f>
        <v/>
      </c>
      <c s="153" t="str">
        <f>IF('S.D.PASTE SHEET'!Y811="","",'S.D.PASTE SHEET'!Y811)</f>
        <v/>
      </c>
      <c s="153" t="str">
        <f>IF('S.D.PASTE SHEET'!Z811="","",'S.D.PASTE SHEET'!Z811)</f>
        <v/>
      </c>
      <c s="153" t="str">
        <f>IF('S.D.PASTE SHEET'!AA811="","",'S.D.PASTE SHEET'!AA811)</f>
        <v/>
      </c>
      <c s="153" t="str">
        <f>IF('S.D.PASTE SHEET'!AB811="","",'S.D.PASTE SHEET'!AB811)</f>
        <v/>
      </c>
      <c s="153" t="str">
        <f>IF('S.D.PASTE SHEET'!AC811="","",'S.D.PASTE SHEET'!AC811)</f>
        <v/>
      </c>
      <c s="153" t="str">
        <f>IF('S.D.PASTE SHEET'!AD811="","",'S.D.PASTE SHEET'!AD811)</f>
        <v/>
      </c>
      <c s="155"/>
      <c s="156" t="str">
        <f>IF(AK811="","",IF(AK811&gt;0,COUNT($AG$2:AG811),""))</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11" s="156" t="str">
        <f>IF(BC811="","",IF(BC811&gt;0,COUNT($AY$2:AY811),""))</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12" spans="1:66" ht="15.75" customHeight="1">
      <c r="A812" s="153" t="str">
        <f>IF('S.D.PASTE SHEET'!A812="","",'S.D.PASTE SHEET'!A812)</f>
        <v/>
      </c>
      <c s="153" t="str">
        <f>IF('S.D.PASTE SHEET'!B812="","",'S.D.PASTE SHEET'!B812)</f>
        <v/>
      </c>
      <c s="153" t="str">
        <f>IF('S.D.PASTE SHEET'!C812="","",'S.D.PASTE SHEET'!C812)</f>
        <v/>
      </c>
      <c s="154" t="str">
        <f>IF('S.D.PASTE SHEET'!D812="","",'S.D.PASTE SHEET'!D812)</f>
        <v/>
      </c>
      <c s="153" t="str">
        <f>IF('S.D.PASTE SHEET'!E812="","",UPPER('S.D.PASTE SHEET'!E812))</f>
        <v/>
      </c>
      <c s="153" t="str">
        <f>IF('S.D.PASTE SHEET'!F812="","",'S.D.PASTE SHEET'!F812)</f>
        <v/>
      </c>
      <c s="153" t="str">
        <f>IF('S.D.PASTE SHEET'!G812="","",UPPER('S.D.PASTE SHEET'!G812))</f>
        <v/>
      </c>
      <c s="153" t="str">
        <f>IF('S.D.PASTE SHEET'!H812="","",UPPER('S.D.PASTE SHEET'!H812))</f>
        <v/>
      </c>
      <c s="153" t="str">
        <f>IF('S.D.PASTE SHEET'!I812="","",'S.D.PASTE SHEET'!I812)</f>
        <v/>
      </c>
      <c s="154" t="str">
        <f>IF('S.D.PASTE SHEET'!J812="","",'S.D.PASTE SHEET'!J812)</f>
        <v/>
      </c>
      <c s="153" t="str">
        <f>IF('S.D.PASTE SHEET'!K812="","",'S.D.PASTE SHEET'!K812)</f>
        <v/>
      </c>
      <c s="153" t="str">
        <f>IF('S.D.PASTE SHEET'!L812="","",'S.D.PASTE SHEET'!L812)</f>
        <v/>
      </c>
      <c s="153" t="str">
        <f>IF('S.D.PASTE SHEET'!M812="","",'S.D.PASTE SHEET'!M812)</f>
        <v/>
      </c>
      <c s="153" t="str">
        <f>IF('S.D.PASTE SHEET'!N812="","",'S.D.PASTE SHEET'!N812)</f>
        <v/>
      </c>
      <c s="153" t="str">
        <f>IF('S.D.PASTE SHEET'!O812="","",'S.D.PASTE SHEET'!O812)</f>
        <v/>
      </c>
      <c s="153" t="str">
        <f>IF('S.D.PASTE SHEET'!P812="","",'S.D.PASTE SHEET'!P812)</f>
        <v/>
      </c>
      <c s="153" t="str">
        <f>IF('S.D.PASTE SHEET'!Q812="","",'S.D.PASTE SHEET'!Q812)</f>
        <v/>
      </c>
      <c s="153" t="str">
        <f>IF('S.D.PASTE SHEET'!R812="","",'S.D.PASTE SHEET'!R812)</f>
        <v/>
      </c>
      <c s="153" t="str">
        <f>IF('S.D.PASTE SHEET'!S812="","",'S.D.PASTE SHEET'!S812)</f>
        <v/>
      </c>
      <c s="153" t="str">
        <f>IF('S.D.PASTE SHEET'!T812="","",'S.D.PASTE SHEET'!T812)</f>
        <v/>
      </c>
      <c s="153" t="str">
        <f>IF('S.D.PASTE SHEET'!U812="","",'S.D.PASTE SHEET'!U812)</f>
        <v/>
      </c>
      <c s="153" t="str">
        <f>IF('S.D.PASTE SHEET'!V812="","",'S.D.PASTE SHEET'!V812)</f>
        <v/>
      </c>
      <c s="153" t="str">
        <f>IF('S.D.PASTE SHEET'!W812="","",'S.D.PASTE SHEET'!W812)</f>
        <v/>
      </c>
      <c s="153" t="str">
        <f>IF('S.D.PASTE SHEET'!X812="","",'S.D.PASTE SHEET'!X812)</f>
        <v/>
      </c>
      <c s="153" t="str">
        <f>IF('S.D.PASTE SHEET'!Y812="","",'S.D.PASTE SHEET'!Y812)</f>
        <v/>
      </c>
      <c s="153" t="str">
        <f>IF('S.D.PASTE SHEET'!Z812="","",'S.D.PASTE SHEET'!Z812)</f>
        <v/>
      </c>
      <c s="153" t="str">
        <f>IF('S.D.PASTE SHEET'!AA812="","",'S.D.PASTE SHEET'!AA812)</f>
        <v/>
      </c>
      <c s="153" t="str">
        <f>IF('S.D.PASTE SHEET'!AB812="","",'S.D.PASTE SHEET'!AB812)</f>
        <v/>
      </c>
      <c s="153" t="str">
        <f>IF('S.D.PASTE SHEET'!AC812="","",'S.D.PASTE SHEET'!AC812)</f>
        <v/>
      </c>
      <c s="153" t="str">
        <f>IF('S.D.PASTE SHEET'!AD812="","",'S.D.PASTE SHEET'!AD812)</f>
        <v/>
      </c>
      <c s="155"/>
      <c s="156" t="str">
        <f>IF(AK812="","",IF(AK812&gt;0,COUNT($AG$2:AG812),""))</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12" s="156" t="str">
        <f>IF(BC812="","",IF(BC812&gt;0,COUNT($AY$2:AY812),""))</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13" spans="1:66" ht="15.75" customHeight="1">
      <c r="A813" s="153" t="str">
        <f>IF('S.D.PASTE SHEET'!A813="","",'S.D.PASTE SHEET'!A813)</f>
        <v/>
      </c>
      <c s="153" t="str">
        <f>IF('S.D.PASTE SHEET'!B813="","",'S.D.PASTE SHEET'!B813)</f>
        <v/>
      </c>
      <c s="153" t="str">
        <f>IF('S.D.PASTE SHEET'!C813="","",'S.D.PASTE SHEET'!C813)</f>
        <v/>
      </c>
      <c s="154" t="str">
        <f>IF('S.D.PASTE SHEET'!D813="","",'S.D.PASTE SHEET'!D813)</f>
        <v/>
      </c>
      <c s="153" t="str">
        <f>IF('S.D.PASTE SHEET'!E813="","",UPPER('S.D.PASTE SHEET'!E813))</f>
        <v/>
      </c>
      <c s="153" t="str">
        <f>IF('S.D.PASTE SHEET'!F813="","",'S.D.PASTE SHEET'!F813)</f>
        <v/>
      </c>
      <c s="153" t="str">
        <f>IF('S.D.PASTE SHEET'!G813="","",UPPER('S.D.PASTE SHEET'!G813))</f>
        <v/>
      </c>
      <c s="153" t="str">
        <f>IF('S.D.PASTE SHEET'!H813="","",UPPER('S.D.PASTE SHEET'!H813))</f>
        <v/>
      </c>
      <c s="153" t="str">
        <f>IF('S.D.PASTE SHEET'!I813="","",'S.D.PASTE SHEET'!I813)</f>
        <v/>
      </c>
      <c s="154" t="str">
        <f>IF('S.D.PASTE SHEET'!J813="","",'S.D.PASTE SHEET'!J813)</f>
        <v/>
      </c>
      <c s="153" t="str">
        <f>IF('S.D.PASTE SHEET'!K813="","",'S.D.PASTE SHEET'!K813)</f>
        <v/>
      </c>
      <c s="153" t="str">
        <f>IF('S.D.PASTE SHEET'!L813="","",'S.D.PASTE SHEET'!L813)</f>
        <v/>
      </c>
      <c s="153" t="str">
        <f>IF('S.D.PASTE SHEET'!M813="","",'S.D.PASTE SHEET'!M813)</f>
        <v/>
      </c>
      <c s="153" t="str">
        <f>IF('S.D.PASTE SHEET'!N813="","",'S.D.PASTE SHEET'!N813)</f>
        <v/>
      </c>
      <c s="153" t="str">
        <f>IF('S.D.PASTE SHEET'!O813="","",'S.D.PASTE SHEET'!O813)</f>
        <v/>
      </c>
      <c s="153" t="str">
        <f>IF('S.D.PASTE SHEET'!P813="","",'S.D.PASTE SHEET'!P813)</f>
        <v/>
      </c>
      <c s="153" t="str">
        <f>IF('S.D.PASTE SHEET'!Q813="","",'S.D.PASTE SHEET'!Q813)</f>
        <v/>
      </c>
      <c s="153" t="str">
        <f>IF('S.D.PASTE SHEET'!R813="","",'S.D.PASTE SHEET'!R813)</f>
        <v/>
      </c>
      <c s="153" t="str">
        <f>IF('S.D.PASTE SHEET'!S813="","",'S.D.PASTE SHEET'!S813)</f>
        <v/>
      </c>
      <c s="153" t="str">
        <f>IF('S.D.PASTE SHEET'!T813="","",'S.D.PASTE SHEET'!T813)</f>
        <v/>
      </c>
      <c s="153" t="str">
        <f>IF('S.D.PASTE SHEET'!U813="","",'S.D.PASTE SHEET'!U813)</f>
        <v/>
      </c>
      <c s="153" t="str">
        <f>IF('S.D.PASTE SHEET'!V813="","",'S.D.PASTE SHEET'!V813)</f>
        <v/>
      </c>
      <c s="153" t="str">
        <f>IF('S.D.PASTE SHEET'!W813="","",'S.D.PASTE SHEET'!W813)</f>
        <v/>
      </c>
      <c s="153" t="str">
        <f>IF('S.D.PASTE SHEET'!X813="","",'S.D.PASTE SHEET'!X813)</f>
        <v/>
      </c>
      <c s="153" t="str">
        <f>IF('S.D.PASTE SHEET'!Y813="","",'S.D.PASTE SHEET'!Y813)</f>
        <v/>
      </c>
      <c s="153" t="str">
        <f>IF('S.D.PASTE SHEET'!Z813="","",'S.D.PASTE SHEET'!Z813)</f>
        <v/>
      </c>
      <c s="153" t="str">
        <f>IF('S.D.PASTE SHEET'!AA813="","",'S.D.PASTE SHEET'!AA813)</f>
        <v/>
      </c>
      <c s="153" t="str">
        <f>IF('S.D.PASTE SHEET'!AB813="","",'S.D.PASTE SHEET'!AB813)</f>
        <v/>
      </c>
      <c s="153" t="str">
        <f>IF('S.D.PASTE SHEET'!AC813="","",'S.D.PASTE SHEET'!AC813)</f>
        <v/>
      </c>
      <c s="153" t="str">
        <f>IF('S.D.PASTE SHEET'!AD813="","",'S.D.PASTE SHEET'!AD813)</f>
        <v/>
      </c>
      <c s="155"/>
      <c s="156" t="str">
        <f>IF(AK813="","",IF(AK813&gt;0,COUNT($AG$2:AG813),""))</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13" s="156" t="str">
        <f>IF(BC813="","",IF(BC813&gt;0,COUNT($AY$2:AY813),""))</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14" spans="1:66" ht="15.75" customHeight="1">
      <c r="A814" s="153" t="str">
        <f>IF('S.D.PASTE SHEET'!A814="","",'S.D.PASTE SHEET'!A814)</f>
        <v/>
      </c>
      <c s="153" t="str">
        <f>IF('S.D.PASTE SHEET'!B814="","",'S.D.PASTE SHEET'!B814)</f>
        <v/>
      </c>
      <c s="153" t="str">
        <f>IF('S.D.PASTE SHEET'!C814="","",'S.D.PASTE SHEET'!C814)</f>
        <v/>
      </c>
      <c s="154" t="str">
        <f>IF('S.D.PASTE SHEET'!D814="","",'S.D.PASTE SHEET'!D814)</f>
        <v/>
      </c>
      <c s="153" t="str">
        <f>IF('S.D.PASTE SHEET'!E814="","",UPPER('S.D.PASTE SHEET'!E814))</f>
        <v/>
      </c>
      <c s="153" t="str">
        <f>IF('S.D.PASTE SHEET'!F814="","",'S.D.PASTE SHEET'!F814)</f>
        <v/>
      </c>
      <c s="153" t="str">
        <f>IF('S.D.PASTE SHEET'!G814="","",UPPER('S.D.PASTE SHEET'!G814))</f>
        <v/>
      </c>
      <c s="153" t="str">
        <f>IF('S.D.PASTE SHEET'!H814="","",UPPER('S.D.PASTE SHEET'!H814))</f>
        <v/>
      </c>
      <c s="153" t="str">
        <f>IF('S.D.PASTE SHEET'!I814="","",'S.D.PASTE SHEET'!I814)</f>
        <v/>
      </c>
      <c s="154" t="str">
        <f>IF('S.D.PASTE SHEET'!J814="","",'S.D.PASTE SHEET'!J814)</f>
        <v/>
      </c>
      <c s="153" t="str">
        <f>IF('S.D.PASTE SHEET'!K814="","",'S.D.PASTE SHEET'!K814)</f>
        <v/>
      </c>
      <c s="153" t="str">
        <f>IF('S.D.PASTE SHEET'!L814="","",'S.D.PASTE SHEET'!L814)</f>
        <v/>
      </c>
      <c s="153" t="str">
        <f>IF('S.D.PASTE SHEET'!M814="","",'S.D.PASTE SHEET'!M814)</f>
        <v/>
      </c>
      <c s="153" t="str">
        <f>IF('S.D.PASTE SHEET'!N814="","",'S.D.PASTE SHEET'!N814)</f>
        <v/>
      </c>
      <c s="153" t="str">
        <f>IF('S.D.PASTE SHEET'!O814="","",'S.D.PASTE SHEET'!O814)</f>
        <v/>
      </c>
      <c s="153" t="str">
        <f>IF('S.D.PASTE SHEET'!P814="","",'S.D.PASTE SHEET'!P814)</f>
        <v/>
      </c>
      <c s="153" t="str">
        <f>IF('S.D.PASTE SHEET'!Q814="","",'S.D.PASTE SHEET'!Q814)</f>
        <v/>
      </c>
      <c s="153" t="str">
        <f>IF('S.D.PASTE SHEET'!R814="","",'S.D.PASTE SHEET'!R814)</f>
        <v/>
      </c>
      <c s="153" t="str">
        <f>IF('S.D.PASTE SHEET'!S814="","",'S.D.PASTE SHEET'!S814)</f>
        <v/>
      </c>
      <c s="153" t="str">
        <f>IF('S.D.PASTE SHEET'!T814="","",'S.D.PASTE SHEET'!T814)</f>
        <v/>
      </c>
      <c s="153" t="str">
        <f>IF('S.D.PASTE SHEET'!U814="","",'S.D.PASTE SHEET'!U814)</f>
        <v/>
      </c>
      <c s="153" t="str">
        <f>IF('S.D.PASTE SHEET'!V814="","",'S.D.PASTE SHEET'!V814)</f>
        <v/>
      </c>
      <c s="153" t="str">
        <f>IF('S.D.PASTE SHEET'!W814="","",'S.D.PASTE SHEET'!W814)</f>
        <v/>
      </c>
      <c s="153" t="str">
        <f>IF('S.D.PASTE SHEET'!X814="","",'S.D.PASTE SHEET'!X814)</f>
        <v/>
      </c>
      <c s="153" t="str">
        <f>IF('S.D.PASTE SHEET'!Y814="","",'S.D.PASTE SHEET'!Y814)</f>
        <v/>
      </c>
      <c s="153" t="str">
        <f>IF('S.D.PASTE SHEET'!Z814="","",'S.D.PASTE SHEET'!Z814)</f>
        <v/>
      </c>
      <c s="153" t="str">
        <f>IF('S.D.PASTE SHEET'!AA814="","",'S.D.PASTE SHEET'!AA814)</f>
        <v/>
      </c>
      <c s="153" t="str">
        <f>IF('S.D.PASTE SHEET'!AB814="","",'S.D.PASTE SHEET'!AB814)</f>
        <v/>
      </c>
      <c s="153" t="str">
        <f>IF('S.D.PASTE SHEET'!AC814="","",'S.D.PASTE SHEET'!AC814)</f>
        <v/>
      </c>
      <c s="153" t="str">
        <f>IF('S.D.PASTE SHEET'!AD814="","",'S.D.PASTE SHEET'!AD814)</f>
        <v/>
      </c>
      <c s="155"/>
      <c s="156" t="str">
        <f>IF(AK814="","",IF(AK814&gt;0,COUNT($AG$2:AG814),""))</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14" s="156" t="str">
        <f>IF(BC814="","",IF(BC814&gt;0,COUNT($AY$2:AY814),""))</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15" spans="1:66" ht="15.75" customHeight="1">
      <c r="A815" s="153" t="str">
        <f>IF('S.D.PASTE SHEET'!A815="","",'S.D.PASTE SHEET'!A815)</f>
        <v/>
      </c>
      <c s="153" t="str">
        <f>IF('S.D.PASTE SHEET'!B815="","",'S.D.PASTE SHEET'!B815)</f>
        <v/>
      </c>
      <c s="153" t="str">
        <f>IF('S.D.PASTE SHEET'!C815="","",'S.D.PASTE SHEET'!C815)</f>
        <v/>
      </c>
      <c s="154" t="str">
        <f>IF('S.D.PASTE SHEET'!D815="","",'S.D.PASTE SHEET'!D815)</f>
        <v/>
      </c>
      <c s="153" t="str">
        <f>IF('S.D.PASTE SHEET'!E815="","",UPPER('S.D.PASTE SHEET'!E815))</f>
        <v/>
      </c>
      <c s="153" t="str">
        <f>IF('S.D.PASTE SHEET'!F815="","",'S.D.PASTE SHEET'!F815)</f>
        <v/>
      </c>
      <c s="153" t="str">
        <f>IF('S.D.PASTE SHEET'!G815="","",UPPER('S.D.PASTE SHEET'!G815))</f>
        <v/>
      </c>
      <c s="153" t="str">
        <f>IF('S.D.PASTE SHEET'!H815="","",UPPER('S.D.PASTE SHEET'!H815))</f>
        <v/>
      </c>
      <c s="153" t="str">
        <f>IF('S.D.PASTE SHEET'!I815="","",'S.D.PASTE SHEET'!I815)</f>
        <v/>
      </c>
      <c s="154" t="str">
        <f>IF('S.D.PASTE SHEET'!J815="","",'S.D.PASTE SHEET'!J815)</f>
        <v/>
      </c>
      <c s="153" t="str">
        <f>IF('S.D.PASTE SHEET'!K815="","",'S.D.PASTE SHEET'!K815)</f>
        <v/>
      </c>
      <c s="153" t="str">
        <f>IF('S.D.PASTE SHEET'!L815="","",'S.D.PASTE SHEET'!L815)</f>
        <v/>
      </c>
      <c s="153" t="str">
        <f>IF('S.D.PASTE SHEET'!M815="","",'S.D.PASTE SHEET'!M815)</f>
        <v/>
      </c>
      <c s="153" t="str">
        <f>IF('S.D.PASTE SHEET'!N815="","",'S.D.PASTE SHEET'!N815)</f>
        <v/>
      </c>
      <c s="153" t="str">
        <f>IF('S.D.PASTE SHEET'!O815="","",'S.D.PASTE SHEET'!O815)</f>
        <v/>
      </c>
      <c s="153" t="str">
        <f>IF('S.D.PASTE SHEET'!P815="","",'S.D.PASTE SHEET'!P815)</f>
        <v/>
      </c>
      <c s="153" t="str">
        <f>IF('S.D.PASTE SHEET'!Q815="","",'S.D.PASTE SHEET'!Q815)</f>
        <v/>
      </c>
      <c s="153" t="str">
        <f>IF('S.D.PASTE SHEET'!R815="","",'S.D.PASTE SHEET'!R815)</f>
        <v/>
      </c>
      <c s="153" t="str">
        <f>IF('S.D.PASTE SHEET'!S815="","",'S.D.PASTE SHEET'!S815)</f>
        <v/>
      </c>
      <c s="153" t="str">
        <f>IF('S.D.PASTE SHEET'!T815="","",'S.D.PASTE SHEET'!T815)</f>
        <v/>
      </c>
      <c s="153" t="str">
        <f>IF('S.D.PASTE SHEET'!U815="","",'S.D.PASTE SHEET'!U815)</f>
        <v/>
      </c>
      <c s="153" t="str">
        <f>IF('S.D.PASTE SHEET'!V815="","",'S.D.PASTE SHEET'!V815)</f>
        <v/>
      </c>
      <c s="153" t="str">
        <f>IF('S.D.PASTE SHEET'!W815="","",'S.D.PASTE SHEET'!W815)</f>
        <v/>
      </c>
      <c s="153" t="str">
        <f>IF('S.D.PASTE SHEET'!X815="","",'S.D.PASTE SHEET'!X815)</f>
        <v/>
      </c>
      <c s="153" t="str">
        <f>IF('S.D.PASTE SHEET'!Y815="","",'S.D.PASTE SHEET'!Y815)</f>
        <v/>
      </c>
      <c s="153" t="str">
        <f>IF('S.D.PASTE SHEET'!Z815="","",'S.D.PASTE SHEET'!Z815)</f>
        <v/>
      </c>
      <c s="153" t="str">
        <f>IF('S.D.PASTE SHEET'!AA815="","",'S.D.PASTE SHEET'!AA815)</f>
        <v/>
      </c>
      <c s="153" t="str">
        <f>IF('S.D.PASTE SHEET'!AB815="","",'S.D.PASTE SHEET'!AB815)</f>
        <v/>
      </c>
      <c s="153" t="str">
        <f>IF('S.D.PASTE SHEET'!AC815="","",'S.D.PASTE SHEET'!AC815)</f>
        <v/>
      </c>
      <c s="153" t="str">
        <f>IF('S.D.PASTE SHEET'!AD815="","",'S.D.PASTE SHEET'!AD815)</f>
        <v/>
      </c>
      <c s="155"/>
      <c s="156" t="str">
        <f>IF(AK815="","",IF(AK815&gt;0,COUNT($AG$2:AG815),""))</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15" s="156" t="str">
        <f>IF(BC815="","",IF(BC815&gt;0,COUNT($AY$2:AY815),""))</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16" spans="1:66" ht="15.75" customHeight="1">
      <c r="A816" s="153" t="str">
        <f>IF('S.D.PASTE SHEET'!A816="","",'S.D.PASTE SHEET'!A816)</f>
        <v/>
      </c>
      <c s="153" t="str">
        <f>IF('S.D.PASTE SHEET'!B816="","",'S.D.PASTE SHEET'!B816)</f>
        <v/>
      </c>
      <c s="153" t="str">
        <f>IF('S.D.PASTE SHEET'!C816="","",'S.D.PASTE SHEET'!C816)</f>
        <v/>
      </c>
      <c s="154" t="str">
        <f>IF('S.D.PASTE SHEET'!D816="","",'S.D.PASTE SHEET'!D816)</f>
        <v/>
      </c>
      <c s="153" t="str">
        <f>IF('S.D.PASTE SHEET'!E816="","",UPPER('S.D.PASTE SHEET'!E816))</f>
        <v/>
      </c>
      <c s="153" t="str">
        <f>IF('S.D.PASTE SHEET'!F816="","",'S.D.PASTE SHEET'!F816)</f>
        <v/>
      </c>
      <c s="153" t="str">
        <f>IF('S.D.PASTE SHEET'!G816="","",UPPER('S.D.PASTE SHEET'!G816))</f>
        <v/>
      </c>
      <c s="153" t="str">
        <f>IF('S.D.PASTE SHEET'!H816="","",UPPER('S.D.PASTE SHEET'!H816))</f>
        <v/>
      </c>
      <c s="153" t="str">
        <f>IF('S.D.PASTE SHEET'!I816="","",'S.D.PASTE SHEET'!I816)</f>
        <v/>
      </c>
      <c s="154" t="str">
        <f>IF('S.D.PASTE SHEET'!J816="","",'S.D.PASTE SHEET'!J816)</f>
        <v/>
      </c>
      <c s="153" t="str">
        <f>IF('S.D.PASTE SHEET'!K816="","",'S.D.PASTE SHEET'!K816)</f>
        <v/>
      </c>
      <c s="153" t="str">
        <f>IF('S.D.PASTE SHEET'!L816="","",'S.D.PASTE SHEET'!L816)</f>
        <v/>
      </c>
      <c s="153" t="str">
        <f>IF('S.D.PASTE SHEET'!M816="","",'S.D.PASTE SHEET'!M816)</f>
        <v/>
      </c>
      <c s="153" t="str">
        <f>IF('S.D.PASTE SHEET'!N816="","",'S.D.PASTE SHEET'!N816)</f>
        <v/>
      </c>
      <c s="153" t="str">
        <f>IF('S.D.PASTE SHEET'!O816="","",'S.D.PASTE SHEET'!O816)</f>
        <v/>
      </c>
      <c s="153" t="str">
        <f>IF('S.D.PASTE SHEET'!P816="","",'S.D.PASTE SHEET'!P816)</f>
        <v/>
      </c>
      <c s="153" t="str">
        <f>IF('S.D.PASTE SHEET'!Q816="","",'S.D.PASTE SHEET'!Q816)</f>
        <v/>
      </c>
      <c s="153" t="str">
        <f>IF('S.D.PASTE SHEET'!R816="","",'S.D.PASTE SHEET'!R816)</f>
        <v/>
      </c>
      <c s="153" t="str">
        <f>IF('S.D.PASTE SHEET'!S816="","",'S.D.PASTE SHEET'!S816)</f>
        <v/>
      </c>
      <c s="153" t="str">
        <f>IF('S.D.PASTE SHEET'!T816="","",'S.D.PASTE SHEET'!T816)</f>
        <v/>
      </c>
      <c s="153" t="str">
        <f>IF('S.D.PASTE SHEET'!U816="","",'S.D.PASTE SHEET'!U816)</f>
        <v/>
      </c>
      <c s="153" t="str">
        <f>IF('S.D.PASTE SHEET'!V816="","",'S.D.PASTE SHEET'!V816)</f>
        <v/>
      </c>
      <c s="153" t="str">
        <f>IF('S.D.PASTE SHEET'!W816="","",'S.D.PASTE SHEET'!W816)</f>
        <v/>
      </c>
      <c s="153" t="str">
        <f>IF('S.D.PASTE SHEET'!X816="","",'S.D.PASTE SHEET'!X816)</f>
        <v/>
      </c>
      <c s="153" t="str">
        <f>IF('S.D.PASTE SHEET'!Y816="","",'S.D.PASTE SHEET'!Y816)</f>
        <v/>
      </c>
      <c s="153" t="str">
        <f>IF('S.D.PASTE SHEET'!Z816="","",'S.D.PASTE SHEET'!Z816)</f>
        <v/>
      </c>
      <c s="153" t="str">
        <f>IF('S.D.PASTE SHEET'!AA816="","",'S.D.PASTE SHEET'!AA816)</f>
        <v/>
      </c>
      <c s="153" t="str">
        <f>IF('S.D.PASTE SHEET'!AB816="","",'S.D.PASTE SHEET'!AB816)</f>
        <v/>
      </c>
      <c s="153" t="str">
        <f>IF('S.D.PASTE SHEET'!AC816="","",'S.D.PASTE SHEET'!AC816)</f>
        <v/>
      </c>
      <c s="153" t="str">
        <f>IF('S.D.PASTE SHEET'!AD816="","",'S.D.PASTE SHEET'!AD816)</f>
        <v/>
      </c>
      <c s="155"/>
      <c s="156" t="str">
        <f>IF(AK816="","",IF(AK816&gt;0,COUNT($AG$2:AG816),""))</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16" s="156" t="str">
        <f>IF(BC816="","",IF(BC816&gt;0,COUNT($AY$2:AY816),""))</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17" spans="1:66" ht="15.75" customHeight="1">
      <c r="A817" s="153" t="str">
        <f>IF('S.D.PASTE SHEET'!A817="","",'S.D.PASTE SHEET'!A817)</f>
        <v/>
      </c>
      <c s="153" t="str">
        <f>IF('S.D.PASTE SHEET'!B817="","",'S.D.PASTE SHEET'!B817)</f>
        <v/>
      </c>
      <c s="153" t="str">
        <f>IF('S.D.PASTE SHEET'!C817="","",'S.D.PASTE SHEET'!C817)</f>
        <v/>
      </c>
      <c s="154" t="str">
        <f>IF('S.D.PASTE SHEET'!D817="","",'S.D.PASTE SHEET'!D817)</f>
        <v/>
      </c>
      <c s="153" t="str">
        <f>IF('S.D.PASTE SHEET'!E817="","",UPPER('S.D.PASTE SHEET'!E817))</f>
        <v/>
      </c>
      <c s="153" t="str">
        <f>IF('S.D.PASTE SHEET'!F817="","",'S.D.PASTE SHEET'!F817)</f>
        <v/>
      </c>
      <c s="153" t="str">
        <f>IF('S.D.PASTE SHEET'!G817="","",UPPER('S.D.PASTE SHEET'!G817))</f>
        <v/>
      </c>
      <c s="153" t="str">
        <f>IF('S.D.PASTE SHEET'!H817="","",UPPER('S.D.PASTE SHEET'!H817))</f>
        <v/>
      </c>
      <c s="153" t="str">
        <f>IF('S.D.PASTE SHEET'!I817="","",'S.D.PASTE SHEET'!I817)</f>
        <v/>
      </c>
      <c s="154" t="str">
        <f>IF('S.D.PASTE SHEET'!J817="","",'S.D.PASTE SHEET'!J817)</f>
        <v/>
      </c>
      <c s="153" t="str">
        <f>IF('S.D.PASTE SHEET'!K817="","",'S.D.PASTE SHEET'!K817)</f>
        <v/>
      </c>
      <c s="153" t="str">
        <f>IF('S.D.PASTE SHEET'!L817="","",'S.D.PASTE SHEET'!L817)</f>
        <v/>
      </c>
      <c s="153" t="str">
        <f>IF('S.D.PASTE SHEET'!M817="","",'S.D.PASTE SHEET'!M817)</f>
        <v/>
      </c>
      <c s="153" t="str">
        <f>IF('S.D.PASTE SHEET'!N817="","",'S.D.PASTE SHEET'!N817)</f>
        <v/>
      </c>
      <c s="153" t="str">
        <f>IF('S.D.PASTE SHEET'!O817="","",'S.D.PASTE SHEET'!O817)</f>
        <v/>
      </c>
      <c s="153" t="str">
        <f>IF('S.D.PASTE SHEET'!P817="","",'S.D.PASTE SHEET'!P817)</f>
        <v/>
      </c>
      <c s="153" t="str">
        <f>IF('S.D.PASTE SHEET'!Q817="","",'S.D.PASTE SHEET'!Q817)</f>
        <v/>
      </c>
      <c s="153" t="str">
        <f>IF('S.D.PASTE SHEET'!R817="","",'S.D.PASTE SHEET'!R817)</f>
        <v/>
      </c>
      <c s="153" t="str">
        <f>IF('S.D.PASTE SHEET'!S817="","",'S.D.PASTE SHEET'!S817)</f>
        <v/>
      </c>
      <c s="153" t="str">
        <f>IF('S.D.PASTE SHEET'!T817="","",'S.D.PASTE SHEET'!T817)</f>
        <v/>
      </c>
      <c s="153" t="str">
        <f>IF('S.D.PASTE SHEET'!U817="","",'S.D.PASTE SHEET'!U817)</f>
        <v/>
      </c>
      <c s="153" t="str">
        <f>IF('S.D.PASTE SHEET'!V817="","",'S.D.PASTE SHEET'!V817)</f>
        <v/>
      </c>
      <c s="153" t="str">
        <f>IF('S.D.PASTE SHEET'!W817="","",'S.D.PASTE SHEET'!W817)</f>
        <v/>
      </c>
      <c s="153" t="str">
        <f>IF('S.D.PASTE SHEET'!X817="","",'S.D.PASTE SHEET'!X817)</f>
        <v/>
      </c>
      <c s="153" t="str">
        <f>IF('S.D.PASTE SHEET'!Y817="","",'S.D.PASTE SHEET'!Y817)</f>
        <v/>
      </c>
      <c s="153" t="str">
        <f>IF('S.D.PASTE SHEET'!Z817="","",'S.D.PASTE SHEET'!Z817)</f>
        <v/>
      </c>
      <c s="153" t="str">
        <f>IF('S.D.PASTE SHEET'!AA817="","",'S.D.PASTE SHEET'!AA817)</f>
        <v/>
      </c>
      <c s="153" t="str">
        <f>IF('S.D.PASTE SHEET'!AB817="","",'S.D.PASTE SHEET'!AB817)</f>
        <v/>
      </c>
      <c s="153" t="str">
        <f>IF('S.D.PASTE SHEET'!AC817="","",'S.D.PASTE SHEET'!AC817)</f>
        <v/>
      </c>
      <c s="153" t="str">
        <f>IF('S.D.PASTE SHEET'!AD817="","",'S.D.PASTE SHEET'!AD817)</f>
        <v/>
      </c>
      <c s="155"/>
      <c s="156" t="str">
        <f>IF(AK817="","",IF(AK817&gt;0,COUNT($AG$2:AG817),""))</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17" s="156" t="str">
        <f>IF(BC817="","",IF(BC817&gt;0,COUNT($AY$2:AY817),""))</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18" spans="1:66" ht="15.75" customHeight="1">
      <c r="A818" s="153" t="str">
        <f>IF('S.D.PASTE SHEET'!A818="","",'S.D.PASTE SHEET'!A818)</f>
        <v/>
      </c>
      <c s="153" t="str">
        <f>IF('S.D.PASTE SHEET'!B818="","",'S.D.PASTE SHEET'!B818)</f>
        <v/>
      </c>
      <c s="153" t="str">
        <f>IF('S.D.PASTE SHEET'!C818="","",'S.D.PASTE SHEET'!C818)</f>
        <v/>
      </c>
      <c s="154" t="str">
        <f>IF('S.D.PASTE SHEET'!D818="","",'S.D.PASTE SHEET'!D818)</f>
        <v/>
      </c>
      <c s="153" t="str">
        <f>IF('S.D.PASTE SHEET'!E818="","",UPPER('S.D.PASTE SHEET'!E818))</f>
        <v/>
      </c>
      <c s="153" t="str">
        <f>IF('S.D.PASTE SHEET'!F818="","",'S.D.PASTE SHEET'!F818)</f>
        <v/>
      </c>
      <c s="153" t="str">
        <f>IF('S.D.PASTE SHEET'!G818="","",UPPER('S.D.PASTE SHEET'!G818))</f>
        <v/>
      </c>
      <c s="153" t="str">
        <f>IF('S.D.PASTE SHEET'!H818="","",UPPER('S.D.PASTE SHEET'!H818))</f>
        <v/>
      </c>
      <c s="153" t="str">
        <f>IF('S.D.PASTE SHEET'!I818="","",'S.D.PASTE SHEET'!I818)</f>
        <v/>
      </c>
      <c s="154" t="str">
        <f>IF('S.D.PASTE SHEET'!J818="","",'S.D.PASTE SHEET'!J818)</f>
        <v/>
      </c>
      <c s="153" t="str">
        <f>IF('S.D.PASTE SHEET'!K818="","",'S.D.PASTE SHEET'!K818)</f>
        <v/>
      </c>
      <c s="153" t="str">
        <f>IF('S.D.PASTE SHEET'!L818="","",'S.D.PASTE SHEET'!L818)</f>
        <v/>
      </c>
      <c s="153" t="str">
        <f>IF('S.D.PASTE SHEET'!M818="","",'S.D.PASTE SHEET'!M818)</f>
        <v/>
      </c>
      <c s="153" t="str">
        <f>IF('S.D.PASTE SHEET'!N818="","",'S.D.PASTE SHEET'!N818)</f>
        <v/>
      </c>
      <c s="153" t="str">
        <f>IF('S.D.PASTE SHEET'!O818="","",'S.D.PASTE SHEET'!O818)</f>
        <v/>
      </c>
      <c s="153" t="str">
        <f>IF('S.D.PASTE SHEET'!P818="","",'S.D.PASTE SHEET'!P818)</f>
        <v/>
      </c>
      <c s="153" t="str">
        <f>IF('S.D.PASTE SHEET'!Q818="","",'S.D.PASTE SHEET'!Q818)</f>
        <v/>
      </c>
      <c s="153" t="str">
        <f>IF('S.D.PASTE SHEET'!R818="","",'S.D.PASTE SHEET'!R818)</f>
        <v/>
      </c>
      <c s="153" t="str">
        <f>IF('S.D.PASTE SHEET'!S818="","",'S.D.PASTE SHEET'!S818)</f>
        <v/>
      </c>
      <c s="153" t="str">
        <f>IF('S.D.PASTE SHEET'!T818="","",'S.D.PASTE SHEET'!T818)</f>
        <v/>
      </c>
      <c s="153" t="str">
        <f>IF('S.D.PASTE SHEET'!U818="","",'S.D.PASTE SHEET'!U818)</f>
        <v/>
      </c>
      <c s="153" t="str">
        <f>IF('S.D.PASTE SHEET'!V818="","",'S.D.PASTE SHEET'!V818)</f>
        <v/>
      </c>
      <c s="153" t="str">
        <f>IF('S.D.PASTE SHEET'!W818="","",'S.D.PASTE SHEET'!W818)</f>
        <v/>
      </c>
      <c s="153" t="str">
        <f>IF('S.D.PASTE SHEET'!X818="","",'S.D.PASTE SHEET'!X818)</f>
        <v/>
      </c>
      <c s="153" t="str">
        <f>IF('S.D.PASTE SHEET'!Y818="","",'S.D.PASTE SHEET'!Y818)</f>
        <v/>
      </c>
      <c s="153" t="str">
        <f>IF('S.D.PASTE SHEET'!Z818="","",'S.D.PASTE SHEET'!Z818)</f>
        <v/>
      </c>
      <c s="153" t="str">
        <f>IF('S.D.PASTE SHEET'!AA818="","",'S.D.PASTE SHEET'!AA818)</f>
        <v/>
      </c>
      <c s="153" t="str">
        <f>IF('S.D.PASTE SHEET'!AB818="","",'S.D.PASTE SHEET'!AB818)</f>
        <v/>
      </c>
      <c s="153" t="str">
        <f>IF('S.D.PASTE SHEET'!AC818="","",'S.D.PASTE SHEET'!AC818)</f>
        <v/>
      </c>
      <c s="153" t="str">
        <f>IF('S.D.PASTE SHEET'!AD818="","",'S.D.PASTE SHEET'!AD818)</f>
        <v/>
      </c>
      <c s="155"/>
      <c s="156" t="str">
        <f>IF(AK818="","",IF(AK818&gt;0,COUNT($AG$2:AG818),""))</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18" s="156" t="str">
        <f>IF(BC818="","",IF(BC818&gt;0,COUNT($AY$2:AY818),""))</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19" spans="1:66" ht="15.75" customHeight="1">
      <c r="A819" s="153" t="str">
        <f>IF('S.D.PASTE SHEET'!A819="","",'S.D.PASTE SHEET'!A819)</f>
        <v/>
      </c>
      <c s="153" t="str">
        <f>IF('S.D.PASTE SHEET'!B819="","",'S.D.PASTE SHEET'!B819)</f>
        <v/>
      </c>
      <c s="153" t="str">
        <f>IF('S.D.PASTE SHEET'!C819="","",'S.D.PASTE SHEET'!C819)</f>
        <v/>
      </c>
      <c s="154" t="str">
        <f>IF('S.D.PASTE SHEET'!D819="","",'S.D.PASTE SHEET'!D819)</f>
        <v/>
      </c>
      <c s="153" t="str">
        <f>IF('S.D.PASTE SHEET'!E819="","",UPPER('S.D.PASTE SHEET'!E819))</f>
        <v/>
      </c>
      <c s="153" t="str">
        <f>IF('S.D.PASTE SHEET'!F819="","",'S.D.PASTE SHEET'!F819)</f>
        <v/>
      </c>
      <c s="153" t="str">
        <f>IF('S.D.PASTE SHEET'!G819="","",UPPER('S.D.PASTE SHEET'!G819))</f>
        <v/>
      </c>
      <c s="153" t="str">
        <f>IF('S.D.PASTE SHEET'!H819="","",UPPER('S.D.PASTE SHEET'!H819))</f>
        <v/>
      </c>
      <c s="153" t="str">
        <f>IF('S.D.PASTE SHEET'!I819="","",'S.D.PASTE SHEET'!I819)</f>
        <v/>
      </c>
      <c s="154" t="str">
        <f>IF('S.D.PASTE SHEET'!J819="","",'S.D.PASTE SHEET'!J819)</f>
        <v/>
      </c>
      <c s="153" t="str">
        <f>IF('S.D.PASTE SHEET'!K819="","",'S.D.PASTE SHEET'!K819)</f>
        <v/>
      </c>
      <c s="153" t="str">
        <f>IF('S.D.PASTE SHEET'!L819="","",'S.D.PASTE SHEET'!L819)</f>
        <v/>
      </c>
      <c s="153" t="str">
        <f>IF('S.D.PASTE SHEET'!M819="","",'S.D.PASTE SHEET'!M819)</f>
        <v/>
      </c>
      <c s="153" t="str">
        <f>IF('S.D.PASTE SHEET'!N819="","",'S.D.PASTE SHEET'!N819)</f>
        <v/>
      </c>
      <c s="153" t="str">
        <f>IF('S.D.PASTE SHEET'!O819="","",'S.D.PASTE SHEET'!O819)</f>
        <v/>
      </c>
      <c s="153" t="str">
        <f>IF('S.D.PASTE SHEET'!P819="","",'S.D.PASTE SHEET'!P819)</f>
        <v/>
      </c>
      <c s="153" t="str">
        <f>IF('S.D.PASTE SHEET'!Q819="","",'S.D.PASTE SHEET'!Q819)</f>
        <v/>
      </c>
      <c s="153" t="str">
        <f>IF('S.D.PASTE SHEET'!R819="","",'S.D.PASTE SHEET'!R819)</f>
        <v/>
      </c>
      <c s="153" t="str">
        <f>IF('S.D.PASTE SHEET'!S819="","",'S.D.PASTE SHEET'!S819)</f>
        <v/>
      </c>
      <c s="153" t="str">
        <f>IF('S.D.PASTE SHEET'!T819="","",'S.D.PASTE SHEET'!T819)</f>
        <v/>
      </c>
      <c s="153" t="str">
        <f>IF('S.D.PASTE SHEET'!U819="","",'S.D.PASTE SHEET'!U819)</f>
        <v/>
      </c>
      <c s="153" t="str">
        <f>IF('S.D.PASTE SHEET'!V819="","",'S.D.PASTE SHEET'!V819)</f>
        <v/>
      </c>
      <c s="153" t="str">
        <f>IF('S.D.PASTE SHEET'!W819="","",'S.D.PASTE SHEET'!W819)</f>
        <v/>
      </c>
      <c s="153" t="str">
        <f>IF('S.D.PASTE SHEET'!X819="","",'S.D.PASTE SHEET'!X819)</f>
        <v/>
      </c>
      <c s="153" t="str">
        <f>IF('S.D.PASTE SHEET'!Y819="","",'S.D.PASTE SHEET'!Y819)</f>
        <v/>
      </c>
      <c s="153" t="str">
        <f>IF('S.D.PASTE SHEET'!Z819="","",'S.D.PASTE SHEET'!Z819)</f>
        <v/>
      </c>
      <c s="153" t="str">
        <f>IF('S.D.PASTE SHEET'!AA819="","",'S.D.PASTE SHEET'!AA819)</f>
        <v/>
      </c>
      <c s="153" t="str">
        <f>IF('S.D.PASTE SHEET'!AB819="","",'S.D.PASTE SHEET'!AB819)</f>
        <v/>
      </c>
      <c s="153" t="str">
        <f>IF('S.D.PASTE SHEET'!AC819="","",'S.D.PASTE SHEET'!AC819)</f>
        <v/>
      </c>
      <c s="153" t="str">
        <f>IF('S.D.PASTE SHEET'!AD819="","",'S.D.PASTE SHEET'!AD819)</f>
        <v/>
      </c>
      <c s="155"/>
      <c s="156" t="str">
        <f>IF(AK819="","",IF(AK819&gt;0,COUNT($AG$2:AG819),""))</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19" s="156" t="str">
        <f>IF(BC819="","",IF(BC819&gt;0,COUNT($AY$2:AY819),""))</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20" spans="1:66" ht="15.75" customHeight="1">
      <c r="A820" s="153" t="str">
        <f>IF('S.D.PASTE SHEET'!A820="","",'S.D.PASTE SHEET'!A820)</f>
        <v/>
      </c>
      <c s="153" t="str">
        <f>IF('S.D.PASTE SHEET'!B820="","",'S.D.PASTE SHEET'!B820)</f>
        <v/>
      </c>
      <c s="153" t="str">
        <f>IF('S.D.PASTE SHEET'!C820="","",'S.D.PASTE SHEET'!C820)</f>
        <v/>
      </c>
      <c s="154" t="str">
        <f>IF('S.D.PASTE SHEET'!D820="","",'S.D.PASTE SHEET'!D820)</f>
        <v/>
      </c>
      <c s="153" t="str">
        <f>IF('S.D.PASTE SHEET'!E820="","",UPPER('S.D.PASTE SHEET'!E820))</f>
        <v/>
      </c>
      <c s="153" t="str">
        <f>IF('S.D.PASTE SHEET'!F820="","",'S.D.PASTE SHEET'!F820)</f>
        <v/>
      </c>
      <c s="153" t="str">
        <f>IF('S.D.PASTE SHEET'!G820="","",UPPER('S.D.PASTE SHEET'!G820))</f>
        <v/>
      </c>
      <c s="153" t="str">
        <f>IF('S.D.PASTE SHEET'!H820="","",UPPER('S.D.PASTE SHEET'!H820))</f>
        <v/>
      </c>
      <c s="153" t="str">
        <f>IF('S.D.PASTE SHEET'!I820="","",'S.D.PASTE SHEET'!I820)</f>
        <v/>
      </c>
      <c s="154" t="str">
        <f>IF('S.D.PASTE SHEET'!J820="","",'S.D.PASTE SHEET'!J820)</f>
        <v/>
      </c>
      <c s="153" t="str">
        <f>IF('S.D.PASTE SHEET'!K820="","",'S.D.PASTE SHEET'!K820)</f>
        <v/>
      </c>
      <c s="153" t="str">
        <f>IF('S.D.PASTE SHEET'!L820="","",'S.D.PASTE SHEET'!L820)</f>
        <v/>
      </c>
      <c s="153" t="str">
        <f>IF('S.D.PASTE SHEET'!M820="","",'S.D.PASTE SHEET'!M820)</f>
        <v/>
      </c>
      <c s="153" t="str">
        <f>IF('S.D.PASTE SHEET'!N820="","",'S.D.PASTE SHEET'!N820)</f>
        <v/>
      </c>
      <c s="153" t="str">
        <f>IF('S.D.PASTE SHEET'!O820="","",'S.D.PASTE SHEET'!O820)</f>
        <v/>
      </c>
      <c s="153" t="str">
        <f>IF('S.D.PASTE SHEET'!P820="","",'S.D.PASTE SHEET'!P820)</f>
        <v/>
      </c>
      <c s="153" t="str">
        <f>IF('S.D.PASTE SHEET'!Q820="","",'S.D.PASTE SHEET'!Q820)</f>
        <v/>
      </c>
      <c s="153" t="str">
        <f>IF('S.D.PASTE SHEET'!R820="","",'S.D.PASTE SHEET'!R820)</f>
        <v/>
      </c>
      <c s="153" t="str">
        <f>IF('S.D.PASTE SHEET'!S820="","",'S.D.PASTE SHEET'!S820)</f>
        <v/>
      </c>
      <c s="153" t="str">
        <f>IF('S.D.PASTE SHEET'!T820="","",'S.D.PASTE SHEET'!T820)</f>
        <v/>
      </c>
      <c s="153" t="str">
        <f>IF('S.D.PASTE SHEET'!U820="","",'S.D.PASTE SHEET'!U820)</f>
        <v/>
      </c>
      <c s="153" t="str">
        <f>IF('S.D.PASTE SHEET'!V820="","",'S.D.PASTE SHEET'!V820)</f>
        <v/>
      </c>
      <c s="153" t="str">
        <f>IF('S.D.PASTE SHEET'!W820="","",'S.D.PASTE SHEET'!W820)</f>
        <v/>
      </c>
      <c s="153" t="str">
        <f>IF('S.D.PASTE SHEET'!X820="","",'S.D.PASTE SHEET'!X820)</f>
        <v/>
      </c>
      <c s="153" t="str">
        <f>IF('S.D.PASTE SHEET'!Y820="","",'S.D.PASTE SHEET'!Y820)</f>
        <v/>
      </c>
      <c s="153" t="str">
        <f>IF('S.D.PASTE SHEET'!Z820="","",'S.D.PASTE SHEET'!Z820)</f>
        <v/>
      </c>
      <c s="153" t="str">
        <f>IF('S.D.PASTE SHEET'!AA820="","",'S.D.PASTE SHEET'!AA820)</f>
        <v/>
      </c>
      <c s="153" t="str">
        <f>IF('S.D.PASTE SHEET'!AB820="","",'S.D.PASTE SHEET'!AB820)</f>
        <v/>
      </c>
      <c s="153" t="str">
        <f>IF('S.D.PASTE SHEET'!AC820="","",'S.D.PASTE SHEET'!AC820)</f>
        <v/>
      </c>
      <c s="153" t="str">
        <f>IF('S.D.PASTE SHEET'!AD820="","",'S.D.PASTE SHEET'!AD820)</f>
        <v/>
      </c>
      <c s="155"/>
      <c s="156" t="str">
        <f>IF(AK820="","",IF(AK820&gt;0,COUNT($AG$2:AG820),""))</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20" s="156" t="str">
        <f>IF(BC820="","",IF(BC820&gt;0,COUNT($AY$2:AY820),""))</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21" spans="1:66" ht="15.75" customHeight="1">
      <c r="A821" s="153" t="str">
        <f>IF('S.D.PASTE SHEET'!A821="","",'S.D.PASTE SHEET'!A821)</f>
        <v/>
      </c>
      <c s="153" t="str">
        <f>IF('S.D.PASTE SHEET'!B821="","",'S.D.PASTE SHEET'!B821)</f>
        <v/>
      </c>
      <c s="153" t="str">
        <f>IF('S.D.PASTE SHEET'!C821="","",'S.D.PASTE SHEET'!C821)</f>
        <v/>
      </c>
      <c s="154" t="str">
        <f>IF('S.D.PASTE SHEET'!D821="","",'S.D.PASTE SHEET'!D821)</f>
        <v/>
      </c>
      <c s="153" t="str">
        <f>IF('S.D.PASTE SHEET'!E821="","",UPPER('S.D.PASTE SHEET'!E821))</f>
        <v/>
      </c>
      <c s="153" t="str">
        <f>IF('S.D.PASTE SHEET'!F821="","",'S.D.PASTE SHEET'!F821)</f>
        <v/>
      </c>
      <c s="153" t="str">
        <f>IF('S.D.PASTE SHEET'!G821="","",UPPER('S.D.PASTE SHEET'!G821))</f>
        <v/>
      </c>
      <c s="153" t="str">
        <f>IF('S.D.PASTE SHEET'!H821="","",UPPER('S.D.PASTE SHEET'!H821))</f>
        <v/>
      </c>
      <c s="153" t="str">
        <f>IF('S.D.PASTE SHEET'!I821="","",'S.D.PASTE SHEET'!I821)</f>
        <v/>
      </c>
      <c s="154" t="str">
        <f>IF('S.D.PASTE SHEET'!J821="","",'S.D.PASTE SHEET'!J821)</f>
        <v/>
      </c>
      <c s="153" t="str">
        <f>IF('S.D.PASTE SHEET'!K821="","",'S.D.PASTE SHEET'!K821)</f>
        <v/>
      </c>
      <c s="153" t="str">
        <f>IF('S.D.PASTE SHEET'!L821="","",'S.D.PASTE SHEET'!L821)</f>
        <v/>
      </c>
      <c s="153" t="str">
        <f>IF('S.D.PASTE SHEET'!M821="","",'S.D.PASTE SHEET'!M821)</f>
        <v/>
      </c>
      <c s="153" t="str">
        <f>IF('S.D.PASTE SHEET'!N821="","",'S.D.PASTE SHEET'!N821)</f>
        <v/>
      </c>
      <c s="153" t="str">
        <f>IF('S.D.PASTE SHEET'!O821="","",'S.D.PASTE SHEET'!O821)</f>
        <v/>
      </c>
      <c s="153" t="str">
        <f>IF('S.D.PASTE SHEET'!P821="","",'S.D.PASTE SHEET'!P821)</f>
        <v/>
      </c>
      <c s="153" t="str">
        <f>IF('S.D.PASTE SHEET'!Q821="","",'S.D.PASTE SHEET'!Q821)</f>
        <v/>
      </c>
      <c s="153" t="str">
        <f>IF('S.D.PASTE SHEET'!R821="","",'S.D.PASTE SHEET'!R821)</f>
        <v/>
      </c>
      <c s="153" t="str">
        <f>IF('S.D.PASTE SHEET'!S821="","",'S.D.PASTE SHEET'!S821)</f>
        <v/>
      </c>
      <c s="153" t="str">
        <f>IF('S.D.PASTE SHEET'!T821="","",'S.D.PASTE SHEET'!T821)</f>
        <v/>
      </c>
      <c s="153" t="str">
        <f>IF('S.D.PASTE SHEET'!U821="","",'S.D.PASTE SHEET'!U821)</f>
        <v/>
      </c>
      <c s="153" t="str">
        <f>IF('S.D.PASTE SHEET'!V821="","",'S.D.PASTE SHEET'!V821)</f>
        <v/>
      </c>
      <c s="153" t="str">
        <f>IF('S.D.PASTE SHEET'!W821="","",'S.D.PASTE SHEET'!W821)</f>
        <v/>
      </c>
      <c s="153" t="str">
        <f>IF('S.D.PASTE SHEET'!X821="","",'S.D.PASTE SHEET'!X821)</f>
        <v/>
      </c>
      <c s="153" t="str">
        <f>IF('S.D.PASTE SHEET'!Y821="","",'S.D.PASTE SHEET'!Y821)</f>
        <v/>
      </c>
      <c s="153" t="str">
        <f>IF('S.D.PASTE SHEET'!Z821="","",'S.D.PASTE SHEET'!Z821)</f>
        <v/>
      </c>
      <c s="153" t="str">
        <f>IF('S.D.PASTE SHEET'!AA821="","",'S.D.PASTE SHEET'!AA821)</f>
        <v/>
      </c>
      <c s="153" t="str">
        <f>IF('S.D.PASTE SHEET'!AB821="","",'S.D.PASTE SHEET'!AB821)</f>
        <v/>
      </c>
      <c s="153" t="str">
        <f>IF('S.D.PASTE SHEET'!AC821="","",'S.D.PASTE SHEET'!AC821)</f>
        <v/>
      </c>
      <c s="153" t="str">
        <f>IF('S.D.PASTE SHEET'!AD821="","",'S.D.PASTE SHEET'!AD821)</f>
        <v/>
      </c>
      <c s="155"/>
      <c s="156" t="str">
        <f>IF(AK821="","",IF(AK821&gt;0,COUNT($AG$2:AG821),""))</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21" s="156" t="str">
        <f>IF(BC821="","",IF(BC821&gt;0,COUNT($AY$2:AY821),""))</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22" spans="1:66" ht="15.75" customHeight="1">
      <c r="A822" s="153" t="str">
        <f>IF('S.D.PASTE SHEET'!A822="","",'S.D.PASTE SHEET'!A822)</f>
        <v/>
      </c>
      <c s="153" t="str">
        <f>IF('S.D.PASTE SHEET'!B822="","",'S.D.PASTE SHEET'!B822)</f>
        <v/>
      </c>
      <c s="153" t="str">
        <f>IF('S.D.PASTE SHEET'!C822="","",'S.D.PASTE SHEET'!C822)</f>
        <v/>
      </c>
      <c s="154" t="str">
        <f>IF('S.D.PASTE SHEET'!D822="","",'S.D.PASTE SHEET'!D822)</f>
        <v/>
      </c>
      <c s="153" t="str">
        <f>IF('S.D.PASTE SHEET'!E822="","",UPPER('S.D.PASTE SHEET'!E822))</f>
        <v/>
      </c>
      <c s="153" t="str">
        <f>IF('S.D.PASTE SHEET'!F822="","",'S.D.PASTE SHEET'!F822)</f>
        <v/>
      </c>
      <c s="153" t="str">
        <f>IF('S.D.PASTE SHEET'!G822="","",UPPER('S.D.PASTE SHEET'!G822))</f>
        <v/>
      </c>
      <c s="153" t="str">
        <f>IF('S.D.PASTE SHEET'!H822="","",UPPER('S.D.PASTE SHEET'!H822))</f>
        <v/>
      </c>
      <c s="153" t="str">
        <f>IF('S.D.PASTE SHEET'!I822="","",'S.D.PASTE SHEET'!I822)</f>
        <v/>
      </c>
      <c s="154" t="str">
        <f>IF('S.D.PASTE SHEET'!J822="","",'S.D.PASTE SHEET'!J822)</f>
        <v/>
      </c>
      <c s="153" t="str">
        <f>IF('S.D.PASTE SHEET'!K822="","",'S.D.PASTE SHEET'!K822)</f>
        <v/>
      </c>
      <c s="153" t="str">
        <f>IF('S.D.PASTE SHEET'!L822="","",'S.D.PASTE SHEET'!L822)</f>
        <v/>
      </c>
      <c s="153" t="str">
        <f>IF('S.D.PASTE SHEET'!M822="","",'S.D.PASTE SHEET'!M822)</f>
        <v/>
      </c>
      <c s="153" t="str">
        <f>IF('S.D.PASTE SHEET'!N822="","",'S.D.PASTE SHEET'!N822)</f>
        <v/>
      </c>
      <c s="153" t="str">
        <f>IF('S.D.PASTE SHEET'!O822="","",'S.D.PASTE SHEET'!O822)</f>
        <v/>
      </c>
      <c s="153" t="str">
        <f>IF('S.D.PASTE SHEET'!P822="","",'S.D.PASTE SHEET'!P822)</f>
        <v/>
      </c>
      <c s="153" t="str">
        <f>IF('S.D.PASTE SHEET'!Q822="","",'S.D.PASTE SHEET'!Q822)</f>
        <v/>
      </c>
      <c s="153" t="str">
        <f>IF('S.D.PASTE SHEET'!R822="","",'S.D.PASTE SHEET'!R822)</f>
        <v/>
      </c>
      <c s="153" t="str">
        <f>IF('S.D.PASTE SHEET'!S822="","",'S.D.PASTE SHEET'!S822)</f>
        <v/>
      </c>
      <c s="153" t="str">
        <f>IF('S.D.PASTE SHEET'!T822="","",'S.D.PASTE SHEET'!T822)</f>
        <v/>
      </c>
      <c s="153" t="str">
        <f>IF('S.D.PASTE SHEET'!U822="","",'S.D.PASTE SHEET'!U822)</f>
        <v/>
      </c>
      <c s="153" t="str">
        <f>IF('S.D.PASTE SHEET'!V822="","",'S.D.PASTE SHEET'!V822)</f>
        <v/>
      </c>
      <c s="153" t="str">
        <f>IF('S.D.PASTE SHEET'!W822="","",'S.D.PASTE SHEET'!W822)</f>
        <v/>
      </c>
      <c s="153" t="str">
        <f>IF('S.D.PASTE SHEET'!X822="","",'S.D.PASTE SHEET'!X822)</f>
        <v/>
      </c>
      <c s="153" t="str">
        <f>IF('S.D.PASTE SHEET'!Y822="","",'S.D.PASTE SHEET'!Y822)</f>
        <v/>
      </c>
      <c s="153" t="str">
        <f>IF('S.D.PASTE SHEET'!Z822="","",'S.D.PASTE SHEET'!Z822)</f>
        <v/>
      </c>
      <c s="153" t="str">
        <f>IF('S.D.PASTE SHEET'!AA822="","",'S.D.PASTE SHEET'!AA822)</f>
        <v/>
      </c>
      <c s="153" t="str">
        <f>IF('S.D.PASTE SHEET'!AB822="","",'S.D.PASTE SHEET'!AB822)</f>
        <v/>
      </c>
      <c s="153" t="str">
        <f>IF('S.D.PASTE SHEET'!AC822="","",'S.D.PASTE SHEET'!AC822)</f>
        <v/>
      </c>
      <c s="153" t="str">
        <f>IF('S.D.PASTE SHEET'!AD822="","",'S.D.PASTE SHEET'!AD822)</f>
        <v/>
      </c>
      <c s="155"/>
      <c s="156" t="str">
        <f>IF(AK822="","",IF(AK822&gt;0,COUNT($AG$2:AG822),""))</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22" s="156" t="str">
        <f>IF(BC822="","",IF(BC822&gt;0,COUNT($AY$2:AY822),""))</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23" spans="1:66" ht="15.75" customHeight="1">
      <c r="A823" s="153" t="str">
        <f>IF('S.D.PASTE SHEET'!A823="","",'S.D.PASTE SHEET'!A823)</f>
        <v/>
      </c>
      <c s="153" t="str">
        <f>IF('S.D.PASTE SHEET'!B823="","",'S.D.PASTE SHEET'!B823)</f>
        <v/>
      </c>
      <c s="153" t="str">
        <f>IF('S.D.PASTE SHEET'!C823="","",'S.D.PASTE SHEET'!C823)</f>
        <v/>
      </c>
      <c s="154" t="str">
        <f>IF('S.D.PASTE SHEET'!D823="","",'S.D.PASTE SHEET'!D823)</f>
        <v/>
      </c>
      <c s="153" t="str">
        <f>IF('S.D.PASTE SHEET'!E823="","",UPPER('S.D.PASTE SHEET'!E823))</f>
        <v/>
      </c>
      <c s="153" t="str">
        <f>IF('S.D.PASTE SHEET'!F823="","",'S.D.PASTE SHEET'!F823)</f>
        <v/>
      </c>
      <c s="153" t="str">
        <f>IF('S.D.PASTE SHEET'!G823="","",UPPER('S.D.PASTE SHEET'!G823))</f>
        <v/>
      </c>
      <c s="153" t="str">
        <f>IF('S.D.PASTE SHEET'!H823="","",UPPER('S.D.PASTE SHEET'!H823))</f>
        <v/>
      </c>
      <c s="153" t="str">
        <f>IF('S.D.PASTE SHEET'!I823="","",'S.D.PASTE SHEET'!I823)</f>
        <v/>
      </c>
      <c s="154" t="str">
        <f>IF('S.D.PASTE SHEET'!J823="","",'S.D.PASTE SHEET'!J823)</f>
        <v/>
      </c>
      <c s="153" t="str">
        <f>IF('S.D.PASTE SHEET'!K823="","",'S.D.PASTE SHEET'!K823)</f>
        <v/>
      </c>
      <c s="153" t="str">
        <f>IF('S.D.PASTE SHEET'!L823="","",'S.D.PASTE SHEET'!L823)</f>
        <v/>
      </c>
      <c s="153" t="str">
        <f>IF('S.D.PASTE SHEET'!M823="","",'S.D.PASTE SHEET'!M823)</f>
        <v/>
      </c>
      <c s="153" t="str">
        <f>IF('S.D.PASTE SHEET'!N823="","",'S.D.PASTE SHEET'!N823)</f>
        <v/>
      </c>
      <c s="153" t="str">
        <f>IF('S.D.PASTE SHEET'!O823="","",'S.D.PASTE SHEET'!O823)</f>
        <v/>
      </c>
      <c s="153" t="str">
        <f>IF('S.D.PASTE SHEET'!P823="","",'S.D.PASTE SHEET'!P823)</f>
        <v/>
      </c>
      <c s="153" t="str">
        <f>IF('S.D.PASTE SHEET'!Q823="","",'S.D.PASTE SHEET'!Q823)</f>
        <v/>
      </c>
      <c s="153" t="str">
        <f>IF('S.D.PASTE SHEET'!R823="","",'S.D.PASTE SHEET'!R823)</f>
        <v/>
      </c>
      <c s="153" t="str">
        <f>IF('S.D.PASTE SHEET'!S823="","",'S.D.PASTE SHEET'!S823)</f>
        <v/>
      </c>
      <c s="153" t="str">
        <f>IF('S.D.PASTE SHEET'!T823="","",'S.D.PASTE SHEET'!T823)</f>
        <v/>
      </c>
      <c s="153" t="str">
        <f>IF('S.D.PASTE SHEET'!U823="","",'S.D.PASTE SHEET'!U823)</f>
        <v/>
      </c>
      <c s="153" t="str">
        <f>IF('S.D.PASTE SHEET'!V823="","",'S.D.PASTE SHEET'!V823)</f>
        <v/>
      </c>
      <c s="153" t="str">
        <f>IF('S.D.PASTE SHEET'!W823="","",'S.D.PASTE SHEET'!W823)</f>
        <v/>
      </c>
      <c s="153" t="str">
        <f>IF('S.D.PASTE SHEET'!X823="","",'S.D.PASTE SHEET'!X823)</f>
        <v/>
      </c>
      <c s="153" t="str">
        <f>IF('S.D.PASTE SHEET'!Y823="","",'S.D.PASTE SHEET'!Y823)</f>
        <v/>
      </c>
      <c s="153" t="str">
        <f>IF('S.D.PASTE SHEET'!Z823="","",'S.D.PASTE SHEET'!Z823)</f>
        <v/>
      </c>
      <c s="153" t="str">
        <f>IF('S.D.PASTE SHEET'!AA823="","",'S.D.PASTE SHEET'!AA823)</f>
        <v/>
      </c>
      <c s="153" t="str">
        <f>IF('S.D.PASTE SHEET'!AB823="","",'S.D.PASTE SHEET'!AB823)</f>
        <v/>
      </c>
      <c s="153" t="str">
        <f>IF('S.D.PASTE SHEET'!AC823="","",'S.D.PASTE SHEET'!AC823)</f>
        <v/>
      </c>
      <c s="153" t="str">
        <f>IF('S.D.PASTE SHEET'!AD823="","",'S.D.PASTE SHEET'!AD823)</f>
        <v/>
      </c>
      <c s="155"/>
      <c s="156" t="str">
        <f>IF(AK823="","",IF(AK823&gt;0,COUNT($AG$2:AG823),""))</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23" s="156" t="str">
        <f>IF(BC823="","",IF(BC823&gt;0,COUNT($AY$2:AY823),""))</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24" spans="1:66" ht="15.75" customHeight="1">
      <c r="A824" s="153" t="str">
        <f>IF('S.D.PASTE SHEET'!A824="","",'S.D.PASTE SHEET'!A824)</f>
        <v/>
      </c>
      <c s="153" t="str">
        <f>IF('S.D.PASTE SHEET'!B824="","",'S.D.PASTE SHEET'!B824)</f>
        <v/>
      </c>
      <c s="153" t="str">
        <f>IF('S.D.PASTE SHEET'!C824="","",'S.D.PASTE SHEET'!C824)</f>
        <v/>
      </c>
      <c s="154" t="str">
        <f>IF('S.D.PASTE SHEET'!D824="","",'S.D.PASTE SHEET'!D824)</f>
        <v/>
      </c>
      <c s="153" t="str">
        <f>IF('S.D.PASTE SHEET'!E824="","",UPPER('S.D.PASTE SHEET'!E824))</f>
        <v/>
      </c>
      <c s="153" t="str">
        <f>IF('S.D.PASTE SHEET'!F824="","",'S.D.PASTE SHEET'!F824)</f>
        <v/>
      </c>
      <c s="153" t="str">
        <f>IF('S.D.PASTE SHEET'!G824="","",UPPER('S.D.PASTE SHEET'!G824))</f>
        <v/>
      </c>
      <c s="153" t="str">
        <f>IF('S.D.PASTE SHEET'!H824="","",UPPER('S.D.PASTE SHEET'!H824))</f>
        <v/>
      </c>
      <c s="153" t="str">
        <f>IF('S.D.PASTE SHEET'!I824="","",'S.D.PASTE SHEET'!I824)</f>
        <v/>
      </c>
      <c s="154" t="str">
        <f>IF('S.D.PASTE SHEET'!J824="","",'S.D.PASTE SHEET'!J824)</f>
        <v/>
      </c>
      <c s="153" t="str">
        <f>IF('S.D.PASTE SHEET'!K824="","",'S.D.PASTE SHEET'!K824)</f>
        <v/>
      </c>
      <c s="153" t="str">
        <f>IF('S.D.PASTE SHEET'!L824="","",'S.D.PASTE SHEET'!L824)</f>
        <v/>
      </c>
      <c s="153" t="str">
        <f>IF('S.D.PASTE SHEET'!M824="","",'S.D.PASTE SHEET'!M824)</f>
        <v/>
      </c>
      <c s="153" t="str">
        <f>IF('S.D.PASTE SHEET'!N824="","",'S.D.PASTE SHEET'!N824)</f>
        <v/>
      </c>
      <c s="153" t="str">
        <f>IF('S.D.PASTE SHEET'!O824="","",'S.D.PASTE SHEET'!O824)</f>
        <v/>
      </c>
      <c s="153" t="str">
        <f>IF('S.D.PASTE SHEET'!P824="","",'S.D.PASTE SHEET'!P824)</f>
        <v/>
      </c>
      <c s="153" t="str">
        <f>IF('S.D.PASTE SHEET'!Q824="","",'S.D.PASTE SHEET'!Q824)</f>
        <v/>
      </c>
      <c s="153" t="str">
        <f>IF('S.D.PASTE SHEET'!R824="","",'S.D.PASTE SHEET'!R824)</f>
        <v/>
      </c>
      <c s="153" t="str">
        <f>IF('S.D.PASTE SHEET'!S824="","",'S.D.PASTE SHEET'!S824)</f>
        <v/>
      </c>
      <c s="153" t="str">
        <f>IF('S.D.PASTE SHEET'!T824="","",'S.D.PASTE SHEET'!T824)</f>
        <v/>
      </c>
      <c s="153" t="str">
        <f>IF('S.D.PASTE SHEET'!U824="","",'S.D.PASTE SHEET'!U824)</f>
        <v/>
      </c>
      <c s="153" t="str">
        <f>IF('S.D.PASTE SHEET'!V824="","",'S.D.PASTE SHEET'!V824)</f>
        <v/>
      </c>
      <c s="153" t="str">
        <f>IF('S.D.PASTE SHEET'!W824="","",'S.D.PASTE SHEET'!W824)</f>
        <v/>
      </c>
      <c s="153" t="str">
        <f>IF('S.D.PASTE SHEET'!X824="","",'S.D.PASTE SHEET'!X824)</f>
        <v/>
      </c>
      <c s="153" t="str">
        <f>IF('S.D.PASTE SHEET'!Y824="","",'S.D.PASTE SHEET'!Y824)</f>
        <v/>
      </c>
      <c s="153" t="str">
        <f>IF('S.D.PASTE SHEET'!Z824="","",'S.D.PASTE SHEET'!Z824)</f>
        <v/>
      </c>
      <c s="153" t="str">
        <f>IF('S.D.PASTE SHEET'!AA824="","",'S.D.PASTE SHEET'!AA824)</f>
        <v/>
      </c>
      <c s="153" t="str">
        <f>IF('S.D.PASTE SHEET'!AB824="","",'S.D.PASTE SHEET'!AB824)</f>
        <v/>
      </c>
      <c s="153" t="str">
        <f>IF('S.D.PASTE SHEET'!AC824="","",'S.D.PASTE SHEET'!AC824)</f>
        <v/>
      </c>
      <c s="153" t="str">
        <f>IF('S.D.PASTE SHEET'!AD824="","",'S.D.PASTE SHEET'!AD824)</f>
        <v/>
      </c>
      <c s="155"/>
      <c s="156" t="str">
        <f>IF(AK824="","",IF(AK824&gt;0,COUNT($AG$2:AG824),""))</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24" s="156" t="str">
        <f>IF(BC824="","",IF(BC824&gt;0,COUNT($AY$2:AY824),""))</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25" spans="1:66" ht="15.75" customHeight="1">
      <c r="A825" s="153" t="str">
        <f>IF('S.D.PASTE SHEET'!A825="","",'S.D.PASTE SHEET'!A825)</f>
        <v/>
      </c>
      <c s="153" t="str">
        <f>IF('S.D.PASTE SHEET'!B825="","",'S.D.PASTE SHEET'!B825)</f>
        <v/>
      </c>
      <c s="153" t="str">
        <f>IF('S.D.PASTE SHEET'!C825="","",'S.D.PASTE SHEET'!C825)</f>
        <v/>
      </c>
      <c s="154" t="str">
        <f>IF('S.D.PASTE SHEET'!D825="","",'S.D.PASTE SHEET'!D825)</f>
        <v/>
      </c>
      <c s="153" t="str">
        <f>IF('S.D.PASTE SHEET'!E825="","",UPPER('S.D.PASTE SHEET'!E825))</f>
        <v/>
      </c>
      <c s="153" t="str">
        <f>IF('S.D.PASTE SHEET'!F825="","",'S.D.PASTE SHEET'!F825)</f>
        <v/>
      </c>
      <c s="153" t="str">
        <f>IF('S.D.PASTE SHEET'!G825="","",UPPER('S.D.PASTE SHEET'!G825))</f>
        <v/>
      </c>
      <c s="153" t="str">
        <f>IF('S.D.PASTE SHEET'!H825="","",UPPER('S.D.PASTE SHEET'!H825))</f>
        <v/>
      </c>
      <c s="153" t="str">
        <f>IF('S.D.PASTE SHEET'!I825="","",'S.D.PASTE SHEET'!I825)</f>
        <v/>
      </c>
      <c s="154" t="str">
        <f>IF('S.D.PASTE SHEET'!J825="","",'S.D.PASTE SHEET'!J825)</f>
        <v/>
      </c>
      <c s="153" t="str">
        <f>IF('S.D.PASTE SHEET'!K825="","",'S.D.PASTE SHEET'!K825)</f>
        <v/>
      </c>
      <c s="153" t="str">
        <f>IF('S.D.PASTE SHEET'!L825="","",'S.D.PASTE SHEET'!L825)</f>
        <v/>
      </c>
      <c s="153" t="str">
        <f>IF('S.D.PASTE SHEET'!M825="","",'S.D.PASTE SHEET'!M825)</f>
        <v/>
      </c>
      <c s="153" t="str">
        <f>IF('S.D.PASTE SHEET'!N825="","",'S.D.PASTE SHEET'!N825)</f>
        <v/>
      </c>
      <c s="153" t="str">
        <f>IF('S.D.PASTE SHEET'!O825="","",'S.D.PASTE SHEET'!O825)</f>
        <v/>
      </c>
      <c s="153" t="str">
        <f>IF('S.D.PASTE SHEET'!P825="","",'S.D.PASTE SHEET'!P825)</f>
        <v/>
      </c>
      <c s="153" t="str">
        <f>IF('S.D.PASTE SHEET'!Q825="","",'S.D.PASTE SHEET'!Q825)</f>
        <v/>
      </c>
      <c s="153" t="str">
        <f>IF('S.D.PASTE SHEET'!R825="","",'S.D.PASTE SHEET'!R825)</f>
        <v/>
      </c>
      <c s="153" t="str">
        <f>IF('S.D.PASTE SHEET'!S825="","",'S.D.PASTE SHEET'!S825)</f>
        <v/>
      </c>
      <c s="153" t="str">
        <f>IF('S.D.PASTE SHEET'!T825="","",'S.D.PASTE SHEET'!T825)</f>
        <v/>
      </c>
      <c s="153" t="str">
        <f>IF('S.D.PASTE SHEET'!U825="","",'S.D.PASTE SHEET'!U825)</f>
        <v/>
      </c>
      <c s="153" t="str">
        <f>IF('S.D.PASTE SHEET'!V825="","",'S.D.PASTE SHEET'!V825)</f>
        <v/>
      </c>
      <c s="153" t="str">
        <f>IF('S.D.PASTE SHEET'!W825="","",'S.D.PASTE SHEET'!W825)</f>
        <v/>
      </c>
      <c s="153" t="str">
        <f>IF('S.D.PASTE SHEET'!X825="","",'S.D.PASTE SHEET'!X825)</f>
        <v/>
      </c>
      <c s="153" t="str">
        <f>IF('S.D.PASTE SHEET'!Y825="","",'S.D.PASTE SHEET'!Y825)</f>
        <v/>
      </c>
      <c s="153" t="str">
        <f>IF('S.D.PASTE SHEET'!Z825="","",'S.D.PASTE SHEET'!Z825)</f>
        <v/>
      </c>
      <c s="153" t="str">
        <f>IF('S.D.PASTE SHEET'!AA825="","",'S.D.PASTE SHEET'!AA825)</f>
        <v/>
      </c>
      <c s="153" t="str">
        <f>IF('S.D.PASTE SHEET'!AB825="","",'S.D.PASTE SHEET'!AB825)</f>
        <v/>
      </c>
      <c s="153" t="str">
        <f>IF('S.D.PASTE SHEET'!AC825="","",'S.D.PASTE SHEET'!AC825)</f>
        <v/>
      </c>
      <c s="153" t="str">
        <f>IF('S.D.PASTE SHEET'!AD825="","",'S.D.PASTE SHEET'!AD825)</f>
        <v/>
      </c>
      <c s="155"/>
      <c s="156" t="str">
        <f>IF(AK825="","",IF(AK825&gt;0,COUNT($AG$2:AG825),""))</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25" s="156" t="str">
        <f>IF(BC825="","",IF(BC825&gt;0,COUNT($AY$2:AY825),""))</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26" spans="1:66" ht="15.75" customHeight="1">
      <c r="A826" s="153" t="str">
        <f>IF('S.D.PASTE SHEET'!A826="","",'S.D.PASTE SHEET'!A826)</f>
        <v/>
      </c>
      <c s="153" t="str">
        <f>IF('S.D.PASTE SHEET'!B826="","",'S.D.PASTE SHEET'!B826)</f>
        <v/>
      </c>
      <c s="153" t="str">
        <f>IF('S.D.PASTE SHEET'!C826="","",'S.D.PASTE SHEET'!C826)</f>
        <v/>
      </c>
      <c s="154" t="str">
        <f>IF('S.D.PASTE SHEET'!D826="","",'S.D.PASTE SHEET'!D826)</f>
        <v/>
      </c>
      <c s="153" t="str">
        <f>IF('S.D.PASTE SHEET'!E826="","",UPPER('S.D.PASTE SHEET'!E826))</f>
        <v/>
      </c>
      <c s="153" t="str">
        <f>IF('S.D.PASTE SHEET'!F826="","",'S.D.PASTE SHEET'!F826)</f>
        <v/>
      </c>
      <c s="153" t="str">
        <f>IF('S.D.PASTE SHEET'!G826="","",UPPER('S.D.PASTE SHEET'!G826))</f>
        <v/>
      </c>
      <c s="153" t="str">
        <f>IF('S.D.PASTE SHEET'!H826="","",UPPER('S.D.PASTE SHEET'!H826))</f>
        <v/>
      </c>
      <c s="153" t="str">
        <f>IF('S.D.PASTE SHEET'!I826="","",'S.D.PASTE SHEET'!I826)</f>
        <v/>
      </c>
      <c s="154" t="str">
        <f>IF('S.D.PASTE SHEET'!J826="","",'S.D.PASTE SHEET'!J826)</f>
        <v/>
      </c>
      <c s="153" t="str">
        <f>IF('S.D.PASTE SHEET'!K826="","",'S.D.PASTE SHEET'!K826)</f>
        <v/>
      </c>
      <c s="153" t="str">
        <f>IF('S.D.PASTE SHEET'!L826="","",'S.D.PASTE SHEET'!L826)</f>
        <v/>
      </c>
      <c s="153" t="str">
        <f>IF('S.D.PASTE SHEET'!M826="","",'S.D.PASTE SHEET'!M826)</f>
        <v/>
      </c>
      <c s="153" t="str">
        <f>IF('S.D.PASTE SHEET'!N826="","",'S.D.PASTE SHEET'!N826)</f>
        <v/>
      </c>
      <c s="153" t="str">
        <f>IF('S.D.PASTE SHEET'!O826="","",'S.D.PASTE SHEET'!O826)</f>
        <v/>
      </c>
      <c s="153" t="str">
        <f>IF('S.D.PASTE SHEET'!P826="","",'S.D.PASTE SHEET'!P826)</f>
        <v/>
      </c>
      <c s="153" t="str">
        <f>IF('S.D.PASTE SHEET'!Q826="","",'S.D.PASTE SHEET'!Q826)</f>
        <v/>
      </c>
      <c s="153" t="str">
        <f>IF('S.D.PASTE SHEET'!R826="","",'S.D.PASTE SHEET'!R826)</f>
        <v/>
      </c>
      <c s="153" t="str">
        <f>IF('S.D.PASTE SHEET'!S826="","",'S.D.PASTE SHEET'!S826)</f>
        <v/>
      </c>
      <c s="153" t="str">
        <f>IF('S.D.PASTE SHEET'!T826="","",'S.D.PASTE SHEET'!T826)</f>
        <v/>
      </c>
      <c s="153" t="str">
        <f>IF('S.D.PASTE SHEET'!U826="","",'S.D.PASTE SHEET'!U826)</f>
        <v/>
      </c>
      <c s="153" t="str">
        <f>IF('S.D.PASTE SHEET'!V826="","",'S.D.PASTE SHEET'!V826)</f>
        <v/>
      </c>
      <c s="153" t="str">
        <f>IF('S.D.PASTE SHEET'!W826="","",'S.D.PASTE SHEET'!W826)</f>
        <v/>
      </c>
      <c s="153" t="str">
        <f>IF('S.D.PASTE SHEET'!X826="","",'S.D.PASTE SHEET'!X826)</f>
        <v/>
      </c>
      <c s="153" t="str">
        <f>IF('S.D.PASTE SHEET'!Y826="","",'S.D.PASTE SHEET'!Y826)</f>
        <v/>
      </c>
      <c s="153" t="str">
        <f>IF('S.D.PASTE SHEET'!Z826="","",'S.D.PASTE SHEET'!Z826)</f>
        <v/>
      </c>
      <c s="153" t="str">
        <f>IF('S.D.PASTE SHEET'!AA826="","",'S.D.PASTE SHEET'!AA826)</f>
        <v/>
      </c>
      <c s="153" t="str">
        <f>IF('S.D.PASTE SHEET'!AB826="","",'S.D.PASTE SHEET'!AB826)</f>
        <v/>
      </c>
      <c s="153" t="str">
        <f>IF('S.D.PASTE SHEET'!AC826="","",'S.D.PASTE SHEET'!AC826)</f>
        <v/>
      </c>
      <c s="153" t="str">
        <f>IF('S.D.PASTE SHEET'!AD826="","",'S.D.PASTE SHEET'!AD826)</f>
        <v/>
      </c>
      <c s="155"/>
      <c s="156" t="str">
        <f>IF(AK826="","",IF(AK826&gt;0,COUNT($AG$2:AG826),""))</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26" s="156" t="str">
        <f>IF(BC826="","",IF(BC826&gt;0,COUNT($AY$2:AY826),""))</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27" spans="1:66" ht="15.75" customHeight="1">
      <c r="A827" s="153" t="str">
        <f>IF('S.D.PASTE SHEET'!A827="","",'S.D.PASTE SHEET'!A827)</f>
        <v/>
      </c>
      <c s="153" t="str">
        <f>IF('S.D.PASTE SHEET'!B827="","",'S.D.PASTE SHEET'!B827)</f>
        <v/>
      </c>
      <c s="153" t="str">
        <f>IF('S.D.PASTE SHEET'!C827="","",'S.D.PASTE SHEET'!C827)</f>
        <v/>
      </c>
      <c s="154" t="str">
        <f>IF('S.D.PASTE SHEET'!D827="","",'S.D.PASTE SHEET'!D827)</f>
        <v/>
      </c>
      <c s="153" t="str">
        <f>IF('S.D.PASTE SHEET'!E827="","",UPPER('S.D.PASTE SHEET'!E827))</f>
        <v/>
      </c>
      <c s="153" t="str">
        <f>IF('S.D.PASTE SHEET'!F827="","",'S.D.PASTE SHEET'!F827)</f>
        <v/>
      </c>
      <c s="153" t="str">
        <f>IF('S.D.PASTE SHEET'!G827="","",UPPER('S.D.PASTE SHEET'!G827))</f>
        <v/>
      </c>
      <c s="153" t="str">
        <f>IF('S.D.PASTE SHEET'!H827="","",UPPER('S.D.PASTE SHEET'!H827))</f>
        <v/>
      </c>
      <c s="153" t="str">
        <f>IF('S.D.PASTE SHEET'!I827="","",'S.D.PASTE SHEET'!I827)</f>
        <v/>
      </c>
      <c s="154" t="str">
        <f>IF('S.D.PASTE SHEET'!J827="","",'S.D.PASTE SHEET'!J827)</f>
        <v/>
      </c>
      <c s="153" t="str">
        <f>IF('S.D.PASTE SHEET'!K827="","",'S.D.PASTE SHEET'!K827)</f>
        <v/>
      </c>
      <c s="153" t="str">
        <f>IF('S.D.PASTE SHEET'!L827="","",'S.D.PASTE SHEET'!L827)</f>
        <v/>
      </c>
      <c s="153" t="str">
        <f>IF('S.D.PASTE SHEET'!M827="","",'S.D.PASTE SHEET'!M827)</f>
        <v/>
      </c>
      <c s="153" t="str">
        <f>IF('S.D.PASTE SHEET'!N827="","",'S.D.PASTE SHEET'!N827)</f>
        <v/>
      </c>
      <c s="153" t="str">
        <f>IF('S.D.PASTE SHEET'!O827="","",'S.D.PASTE SHEET'!O827)</f>
        <v/>
      </c>
      <c s="153" t="str">
        <f>IF('S.D.PASTE SHEET'!P827="","",'S.D.PASTE SHEET'!P827)</f>
        <v/>
      </c>
      <c s="153" t="str">
        <f>IF('S.D.PASTE SHEET'!Q827="","",'S.D.PASTE SHEET'!Q827)</f>
        <v/>
      </c>
      <c s="153" t="str">
        <f>IF('S.D.PASTE SHEET'!R827="","",'S.D.PASTE SHEET'!R827)</f>
        <v/>
      </c>
      <c s="153" t="str">
        <f>IF('S.D.PASTE SHEET'!S827="","",'S.D.PASTE SHEET'!S827)</f>
        <v/>
      </c>
      <c s="153" t="str">
        <f>IF('S.D.PASTE SHEET'!T827="","",'S.D.PASTE SHEET'!T827)</f>
        <v/>
      </c>
      <c s="153" t="str">
        <f>IF('S.D.PASTE SHEET'!U827="","",'S.D.PASTE SHEET'!U827)</f>
        <v/>
      </c>
      <c s="153" t="str">
        <f>IF('S.D.PASTE SHEET'!V827="","",'S.D.PASTE SHEET'!V827)</f>
        <v/>
      </c>
      <c s="153" t="str">
        <f>IF('S.D.PASTE SHEET'!W827="","",'S.D.PASTE SHEET'!W827)</f>
        <v/>
      </c>
      <c s="153" t="str">
        <f>IF('S.D.PASTE SHEET'!X827="","",'S.D.PASTE SHEET'!X827)</f>
        <v/>
      </c>
      <c s="153" t="str">
        <f>IF('S.D.PASTE SHEET'!Y827="","",'S.D.PASTE SHEET'!Y827)</f>
        <v/>
      </c>
      <c s="153" t="str">
        <f>IF('S.D.PASTE SHEET'!Z827="","",'S.D.PASTE SHEET'!Z827)</f>
        <v/>
      </c>
      <c s="153" t="str">
        <f>IF('S.D.PASTE SHEET'!AA827="","",'S.D.PASTE SHEET'!AA827)</f>
        <v/>
      </c>
      <c s="153" t="str">
        <f>IF('S.D.PASTE SHEET'!AB827="","",'S.D.PASTE SHEET'!AB827)</f>
        <v/>
      </c>
      <c s="153" t="str">
        <f>IF('S.D.PASTE SHEET'!AC827="","",'S.D.PASTE SHEET'!AC827)</f>
        <v/>
      </c>
      <c s="153" t="str">
        <f>IF('S.D.PASTE SHEET'!AD827="","",'S.D.PASTE SHEET'!AD827)</f>
        <v/>
      </c>
      <c s="155"/>
      <c s="156" t="str">
        <f>IF(AK827="","",IF(AK827&gt;0,COUNT($AG$2:AG827),""))</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27" s="156" t="str">
        <f>IF(BC827="","",IF(BC827&gt;0,COUNT($AY$2:AY827),""))</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28" spans="1:66" ht="15.75" customHeight="1">
      <c r="A828" s="153" t="str">
        <f>IF('S.D.PASTE SHEET'!A828="","",'S.D.PASTE SHEET'!A828)</f>
        <v/>
      </c>
      <c s="153" t="str">
        <f>IF('S.D.PASTE SHEET'!B828="","",'S.D.PASTE SHEET'!B828)</f>
        <v/>
      </c>
      <c s="153" t="str">
        <f>IF('S.D.PASTE SHEET'!C828="","",'S.D.PASTE SHEET'!C828)</f>
        <v/>
      </c>
      <c s="154" t="str">
        <f>IF('S.D.PASTE SHEET'!D828="","",'S.D.PASTE SHEET'!D828)</f>
        <v/>
      </c>
      <c s="153" t="str">
        <f>IF('S.D.PASTE SHEET'!E828="","",UPPER('S.D.PASTE SHEET'!E828))</f>
        <v/>
      </c>
      <c s="153" t="str">
        <f>IF('S.D.PASTE SHEET'!F828="","",'S.D.PASTE SHEET'!F828)</f>
        <v/>
      </c>
      <c s="153" t="str">
        <f>IF('S.D.PASTE SHEET'!G828="","",UPPER('S.D.PASTE SHEET'!G828))</f>
        <v/>
      </c>
      <c s="153" t="str">
        <f>IF('S.D.PASTE SHEET'!H828="","",UPPER('S.D.PASTE SHEET'!H828))</f>
        <v/>
      </c>
      <c s="153" t="str">
        <f>IF('S.D.PASTE SHEET'!I828="","",'S.D.PASTE SHEET'!I828)</f>
        <v/>
      </c>
      <c s="154" t="str">
        <f>IF('S.D.PASTE SHEET'!J828="","",'S.D.PASTE SHEET'!J828)</f>
        <v/>
      </c>
      <c s="153" t="str">
        <f>IF('S.D.PASTE SHEET'!K828="","",'S.D.PASTE SHEET'!K828)</f>
        <v/>
      </c>
      <c s="153" t="str">
        <f>IF('S.D.PASTE SHEET'!L828="","",'S.D.PASTE SHEET'!L828)</f>
        <v/>
      </c>
      <c s="153" t="str">
        <f>IF('S.D.PASTE SHEET'!M828="","",'S.D.PASTE SHEET'!M828)</f>
        <v/>
      </c>
      <c s="153" t="str">
        <f>IF('S.D.PASTE SHEET'!N828="","",'S.D.PASTE SHEET'!N828)</f>
        <v/>
      </c>
      <c s="153" t="str">
        <f>IF('S.D.PASTE SHEET'!O828="","",'S.D.PASTE SHEET'!O828)</f>
        <v/>
      </c>
      <c s="153" t="str">
        <f>IF('S.D.PASTE SHEET'!P828="","",'S.D.PASTE SHEET'!P828)</f>
        <v/>
      </c>
      <c s="153" t="str">
        <f>IF('S.D.PASTE SHEET'!Q828="","",'S.D.PASTE SHEET'!Q828)</f>
        <v/>
      </c>
      <c s="153" t="str">
        <f>IF('S.D.PASTE SHEET'!R828="","",'S.D.PASTE SHEET'!R828)</f>
        <v/>
      </c>
      <c s="153" t="str">
        <f>IF('S.D.PASTE SHEET'!S828="","",'S.D.PASTE SHEET'!S828)</f>
        <v/>
      </c>
      <c s="153" t="str">
        <f>IF('S.D.PASTE SHEET'!T828="","",'S.D.PASTE SHEET'!T828)</f>
        <v/>
      </c>
      <c s="153" t="str">
        <f>IF('S.D.PASTE SHEET'!U828="","",'S.D.PASTE SHEET'!U828)</f>
        <v/>
      </c>
      <c s="153" t="str">
        <f>IF('S.D.PASTE SHEET'!V828="","",'S.D.PASTE SHEET'!V828)</f>
        <v/>
      </c>
      <c s="153" t="str">
        <f>IF('S.D.PASTE SHEET'!W828="","",'S.D.PASTE SHEET'!W828)</f>
        <v/>
      </c>
      <c s="153" t="str">
        <f>IF('S.D.PASTE SHEET'!X828="","",'S.D.PASTE SHEET'!X828)</f>
        <v/>
      </c>
      <c s="153" t="str">
        <f>IF('S.D.PASTE SHEET'!Y828="","",'S.D.PASTE SHEET'!Y828)</f>
        <v/>
      </c>
      <c s="153" t="str">
        <f>IF('S.D.PASTE SHEET'!Z828="","",'S.D.PASTE SHEET'!Z828)</f>
        <v/>
      </c>
      <c s="153" t="str">
        <f>IF('S.D.PASTE SHEET'!AA828="","",'S.D.PASTE SHEET'!AA828)</f>
        <v/>
      </c>
      <c s="153" t="str">
        <f>IF('S.D.PASTE SHEET'!AB828="","",'S.D.PASTE SHEET'!AB828)</f>
        <v/>
      </c>
      <c s="153" t="str">
        <f>IF('S.D.PASTE SHEET'!AC828="","",'S.D.PASTE SHEET'!AC828)</f>
        <v/>
      </c>
      <c s="153" t="str">
        <f>IF('S.D.PASTE SHEET'!AD828="","",'S.D.PASTE SHEET'!AD828)</f>
        <v/>
      </c>
      <c s="155"/>
      <c s="156" t="str">
        <f>IF(AK828="","",IF(AK828&gt;0,COUNT($AG$2:AG828),""))</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28" s="156" t="str">
        <f>IF(BC828="","",IF(BC828&gt;0,COUNT($AY$2:AY828),""))</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29" spans="1:66" ht="15.75" customHeight="1">
      <c r="A829" s="153" t="str">
        <f>IF('S.D.PASTE SHEET'!A829="","",'S.D.PASTE SHEET'!A829)</f>
        <v/>
      </c>
      <c s="153" t="str">
        <f>IF('S.D.PASTE SHEET'!B829="","",'S.D.PASTE SHEET'!B829)</f>
        <v/>
      </c>
      <c s="153" t="str">
        <f>IF('S.D.PASTE SHEET'!C829="","",'S.D.PASTE SHEET'!C829)</f>
        <v/>
      </c>
      <c s="154" t="str">
        <f>IF('S.D.PASTE SHEET'!D829="","",'S.D.PASTE SHEET'!D829)</f>
        <v/>
      </c>
      <c s="153" t="str">
        <f>IF('S.D.PASTE SHEET'!E829="","",UPPER('S.D.PASTE SHEET'!E829))</f>
        <v/>
      </c>
      <c s="153" t="str">
        <f>IF('S.D.PASTE SHEET'!F829="","",'S.D.PASTE SHEET'!F829)</f>
        <v/>
      </c>
      <c s="153" t="str">
        <f>IF('S.D.PASTE SHEET'!G829="","",UPPER('S.D.PASTE SHEET'!G829))</f>
        <v/>
      </c>
      <c s="153" t="str">
        <f>IF('S.D.PASTE SHEET'!H829="","",UPPER('S.D.PASTE SHEET'!H829))</f>
        <v/>
      </c>
      <c s="153" t="str">
        <f>IF('S.D.PASTE SHEET'!I829="","",'S.D.PASTE SHEET'!I829)</f>
        <v/>
      </c>
      <c s="154" t="str">
        <f>IF('S.D.PASTE SHEET'!J829="","",'S.D.PASTE SHEET'!J829)</f>
        <v/>
      </c>
      <c s="153" t="str">
        <f>IF('S.D.PASTE SHEET'!K829="","",'S.D.PASTE SHEET'!K829)</f>
        <v/>
      </c>
      <c s="153" t="str">
        <f>IF('S.D.PASTE SHEET'!L829="","",'S.D.PASTE SHEET'!L829)</f>
        <v/>
      </c>
      <c s="153" t="str">
        <f>IF('S.D.PASTE SHEET'!M829="","",'S.D.PASTE SHEET'!M829)</f>
        <v/>
      </c>
      <c s="153" t="str">
        <f>IF('S.D.PASTE SHEET'!N829="","",'S.D.PASTE SHEET'!N829)</f>
        <v/>
      </c>
      <c s="153" t="str">
        <f>IF('S.D.PASTE SHEET'!O829="","",'S.D.PASTE SHEET'!O829)</f>
        <v/>
      </c>
      <c s="153" t="str">
        <f>IF('S.D.PASTE SHEET'!P829="","",'S.D.PASTE SHEET'!P829)</f>
        <v/>
      </c>
      <c s="153" t="str">
        <f>IF('S.D.PASTE SHEET'!Q829="","",'S.D.PASTE SHEET'!Q829)</f>
        <v/>
      </c>
      <c s="153" t="str">
        <f>IF('S.D.PASTE SHEET'!R829="","",'S.D.PASTE SHEET'!R829)</f>
        <v/>
      </c>
      <c s="153" t="str">
        <f>IF('S.D.PASTE SHEET'!S829="","",'S.D.PASTE SHEET'!S829)</f>
        <v/>
      </c>
      <c s="153" t="str">
        <f>IF('S.D.PASTE SHEET'!T829="","",'S.D.PASTE SHEET'!T829)</f>
        <v/>
      </c>
      <c s="153" t="str">
        <f>IF('S.D.PASTE SHEET'!U829="","",'S.D.PASTE SHEET'!U829)</f>
        <v/>
      </c>
      <c s="153" t="str">
        <f>IF('S.D.PASTE SHEET'!V829="","",'S.D.PASTE SHEET'!V829)</f>
        <v/>
      </c>
      <c s="153" t="str">
        <f>IF('S.D.PASTE SHEET'!W829="","",'S.D.PASTE SHEET'!W829)</f>
        <v/>
      </c>
      <c s="153" t="str">
        <f>IF('S.D.PASTE SHEET'!X829="","",'S.D.PASTE SHEET'!X829)</f>
        <v/>
      </c>
      <c s="153" t="str">
        <f>IF('S.D.PASTE SHEET'!Y829="","",'S.D.PASTE SHEET'!Y829)</f>
        <v/>
      </c>
      <c s="153" t="str">
        <f>IF('S.D.PASTE SHEET'!Z829="","",'S.D.PASTE SHEET'!Z829)</f>
        <v/>
      </c>
      <c s="153" t="str">
        <f>IF('S.D.PASTE SHEET'!AA829="","",'S.D.PASTE SHEET'!AA829)</f>
        <v/>
      </c>
      <c s="153" t="str">
        <f>IF('S.D.PASTE SHEET'!AB829="","",'S.D.PASTE SHEET'!AB829)</f>
        <v/>
      </c>
      <c s="153" t="str">
        <f>IF('S.D.PASTE SHEET'!AC829="","",'S.D.PASTE SHEET'!AC829)</f>
        <v/>
      </c>
      <c s="153" t="str">
        <f>IF('S.D.PASTE SHEET'!AD829="","",'S.D.PASTE SHEET'!AD829)</f>
        <v/>
      </c>
      <c s="155"/>
      <c s="156" t="str">
        <f>IF(AK829="","",IF(AK829&gt;0,COUNT($AG$2:AG829),""))</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29" s="156" t="str">
        <f>IF(BC829="","",IF(BC829&gt;0,COUNT($AY$2:AY829),""))</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30" spans="1:66" ht="15.75" customHeight="1">
      <c r="A830" s="153" t="str">
        <f>IF('S.D.PASTE SHEET'!A830="","",'S.D.PASTE SHEET'!A830)</f>
        <v/>
      </c>
      <c s="153" t="str">
        <f>IF('S.D.PASTE SHEET'!B830="","",'S.D.PASTE SHEET'!B830)</f>
        <v/>
      </c>
      <c s="153" t="str">
        <f>IF('S.D.PASTE SHEET'!C830="","",'S.D.PASTE SHEET'!C830)</f>
        <v/>
      </c>
      <c s="154" t="str">
        <f>IF('S.D.PASTE SHEET'!D830="","",'S.D.PASTE SHEET'!D830)</f>
        <v/>
      </c>
      <c s="153" t="str">
        <f>IF('S.D.PASTE SHEET'!E830="","",UPPER('S.D.PASTE SHEET'!E830))</f>
        <v/>
      </c>
      <c s="153" t="str">
        <f>IF('S.D.PASTE SHEET'!F830="","",'S.D.PASTE SHEET'!F830)</f>
        <v/>
      </c>
      <c s="153" t="str">
        <f>IF('S.D.PASTE SHEET'!G830="","",UPPER('S.D.PASTE SHEET'!G830))</f>
        <v/>
      </c>
      <c s="153" t="str">
        <f>IF('S.D.PASTE SHEET'!H830="","",UPPER('S.D.PASTE SHEET'!H830))</f>
        <v/>
      </c>
      <c s="153" t="str">
        <f>IF('S.D.PASTE SHEET'!I830="","",'S.D.PASTE SHEET'!I830)</f>
        <v/>
      </c>
      <c s="154" t="str">
        <f>IF('S.D.PASTE SHEET'!J830="","",'S.D.PASTE SHEET'!J830)</f>
        <v/>
      </c>
      <c s="153" t="str">
        <f>IF('S.D.PASTE SHEET'!K830="","",'S.D.PASTE SHEET'!K830)</f>
        <v/>
      </c>
      <c s="153" t="str">
        <f>IF('S.D.PASTE SHEET'!L830="","",'S.D.PASTE SHEET'!L830)</f>
        <v/>
      </c>
      <c s="153" t="str">
        <f>IF('S.D.PASTE SHEET'!M830="","",'S.D.PASTE SHEET'!M830)</f>
        <v/>
      </c>
      <c s="153" t="str">
        <f>IF('S.D.PASTE SHEET'!N830="","",'S.D.PASTE SHEET'!N830)</f>
        <v/>
      </c>
      <c s="153" t="str">
        <f>IF('S.D.PASTE SHEET'!O830="","",'S.D.PASTE SHEET'!O830)</f>
        <v/>
      </c>
      <c s="153" t="str">
        <f>IF('S.D.PASTE SHEET'!P830="","",'S.D.PASTE SHEET'!P830)</f>
        <v/>
      </c>
      <c s="153" t="str">
        <f>IF('S.D.PASTE SHEET'!Q830="","",'S.D.PASTE SHEET'!Q830)</f>
        <v/>
      </c>
      <c s="153" t="str">
        <f>IF('S.D.PASTE SHEET'!R830="","",'S.D.PASTE SHEET'!R830)</f>
        <v/>
      </c>
      <c s="153" t="str">
        <f>IF('S.D.PASTE SHEET'!S830="","",'S.D.PASTE SHEET'!S830)</f>
        <v/>
      </c>
      <c s="153" t="str">
        <f>IF('S.D.PASTE SHEET'!T830="","",'S.D.PASTE SHEET'!T830)</f>
        <v/>
      </c>
      <c s="153" t="str">
        <f>IF('S.D.PASTE SHEET'!U830="","",'S.D.PASTE SHEET'!U830)</f>
        <v/>
      </c>
      <c s="153" t="str">
        <f>IF('S.D.PASTE SHEET'!V830="","",'S.D.PASTE SHEET'!V830)</f>
        <v/>
      </c>
      <c s="153" t="str">
        <f>IF('S.D.PASTE SHEET'!W830="","",'S.D.PASTE SHEET'!W830)</f>
        <v/>
      </c>
      <c s="153" t="str">
        <f>IF('S.D.PASTE SHEET'!X830="","",'S.D.PASTE SHEET'!X830)</f>
        <v/>
      </c>
      <c s="153" t="str">
        <f>IF('S.D.PASTE SHEET'!Y830="","",'S.D.PASTE SHEET'!Y830)</f>
        <v/>
      </c>
      <c s="153" t="str">
        <f>IF('S.D.PASTE SHEET'!Z830="","",'S.D.PASTE SHEET'!Z830)</f>
        <v/>
      </c>
      <c s="153" t="str">
        <f>IF('S.D.PASTE SHEET'!AA830="","",'S.D.PASTE SHEET'!AA830)</f>
        <v/>
      </c>
      <c s="153" t="str">
        <f>IF('S.D.PASTE SHEET'!AB830="","",'S.D.PASTE SHEET'!AB830)</f>
        <v/>
      </c>
      <c s="153" t="str">
        <f>IF('S.D.PASTE SHEET'!AC830="","",'S.D.PASTE SHEET'!AC830)</f>
        <v/>
      </c>
      <c s="153" t="str">
        <f>IF('S.D.PASTE SHEET'!AD830="","",'S.D.PASTE SHEET'!AD830)</f>
        <v/>
      </c>
      <c s="155"/>
      <c s="156" t="str">
        <f>IF(AK830="","",IF(AK830&gt;0,COUNT($AG$2:AG830),""))</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30" s="156" t="str">
        <f>IF(BC830="","",IF(BC830&gt;0,COUNT($AY$2:AY830),""))</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31" spans="1:66" ht="15.75" customHeight="1">
      <c r="A831" s="153" t="str">
        <f>IF('S.D.PASTE SHEET'!A831="","",'S.D.PASTE SHEET'!A831)</f>
        <v/>
      </c>
      <c s="153" t="str">
        <f>IF('S.D.PASTE SHEET'!B831="","",'S.D.PASTE SHEET'!B831)</f>
        <v/>
      </c>
      <c s="153" t="str">
        <f>IF('S.D.PASTE SHEET'!C831="","",'S.D.PASTE SHEET'!C831)</f>
        <v/>
      </c>
      <c s="154" t="str">
        <f>IF('S.D.PASTE SHEET'!D831="","",'S.D.PASTE SHEET'!D831)</f>
        <v/>
      </c>
      <c s="153" t="str">
        <f>IF('S.D.PASTE SHEET'!E831="","",UPPER('S.D.PASTE SHEET'!E831))</f>
        <v/>
      </c>
      <c s="153" t="str">
        <f>IF('S.D.PASTE SHEET'!F831="","",'S.D.PASTE SHEET'!F831)</f>
        <v/>
      </c>
      <c s="153" t="str">
        <f>IF('S.D.PASTE SHEET'!G831="","",UPPER('S.D.PASTE SHEET'!G831))</f>
        <v/>
      </c>
      <c s="153" t="str">
        <f>IF('S.D.PASTE SHEET'!H831="","",UPPER('S.D.PASTE SHEET'!H831))</f>
        <v/>
      </c>
      <c s="153" t="str">
        <f>IF('S.D.PASTE SHEET'!I831="","",'S.D.PASTE SHEET'!I831)</f>
        <v/>
      </c>
      <c s="154" t="str">
        <f>IF('S.D.PASTE SHEET'!J831="","",'S.D.PASTE SHEET'!J831)</f>
        <v/>
      </c>
      <c s="153" t="str">
        <f>IF('S.D.PASTE SHEET'!K831="","",'S.D.PASTE SHEET'!K831)</f>
        <v/>
      </c>
      <c s="153" t="str">
        <f>IF('S.D.PASTE SHEET'!L831="","",'S.D.PASTE SHEET'!L831)</f>
        <v/>
      </c>
      <c s="153" t="str">
        <f>IF('S.D.PASTE SHEET'!M831="","",'S.D.PASTE SHEET'!M831)</f>
        <v/>
      </c>
      <c s="153" t="str">
        <f>IF('S.D.PASTE SHEET'!N831="","",'S.D.PASTE SHEET'!N831)</f>
        <v/>
      </c>
      <c s="153" t="str">
        <f>IF('S.D.PASTE SHEET'!O831="","",'S.D.PASTE SHEET'!O831)</f>
        <v/>
      </c>
      <c s="153" t="str">
        <f>IF('S.D.PASTE SHEET'!P831="","",'S.D.PASTE SHEET'!P831)</f>
        <v/>
      </c>
      <c s="153" t="str">
        <f>IF('S.D.PASTE SHEET'!Q831="","",'S.D.PASTE SHEET'!Q831)</f>
        <v/>
      </c>
      <c s="153" t="str">
        <f>IF('S.D.PASTE SHEET'!R831="","",'S.D.PASTE SHEET'!R831)</f>
        <v/>
      </c>
      <c s="153" t="str">
        <f>IF('S.D.PASTE SHEET'!S831="","",'S.D.PASTE SHEET'!S831)</f>
        <v/>
      </c>
      <c s="153" t="str">
        <f>IF('S.D.PASTE SHEET'!T831="","",'S.D.PASTE SHEET'!T831)</f>
        <v/>
      </c>
      <c s="153" t="str">
        <f>IF('S.D.PASTE SHEET'!U831="","",'S.D.PASTE SHEET'!U831)</f>
        <v/>
      </c>
      <c s="153" t="str">
        <f>IF('S.D.PASTE SHEET'!V831="","",'S.D.PASTE SHEET'!V831)</f>
        <v/>
      </c>
      <c s="153" t="str">
        <f>IF('S.D.PASTE SHEET'!W831="","",'S.D.PASTE SHEET'!W831)</f>
        <v/>
      </c>
      <c s="153" t="str">
        <f>IF('S.D.PASTE SHEET'!X831="","",'S.D.PASTE SHEET'!X831)</f>
        <v/>
      </c>
      <c s="153" t="str">
        <f>IF('S.D.PASTE SHEET'!Y831="","",'S.D.PASTE SHEET'!Y831)</f>
        <v/>
      </c>
      <c s="153" t="str">
        <f>IF('S.D.PASTE SHEET'!Z831="","",'S.D.PASTE SHEET'!Z831)</f>
        <v/>
      </c>
      <c s="153" t="str">
        <f>IF('S.D.PASTE SHEET'!AA831="","",'S.D.PASTE SHEET'!AA831)</f>
        <v/>
      </c>
      <c s="153" t="str">
        <f>IF('S.D.PASTE SHEET'!AB831="","",'S.D.PASTE SHEET'!AB831)</f>
        <v/>
      </c>
      <c s="153" t="str">
        <f>IF('S.D.PASTE SHEET'!AC831="","",'S.D.PASTE SHEET'!AC831)</f>
        <v/>
      </c>
      <c s="153" t="str">
        <f>IF('S.D.PASTE SHEET'!AD831="","",'S.D.PASTE SHEET'!AD831)</f>
        <v/>
      </c>
      <c s="155"/>
      <c s="156" t="str">
        <f>IF(AK831="","",IF(AK831&gt;0,COUNT($AG$2:AG831),""))</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31" s="156" t="str">
        <f>IF(BC831="","",IF(BC831&gt;0,COUNT($AY$2:AY831),""))</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32" spans="1:66" ht="15.75" customHeight="1">
      <c r="A832" s="153" t="str">
        <f>IF('S.D.PASTE SHEET'!A832="","",'S.D.PASTE SHEET'!A832)</f>
        <v/>
      </c>
      <c s="153" t="str">
        <f>IF('S.D.PASTE SHEET'!B832="","",'S.D.PASTE SHEET'!B832)</f>
        <v/>
      </c>
      <c s="153" t="str">
        <f>IF('S.D.PASTE SHEET'!C832="","",'S.D.PASTE SHEET'!C832)</f>
        <v/>
      </c>
      <c s="154" t="str">
        <f>IF('S.D.PASTE SHEET'!D832="","",'S.D.PASTE SHEET'!D832)</f>
        <v/>
      </c>
      <c s="153" t="str">
        <f>IF('S.D.PASTE SHEET'!E832="","",UPPER('S.D.PASTE SHEET'!E832))</f>
        <v/>
      </c>
      <c s="153" t="str">
        <f>IF('S.D.PASTE SHEET'!F832="","",'S.D.PASTE SHEET'!F832)</f>
        <v/>
      </c>
      <c s="153" t="str">
        <f>IF('S.D.PASTE SHEET'!G832="","",UPPER('S.D.PASTE SHEET'!G832))</f>
        <v/>
      </c>
      <c s="153" t="str">
        <f>IF('S.D.PASTE SHEET'!H832="","",UPPER('S.D.PASTE SHEET'!H832))</f>
        <v/>
      </c>
      <c s="153" t="str">
        <f>IF('S.D.PASTE SHEET'!I832="","",'S.D.PASTE SHEET'!I832)</f>
        <v/>
      </c>
      <c s="154" t="str">
        <f>IF('S.D.PASTE SHEET'!J832="","",'S.D.PASTE SHEET'!J832)</f>
        <v/>
      </c>
      <c s="153" t="str">
        <f>IF('S.D.PASTE SHEET'!K832="","",'S.D.PASTE SHEET'!K832)</f>
        <v/>
      </c>
      <c s="153" t="str">
        <f>IF('S.D.PASTE SHEET'!L832="","",'S.D.PASTE SHEET'!L832)</f>
        <v/>
      </c>
      <c s="153" t="str">
        <f>IF('S.D.PASTE SHEET'!M832="","",'S.D.PASTE SHEET'!M832)</f>
        <v/>
      </c>
      <c s="153" t="str">
        <f>IF('S.D.PASTE SHEET'!N832="","",'S.D.PASTE SHEET'!N832)</f>
        <v/>
      </c>
      <c s="153" t="str">
        <f>IF('S.D.PASTE SHEET'!O832="","",'S.D.PASTE SHEET'!O832)</f>
        <v/>
      </c>
      <c s="153" t="str">
        <f>IF('S.D.PASTE SHEET'!P832="","",'S.D.PASTE SHEET'!P832)</f>
        <v/>
      </c>
      <c s="153" t="str">
        <f>IF('S.D.PASTE SHEET'!Q832="","",'S.D.PASTE SHEET'!Q832)</f>
        <v/>
      </c>
      <c s="153" t="str">
        <f>IF('S.D.PASTE SHEET'!R832="","",'S.D.PASTE SHEET'!R832)</f>
        <v/>
      </c>
      <c s="153" t="str">
        <f>IF('S.D.PASTE SHEET'!S832="","",'S.D.PASTE SHEET'!S832)</f>
        <v/>
      </c>
      <c s="153" t="str">
        <f>IF('S.D.PASTE SHEET'!T832="","",'S.D.PASTE SHEET'!T832)</f>
        <v/>
      </c>
      <c s="153" t="str">
        <f>IF('S.D.PASTE SHEET'!U832="","",'S.D.PASTE SHEET'!U832)</f>
        <v/>
      </c>
      <c s="153" t="str">
        <f>IF('S.D.PASTE SHEET'!V832="","",'S.D.PASTE SHEET'!V832)</f>
        <v/>
      </c>
      <c s="153" t="str">
        <f>IF('S.D.PASTE SHEET'!W832="","",'S.D.PASTE SHEET'!W832)</f>
        <v/>
      </c>
      <c s="153" t="str">
        <f>IF('S.D.PASTE SHEET'!X832="","",'S.D.PASTE SHEET'!X832)</f>
        <v/>
      </c>
      <c s="153" t="str">
        <f>IF('S.D.PASTE SHEET'!Y832="","",'S.D.PASTE SHEET'!Y832)</f>
        <v/>
      </c>
      <c s="153" t="str">
        <f>IF('S.D.PASTE SHEET'!Z832="","",'S.D.PASTE SHEET'!Z832)</f>
        <v/>
      </c>
      <c s="153" t="str">
        <f>IF('S.D.PASTE SHEET'!AA832="","",'S.D.PASTE SHEET'!AA832)</f>
        <v/>
      </c>
      <c s="153" t="str">
        <f>IF('S.D.PASTE SHEET'!AB832="","",'S.D.PASTE SHEET'!AB832)</f>
        <v/>
      </c>
      <c s="153" t="str">
        <f>IF('S.D.PASTE SHEET'!AC832="","",'S.D.PASTE SHEET'!AC832)</f>
        <v/>
      </c>
      <c s="153" t="str">
        <f>IF('S.D.PASTE SHEET'!AD832="","",'S.D.PASTE SHEET'!AD832)</f>
        <v/>
      </c>
      <c s="155"/>
      <c s="156" t="str">
        <f>IF(AK832="","",IF(AK832&gt;0,COUNT($AG$2:AG832),""))</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32" s="156" t="str">
        <f>IF(BC832="","",IF(BC832&gt;0,COUNT($AY$2:AY832),""))</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33" spans="1:66" ht="15.75" customHeight="1">
      <c r="A833" s="153" t="str">
        <f>IF('S.D.PASTE SHEET'!A833="","",'S.D.PASTE SHEET'!A833)</f>
        <v/>
      </c>
      <c s="153" t="str">
        <f>IF('S.D.PASTE SHEET'!B833="","",'S.D.PASTE SHEET'!B833)</f>
        <v/>
      </c>
      <c s="153" t="str">
        <f>IF('S.D.PASTE SHEET'!C833="","",'S.D.PASTE SHEET'!C833)</f>
        <v/>
      </c>
      <c s="154" t="str">
        <f>IF('S.D.PASTE SHEET'!D833="","",'S.D.PASTE SHEET'!D833)</f>
        <v/>
      </c>
      <c s="153" t="str">
        <f>IF('S.D.PASTE SHEET'!E833="","",UPPER('S.D.PASTE SHEET'!E833))</f>
        <v/>
      </c>
      <c s="153" t="str">
        <f>IF('S.D.PASTE SHEET'!F833="","",'S.D.PASTE SHEET'!F833)</f>
        <v/>
      </c>
      <c s="153" t="str">
        <f>IF('S.D.PASTE SHEET'!G833="","",UPPER('S.D.PASTE SHEET'!G833))</f>
        <v/>
      </c>
      <c s="153" t="str">
        <f>IF('S.D.PASTE SHEET'!H833="","",UPPER('S.D.PASTE SHEET'!H833))</f>
        <v/>
      </c>
      <c s="153" t="str">
        <f>IF('S.D.PASTE SHEET'!I833="","",'S.D.PASTE SHEET'!I833)</f>
        <v/>
      </c>
      <c s="154" t="str">
        <f>IF('S.D.PASTE SHEET'!J833="","",'S.D.PASTE SHEET'!J833)</f>
        <v/>
      </c>
      <c s="153" t="str">
        <f>IF('S.D.PASTE SHEET'!K833="","",'S.D.PASTE SHEET'!K833)</f>
        <v/>
      </c>
      <c s="153" t="str">
        <f>IF('S.D.PASTE SHEET'!L833="","",'S.D.PASTE SHEET'!L833)</f>
        <v/>
      </c>
      <c s="153" t="str">
        <f>IF('S.D.PASTE SHEET'!M833="","",'S.D.PASTE SHEET'!M833)</f>
        <v/>
      </c>
      <c s="153" t="str">
        <f>IF('S.D.PASTE SHEET'!N833="","",'S.D.PASTE SHEET'!N833)</f>
        <v/>
      </c>
      <c s="153" t="str">
        <f>IF('S.D.PASTE SHEET'!O833="","",'S.D.PASTE SHEET'!O833)</f>
        <v/>
      </c>
      <c s="153" t="str">
        <f>IF('S.D.PASTE SHEET'!P833="","",'S.D.PASTE SHEET'!P833)</f>
        <v/>
      </c>
      <c s="153" t="str">
        <f>IF('S.D.PASTE SHEET'!Q833="","",'S.D.PASTE SHEET'!Q833)</f>
        <v/>
      </c>
      <c s="153" t="str">
        <f>IF('S.D.PASTE SHEET'!R833="","",'S.D.PASTE SHEET'!R833)</f>
        <v/>
      </c>
      <c s="153" t="str">
        <f>IF('S.D.PASTE SHEET'!S833="","",'S.D.PASTE SHEET'!S833)</f>
        <v/>
      </c>
      <c s="153" t="str">
        <f>IF('S.D.PASTE SHEET'!T833="","",'S.D.PASTE SHEET'!T833)</f>
        <v/>
      </c>
      <c s="153" t="str">
        <f>IF('S.D.PASTE SHEET'!U833="","",'S.D.PASTE SHEET'!U833)</f>
        <v/>
      </c>
      <c s="153" t="str">
        <f>IF('S.D.PASTE SHEET'!V833="","",'S.D.PASTE SHEET'!V833)</f>
        <v/>
      </c>
      <c s="153" t="str">
        <f>IF('S.D.PASTE SHEET'!W833="","",'S.D.PASTE SHEET'!W833)</f>
        <v/>
      </c>
      <c s="153" t="str">
        <f>IF('S.D.PASTE SHEET'!X833="","",'S.D.PASTE SHEET'!X833)</f>
        <v/>
      </c>
      <c s="153" t="str">
        <f>IF('S.D.PASTE SHEET'!Y833="","",'S.D.PASTE SHEET'!Y833)</f>
        <v/>
      </c>
      <c s="153" t="str">
        <f>IF('S.D.PASTE SHEET'!Z833="","",'S.D.PASTE SHEET'!Z833)</f>
        <v/>
      </c>
      <c s="153" t="str">
        <f>IF('S.D.PASTE SHEET'!AA833="","",'S.D.PASTE SHEET'!AA833)</f>
        <v/>
      </c>
      <c s="153" t="str">
        <f>IF('S.D.PASTE SHEET'!AB833="","",'S.D.PASTE SHEET'!AB833)</f>
        <v/>
      </c>
      <c s="153" t="str">
        <f>IF('S.D.PASTE SHEET'!AC833="","",'S.D.PASTE SHEET'!AC833)</f>
        <v/>
      </c>
      <c s="153" t="str">
        <f>IF('S.D.PASTE SHEET'!AD833="","",'S.D.PASTE SHEET'!AD833)</f>
        <v/>
      </c>
      <c s="155"/>
      <c s="156" t="str">
        <f>IF(AK833="","",IF(AK833&gt;0,COUNT($AG$2:AG833),""))</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33" s="156" t="str">
        <f>IF(BC833="","",IF(BC833&gt;0,COUNT($AY$2:AY833),""))</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34" spans="1:66" ht="15.75" customHeight="1">
      <c r="A834" s="153" t="str">
        <f>IF('S.D.PASTE SHEET'!A834="","",'S.D.PASTE SHEET'!A834)</f>
        <v/>
      </c>
      <c s="153" t="str">
        <f>IF('S.D.PASTE SHEET'!B834="","",'S.D.PASTE SHEET'!B834)</f>
        <v/>
      </c>
      <c s="153" t="str">
        <f>IF('S.D.PASTE SHEET'!C834="","",'S.D.PASTE SHEET'!C834)</f>
        <v/>
      </c>
      <c s="154" t="str">
        <f>IF('S.D.PASTE SHEET'!D834="","",'S.D.PASTE SHEET'!D834)</f>
        <v/>
      </c>
      <c s="153" t="str">
        <f>IF('S.D.PASTE SHEET'!E834="","",UPPER('S.D.PASTE SHEET'!E834))</f>
        <v/>
      </c>
      <c s="153" t="str">
        <f>IF('S.D.PASTE SHEET'!F834="","",'S.D.PASTE SHEET'!F834)</f>
        <v/>
      </c>
      <c s="153" t="str">
        <f>IF('S.D.PASTE SHEET'!G834="","",UPPER('S.D.PASTE SHEET'!G834))</f>
        <v/>
      </c>
      <c s="153" t="str">
        <f>IF('S.D.PASTE SHEET'!H834="","",UPPER('S.D.PASTE SHEET'!H834))</f>
        <v/>
      </c>
      <c s="153" t="str">
        <f>IF('S.D.PASTE SHEET'!I834="","",'S.D.PASTE SHEET'!I834)</f>
        <v/>
      </c>
      <c s="154" t="str">
        <f>IF('S.D.PASTE SHEET'!J834="","",'S.D.PASTE SHEET'!J834)</f>
        <v/>
      </c>
      <c s="153" t="str">
        <f>IF('S.D.PASTE SHEET'!K834="","",'S.D.PASTE SHEET'!K834)</f>
        <v/>
      </c>
      <c s="153" t="str">
        <f>IF('S.D.PASTE SHEET'!L834="","",'S.D.PASTE SHEET'!L834)</f>
        <v/>
      </c>
      <c s="153" t="str">
        <f>IF('S.D.PASTE SHEET'!M834="","",'S.D.PASTE SHEET'!M834)</f>
        <v/>
      </c>
      <c s="153" t="str">
        <f>IF('S.D.PASTE SHEET'!N834="","",'S.D.PASTE SHEET'!N834)</f>
        <v/>
      </c>
      <c s="153" t="str">
        <f>IF('S.D.PASTE SHEET'!O834="","",'S.D.PASTE SHEET'!O834)</f>
        <v/>
      </c>
      <c s="153" t="str">
        <f>IF('S.D.PASTE SHEET'!P834="","",'S.D.PASTE SHEET'!P834)</f>
        <v/>
      </c>
      <c s="153" t="str">
        <f>IF('S.D.PASTE SHEET'!Q834="","",'S.D.PASTE SHEET'!Q834)</f>
        <v/>
      </c>
      <c s="153" t="str">
        <f>IF('S.D.PASTE SHEET'!R834="","",'S.D.PASTE SHEET'!R834)</f>
        <v/>
      </c>
      <c s="153" t="str">
        <f>IF('S.D.PASTE SHEET'!S834="","",'S.D.PASTE SHEET'!S834)</f>
        <v/>
      </c>
      <c s="153" t="str">
        <f>IF('S.D.PASTE SHEET'!T834="","",'S.D.PASTE SHEET'!T834)</f>
        <v/>
      </c>
      <c s="153" t="str">
        <f>IF('S.D.PASTE SHEET'!U834="","",'S.D.PASTE SHEET'!U834)</f>
        <v/>
      </c>
      <c s="153" t="str">
        <f>IF('S.D.PASTE SHEET'!V834="","",'S.D.PASTE SHEET'!V834)</f>
        <v/>
      </c>
      <c s="153" t="str">
        <f>IF('S.D.PASTE SHEET'!W834="","",'S.D.PASTE SHEET'!W834)</f>
        <v/>
      </c>
      <c s="153" t="str">
        <f>IF('S.D.PASTE SHEET'!X834="","",'S.D.PASTE SHEET'!X834)</f>
        <v/>
      </c>
      <c s="153" t="str">
        <f>IF('S.D.PASTE SHEET'!Y834="","",'S.D.PASTE SHEET'!Y834)</f>
        <v/>
      </c>
      <c s="153" t="str">
        <f>IF('S.D.PASTE SHEET'!Z834="","",'S.D.PASTE SHEET'!Z834)</f>
        <v/>
      </c>
      <c s="153" t="str">
        <f>IF('S.D.PASTE SHEET'!AA834="","",'S.D.PASTE SHEET'!AA834)</f>
        <v/>
      </c>
      <c s="153" t="str">
        <f>IF('S.D.PASTE SHEET'!AB834="","",'S.D.PASTE SHEET'!AB834)</f>
        <v/>
      </c>
      <c s="153" t="str">
        <f>IF('S.D.PASTE SHEET'!AC834="","",'S.D.PASTE SHEET'!AC834)</f>
        <v/>
      </c>
      <c s="153" t="str">
        <f>IF('S.D.PASTE SHEET'!AD834="","",'S.D.PASTE SHEET'!AD834)</f>
        <v/>
      </c>
      <c s="155"/>
      <c s="156" t="str">
        <f>IF(AK834="","",IF(AK834&gt;0,COUNT($AG$2:AG834),""))</f>
        <v/>
      </c>
      <c s="157" t="str">
        <f t="shared" si="386"/>
        <v/>
      </c>
      <c s="157" t="str">
        <f t="shared" si="387"/>
        <v/>
      </c>
      <c s="157" t="str">
        <f t="shared" si="388"/>
        <v/>
      </c>
      <c s="158" t="str">
        <f t="shared" si="389"/>
        <v/>
      </c>
      <c s="157" t="str">
        <f t="shared" si="390"/>
        <v/>
      </c>
      <c s="157" t="str">
        <f t="shared" si="391"/>
        <v/>
      </c>
      <c s="157" t="str">
        <f t="shared" si="392"/>
        <v/>
      </c>
      <c s="157" t="str">
        <f t="shared" si="393"/>
        <v/>
      </c>
      <c s="157" t="str">
        <f t="shared" si="394"/>
        <v/>
      </c>
      <c s="158" t="str">
        <f t="shared" si="395"/>
        <v/>
      </c>
      <c s="157" t="str">
        <f t="shared" si="396"/>
        <v/>
      </c>
      <c s="157" t="str">
        <f t="shared" si="397"/>
        <v/>
      </c>
      <c s="157" t="str">
        <f t="shared" si="398"/>
        <v/>
      </c>
      <c s="157" t="str">
        <f t="shared" si="399"/>
        <v/>
      </c>
      <c s="157" t="str">
        <f t="shared" si="400"/>
        <v/>
      </c>
      <c s="157" t="str">
        <f t="shared" si="401"/>
        <v/>
      </c>
      <c r="AX834" s="156" t="str">
        <f>IF(BC834="","",IF(BC834&gt;0,COUNT($AY$2:AY834),""))</f>
        <v/>
      </c>
      <c s="159" t="str">
        <f t="shared" si="402"/>
        <v/>
      </c>
      <c s="159" t="str">
        <f t="shared" si="403"/>
        <v/>
      </c>
      <c s="157" t="str">
        <f t="shared" si="404"/>
        <v/>
      </c>
      <c s="158" t="str">
        <f t="shared" si="405"/>
        <v/>
      </c>
      <c s="157" t="str">
        <f t="shared" si="406"/>
        <v/>
      </c>
      <c s="157" t="str">
        <f t="shared" si="407"/>
        <v/>
      </c>
      <c s="157" t="str">
        <f t="shared" si="408"/>
        <v/>
      </c>
      <c s="157" t="str">
        <f t="shared" si="409"/>
        <v/>
      </c>
      <c s="157" t="str">
        <f t="shared" si="410"/>
        <v/>
      </c>
      <c s="158" t="str">
        <f t="shared" si="411"/>
        <v/>
      </c>
      <c s="157" t="str">
        <f t="shared" si="412"/>
        <v/>
      </c>
      <c s="157" t="str">
        <f t="shared" si="413"/>
        <v/>
      </c>
      <c s="157" t="str">
        <f t="shared" si="414"/>
        <v/>
      </c>
      <c s="157" t="str">
        <f t="shared" si="415"/>
        <v/>
      </c>
      <c s="157" t="str">
        <f t="shared" si="416"/>
        <v/>
      </c>
      <c s="157" t="str">
        <f t="shared" si="417"/>
        <v/>
      </c>
    </row>
    <row r="835" spans="1:66" ht="15.75" customHeight="1">
      <c r="A835" s="153" t="str">
        <f>IF('S.D.PASTE SHEET'!A835="","",'S.D.PASTE SHEET'!A835)</f>
        <v/>
      </c>
      <c s="153" t="str">
        <f>IF('S.D.PASTE SHEET'!B835="","",'S.D.PASTE SHEET'!B835)</f>
        <v/>
      </c>
      <c s="153" t="str">
        <f>IF('S.D.PASTE SHEET'!C835="","",'S.D.PASTE SHEET'!C835)</f>
        <v/>
      </c>
      <c s="154" t="str">
        <f>IF('S.D.PASTE SHEET'!D835="","",'S.D.PASTE SHEET'!D835)</f>
        <v/>
      </c>
      <c s="153" t="str">
        <f>IF('S.D.PASTE SHEET'!E835="","",UPPER('S.D.PASTE SHEET'!E835))</f>
        <v/>
      </c>
      <c s="153" t="str">
        <f>IF('S.D.PASTE SHEET'!F835="","",'S.D.PASTE SHEET'!F835)</f>
        <v/>
      </c>
      <c s="153" t="str">
        <f>IF('S.D.PASTE SHEET'!G835="","",UPPER('S.D.PASTE SHEET'!G835))</f>
        <v/>
      </c>
      <c s="153" t="str">
        <f>IF('S.D.PASTE SHEET'!H835="","",UPPER('S.D.PASTE SHEET'!H835))</f>
        <v/>
      </c>
      <c s="153" t="str">
        <f>IF('S.D.PASTE SHEET'!I835="","",'S.D.PASTE SHEET'!I835)</f>
        <v/>
      </c>
      <c s="154" t="str">
        <f>IF('S.D.PASTE SHEET'!J835="","",'S.D.PASTE SHEET'!J835)</f>
        <v/>
      </c>
      <c s="153" t="str">
        <f>IF('S.D.PASTE SHEET'!K835="","",'S.D.PASTE SHEET'!K835)</f>
        <v/>
      </c>
      <c s="153" t="str">
        <f>IF('S.D.PASTE SHEET'!L835="","",'S.D.PASTE SHEET'!L835)</f>
        <v/>
      </c>
      <c s="153" t="str">
        <f>IF('S.D.PASTE SHEET'!M835="","",'S.D.PASTE SHEET'!M835)</f>
        <v/>
      </c>
      <c s="153" t="str">
        <f>IF('S.D.PASTE SHEET'!N835="","",'S.D.PASTE SHEET'!N835)</f>
        <v/>
      </c>
      <c s="153" t="str">
        <f>IF('S.D.PASTE SHEET'!O835="","",'S.D.PASTE SHEET'!O835)</f>
        <v/>
      </c>
      <c s="153" t="str">
        <f>IF('S.D.PASTE SHEET'!P835="","",'S.D.PASTE SHEET'!P835)</f>
        <v/>
      </c>
      <c s="153" t="str">
        <f>IF('S.D.PASTE SHEET'!Q835="","",'S.D.PASTE SHEET'!Q835)</f>
        <v/>
      </c>
      <c s="153" t="str">
        <f>IF('S.D.PASTE SHEET'!R835="","",'S.D.PASTE SHEET'!R835)</f>
        <v/>
      </c>
      <c s="153" t="str">
        <f>IF('S.D.PASTE SHEET'!S835="","",'S.D.PASTE SHEET'!S835)</f>
        <v/>
      </c>
      <c s="153" t="str">
        <f>IF('S.D.PASTE SHEET'!T835="","",'S.D.PASTE SHEET'!T835)</f>
        <v/>
      </c>
      <c s="153" t="str">
        <f>IF('S.D.PASTE SHEET'!U835="","",'S.D.PASTE SHEET'!U835)</f>
        <v/>
      </c>
      <c s="153" t="str">
        <f>IF('S.D.PASTE SHEET'!V835="","",'S.D.PASTE SHEET'!V835)</f>
        <v/>
      </c>
      <c s="153" t="str">
        <f>IF('S.D.PASTE SHEET'!W835="","",'S.D.PASTE SHEET'!W835)</f>
        <v/>
      </c>
      <c s="153" t="str">
        <f>IF('S.D.PASTE SHEET'!X835="","",'S.D.PASTE SHEET'!X835)</f>
        <v/>
      </c>
      <c s="153" t="str">
        <f>IF('S.D.PASTE SHEET'!Y835="","",'S.D.PASTE SHEET'!Y835)</f>
        <v/>
      </c>
      <c s="153" t="str">
        <f>IF('S.D.PASTE SHEET'!Z835="","",'S.D.PASTE SHEET'!Z835)</f>
        <v/>
      </c>
      <c s="153" t="str">
        <f>IF('S.D.PASTE SHEET'!AA835="","",'S.D.PASTE SHEET'!AA835)</f>
        <v/>
      </c>
      <c s="153" t="str">
        <f>IF('S.D.PASTE SHEET'!AB835="","",'S.D.PASTE SHEET'!AB835)</f>
        <v/>
      </c>
      <c s="153" t="str">
        <f>IF('S.D.PASTE SHEET'!AC835="","",'S.D.PASTE SHEET'!AC835)</f>
        <v/>
      </c>
      <c s="153" t="str">
        <f>IF('S.D.PASTE SHEET'!AD835="","",'S.D.PASTE SHEET'!AD835)</f>
        <v/>
      </c>
      <c s="155"/>
      <c s="156" t="str">
        <f>IF(AK835="","",IF(AK835&gt;0,COUNT($AG$2:AG835),""))</f>
        <v/>
      </c>
      <c s="157" t="str">
        <f t="shared" si="418" ref="AG835:AG898">IF(AND($AJ$1=8,$A835=8),A835,"")</f>
        <v/>
      </c>
      <c s="157" t="str">
        <f t="shared" si="419" ref="AH835:AH898">IF(AND($AJ$1=8,$A835=8),B835,"")</f>
        <v/>
      </c>
      <c s="157" t="str">
        <f t="shared" si="420" ref="AI835:AI898">IF(AND($AJ$1=8,$A835=8),C835,"")</f>
        <v/>
      </c>
      <c s="158" t="str">
        <f t="shared" si="421" ref="AJ835:AJ898">IF(AND($AJ$1=8,$A835=8),D835,"")</f>
        <v/>
      </c>
      <c s="157" t="str">
        <f t="shared" si="422" ref="AK835:AK898">IF(AND($AJ$1=8,$A835=8),E835,"")</f>
        <v/>
      </c>
      <c s="157" t="str">
        <f t="shared" si="423" ref="AL835:AL898">IF(AND($AJ$1=8,$A835=8),F835,"")</f>
        <v/>
      </c>
      <c s="157" t="str">
        <f t="shared" si="424" ref="AM835:AM898">IF(AND($AJ$1=8,$A835=8),G835,"")</f>
        <v/>
      </c>
      <c s="157" t="str">
        <f t="shared" si="425" ref="AN835:AN898">IF(AND($AJ$1=8,$A835=8),H835,"")</f>
        <v/>
      </c>
      <c s="157" t="str">
        <f t="shared" si="426" ref="AO835:AO898">IF(AND($AJ$1=8,$A835=8),I835,"")</f>
        <v/>
      </c>
      <c s="158" t="str">
        <f t="shared" si="427" ref="AP835:AP898">IF(AND($AJ$1=8,$A835=8),J835,"")</f>
        <v/>
      </c>
      <c s="157" t="str">
        <f t="shared" si="428" ref="AQ835:AQ898">IF(AND($AJ$1=8,$A835=8),K835,"")</f>
        <v/>
      </c>
      <c s="157" t="str">
        <f t="shared" si="429" ref="AR835:AR898">IF(AND($AJ$1=8,$A835=8),L835,"")</f>
        <v/>
      </c>
      <c s="157" t="str">
        <f t="shared" si="430" ref="AS835:AS898">IF(AND($AJ$1=8,$A835=8),M835,"")</f>
        <v/>
      </c>
      <c s="157" t="str">
        <f t="shared" si="431" ref="AT835:AT898">IF(AND($AJ$1=8,$A835=8),N835,"")</f>
        <v/>
      </c>
      <c s="157" t="str">
        <f t="shared" si="432" ref="AU835:AU898">IF(AND($AJ$1=8,$A835=8),O835,"")</f>
        <v/>
      </c>
      <c s="157" t="str">
        <f t="shared" si="433" ref="AV835:AV898">IF(AND($AJ$1=8,$A835=8),P835,"")</f>
        <v/>
      </c>
      <c r="AX835" s="156" t="str">
        <f>IF(BC835="","",IF(BC835&gt;0,COUNT($AY$2:AY835),""))</f>
        <v/>
      </c>
      <c s="159" t="str">
        <f t="shared" si="434" ref="AY835:AY898">IF(AND($BB$1=8,$A835=8,$BC$1=$B835),$A835,"")</f>
        <v/>
      </c>
      <c s="159" t="str">
        <f t="shared" si="435" ref="AZ835:AZ898">IF(AND($BB$1=8,$A835=8,$BC$1=$B835),$B835,"")</f>
        <v/>
      </c>
      <c s="157" t="str">
        <f t="shared" si="436" ref="BA835:BA898">IF(AND($BB$1=8,$A835=8,$BC$1=$B835),$C835,"")</f>
        <v/>
      </c>
      <c s="158" t="str">
        <f t="shared" si="437" ref="BB835:BB898">IF(AND($BB$1=8,$A835=8,$BC$1=$B835),$D835,"")</f>
        <v/>
      </c>
      <c s="157" t="str">
        <f t="shared" si="438" ref="BC835:BC898">IF(AND($BB$1=8,$A835=8,$BC$1=$B835),$E835,"")</f>
        <v/>
      </c>
      <c s="157" t="str">
        <f t="shared" si="439" ref="BD835:BD898">IF(AND($BB$1=8,$A835=8,$BC$1=$B835),$F835,"")</f>
        <v/>
      </c>
      <c s="157" t="str">
        <f t="shared" si="440" ref="BE835:BE898">IF(AND($BB$1=8,$A835=8,$BC$1=$B835),$G835,"")</f>
        <v/>
      </c>
      <c s="157" t="str">
        <f t="shared" si="441" ref="BF835:BF898">IF(AND($BB$1=8,$A835=8,$BC$1=$B835),$H835,"")</f>
        <v/>
      </c>
      <c s="157" t="str">
        <f t="shared" si="442" ref="BG835:BG898">IF(AND($BB$1=8,$A835=8,$BC$1=$B835),$I835,"")</f>
        <v/>
      </c>
      <c s="158" t="str">
        <f t="shared" si="443" ref="BH835:BH898">IF(AND($BB$1=8,$A835=8,$BC$1=$B835),$J835,"")</f>
        <v/>
      </c>
      <c s="157" t="str">
        <f t="shared" si="444" ref="BI835:BI898">IF(AND($BB$1=8,$A835=8,$BC$1=$B835),$K835,"")</f>
        <v/>
      </c>
      <c s="157" t="str">
        <f t="shared" si="445" ref="BJ835:BJ898">IF(AND($BB$1=8,$A835=8,$BC$1=$B835),$L835,"")</f>
        <v/>
      </c>
      <c s="157" t="str">
        <f t="shared" si="446" ref="BK835:BK898">IF(AND($BB$1=8,$A835=8,$BC$1=$B835),$M835,"")</f>
        <v/>
      </c>
      <c s="157" t="str">
        <f t="shared" si="447" ref="BL835:BL898">IF(AND($BB$1=8,$A835=8,$BC$1=$B835),$N835,"")</f>
        <v/>
      </c>
      <c s="157" t="str">
        <f t="shared" si="448" ref="BM835:BM898">IF(AND($BB$1=8,$A835=8,$BC$1=$B835),$O835,"")</f>
        <v/>
      </c>
      <c s="157" t="str">
        <f t="shared" si="449" ref="BN835:BN898">IF(AND($BB$1=8,$A835=8,$BC$1=$B835),$P835,"")</f>
        <v/>
      </c>
    </row>
    <row r="836" spans="1:66" ht="15.75" customHeight="1">
      <c r="A836" s="153" t="str">
        <f>IF('S.D.PASTE SHEET'!A836="","",'S.D.PASTE SHEET'!A836)</f>
        <v/>
      </c>
      <c s="153" t="str">
        <f>IF('S.D.PASTE SHEET'!B836="","",'S.D.PASTE SHEET'!B836)</f>
        <v/>
      </c>
      <c s="153" t="str">
        <f>IF('S.D.PASTE SHEET'!C836="","",'S.D.PASTE SHEET'!C836)</f>
        <v/>
      </c>
      <c s="154" t="str">
        <f>IF('S.D.PASTE SHEET'!D836="","",'S.D.PASTE SHEET'!D836)</f>
        <v/>
      </c>
      <c s="153" t="str">
        <f>IF('S.D.PASTE SHEET'!E836="","",UPPER('S.D.PASTE SHEET'!E836))</f>
        <v/>
      </c>
      <c s="153" t="str">
        <f>IF('S.D.PASTE SHEET'!F836="","",'S.D.PASTE SHEET'!F836)</f>
        <v/>
      </c>
      <c s="153" t="str">
        <f>IF('S.D.PASTE SHEET'!G836="","",UPPER('S.D.PASTE SHEET'!G836))</f>
        <v/>
      </c>
      <c s="153" t="str">
        <f>IF('S.D.PASTE SHEET'!H836="","",UPPER('S.D.PASTE SHEET'!H836))</f>
        <v/>
      </c>
      <c s="153" t="str">
        <f>IF('S.D.PASTE SHEET'!I836="","",'S.D.PASTE SHEET'!I836)</f>
        <v/>
      </c>
      <c s="154" t="str">
        <f>IF('S.D.PASTE SHEET'!J836="","",'S.D.PASTE SHEET'!J836)</f>
        <v/>
      </c>
      <c s="153" t="str">
        <f>IF('S.D.PASTE SHEET'!K836="","",'S.D.PASTE SHEET'!K836)</f>
        <v/>
      </c>
      <c s="153" t="str">
        <f>IF('S.D.PASTE SHEET'!L836="","",'S.D.PASTE SHEET'!L836)</f>
        <v/>
      </c>
      <c s="153" t="str">
        <f>IF('S.D.PASTE SHEET'!M836="","",'S.D.PASTE SHEET'!M836)</f>
        <v/>
      </c>
      <c s="153" t="str">
        <f>IF('S.D.PASTE SHEET'!N836="","",'S.D.PASTE SHEET'!N836)</f>
        <v/>
      </c>
      <c s="153" t="str">
        <f>IF('S.D.PASTE SHEET'!O836="","",'S.D.PASTE SHEET'!O836)</f>
        <v/>
      </c>
      <c s="153" t="str">
        <f>IF('S.D.PASTE SHEET'!P836="","",'S.D.PASTE SHEET'!P836)</f>
        <v/>
      </c>
      <c s="153" t="str">
        <f>IF('S.D.PASTE SHEET'!Q836="","",'S.D.PASTE SHEET'!Q836)</f>
        <v/>
      </c>
      <c s="153" t="str">
        <f>IF('S.D.PASTE SHEET'!R836="","",'S.D.PASTE SHEET'!R836)</f>
        <v/>
      </c>
      <c s="153" t="str">
        <f>IF('S.D.PASTE SHEET'!S836="","",'S.D.PASTE SHEET'!S836)</f>
        <v/>
      </c>
      <c s="153" t="str">
        <f>IF('S.D.PASTE SHEET'!T836="","",'S.D.PASTE SHEET'!T836)</f>
        <v/>
      </c>
      <c s="153" t="str">
        <f>IF('S.D.PASTE SHEET'!U836="","",'S.D.PASTE SHEET'!U836)</f>
        <v/>
      </c>
      <c s="153" t="str">
        <f>IF('S.D.PASTE SHEET'!V836="","",'S.D.PASTE SHEET'!V836)</f>
        <v/>
      </c>
      <c s="153" t="str">
        <f>IF('S.D.PASTE SHEET'!W836="","",'S.D.PASTE SHEET'!W836)</f>
        <v/>
      </c>
      <c s="153" t="str">
        <f>IF('S.D.PASTE SHEET'!X836="","",'S.D.PASTE SHEET'!X836)</f>
        <v/>
      </c>
      <c s="153" t="str">
        <f>IF('S.D.PASTE SHEET'!Y836="","",'S.D.PASTE SHEET'!Y836)</f>
        <v/>
      </c>
      <c s="153" t="str">
        <f>IF('S.D.PASTE SHEET'!Z836="","",'S.D.PASTE SHEET'!Z836)</f>
        <v/>
      </c>
      <c s="153" t="str">
        <f>IF('S.D.PASTE SHEET'!AA836="","",'S.D.PASTE SHEET'!AA836)</f>
        <v/>
      </c>
      <c s="153" t="str">
        <f>IF('S.D.PASTE SHEET'!AB836="","",'S.D.PASTE SHEET'!AB836)</f>
        <v/>
      </c>
      <c s="153" t="str">
        <f>IF('S.D.PASTE SHEET'!AC836="","",'S.D.PASTE SHEET'!AC836)</f>
        <v/>
      </c>
      <c s="153" t="str">
        <f>IF('S.D.PASTE SHEET'!AD836="","",'S.D.PASTE SHEET'!AD836)</f>
        <v/>
      </c>
      <c s="155"/>
      <c s="156" t="str">
        <f>IF(AK836="","",IF(AK836&gt;0,COUNT($AG$2:AG836),""))</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36" s="156" t="str">
        <f>IF(BC836="","",IF(BC836&gt;0,COUNT($AY$2:AY836),""))</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37" spans="1:66" ht="15.75" customHeight="1">
      <c r="A837" s="153" t="str">
        <f>IF('S.D.PASTE SHEET'!A837="","",'S.D.PASTE SHEET'!A837)</f>
        <v/>
      </c>
      <c s="153" t="str">
        <f>IF('S.D.PASTE SHEET'!B837="","",'S.D.PASTE SHEET'!B837)</f>
        <v/>
      </c>
      <c s="153" t="str">
        <f>IF('S.D.PASTE SHEET'!C837="","",'S.D.PASTE SHEET'!C837)</f>
        <v/>
      </c>
      <c s="154" t="str">
        <f>IF('S.D.PASTE SHEET'!D837="","",'S.D.PASTE SHEET'!D837)</f>
        <v/>
      </c>
      <c s="153" t="str">
        <f>IF('S.D.PASTE SHEET'!E837="","",UPPER('S.D.PASTE SHEET'!E837))</f>
        <v/>
      </c>
      <c s="153" t="str">
        <f>IF('S.D.PASTE SHEET'!F837="","",'S.D.PASTE SHEET'!F837)</f>
        <v/>
      </c>
      <c s="153" t="str">
        <f>IF('S.D.PASTE SHEET'!G837="","",UPPER('S.D.PASTE SHEET'!G837))</f>
        <v/>
      </c>
      <c s="153" t="str">
        <f>IF('S.D.PASTE SHEET'!H837="","",UPPER('S.D.PASTE SHEET'!H837))</f>
        <v/>
      </c>
      <c s="153" t="str">
        <f>IF('S.D.PASTE SHEET'!I837="","",'S.D.PASTE SHEET'!I837)</f>
        <v/>
      </c>
      <c s="154" t="str">
        <f>IF('S.D.PASTE SHEET'!J837="","",'S.D.PASTE SHEET'!J837)</f>
        <v/>
      </c>
      <c s="153" t="str">
        <f>IF('S.D.PASTE SHEET'!K837="","",'S.D.PASTE SHEET'!K837)</f>
        <v/>
      </c>
      <c s="153" t="str">
        <f>IF('S.D.PASTE SHEET'!L837="","",'S.D.PASTE SHEET'!L837)</f>
        <v/>
      </c>
      <c s="153" t="str">
        <f>IF('S.D.PASTE SHEET'!M837="","",'S.D.PASTE SHEET'!M837)</f>
        <v/>
      </c>
      <c s="153" t="str">
        <f>IF('S.D.PASTE SHEET'!N837="","",'S.D.PASTE SHEET'!N837)</f>
        <v/>
      </c>
      <c s="153" t="str">
        <f>IF('S.D.PASTE SHEET'!O837="","",'S.D.PASTE SHEET'!O837)</f>
        <v/>
      </c>
      <c s="153" t="str">
        <f>IF('S.D.PASTE SHEET'!P837="","",'S.D.PASTE SHEET'!P837)</f>
        <v/>
      </c>
      <c s="153" t="str">
        <f>IF('S.D.PASTE SHEET'!Q837="","",'S.D.PASTE SHEET'!Q837)</f>
        <v/>
      </c>
      <c s="153" t="str">
        <f>IF('S.D.PASTE SHEET'!R837="","",'S.D.PASTE SHEET'!R837)</f>
        <v/>
      </c>
      <c s="153" t="str">
        <f>IF('S.D.PASTE SHEET'!S837="","",'S.D.PASTE SHEET'!S837)</f>
        <v/>
      </c>
      <c s="153" t="str">
        <f>IF('S.D.PASTE SHEET'!T837="","",'S.D.PASTE SHEET'!T837)</f>
        <v/>
      </c>
      <c s="153" t="str">
        <f>IF('S.D.PASTE SHEET'!U837="","",'S.D.PASTE SHEET'!U837)</f>
        <v/>
      </c>
      <c s="153" t="str">
        <f>IF('S.D.PASTE SHEET'!V837="","",'S.D.PASTE SHEET'!V837)</f>
        <v/>
      </c>
      <c s="153" t="str">
        <f>IF('S.D.PASTE SHEET'!W837="","",'S.D.PASTE SHEET'!W837)</f>
        <v/>
      </c>
      <c s="153" t="str">
        <f>IF('S.D.PASTE SHEET'!X837="","",'S.D.PASTE SHEET'!X837)</f>
        <v/>
      </c>
      <c s="153" t="str">
        <f>IF('S.D.PASTE SHEET'!Y837="","",'S.D.PASTE SHEET'!Y837)</f>
        <v/>
      </c>
      <c s="153" t="str">
        <f>IF('S.D.PASTE SHEET'!Z837="","",'S.D.PASTE SHEET'!Z837)</f>
        <v/>
      </c>
      <c s="153" t="str">
        <f>IF('S.D.PASTE SHEET'!AA837="","",'S.D.PASTE SHEET'!AA837)</f>
        <v/>
      </c>
      <c s="153" t="str">
        <f>IF('S.D.PASTE SHEET'!AB837="","",'S.D.PASTE SHEET'!AB837)</f>
        <v/>
      </c>
      <c s="153" t="str">
        <f>IF('S.D.PASTE SHEET'!AC837="","",'S.D.PASTE SHEET'!AC837)</f>
        <v/>
      </c>
      <c s="153" t="str">
        <f>IF('S.D.PASTE SHEET'!AD837="","",'S.D.PASTE SHEET'!AD837)</f>
        <v/>
      </c>
      <c s="155"/>
      <c s="156" t="str">
        <f>IF(AK837="","",IF(AK837&gt;0,COUNT($AG$2:AG837),""))</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37" s="156" t="str">
        <f>IF(BC837="","",IF(BC837&gt;0,COUNT($AY$2:AY837),""))</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38" spans="1:66" ht="15.75" customHeight="1">
      <c r="A838" s="153" t="str">
        <f>IF('S.D.PASTE SHEET'!A838="","",'S.D.PASTE SHEET'!A838)</f>
        <v/>
      </c>
      <c s="153" t="str">
        <f>IF('S.D.PASTE SHEET'!B838="","",'S.D.PASTE SHEET'!B838)</f>
        <v/>
      </c>
      <c s="153" t="str">
        <f>IF('S.D.PASTE SHEET'!C838="","",'S.D.PASTE SHEET'!C838)</f>
        <v/>
      </c>
      <c s="154" t="str">
        <f>IF('S.D.PASTE SHEET'!D838="","",'S.D.PASTE SHEET'!D838)</f>
        <v/>
      </c>
      <c s="153" t="str">
        <f>IF('S.D.PASTE SHEET'!E838="","",UPPER('S.D.PASTE SHEET'!E838))</f>
        <v/>
      </c>
      <c s="153" t="str">
        <f>IF('S.D.PASTE SHEET'!F838="","",'S.D.PASTE SHEET'!F838)</f>
        <v/>
      </c>
      <c s="153" t="str">
        <f>IF('S.D.PASTE SHEET'!G838="","",UPPER('S.D.PASTE SHEET'!G838))</f>
        <v/>
      </c>
      <c s="153" t="str">
        <f>IF('S.D.PASTE SHEET'!H838="","",UPPER('S.D.PASTE SHEET'!H838))</f>
        <v/>
      </c>
      <c s="153" t="str">
        <f>IF('S.D.PASTE SHEET'!I838="","",'S.D.PASTE SHEET'!I838)</f>
        <v/>
      </c>
      <c s="154" t="str">
        <f>IF('S.D.PASTE SHEET'!J838="","",'S.D.PASTE SHEET'!J838)</f>
        <v/>
      </c>
      <c s="153" t="str">
        <f>IF('S.D.PASTE SHEET'!K838="","",'S.D.PASTE SHEET'!K838)</f>
        <v/>
      </c>
      <c s="153" t="str">
        <f>IF('S.D.PASTE SHEET'!L838="","",'S.D.PASTE SHEET'!L838)</f>
        <v/>
      </c>
      <c s="153" t="str">
        <f>IF('S.D.PASTE SHEET'!M838="","",'S.D.PASTE SHEET'!M838)</f>
        <v/>
      </c>
      <c s="153" t="str">
        <f>IF('S.D.PASTE SHEET'!N838="","",'S.D.PASTE SHEET'!N838)</f>
        <v/>
      </c>
      <c s="153" t="str">
        <f>IF('S.D.PASTE SHEET'!O838="","",'S.D.PASTE SHEET'!O838)</f>
        <v/>
      </c>
      <c s="153" t="str">
        <f>IF('S.D.PASTE SHEET'!P838="","",'S.D.PASTE SHEET'!P838)</f>
        <v/>
      </c>
      <c s="153" t="str">
        <f>IF('S.D.PASTE SHEET'!Q838="","",'S.D.PASTE SHEET'!Q838)</f>
        <v/>
      </c>
      <c s="153" t="str">
        <f>IF('S.D.PASTE SHEET'!R838="","",'S.D.PASTE SHEET'!R838)</f>
        <v/>
      </c>
      <c s="153" t="str">
        <f>IF('S.D.PASTE SHEET'!S838="","",'S.D.PASTE SHEET'!S838)</f>
        <v/>
      </c>
      <c s="153" t="str">
        <f>IF('S.D.PASTE SHEET'!T838="","",'S.D.PASTE SHEET'!T838)</f>
        <v/>
      </c>
      <c s="153" t="str">
        <f>IF('S.D.PASTE SHEET'!U838="","",'S.D.PASTE SHEET'!U838)</f>
        <v/>
      </c>
      <c s="153" t="str">
        <f>IF('S.D.PASTE SHEET'!V838="","",'S.D.PASTE SHEET'!V838)</f>
        <v/>
      </c>
      <c s="153" t="str">
        <f>IF('S.D.PASTE SHEET'!W838="","",'S.D.PASTE SHEET'!W838)</f>
        <v/>
      </c>
      <c s="153" t="str">
        <f>IF('S.D.PASTE SHEET'!X838="","",'S.D.PASTE SHEET'!X838)</f>
        <v/>
      </c>
      <c s="153" t="str">
        <f>IF('S.D.PASTE SHEET'!Y838="","",'S.D.PASTE SHEET'!Y838)</f>
        <v/>
      </c>
      <c s="153" t="str">
        <f>IF('S.D.PASTE SHEET'!Z838="","",'S.D.PASTE SHEET'!Z838)</f>
        <v/>
      </c>
      <c s="153" t="str">
        <f>IF('S.D.PASTE SHEET'!AA838="","",'S.D.PASTE SHEET'!AA838)</f>
        <v/>
      </c>
      <c s="153" t="str">
        <f>IF('S.D.PASTE SHEET'!AB838="","",'S.D.PASTE SHEET'!AB838)</f>
        <v/>
      </c>
      <c s="153" t="str">
        <f>IF('S.D.PASTE SHEET'!AC838="","",'S.D.PASTE SHEET'!AC838)</f>
        <v/>
      </c>
      <c s="153" t="str">
        <f>IF('S.D.PASTE SHEET'!AD838="","",'S.D.PASTE SHEET'!AD838)</f>
        <v/>
      </c>
      <c s="155"/>
      <c s="156" t="str">
        <f>IF(AK838="","",IF(AK838&gt;0,COUNT($AG$2:AG838),""))</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38" s="156" t="str">
        <f>IF(BC838="","",IF(BC838&gt;0,COUNT($AY$2:AY838),""))</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39" spans="1:66" ht="15.75" customHeight="1">
      <c r="A839" s="153" t="str">
        <f>IF('S.D.PASTE SHEET'!A839="","",'S.D.PASTE SHEET'!A839)</f>
        <v/>
      </c>
      <c s="153" t="str">
        <f>IF('S.D.PASTE SHEET'!B839="","",'S.D.PASTE SHEET'!B839)</f>
        <v/>
      </c>
      <c s="153" t="str">
        <f>IF('S.D.PASTE SHEET'!C839="","",'S.D.PASTE SHEET'!C839)</f>
        <v/>
      </c>
      <c s="154" t="str">
        <f>IF('S.D.PASTE SHEET'!D839="","",'S.D.PASTE SHEET'!D839)</f>
        <v/>
      </c>
      <c s="153" t="str">
        <f>IF('S.D.PASTE SHEET'!E839="","",UPPER('S.D.PASTE SHEET'!E839))</f>
        <v/>
      </c>
      <c s="153" t="str">
        <f>IF('S.D.PASTE SHEET'!F839="","",'S.D.PASTE SHEET'!F839)</f>
        <v/>
      </c>
      <c s="153" t="str">
        <f>IF('S.D.PASTE SHEET'!G839="","",UPPER('S.D.PASTE SHEET'!G839))</f>
        <v/>
      </c>
      <c s="153" t="str">
        <f>IF('S.D.PASTE SHEET'!H839="","",UPPER('S.D.PASTE SHEET'!H839))</f>
        <v/>
      </c>
      <c s="153" t="str">
        <f>IF('S.D.PASTE SHEET'!I839="","",'S.D.PASTE SHEET'!I839)</f>
        <v/>
      </c>
      <c s="154" t="str">
        <f>IF('S.D.PASTE SHEET'!J839="","",'S.D.PASTE SHEET'!J839)</f>
        <v/>
      </c>
      <c s="153" t="str">
        <f>IF('S.D.PASTE SHEET'!K839="","",'S.D.PASTE SHEET'!K839)</f>
        <v/>
      </c>
      <c s="153" t="str">
        <f>IF('S.D.PASTE SHEET'!L839="","",'S.D.PASTE SHEET'!L839)</f>
        <v/>
      </c>
      <c s="153" t="str">
        <f>IF('S.D.PASTE SHEET'!M839="","",'S.D.PASTE SHEET'!M839)</f>
        <v/>
      </c>
      <c s="153" t="str">
        <f>IF('S.D.PASTE SHEET'!N839="","",'S.D.PASTE SHEET'!N839)</f>
        <v/>
      </c>
      <c s="153" t="str">
        <f>IF('S.D.PASTE SHEET'!O839="","",'S.D.PASTE SHEET'!O839)</f>
        <v/>
      </c>
      <c s="153" t="str">
        <f>IF('S.D.PASTE SHEET'!P839="","",'S.D.PASTE SHEET'!P839)</f>
        <v/>
      </c>
      <c s="153" t="str">
        <f>IF('S.D.PASTE SHEET'!Q839="","",'S.D.PASTE SHEET'!Q839)</f>
        <v/>
      </c>
      <c s="153" t="str">
        <f>IF('S.D.PASTE SHEET'!R839="","",'S.D.PASTE SHEET'!R839)</f>
        <v/>
      </c>
      <c s="153" t="str">
        <f>IF('S.D.PASTE SHEET'!S839="","",'S.D.PASTE SHEET'!S839)</f>
        <v/>
      </c>
      <c s="153" t="str">
        <f>IF('S.D.PASTE SHEET'!T839="","",'S.D.PASTE SHEET'!T839)</f>
        <v/>
      </c>
      <c s="153" t="str">
        <f>IF('S.D.PASTE SHEET'!U839="","",'S.D.PASTE SHEET'!U839)</f>
        <v/>
      </c>
      <c s="153" t="str">
        <f>IF('S.D.PASTE SHEET'!V839="","",'S.D.PASTE SHEET'!V839)</f>
        <v/>
      </c>
      <c s="153" t="str">
        <f>IF('S.D.PASTE SHEET'!W839="","",'S.D.PASTE SHEET'!W839)</f>
        <v/>
      </c>
      <c s="153" t="str">
        <f>IF('S.D.PASTE SHEET'!X839="","",'S.D.PASTE SHEET'!X839)</f>
        <v/>
      </c>
      <c s="153" t="str">
        <f>IF('S.D.PASTE SHEET'!Y839="","",'S.D.PASTE SHEET'!Y839)</f>
        <v/>
      </c>
      <c s="153" t="str">
        <f>IF('S.D.PASTE SHEET'!Z839="","",'S.D.PASTE SHEET'!Z839)</f>
        <v/>
      </c>
      <c s="153" t="str">
        <f>IF('S.D.PASTE SHEET'!AA839="","",'S.D.PASTE SHEET'!AA839)</f>
        <v/>
      </c>
      <c s="153" t="str">
        <f>IF('S.D.PASTE SHEET'!AB839="","",'S.D.PASTE SHEET'!AB839)</f>
        <v/>
      </c>
      <c s="153" t="str">
        <f>IF('S.D.PASTE SHEET'!AC839="","",'S.D.PASTE SHEET'!AC839)</f>
        <v/>
      </c>
      <c s="153" t="str">
        <f>IF('S.D.PASTE SHEET'!AD839="","",'S.D.PASTE SHEET'!AD839)</f>
        <v/>
      </c>
      <c s="155"/>
      <c s="156" t="str">
        <f>IF(AK839="","",IF(AK839&gt;0,COUNT($AG$2:AG839),""))</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39" s="156" t="str">
        <f>IF(BC839="","",IF(BC839&gt;0,COUNT($AY$2:AY839),""))</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40" spans="1:66" ht="15.75" customHeight="1">
      <c r="A840" s="153" t="str">
        <f>IF('S.D.PASTE SHEET'!A840="","",'S.D.PASTE SHEET'!A840)</f>
        <v/>
      </c>
      <c s="153" t="str">
        <f>IF('S.D.PASTE SHEET'!B840="","",'S.D.PASTE SHEET'!B840)</f>
        <v/>
      </c>
      <c s="153" t="str">
        <f>IF('S.D.PASTE SHEET'!C840="","",'S.D.PASTE SHEET'!C840)</f>
        <v/>
      </c>
      <c s="154" t="str">
        <f>IF('S.D.PASTE SHEET'!D840="","",'S.D.PASTE SHEET'!D840)</f>
        <v/>
      </c>
      <c s="153" t="str">
        <f>IF('S.D.PASTE SHEET'!E840="","",UPPER('S.D.PASTE SHEET'!E840))</f>
        <v/>
      </c>
      <c s="153" t="str">
        <f>IF('S.D.PASTE SHEET'!F840="","",'S.D.PASTE SHEET'!F840)</f>
        <v/>
      </c>
      <c s="153" t="str">
        <f>IF('S.D.PASTE SHEET'!G840="","",UPPER('S.D.PASTE SHEET'!G840))</f>
        <v/>
      </c>
      <c s="153" t="str">
        <f>IF('S.D.PASTE SHEET'!H840="","",UPPER('S.D.PASTE SHEET'!H840))</f>
        <v/>
      </c>
      <c s="153" t="str">
        <f>IF('S.D.PASTE SHEET'!I840="","",'S.D.PASTE SHEET'!I840)</f>
        <v/>
      </c>
      <c s="154" t="str">
        <f>IF('S.D.PASTE SHEET'!J840="","",'S.D.PASTE SHEET'!J840)</f>
        <v/>
      </c>
      <c s="153" t="str">
        <f>IF('S.D.PASTE SHEET'!K840="","",'S.D.PASTE SHEET'!K840)</f>
        <v/>
      </c>
      <c s="153" t="str">
        <f>IF('S.D.PASTE SHEET'!L840="","",'S.D.PASTE SHEET'!L840)</f>
        <v/>
      </c>
      <c s="153" t="str">
        <f>IF('S.D.PASTE SHEET'!M840="","",'S.D.PASTE SHEET'!M840)</f>
        <v/>
      </c>
      <c s="153" t="str">
        <f>IF('S.D.PASTE SHEET'!N840="","",'S.D.PASTE SHEET'!N840)</f>
        <v/>
      </c>
      <c s="153" t="str">
        <f>IF('S.D.PASTE SHEET'!O840="","",'S.D.PASTE SHEET'!O840)</f>
        <v/>
      </c>
      <c s="153" t="str">
        <f>IF('S.D.PASTE SHEET'!P840="","",'S.D.PASTE SHEET'!P840)</f>
        <v/>
      </c>
      <c s="153" t="str">
        <f>IF('S.D.PASTE SHEET'!Q840="","",'S.D.PASTE SHEET'!Q840)</f>
        <v/>
      </c>
      <c s="153" t="str">
        <f>IF('S.D.PASTE SHEET'!R840="","",'S.D.PASTE SHEET'!R840)</f>
        <v/>
      </c>
      <c s="153" t="str">
        <f>IF('S.D.PASTE SHEET'!S840="","",'S.D.PASTE SHEET'!S840)</f>
        <v/>
      </c>
      <c s="153" t="str">
        <f>IF('S.D.PASTE SHEET'!T840="","",'S.D.PASTE SHEET'!T840)</f>
        <v/>
      </c>
      <c s="153" t="str">
        <f>IF('S.D.PASTE SHEET'!U840="","",'S.D.PASTE SHEET'!U840)</f>
        <v/>
      </c>
      <c s="153" t="str">
        <f>IF('S.D.PASTE SHEET'!V840="","",'S.D.PASTE SHEET'!V840)</f>
        <v/>
      </c>
      <c s="153" t="str">
        <f>IF('S.D.PASTE SHEET'!W840="","",'S.D.PASTE SHEET'!W840)</f>
        <v/>
      </c>
      <c s="153" t="str">
        <f>IF('S.D.PASTE SHEET'!X840="","",'S.D.PASTE SHEET'!X840)</f>
        <v/>
      </c>
      <c s="153" t="str">
        <f>IF('S.D.PASTE SHEET'!Y840="","",'S.D.PASTE SHEET'!Y840)</f>
        <v/>
      </c>
      <c s="153" t="str">
        <f>IF('S.D.PASTE SHEET'!Z840="","",'S.D.PASTE SHEET'!Z840)</f>
        <v/>
      </c>
      <c s="153" t="str">
        <f>IF('S.D.PASTE SHEET'!AA840="","",'S.D.PASTE SHEET'!AA840)</f>
        <v/>
      </c>
      <c s="153" t="str">
        <f>IF('S.D.PASTE SHEET'!AB840="","",'S.D.PASTE SHEET'!AB840)</f>
        <v/>
      </c>
      <c s="153" t="str">
        <f>IF('S.D.PASTE SHEET'!AC840="","",'S.D.PASTE SHEET'!AC840)</f>
        <v/>
      </c>
      <c s="153" t="str">
        <f>IF('S.D.PASTE SHEET'!AD840="","",'S.D.PASTE SHEET'!AD840)</f>
        <v/>
      </c>
      <c s="155"/>
      <c s="156" t="str">
        <f>IF(AK840="","",IF(AK840&gt;0,COUNT($AG$2:AG840),""))</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40" s="156" t="str">
        <f>IF(BC840="","",IF(BC840&gt;0,COUNT($AY$2:AY840),""))</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41" spans="1:66" ht="15.75" customHeight="1">
      <c r="A841" s="153" t="str">
        <f>IF('S.D.PASTE SHEET'!A841="","",'S.D.PASTE SHEET'!A841)</f>
        <v/>
      </c>
      <c s="153" t="str">
        <f>IF('S.D.PASTE SHEET'!B841="","",'S.D.PASTE SHEET'!B841)</f>
        <v/>
      </c>
      <c s="153" t="str">
        <f>IF('S.D.PASTE SHEET'!C841="","",'S.D.PASTE SHEET'!C841)</f>
        <v/>
      </c>
      <c s="154" t="str">
        <f>IF('S.D.PASTE SHEET'!D841="","",'S.D.PASTE SHEET'!D841)</f>
        <v/>
      </c>
      <c s="153" t="str">
        <f>IF('S.D.PASTE SHEET'!E841="","",UPPER('S.D.PASTE SHEET'!E841))</f>
        <v/>
      </c>
      <c s="153" t="str">
        <f>IF('S.D.PASTE SHEET'!F841="","",'S.D.PASTE SHEET'!F841)</f>
        <v/>
      </c>
      <c s="153" t="str">
        <f>IF('S.D.PASTE SHEET'!G841="","",UPPER('S.D.PASTE SHEET'!G841))</f>
        <v/>
      </c>
      <c s="153" t="str">
        <f>IF('S.D.PASTE SHEET'!H841="","",UPPER('S.D.PASTE SHEET'!H841))</f>
        <v/>
      </c>
      <c s="153" t="str">
        <f>IF('S.D.PASTE SHEET'!I841="","",'S.D.PASTE SHEET'!I841)</f>
        <v/>
      </c>
      <c s="154" t="str">
        <f>IF('S.D.PASTE SHEET'!J841="","",'S.D.PASTE SHEET'!J841)</f>
        <v/>
      </c>
      <c s="153" t="str">
        <f>IF('S.D.PASTE SHEET'!K841="","",'S.D.PASTE SHEET'!K841)</f>
        <v/>
      </c>
      <c s="153" t="str">
        <f>IF('S.D.PASTE SHEET'!L841="","",'S.D.PASTE SHEET'!L841)</f>
        <v/>
      </c>
      <c s="153" t="str">
        <f>IF('S.D.PASTE SHEET'!M841="","",'S.D.PASTE SHEET'!M841)</f>
        <v/>
      </c>
      <c s="153" t="str">
        <f>IF('S.D.PASTE SHEET'!N841="","",'S.D.PASTE SHEET'!N841)</f>
        <v/>
      </c>
      <c s="153" t="str">
        <f>IF('S.D.PASTE SHEET'!O841="","",'S.D.PASTE SHEET'!O841)</f>
        <v/>
      </c>
      <c s="153" t="str">
        <f>IF('S.D.PASTE SHEET'!P841="","",'S.D.PASTE SHEET'!P841)</f>
        <v/>
      </c>
      <c s="153" t="str">
        <f>IF('S.D.PASTE SHEET'!Q841="","",'S.D.PASTE SHEET'!Q841)</f>
        <v/>
      </c>
      <c s="153" t="str">
        <f>IF('S.D.PASTE SHEET'!R841="","",'S.D.PASTE SHEET'!R841)</f>
        <v/>
      </c>
      <c s="153" t="str">
        <f>IF('S.D.PASTE SHEET'!S841="","",'S.D.PASTE SHEET'!S841)</f>
        <v/>
      </c>
      <c s="153" t="str">
        <f>IF('S.D.PASTE SHEET'!T841="","",'S.D.PASTE SHEET'!T841)</f>
        <v/>
      </c>
      <c s="153" t="str">
        <f>IF('S.D.PASTE SHEET'!U841="","",'S.D.PASTE SHEET'!U841)</f>
        <v/>
      </c>
      <c s="153" t="str">
        <f>IF('S.D.PASTE SHEET'!V841="","",'S.D.PASTE SHEET'!V841)</f>
        <v/>
      </c>
      <c s="153" t="str">
        <f>IF('S.D.PASTE SHEET'!W841="","",'S.D.PASTE SHEET'!W841)</f>
        <v/>
      </c>
      <c s="153" t="str">
        <f>IF('S.D.PASTE SHEET'!X841="","",'S.D.PASTE SHEET'!X841)</f>
        <v/>
      </c>
      <c s="153" t="str">
        <f>IF('S.D.PASTE SHEET'!Y841="","",'S.D.PASTE SHEET'!Y841)</f>
        <v/>
      </c>
      <c s="153" t="str">
        <f>IF('S.D.PASTE SHEET'!Z841="","",'S.D.PASTE SHEET'!Z841)</f>
        <v/>
      </c>
      <c s="153" t="str">
        <f>IF('S.D.PASTE SHEET'!AA841="","",'S.D.PASTE SHEET'!AA841)</f>
        <v/>
      </c>
      <c s="153" t="str">
        <f>IF('S.D.PASTE SHEET'!AB841="","",'S.D.PASTE SHEET'!AB841)</f>
        <v/>
      </c>
      <c s="153" t="str">
        <f>IF('S.D.PASTE SHEET'!AC841="","",'S.D.PASTE SHEET'!AC841)</f>
        <v/>
      </c>
      <c s="153" t="str">
        <f>IF('S.D.PASTE SHEET'!AD841="","",'S.D.PASTE SHEET'!AD841)</f>
        <v/>
      </c>
      <c s="155"/>
      <c s="156" t="str">
        <f>IF(AK841="","",IF(AK841&gt;0,COUNT($AG$2:AG841),""))</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41" s="156" t="str">
        <f>IF(BC841="","",IF(BC841&gt;0,COUNT($AY$2:AY841),""))</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42" spans="1:66" ht="15.75" customHeight="1">
      <c r="A842" s="153" t="str">
        <f>IF('S.D.PASTE SHEET'!A842="","",'S.D.PASTE SHEET'!A842)</f>
        <v/>
      </c>
      <c s="153" t="str">
        <f>IF('S.D.PASTE SHEET'!B842="","",'S.D.PASTE SHEET'!B842)</f>
        <v/>
      </c>
      <c s="153" t="str">
        <f>IF('S.D.PASTE SHEET'!C842="","",'S.D.PASTE SHEET'!C842)</f>
        <v/>
      </c>
      <c s="154" t="str">
        <f>IF('S.D.PASTE SHEET'!D842="","",'S.D.PASTE SHEET'!D842)</f>
        <v/>
      </c>
      <c s="153" t="str">
        <f>IF('S.D.PASTE SHEET'!E842="","",UPPER('S.D.PASTE SHEET'!E842))</f>
        <v/>
      </c>
      <c s="153" t="str">
        <f>IF('S.D.PASTE SHEET'!F842="","",'S.D.PASTE SHEET'!F842)</f>
        <v/>
      </c>
      <c s="153" t="str">
        <f>IF('S.D.PASTE SHEET'!G842="","",UPPER('S.D.PASTE SHEET'!G842))</f>
        <v/>
      </c>
      <c s="153" t="str">
        <f>IF('S.D.PASTE SHEET'!H842="","",UPPER('S.D.PASTE SHEET'!H842))</f>
        <v/>
      </c>
      <c s="153" t="str">
        <f>IF('S.D.PASTE SHEET'!I842="","",'S.D.PASTE SHEET'!I842)</f>
        <v/>
      </c>
      <c s="154" t="str">
        <f>IF('S.D.PASTE SHEET'!J842="","",'S.D.PASTE SHEET'!J842)</f>
        <v/>
      </c>
      <c s="153" t="str">
        <f>IF('S.D.PASTE SHEET'!K842="","",'S.D.PASTE SHEET'!K842)</f>
        <v/>
      </c>
      <c s="153" t="str">
        <f>IF('S.D.PASTE SHEET'!L842="","",'S.D.PASTE SHEET'!L842)</f>
        <v/>
      </c>
      <c s="153" t="str">
        <f>IF('S.D.PASTE SHEET'!M842="","",'S.D.PASTE SHEET'!M842)</f>
        <v/>
      </c>
      <c s="153" t="str">
        <f>IF('S.D.PASTE SHEET'!N842="","",'S.D.PASTE SHEET'!N842)</f>
        <v/>
      </c>
      <c s="153" t="str">
        <f>IF('S.D.PASTE SHEET'!O842="","",'S.D.PASTE SHEET'!O842)</f>
        <v/>
      </c>
      <c s="153" t="str">
        <f>IF('S.D.PASTE SHEET'!P842="","",'S.D.PASTE SHEET'!P842)</f>
        <v/>
      </c>
      <c s="153" t="str">
        <f>IF('S.D.PASTE SHEET'!Q842="","",'S.D.PASTE SHEET'!Q842)</f>
        <v/>
      </c>
      <c s="153" t="str">
        <f>IF('S.D.PASTE SHEET'!R842="","",'S.D.PASTE SHEET'!R842)</f>
        <v/>
      </c>
      <c s="153" t="str">
        <f>IF('S.D.PASTE SHEET'!S842="","",'S.D.PASTE SHEET'!S842)</f>
        <v/>
      </c>
      <c s="153" t="str">
        <f>IF('S.D.PASTE SHEET'!T842="","",'S.D.PASTE SHEET'!T842)</f>
        <v/>
      </c>
      <c s="153" t="str">
        <f>IF('S.D.PASTE SHEET'!U842="","",'S.D.PASTE SHEET'!U842)</f>
        <v/>
      </c>
      <c s="153" t="str">
        <f>IF('S.D.PASTE SHEET'!V842="","",'S.D.PASTE SHEET'!V842)</f>
        <v/>
      </c>
      <c s="153" t="str">
        <f>IF('S.D.PASTE SHEET'!W842="","",'S.D.PASTE SHEET'!W842)</f>
        <v/>
      </c>
      <c s="153" t="str">
        <f>IF('S.D.PASTE SHEET'!X842="","",'S.D.PASTE SHEET'!X842)</f>
        <v/>
      </c>
      <c s="153" t="str">
        <f>IF('S.D.PASTE SHEET'!Y842="","",'S.D.PASTE SHEET'!Y842)</f>
        <v/>
      </c>
      <c s="153" t="str">
        <f>IF('S.D.PASTE SHEET'!Z842="","",'S.D.PASTE SHEET'!Z842)</f>
        <v/>
      </c>
      <c s="153" t="str">
        <f>IF('S.D.PASTE SHEET'!AA842="","",'S.D.PASTE SHEET'!AA842)</f>
        <v/>
      </c>
      <c s="153" t="str">
        <f>IF('S.D.PASTE SHEET'!AB842="","",'S.D.PASTE SHEET'!AB842)</f>
        <v/>
      </c>
      <c s="153" t="str">
        <f>IF('S.D.PASTE SHEET'!AC842="","",'S.D.PASTE SHEET'!AC842)</f>
        <v/>
      </c>
      <c s="153" t="str">
        <f>IF('S.D.PASTE SHEET'!AD842="","",'S.D.PASTE SHEET'!AD842)</f>
        <v/>
      </c>
      <c s="155"/>
      <c s="156" t="str">
        <f>IF(AK842="","",IF(AK842&gt;0,COUNT($AG$2:AG842),""))</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42" s="156" t="str">
        <f>IF(BC842="","",IF(BC842&gt;0,COUNT($AY$2:AY842),""))</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43" spans="1:66" ht="15.75" customHeight="1">
      <c r="A843" s="153" t="str">
        <f>IF('S.D.PASTE SHEET'!A843="","",'S.D.PASTE SHEET'!A843)</f>
        <v/>
      </c>
      <c s="153" t="str">
        <f>IF('S.D.PASTE SHEET'!B843="","",'S.D.PASTE SHEET'!B843)</f>
        <v/>
      </c>
      <c s="153" t="str">
        <f>IF('S.D.PASTE SHEET'!C843="","",'S.D.PASTE SHEET'!C843)</f>
        <v/>
      </c>
      <c s="154" t="str">
        <f>IF('S.D.PASTE SHEET'!D843="","",'S.D.PASTE SHEET'!D843)</f>
        <v/>
      </c>
      <c s="153" t="str">
        <f>IF('S.D.PASTE SHEET'!E843="","",UPPER('S.D.PASTE SHEET'!E843))</f>
        <v/>
      </c>
      <c s="153" t="str">
        <f>IF('S.D.PASTE SHEET'!F843="","",'S.D.PASTE SHEET'!F843)</f>
        <v/>
      </c>
      <c s="153" t="str">
        <f>IF('S.D.PASTE SHEET'!G843="","",UPPER('S.D.PASTE SHEET'!G843))</f>
        <v/>
      </c>
      <c s="153" t="str">
        <f>IF('S.D.PASTE SHEET'!H843="","",UPPER('S.D.PASTE SHEET'!H843))</f>
        <v/>
      </c>
      <c s="153" t="str">
        <f>IF('S.D.PASTE SHEET'!I843="","",'S.D.PASTE SHEET'!I843)</f>
        <v/>
      </c>
      <c s="154" t="str">
        <f>IF('S.D.PASTE SHEET'!J843="","",'S.D.PASTE SHEET'!J843)</f>
        <v/>
      </c>
      <c s="153" t="str">
        <f>IF('S.D.PASTE SHEET'!K843="","",'S.D.PASTE SHEET'!K843)</f>
        <v/>
      </c>
      <c s="153" t="str">
        <f>IF('S.D.PASTE SHEET'!L843="","",'S.D.PASTE SHEET'!L843)</f>
        <v/>
      </c>
      <c s="153" t="str">
        <f>IF('S.D.PASTE SHEET'!M843="","",'S.D.PASTE SHEET'!M843)</f>
        <v/>
      </c>
      <c s="153" t="str">
        <f>IF('S.D.PASTE SHEET'!N843="","",'S.D.PASTE SHEET'!N843)</f>
        <v/>
      </c>
      <c s="153" t="str">
        <f>IF('S.D.PASTE SHEET'!O843="","",'S.D.PASTE SHEET'!O843)</f>
        <v/>
      </c>
      <c s="153" t="str">
        <f>IF('S.D.PASTE SHEET'!P843="","",'S.D.PASTE SHEET'!P843)</f>
        <v/>
      </c>
      <c s="153" t="str">
        <f>IF('S.D.PASTE SHEET'!Q843="","",'S.D.PASTE SHEET'!Q843)</f>
        <v/>
      </c>
      <c s="153" t="str">
        <f>IF('S.D.PASTE SHEET'!R843="","",'S.D.PASTE SHEET'!R843)</f>
        <v/>
      </c>
      <c s="153" t="str">
        <f>IF('S.D.PASTE SHEET'!S843="","",'S.D.PASTE SHEET'!S843)</f>
        <v/>
      </c>
      <c s="153" t="str">
        <f>IF('S.D.PASTE SHEET'!T843="","",'S.D.PASTE SHEET'!T843)</f>
        <v/>
      </c>
      <c s="153" t="str">
        <f>IF('S.D.PASTE SHEET'!U843="","",'S.D.PASTE SHEET'!U843)</f>
        <v/>
      </c>
      <c s="153" t="str">
        <f>IF('S.D.PASTE SHEET'!V843="","",'S.D.PASTE SHEET'!V843)</f>
        <v/>
      </c>
      <c s="153" t="str">
        <f>IF('S.D.PASTE SHEET'!W843="","",'S.D.PASTE SHEET'!W843)</f>
        <v/>
      </c>
      <c s="153" t="str">
        <f>IF('S.D.PASTE SHEET'!X843="","",'S.D.PASTE SHEET'!X843)</f>
        <v/>
      </c>
      <c s="153" t="str">
        <f>IF('S.D.PASTE SHEET'!Y843="","",'S.D.PASTE SHEET'!Y843)</f>
        <v/>
      </c>
      <c s="153" t="str">
        <f>IF('S.D.PASTE SHEET'!Z843="","",'S.D.PASTE SHEET'!Z843)</f>
        <v/>
      </c>
      <c s="153" t="str">
        <f>IF('S.D.PASTE SHEET'!AA843="","",'S.D.PASTE SHEET'!AA843)</f>
        <v/>
      </c>
      <c s="153" t="str">
        <f>IF('S.D.PASTE SHEET'!AB843="","",'S.D.PASTE SHEET'!AB843)</f>
        <v/>
      </c>
      <c s="153" t="str">
        <f>IF('S.D.PASTE SHEET'!AC843="","",'S.D.PASTE SHEET'!AC843)</f>
        <v/>
      </c>
      <c s="153" t="str">
        <f>IF('S.D.PASTE SHEET'!AD843="","",'S.D.PASTE SHEET'!AD843)</f>
        <v/>
      </c>
      <c s="155"/>
      <c s="156" t="str">
        <f>IF(AK843="","",IF(AK843&gt;0,COUNT($AG$2:AG843),""))</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43" s="156" t="str">
        <f>IF(BC843="","",IF(BC843&gt;0,COUNT($AY$2:AY843),""))</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44" spans="1:66" ht="15.75" customHeight="1">
      <c r="A844" s="153" t="str">
        <f>IF('S.D.PASTE SHEET'!A844="","",'S.D.PASTE SHEET'!A844)</f>
        <v/>
      </c>
      <c s="153" t="str">
        <f>IF('S.D.PASTE SHEET'!B844="","",'S.D.PASTE SHEET'!B844)</f>
        <v/>
      </c>
      <c s="153" t="str">
        <f>IF('S.D.PASTE SHEET'!C844="","",'S.D.PASTE SHEET'!C844)</f>
        <v/>
      </c>
      <c s="154" t="str">
        <f>IF('S.D.PASTE SHEET'!D844="","",'S.D.PASTE SHEET'!D844)</f>
        <v/>
      </c>
      <c s="153" t="str">
        <f>IF('S.D.PASTE SHEET'!E844="","",UPPER('S.D.PASTE SHEET'!E844))</f>
        <v/>
      </c>
      <c s="153" t="str">
        <f>IF('S.D.PASTE SHEET'!F844="","",'S.D.PASTE SHEET'!F844)</f>
        <v/>
      </c>
      <c s="153" t="str">
        <f>IF('S.D.PASTE SHEET'!G844="","",UPPER('S.D.PASTE SHEET'!G844))</f>
        <v/>
      </c>
      <c s="153" t="str">
        <f>IF('S.D.PASTE SHEET'!H844="","",UPPER('S.D.PASTE SHEET'!H844))</f>
        <v/>
      </c>
      <c s="153" t="str">
        <f>IF('S.D.PASTE SHEET'!I844="","",'S.D.PASTE SHEET'!I844)</f>
        <v/>
      </c>
      <c s="154" t="str">
        <f>IF('S.D.PASTE SHEET'!J844="","",'S.D.PASTE SHEET'!J844)</f>
        <v/>
      </c>
      <c s="153" t="str">
        <f>IF('S.D.PASTE SHEET'!K844="","",'S.D.PASTE SHEET'!K844)</f>
        <v/>
      </c>
      <c s="153" t="str">
        <f>IF('S.D.PASTE SHEET'!L844="","",'S.D.PASTE SHEET'!L844)</f>
        <v/>
      </c>
      <c s="153" t="str">
        <f>IF('S.D.PASTE SHEET'!M844="","",'S.D.PASTE SHEET'!M844)</f>
        <v/>
      </c>
      <c s="153" t="str">
        <f>IF('S.D.PASTE SHEET'!N844="","",'S.D.PASTE SHEET'!N844)</f>
        <v/>
      </c>
      <c s="153" t="str">
        <f>IF('S.D.PASTE SHEET'!O844="","",'S.D.PASTE SHEET'!O844)</f>
        <v/>
      </c>
      <c s="153" t="str">
        <f>IF('S.D.PASTE SHEET'!P844="","",'S.D.PASTE SHEET'!P844)</f>
        <v/>
      </c>
      <c s="153" t="str">
        <f>IF('S.D.PASTE SHEET'!Q844="","",'S.D.PASTE SHEET'!Q844)</f>
        <v/>
      </c>
      <c s="153" t="str">
        <f>IF('S.D.PASTE SHEET'!R844="","",'S.D.PASTE SHEET'!R844)</f>
        <v/>
      </c>
      <c s="153" t="str">
        <f>IF('S.D.PASTE SHEET'!S844="","",'S.D.PASTE SHEET'!S844)</f>
        <v/>
      </c>
      <c s="153" t="str">
        <f>IF('S.D.PASTE SHEET'!T844="","",'S.D.PASTE SHEET'!T844)</f>
        <v/>
      </c>
      <c s="153" t="str">
        <f>IF('S.D.PASTE SHEET'!U844="","",'S.D.PASTE SHEET'!U844)</f>
        <v/>
      </c>
      <c s="153" t="str">
        <f>IF('S.D.PASTE SHEET'!V844="","",'S.D.PASTE SHEET'!V844)</f>
        <v/>
      </c>
      <c s="153" t="str">
        <f>IF('S.D.PASTE SHEET'!W844="","",'S.D.PASTE SHEET'!W844)</f>
        <v/>
      </c>
      <c s="153" t="str">
        <f>IF('S.D.PASTE SHEET'!X844="","",'S.D.PASTE SHEET'!X844)</f>
        <v/>
      </c>
      <c s="153" t="str">
        <f>IF('S.D.PASTE SHEET'!Y844="","",'S.D.PASTE SHEET'!Y844)</f>
        <v/>
      </c>
      <c s="153" t="str">
        <f>IF('S.D.PASTE SHEET'!Z844="","",'S.D.PASTE SHEET'!Z844)</f>
        <v/>
      </c>
      <c s="153" t="str">
        <f>IF('S.D.PASTE SHEET'!AA844="","",'S.D.PASTE SHEET'!AA844)</f>
        <v/>
      </c>
      <c s="153" t="str">
        <f>IF('S.D.PASTE SHEET'!AB844="","",'S.D.PASTE SHEET'!AB844)</f>
        <v/>
      </c>
      <c s="153" t="str">
        <f>IF('S.D.PASTE SHEET'!AC844="","",'S.D.PASTE SHEET'!AC844)</f>
        <v/>
      </c>
      <c s="153" t="str">
        <f>IF('S.D.PASTE SHEET'!AD844="","",'S.D.PASTE SHEET'!AD844)</f>
        <v/>
      </c>
      <c s="155"/>
      <c s="156" t="str">
        <f>IF(AK844="","",IF(AK844&gt;0,COUNT($AG$2:AG844),""))</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44" s="156" t="str">
        <f>IF(BC844="","",IF(BC844&gt;0,COUNT($AY$2:AY844),""))</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45" spans="1:66" ht="15.75" customHeight="1">
      <c r="A845" s="153" t="str">
        <f>IF('S.D.PASTE SHEET'!A845="","",'S.D.PASTE SHEET'!A845)</f>
        <v/>
      </c>
      <c s="153" t="str">
        <f>IF('S.D.PASTE SHEET'!B845="","",'S.D.PASTE SHEET'!B845)</f>
        <v/>
      </c>
      <c s="153" t="str">
        <f>IF('S.D.PASTE SHEET'!C845="","",'S.D.PASTE SHEET'!C845)</f>
        <v/>
      </c>
      <c s="154" t="str">
        <f>IF('S.D.PASTE SHEET'!D845="","",'S.D.PASTE SHEET'!D845)</f>
        <v/>
      </c>
      <c s="153" t="str">
        <f>IF('S.D.PASTE SHEET'!E845="","",UPPER('S.D.PASTE SHEET'!E845))</f>
        <v/>
      </c>
      <c s="153" t="str">
        <f>IF('S.D.PASTE SHEET'!F845="","",'S.D.PASTE SHEET'!F845)</f>
        <v/>
      </c>
      <c s="153" t="str">
        <f>IF('S.D.PASTE SHEET'!G845="","",UPPER('S.D.PASTE SHEET'!G845))</f>
        <v/>
      </c>
      <c s="153" t="str">
        <f>IF('S.D.PASTE SHEET'!H845="","",UPPER('S.D.PASTE SHEET'!H845))</f>
        <v/>
      </c>
      <c s="153" t="str">
        <f>IF('S.D.PASTE SHEET'!I845="","",'S.D.PASTE SHEET'!I845)</f>
        <v/>
      </c>
      <c s="154" t="str">
        <f>IF('S.D.PASTE SHEET'!J845="","",'S.D.PASTE SHEET'!J845)</f>
        <v/>
      </c>
      <c s="153" t="str">
        <f>IF('S.D.PASTE SHEET'!K845="","",'S.D.PASTE SHEET'!K845)</f>
        <v/>
      </c>
      <c s="153" t="str">
        <f>IF('S.D.PASTE SHEET'!L845="","",'S.D.PASTE SHEET'!L845)</f>
        <v/>
      </c>
      <c s="153" t="str">
        <f>IF('S.D.PASTE SHEET'!M845="","",'S.D.PASTE SHEET'!M845)</f>
        <v/>
      </c>
      <c s="153" t="str">
        <f>IF('S.D.PASTE SHEET'!N845="","",'S.D.PASTE SHEET'!N845)</f>
        <v/>
      </c>
      <c s="153" t="str">
        <f>IF('S.D.PASTE SHEET'!O845="","",'S.D.PASTE SHEET'!O845)</f>
        <v/>
      </c>
      <c s="153" t="str">
        <f>IF('S.D.PASTE SHEET'!P845="","",'S.D.PASTE SHEET'!P845)</f>
        <v/>
      </c>
      <c s="153" t="str">
        <f>IF('S.D.PASTE SHEET'!Q845="","",'S.D.PASTE SHEET'!Q845)</f>
        <v/>
      </c>
      <c s="153" t="str">
        <f>IF('S.D.PASTE SHEET'!R845="","",'S.D.PASTE SHEET'!R845)</f>
        <v/>
      </c>
      <c s="153" t="str">
        <f>IF('S.D.PASTE SHEET'!S845="","",'S.D.PASTE SHEET'!S845)</f>
        <v/>
      </c>
      <c s="153" t="str">
        <f>IF('S.D.PASTE SHEET'!T845="","",'S.D.PASTE SHEET'!T845)</f>
        <v/>
      </c>
      <c s="153" t="str">
        <f>IF('S.D.PASTE SHEET'!U845="","",'S.D.PASTE SHEET'!U845)</f>
        <v/>
      </c>
      <c s="153" t="str">
        <f>IF('S.D.PASTE SHEET'!V845="","",'S.D.PASTE SHEET'!V845)</f>
        <v/>
      </c>
      <c s="153" t="str">
        <f>IF('S.D.PASTE SHEET'!W845="","",'S.D.PASTE SHEET'!W845)</f>
        <v/>
      </c>
      <c s="153" t="str">
        <f>IF('S.D.PASTE SHEET'!X845="","",'S.D.PASTE SHEET'!X845)</f>
        <v/>
      </c>
      <c s="153" t="str">
        <f>IF('S.D.PASTE SHEET'!Y845="","",'S.D.PASTE SHEET'!Y845)</f>
        <v/>
      </c>
      <c s="153" t="str">
        <f>IF('S.D.PASTE SHEET'!Z845="","",'S.D.PASTE SHEET'!Z845)</f>
        <v/>
      </c>
      <c s="153" t="str">
        <f>IF('S.D.PASTE SHEET'!AA845="","",'S.D.PASTE SHEET'!AA845)</f>
        <v/>
      </c>
      <c s="153" t="str">
        <f>IF('S.D.PASTE SHEET'!AB845="","",'S.D.PASTE SHEET'!AB845)</f>
        <v/>
      </c>
      <c s="153" t="str">
        <f>IF('S.D.PASTE SHEET'!AC845="","",'S.D.PASTE SHEET'!AC845)</f>
        <v/>
      </c>
      <c s="153" t="str">
        <f>IF('S.D.PASTE SHEET'!AD845="","",'S.D.PASTE SHEET'!AD845)</f>
        <v/>
      </c>
      <c s="155"/>
      <c s="156" t="str">
        <f>IF(AK845="","",IF(AK845&gt;0,COUNT($AG$2:AG845),""))</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45" s="156" t="str">
        <f>IF(BC845="","",IF(BC845&gt;0,COUNT($AY$2:AY845),""))</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46" spans="1:66" ht="15.75" customHeight="1">
      <c r="A846" s="153" t="str">
        <f>IF('S.D.PASTE SHEET'!A846="","",'S.D.PASTE SHEET'!A846)</f>
        <v/>
      </c>
      <c s="153" t="str">
        <f>IF('S.D.PASTE SHEET'!B846="","",'S.D.PASTE SHEET'!B846)</f>
        <v/>
      </c>
      <c s="153" t="str">
        <f>IF('S.D.PASTE SHEET'!C846="","",'S.D.PASTE SHEET'!C846)</f>
        <v/>
      </c>
      <c s="154" t="str">
        <f>IF('S.D.PASTE SHEET'!D846="","",'S.D.PASTE SHEET'!D846)</f>
        <v/>
      </c>
      <c s="153" t="str">
        <f>IF('S.D.PASTE SHEET'!E846="","",UPPER('S.D.PASTE SHEET'!E846))</f>
        <v/>
      </c>
      <c s="153" t="str">
        <f>IF('S.D.PASTE SHEET'!F846="","",'S.D.PASTE SHEET'!F846)</f>
        <v/>
      </c>
      <c s="153" t="str">
        <f>IF('S.D.PASTE SHEET'!G846="","",UPPER('S.D.PASTE SHEET'!G846))</f>
        <v/>
      </c>
      <c s="153" t="str">
        <f>IF('S.D.PASTE SHEET'!H846="","",UPPER('S.D.PASTE SHEET'!H846))</f>
        <v/>
      </c>
      <c s="153" t="str">
        <f>IF('S.D.PASTE SHEET'!I846="","",'S.D.PASTE SHEET'!I846)</f>
        <v/>
      </c>
      <c s="154" t="str">
        <f>IF('S.D.PASTE SHEET'!J846="","",'S.D.PASTE SHEET'!J846)</f>
        <v/>
      </c>
      <c s="153" t="str">
        <f>IF('S.D.PASTE SHEET'!K846="","",'S.D.PASTE SHEET'!K846)</f>
        <v/>
      </c>
      <c s="153" t="str">
        <f>IF('S.D.PASTE SHEET'!L846="","",'S.D.PASTE SHEET'!L846)</f>
        <v/>
      </c>
      <c s="153" t="str">
        <f>IF('S.D.PASTE SHEET'!M846="","",'S.D.PASTE SHEET'!M846)</f>
        <v/>
      </c>
      <c s="153" t="str">
        <f>IF('S.D.PASTE SHEET'!N846="","",'S.D.PASTE SHEET'!N846)</f>
        <v/>
      </c>
      <c s="153" t="str">
        <f>IF('S.D.PASTE SHEET'!O846="","",'S.D.PASTE SHEET'!O846)</f>
        <v/>
      </c>
      <c s="153" t="str">
        <f>IF('S.D.PASTE SHEET'!P846="","",'S.D.PASTE SHEET'!P846)</f>
        <v/>
      </c>
      <c s="153" t="str">
        <f>IF('S.D.PASTE SHEET'!Q846="","",'S.D.PASTE SHEET'!Q846)</f>
        <v/>
      </c>
      <c s="153" t="str">
        <f>IF('S.D.PASTE SHEET'!R846="","",'S.D.PASTE SHEET'!R846)</f>
        <v/>
      </c>
      <c s="153" t="str">
        <f>IF('S.D.PASTE SHEET'!S846="","",'S.D.PASTE SHEET'!S846)</f>
        <v/>
      </c>
      <c s="153" t="str">
        <f>IF('S.D.PASTE SHEET'!T846="","",'S.D.PASTE SHEET'!T846)</f>
        <v/>
      </c>
      <c s="153" t="str">
        <f>IF('S.D.PASTE SHEET'!U846="","",'S.D.PASTE SHEET'!U846)</f>
        <v/>
      </c>
      <c s="153" t="str">
        <f>IF('S.D.PASTE SHEET'!V846="","",'S.D.PASTE SHEET'!V846)</f>
        <v/>
      </c>
      <c s="153" t="str">
        <f>IF('S.D.PASTE SHEET'!W846="","",'S.D.PASTE SHEET'!W846)</f>
        <v/>
      </c>
      <c s="153" t="str">
        <f>IF('S.D.PASTE SHEET'!X846="","",'S.D.PASTE SHEET'!X846)</f>
        <v/>
      </c>
      <c s="153" t="str">
        <f>IF('S.D.PASTE SHEET'!Y846="","",'S.D.PASTE SHEET'!Y846)</f>
        <v/>
      </c>
      <c s="153" t="str">
        <f>IF('S.D.PASTE SHEET'!Z846="","",'S.D.PASTE SHEET'!Z846)</f>
        <v/>
      </c>
      <c s="153" t="str">
        <f>IF('S.D.PASTE SHEET'!AA846="","",'S.D.PASTE SHEET'!AA846)</f>
        <v/>
      </c>
      <c s="153" t="str">
        <f>IF('S.D.PASTE SHEET'!AB846="","",'S.D.PASTE SHEET'!AB846)</f>
        <v/>
      </c>
      <c s="153" t="str">
        <f>IF('S.D.PASTE SHEET'!AC846="","",'S.D.PASTE SHEET'!AC846)</f>
        <v/>
      </c>
      <c s="153" t="str">
        <f>IF('S.D.PASTE SHEET'!AD846="","",'S.D.PASTE SHEET'!AD846)</f>
        <v/>
      </c>
      <c s="155"/>
      <c s="156" t="str">
        <f>IF(AK846="","",IF(AK846&gt;0,COUNT($AG$2:AG846),""))</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46" s="156" t="str">
        <f>IF(BC846="","",IF(BC846&gt;0,COUNT($AY$2:AY846),""))</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47" spans="1:66" ht="15.75" customHeight="1">
      <c r="A847" s="153" t="str">
        <f>IF('S.D.PASTE SHEET'!A847="","",'S.D.PASTE SHEET'!A847)</f>
        <v/>
      </c>
      <c s="153" t="str">
        <f>IF('S.D.PASTE SHEET'!B847="","",'S.D.PASTE SHEET'!B847)</f>
        <v/>
      </c>
      <c s="153" t="str">
        <f>IF('S.D.PASTE SHEET'!C847="","",'S.D.PASTE SHEET'!C847)</f>
        <v/>
      </c>
      <c s="154" t="str">
        <f>IF('S.D.PASTE SHEET'!D847="","",'S.D.PASTE SHEET'!D847)</f>
        <v/>
      </c>
      <c s="153" t="str">
        <f>IF('S.D.PASTE SHEET'!E847="","",UPPER('S.D.PASTE SHEET'!E847))</f>
        <v/>
      </c>
      <c s="153" t="str">
        <f>IF('S.D.PASTE SHEET'!F847="","",'S.D.PASTE SHEET'!F847)</f>
        <v/>
      </c>
      <c s="153" t="str">
        <f>IF('S.D.PASTE SHEET'!G847="","",UPPER('S.D.PASTE SHEET'!G847))</f>
        <v/>
      </c>
      <c s="153" t="str">
        <f>IF('S.D.PASTE SHEET'!H847="","",UPPER('S.D.PASTE SHEET'!H847))</f>
        <v/>
      </c>
      <c s="153" t="str">
        <f>IF('S.D.PASTE SHEET'!I847="","",'S.D.PASTE SHEET'!I847)</f>
        <v/>
      </c>
      <c s="154" t="str">
        <f>IF('S.D.PASTE SHEET'!J847="","",'S.D.PASTE SHEET'!J847)</f>
        <v/>
      </c>
      <c s="153" t="str">
        <f>IF('S.D.PASTE SHEET'!K847="","",'S.D.PASTE SHEET'!K847)</f>
        <v/>
      </c>
      <c s="153" t="str">
        <f>IF('S.D.PASTE SHEET'!L847="","",'S.D.PASTE SHEET'!L847)</f>
        <v/>
      </c>
      <c s="153" t="str">
        <f>IF('S.D.PASTE SHEET'!M847="","",'S.D.PASTE SHEET'!M847)</f>
        <v/>
      </c>
      <c s="153" t="str">
        <f>IF('S.D.PASTE SHEET'!N847="","",'S.D.PASTE SHEET'!N847)</f>
        <v/>
      </c>
      <c s="153" t="str">
        <f>IF('S.D.PASTE SHEET'!O847="","",'S.D.PASTE SHEET'!O847)</f>
        <v/>
      </c>
      <c s="153" t="str">
        <f>IF('S.D.PASTE SHEET'!P847="","",'S.D.PASTE SHEET'!P847)</f>
        <v/>
      </c>
      <c s="153" t="str">
        <f>IF('S.D.PASTE SHEET'!Q847="","",'S.D.PASTE SHEET'!Q847)</f>
        <v/>
      </c>
      <c s="153" t="str">
        <f>IF('S.D.PASTE SHEET'!R847="","",'S.D.PASTE SHEET'!R847)</f>
        <v/>
      </c>
      <c s="153" t="str">
        <f>IF('S.D.PASTE SHEET'!S847="","",'S.D.PASTE SHEET'!S847)</f>
        <v/>
      </c>
      <c s="153" t="str">
        <f>IF('S.D.PASTE SHEET'!T847="","",'S.D.PASTE SHEET'!T847)</f>
        <v/>
      </c>
      <c s="153" t="str">
        <f>IF('S.D.PASTE SHEET'!U847="","",'S.D.PASTE SHEET'!U847)</f>
        <v/>
      </c>
      <c s="153" t="str">
        <f>IF('S.D.PASTE SHEET'!V847="","",'S.D.PASTE SHEET'!V847)</f>
        <v/>
      </c>
      <c s="153" t="str">
        <f>IF('S.D.PASTE SHEET'!W847="","",'S.D.PASTE SHEET'!W847)</f>
        <v/>
      </c>
      <c s="153" t="str">
        <f>IF('S.D.PASTE SHEET'!X847="","",'S.D.PASTE SHEET'!X847)</f>
        <v/>
      </c>
      <c s="153" t="str">
        <f>IF('S.D.PASTE SHEET'!Y847="","",'S.D.PASTE SHEET'!Y847)</f>
        <v/>
      </c>
      <c s="153" t="str">
        <f>IF('S.D.PASTE SHEET'!Z847="","",'S.D.PASTE SHEET'!Z847)</f>
        <v/>
      </c>
      <c s="153" t="str">
        <f>IF('S.D.PASTE SHEET'!AA847="","",'S.D.PASTE SHEET'!AA847)</f>
        <v/>
      </c>
      <c s="153" t="str">
        <f>IF('S.D.PASTE SHEET'!AB847="","",'S.D.PASTE SHEET'!AB847)</f>
        <v/>
      </c>
      <c s="153" t="str">
        <f>IF('S.D.PASTE SHEET'!AC847="","",'S.D.PASTE SHEET'!AC847)</f>
        <v/>
      </c>
      <c s="153" t="str">
        <f>IF('S.D.PASTE SHEET'!AD847="","",'S.D.PASTE SHEET'!AD847)</f>
        <v/>
      </c>
      <c s="155"/>
      <c s="156" t="str">
        <f>IF(AK847="","",IF(AK847&gt;0,COUNT($AG$2:AG847),""))</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47" s="156" t="str">
        <f>IF(BC847="","",IF(BC847&gt;0,COUNT($AY$2:AY847),""))</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48" spans="1:66" ht="15.75" customHeight="1">
      <c r="A848" s="153" t="str">
        <f>IF('S.D.PASTE SHEET'!A848="","",'S.D.PASTE SHEET'!A848)</f>
        <v/>
      </c>
      <c s="153" t="str">
        <f>IF('S.D.PASTE SHEET'!B848="","",'S.D.PASTE SHEET'!B848)</f>
        <v/>
      </c>
      <c s="153" t="str">
        <f>IF('S.D.PASTE SHEET'!C848="","",'S.D.PASTE SHEET'!C848)</f>
        <v/>
      </c>
      <c s="154" t="str">
        <f>IF('S.D.PASTE SHEET'!D848="","",'S.D.PASTE SHEET'!D848)</f>
        <v/>
      </c>
      <c s="153" t="str">
        <f>IF('S.D.PASTE SHEET'!E848="","",UPPER('S.D.PASTE SHEET'!E848))</f>
        <v/>
      </c>
      <c s="153" t="str">
        <f>IF('S.D.PASTE SHEET'!F848="","",'S.D.PASTE SHEET'!F848)</f>
        <v/>
      </c>
      <c s="153" t="str">
        <f>IF('S.D.PASTE SHEET'!G848="","",UPPER('S.D.PASTE SHEET'!G848))</f>
        <v/>
      </c>
      <c s="153" t="str">
        <f>IF('S.D.PASTE SHEET'!H848="","",UPPER('S.D.PASTE SHEET'!H848))</f>
        <v/>
      </c>
      <c s="153" t="str">
        <f>IF('S.D.PASTE SHEET'!I848="","",'S.D.PASTE SHEET'!I848)</f>
        <v/>
      </c>
      <c s="154" t="str">
        <f>IF('S.D.PASTE SHEET'!J848="","",'S.D.PASTE SHEET'!J848)</f>
        <v/>
      </c>
      <c s="153" t="str">
        <f>IF('S.D.PASTE SHEET'!K848="","",'S.D.PASTE SHEET'!K848)</f>
        <v/>
      </c>
      <c s="153" t="str">
        <f>IF('S.D.PASTE SHEET'!L848="","",'S.D.PASTE SHEET'!L848)</f>
        <v/>
      </c>
      <c s="153" t="str">
        <f>IF('S.D.PASTE SHEET'!M848="","",'S.D.PASTE SHEET'!M848)</f>
        <v/>
      </c>
      <c s="153" t="str">
        <f>IF('S.D.PASTE SHEET'!N848="","",'S.D.PASTE SHEET'!N848)</f>
        <v/>
      </c>
      <c s="153" t="str">
        <f>IF('S.D.PASTE SHEET'!O848="","",'S.D.PASTE SHEET'!O848)</f>
        <v/>
      </c>
      <c s="153" t="str">
        <f>IF('S.D.PASTE SHEET'!P848="","",'S.D.PASTE SHEET'!P848)</f>
        <v/>
      </c>
      <c s="153" t="str">
        <f>IF('S.D.PASTE SHEET'!Q848="","",'S.D.PASTE SHEET'!Q848)</f>
        <v/>
      </c>
      <c s="153" t="str">
        <f>IF('S.D.PASTE SHEET'!R848="","",'S.D.PASTE SHEET'!R848)</f>
        <v/>
      </c>
      <c s="153" t="str">
        <f>IF('S.D.PASTE SHEET'!S848="","",'S.D.PASTE SHEET'!S848)</f>
        <v/>
      </c>
      <c s="153" t="str">
        <f>IF('S.D.PASTE SHEET'!T848="","",'S.D.PASTE SHEET'!T848)</f>
        <v/>
      </c>
      <c s="153" t="str">
        <f>IF('S.D.PASTE SHEET'!U848="","",'S.D.PASTE SHEET'!U848)</f>
        <v/>
      </c>
      <c s="153" t="str">
        <f>IF('S.D.PASTE SHEET'!V848="","",'S.D.PASTE SHEET'!V848)</f>
        <v/>
      </c>
      <c s="153" t="str">
        <f>IF('S.D.PASTE SHEET'!W848="","",'S.D.PASTE SHEET'!W848)</f>
        <v/>
      </c>
      <c s="153" t="str">
        <f>IF('S.D.PASTE SHEET'!X848="","",'S.D.PASTE SHEET'!X848)</f>
        <v/>
      </c>
      <c s="153" t="str">
        <f>IF('S.D.PASTE SHEET'!Y848="","",'S.D.PASTE SHEET'!Y848)</f>
        <v/>
      </c>
      <c s="153" t="str">
        <f>IF('S.D.PASTE SHEET'!Z848="","",'S.D.PASTE SHEET'!Z848)</f>
        <v/>
      </c>
      <c s="153" t="str">
        <f>IF('S.D.PASTE SHEET'!AA848="","",'S.D.PASTE SHEET'!AA848)</f>
        <v/>
      </c>
      <c s="153" t="str">
        <f>IF('S.D.PASTE SHEET'!AB848="","",'S.D.PASTE SHEET'!AB848)</f>
        <v/>
      </c>
      <c s="153" t="str">
        <f>IF('S.D.PASTE SHEET'!AC848="","",'S.D.PASTE SHEET'!AC848)</f>
        <v/>
      </c>
      <c s="153" t="str">
        <f>IF('S.D.PASTE SHEET'!AD848="","",'S.D.PASTE SHEET'!AD848)</f>
        <v/>
      </c>
      <c s="155"/>
      <c s="156" t="str">
        <f>IF(AK848="","",IF(AK848&gt;0,COUNT($AG$2:AG848),""))</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48" s="156" t="str">
        <f>IF(BC848="","",IF(BC848&gt;0,COUNT($AY$2:AY848),""))</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49" spans="1:66" ht="15.75" customHeight="1">
      <c r="A849" s="153" t="str">
        <f>IF('S.D.PASTE SHEET'!A849="","",'S.D.PASTE SHEET'!A849)</f>
        <v/>
      </c>
      <c s="153" t="str">
        <f>IF('S.D.PASTE SHEET'!B849="","",'S.D.PASTE SHEET'!B849)</f>
        <v/>
      </c>
      <c s="153" t="str">
        <f>IF('S.D.PASTE SHEET'!C849="","",'S.D.PASTE SHEET'!C849)</f>
        <v/>
      </c>
      <c s="154" t="str">
        <f>IF('S.D.PASTE SHEET'!D849="","",'S.D.PASTE SHEET'!D849)</f>
        <v/>
      </c>
      <c s="153" t="str">
        <f>IF('S.D.PASTE SHEET'!E849="","",UPPER('S.D.PASTE SHEET'!E849))</f>
        <v/>
      </c>
      <c s="153" t="str">
        <f>IF('S.D.PASTE SHEET'!F849="","",'S.D.PASTE SHEET'!F849)</f>
        <v/>
      </c>
      <c s="153" t="str">
        <f>IF('S.D.PASTE SHEET'!G849="","",UPPER('S.D.PASTE SHEET'!G849))</f>
        <v/>
      </c>
      <c s="153" t="str">
        <f>IF('S.D.PASTE SHEET'!H849="","",UPPER('S.D.PASTE SHEET'!H849))</f>
        <v/>
      </c>
      <c s="153" t="str">
        <f>IF('S.D.PASTE SHEET'!I849="","",'S.D.PASTE SHEET'!I849)</f>
        <v/>
      </c>
      <c s="154" t="str">
        <f>IF('S.D.PASTE SHEET'!J849="","",'S.D.PASTE SHEET'!J849)</f>
        <v/>
      </c>
      <c s="153" t="str">
        <f>IF('S.D.PASTE SHEET'!K849="","",'S.D.PASTE SHEET'!K849)</f>
        <v/>
      </c>
      <c s="153" t="str">
        <f>IF('S.D.PASTE SHEET'!L849="","",'S.D.PASTE SHEET'!L849)</f>
        <v/>
      </c>
      <c s="153" t="str">
        <f>IF('S.D.PASTE SHEET'!M849="","",'S.D.PASTE SHEET'!M849)</f>
        <v/>
      </c>
      <c s="153" t="str">
        <f>IF('S.D.PASTE SHEET'!N849="","",'S.D.PASTE SHEET'!N849)</f>
        <v/>
      </c>
      <c s="153" t="str">
        <f>IF('S.D.PASTE SHEET'!O849="","",'S.D.PASTE SHEET'!O849)</f>
        <v/>
      </c>
      <c s="153" t="str">
        <f>IF('S.D.PASTE SHEET'!P849="","",'S.D.PASTE SHEET'!P849)</f>
        <v/>
      </c>
      <c s="153" t="str">
        <f>IF('S.D.PASTE SHEET'!Q849="","",'S.D.PASTE SHEET'!Q849)</f>
        <v/>
      </c>
      <c s="153" t="str">
        <f>IF('S.D.PASTE SHEET'!R849="","",'S.D.PASTE SHEET'!R849)</f>
        <v/>
      </c>
      <c s="153" t="str">
        <f>IF('S.D.PASTE SHEET'!S849="","",'S.D.PASTE SHEET'!S849)</f>
        <v/>
      </c>
      <c s="153" t="str">
        <f>IF('S.D.PASTE SHEET'!T849="","",'S.D.PASTE SHEET'!T849)</f>
        <v/>
      </c>
      <c s="153" t="str">
        <f>IF('S.D.PASTE SHEET'!U849="","",'S.D.PASTE SHEET'!U849)</f>
        <v/>
      </c>
      <c s="153" t="str">
        <f>IF('S.D.PASTE SHEET'!V849="","",'S.D.PASTE SHEET'!V849)</f>
        <v/>
      </c>
      <c s="153" t="str">
        <f>IF('S.D.PASTE SHEET'!W849="","",'S.D.PASTE SHEET'!W849)</f>
        <v/>
      </c>
      <c s="153" t="str">
        <f>IF('S.D.PASTE SHEET'!X849="","",'S.D.PASTE SHEET'!X849)</f>
        <v/>
      </c>
      <c s="153" t="str">
        <f>IF('S.D.PASTE SHEET'!Y849="","",'S.D.PASTE SHEET'!Y849)</f>
        <v/>
      </c>
      <c s="153" t="str">
        <f>IF('S.D.PASTE SHEET'!Z849="","",'S.D.PASTE SHEET'!Z849)</f>
        <v/>
      </c>
      <c s="153" t="str">
        <f>IF('S.D.PASTE SHEET'!AA849="","",'S.D.PASTE SHEET'!AA849)</f>
        <v/>
      </c>
      <c s="153" t="str">
        <f>IF('S.D.PASTE SHEET'!AB849="","",'S.D.PASTE SHEET'!AB849)</f>
        <v/>
      </c>
      <c s="153" t="str">
        <f>IF('S.D.PASTE SHEET'!AC849="","",'S.D.PASTE SHEET'!AC849)</f>
        <v/>
      </c>
      <c s="153" t="str">
        <f>IF('S.D.PASTE SHEET'!AD849="","",'S.D.PASTE SHEET'!AD849)</f>
        <v/>
      </c>
      <c s="155"/>
      <c s="156" t="str">
        <f>IF(AK849="","",IF(AK849&gt;0,COUNT($AG$2:AG849),""))</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49" s="156" t="str">
        <f>IF(BC849="","",IF(BC849&gt;0,COUNT($AY$2:AY849),""))</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50" spans="1:66" ht="15.75" customHeight="1">
      <c r="A850" s="153" t="str">
        <f>IF('S.D.PASTE SHEET'!A850="","",'S.D.PASTE SHEET'!A850)</f>
        <v/>
      </c>
      <c s="153" t="str">
        <f>IF('S.D.PASTE SHEET'!B850="","",'S.D.PASTE SHEET'!B850)</f>
        <v/>
      </c>
      <c s="153" t="str">
        <f>IF('S.D.PASTE SHEET'!C850="","",'S.D.PASTE SHEET'!C850)</f>
        <v/>
      </c>
      <c s="154" t="str">
        <f>IF('S.D.PASTE SHEET'!D850="","",'S.D.PASTE SHEET'!D850)</f>
        <v/>
      </c>
      <c s="153" t="str">
        <f>IF('S.D.PASTE SHEET'!E850="","",UPPER('S.D.PASTE SHEET'!E850))</f>
        <v/>
      </c>
      <c s="153" t="str">
        <f>IF('S.D.PASTE SHEET'!F850="","",'S.D.PASTE SHEET'!F850)</f>
        <v/>
      </c>
      <c s="153" t="str">
        <f>IF('S.D.PASTE SHEET'!G850="","",UPPER('S.D.PASTE SHEET'!G850))</f>
        <v/>
      </c>
      <c s="153" t="str">
        <f>IF('S.D.PASTE SHEET'!H850="","",UPPER('S.D.PASTE SHEET'!H850))</f>
        <v/>
      </c>
      <c s="153" t="str">
        <f>IF('S.D.PASTE SHEET'!I850="","",'S.D.PASTE SHEET'!I850)</f>
        <v/>
      </c>
      <c s="154" t="str">
        <f>IF('S.D.PASTE SHEET'!J850="","",'S.D.PASTE SHEET'!J850)</f>
        <v/>
      </c>
      <c s="153" t="str">
        <f>IF('S.D.PASTE SHEET'!K850="","",'S.D.PASTE SHEET'!K850)</f>
        <v/>
      </c>
      <c s="153" t="str">
        <f>IF('S.D.PASTE SHEET'!L850="","",'S.D.PASTE SHEET'!L850)</f>
        <v/>
      </c>
      <c s="153" t="str">
        <f>IF('S.D.PASTE SHEET'!M850="","",'S.D.PASTE SHEET'!M850)</f>
        <v/>
      </c>
      <c s="153" t="str">
        <f>IF('S.D.PASTE SHEET'!N850="","",'S.D.PASTE SHEET'!N850)</f>
        <v/>
      </c>
      <c s="153" t="str">
        <f>IF('S.D.PASTE SHEET'!O850="","",'S.D.PASTE SHEET'!O850)</f>
        <v/>
      </c>
      <c s="153" t="str">
        <f>IF('S.D.PASTE SHEET'!P850="","",'S.D.PASTE SHEET'!P850)</f>
        <v/>
      </c>
      <c s="153" t="str">
        <f>IF('S.D.PASTE SHEET'!Q850="","",'S.D.PASTE SHEET'!Q850)</f>
        <v/>
      </c>
      <c s="153" t="str">
        <f>IF('S.D.PASTE SHEET'!R850="","",'S.D.PASTE SHEET'!R850)</f>
        <v/>
      </c>
      <c s="153" t="str">
        <f>IF('S.D.PASTE SHEET'!S850="","",'S.D.PASTE SHEET'!S850)</f>
        <v/>
      </c>
      <c s="153" t="str">
        <f>IF('S.D.PASTE SHEET'!T850="","",'S.D.PASTE SHEET'!T850)</f>
        <v/>
      </c>
      <c s="153" t="str">
        <f>IF('S.D.PASTE SHEET'!U850="","",'S.D.PASTE SHEET'!U850)</f>
        <v/>
      </c>
      <c s="153" t="str">
        <f>IF('S.D.PASTE SHEET'!V850="","",'S.D.PASTE SHEET'!V850)</f>
        <v/>
      </c>
      <c s="153" t="str">
        <f>IF('S.D.PASTE SHEET'!W850="","",'S.D.PASTE SHEET'!W850)</f>
        <v/>
      </c>
      <c s="153" t="str">
        <f>IF('S.D.PASTE SHEET'!X850="","",'S.D.PASTE SHEET'!X850)</f>
        <v/>
      </c>
      <c s="153" t="str">
        <f>IF('S.D.PASTE SHEET'!Y850="","",'S.D.PASTE SHEET'!Y850)</f>
        <v/>
      </c>
      <c s="153" t="str">
        <f>IF('S.D.PASTE SHEET'!Z850="","",'S.D.PASTE SHEET'!Z850)</f>
        <v/>
      </c>
      <c s="153" t="str">
        <f>IF('S.D.PASTE SHEET'!AA850="","",'S.D.PASTE SHEET'!AA850)</f>
        <v/>
      </c>
      <c s="153" t="str">
        <f>IF('S.D.PASTE SHEET'!AB850="","",'S.D.PASTE SHEET'!AB850)</f>
        <v/>
      </c>
      <c s="153" t="str">
        <f>IF('S.D.PASTE SHEET'!AC850="","",'S.D.PASTE SHEET'!AC850)</f>
        <v/>
      </c>
      <c s="153" t="str">
        <f>IF('S.D.PASTE SHEET'!AD850="","",'S.D.PASTE SHEET'!AD850)</f>
        <v/>
      </c>
      <c s="155"/>
      <c s="156" t="str">
        <f>IF(AK850="","",IF(AK850&gt;0,COUNT($AG$2:AG850),""))</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50" s="156" t="str">
        <f>IF(BC850="","",IF(BC850&gt;0,COUNT($AY$2:AY850),""))</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51" spans="1:66" ht="15.75" customHeight="1">
      <c r="A851" s="153" t="str">
        <f>IF('S.D.PASTE SHEET'!A851="","",'S.D.PASTE SHEET'!A851)</f>
        <v/>
      </c>
      <c s="153" t="str">
        <f>IF('S.D.PASTE SHEET'!B851="","",'S.D.PASTE SHEET'!B851)</f>
        <v/>
      </c>
      <c s="153" t="str">
        <f>IF('S.D.PASTE SHEET'!C851="","",'S.D.PASTE SHEET'!C851)</f>
        <v/>
      </c>
      <c s="154" t="str">
        <f>IF('S.D.PASTE SHEET'!D851="","",'S.D.PASTE SHEET'!D851)</f>
        <v/>
      </c>
      <c s="153" t="str">
        <f>IF('S.D.PASTE SHEET'!E851="","",UPPER('S.D.PASTE SHEET'!E851))</f>
        <v/>
      </c>
      <c s="153" t="str">
        <f>IF('S.D.PASTE SHEET'!F851="","",'S.D.PASTE SHEET'!F851)</f>
        <v/>
      </c>
      <c s="153" t="str">
        <f>IF('S.D.PASTE SHEET'!G851="","",UPPER('S.D.PASTE SHEET'!G851))</f>
        <v/>
      </c>
      <c s="153" t="str">
        <f>IF('S.D.PASTE SHEET'!H851="","",UPPER('S.D.PASTE SHEET'!H851))</f>
        <v/>
      </c>
      <c s="153" t="str">
        <f>IF('S.D.PASTE SHEET'!I851="","",'S.D.PASTE SHEET'!I851)</f>
        <v/>
      </c>
      <c s="154" t="str">
        <f>IF('S.D.PASTE SHEET'!J851="","",'S.D.PASTE SHEET'!J851)</f>
        <v/>
      </c>
      <c s="153" t="str">
        <f>IF('S.D.PASTE SHEET'!K851="","",'S.D.PASTE SHEET'!K851)</f>
        <v/>
      </c>
      <c s="153" t="str">
        <f>IF('S.D.PASTE SHEET'!L851="","",'S.D.PASTE SHEET'!L851)</f>
        <v/>
      </c>
      <c s="153" t="str">
        <f>IF('S.D.PASTE SHEET'!M851="","",'S.D.PASTE SHEET'!M851)</f>
        <v/>
      </c>
      <c s="153" t="str">
        <f>IF('S.D.PASTE SHEET'!N851="","",'S.D.PASTE SHEET'!N851)</f>
        <v/>
      </c>
      <c s="153" t="str">
        <f>IF('S.D.PASTE SHEET'!O851="","",'S.D.PASTE SHEET'!O851)</f>
        <v/>
      </c>
      <c s="153" t="str">
        <f>IF('S.D.PASTE SHEET'!P851="","",'S.D.PASTE SHEET'!P851)</f>
        <v/>
      </c>
      <c s="153" t="str">
        <f>IF('S.D.PASTE SHEET'!Q851="","",'S.D.PASTE SHEET'!Q851)</f>
        <v/>
      </c>
      <c s="153" t="str">
        <f>IF('S.D.PASTE SHEET'!R851="","",'S.D.PASTE SHEET'!R851)</f>
        <v/>
      </c>
      <c s="153" t="str">
        <f>IF('S.D.PASTE SHEET'!S851="","",'S.D.PASTE SHEET'!S851)</f>
        <v/>
      </c>
      <c s="153" t="str">
        <f>IF('S.D.PASTE SHEET'!T851="","",'S.D.PASTE SHEET'!T851)</f>
        <v/>
      </c>
      <c s="153" t="str">
        <f>IF('S.D.PASTE SHEET'!U851="","",'S.D.PASTE SHEET'!U851)</f>
        <v/>
      </c>
      <c s="153" t="str">
        <f>IF('S.D.PASTE SHEET'!V851="","",'S.D.PASTE SHEET'!V851)</f>
        <v/>
      </c>
      <c s="153" t="str">
        <f>IF('S.D.PASTE SHEET'!W851="","",'S.D.PASTE SHEET'!W851)</f>
        <v/>
      </c>
      <c s="153" t="str">
        <f>IF('S.D.PASTE SHEET'!X851="","",'S.D.PASTE SHEET'!X851)</f>
        <v/>
      </c>
      <c s="153" t="str">
        <f>IF('S.D.PASTE SHEET'!Y851="","",'S.D.PASTE SHEET'!Y851)</f>
        <v/>
      </c>
      <c s="153" t="str">
        <f>IF('S.D.PASTE SHEET'!Z851="","",'S.D.PASTE SHEET'!Z851)</f>
        <v/>
      </c>
      <c s="153" t="str">
        <f>IF('S.D.PASTE SHEET'!AA851="","",'S.D.PASTE SHEET'!AA851)</f>
        <v/>
      </c>
      <c s="153" t="str">
        <f>IF('S.D.PASTE SHEET'!AB851="","",'S.D.PASTE SHEET'!AB851)</f>
        <v/>
      </c>
      <c s="153" t="str">
        <f>IF('S.D.PASTE SHEET'!AC851="","",'S.D.PASTE SHEET'!AC851)</f>
        <v/>
      </c>
      <c s="153" t="str">
        <f>IF('S.D.PASTE SHEET'!AD851="","",'S.D.PASTE SHEET'!AD851)</f>
        <v/>
      </c>
      <c s="155"/>
      <c s="156" t="str">
        <f>IF(AK851="","",IF(AK851&gt;0,COUNT($AG$2:AG851),""))</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51" s="156" t="str">
        <f>IF(BC851="","",IF(BC851&gt;0,COUNT($AY$2:AY851),""))</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52" spans="1:66" ht="15.75" customHeight="1">
      <c r="A852" s="153" t="str">
        <f>IF('S.D.PASTE SHEET'!A852="","",'S.D.PASTE SHEET'!A852)</f>
        <v/>
      </c>
      <c s="153" t="str">
        <f>IF('S.D.PASTE SHEET'!B852="","",'S.D.PASTE SHEET'!B852)</f>
        <v/>
      </c>
      <c s="153" t="str">
        <f>IF('S.D.PASTE SHEET'!C852="","",'S.D.PASTE SHEET'!C852)</f>
        <v/>
      </c>
      <c s="154" t="str">
        <f>IF('S.D.PASTE SHEET'!D852="","",'S.D.PASTE SHEET'!D852)</f>
        <v/>
      </c>
      <c s="153" t="str">
        <f>IF('S.D.PASTE SHEET'!E852="","",UPPER('S.D.PASTE SHEET'!E852))</f>
        <v/>
      </c>
      <c s="153" t="str">
        <f>IF('S.D.PASTE SHEET'!F852="","",'S.D.PASTE SHEET'!F852)</f>
        <v/>
      </c>
      <c s="153" t="str">
        <f>IF('S.D.PASTE SHEET'!G852="","",UPPER('S.D.PASTE SHEET'!G852))</f>
        <v/>
      </c>
      <c s="153" t="str">
        <f>IF('S.D.PASTE SHEET'!H852="","",UPPER('S.D.PASTE SHEET'!H852))</f>
        <v/>
      </c>
      <c s="153" t="str">
        <f>IF('S.D.PASTE SHEET'!I852="","",'S.D.PASTE SHEET'!I852)</f>
        <v/>
      </c>
      <c s="154" t="str">
        <f>IF('S.D.PASTE SHEET'!J852="","",'S.D.PASTE SHEET'!J852)</f>
        <v/>
      </c>
      <c s="153" t="str">
        <f>IF('S.D.PASTE SHEET'!K852="","",'S.D.PASTE SHEET'!K852)</f>
        <v/>
      </c>
      <c s="153" t="str">
        <f>IF('S.D.PASTE SHEET'!L852="","",'S.D.PASTE SHEET'!L852)</f>
        <v/>
      </c>
      <c s="153" t="str">
        <f>IF('S.D.PASTE SHEET'!M852="","",'S.D.PASTE SHEET'!M852)</f>
        <v/>
      </c>
      <c s="153" t="str">
        <f>IF('S.D.PASTE SHEET'!N852="","",'S.D.PASTE SHEET'!N852)</f>
        <v/>
      </c>
      <c s="153" t="str">
        <f>IF('S.D.PASTE SHEET'!O852="","",'S.D.PASTE SHEET'!O852)</f>
        <v/>
      </c>
      <c s="153" t="str">
        <f>IF('S.D.PASTE SHEET'!P852="","",'S.D.PASTE SHEET'!P852)</f>
        <v/>
      </c>
      <c s="153" t="str">
        <f>IF('S.D.PASTE SHEET'!Q852="","",'S.D.PASTE SHEET'!Q852)</f>
        <v/>
      </c>
      <c s="153" t="str">
        <f>IF('S.D.PASTE SHEET'!R852="","",'S.D.PASTE SHEET'!R852)</f>
        <v/>
      </c>
      <c s="153" t="str">
        <f>IF('S.D.PASTE SHEET'!S852="","",'S.D.PASTE SHEET'!S852)</f>
        <v/>
      </c>
      <c s="153" t="str">
        <f>IF('S.D.PASTE SHEET'!T852="","",'S.D.PASTE SHEET'!T852)</f>
        <v/>
      </c>
      <c s="153" t="str">
        <f>IF('S.D.PASTE SHEET'!U852="","",'S.D.PASTE SHEET'!U852)</f>
        <v/>
      </c>
      <c s="153" t="str">
        <f>IF('S.D.PASTE SHEET'!V852="","",'S.D.PASTE SHEET'!V852)</f>
        <v/>
      </c>
      <c s="153" t="str">
        <f>IF('S.D.PASTE SHEET'!W852="","",'S.D.PASTE SHEET'!W852)</f>
        <v/>
      </c>
      <c s="153" t="str">
        <f>IF('S.D.PASTE SHEET'!X852="","",'S.D.PASTE SHEET'!X852)</f>
        <v/>
      </c>
      <c s="153" t="str">
        <f>IF('S.D.PASTE SHEET'!Y852="","",'S.D.PASTE SHEET'!Y852)</f>
        <v/>
      </c>
      <c s="153" t="str">
        <f>IF('S.D.PASTE SHEET'!Z852="","",'S.D.PASTE SHEET'!Z852)</f>
        <v/>
      </c>
      <c s="153" t="str">
        <f>IF('S.D.PASTE SHEET'!AA852="","",'S.D.PASTE SHEET'!AA852)</f>
        <v/>
      </c>
      <c s="153" t="str">
        <f>IF('S.D.PASTE SHEET'!AB852="","",'S.D.PASTE SHEET'!AB852)</f>
        <v/>
      </c>
      <c s="153" t="str">
        <f>IF('S.D.PASTE SHEET'!AC852="","",'S.D.PASTE SHEET'!AC852)</f>
        <v/>
      </c>
      <c s="153" t="str">
        <f>IF('S.D.PASTE SHEET'!AD852="","",'S.D.PASTE SHEET'!AD852)</f>
        <v/>
      </c>
      <c s="155"/>
      <c s="156" t="str">
        <f>IF(AK852="","",IF(AK852&gt;0,COUNT($AG$2:AG852),""))</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52" s="156" t="str">
        <f>IF(BC852="","",IF(BC852&gt;0,COUNT($AY$2:AY852),""))</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53" spans="1:66" ht="15.75" customHeight="1">
      <c r="A853" s="153" t="str">
        <f>IF('S.D.PASTE SHEET'!A853="","",'S.D.PASTE SHEET'!A853)</f>
        <v/>
      </c>
      <c s="153" t="str">
        <f>IF('S.D.PASTE SHEET'!B853="","",'S.D.PASTE SHEET'!B853)</f>
        <v/>
      </c>
      <c s="153" t="str">
        <f>IF('S.D.PASTE SHEET'!C853="","",'S.D.PASTE SHEET'!C853)</f>
        <v/>
      </c>
      <c s="154" t="str">
        <f>IF('S.D.PASTE SHEET'!D853="","",'S.D.PASTE SHEET'!D853)</f>
        <v/>
      </c>
      <c s="153" t="str">
        <f>IF('S.D.PASTE SHEET'!E853="","",UPPER('S.D.PASTE SHEET'!E853))</f>
        <v/>
      </c>
      <c s="153" t="str">
        <f>IF('S.D.PASTE SHEET'!F853="","",'S.D.PASTE SHEET'!F853)</f>
        <v/>
      </c>
      <c s="153" t="str">
        <f>IF('S.D.PASTE SHEET'!G853="","",UPPER('S.D.PASTE SHEET'!G853))</f>
        <v/>
      </c>
      <c s="153" t="str">
        <f>IF('S.D.PASTE SHEET'!H853="","",UPPER('S.D.PASTE SHEET'!H853))</f>
        <v/>
      </c>
      <c s="153" t="str">
        <f>IF('S.D.PASTE SHEET'!I853="","",'S.D.PASTE SHEET'!I853)</f>
        <v/>
      </c>
      <c s="154" t="str">
        <f>IF('S.D.PASTE SHEET'!J853="","",'S.D.PASTE SHEET'!J853)</f>
        <v/>
      </c>
      <c s="153" t="str">
        <f>IF('S.D.PASTE SHEET'!K853="","",'S.D.PASTE SHEET'!K853)</f>
        <v/>
      </c>
      <c s="153" t="str">
        <f>IF('S.D.PASTE SHEET'!L853="","",'S.D.PASTE SHEET'!L853)</f>
        <v/>
      </c>
      <c s="153" t="str">
        <f>IF('S.D.PASTE SHEET'!M853="","",'S.D.PASTE SHEET'!M853)</f>
        <v/>
      </c>
      <c s="153" t="str">
        <f>IF('S.D.PASTE SHEET'!N853="","",'S.D.PASTE SHEET'!N853)</f>
        <v/>
      </c>
      <c s="153" t="str">
        <f>IF('S.D.PASTE SHEET'!O853="","",'S.D.PASTE SHEET'!O853)</f>
        <v/>
      </c>
      <c s="153" t="str">
        <f>IF('S.D.PASTE SHEET'!P853="","",'S.D.PASTE SHEET'!P853)</f>
        <v/>
      </c>
      <c s="153" t="str">
        <f>IF('S.D.PASTE SHEET'!Q853="","",'S.D.PASTE SHEET'!Q853)</f>
        <v/>
      </c>
      <c s="153" t="str">
        <f>IF('S.D.PASTE SHEET'!R853="","",'S.D.PASTE SHEET'!R853)</f>
        <v/>
      </c>
      <c s="153" t="str">
        <f>IF('S.D.PASTE SHEET'!S853="","",'S.D.PASTE SHEET'!S853)</f>
        <v/>
      </c>
      <c s="153" t="str">
        <f>IF('S.D.PASTE SHEET'!T853="","",'S.D.PASTE SHEET'!T853)</f>
        <v/>
      </c>
      <c s="153" t="str">
        <f>IF('S.D.PASTE SHEET'!U853="","",'S.D.PASTE SHEET'!U853)</f>
        <v/>
      </c>
      <c s="153" t="str">
        <f>IF('S.D.PASTE SHEET'!V853="","",'S.D.PASTE SHEET'!V853)</f>
        <v/>
      </c>
      <c s="153" t="str">
        <f>IF('S.D.PASTE SHEET'!W853="","",'S.D.PASTE SHEET'!W853)</f>
        <v/>
      </c>
      <c s="153" t="str">
        <f>IF('S.D.PASTE SHEET'!X853="","",'S.D.PASTE SHEET'!X853)</f>
        <v/>
      </c>
      <c s="153" t="str">
        <f>IF('S.D.PASTE SHEET'!Y853="","",'S.D.PASTE SHEET'!Y853)</f>
        <v/>
      </c>
      <c s="153" t="str">
        <f>IF('S.D.PASTE SHEET'!Z853="","",'S.D.PASTE SHEET'!Z853)</f>
        <v/>
      </c>
      <c s="153" t="str">
        <f>IF('S.D.PASTE SHEET'!AA853="","",'S.D.PASTE SHEET'!AA853)</f>
        <v/>
      </c>
      <c s="153" t="str">
        <f>IF('S.D.PASTE SHEET'!AB853="","",'S.D.PASTE SHEET'!AB853)</f>
        <v/>
      </c>
      <c s="153" t="str">
        <f>IF('S.D.PASTE SHEET'!AC853="","",'S.D.PASTE SHEET'!AC853)</f>
        <v/>
      </c>
      <c s="153" t="str">
        <f>IF('S.D.PASTE SHEET'!AD853="","",'S.D.PASTE SHEET'!AD853)</f>
        <v/>
      </c>
      <c s="155"/>
      <c s="156" t="str">
        <f>IF(AK853="","",IF(AK853&gt;0,COUNT($AG$2:AG853),""))</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53" s="156" t="str">
        <f>IF(BC853="","",IF(BC853&gt;0,COUNT($AY$2:AY853),""))</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54" spans="1:66" ht="15.75" customHeight="1">
      <c r="A854" s="153" t="str">
        <f>IF('S.D.PASTE SHEET'!A854="","",'S.D.PASTE SHEET'!A854)</f>
        <v/>
      </c>
      <c s="153" t="str">
        <f>IF('S.D.PASTE SHEET'!B854="","",'S.D.PASTE SHEET'!B854)</f>
        <v/>
      </c>
      <c s="153" t="str">
        <f>IF('S.D.PASTE SHEET'!C854="","",'S.D.PASTE SHEET'!C854)</f>
        <v/>
      </c>
      <c s="154" t="str">
        <f>IF('S.D.PASTE SHEET'!D854="","",'S.D.PASTE SHEET'!D854)</f>
        <v/>
      </c>
      <c s="153" t="str">
        <f>IF('S.D.PASTE SHEET'!E854="","",UPPER('S.D.PASTE SHEET'!E854))</f>
        <v/>
      </c>
      <c s="153" t="str">
        <f>IF('S.D.PASTE SHEET'!F854="","",'S.D.PASTE SHEET'!F854)</f>
        <v/>
      </c>
      <c s="153" t="str">
        <f>IF('S.D.PASTE SHEET'!G854="","",UPPER('S.D.PASTE SHEET'!G854))</f>
        <v/>
      </c>
      <c s="153" t="str">
        <f>IF('S.D.PASTE SHEET'!H854="","",UPPER('S.D.PASTE SHEET'!H854))</f>
        <v/>
      </c>
      <c s="153" t="str">
        <f>IF('S.D.PASTE SHEET'!I854="","",'S.D.PASTE SHEET'!I854)</f>
        <v/>
      </c>
      <c s="154" t="str">
        <f>IF('S.D.PASTE SHEET'!J854="","",'S.D.PASTE SHEET'!J854)</f>
        <v/>
      </c>
      <c s="153" t="str">
        <f>IF('S.D.PASTE SHEET'!K854="","",'S.D.PASTE SHEET'!K854)</f>
        <v/>
      </c>
      <c s="153" t="str">
        <f>IF('S.D.PASTE SHEET'!L854="","",'S.D.PASTE SHEET'!L854)</f>
        <v/>
      </c>
      <c s="153" t="str">
        <f>IF('S.D.PASTE SHEET'!M854="","",'S.D.PASTE SHEET'!M854)</f>
        <v/>
      </c>
      <c s="153" t="str">
        <f>IF('S.D.PASTE SHEET'!N854="","",'S.D.PASTE SHEET'!N854)</f>
        <v/>
      </c>
      <c s="153" t="str">
        <f>IF('S.D.PASTE SHEET'!O854="","",'S.D.PASTE SHEET'!O854)</f>
        <v/>
      </c>
      <c s="153" t="str">
        <f>IF('S.D.PASTE SHEET'!P854="","",'S.D.PASTE SHEET'!P854)</f>
        <v/>
      </c>
      <c s="153" t="str">
        <f>IF('S.D.PASTE SHEET'!Q854="","",'S.D.PASTE SHEET'!Q854)</f>
        <v/>
      </c>
      <c s="153" t="str">
        <f>IF('S.D.PASTE SHEET'!R854="","",'S.D.PASTE SHEET'!R854)</f>
        <v/>
      </c>
      <c s="153" t="str">
        <f>IF('S.D.PASTE SHEET'!S854="","",'S.D.PASTE SHEET'!S854)</f>
        <v/>
      </c>
      <c s="153" t="str">
        <f>IF('S.D.PASTE SHEET'!T854="","",'S.D.PASTE SHEET'!T854)</f>
        <v/>
      </c>
      <c s="153" t="str">
        <f>IF('S.D.PASTE SHEET'!U854="","",'S.D.PASTE SHEET'!U854)</f>
        <v/>
      </c>
      <c s="153" t="str">
        <f>IF('S.D.PASTE SHEET'!V854="","",'S.D.PASTE SHEET'!V854)</f>
        <v/>
      </c>
      <c s="153" t="str">
        <f>IF('S.D.PASTE SHEET'!W854="","",'S.D.PASTE SHEET'!W854)</f>
        <v/>
      </c>
      <c s="153" t="str">
        <f>IF('S.D.PASTE SHEET'!X854="","",'S.D.PASTE SHEET'!X854)</f>
        <v/>
      </c>
      <c s="153" t="str">
        <f>IF('S.D.PASTE SHEET'!Y854="","",'S.D.PASTE SHEET'!Y854)</f>
        <v/>
      </c>
      <c s="153" t="str">
        <f>IF('S.D.PASTE SHEET'!Z854="","",'S.D.PASTE SHEET'!Z854)</f>
        <v/>
      </c>
      <c s="153" t="str">
        <f>IF('S.D.PASTE SHEET'!AA854="","",'S.D.PASTE SHEET'!AA854)</f>
        <v/>
      </c>
      <c s="153" t="str">
        <f>IF('S.D.PASTE SHEET'!AB854="","",'S.D.PASTE SHEET'!AB854)</f>
        <v/>
      </c>
      <c s="153" t="str">
        <f>IF('S.D.PASTE SHEET'!AC854="","",'S.D.PASTE SHEET'!AC854)</f>
        <v/>
      </c>
      <c s="153" t="str">
        <f>IF('S.D.PASTE SHEET'!AD854="","",'S.D.PASTE SHEET'!AD854)</f>
        <v/>
      </c>
      <c s="155"/>
      <c s="156" t="str">
        <f>IF(AK854="","",IF(AK854&gt;0,COUNT($AG$2:AG854),""))</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54" s="156" t="str">
        <f>IF(BC854="","",IF(BC854&gt;0,COUNT($AY$2:AY854),""))</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55" spans="1:66" ht="15.75" customHeight="1">
      <c r="A855" s="153" t="str">
        <f>IF('S.D.PASTE SHEET'!A855="","",'S.D.PASTE SHEET'!A855)</f>
        <v/>
      </c>
      <c s="153" t="str">
        <f>IF('S.D.PASTE SHEET'!B855="","",'S.D.PASTE SHEET'!B855)</f>
        <v/>
      </c>
      <c s="153" t="str">
        <f>IF('S.D.PASTE SHEET'!C855="","",'S.D.PASTE SHEET'!C855)</f>
        <v/>
      </c>
      <c s="154" t="str">
        <f>IF('S.D.PASTE SHEET'!D855="","",'S.D.PASTE SHEET'!D855)</f>
        <v/>
      </c>
      <c s="153" t="str">
        <f>IF('S.D.PASTE SHEET'!E855="","",UPPER('S.D.PASTE SHEET'!E855))</f>
        <v/>
      </c>
      <c s="153" t="str">
        <f>IF('S.D.PASTE SHEET'!F855="","",'S.D.PASTE SHEET'!F855)</f>
        <v/>
      </c>
      <c s="153" t="str">
        <f>IF('S.D.PASTE SHEET'!G855="","",UPPER('S.D.PASTE SHEET'!G855))</f>
        <v/>
      </c>
      <c s="153" t="str">
        <f>IF('S.D.PASTE SHEET'!H855="","",UPPER('S.D.PASTE SHEET'!H855))</f>
        <v/>
      </c>
      <c s="153" t="str">
        <f>IF('S.D.PASTE SHEET'!I855="","",'S.D.PASTE SHEET'!I855)</f>
        <v/>
      </c>
      <c s="154" t="str">
        <f>IF('S.D.PASTE SHEET'!J855="","",'S.D.PASTE SHEET'!J855)</f>
        <v/>
      </c>
      <c s="153" t="str">
        <f>IF('S.D.PASTE SHEET'!K855="","",'S.D.PASTE SHEET'!K855)</f>
        <v/>
      </c>
      <c s="153" t="str">
        <f>IF('S.D.PASTE SHEET'!L855="","",'S.D.PASTE SHEET'!L855)</f>
        <v/>
      </c>
      <c s="153" t="str">
        <f>IF('S.D.PASTE SHEET'!M855="","",'S.D.PASTE SHEET'!M855)</f>
        <v/>
      </c>
      <c s="153" t="str">
        <f>IF('S.D.PASTE SHEET'!N855="","",'S.D.PASTE SHEET'!N855)</f>
        <v/>
      </c>
      <c s="153" t="str">
        <f>IF('S.D.PASTE SHEET'!O855="","",'S.D.PASTE SHEET'!O855)</f>
        <v/>
      </c>
      <c s="153" t="str">
        <f>IF('S.D.PASTE SHEET'!P855="","",'S.D.PASTE SHEET'!P855)</f>
        <v/>
      </c>
      <c s="153" t="str">
        <f>IF('S.D.PASTE SHEET'!Q855="","",'S.D.PASTE SHEET'!Q855)</f>
        <v/>
      </c>
      <c s="153" t="str">
        <f>IF('S.D.PASTE SHEET'!R855="","",'S.D.PASTE SHEET'!R855)</f>
        <v/>
      </c>
      <c s="153" t="str">
        <f>IF('S.D.PASTE SHEET'!S855="","",'S.D.PASTE SHEET'!S855)</f>
        <v/>
      </c>
      <c s="153" t="str">
        <f>IF('S.D.PASTE SHEET'!T855="","",'S.D.PASTE SHEET'!T855)</f>
        <v/>
      </c>
      <c s="153" t="str">
        <f>IF('S.D.PASTE SHEET'!U855="","",'S.D.PASTE SHEET'!U855)</f>
        <v/>
      </c>
      <c s="153" t="str">
        <f>IF('S.D.PASTE SHEET'!V855="","",'S.D.PASTE SHEET'!V855)</f>
        <v/>
      </c>
      <c s="153" t="str">
        <f>IF('S.D.PASTE SHEET'!W855="","",'S.D.PASTE SHEET'!W855)</f>
        <v/>
      </c>
      <c s="153" t="str">
        <f>IF('S.D.PASTE SHEET'!X855="","",'S.D.PASTE SHEET'!X855)</f>
        <v/>
      </c>
      <c s="153" t="str">
        <f>IF('S.D.PASTE SHEET'!Y855="","",'S.D.PASTE SHEET'!Y855)</f>
        <v/>
      </c>
      <c s="153" t="str">
        <f>IF('S.D.PASTE SHEET'!Z855="","",'S.D.PASTE SHEET'!Z855)</f>
        <v/>
      </c>
      <c s="153" t="str">
        <f>IF('S.D.PASTE SHEET'!AA855="","",'S.D.PASTE SHEET'!AA855)</f>
        <v/>
      </c>
      <c s="153" t="str">
        <f>IF('S.D.PASTE SHEET'!AB855="","",'S.D.PASTE SHEET'!AB855)</f>
        <v/>
      </c>
      <c s="153" t="str">
        <f>IF('S.D.PASTE SHEET'!AC855="","",'S.D.PASTE SHEET'!AC855)</f>
        <v/>
      </c>
      <c s="153" t="str">
        <f>IF('S.D.PASTE SHEET'!AD855="","",'S.D.PASTE SHEET'!AD855)</f>
        <v/>
      </c>
      <c s="155"/>
      <c s="156" t="str">
        <f>IF(AK855="","",IF(AK855&gt;0,COUNT($AG$2:AG855),""))</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55" s="156" t="str">
        <f>IF(BC855="","",IF(BC855&gt;0,COUNT($AY$2:AY855),""))</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56" spans="1:66" ht="15.75" customHeight="1">
      <c r="A856" s="153" t="str">
        <f>IF('S.D.PASTE SHEET'!A856="","",'S.D.PASTE SHEET'!A856)</f>
        <v/>
      </c>
      <c s="153" t="str">
        <f>IF('S.D.PASTE SHEET'!B856="","",'S.D.PASTE SHEET'!B856)</f>
        <v/>
      </c>
      <c s="153" t="str">
        <f>IF('S.D.PASTE SHEET'!C856="","",'S.D.PASTE SHEET'!C856)</f>
        <v/>
      </c>
      <c s="154" t="str">
        <f>IF('S.D.PASTE SHEET'!D856="","",'S.D.PASTE SHEET'!D856)</f>
        <v/>
      </c>
      <c s="153" t="str">
        <f>IF('S.D.PASTE SHEET'!E856="","",UPPER('S.D.PASTE SHEET'!E856))</f>
        <v/>
      </c>
      <c s="153" t="str">
        <f>IF('S.D.PASTE SHEET'!F856="","",'S.D.PASTE SHEET'!F856)</f>
        <v/>
      </c>
      <c s="153" t="str">
        <f>IF('S.D.PASTE SHEET'!G856="","",UPPER('S.D.PASTE SHEET'!G856))</f>
        <v/>
      </c>
      <c s="153" t="str">
        <f>IF('S.D.PASTE SHEET'!H856="","",UPPER('S.D.PASTE SHEET'!H856))</f>
        <v/>
      </c>
      <c s="153" t="str">
        <f>IF('S.D.PASTE SHEET'!I856="","",'S.D.PASTE SHEET'!I856)</f>
        <v/>
      </c>
      <c s="154" t="str">
        <f>IF('S.D.PASTE SHEET'!J856="","",'S.D.PASTE SHEET'!J856)</f>
        <v/>
      </c>
      <c s="153" t="str">
        <f>IF('S.D.PASTE SHEET'!K856="","",'S.D.PASTE SHEET'!K856)</f>
        <v/>
      </c>
      <c s="153" t="str">
        <f>IF('S.D.PASTE SHEET'!L856="","",'S.D.PASTE SHEET'!L856)</f>
        <v/>
      </c>
      <c s="153" t="str">
        <f>IF('S.D.PASTE SHEET'!M856="","",'S.D.PASTE SHEET'!M856)</f>
        <v/>
      </c>
      <c s="153" t="str">
        <f>IF('S.D.PASTE SHEET'!N856="","",'S.D.PASTE SHEET'!N856)</f>
        <v/>
      </c>
      <c s="153" t="str">
        <f>IF('S.D.PASTE SHEET'!O856="","",'S.D.PASTE SHEET'!O856)</f>
        <v/>
      </c>
      <c s="153" t="str">
        <f>IF('S.D.PASTE SHEET'!P856="","",'S.D.PASTE SHEET'!P856)</f>
        <v/>
      </c>
      <c s="153" t="str">
        <f>IF('S.D.PASTE SHEET'!Q856="","",'S.D.PASTE SHEET'!Q856)</f>
        <v/>
      </c>
      <c s="153" t="str">
        <f>IF('S.D.PASTE SHEET'!R856="","",'S.D.PASTE SHEET'!R856)</f>
        <v/>
      </c>
      <c s="153" t="str">
        <f>IF('S.D.PASTE SHEET'!S856="","",'S.D.PASTE SHEET'!S856)</f>
        <v/>
      </c>
      <c s="153" t="str">
        <f>IF('S.D.PASTE SHEET'!T856="","",'S.D.PASTE SHEET'!T856)</f>
        <v/>
      </c>
      <c s="153" t="str">
        <f>IF('S.D.PASTE SHEET'!U856="","",'S.D.PASTE SHEET'!U856)</f>
        <v/>
      </c>
      <c s="153" t="str">
        <f>IF('S.D.PASTE SHEET'!V856="","",'S.D.PASTE SHEET'!V856)</f>
        <v/>
      </c>
      <c s="153" t="str">
        <f>IF('S.D.PASTE SHEET'!W856="","",'S.D.PASTE SHEET'!W856)</f>
        <v/>
      </c>
      <c s="153" t="str">
        <f>IF('S.D.PASTE SHEET'!X856="","",'S.D.PASTE SHEET'!X856)</f>
        <v/>
      </c>
      <c s="153" t="str">
        <f>IF('S.D.PASTE SHEET'!Y856="","",'S.D.PASTE SHEET'!Y856)</f>
        <v/>
      </c>
      <c s="153" t="str">
        <f>IF('S.D.PASTE SHEET'!Z856="","",'S.D.PASTE SHEET'!Z856)</f>
        <v/>
      </c>
      <c s="153" t="str">
        <f>IF('S.D.PASTE SHEET'!AA856="","",'S.D.PASTE SHEET'!AA856)</f>
        <v/>
      </c>
      <c s="153" t="str">
        <f>IF('S.D.PASTE SHEET'!AB856="","",'S.D.PASTE SHEET'!AB856)</f>
        <v/>
      </c>
      <c s="153" t="str">
        <f>IF('S.D.PASTE SHEET'!AC856="","",'S.D.PASTE SHEET'!AC856)</f>
        <v/>
      </c>
      <c s="153" t="str">
        <f>IF('S.D.PASTE SHEET'!AD856="","",'S.D.PASTE SHEET'!AD856)</f>
        <v/>
      </c>
      <c s="155"/>
      <c s="156" t="str">
        <f>IF(AK856="","",IF(AK856&gt;0,COUNT($AG$2:AG856),""))</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56" s="156" t="str">
        <f>IF(BC856="","",IF(BC856&gt;0,COUNT($AY$2:AY856),""))</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57" spans="1:66" ht="15.75" customHeight="1">
      <c r="A857" s="153" t="str">
        <f>IF('S.D.PASTE SHEET'!A857="","",'S.D.PASTE SHEET'!A857)</f>
        <v/>
      </c>
      <c s="153" t="str">
        <f>IF('S.D.PASTE SHEET'!B857="","",'S.D.PASTE SHEET'!B857)</f>
        <v/>
      </c>
      <c s="153" t="str">
        <f>IF('S.D.PASTE SHEET'!C857="","",'S.D.PASTE SHEET'!C857)</f>
        <v/>
      </c>
      <c s="154" t="str">
        <f>IF('S.D.PASTE SHEET'!D857="","",'S.D.PASTE SHEET'!D857)</f>
        <v/>
      </c>
      <c s="153" t="str">
        <f>IF('S.D.PASTE SHEET'!E857="","",UPPER('S.D.PASTE SHEET'!E857))</f>
        <v/>
      </c>
      <c s="153" t="str">
        <f>IF('S.D.PASTE SHEET'!F857="","",'S.D.PASTE SHEET'!F857)</f>
        <v/>
      </c>
      <c s="153" t="str">
        <f>IF('S.D.PASTE SHEET'!G857="","",UPPER('S.D.PASTE SHEET'!G857))</f>
        <v/>
      </c>
      <c s="153" t="str">
        <f>IF('S.D.PASTE SHEET'!H857="","",UPPER('S.D.PASTE SHEET'!H857))</f>
        <v/>
      </c>
      <c s="153" t="str">
        <f>IF('S.D.PASTE SHEET'!I857="","",'S.D.PASTE SHEET'!I857)</f>
        <v/>
      </c>
      <c s="154" t="str">
        <f>IF('S.D.PASTE SHEET'!J857="","",'S.D.PASTE SHEET'!J857)</f>
        <v/>
      </c>
      <c s="153" t="str">
        <f>IF('S.D.PASTE SHEET'!K857="","",'S.D.PASTE SHEET'!K857)</f>
        <v/>
      </c>
      <c s="153" t="str">
        <f>IF('S.D.PASTE SHEET'!L857="","",'S.D.PASTE SHEET'!L857)</f>
        <v/>
      </c>
      <c s="153" t="str">
        <f>IF('S.D.PASTE SHEET'!M857="","",'S.D.PASTE SHEET'!M857)</f>
        <v/>
      </c>
      <c s="153" t="str">
        <f>IF('S.D.PASTE SHEET'!N857="","",'S.D.PASTE SHEET'!N857)</f>
        <v/>
      </c>
      <c s="153" t="str">
        <f>IF('S.D.PASTE SHEET'!O857="","",'S.D.PASTE SHEET'!O857)</f>
        <v/>
      </c>
      <c s="153" t="str">
        <f>IF('S.D.PASTE SHEET'!P857="","",'S.D.PASTE SHEET'!P857)</f>
        <v/>
      </c>
      <c s="153" t="str">
        <f>IF('S.D.PASTE SHEET'!Q857="","",'S.D.PASTE SHEET'!Q857)</f>
        <v/>
      </c>
      <c s="153" t="str">
        <f>IF('S.D.PASTE SHEET'!R857="","",'S.D.PASTE SHEET'!R857)</f>
        <v/>
      </c>
      <c s="153" t="str">
        <f>IF('S.D.PASTE SHEET'!S857="","",'S.D.PASTE SHEET'!S857)</f>
        <v/>
      </c>
      <c s="153" t="str">
        <f>IF('S.D.PASTE SHEET'!T857="","",'S.D.PASTE SHEET'!T857)</f>
        <v/>
      </c>
      <c s="153" t="str">
        <f>IF('S.D.PASTE SHEET'!U857="","",'S.D.PASTE SHEET'!U857)</f>
        <v/>
      </c>
      <c s="153" t="str">
        <f>IF('S.D.PASTE SHEET'!V857="","",'S.D.PASTE SHEET'!V857)</f>
        <v/>
      </c>
      <c s="153" t="str">
        <f>IF('S.D.PASTE SHEET'!W857="","",'S.D.PASTE SHEET'!W857)</f>
        <v/>
      </c>
      <c s="153" t="str">
        <f>IF('S.D.PASTE SHEET'!X857="","",'S.D.PASTE SHEET'!X857)</f>
        <v/>
      </c>
      <c s="153" t="str">
        <f>IF('S.D.PASTE SHEET'!Y857="","",'S.D.PASTE SHEET'!Y857)</f>
        <v/>
      </c>
      <c s="153" t="str">
        <f>IF('S.D.PASTE SHEET'!Z857="","",'S.D.PASTE SHEET'!Z857)</f>
        <v/>
      </c>
      <c s="153" t="str">
        <f>IF('S.D.PASTE SHEET'!AA857="","",'S.D.PASTE SHEET'!AA857)</f>
        <v/>
      </c>
      <c s="153" t="str">
        <f>IF('S.D.PASTE SHEET'!AB857="","",'S.D.PASTE SHEET'!AB857)</f>
        <v/>
      </c>
      <c s="153" t="str">
        <f>IF('S.D.PASTE SHEET'!AC857="","",'S.D.PASTE SHEET'!AC857)</f>
        <v/>
      </c>
      <c s="153" t="str">
        <f>IF('S.D.PASTE SHEET'!AD857="","",'S.D.PASTE SHEET'!AD857)</f>
        <v/>
      </c>
      <c s="155"/>
      <c s="156" t="str">
        <f>IF(AK857="","",IF(AK857&gt;0,COUNT($AG$2:AG857),""))</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57" s="156" t="str">
        <f>IF(BC857="","",IF(BC857&gt;0,COUNT($AY$2:AY857),""))</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58" spans="1:66" ht="15.75" customHeight="1">
      <c r="A858" s="153" t="str">
        <f>IF('S.D.PASTE SHEET'!A858="","",'S.D.PASTE SHEET'!A858)</f>
        <v/>
      </c>
      <c s="153" t="str">
        <f>IF('S.D.PASTE SHEET'!B858="","",'S.D.PASTE SHEET'!B858)</f>
        <v/>
      </c>
      <c s="153" t="str">
        <f>IF('S.D.PASTE SHEET'!C858="","",'S.D.PASTE SHEET'!C858)</f>
        <v/>
      </c>
      <c s="154" t="str">
        <f>IF('S.D.PASTE SHEET'!D858="","",'S.D.PASTE SHEET'!D858)</f>
        <v/>
      </c>
      <c s="153" t="str">
        <f>IF('S.D.PASTE SHEET'!E858="","",UPPER('S.D.PASTE SHEET'!E858))</f>
        <v/>
      </c>
      <c s="153" t="str">
        <f>IF('S.D.PASTE SHEET'!F858="","",'S.D.PASTE SHEET'!F858)</f>
        <v/>
      </c>
      <c s="153" t="str">
        <f>IF('S.D.PASTE SHEET'!G858="","",UPPER('S.D.PASTE SHEET'!G858))</f>
        <v/>
      </c>
      <c s="153" t="str">
        <f>IF('S.D.PASTE SHEET'!H858="","",UPPER('S.D.PASTE SHEET'!H858))</f>
        <v/>
      </c>
      <c s="153" t="str">
        <f>IF('S.D.PASTE SHEET'!I858="","",'S.D.PASTE SHEET'!I858)</f>
        <v/>
      </c>
      <c s="154" t="str">
        <f>IF('S.D.PASTE SHEET'!J858="","",'S.D.PASTE SHEET'!J858)</f>
        <v/>
      </c>
      <c s="153" t="str">
        <f>IF('S.D.PASTE SHEET'!K858="","",'S.D.PASTE SHEET'!K858)</f>
        <v/>
      </c>
      <c s="153" t="str">
        <f>IF('S.D.PASTE SHEET'!L858="","",'S.D.PASTE SHEET'!L858)</f>
        <v/>
      </c>
      <c s="153" t="str">
        <f>IF('S.D.PASTE SHEET'!M858="","",'S.D.PASTE SHEET'!M858)</f>
        <v/>
      </c>
      <c s="153" t="str">
        <f>IF('S.D.PASTE SHEET'!N858="","",'S.D.PASTE SHEET'!N858)</f>
        <v/>
      </c>
      <c s="153" t="str">
        <f>IF('S.D.PASTE SHEET'!O858="","",'S.D.PASTE SHEET'!O858)</f>
        <v/>
      </c>
      <c s="153" t="str">
        <f>IF('S.D.PASTE SHEET'!P858="","",'S.D.PASTE SHEET'!P858)</f>
        <v/>
      </c>
      <c s="153" t="str">
        <f>IF('S.D.PASTE SHEET'!Q858="","",'S.D.PASTE SHEET'!Q858)</f>
        <v/>
      </c>
      <c s="153" t="str">
        <f>IF('S.D.PASTE SHEET'!R858="","",'S.D.PASTE SHEET'!R858)</f>
        <v/>
      </c>
      <c s="153" t="str">
        <f>IF('S.D.PASTE SHEET'!S858="","",'S.D.PASTE SHEET'!S858)</f>
        <v/>
      </c>
      <c s="153" t="str">
        <f>IF('S.D.PASTE SHEET'!T858="","",'S.D.PASTE SHEET'!T858)</f>
        <v/>
      </c>
      <c s="153" t="str">
        <f>IF('S.D.PASTE SHEET'!U858="","",'S.D.PASTE SHEET'!U858)</f>
        <v/>
      </c>
      <c s="153" t="str">
        <f>IF('S.D.PASTE SHEET'!V858="","",'S.D.PASTE SHEET'!V858)</f>
        <v/>
      </c>
      <c s="153" t="str">
        <f>IF('S.D.PASTE SHEET'!W858="","",'S.D.PASTE SHEET'!W858)</f>
        <v/>
      </c>
      <c s="153" t="str">
        <f>IF('S.D.PASTE SHEET'!X858="","",'S.D.PASTE SHEET'!X858)</f>
        <v/>
      </c>
      <c s="153" t="str">
        <f>IF('S.D.PASTE SHEET'!Y858="","",'S.D.PASTE SHEET'!Y858)</f>
        <v/>
      </c>
      <c s="153" t="str">
        <f>IF('S.D.PASTE SHEET'!Z858="","",'S.D.PASTE SHEET'!Z858)</f>
        <v/>
      </c>
      <c s="153" t="str">
        <f>IF('S.D.PASTE SHEET'!AA858="","",'S.D.PASTE SHEET'!AA858)</f>
        <v/>
      </c>
      <c s="153" t="str">
        <f>IF('S.D.PASTE SHEET'!AB858="","",'S.D.PASTE SHEET'!AB858)</f>
        <v/>
      </c>
      <c s="153" t="str">
        <f>IF('S.D.PASTE SHEET'!AC858="","",'S.D.PASTE SHEET'!AC858)</f>
        <v/>
      </c>
      <c s="153" t="str">
        <f>IF('S.D.PASTE SHEET'!AD858="","",'S.D.PASTE SHEET'!AD858)</f>
        <v/>
      </c>
      <c s="155"/>
      <c s="156" t="str">
        <f>IF(AK858="","",IF(AK858&gt;0,COUNT($AG$2:AG858),""))</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58" s="156" t="str">
        <f>IF(BC858="","",IF(BC858&gt;0,COUNT($AY$2:AY858),""))</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59" spans="1:66" ht="15.75" customHeight="1">
      <c r="A859" s="153" t="str">
        <f>IF('S.D.PASTE SHEET'!A859="","",'S.D.PASTE SHEET'!A859)</f>
        <v/>
      </c>
      <c s="153" t="str">
        <f>IF('S.D.PASTE SHEET'!B859="","",'S.D.PASTE SHEET'!B859)</f>
        <v/>
      </c>
      <c s="153" t="str">
        <f>IF('S.D.PASTE SHEET'!C859="","",'S.D.PASTE SHEET'!C859)</f>
        <v/>
      </c>
      <c s="154" t="str">
        <f>IF('S.D.PASTE SHEET'!D859="","",'S.D.PASTE SHEET'!D859)</f>
        <v/>
      </c>
      <c s="153" t="str">
        <f>IF('S.D.PASTE SHEET'!E859="","",UPPER('S.D.PASTE SHEET'!E859))</f>
        <v/>
      </c>
      <c s="153" t="str">
        <f>IF('S.D.PASTE SHEET'!F859="","",'S.D.PASTE SHEET'!F859)</f>
        <v/>
      </c>
      <c s="153" t="str">
        <f>IF('S.D.PASTE SHEET'!G859="","",UPPER('S.D.PASTE SHEET'!G859))</f>
        <v/>
      </c>
      <c s="153" t="str">
        <f>IF('S.D.PASTE SHEET'!H859="","",UPPER('S.D.PASTE SHEET'!H859))</f>
        <v/>
      </c>
      <c s="153" t="str">
        <f>IF('S.D.PASTE SHEET'!I859="","",'S.D.PASTE SHEET'!I859)</f>
        <v/>
      </c>
      <c s="154" t="str">
        <f>IF('S.D.PASTE SHEET'!J859="","",'S.D.PASTE SHEET'!J859)</f>
        <v/>
      </c>
      <c s="153" t="str">
        <f>IF('S.D.PASTE SHEET'!K859="","",'S.D.PASTE SHEET'!K859)</f>
        <v/>
      </c>
      <c s="153" t="str">
        <f>IF('S.D.PASTE SHEET'!L859="","",'S.D.PASTE SHEET'!L859)</f>
        <v/>
      </c>
      <c s="153" t="str">
        <f>IF('S.D.PASTE SHEET'!M859="","",'S.D.PASTE SHEET'!M859)</f>
        <v/>
      </c>
      <c s="153" t="str">
        <f>IF('S.D.PASTE SHEET'!N859="","",'S.D.PASTE SHEET'!N859)</f>
        <v/>
      </c>
      <c s="153" t="str">
        <f>IF('S.D.PASTE SHEET'!O859="","",'S.D.PASTE SHEET'!O859)</f>
        <v/>
      </c>
      <c s="153" t="str">
        <f>IF('S.D.PASTE SHEET'!P859="","",'S.D.PASTE SHEET'!P859)</f>
        <v/>
      </c>
      <c s="153" t="str">
        <f>IF('S.D.PASTE SHEET'!Q859="","",'S.D.PASTE SHEET'!Q859)</f>
        <v/>
      </c>
      <c s="153" t="str">
        <f>IF('S.D.PASTE SHEET'!R859="","",'S.D.PASTE SHEET'!R859)</f>
        <v/>
      </c>
      <c s="153" t="str">
        <f>IF('S.D.PASTE SHEET'!S859="","",'S.D.PASTE SHEET'!S859)</f>
        <v/>
      </c>
      <c s="153" t="str">
        <f>IF('S.D.PASTE SHEET'!T859="","",'S.D.PASTE SHEET'!T859)</f>
        <v/>
      </c>
      <c s="153" t="str">
        <f>IF('S.D.PASTE SHEET'!U859="","",'S.D.PASTE SHEET'!U859)</f>
        <v/>
      </c>
      <c s="153" t="str">
        <f>IF('S.D.PASTE SHEET'!V859="","",'S.D.PASTE SHEET'!V859)</f>
        <v/>
      </c>
      <c s="153" t="str">
        <f>IF('S.D.PASTE SHEET'!W859="","",'S.D.PASTE SHEET'!W859)</f>
        <v/>
      </c>
      <c s="153" t="str">
        <f>IF('S.D.PASTE SHEET'!X859="","",'S.D.PASTE SHEET'!X859)</f>
        <v/>
      </c>
      <c s="153" t="str">
        <f>IF('S.D.PASTE SHEET'!Y859="","",'S.D.PASTE SHEET'!Y859)</f>
        <v/>
      </c>
      <c s="153" t="str">
        <f>IF('S.D.PASTE SHEET'!Z859="","",'S.D.PASTE SHEET'!Z859)</f>
        <v/>
      </c>
      <c s="153" t="str">
        <f>IF('S.D.PASTE SHEET'!AA859="","",'S.D.PASTE SHEET'!AA859)</f>
        <v/>
      </c>
      <c s="153" t="str">
        <f>IF('S.D.PASTE SHEET'!AB859="","",'S.D.PASTE SHEET'!AB859)</f>
        <v/>
      </c>
      <c s="153" t="str">
        <f>IF('S.D.PASTE SHEET'!AC859="","",'S.D.PASTE SHEET'!AC859)</f>
        <v/>
      </c>
      <c s="153" t="str">
        <f>IF('S.D.PASTE SHEET'!AD859="","",'S.D.PASTE SHEET'!AD859)</f>
        <v/>
      </c>
      <c s="155"/>
      <c s="156" t="str">
        <f>IF(AK859="","",IF(AK859&gt;0,COUNT($AG$2:AG859),""))</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59" s="156" t="str">
        <f>IF(BC859="","",IF(BC859&gt;0,COUNT($AY$2:AY859),""))</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60" spans="1:66" ht="15.75" customHeight="1">
      <c r="A860" s="153" t="str">
        <f>IF('S.D.PASTE SHEET'!A860="","",'S.D.PASTE SHEET'!A860)</f>
        <v/>
      </c>
      <c s="153" t="str">
        <f>IF('S.D.PASTE SHEET'!B860="","",'S.D.PASTE SHEET'!B860)</f>
        <v/>
      </c>
      <c s="153" t="str">
        <f>IF('S.D.PASTE SHEET'!C860="","",'S.D.PASTE SHEET'!C860)</f>
        <v/>
      </c>
      <c s="154" t="str">
        <f>IF('S.D.PASTE SHEET'!D860="","",'S.D.PASTE SHEET'!D860)</f>
        <v/>
      </c>
      <c s="153" t="str">
        <f>IF('S.D.PASTE SHEET'!E860="","",UPPER('S.D.PASTE SHEET'!E860))</f>
        <v/>
      </c>
      <c s="153" t="str">
        <f>IF('S.D.PASTE SHEET'!F860="","",'S.D.PASTE SHEET'!F860)</f>
        <v/>
      </c>
      <c s="153" t="str">
        <f>IF('S.D.PASTE SHEET'!G860="","",UPPER('S.D.PASTE SHEET'!G860))</f>
        <v/>
      </c>
      <c s="153" t="str">
        <f>IF('S.D.PASTE SHEET'!H860="","",UPPER('S.D.PASTE SHEET'!H860))</f>
        <v/>
      </c>
      <c s="153" t="str">
        <f>IF('S.D.PASTE SHEET'!I860="","",'S.D.PASTE SHEET'!I860)</f>
        <v/>
      </c>
      <c s="154" t="str">
        <f>IF('S.D.PASTE SHEET'!J860="","",'S.D.PASTE SHEET'!J860)</f>
        <v/>
      </c>
      <c s="153" t="str">
        <f>IF('S.D.PASTE SHEET'!K860="","",'S.D.PASTE SHEET'!K860)</f>
        <v/>
      </c>
      <c s="153" t="str">
        <f>IF('S.D.PASTE SHEET'!L860="","",'S.D.PASTE SHEET'!L860)</f>
        <v/>
      </c>
      <c s="153" t="str">
        <f>IF('S.D.PASTE SHEET'!M860="","",'S.D.PASTE SHEET'!M860)</f>
        <v/>
      </c>
      <c s="153" t="str">
        <f>IF('S.D.PASTE SHEET'!N860="","",'S.D.PASTE SHEET'!N860)</f>
        <v/>
      </c>
      <c s="153" t="str">
        <f>IF('S.D.PASTE SHEET'!O860="","",'S.D.PASTE SHEET'!O860)</f>
        <v/>
      </c>
      <c s="153" t="str">
        <f>IF('S.D.PASTE SHEET'!P860="","",'S.D.PASTE SHEET'!P860)</f>
        <v/>
      </c>
      <c s="153" t="str">
        <f>IF('S.D.PASTE SHEET'!Q860="","",'S.D.PASTE SHEET'!Q860)</f>
        <v/>
      </c>
      <c s="153" t="str">
        <f>IF('S.D.PASTE SHEET'!R860="","",'S.D.PASTE SHEET'!R860)</f>
        <v/>
      </c>
      <c s="153" t="str">
        <f>IF('S.D.PASTE SHEET'!S860="","",'S.D.PASTE SHEET'!S860)</f>
        <v/>
      </c>
      <c s="153" t="str">
        <f>IF('S.D.PASTE SHEET'!T860="","",'S.D.PASTE SHEET'!T860)</f>
        <v/>
      </c>
      <c s="153" t="str">
        <f>IF('S.D.PASTE SHEET'!U860="","",'S.D.PASTE SHEET'!U860)</f>
        <v/>
      </c>
      <c s="153" t="str">
        <f>IF('S.D.PASTE SHEET'!V860="","",'S.D.PASTE SHEET'!V860)</f>
        <v/>
      </c>
      <c s="153" t="str">
        <f>IF('S.D.PASTE SHEET'!W860="","",'S.D.PASTE SHEET'!W860)</f>
        <v/>
      </c>
      <c s="153" t="str">
        <f>IF('S.D.PASTE SHEET'!X860="","",'S.D.PASTE SHEET'!X860)</f>
        <v/>
      </c>
      <c s="153" t="str">
        <f>IF('S.D.PASTE SHEET'!Y860="","",'S.D.PASTE SHEET'!Y860)</f>
        <v/>
      </c>
      <c s="153" t="str">
        <f>IF('S.D.PASTE SHEET'!Z860="","",'S.D.PASTE SHEET'!Z860)</f>
        <v/>
      </c>
      <c s="153" t="str">
        <f>IF('S.D.PASTE SHEET'!AA860="","",'S.D.PASTE SHEET'!AA860)</f>
        <v/>
      </c>
      <c s="153" t="str">
        <f>IF('S.D.PASTE SHEET'!AB860="","",'S.D.PASTE SHEET'!AB860)</f>
        <v/>
      </c>
      <c s="153" t="str">
        <f>IF('S.D.PASTE SHEET'!AC860="","",'S.D.PASTE SHEET'!AC860)</f>
        <v/>
      </c>
      <c s="153" t="str">
        <f>IF('S.D.PASTE SHEET'!AD860="","",'S.D.PASTE SHEET'!AD860)</f>
        <v/>
      </c>
      <c s="155"/>
      <c s="156" t="str">
        <f>IF(AK860="","",IF(AK860&gt;0,COUNT($AG$2:AG860),""))</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60" s="156" t="str">
        <f>IF(BC860="","",IF(BC860&gt;0,COUNT($AY$2:AY860),""))</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61" spans="1:66" ht="15.75" customHeight="1">
      <c r="A861" s="153" t="str">
        <f>IF('S.D.PASTE SHEET'!A861="","",'S.D.PASTE SHEET'!A861)</f>
        <v/>
      </c>
      <c s="153" t="str">
        <f>IF('S.D.PASTE SHEET'!B861="","",'S.D.PASTE SHEET'!B861)</f>
        <v/>
      </c>
      <c s="153" t="str">
        <f>IF('S.D.PASTE SHEET'!C861="","",'S.D.PASTE SHEET'!C861)</f>
        <v/>
      </c>
      <c s="154" t="str">
        <f>IF('S.D.PASTE SHEET'!D861="","",'S.D.PASTE SHEET'!D861)</f>
        <v/>
      </c>
      <c s="153" t="str">
        <f>IF('S.D.PASTE SHEET'!E861="","",UPPER('S.D.PASTE SHEET'!E861))</f>
        <v/>
      </c>
      <c s="153" t="str">
        <f>IF('S.D.PASTE SHEET'!F861="","",'S.D.PASTE SHEET'!F861)</f>
        <v/>
      </c>
      <c s="153" t="str">
        <f>IF('S.D.PASTE SHEET'!G861="","",UPPER('S.D.PASTE SHEET'!G861))</f>
        <v/>
      </c>
      <c s="153" t="str">
        <f>IF('S.D.PASTE SHEET'!H861="","",UPPER('S.D.PASTE SHEET'!H861))</f>
        <v/>
      </c>
      <c s="153" t="str">
        <f>IF('S.D.PASTE SHEET'!I861="","",'S.D.PASTE SHEET'!I861)</f>
        <v/>
      </c>
      <c s="154" t="str">
        <f>IF('S.D.PASTE SHEET'!J861="","",'S.D.PASTE SHEET'!J861)</f>
        <v/>
      </c>
      <c s="153" t="str">
        <f>IF('S.D.PASTE SHEET'!K861="","",'S.D.PASTE SHEET'!K861)</f>
        <v/>
      </c>
      <c s="153" t="str">
        <f>IF('S.D.PASTE SHEET'!L861="","",'S.D.PASTE SHEET'!L861)</f>
        <v/>
      </c>
      <c s="153" t="str">
        <f>IF('S.D.PASTE SHEET'!M861="","",'S.D.PASTE SHEET'!M861)</f>
        <v/>
      </c>
      <c s="153" t="str">
        <f>IF('S.D.PASTE SHEET'!N861="","",'S.D.PASTE SHEET'!N861)</f>
        <v/>
      </c>
      <c s="153" t="str">
        <f>IF('S.D.PASTE SHEET'!O861="","",'S.D.PASTE SHEET'!O861)</f>
        <v/>
      </c>
      <c s="153" t="str">
        <f>IF('S.D.PASTE SHEET'!P861="","",'S.D.PASTE SHEET'!P861)</f>
        <v/>
      </c>
      <c s="153" t="str">
        <f>IF('S.D.PASTE SHEET'!Q861="","",'S.D.PASTE SHEET'!Q861)</f>
        <v/>
      </c>
      <c s="153" t="str">
        <f>IF('S.D.PASTE SHEET'!R861="","",'S.D.PASTE SHEET'!R861)</f>
        <v/>
      </c>
      <c s="153" t="str">
        <f>IF('S.D.PASTE SHEET'!S861="","",'S.D.PASTE SHEET'!S861)</f>
        <v/>
      </c>
      <c s="153" t="str">
        <f>IF('S.D.PASTE SHEET'!T861="","",'S.D.PASTE SHEET'!T861)</f>
        <v/>
      </c>
      <c s="153" t="str">
        <f>IF('S.D.PASTE SHEET'!U861="","",'S.D.PASTE SHEET'!U861)</f>
        <v/>
      </c>
      <c s="153" t="str">
        <f>IF('S.D.PASTE SHEET'!V861="","",'S.D.PASTE SHEET'!V861)</f>
        <v/>
      </c>
      <c s="153" t="str">
        <f>IF('S.D.PASTE SHEET'!W861="","",'S.D.PASTE SHEET'!W861)</f>
        <v/>
      </c>
      <c s="153" t="str">
        <f>IF('S.D.PASTE SHEET'!X861="","",'S.D.PASTE SHEET'!X861)</f>
        <v/>
      </c>
      <c s="153" t="str">
        <f>IF('S.D.PASTE SHEET'!Y861="","",'S.D.PASTE SHEET'!Y861)</f>
        <v/>
      </c>
      <c s="153" t="str">
        <f>IF('S.D.PASTE SHEET'!Z861="","",'S.D.PASTE SHEET'!Z861)</f>
        <v/>
      </c>
      <c s="153" t="str">
        <f>IF('S.D.PASTE SHEET'!AA861="","",'S.D.PASTE SHEET'!AA861)</f>
        <v/>
      </c>
      <c s="153" t="str">
        <f>IF('S.D.PASTE SHEET'!AB861="","",'S.D.PASTE SHEET'!AB861)</f>
        <v/>
      </c>
      <c s="153" t="str">
        <f>IF('S.D.PASTE SHEET'!AC861="","",'S.D.PASTE SHEET'!AC861)</f>
        <v/>
      </c>
      <c s="153" t="str">
        <f>IF('S.D.PASTE SHEET'!AD861="","",'S.D.PASTE SHEET'!AD861)</f>
        <v/>
      </c>
      <c s="155"/>
      <c s="156" t="str">
        <f>IF(AK861="","",IF(AK861&gt;0,COUNT($AG$2:AG861),""))</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61" s="156" t="str">
        <f>IF(BC861="","",IF(BC861&gt;0,COUNT($AY$2:AY861),""))</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62" spans="1:66" ht="15.75" customHeight="1">
      <c r="A862" s="153" t="str">
        <f>IF('S.D.PASTE SHEET'!A862="","",'S.D.PASTE SHEET'!A862)</f>
        <v/>
      </c>
      <c s="153" t="str">
        <f>IF('S.D.PASTE SHEET'!B862="","",'S.D.PASTE SHEET'!B862)</f>
        <v/>
      </c>
      <c s="153" t="str">
        <f>IF('S.D.PASTE SHEET'!C862="","",'S.D.PASTE SHEET'!C862)</f>
        <v/>
      </c>
      <c s="154" t="str">
        <f>IF('S.D.PASTE SHEET'!D862="","",'S.D.PASTE SHEET'!D862)</f>
        <v/>
      </c>
      <c s="153" t="str">
        <f>IF('S.D.PASTE SHEET'!E862="","",UPPER('S.D.PASTE SHEET'!E862))</f>
        <v/>
      </c>
      <c s="153" t="str">
        <f>IF('S.D.PASTE SHEET'!F862="","",'S.D.PASTE SHEET'!F862)</f>
        <v/>
      </c>
      <c s="153" t="str">
        <f>IF('S.D.PASTE SHEET'!G862="","",UPPER('S.D.PASTE SHEET'!G862))</f>
        <v/>
      </c>
      <c s="153" t="str">
        <f>IF('S.D.PASTE SHEET'!H862="","",UPPER('S.D.PASTE SHEET'!H862))</f>
        <v/>
      </c>
      <c s="153" t="str">
        <f>IF('S.D.PASTE SHEET'!I862="","",'S.D.PASTE SHEET'!I862)</f>
        <v/>
      </c>
      <c s="154" t="str">
        <f>IF('S.D.PASTE SHEET'!J862="","",'S.D.PASTE SHEET'!J862)</f>
        <v/>
      </c>
      <c s="153" t="str">
        <f>IF('S.D.PASTE SHEET'!K862="","",'S.D.PASTE SHEET'!K862)</f>
        <v/>
      </c>
      <c s="153" t="str">
        <f>IF('S.D.PASTE SHEET'!L862="","",'S.D.PASTE SHEET'!L862)</f>
        <v/>
      </c>
      <c s="153" t="str">
        <f>IF('S.D.PASTE SHEET'!M862="","",'S.D.PASTE SHEET'!M862)</f>
        <v/>
      </c>
      <c s="153" t="str">
        <f>IF('S.D.PASTE SHEET'!N862="","",'S.D.PASTE SHEET'!N862)</f>
        <v/>
      </c>
      <c s="153" t="str">
        <f>IF('S.D.PASTE SHEET'!O862="","",'S.D.PASTE SHEET'!O862)</f>
        <v/>
      </c>
      <c s="153" t="str">
        <f>IF('S.D.PASTE SHEET'!P862="","",'S.D.PASTE SHEET'!P862)</f>
        <v/>
      </c>
      <c s="153" t="str">
        <f>IF('S.D.PASTE SHEET'!Q862="","",'S.D.PASTE SHEET'!Q862)</f>
        <v/>
      </c>
      <c s="153" t="str">
        <f>IF('S.D.PASTE SHEET'!R862="","",'S.D.PASTE SHEET'!R862)</f>
        <v/>
      </c>
      <c s="153" t="str">
        <f>IF('S.D.PASTE SHEET'!S862="","",'S.D.PASTE SHEET'!S862)</f>
        <v/>
      </c>
      <c s="153" t="str">
        <f>IF('S.D.PASTE SHEET'!T862="","",'S.D.PASTE SHEET'!T862)</f>
        <v/>
      </c>
      <c s="153" t="str">
        <f>IF('S.D.PASTE SHEET'!U862="","",'S.D.PASTE SHEET'!U862)</f>
        <v/>
      </c>
      <c s="153" t="str">
        <f>IF('S.D.PASTE SHEET'!V862="","",'S.D.PASTE SHEET'!V862)</f>
        <v/>
      </c>
      <c s="153" t="str">
        <f>IF('S.D.PASTE SHEET'!W862="","",'S.D.PASTE SHEET'!W862)</f>
        <v/>
      </c>
      <c s="153" t="str">
        <f>IF('S.D.PASTE SHEET'!X862="","",'S.D.PASTE SHEET'!X862)</f>
        <v/>
      </c>
      <c s="153" t="str">
        <f>IF('S.D.PASTE SHEET'!Y862="","",'S.D.PASTE SHEET'!Y862)</f>
        <v/>
      </c>
      <c s="153" t="str">
        <f>IF('S.D.PASTE SHEET'!Z862="","",'S.D.PASTE SHEET'!Z862)</f>
        <v/>
      </c>
      <c s="153" t="str">
        <f>IF('S.D.PASTE SHEET'!AA862="","",'S.D.PASTE SHEET'!AA862)</f>
        <v/>
      </c>
      <c s="153" t="str">
        <f>IF('S.D.PASTE SHEET'!AB862="","",'S.D.PASTE SHEET'!AB862)</f>
        <v/>
      </c>
      <c s="153" t="str">
        <f>IF('S.D.PASTE SHEET'!AC862="","",'S.D.PASTE SHEET'!AC862)</f>
        <v/>
      </c>
      <c s="153" t="str">
        <f>IF('S.D.PASTE SHEET'!AD862="","",'S.D.PASTE SHEET'!AD862)</f>
        <v/>
      </c>
      <c s="155"/>
      <c s="156" t="str">
        <f>IF(AK862="","",IF(AK862&gt;0,COUNT($AG$2:AG862),""))</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62" s="156" t="str">
        <f>IF(BC862="","",IF(BC862&gt;0,COUNT($AY$2:AY862),""))</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63" spans="1:66" ht="15.75" customHeight="1">
      <c r="A863" s="153" t="str">
        <f>IF('S.D.PASTE SHEET'!A863="","",'S.D.PASTE SHEET'!A863)</f>
        <v/>
      </c>
      <c s="153" t="str">
        <f>IF('S.D.PASTE SHEET'!B863="","",'S.D.PASTE SHEET'!B863)</f>
        <v/>
      </c>
      <c s="153" t="str">
        <f>IF('S.D.PASTE SHEET'!C863="","",'S.D.PASTE SHEET'!C863)</f>
        <v/>
      </c>
      <c s="154" t="str">
        <f>IF('S.D.PASTE SHEET'!D863="","",'S.D.PASTE SHEET'!D863)</f>
        <v/>
      </c>
      <c s="153" t="str">
        <f>IF('S.D.PASTE SHEET'!E863="","",UPPER('S.D.PASTE SHEET'!E863))</f>
        <v/>
      </c>
      <c s="153" t="str">
        <f>IF('S.D.PASTE SHEET'!F863="","",'S.D.PASTE SHEET'!F863)</f>
        <v/>
      </c>
      <c s="153" t="str">
        <f>IF('S.D.PASTE SHEET'!G863="","",UPPER('S.D.PASTE SHEET'!G863))</f>
        <v/>
      </c>
      <c s="153" t="str">
        <f>IF('S.D.PASTE SHEET'!H863="","",UPPER('S.D.PASTE SHEET'!H863))</f>
        <v/>
      </c>
      <c s="153" t="str">
        <f>IF('S.D.PASTE SHEET'!I863="","",'S.D.PASTE SHEET'!I863)</f>
        <v/>
      </c>
      <c s="154" t="str">
        <f>IF('S.D.PASTE SHEET'!J863="","",'S.D.PASTE SHEET'!J863)</f>
        <v/>
      </c>
      <c s="153" t="str">
        <f>IF('S.D.PASTE SHEET'!K863="","",'S.D.PASTE SHEET'!K863)</f>
        <v/>
      </c>
      <c s="153" t="str">
        <f>IF('S.D.PASTE SHEET'!L863="","",'S.D.PASTE SHEET'!L863)</f>
        <v/>
      </c>
      <c s="153" t="str">
        <f>IF('S.D.PASTE SHEET'!M863="","",'S.D.PASTE SHEET'!M863)</f>
        <v/>
      </c>
      <c s="153" t="str">
        <f>IF('S.D.PASTE SHEET'!N863="","",'S.D.PASTE SHEET'!N863)</f>
        <v/>
      </c>
      <c s="153" t="str">
        <f>IF('S.D.PASTE SHEET'!O863="","",'S.D.PASTE SHEET'!O863)</f>
        <v/>
      </c>
      <c s="153" t="str">
        <f>IF('S.D.PASTE SHEET'!P863="","",'S.D.PASTE SHEET'!P863)</f>
        <v/>
      </c>
      <c s="153" t="str">
        <f>IF('S.D.PASTE SHEET'!Q863="","",'S.D.PASTE SHEET'!Q863)</f>
        <v/>
      </c>
      <c s="153" t="str">
        <f>IF('S.D.PASTE SHEET'!R863="","",'S.D.PASTE SHEET'!R863)</f>
        <v/>
      </c>
      <c s="153" t="str">
        <f>IF('S.D.PASTE SHEET'!S863="","",'S.D.PASTE SHEET'!S863)</f>
        <v/>
      </c>
      <c s="153" t="str">
        <f>IF('S.D.PASTE SHEET'!T863="","",'S.D.PASTE SHEET'!T863)</f>
        <v/>
      </c>
      <c s="153" t="str">
        <f>IF('S.D.PASTE SHEET'!U863="","",'S.D.PASTE SHEET'!U863)</f>
        <v/>
      </c>
      <c s="153" t="str">
        <f>IF('S.D.PASTE SHEET'!V863="","",'S.D.PASTE SHEET'!V863)</f>
        <v/>
      </c>
      <c s="153" t="str">
        <f>IF('S.D.PASTE SHEET'!W863="","",'S.D.PASTE SHEET'!W863)</f>
        <v/>
      </c>
      <c s="153" t="str">
        <f>IF('S.D.PASTE SHEET'!X863="","",'S.D.PASTE SHEET'!X863)</f>
        <v/>
      </c>
      <c s="153" t="str">
        <f>IF('S.D.PASTE SHEET'!Y863="","",'S.D.PASTE SHEET'!Y863)</f>
        <v/>
      </c>
      <c s="153" t="str">
        <f>IF('S.D.PASTE SHEET'!Z863="","",'S.D.PASTE SHEET'!Z863)</f>
        <v/>
      </c>
      <c s="153" t="str">
        <f>IF('S.D.PASTE SHEET'!AA863="","",'S.D.PASTE SHEET'!AA863)</f>
        <v/>
      </c>
      <c s="153" t="str">
        <f>IF('S.D.PASTE SHEET'!AB863="","",'S.D.PASTE SHEET'!AB863)</f>
        <v/>
      </c>
      <c s="153" t="str">
        <f>IF('S.D.PASTE SHEET'!AC863="","",'S.D.PASTE SHEET'!AC863)</f>
        <v/>
      </c>
      <c s="153" t="str">
        <f>IF('S.D.PASTE SHEET'!AD863="","",'S.D.PASTE SHEET'!AD863)</f>
        <v/>
      </c>
      <c s="155"/>
      <c s="156" t="str">
        <f>IF(AK863="","",IF(AK863&gt;0,COUNT($AG$2:AG863),""))</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63" s="156" t="str">
        <f>IF(BC863="","",IF(BC863&gt;0,COUNT($AY$2:AY863),""))</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64" spans="1:66" ht="15.75" customHeight="1">
      <c r="A864" s="153" t="str">
        <f>IF('S.D.PASTE SHEET'!A864="","",'S.D.PASTE SHEET'!A864)</f>
        <v/>
      </c>
      <c s="153" t="str">
        <f>IF('S.D.PASTE SHEET'!B864="","",'S.D.PASTE SHEET'!B864)</f>
        <v/>
      </c>
      <c s="153" t="str">
        <f>IF('S.D.PASTE SHEET'!C864="","",'S.D.PASTE SHEET'!C864)</f>
        <v/>
      </c>
      <c s="154" t="str">
        <f>IF('S.D.PASTE SHEET'!D864="","",'S.D.PASTE SHEET'!D864)</f>
        <v/>
      </c>
      <c s="153" t="str">
        <f>IF('S.D.PASTE SHEET'!E864="","",UPPER('S.D.PASTE SHEET'!E864))</f>
        <v/>
      </c>
      <c s="153" t="str">
        <f>IF('S.D.PASTE SHEET'!F864="","",'S.D.PASTE SHEET'!F864)</f>
        <v/>
      </c>
      <c s="153" t="str">
        <f>IF('S.D.PASTE SHEET'!G864="","",UPPER('S.D.PASTE SHEET'!G864))</f>
        <v/>
      </c>
      <c s="153" t="str">
        <f>IF('S.D.PASTE SHEET'!H864="","",UPPER('S.D.PASTE SHEET'!H864))</f>
        <v/>
      </c>
      <c s="153" t="str">
        <f>IF('S.D.PASTE SHEET'!I864="","",'S.D.PASTE SHEET'!I864)</f>
        <v/>
      </c>
      <c s="154" t="str">
        <f>IF('S.D.PASTE SHEET'!J864="","",'S.D.PASTE SHEET'!J864)</f>
        <v/>
      </c>
      <c s="153" t="str">
        <f>IF('S.D.PASTE SHEET'!K864="","",'S.D.PASTE SHEET'!K864)</f>
        <v/>
      </c>
      <c s="153" t="str">
        <f>IF('S.D.PASTE SHEET'!L864="","",'S.D.PASTE SHEET'!L864)</f>
        <v/>
      </c>
      <c s="153" t="str">
        <f>IF('S.D.PASTE SHEET'!M864="","",'S.D.PASTE SHEET'!M864)</f>
        <v/>
      </c>
      <c s="153" t="str">
        <f>IF('S.D.PASTE SHEET'!N864="","",'S.D.PASTE SHEET'!N864)</f>
        <v/>
      </c>
      <c s="153" t="str">
        <f>IF('S.D.PASTE SHEET'!O864="","",'S.D.PASTE SHEET'!O864)</f>
        <v/>
      </c>
      <c s="153" t="str">
        <f>IF('S.D.PASTE SHEET'!P864="","",'S.D.PASTE SHEET'!P864)</f>
        <v/>
      </c>
      <c s="153" t="str">
        <f>IF('S.D.PASTE SHEET'!Q864="","",'S.D.PASTE SHEET'!Q864)</f>
        <v/>
      </c>
      <c s="153" t="str">
        <f>IF('S.D.PASTE SHEET'!R864="","",'S.D.PASTE SHEET'!R864)</f>
        <v/>
      </c>
      <c s="153" t="str">
        <f>IF('S.D.PASTE SHEET'!S864="","",'S.D.PASTE SHEET'!S864)</f>
        <v/>
      </c>
      <c s="153" t="str">
        <f>IF('S.D.PASTE SHEET'!T864="","",'S.D.PASTE SHEET'!T864)</f>
        <v/>
      </c>
      <c s="153" t="str">
        <f>IF('S.D.PASTE SHEET'!U864="","",'S.D.PASTE SHEET'!U864)</f>
        <v/>
      </c>
      <c s="153" t="str">
        <f>IF('S.D.PASTE SHEET'!V864="","",'S.D.PASTE SHEET'!V864)</f>
        <v/>
      </c>
      <c s="153" t="str">
        <f>IF('S.D.PASTE SHEET'!W864="","",'S.D.PASTE SHEET'!W864)</f>
        <v/>
      </c>
      <c s="153" t="str">
        <f>IF('S.D.PASTE SHEET'!X864="","",'S.D.PASTE SHEET'!X864)</f>
        <v/>
      </c>
      <c s="153" t="str">
        <f>IF('S.D.PASTE SHEET'!Y864="","",'S.D.PASTE SHEET'!Y864)</f>
        <v/>
      </c>
      <c s="153" t="str">
        <f>IF('S.D.PASTE SHEET'!Z864="","",'S.D.PASTE SHEET'!Z864)</f>
        <v/>
      </c>
      <c s="153" t="str">
        <f>IF('S.D.PASTE SHEET'!AA864="","",'S.D.PASTE SHEET'!AA864)</f>
        <v/>
      </c>
      <c s="153" t="str">
        <f>IF('S.D.PASTE SHEET'!AB864="","",'S.D.PASTE SHEET'!AB864)</f>
        <v/>
      </c>
      <c s="153" t="str">
        <f>IF('S.D.PASTE SHEET'!AC864="","",'S.D.PASTE SHEET'!AC864)</f>
        <v/>
      </c>
      <c s="153" t="str">
        <f>IF('S.D.PASTE SHEET'!AD864="","",'S.D.PASTE SHEET'!AD864)</f>
        <v/>
      </c>
      <c s="155"/>
      <c s="156" t="str">
        <f>IF(AK864="","",IF(AK864&gt;0,COUNT($AG$2:AG864),""))</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64" s="156" t="str">
        <f>IF(BC864="","",IF(BC864&gt;0,COUNT($AY$2:AY864),""))</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65" spans="1:66" ht="15.75" customHeight="1">
      <c r="A865" s="153" t="str">
        <f>IF('S.D.PASTE SHEET'!A865="","",'S.D.PASTE SHEET'!A865)</f>
        <v/>
      </c>
      <c s="153" t="str">
        <f>IF('S.D.PASTE SHEET'!B865="","",'S.D.PASTE SHEET'!B865)</f>
        <v/>
      </c>
      <c s="153" t="str">
        <f>IF('S.D.PASTE SHEET'!C865="","",'S.D.PASTE SHEET'!C865)</f>
        <v/>
      </c>
      <c s="154" t="str">
        <f>IF('S.D.PASTE SHEET'!D865="","",'S.D.PASTE SHEET'!D865)</f>
        <v/>
      </c>
      <c s="153" t="str">
        <f>IF('S.D.PASTE SHEET'!E865="","",UPPER('S.D.PASTE SHEET'!E865))</f>
        <v/>
      </c>
      <c s="153" t="str">
        <f>IF('S.D.PASTE SHEET'!F865="","",'S.D.PASTE SHEET'!F865)</f>
        <v/>
      </c>
      <c s="153" t="str">
        <f>IF('S.D.PASTE SHEET'!G865="","",UPPER('S.D.PASTE SHEET'!G865))</f>
        <v/>
      </c>
      <c s="153" t="str">
        <f>IF('S.D.PASTE SHEET'!H865="","",UPPER('S.D.PASTE SHEET'!H865))</f>
        <v/>
      </c>
      <c s="153" t="str">
        <f>IF('S.D.PASTE SHEET'!I865="","",'S.D.PASTE SHEET'!I865)</f>
        <v/>
      </c>
      <c s="154" t="str">
        <f>IF('S.D.PASTE SHEET'!J865="","",'S.D.PASTE SHEET'!J865)</f>
        <v/>
      </c>
      <c s="153" t="str">
        <f>IF('S.D.PASTE SHEET'!K865="","",'S.D.PASTE SHEET'!K865)</f>
        <v/>
      </c>
      <c s="153" t="str">
        <f>IF('S.D.PASTE SHEET'!L865="","",'S.D.PASTE SHEET'!L865)</f>
        <v/>
      </c>
      <c s="153" t="str">
        <f>IF('S.D.PASTE SHEET'!M865="","",'S.D.PASTE SHEET'!M865)</f>
        <v/>
      </c>
      <c s="153" t="str">
        <f>IF('S.D.PASTE SHEET'!N865="","",'S.D.PASTE SHEET'!N865)</f>
        <v/>
      </c>
      <c s="153" t="str">
        <f>IF('S.D.PASTE SHEET'!O865="","",'S.D.PASTE SHEET'!O865)</f>
        <v/>
      </c>
      <c s="153" t="str">
        <f>IF('S.D.PASTE SHEET'!P865="","",'S.D.PASTE SHEET'!P865)</f>
        <v/>
      </c>
      <c s="153" t="str">
        <f>IF('S.D.PASTE SHEET'!Q865="","",'S.D.PASTE SHEET'!Q865)</f>
        <v/>
      </c>
      <c s="153" t="str">
        <f>IF('S.D.PASTE SHEET'!R865="","",'S.D.PASTE SHEET'!R865)</f>
        <v/>
      </c>
      <c s="153" t="str">
        <f>IF('S.D.PASTE SHEET'!S865="","",'S.D.PASTE SHEET'!S865)</f>
        <v/>
      </c>
      <c s="153" t="str">
        <f>IF('S.D.PASTE SHEET'!T865="","",'S.D.PASTE SHEET'!T865)</f>
        <v/>
      </c>
      <c s="153" t="str">
        <f>IF('S.D.PASTE SHEET'!U865="","",'S.D.PASTE SHEET'!U865)</f>
        <v/>
      </c>
      <c s="153" t="str">
        <f>IF('S.D.PASTE SHEET'!V865="","",'S.D.PASTE SHEET'!V865)</f>
        <v/>
      </c>
      <c s="153" t="str">
        <f>IF('S.D.PASTE SHEET'!W865="","",'S.D.PASTE SHEET'!W865)</f>
        <v/>
      </c>
      <c s="153" t="str">
        <f>IF('S.D.PASTE SHEET'!X865="","",'S.D.PASTE SHEET'!X865)</f>
        <v/>
      </c>
      <c s="153" t="str">
        <f>IF('S.D.PASTE SHEET'!Y865="","",'S.D.PASTE SHEET'!Y865)</f>
        <v/>
      </c>
      <c s="153" t="str">
        <f>IF('S.D.PASTE SHEET'!Z865="","",'S.D.PASTE SHEET'!Z865)</f>
        <v/>
      </c>
      <c s="153" t="str">
        <f>IF('S.D.PASTE SHEET'!AA865="","",'S.D.PASTE SHEET'!AA865)</f>
        <v/>
      </c>
      <c s="153" t="str">
        <f>IF('S.D.PASTE SHEET'!AB865="","",'S.D.PASTE SHEET'!AB865)</f>
        <v/>
      </c>
      <c s="153" t="str">
        <f>IF('S.D.PASTE SHEET'!AC865="","",'S.D.PASTE SHEET'!AC865)</f>
        <v/>
      </c>
      <c s="153" t="str">
        <f>IF('S.D.PASTE SHEET'!AD865="","",'S.D.PASTE SHEET'!AD865)</f>
        <v/>
      </c>
      <c s="155"/>
      <c s="156" t="str">
        <f>IF(AK865="","",IF(AK865&gt;0,COUNT($AG$2:AG865),""))</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65" s="156" t="str">
        <f>IF(BC865="","",IF(BC865&gt;0,COUNT($AY$2:AY865),""))</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66" spans="1:66" ht="15.75" customHeight="1">
      <c r="A866" s="153" t="str">
        <f>IF('S.D.PASTE SHEET'!A866="","",'S.D.PASTE SHEET'!A866)</f>
        <v/>
      </c>
      <c s="153" t="str">
        <f>IF('S.D.PASTE SHEET'!B866="","",'S.D.PASTE SHEET'!B866)</f>
        <v/>
      </c>
      <c s="153" t="str">
        <f>IF('S.D.PASTE SHEET'!C866="","",'S.D.PASTE SHEET'!C866)</f>
        <v/>
      </c>
      <c s="154" t="str">
        <f>IF('S.D.PASTE SHEET'!D866="","",'S.D.PASTE SHEET'!D866)</f>
        <v/>
      </c>
      <c s="153" t="str">
        <f>IF('S.D.PASTE SHEET'!E866="","",UPPER('S.D.PASTE SHEET'!E866))</f>
        <v/>
      </c>
      <c s="153" t="str">
        <f>IF('S.D.PASTE SHEET'!F866="","",'S.D.PASTE SHEET'!F866)</f>
        <v/>
      </c>
      <c s="153" t="str">
        <f>IF('S.D.PASTE SHEET'!G866="","",UPPER('S.D.PASTE SHEET'!G866))</f>
        <v/>
      </c>
      <c s="153" t="str">
        <f>IF('S.D.PASTE SHEET'!H866="","",UPPER('S.D.PASTE SHEET'!H866))</f>
        <v/>
      </c>
      <c s="153" t="str">
        <f>IF('S.D.PASTE SHEET'!I866="","",'S.D.PASTE SHEET'!I866)</f>
        <v/>
      </c>
      <c s="154" t="str">
        <f>IF('S.D.PASTE SHEET'!J866="","",'S.D.PASTE SHEET'!J866)</f>
        <v/>
      </c>
      <c s="153" t="str">
        <f>IF('S.D.PASTE SHEET'!K866="","",'S.D.PASTE SHEET'!K866)</f>
        <v/>
      </c>
      <c s="153" t="str">
        <f>IF('S.D.PASTE SHEET'!L866="","",'S.D.PASTE SHEET'!L866)</f>
        <v/>
      </c>
      <c s="153" t="str">
        <f>IF('S.D.PASTE SHEET'!M866="","",'S.D.PASTE SHEET'!M866)</f>
        <v/>
      </c>
      <c s="153" t="str">
        <f>IF('S.D.PASTE SHEET'!N866="","",'S.D.PASTE SHEET'!N866)</f>
        <v/>
      </c>
      <c s="153" t="str">
        <f>IF('S.D.PASTE SHEET'!O866="","",'S.D.PASTE SHEET'!O866)</f>
        <v/>
      </c>
      <c s="153" t="str">
        <f>IF('S.D.PASTE SHEET'!P866="","",'S.D.PASTE SHEET'!P866)</f>
        <v/>
      </c>
      <c s="153" t="str">
        <f>IF('S.D.PASTE SHEET'!Q866="","",'S.D.PASTE SHEET'!Q866)</f>
        <v/>
      </c>
      <c s="153" t="str">
        <f>IF('S.D.PASTE SHEET'!R866="","",'S.D.PASTE SHEET'!R866)</f>
        <v/>
      </c>
      <c s="153" t="str">
        <f>IF('S.D.PASTE SHEET'!S866="","",'S.D.PASTE SHEET'!S866)</f>
        <v/>
      </c>
      <c s="153" t="str">
        <f>IF('S.D.PASTE SHEET'!T866="","",'S.D.PASTE SHEET'!T866)</f>
        <v/>
      </c>
      <c s="153" t="str">
        <f>IF('S.D.PASTE SHEET'!U866="","",'S.D.PASTE SHEET'!U866)</f>
        <v/>
      </c>
      <c s="153" t="str">
        <f>IF('S.D.PASTE SHEET'!V866="","",'S.D.PASTE SHEET'!V866)</f>
        <v/>
      </c>
      <c s="153" t="str">
        <f>IF('S.D.PASTE SHEET'!W866="","",'S.D.PASTE SHEET'!W866)</f>
        <v/>
      </c>
      <c s="153" t="str">
        <f>IF('S.D.PASTE SHEET'!X866="","",'S.D.PASTE SHEET'!X866)</f>
        <v/>
      </c>
      <c s="153" t="str">
        <f>IF('S.D.PASTE SHEET'!Y866="","",'S.D.PASTE SHEET'!Y866)</f>
        <v/>
      </c>
      <c s="153" t="str">
        <f>IF('S.D.PASTE SHEET'!Z866="","",'S.D.PASTE SHEET'!Z866)</f>
        <v/>
      </c>
      <c s="153" t="str">
        <f>IF('S.D.PASTE SHEET'!AA866="","",'S.D.PASTE SHEET'!AA866)</f>
        <v/>
      </c>
      <c s="153" t="str">
        <f>IF('S.D.PASTE SHEET'!AB866="","",'S.D.PASTE SHEET'!AB866)</f>
        <v/>
      </c>
      <c s="153" t="str">
        <f>IF('S.D.PASTE SHEET'!AC866="","",'S.D.PASTE SHEET'!AC866)</f>
        <v/>
      </c>
      <c s="153" t="str">
        <f>IF('S.D.PASTE SHEET'!AD866="","",'S.D.PASTE SHEET'!AD866)</f>
        <v/>
      </c>
      <c s="155"/>
      <c s="156" t="str">
        <f>IF(AK866="","",IF(AK866&gt;0,COUNT($AG$2:AG866),""))</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66" s="156" t="str">
        <f>IF(BC866="","",IF(BC866&gt;0,COUNT($AY$2:AY866),""))</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67" spans="1:66" ht="15.75" customHeight="1">
      <c r="A867" s="153" t="str">
        <f>IF('S.D.PASTE SHEET'!A867="","",'S.D.PASTE SHEET'!A867)</f>
        <v/>
      </c>
      <c s="153" t="str">
        <f>IF('S.D.PASTE SHEET'!B867="","",'S.D.PASTE SHEET'!B867)</f>
        <v/>
      </c>
      <c s="153" t="str">
        <f>IF('S.D.PASTE SHEET'!C867="","",'S.D.PASTE SHEET'!C867)</f>
        <v/>
      </c>
      <c s="154" t="str">
        <f>IF('S.D.PASTE SHEET'!D867="","",'S.D.PASTE SHEET'!D867)</f>
        <v/>
      </c>
      <c s="153" t="str">
        <f>IF('S.D.PASTE SHEET'!E867="","",UPPER('S.D.PASTE SHEET'!E867))</f>
        <v/>
      </c>
      <c s="153" t="str">
        <f>IF('S.D.PASTE SHEET'!F867="","",'S.D.PASTE SHEET'!F867)</f>
        <v/>
      </c>
      <c s="153" t="str">
        <f>IF('S.D.PASTE SHEET'!G867="","",UPPER('S.D.PASTE SHEET'!G867))</f>
        <v/>
      </c>
      <c s="153" t="str">
        <f>IF('S.D.PASTE SHEET'!H867="","",UPPER('S.D.PASTE SHEET'!H867))</f>
        <v/>
      </c>
      <c s="153" t="str">
        <f>IF('S.D.PASTE SHEET'!I867="","",'S.D.PASTE SHEET'!I867)</f>
        <v/>
      </c>
      <c s="154" t="str">
        <f>IF('S.D.PASTE SHEET'!J867="","",'S.D.PASTE SHEET'!J867)</f>
        <v/>
      </c>
      <c s="153" t="str">
        <f>IF('S.D.PASTE SHEET'!K867="","",'S.D.PASTE SHEET'!K867)</f>
        <v/>
      </c>
      <c s="153" t="str">
        <f>IF('S.D.PASTE SHEET'!L867="","",'S.D.PASTE SHEET'!L867)</f>
        <v/>
      </c>
      <c s="153" t="str">
        <f>IF('S.D.PASTE SHEET'!M867="","",'S.D.PASTE SHEET'!M867)</f>
        <v/>
      </c>
      <c s="153" t="str">
        <f>IF('S.D.PASTE SHEET'!N867="","",'S.D.PASTE SHEET'!N867)</f>
        <v/>
      </c>
      <c s="153" t="str">
        <f>IF('S.D.PASTE SHEET'!O867="","",'S.D.PASTE SHEET'!O867)</f>
        <v/>
      </c>
      <c s="153" t="str">
        <f>IF('S.D.PASTE SHEET'!P867="","",'S.D.PASTE SHEET'!P867)</f>
        <v/>
      </c>
      <c s="153" t="str">
        <f>IF('S.D.PASTE SHEET'!Q867="","",'S.D.PASTE SHEET'!Q867)</f>
        <v/>
      </c>
      <c s="153" t="str">
        <f>IF('S.D.PASTE SHEET'!R867="","",'S.D.PASTE SHEET'!R867)</f>
        <v/>
      </c>
      <c s="153" t="str">
        <f>IF('S.D.PASTE SHEET'!S867="","",'S.D.PASTE SHEET'!S867)</f>
        <v/>
      </c>
      <c s="153" t="str">
        <f>IF('S.D.PASTE SHEET'!T867="","",'S.D.PASTE SHEET'!T867)</f>
        <v/>
      </c>
      <c s="153" t="str">
        <f>IF('S.D.PASTE SHEET'!U867="","",'S.D.PASTE SHEET'!U867)</f>
        <v/>
      </c>
      <c s="153" t="str">
        <f>IF('S.D.PASTE SHEET'!V867="","",'S.D.PASTE SHEET'!V867)</f>
        <v/>
      </c>
      <c s="153" t="str">
        <f>IF('S.D.PASTE SHEET'!W867="","",'S.D.PASTE SHEET'!W867)</f>
        <v/>
      </c>
      <c s="153" t="str">
        <f>IF('S.D.PASTE SHEET'!X867="","",'S.D.PASTE SHEET'!X867)</f>
        <v/>
      </c>
      <c s="153" t="str">
        <f>IF('S.D.PASTE SHEET'!Y867="","",'S.D.PASTE SHEET'!Y867)</f>
        <v/>
      </c>
      <c s="153" t="str">
        <f>IF('S.D.PASTE SHEET'!Z867="","",'S.D.PASTE SHEET'!Z867)</f>
        <v/>
      </c>
      <c s="153" t="str">
        <f>IF('S.D.PASTE SHEET'!AA867="","",'S.D.PASTE SHEET'!AA867)</f>
        <v/>
      </c>
      <c s="153" t="str">
        <f>IF('S.D.PASTE SHEET'!AB867="","",'S.D.PASTE SHEET'!AB867)</f>
        <v/>
      </c>
      <c s="153" t="str">
        <f>IF('S.D.PASTE SHEET'!AC867="","",'S.D.PASTE SHEET'!AC867)</f>
        <v/>
      </c>
      <c s="153" t="str">
        <f>IF('S.D.PASTE SHEET'!AD867="","",'S.D.PASTE SHEET'!AD867)</f>
        <v/>
      </c>
      <c s="155"/>
      <c s="156" t="str">
        <f>IF(AK867="","",IF(AK867&gt;0,COUNT($AG$2:AG867),""))</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67" s="156" t="str">
        <f>IF(BC867="","",IF(BC867&gt;0,COUNT($AY$2:AY867),""))</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68" spans="1:66" ht="15.75" customHeight="1">
      <c r="A868" s="153" t="str">
        <f>IF('S.D.PASTE SHEET'!A868="","",'S.D.PASTE SHEET'!A868)</f>
        <v/>
      </c>
      <c s="153" t="str">
        <f>IF('S.D.PASTE SHEET'!B868="","",'S.D.PASTE SHEET'!B868)</f>
        <v/>
      </c>
      <c s="153" t="str">
        <f>IF('S.D.PASTE SHEET'!C868="","",'S.D.PASTE SHEET'!C868)</f>
        <v/>
      </c>
      <c s="154" t="str">
        <f>IF('S.D.PASTE SHEET'!D868="","",'S.D.PASTE SHEET'!D868)</f>
        <v/>
      </c>
      <c s="153" t="str">
        <f>IF('S.D.PASTE SHEET'!E868="","",UPPER('S.D.PASTE SHEET'!E868))</f>
        <v/>
      </c>
      <c s="153" t="str">
        <f>IF('S.D.PASTE SHEET'!F868="","",'S.D.PASTE SHEET'!F868)</f>
        <v/>
      </c>
      <c s="153" t="str">
        <f>IF('S.D.PASTE SHEET'!G868="","",UPPER('S.D.PASTE SHEET'!G868))</f>
        <v/>
      </c>
      <c s="153" t="str">
        <f>IF('S.D.PASTE SHEET'!H868="","",UPPER('S.D.PASTE SHEET'!H868))</f>
        <v/>
      </c>
      <c s="153" t="str">
        <f>IF('S.D.PASTE SHEET'!I868="","",'S.D.PASTE SHEET'!I868)</f>
        <v/>
      </c>
      <c s="154" t="str">
        <f>IF('S.D.PASTE SHEET'!J868="","",'S.D.PASTE SHEET'!J868)</f>
        <v/>
      </c>
      <c s="153" t="str">
        <f>IF('S.D.PASTE SHEET'!K868="","",'S.D.PASTE SHEET'!K868)</f>
        <v/>
      </c>
      <c s="153" t="str">
        <f>IF('S.D.PASTE SHEET'!L868="","",'S.D.PASTE SHEET'!L868)</f>
        <v/>
      </c>
      <c s="153" t="str">
        <f>IF('S.D.PASTE SHEET'!M868="","",'S.D.PASTE SHEET'!M868)</f>
        <v/>
      </c>
      <c s="153" t="str">
        <f>IF('S.D.PASTE SHEET'!N868="","",'S.D.PASTE SHEET'!N868)</f>
        <v/>
      </c>
      <c s="153" t="str">
        <f>IF('S.D.PASTE SHEET'!O868="","",'S.D.PASTE SHEET'!O868)</f>
        <v/>
      </c>
      <c s="153" t="str">
        <f>IF('S.D.PASTE SHEET'!P868="","",'S.D.PASTE SHEET'!P868)</f>
        <v/>
      </c>
      <c s="153" t="str">
        <f>IF('S.D.PASTE SHEET'!Q868="","",'S.D.PASTE SHEET'!Q868)</f>
        <v/>
      </c>
      <c s="153" t="str">
        <f>IF('S.D.PASTE SHEET'!R868="","",'S.D.PASTE SHEET'!R868)</f>
        <v/>
      </c>
      <c s="153" t="str">
        <f>IF('S.D.PASTE SHEET'!S868="","",'S.D.PASTE SHEET'!S868)</f>
        <v/>
      </c>
      <c s="153" t="str">
        <f>IF('S.D.PASTE SHEET'!T868="","",'S.D.PASTE SHEET'!T868)</f>
        <v/>
      </c>
      <c s="153" t="str">
        <f>IF('S.D.PASTE SHEET'!U868="","",'S.D.PASTE SHEET'!U868)</f>
        <v/>
      </c>
      <c s="153" t="str">
        <f>IF('S.D.PASTE SHEET'!V868="","",'S.D.PASTE SHEET'!V868)</f>
        <v/>
      </c>
      <c s="153" t="str">
        <f>IF('S.D.PASTE SHEET'!W868="","",'S.D.PASTE SHEET'!W868)</f>
        <v/>
      </c>
      <c s="153" t="str">
        <f>IF('S.D.PASTE SHEET'!X868="","",'S.D.PASTE SHEET'!X868)</f>
        <v/>
      </c>
      <c s="153" t="str">
        <f>IF('S.D.PASTE SHEET'!Y868="","",'S.D.PASTE SHEET'!Y868)</f>
        <v/>
      </c>
      <c s="153" t="str">
        <f>IF('S.D.PASTE SHEET'!Z868="","",'S.D.PASTE SHEET'!Z868)</f>
        <v/>
      </c>
      <c s="153" t="str">
        <f>IF('S.D.PASTE SHEET'!AA868="","",'S.D.PASTE SHEET'!AA868)</f>
        <v/>
      </c>
      <c s="153" t="str">
        <f>IF('S.D.PASTE SHEET'!AB868="","",'S.D.PASTE SHEET'!AB868)</f>
        <v/>
      </c>
      <c s="153" t="str">
        <f>IF('S.D.PASTE SHEET'!AC868="","",'S.D.PASTE SHEET'!AC868)</f>
        <v/>
      </c>
      <c s="153" t="str">
        <f>IF('S.D.PASTE SHEET'!AD868="","",'S.D.PASTE SHEET'!AD868)</f>
        <v/>
      </c>
      <c s="155"/>
      <c s="156" t="str">
        <f>IF(AK868="","",IF(AK868&gt;0,COUNT($AG$2:AG868),""))</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68" s="156" t="str">
        <f>IF(BC868="","",IF(BC868&gt;0,COUNT($AY$2:AY868),""))</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69" spans="1:66" ht="15.75" customHeight="1">
      <c r="A869" s="153" t="str">
        <f>IF('S.D.PASTE SHEET'!A869="","",'S.D.PASTE SHEET'!A869)</f>
        <v/>
      </c>
      <c s="153" t="str">
        <f>IF('S.D.PASTE SHEET'!B869="","",'S.D.PASTE SHEET'!B869)</f>
        <v/>
      </c>
      <c s="153" t="str">
        <f>IF('S.D.PASTE SHEET'!C869="","",'S.D.PASTE SHEET'!C869)</f>
        <v/>
      </c>
      <c s="154" t="str">
        <f>IF('S.D.PASTE SHEET'!D869="","",'S.D.PASTE SHEET'!D869)</f>
        <v/>
      </c>
      <c s="153" t="str">
        <f>IF('S.D.PASTE SHEET'!E869="","",UPPER('S.D.PASTE SHEET'!E869))</f>
        <v/>
      </c>
      <c s="153" t="str">
        <f>IF('S.D.PASTE SHEET'!F869="","",'S.D.PASTE SHEET'!F869)</f>
        <v/>
      </c>
      <c s="153" t="str">
        <f>IF('S.D.PASTE SHEET'!G869="","",UPPER('S.D.PASTE SHEET'!G869))</f>
        <v/>
      </c>
      <c s="153" t="str">
        <f>IF('S.D.PASTE SHEET'!H869="","",UPPER('S.D.PASTE SHEET'!H869))</f>
        <v/>
      </c>
      <c s="153" t="str">
        <f>IF('S.D.PASTE SHEET'!I869="","",'S.D.PASTE SHEET'!I869)</f>
        <v/>
      </c>
      <c s="154" t="str">
        <f>IF('S.D.PASTE SHEET'!J869="","",'S.D.PASTE SHEET'!J869)</f>
        <v/>
      </c>
      <c s="153" t="str">
        <f>IF('S.D.PASTE SHEET'!K869="","",'S.D.PASTE SHEET'!K869)</f>
        <v/>
      </c>
      <c s="153" t="str">
        <f>IF('S.D.PASTE SHEET'!L869="","",'S.D.PASTE SHEET'!L869)</f>
        <v/>
      </c>
      <c s="153" t="str">
        <f>IF('S.D.PASTE SHEET'!M869="","",'S.D.PASTE SHEET'!M869)</f>
        <v/>
      </c>
      <c s="153" t="str">
        <f>IF('S.D.PASTE SHEET'!N869="","",'S.D.PASTE SHEET'!N869)</f>
        <v/>
      </c>
      <c s="153" t="str">
        <f>IF('S.D.PASTE SHEET'!O869="","",'S.D.PASTE SHEET'!O869)</f>
        <v/>
      </c>
      <c s="153" t="str">
        <f>IF('S.D.PASTE SHEET'!P869="","",'S.D.PASTE SHEET'!P869)</f>
        <v/>
      </c>
      <c s="153" t="str">
        <f>IF('S.D.PASTE SHEET'!Q869="","",'S.D.PASTE SHEET'!Q869)</f>
        <v/>
      </c>
      <c s="153" t="str">
        <f>IF('S.D.PASTE SHEET'!R869="","",'S.D.PASTE SHEET'!R869)</f>
        <v/>
      </c>
      <c s="153" t="str">
        <f>IF('S.D.PASTE SHEET'!S869="","",'S.D.PASTE SHEET'!S869)</f>
        <v/>
      </c>
      <c s="153" t="str">
        <f>IF('S.D.PASTE SHEET'!T869="","",'S.D.PASTE SHEET'!T869)</f>
        <v/>
      </c>
      <c s="153" t="str">
        <f>IF('S.D.PASTE SHEET'!U869="","",'S.D.PASTE SHEET'!U869)</f>
        <v/>
      </c>
      <c s="153" t="str">
        <f>IF('S.D.PASTE SHEET'!V869="","",'S.D.PASTE SHEET'!V869)</f>
        <v/>
      </c>
      <c s="153" t="str">
        <f>IF('S.D.PASTE SHEET'!W869="","",'S.D.PASTE SHEET'!W869)</f>
        <v/>
      </c>
      <c s="153" t="str">
        <f>IF('S.D.PASTE SHEET'!X869="","",'S.D.PASTE SHEET'!X869)</f>
        <v/>
      </c>
      <c s="153" t="str">
        <f>IF('S.D.PASTE SHEET'!Y869="","",'S.D.PASTE SHEET'!Y869)</f>
        <v/>
      </c>
      <c s="153" t="str">
        <f>IF('S.D.PASTE SHEET'!Z869="","",'S.D.PASTE SHEET'!Z869)</f>
        <v/>
      </c>
      <c s="153" t="str">
        <f>IF('S.D.PASTE SHEET'!AA869="","",'S.D.PASTE SHEET'!AA869)</f>
        <v/>
      </c>
      <c s="153" t="str">
        <f>IF('S.D.PASTE SHEET'!AB869="","",'S.D.PASTE SHEET'!AB869)</f>
        <v/>
      </c>
      <c s="153" t="str">
        <f>IF('S.D.PASTE SHEET'!AC869="","",'S.D.PASTE SHEET'!AC869)</f>
        <v/>
      </c>
      <c s="153" t="str">
        <f>IF('S.D.PASTE SHEET'!AD869="","",'S.D.PASTE SHEET'!AD869)</f>
        <v/>
      </c>
      <c s="155"/>
      <c s="156" t="str">
        <f>IF(AK869="","",IF(AK869&gt;0,COUNT($AG$2:AG869),""))</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69" s="156" t="str">
        <f>IF(BC869="","",IF(BC869&gt;0,COUNT($AY$2:AY869),""))</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70" spans="1:66" ht="15.75" customHeight="1">
      <c r="A870" s="153" t="str">
        <f>IF('S.D.PASTE SHEET'!A870="","",'S.D.PASTE SHEET'!A870)</f>
        <v/>
      </c>
      <c s="153" t="str">
        <f>IF('S.D.PASTE SHEET'!B870="","",'S.D.PASTE SHEET'!B870)</f>
        <v/>
      </c>
      <c s="153" t="str">
        <f>IF('S.D.PASTE SHEET'!C870="","",'S.D.PASTE SHEET'!C870)</f>
        <v/>
      </c>
      <c s="154" t="str">
        <f>IF('S.D.PASTE SHEET'!D870="","",'S.D.PASTE SHEET'!D870)</f>
        <v/>
      </c>
      <c s="153" t="str">
        <f>IF('S.D.PASTE SHEET'!E870="","",UPPER('S.D.PASTE SHEET'!E870))</f>
        <v/>
      </c>
      <c s="153" t="str">
        <f>IF('S.D.PASTE SHEET'!F870="","",'S.D.PASTE SHEET'!F870)</f>
        <v/>
      </c>
      <c s="153" t="str">
        <f>IF('S.D.PASTE SHEET'!G870="","",UPPER('S.D.PASTE SHEET'!G870))</f>
        <v/>
      </c>
      <c s="153" t="str">
        <f>IF('S.D.PASTE SHEET'!H870="","",UPPER('S.D.PASTE SHEET'!H870))</f>
        <v/>
      </c>
      <c s="153" t="str">
        <f>IF('S.D.PASTE SHEET'!I870="","",'S.D.PASTE SHEET'!I870)</f>
        <v/>
      </c>
      <c s="154" t="str">
        <f>IF('S.D.PASTE SHEET'!J870="","",'S.D.PASTE SHEET'!J870)</f>
        <v/>
      </c>
      <c s="153" t="str">
        <f>IF('S.D.PASTE SHEET'!K870="","",'S.D.PASTE SHEET'!K870)</f>
        <v/>
      </c>
      <c s="153" t="str">
        <f>IF('S.D.PASTE SHEET'!L870="","",'S.D.PASTE SHEET'!L870)</f>
        <v/>
      </c>
      <c s="153" t="str">
        <f>IF('S.D.PASTE SHEET'!M870="","",'S.D.PASTE SHEET'!M870)</f>
        <v/>
      </c>
      <c s="153" t="str">
        <f>IF('S.D.PASTE SHEET'!N870="","",'S.D.PASTE SHEET'!N870)</f>
        <v/>
      </c>
      <c s="153" t="str">
        <f>IF('S.D.PASTE SHEET'!O870="","",'S.D.PASTE SHEET'!O870)</f>
        <v/>
      </c>
      <c s="153" t="str">
        <f>IF('S.D.PASTE SHEET'!P870="","",'S.D.PASTE SHEET'!P870)</f>
        <v/>
      </c>
      <c s="153" t="str">
        <f>IF('S.D.PASTE SHEET'!Q870="","",'S.D.PASTE SHEET'!Q870)</f>
        <v/>
      </c>
      <c s="153" t="str">
        <f>IF('S.D.PASTE SHEET'!R870="","",'S.D.PASTE SHEET'!R870)</f>
        <v/>
      </c>
      <c s="153" t="str">
        <f>IF('S.D.PASTE SHEET'!S870="","",'S.D.PASTE SHEET'!S870)</f>
        <v/>
      </c>
      <c s="153" t="str">
        <f>IF('S.D.PASTE SHEET'!T870="","",'S.D.PASTE SHEET'!T870)</f>
        <v/>
      </c>
      <c s="153" t="str">
        <f>IF('S.D.PASTE SHEET'!U870="","",'S.D.PASTE SHEET'!U870)</f>
        <v/>
      </c>
      <c s="153" t="str">
        <f>IF('S.D.PASTE SHEET'!V870="","",'S.D.PASTE SHEET'!V870)</f>
        <v/>
      </c>
      <c s="153" t="str">
        <f>IF('S.D.PASTE SHEET'!W870="","",'S.D.PASTE SHEET'!W870)</f>
        <v/>
      </c>
      <c s="153" t="str">
        <f>IF('S.D.PASTE SHEET'!X870="","",'S.D.PASTE SHEET'!X870)</f>
        <v/>
      </c>
      <c s="153" t="str">
        <f>IF('S.D.PASTE SHEET'!Y870="","",'S.D.PASTE SHEET'!Y870)</f>
        <v/>
      </c>
      <c s="153" t="str">
        <f>IF('S.D.PASTE SHEET'!Z870="","",'S.D.PASTE SHEET'!Z870)</f>
        <v/>
      </c>
      <c s="153" t="str">
        <f>IF('S.D.PASTE SHEET'!AA870="","",'S.D.PASTE SHEET'!AA870)</f>
        <v/>
      </c>
      <c s="153" t="str">
        <f>IF('S.D.PASTE SHEET'!AB870="","",'S.D.PASTE SHEET'!AB870)</f>
        <v/>
      </c>
      <c s="153" t="str">
        <f>IF('S.D.PASTE SHEET'!AC870="","",'S.D.PASTE SHEET'!AC870)</f>
        <v/>
      </c>
      <c s="153" t="str">
        <f>IF('S.D.PASTE SHEET'!AD870="","",'S.D.PASTE SHEET'!AD870)</f>
        <v/>
      </c>
      <c s="155"/>
      <c s="156" t="str">
        <f>IF(AK870="","",IF(AK870&gt;0,COUNT($AG$2:AG870),""))</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70" s="156" t="str">
        <f>IF(BC870="","",IF(BC870&gt;0,COUNT($AY$2:AY870),""))</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71" spans="1:66" ht="15.75" customHeight="1">
      <c r="A871" s="153" t="str">
        <f>IF('S.D.PASTE SHEET'!A871="","",'S.D.PASTE SHEET'!A871)</f>
        <v/>
      </c>
      <c s="153" t="str">
        <f>IF('S.D.PASTE SHEET'!B871="","",'S.D.PASTE SHEET'!B871)</f>
        <v/>
      </c>
      <c s="153" t="str">
        <f>IF('S.D.PASTE SHEET'!C871="","",'S.D.PASTE SHEET'!C871)</f>
        <v/>
      </c>
      <c s="154" t="str">
        <f>IF('S.D.PASTE SHEET'!D871="","",'S.D.PASTE SHEET'!D871)</f>
        <v/>
      </c>
      <c s="153" t="str">
        <f>IF('S.D.PASTE SHEET'!E871="","",UPPER('S.D.PASTE SHEET'!E871))</f>
        <v/>
      </c>
      <c s="153" t="str">
        <f>IF('S.D.PASTE SHEET'!F871="","",'S.D.PASTE SHEET'!F871)</f>
        <v/>
      </c>
      <c s="153" t="str">
        <f>IF('S.D.PASTE SHEET'!G871="","",UPPER('S.D.PASTE SHEET'!G871))</f>
        <v/>
      </c>
      <c s="153" t="str">
        <f>IF('S.D.PASTE SHEET'!H871="","",UPPER('S.D.PASTE SHEET'!H871))</f>
        <v/>
      </c>
      <c s="153" t="str">
        <f>IF('S.D.PASTE SHEET'!I871="","",'S.D.PASTE SHEET'!I871)</f>
        <v/>
      </c>
      <c s="154" t="str">
        <f>IF('S.D.PASTE SHEET'!J871="","",'S.D.PASTE SHEET'!J871)</f>
        <v/>
      </c>
      <c s="153" t="str">
        <f>IF('S.D.PASTE SHEET'!K871="","",'S.D.PASTE SHEET'!K871)</f>
        <v/>
      </c>
      <c s="153" t="str">
        <f>IF('S.D.PASTE SHEET'!L871="","",'S.D.PASTE SHEET'!L871)</f>
        <v/>
      </c>
      <c s="153" t="str">
        <f>IF('S.D.PASTE SHEET'!M871="","",'S.D.PASTE SHEET'!M871)</f>
        <v/>
      </c>
      <c s="153" t="str">
        <f>IF('S.D.PASTE SHEET'!N871="","",'S.D.PASTE SHEET'!N871)</f>
        <v/>
      </c>
      <c s="153" t="str">
        <f>IF('S.D.PASTE SHEET'!O871="","",'S.D.PASTE SHEET'!O871)</f>
        <v/>
      </c>
      <c s="153" t="str">
        <f>IF('S.D.PASTE SHEET'!P871="","",'S.D.PASTE SHEET'!P871)</f>
        <v/>
      </c>
      <c s="153" t="str">
        <f>IF('S.D.PASTE SHEET'!Q871="","",'S.D.PASTE SHEET'!Q871)</f>
        <v/>
      </c>
      <c s="153" t="str">
        <f>IF('S.D.PASTE SHEET'!R871="","",'S.D.PASTE SHEET'!R871)</f>
        <v/>
      </c>
      <c s="153" t="str">
        <f>IF('S.D.PASTE SHEET'!S871="","",'S.D.PASTE SHEET'!S871)</f>
        <v/>
      </c>
      <c s="153" t="str">
        <f>IF('S.D.PASTE SHEET'!T871="","",'S.D.PASTE SHEET'!T871)</f>
        <v/>
      </c>
      <c s="153" t="str">
        <f>IF('S.D.PASTE SHEET'!U871="","",'S.D.PASTE SHEET'!U871)</f>
        <v/>
      </c>
      <c s="153" t="str">
        <f>IF('S.D.PASTE SHEET'!V871="","",'S.D.PASTE SHEET'!V871)</f>
        <v/>
      </c>
      <c s="153" t="str">
        <f>IF('S.D.PASTE SHEET'!W871="","",'S.D.PASTE SHEET'!W871)</f>
        <v/>
      </c>
      <c s="153" t="str">
        <f>IF('S.D.PASTE SHEET'!X871="","",'S.D.PASTE SHEET'!X871)</f>
        <v/>
      </c>
      <c s="153" t="str">
        <f>IF('S.D.PASTE SHEET'!Y871="","",'S.D.PASTE SHEET'!Y871)</f>
        <v/>
      </c>
      <c s="153" t="str">
        <f>IF('S.D.PASTE SHEET'!Z871="","",'S.D.PASTE SHEET'!Z871)</f>
        <v/>
      </c>
      <c s="153" t="str">
        <f>IF('S.D.PASTE SHEET'!AA871="","",'S.D.PASTE SHEET'!AA871)</f>
        <v/>
      </c>
      <c s="153" t="str">
        <f>IF('S.D.PASTE SHEET'!AB871="","",'S.D.PASTE SHEET'!AB871)</f>
        <v/>
      </c>
      <c s="153" t="str">
        <f>IF('S.D.PASTE SHEET'!AC871="","",'S.D.PASTE SHEET'!AC871)</f>
        <v/>
      </c>
      <c s="153" t="str">
        <f>IF('S.D.PASTE SHEET'!AD871="","",'S.D.PASTE SHEET'!AD871)</f>
        <v/>
      </c>
      <c s="155"/>
      <c s="156" t="str">
        <f>IF(AK871="","",IF(AK871&gt;0,COUNT($AG$2:AG871),""))</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71" s="156" t="str">
        <f>IF(BC871="","",IF(BC871&gt;0,COUNT($AY$2:AY871),""))</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72" spans="1:66" ht="15.75" customHeight="1">
      <c r="A872" s="153" t="str">
        <f>IF('S.D.PASTE SHEET'!A872="","",'S.D.PASTE SHEET'!A872)</f>
        <v/>
      </c>
      <c s="153" t="str">
        <f>IF('S.D.PASTE SHEET'!B872="","",'S.D.PASTE SHEET'!B872)</f>
        <v/>
      </c>
      <c s="153" t="str">
        <f>IF('S.D.PASTE SHEET'!C872="","",'S.D.PASTE SHEET'!C872)</f>
        <v/>
      </c>
      <c s="154" t="str">
        <f>IF('S.D.PASTE SHEET'!D872="","",'S.D.PASTE SHEET'!D872)</f>
        <v/>
      </c>
      <c s="153" t="str">
        <f>IF('S.D.PASTE SHEET'!E872="","",UPPER('S.D.PASTE SHEET'!E872))</f>
        <v/>
      </c>
      <c s="153" t="str">
        <f>IF('S.D.PASTE SHEET'!F872="","",'S.D.PASTE SHEET'!F872)</f>
        <v/>
      </c>
      <c s="153" t="str">
        <f>IF('S.D.PASTE SHEET'!G872="","",UPPER('S.D.PASTE SHEET'!G872))</f>
        <v/>
      </c>
      <c s="153" t="str">
        <f>IF('S.D.PASTE SHEET'!H872="","",UPPER('S.D.PASTE SHEET'!H872))</f>
        <v/>
      </c>
      <c s="153" t="str">
        <f>IF('S.D.PASTE SHEET'!I872="","",'S.D.PASTE SHEET'!I872)</f>
        <v/>
      </c>
      <c s="154" t="str">
        <f>IF('S.D.PASTE SHEET'!J872="","",'S.D.PASTE SHEET'!J872)</f>
        <v/>
      </c>
      <c s="153" t="str">
        <f>IF('S.D.PASTE SHEET'!K872="","",'S.D.PASTE SHEET'!K872)</f>
        <v/>
      </c>
      <c s="153" t="str">
        <f>IF('S.D.PASTE SHEET'!L872="","",'S.D.PASTE SHEET'!L872)</f>
        <v/>
      </c>
      <c s="153" t="str">
        <f>IF('S.D.PASTE SHEET'!M872="","",'S.D.PASTE SHEET'!M872)</f>
        <v/>
      </c>
      <c s="153" t="str">
        <f>IF('S.D.PASTE SHEET'!N872="","",'S.D.PASTE SHEET'!N872)</f>
        <v/>
      </c>
      <c s="153" t="str">
        <f>IF('S.D.PASTE SHEET'!O872="","",'S.D.PASTE SHEET'!O872)</f>
        <v/>
      </c>
      <c s="153" t="str">
        <f>IF('S.D.PASTE SHEET'!P872="","",'S.D.PASTE SHEET'!P872)</f>
        <v/>
      </c>
      <c s="153" t="str">
        <f>IF('S.D.PASTE SHEET'!Q872="","",'S.D.PASTE SHEET'!Q872)</f>
        <v/>
      </c>
      <c s="153" t="str">
        <f>IF('S.D.PASTE SHEET'!R872="","",'S.D.PASTE SHEET'!R872)</f>
        <v/>
      </c>
      <c s="153" t="str">
        <f>IF('S.D.PASTE SHEET'!S872="","",'S.D.PASTE SHEET'!S872)</f>
        <v/>
      </c>
      <c s="153" t="str">
        <f>IF('S.D.PASTE SHEET'!T872="","",'S.D.PASTE SHEET'!T872)</f>
        <v/>
      </c>
      <c s="153" t="str">
        <f>IF('S.D.PASTE SHEET'!U872="","",'S.D.PASTE SHEET'!U872)</f>
        <v/>
      </c>
      <c s="153" t="str">
        <f>IF('S.D.PASTE SHEET'!V872="","",'S.D.PASTE SHEET'!V872)</f>
        <v/>
      </c>
      <c s="153" t="str">
        <f>IF('S.D.PASTE SHEET'!W872="","",'S.D.PASTE SHEET'!W872)</f>
        <v/>
      </c>
      <c s="153" t="str">
        <f>IF('S.D.PASTE SHEET'!X872="","",'S.D.PASTE SHEET'!X872)</f>
        <v/>
      </c>
      <c s="153" t="str">
        <f>IF('S.D.PASTE SHEET'!Y872="","",'S.D.PASTE SHEET'!Y872)</f>
        <v/>
      </c>
      <c s="153" t="str">
        <f>IF('S.D.PASTE SHEET'!Z872="","",'S.D.PASTE SHEET'!Z872)</f>
        <v/>
      </c>
      <c s="153" t="str">
        <f>IF('S.D.PASTE SHEET'!AA872="","",'S.D.PASTE SHEET'!AA872)</f>
        <v/>
      </c>
      <c s="153" t="str">
        <f>IF('S.D.PASTE SHEET'!AB872="","",'S.D.PASTE SHEET'!AB872)</f>
        <v/>
      </c>
      <c s="153" t="str">
        <f>IF('S.D.PASTE SHEET'!AC872="","",'S.D.PASTE SHEET'!AC872)</f>
        <v/>
      </c>
      <c s="153" t="str">
        <f>IF('S.D.PASTE SHEET'!AD872="","",'S.D.PASTE SHEET'!AD872)</f>
        <v/>
      </c>
      <c s="155"/>
      <c s="156" t="str">
        <f>IF(AK872="","",IF(AK872&gt;0,COUNT($AG$2:AG872),""))</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72" s="156" t="str">
        <f>IF(BC872="","",IF(BC872&gt;0,COUNT($AY$2:AY872),""))</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73" spans="1:66" ht="15.75" customHeight="1">
      <c r="A873" s="153" t="str">
        <f>IF('S.D.PASTE SHEET'!A873="","",'S.D.PASTE SHEET'!A873)</f>
        <v/>
      </c>
      <c s="153" t="str">
        <f>IF('S.D.PASTE SHEET'!B873="","",'S.D.PASTE SHEET'!B873)</f>
        <v/>
      </c>
      <c s="153" t="str">
        <f>IF('S.D.PASTE SHEET'!C873="","",'S.D.PASTE SHEET'!C873)</f>
        <v/>
      </c>
      <c s="154" t="str">
        <f>IF('S.D.PASTE SHEET'!D873="","",'S.D.PASTE SHEET'!D873)</f>
        <v/>
      </c>
      <c s="153" t="str">
        <f>IF('S.D.PASTE SHEET'!E873="","",UPPER('S.D.PASTE SHEET'!E873))</f>
        <v/>
      </c>
      <c s="153" t="str">
        <f>IF('S.D.PASTE SHEET'!F873="","",'S.D.PASTE SHEET'!F873)</f>
        <v/>
      </c>
      <c s="153" t="str">
        <f>IF('S.D.PASTE SHEET'!G873="","",UPPER('S.D.PASTE SHEET'!G873))</f>
        <v/>
      </c>
      <c s="153" t="str">
        <f>IF('S.D.PASTE SHEET'!H873="","",UPPER('S.D.PASTE SHEET'!H873))</f>
        <v/>
      </c>
      <c s="153" t="str">
        <f>IF('S.D.PASTE SHEET'!I873="","",'S.D.PASTE SHEET'!I873)</f>
        <v/>
      </c>
      <c s="154" t="str">
        <f>IF('S.D.PASTE SHEET'!J873="","",'S.D.PASTE SHEET'!J873)</f>
        <v/>
      </c>
      <c s="153" t="str">
        <f>IF('S.D.PASTE SHEET'!K873="","",'S.D.PASTE SHEET'!K873)</f>
        <v/>
      </c>
      <c s="153" t="str">
        <f>IF('S.D.PASTE SHEET'!L873="","",'S.D.PASTE SHEET'!L873)</f>
        <v/>
      </c>
      <c s="153" t="str">
        <f>IF('S.D.PASTE SHEET'!M873="","",'S.D.PASTE SHEET'!M873)</f>
        <v/>
      </c>
      <c s="153" t="str">
        <f>IF('S.D.PASTE SHEET'!N873="","",'S.D.PASTE SHEET'!N873)</f>
        <v/>
      </c>
      <c s="153" t="str">
        <f>IF('S.D.PASTE SHEET'!O873="","",'S.D.PASTE SHEET'!O873)</f>
        <v/>
      </c>
      <c s="153" t="str">
        <f>IF('S.D.PASTE SHEET'!P873="","",'S.D.PASTE SHEET'!P873)</f>
        <v/>
      </c>
      <c s="153" t="str">
        <f>IF('S.D.PASTE SHEET'!Q873="","",'S.D.PASTE SHEET'!Q873)</f>
        <v/>
      </c>
      <c s="153" t="str">
        <f>IF('S.D.PASTE SHEET'!R873="","",'S.D.PASTE SHEET'!R873)</f>
        <v/>
      </c>
      <c s="153" t="str">
        <f>IF('S.D.PASTE SHEET'!S873="","",'S.D.PASTE SHEET'!S873)</f>
        <v/>
      </c>
      <c s="153" t="str">
        <f>IF('S.D.PASTE SHEET'!T873="","",'S.D.PASTE SHEET'!T873)</f>
        <v/>
      </c>
      <c s="153" t="str">
        <f>IF('S.D.PASTE SHEET'!U873="","",'S.D.PASTE SHEET'!U873)</f>
        <v/>
      </c>
      <c s="153" t="str">
        <f>IF('S.D.PASTE SHEET'!V873="","",'S.D.PASTE SHEET'!V873)</f>
        <v/>
      </c>
      <c s="153" t="str">
        <f>IF('S.D.PASTE SHEET'!W873="","",'S.D.PASTE SHEET'!W873)</f>
        <v/>
      </c>
      <c s="153" t="str">
        <f>IF('S.D.PASTE SHEET'!X873="","",'S.D.PASTE SHEET'!X873)</f>
        <v/>
      </c>
      <c s="153" t="str">
        <f>IF('S.D.PASTE SHEET'!Y873="","",'S.D.PASTE SHEET'!Y873)</f>
        <v/>
      </c>
      <c s="153" t="str">
        <f>IF('S.D.PASTE SHEET'!Z873="","",'S.D.PASTE SHEET'!Z873)</f>
        <v/>
      </c>
      <c s="153" t="str">
        <f>IF('S.D.PASTE SHEET'!AA873="","",'S.D.PASTE SHEET'!AA873)</f>
        <v/>
      </c>
      <c s="153" t="str">
        <f>IF('S.D.PASTE SHEET'!AB873="","",'S.D.PASTE SHEET'!AB873)</f>
        <v/>
      </c>
      <c s="153" t="str">
        <f>IF('S.D.PASTE SHEET'!AC873="","",'S.D.PASTE SHEET'!AC873)</f>
        <v/>
      </c>
      <c s="153" t="str">
        <f>IF('S.D.PASTE SHEET'!AD873="","",'S.D.PASTE SHEET'!AD873)</f>
        <v/>
      </c>
      <c s="155"/>
      <c s="156" t="str">
        <f>IF(AK873="","",IF(AK873&gt;0,COUNT($AG$2:AG873),""))</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73" s="156" t="str">
        <f>IF(BC873="","",IF(BC873&gt;0,COUNT($AY$2:AY873),""))</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74" spans="1:66" ht="15.75" customHeight="1">
      <c r="A874" s="153" t="str">
        <f>IF('S.D.PASTE SHEET'!A874="","",'S.D.PASTE SHEET'!A874)</f>
        <v/>
      </c>
      <c s="153" t="str">
        <f>IF('S.D.PASTE SHEET'!B874="","",'S.D.PASTE SHEET'!B874)</f>
        <v/>
      </c>
      <c s="153" t="str">
        <f>IF('S.D.PASTE SHEET'!C874="","",'S.D.PASTE SHEET'!C874)</f>
        <v/>
      </c>
      <c s="154" t="str">
        <f>IF('S.D.PASTE SHEET'!D874="","",'S.D.PASTE SHEET'!D874)</f>
        <v/>
      </c>
      <c s="153" t="str">
        <f>IF('S.D.PASTE SHEET'!E874="","",UPPER('S.D.PASTE SHEET'!E874))</f>
        <v/>
      </c>
      <c s="153" t="str">
        <f>IF('S.D.PASTE SHEET'!F874="","",'S.D.PASTE SHEET'!F874)</f>
        <v/>
      </c>
      <c s="153" t="str">
        <f>IF('S.D.PASTE SHEET'!G874="","",UPPER('S.D.PASTE SHEET'!G874))</f>
        <v/>
      </c>
      <c s="153" t="str">
        <f>IF('S.D.PASTE SHEET'!H874="","",UPPER('S.D.PASTE SHEET'!H874))</f>
        <v/>
      </c>
      <c s="153" t="str">
        <f>IF('S.D.PASTE SHEET'!I874="","",'S.D.PASTE SHEET'!I874)</f>
        <v/>
      </c>
      <c s="154" t="str">
        <f>IF('S.D.PASTE SHEET'!J874="","",'S.D.PASTE SHEET'!J874)</f>
        <v/>
      </c>
      <c s="153" t="str">
        <f>IF('S.D.PASTE SHEET'!K874="","",'S.D.PASTE SHEET'!K874)</f>
        <v/>
      </c>
      <c s="153" t="str">
        <f>IF('S.D.PASTE SHEET'!L874="","",'S.D.PASTE SHEET'!L874)</f>
        <v/>
      </c>
      <c s="153" t="str">
        <f>IF('S.D.PASTE SHEET'!M874="","",'S.D.PASTE SHEET'!M874)</f>
        <v/>
      </c>
      <c s="153" t="str">
        <f>IF('S.D.PASTE SHEET'!N874="","",'S.D.PASTE SHEET'!N874)</f>
        <v/>
      </c>
      <c s="153" t="str">
        <f>IF('S.D.PASTE SHEET'!O874="","",'S.D.PASTE SHEET'!O874)</f>
        <v/>
      </c>
      <c s="153" t="str">
        <f>IF('S.D.PASTE SHEET'!P874="","",'S.D.PASTE SHEET'!P874)</f>
        <v/>
      </c>
      <c s="153" t="str">
        <f>IF('S.D.PASTE SHEET'!Q874="","",'S.D.PASTE SHEET'!Q874)</f>
        <v/>
      </c>
      <c s="153" t="str">
        <f>IF('S.D.PASTE SHEET'!R874="","",'S.D.PASTE SHEET'!R874)</f>
        <v/>
      </c>
      <c s="153" t="str">
        <f>IF('S.D.PASTE SHEET'!S874="","",'S.D.PASTE SHEET'!S874)</f>
        <v/>
      </c>
      <c s="153" t="str">
        <f>IF('S.D.PASTE SHEET'!T874="","",'S.D.PASTE SHEET'!T874)</f>
        <v/>
      </c>
      <c s="153" t="str">
        <f>IF('S.D.PASTE SHEET'!U874="","",'S.D.PASTE SHEET'!U874)</f>
        <v/>
      </c>
      <c s="153" t="str">
        <f>IF('S.D.PASTE SHEET'!V874="","",'S.D.PASTE SHEET'!V874)</f>
        <v/>
      </c>
      <c s="153" t="str">
        <f>IF('S.D.PASTE SHEET'!W874="","",'S.D.PASTE SHEET'!W874)</f>
        <v/>
      </c>
      <c s="153" t="str">
        <f>IF('S.D.PASTE SHEET'!X874="","",'S.D.PASTE SHEET'!X874)</f>
        <v/>
      </c>
      <c s="153" t="str">
        <f>IF('S.D.PASTE SHEET'!Y874="","",'S.D.PASTE SHEET'!Y874)</f>
        <v/>
      </c>
      <c s="153" t="str">
        <f>IF('S.D.PASTE SHEET'!Z874="","",'S.D.PASTE SHEET'!Z874)</f>
        <v/>
      </c>
      <c s="153" t="str">
        <f>IF('S.D.PASTE SHEET'!AA874="","",'S.D.PASTE SHEET'!AA874)</f>
        <v/>
      </c>
      <c s="153" t="str">
        <f>IF('S.D.PASTE SHEET'!AB874="","",'S.D.PASTE SHEET'!AB874)</f>
        <v/>
      </c>
      <c s="153" t="str">
        <f>IF('S.D.PASTE SHEET'!AC874="","",'S.D.PASTE SHEET'!AC874)</f>
        <v/>
      </c>
      <c s="153" t="str">
        <f>IF('S.D.PASTE SHEET'!AD874="","",'S.D.PASTE SHEET'!AD874)</f>
        <v/>
      </c>
      <c s="155"/>
      <c s="156" t="str">
        <f>IF(AK874="","",IF(AK874&gt;0,COUNT($AG$2:AG874),""))</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74" s="156" t="str">
        <f>IF(BC874="","",IF(BC874&gt;0,COUNT($AY$2:AY874),""))</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75" spans="1:66" ht="15.75" customHeight="1">
      <c r="A875" s="153" t="str">
        <f>IF('S.D.PASTE SHEET'!A875="","",'S.D.PASTE SHEET'!A875)</f>
        <v/>
      </c>
      <c s="153" t="str">
        <f>IF('S.D.PASTE SHEET'!B875="","",'S.D.PASTE SHEET'!B875)</f>
        <v/>
      </c>
      <c s="153" t="str">
        <f>IF('S.D.PASTE SHEET'!C875="","",'S.D.PASTE SHEET'!C875)</f>
        <v/>
      </c>
      <c s="154" t="str">
        <f>IF('S.D.PASTE SHEET'!D875="","",'S.D.PASTE SHEET'!D875)</f>
        <v/>
      </c>
      <c s="153" t="str">
        <f>IF('S.D.PASTE SHEET'!E875="","",UPPER('S.D.PASTE SHEET'!E875))</f>
        <v/>
      </c>
      <c s="153" t="str">
        <f>IF('S.D.PASTE SHEET'!F875="","",'S.D.PASTE SHEET'!F875)</f>
        <v/>
      </c>
      <c s="153" t="str">
        <f>IF('S.D.PASTE SHEET'!G875="","",UPPER('S.D.PASTE SHEET'!G875))</f>
        <v/>
      </c>
      <c s="153" t="str">
        <f>IF('S.D.PASTE SHEET'!H875="","",UPPER('S.D.PASTE SHEET'!H875))</f>
        <v/>
      </c>
      <c s="153" t="str">
        <f>IF('S.D.PASTE SHEET'!I875="","",'S.D.PASTE SHEET'!I875)</f>
        <v/>
      </c>
      <c s="154" t="str">
        <f>IF('S.D.PASTE SHEET'!J875="","",'S.D.PASTE SHEET'!J875)</f>
        <v/>
      </c>
      <c s="153" t="str">
        <f>IF('S.D.PASTE SHEET'!K875="","",'S.D.PASTE SHEET'!K875)</f>
        <v/>
      </c>
      <c s="153" t="str">
        <f>IF('S.D.PASTE SHEET'!L875="","",'S.D.PASTE SHEET'!L875)</f>
        <v/>
      </c>
      <c s="153" t="str">
        <f>IF('S.D.PASTE SHEET'!M875="","",'S.D.PASTE SHEET'!M875)</f>
        <v/>
      </c>
      <c s="153" t="str">
        <f>IF('S.D.PASTE SHEET'!N875="","",'S.D.PASTE SHEET'!N875)</f>
        <v/>
      </c>
      <c s="153" t="str">
        <f>IF('S.D.PASTE SHEET'!O875="","",'S.D.PASTE SHEET'!O875)</f>
        <v/>
      </c>
      <c s="153" t="str">
        <f>IF('S.D.PASTE SHEET'!P875="","",'S.D.PASTE SHEET'!P875)</f>
        <v/>
      </c>
      <c s="153" t="str">
        <f>IF('S.D.PASTE SHEET'!Q875="","",'S.D.PASTE SHEET'!Q875)</f>
        <v/>
      </c>
      <c s="153" t="str">
        <f>IF('S.D.PASTE SHEET'!R875="","",'S.D.PASTE SHEET'!R875)</f>
        <v/>
      </c>
      <c s="153" t="str">
        <f>IF('S.D.PASTE SHEET'!S875="","",'S.D.PASTE SHEET'!S875)</f>
        <v/>
      </c>
      <c s="153" t="str">
        <f>IF('S.D.PASTE SHEET'!T875="","",'S.D.PASTE SHEET'!T875)</f>
        <v/>
      </c>
      <c s="153" t="str">
        <f>IF('S.D.PASTE SHEET'!U875="","",'S.D.PASTE SHEET'!U875)</f>
        <v/>
      </c>
      <c s="153" t="str">
        <f>IF('S.D.PASTE SHEET'!V875="","",'S.D.PASTE SHEET'!V875)</f>
        <v/>
      </c>
      <c s="153" t="str">
        <f>IF('S.D.PASTE SHEET'!W875="","",'S.D.PASTE SHEET'!W875)</f>
        <v/>
      </c>
      <c s="153" t="str">
        <f>IF('S.D.PASTE SHEET'!X875="","",'S.D.PASTE SHEET'!X875)</f>
        <v/>
      </c>
      <c s="153" t="str">
        <f>IF('S.D.PASTE SHEET'!Y875="","",'S.D.PASTE SHEET'!Y875)</f>
        <v/>
      </c>
      <c s="153" t="str">
        <f>IF('S.D.PASTE SHEET'!Z875="","",'S.D.PASTE SHEET'!Z875)</f>
        <v/>
      </c>
      <c s="153" t="str">
        <f>IF('S.D.PASTE SHEET'!AA875="","",'S.D.PASTE SHEET'!AA875)</f>
        <v/>
      </c>
      <c s="153" t="str">
        <f>IF('S.D.PASTE SHEET'!AB875="","",'S.D.PASTE SHEET'!AB875)</f>
        <v/>
      </c>
      <c s="153" t="str">
        <f>IF('S.D.PASTE SHEET'!AC875="","",'S.D.PASTE SHEET'!AC875)</f>
        <v/>
      </c>
      <c s="153" t="str">
        <f>IF('S.D.PASTE SHEET'!AD875="","",'S.D.PASTE SHEET'!AD875)</f>
        <v/>
      </c>
      <c s="155"/>
      <c s="156" t="str">
        <f>IF(AK875="","",IF(AK875&gt;0,COUNT($AG$2:AG875),""))</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75" s="156" t="str">
        <f>IF(BC875="","",IF(BC875&gt;0,COUNT($AY$2:AY875),""))</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76" spans="1:66" ht="15.75" customHeight="1">
      <c r="A876" s="153" t="str">
        <f>IF('S.D.PASTE SHEET'!A876="","",'S.D.PASTE SHEET'!A876)</f>
        <v/>
      </c>
      <c s="153" t="str">
        <f>IF('S.D.PASTE SHEET'!B876="","",'S.D.PASTE SHEET'!B876)</f>
        <v/>
      </c>
      <c s="153" t="str">
        <f>IF('S.D.PASTE SHEET'!C876="","",'S.D.PASTE SHEET'!C876)</f>
        <v/>
      </c>
      <c s="154" t="str">
        <f>IF('S.D.PASTE SHEET'!D876="","",'S.D.PASTE SHEET'!D876)</f>
        <v/>
      </c>
      <c s="153" t="str">
        <f>IF('S.D.PASTE SHEET'!E876="","",UPPER('S.D.PASTE SHEET'!E876))</f>
        <v/>
      </c>
      <c s="153" t="str">
        <f>IF('S.D.PASTE SHEET'!F876="","",'S.D.PASTE SHEET'!F876)</f>
        <v/>
      </c>
      <c s="153" t="str">
        <f>IF('S.D.PASTE SHEET'!G876="","",UPPER('S.D.PASTE SHEET'!G876))</f>
        <v/>
      </c>
      <c s="153" t="str">
        <f>IF('S.D.PASTE SHEET'!H876="","",UPPER('S.D.PASTE SHEET'!H876))</f>
        <v/>
      </c>
      <c s="153" t="str">
        <f>IF('S.D.PASTE SHEET'!I876="","",'S.D.PASTE SHEET'!I876)</f>
        <v/>
      </c>
      <c s="154" t="str">
        <f>IF('S.D.PASTE SHEET'!J876="","",'S.D.PASTE SHEET'!J876)</f>
        <v/>
      </c>
      <c s="153" t="str">
        <f>IF('S.D.PASTE SHEET'!K876="","",'S.D.PASTE SHEET'!K876)</f>
        <v/>
      </c>
      <c s="153" t="str">
        <f>IF('S.D.PASTE SHEET'!L876="","",'S.D.PASTE SHEET'!L876)</f>
        <v/>
      </c>
      <c s="153" t="str">
        <f>IF('S.D.PASTE SHEET'!M876="","",'S.D.PASTE SHEET'!M876)</f>
        <v/>
      </c>
      <c s="153" t="str">
        <f>IF('S.D.PASTE SHEET'!N876="","",'S.D.PASTE SHEET'!N876)</f>
        <v/>
      </c>
      <c s="153" t="str">
        <f>IF('S.D.PASTE SHEET'!O876="","",'S.D.PASTE SHEET'!O876)</f>
        <v/>
      </c>
      <c s="153" t="str">
        <f>IF('S.D.PASTE SHEET'!P876="","",'S.D.PASTE SHEET'!P876)</f>
        <v/>
      </c>
      <c s="153" t="str">
        <f>IF('S.D.PASTE SHEET'!Q876="","",'S.D.PASTE SHEET'!Q876)</f>
        <v/>
      </c>
      <c s="153" t="str">
        <f>IF('S.D.PASTE SHEET'!R876="","",'S.D.PASTE SHEET'!R876)</f>
        <v/>
      </c>
      <c s="153" t="str">
        <f>IF('S.D.PASTE SHEET'!S876="","",'S.D.PASTE SHEET'!S876)</f>
        <v/>
      </c>
      <c s="153" t="str">
        <f>IF('S.D.PASTE SHEET'!T876="","",'S.D.PASTE SHEET'!T876)</f>
        <v/>
      </c>
      <c s="153" t="str">
        <f>IF('S.D.PASTE SHEET'!U876="","",'S.D.PASTE SHEET'!U876)</f>
        <v/>
      </c>
      <c s="153" t="str">
        <f>IF('S.D.PASTE SHEET'!V876="","",'S.D.PASTE SHEET'!V876)</f>
        <v/>
      </c>
      <c s="153" t="str">
        <f>IF('S.D.PASTE SHEET'!W876="","",'S.D.PASTE SHEET'!W876)</f>
        <v/>
      </c>
      <c s="153" t="str">
        <f>IF('S.D.PASTE SHEET'!X876="","",'S.D.PASTE SHEET'!X876)</f>
        <v/>
      </c>
      <c s="153" t="str">
        <f>IF('S.D.PASTE SHEET'!Y876="","",'S.D.PASTE SHEET'!Y876)</f>
        <v/>
      </c>
      <c s="153" t="str">
        <f>IF('S.D.PASTE SHEET'!Z876="","",'S.D.PASTE SHEET'!Z876)</f>
        <v/>
      </c>
      <c s="153" t="str">
        <f>IF('S.D.PASTE SHEET'!AA876="","",'S.D.PASTE SHEET'!AA876)</f>
        <v/>
      </c>
      <c s="153" t="str">
        <f>IF('S.D.PASTE SHEET'!AB876="","",'S.D.PASTE SHEET'!AB876)</f>
        <v/>
      </c>
      <c s="153" t="str">
        <f>IF('S.D.PASTE SHEET'!AC876="","",'S.D.PASTE SHEET'!AC876)</f>
        <v/>
      </c>
      <c s="153" t="str">
        <f>IF('S.D.PASTE SHEET'!AD876="","",'S.D.PASTE SHEET'!AD876)</f>
        <v/>
      </c>
      <c s="155"/>
      <c s="156" t="str">
        <f>IF(AK876="","",IF(AK876&gt;0,COUNT($AG$2:AG876),""))</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76" s="156" t="str">
        <f>IF(BC876="","",IF(BC876&gt;0,COUNT($AY$2:AY876),""))</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77" spans="1:66" ht="15.75" customHeight="1">
      <c r="A877" s="153" t="str">
        <f>IF('S.D.PASTE SHEET'!A877="","",'S.D.PASTE SHEET'!A877)</f>
        <v/>
      </c>
      <c s="153" t="str">
        <f>IF('S.D.PASTE SHEET'!B877="","",'S.D.PASTE SHEET'!B877)</f>
        <v/>
      </c>
      <c s="153" t="str">
        <f>IF('S.D.PASTE SHEET'!C877="","",'S.D.PASTE SHEET'!C877)</f>
        <v/>
      </c>
      <c s="154" t="str">
        <f>IF('S.D.PASTE SHEET'!D877="","",'S.D.PASTE SHEET'!D877)</f>
        <v/>
      </c>
      <c s="153" t="str">
        <f>IF('S.D.PASTE SHEET'!E877="","",UPPER('S.D.PASTE SHEET'!E877))</f>
        <v/>
      </c>
      <c s="153" t="str">
        <f>IF('S.D.PASTE SHEET'!F877="","",'S.D.PASTE SHEET'!F877)</f>
        <v/>
      </c>
      <c s="153" t="str">
        <f>IF('S.D.PASTE SHEET'!G877="","",UPPER('S.D.PASTE SHEET'!G877))</f>
        <v/>
      </c>
      <c s="153" t="str">
        <f>IF('S.D.PASTE SHEET'!H877="","",UPPER('S.D.PASTE SHEET'!H877))</f>
        <v/>
      </c>
      <c s="153" t="str">
        <f>IF('S.D.PASTE SHEET'!I877="","",'S.D.PASTE SHEET'!I877)</f>
        <v/>
      </c>
      <c s="154" t="str">
        <f>IF('S.D.PASTE SHEET'!J877="","",'S.D.PASTE SHEET'!J877)</f>
        <v/>
      </c>
      <c s="153" t="str">
        <f>IF('S.D.PASTE SHEET'!K877="","",'S.D.PASTE SHEET'!K877)</f>
        <v/>
      </c>
      <c s="153" t="str">
        <f>IF('S.D.PASTE SHEET'!L877="","",'S.D.PASTE SHEET'!L877)</f>
        <v/>
      </c>
      <c s="153" t="str">
        <f>IF('S.D.PASTE SHEET'!M877="","",'S.D.PASTE SHEET'!M877)</f>
        <v/>
      </c>
      <c s="153" t="str">
        <f>IF('S.D.PASTE SHEET'!N877="","",'S.D.PASTE SHEET'!N877)</f>
        <v/>
      </c>
      <c s="153" t="str">
        <f>IF('S.D.PASTE SHEET'!O877="","",'S.D.PASTE SHEET'!O877)</f>
        <v/>
      </c>
      <c s="153" t="str">
        <f>IF('S.D.PASTE SHEET'!P877="","",'S.D.PASTE SHEET'!P877)</f>
        <v/>
      </c>
      <c s="153" t="str">
        <f>IF('S.D.PASTE SHEET'!Q877="","",'S.D.PASTE SHEET'!Q877)</f>
        <v/>
      </c>
      <c s="153" t="str">
        <f>IF('S.D.PASTE SHEET'!R877="","",'S.D.PASTE SHEET'!R877)</f>
        <v/>
      </c>
      <c s="153" t="str">
        <f>IF('S.D.PASTE SHEET'!S877="","",'S.D.PASTE SHEET'!S877)</f>
        <v/>
      </c>
      <c s="153" t="str">
        <f>IF('S.D.PASTE SHEET'!T877="","",'S.D.PASTE SHEET'!T877)</f>
        <v/>
      </c>
      <c s="153" t="str">
        <f>IF('S.D.PASTE SHEET'!U877="","",'S.D.PASTE SHEET'!U877)</f>
        <v/>
      </c>
      <c s="153" t="str">
        <f>IF('S.D.PASTE SHEET'!V877="","",'S.D.PASTE SHEET'!V877)</f>
        <v/>
      </c>
      <c s="153" t="str">
        <f>IF('S.D.PASTE SHEET'!W877="","",'S.D.PASTE SHEET'!W877)</f>
        <v/>
      </c>
      <c s="153" t="str">
        <f>IF('S.D.PASTE SHEET'!X877="","",'S.D.PASTE SHEET'!X877)</f>
        <v/>
      </c>
      <c s="153" t="str">
        <f>IF('S.D.PASTE SHEET'!Y877="","",'S.D.PASTE SHEET'!Y877)</f>
        <v/>
      </c>
      <c s="153" t="str">
        <f>IF('S.D.PASTE SHEET'!Z877="","",'S.D.PASTE SHEET'!Z877)</f>
        <v/>
      </c>
      <c s="153" t="str">
        <f>IF('S.D.PASTE SHEET'!AA877="","",'S.D.PASTE SHEET'!AA877)</f>
        <v/>
      </c>
      <c s="153" t="str">
        <f>IF('S.D.PASTE SHEET'!AB877="","",'S.D.PASTE SHEET'!AB877)</f>
        <v/>
      </c>
      <c s="153" t="str">
        <f>IF('S.D.PASTE SHEET'!AC877="","",'S.D.PASTE SHEET'!AC877)</f>
        <v/>
      </c>
      <c s="153" t="str">
        <f>IF('S.D.PASTE SHEET'!AD877="","",'S.D.PASTE SHEET'!AD877)</f>
        <v/>
      </c>
      <c s="155"/>
      <c s="156" t="str">
        <f>IF(AK877="","",IF(AK877&gt;0,COUNT($AG$2:AG877),""))</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77" s="156" t="str">
        <f>IF(BC877="","",IF(BC877&gt;0,COUNT($AY$2:AY877),""))</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78" spans="1:66" ht="15.75" customHeight="1">
      <c r="A878" s="153" t="str">
        <f>IF('S.D.PASTE SHEET'!A878="","",'S.D.PASTE SHEET'!A878)</f>
        <v/>
      </c>
      <c s="153" t="str">
        <f>IF('S.D.PASTE SHEET'!B878="","",'S.D.PASTE SHEET'!B878)</f>
        <v/>
      </c>
      <c s="153" t="str">
        <f>IF('S.D.PASTE SHEET'!C878="","",'S.D.PASTE SHEET'!C878)</f>
        <v/>
      </c>
      <c s="154" t="str">
        <f>IF('S.D.PASTE SHEET'!D878="","",'S.D.PASTE SHEET'!D878)</f>
        <v/>
      </c>
      <c s="153" t="str">
        <f>IF('S.D.PASTE SHEET'!E878="","",UPPER('S.D.PASTE SHEET'!E878))</f>
        <v/>
      </c>
      <c s="153" t="str">
        <f>IF('S.D.PASTE SHEET'!F878="","",'S.D.PASTE SHEET'!F878)</f>
        <v/>
      </c>
      <c s="153" t="str">
        <f>IF('S.D.PASTE SHEET'!G878="","",UPPER('S.D.PASTE SHEET'!G878))</f>
        <v/>
      </c>
      <c s="153" t="str">
        <f>IF('S.D.PASTE SHEET'!H878="","",UPPER('S.D.PASTE SHEET'!H878))</f>
        <v/>
      </c>
      <c s="153" t="str">
        <f>IF('S.D.PASTE SHEET'!I878="","",'S.D.PASTE SHEET'!I878)</f>
        <v/>
      </c>
      <c s="154" t="str">
        <f>IF('S.D.PASTE SHEET'!J878="","",'S.D.PASTE SHEET'!J878)</f>
        <v/>
      </c>
      <c s="153" t="str">
        <f>IF('S.D.PASTE SHEET'!K878="","",'S.D.PASTE SHEET'!K878)</f>
        <v/>
      </c>
      <c s="153" t="str">
        <f>IF('S.D.PASTE SHEET'!L878="","",'S.D.PASTE SHEET'!L878)</f>
        <v/>
      </c>
      <c s="153" t="str">
        <f>IF('S.D.PASTE SHEET'!M878="","",'S.D.PASTE SHEET'!M878)</f>
        <v/>
      </c>
      <c s="153" t="str">
        <f>IF('S.D.PASTE SHEET'!N878="","",'S.D.PASTE SHEET'!N878)</f>
        <v/>
      </c>
      <c s="153" t="str">
        <f>IF('S.D.PASTE SHEET'!O878="","",'S.D.PASTE SHEET'!O878)</f>
        <v/>
      </c>
      <c s="153" t="str">
        <f>IF('S.D.PASTE SHEET'!P878="","",'S.D.PASTE SHEET'!P878)</f>
        <v/>
      </c>
      <c s="153" t="str">
        <f>IF('S.D.PASTE SHEET'!Q878="","",'S.D.PASTE SHEET'!Q878)</f>
        <v/>
      </c>
      <c s="153" t="str">
        <f>IF('S.D.PASTE SHEET'!R878="","",'S.D.PASTE SHEET'!R878)</f>
        <v/>
      </c>
      <c s="153" t="str">
        <f>IF('S.D.PASTE SHEET'!S878="","",'S.D.PASTE SHEET'!S878)</f>
        <v/>
      </c>
      <c s="153" t="str">
        <f>IF('S.D.PASTE SHEET'!T878="","",'S.D.PASTE SHEET'!T878)</f>
        <v/>
      </c>
      <c s="153" t="str">
        <f>IF('S.D.PASTE SHEET'!U878="","",'S.D.PASTE SHEET'!U878)</f>
        <v/>
      </c>
      <c s="153" t="str">
        <f>IF('S.D.PASTE SHEET'!V878="","",'S.D.PASTE SHEET'!V878)</f>
        <v/>
      </c>
      <c s="153" t="str">
        <f>IF('S.D.PASTE SHEET'!W878="","",'S.D.PASTE SHEET'!W878)</f>
        <v/>
      </c>
      <c s="153" t="str">
        <f>IF('S.D.PASTE SHEET'!X878="","",'S.D.PASTE SHEET'!X878)</f>
        <v/>
      </c>
      <c s="153" t="str">
        <f>IF('S.D.PASTE SHEET'!Y878="","",'S.D.PASTE SHEET'!Y878)</f>
        <v/>
      </c>
      <c s="153" t="str">
        <f>IF('S.D.PASTE SHEET'!Z878="","",'S.D.PASTE SHEET'!Z878)</f>
        <v/>
      </c>
      <c s="153" t="str">
        <f>IF('S.D.PASTE SHEET'!AA878="","",'S.D.PASTE SHEET'!AA878)</f>
        <v/>
      </c>
      <c s="153" t="str">
        <f>IF('S.D.PASTE SHEET'!AB878="","",'S.D.PASTE SHEET'!AB878)</f>
        <v/>
      </c>
      <c s="153" t="str">
        <f>IF('S.D.PASTE SHEET'!AC878="","",'S.D.PASTE SHEET'!AC878)</f>
        <v/>
      </c>
      <c s="153" t="str">
        <f>IF('S.D.PASTE SHEET'!AD878="","",'S.D.PASTE SHEET'!AD878)</f>
        <v/>
      </c>
      <c s="155"/>
      <c s="156" t="str">
        <f>IF(AK878="","",IF(AK878&gt;0,COUNT($AG$2:AG878),""))</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78" s="156" t="str">
        <f>IF(BC878="","",IF(BC878&gt;0,COUNT($AY$2:AY878),""))</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79" spans="1:66" ht="15.75" customHeight="1">
      <c r="A879" s="153" t="str">
        <f>IF('S.D.PASTE SHEET'!A879="","",'S.D.PASTE SHEET'!A879)</f>
        <v/>
      </c>
      <c s="153" t="str">
        <f>IF('S.D.PASTE SHEET'!B879="","",'S.D.PASTE SHEET'!B879)</f>
        <v/>
      </c>
      <c s="153" t="str">
        <f>IF('S.D.PASTE SHEET'!C879="","",'S.D.PASTE SHEET'!C879)</f>
        <v/>
      </c>
      <c s="154" t="str">
        <f>IF('S.D.PASTE SHEET'!D879="","",'S.D.PASTE SHEET'!D879)</f>
        <v/>
      </c>
      <c s="153" t="str">
        <f>IF('S.D.PASTE SHEET'!E879="","",UPPER('S.D.PASTE SHEET'!E879))</f>
        <v/>
      </c>
      <c s="153" t="str">
        <f>IF('S.D.PASTE SHEET'!F879="","",'S.D.PASTE SHEET'!F879)</f>
        <v/>
      </c>
      <c s="153" t="str">
        <f>IF('S.D.PASTE SHEET'!G879="","",UPPER('S.D.PASTE SHEET'!G879))</f>
        <v/>
      </c>
      <c s="153" t="str">
        <f>IF('S.D.PASTE SHEET'!H879="","",UPPER('S.D.PASTE SHEET'!H879))</f>
        <v/>
      </c>
      <c s="153" t="str">
        <f>IF('S.D.PASTE SHEET'!I879="","",'S.D.PASTE SHEET'!I879)</f>
        <v/>
      </c>
      <c s="154" t="str">
        <f>IF('S.D.PASTE SHEET'!J879="","",'S.D.PASTE SHEET'!J879)</f>
        <v/>
      </c>
      <c s="153" t="str">
        <f>IF('S.D.PASTE SHEET'!K879="","",'S.D.PASTE SHEET'!K879)</f>
        <v/>
      </c>
      <c s="153" t="str">
        <f>IF('S.D.PASTE SHEET'!L879="","",'S.D.PASTE SHEET'!L879)</f>
        <v/>
      </c>
      <c s="153" t="str">
        <f>IF('S.D.PASTE SHEET'!M879="","",'S.D.PASTE SHEET'!M879)</f>
        <v/>
      </c>
      <c s="153" t="str">
        <f>IF('S.D.PASTE SHEET'!N879="","",'S.D.PASTE SHEET'!N879)</f>
        <v/>
      </c>
      <c s="153" t="str">
        <f>IF('S.D.PASTE SHEET'!O879="","",'S.D.PASTE SHEET'!O879)</f>
        <v/>
      </c>
      <c s="153" t="str">
        <f>IF('S.D.PASTE SHEET'!P879="","",'S.D.PASTE SHEET'!P879)</f>
        <v/>
      </c>
      <c s="153" t="str">
        <f>IF('S.D.PASTE SHEET'!Q879="","",'S.D.PASTE SHEET'!Q879)</f>
        <v/>
      </c>
      <c s="153" t="str">
        <f>IF('S.D.PASTE SHEET'!R879="","",'S.D.PASTE SHEET'!R879)</f>
        <v/>
      </c>
      <c s="153" t="str">
        <f>IF('S.D.PASTE SHEET'!S879="","",'S.D.PASTE SHEET'!S879)</f>
        <v/>
      </c>
      <c s="153" t="str">
        <f>IF('S.D.PASTE SHEET'!T879="","",'S.D.PASTE SHEET'!T879)</f>
        <v/>
      </c>
      <c s="153" t="str">
        <f>IF('S.D.PASTE SHEET'!U879="","",'S.D.PASTE SHEET'!U879)</f>
        <v/>
      </c>
      <c s="153" t="str">
        <f>IF('S.D.PASTE SHEET'!V879="","",'S.D.PASTE SHEET'!V879)</f>
        <v/>
      </c>
      <c s="153" t="str">
        <f>IF('S.D.PASTE SHEET'!W879="","",'S.D.PASTE SHEET'!W879)</f>
        <v/>
      </c>
      <c s="153" t="str">
        <f>IF('S.D.PASTE SHEET'!X879="","",'S.D.PASTE SHEET'!X879)</f>
        <v/>
      </c>
      <c s="153" t="str">
        <f>IF('S.D.PASTE SHEET'!Y879="","",'S.D.PASTE SHEET'!Y879)</f>
        <v/>
      </c>
      <c s="153" t="str">
        <f>IF('S.D.PASTE SHEET'!Z879="","",'S.D.PASTE SHEET'!Z879)</f>
        <v/>
      </c>
      <c s="153" t="str">
        <f>IF('S.D.PASTE SHEET'!AA879="","",'S.D.PASTE SHEET'!AA879)</f>
        <v/>
      </c>
      <c s="153" t="str">
        <f>IF('S.D.PASTE SHEET'!AB879="","",'S.D.PASTE SHEET'!AB879)</f>
        <v/>
      </c>
      <c s="153" t="str">
        <f>IF('S.D.PASTE SHEET'!AC879="","",'S.D.PASTE SHEET'!AC879)</f>
        <v/>
      </c>
      <c s="153" t="str">
        <f>IF('S.D.PASTE SHEET'!AD879="","",'S.D.PASTE SHEET'!AD879)</f>
        <v/>
      </c>
      <c s="155"/>
      <c s="156" t="str">
        <f>IF(AK879="","",IF(AK879&gt;0,COUNT($AG$2:AG879),""))</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79" s="156" t="str">
        <f>IF(BC879="","",IF(BC879&gt;0,COUNT($AY$2:AY879),""))</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80" spans="1:66" ht="15.75" customHeight="1">
      <c r="A880" s="153" t="str">
        <f>IF('S.D.PASTE SHEET'!A880="","",'S.D.PASTE SHEET'!A880)</f>
        <v/>
      </c>
      <c s="153" t="str">
        <f>IF('S.D.PASTE SHEET'!B880="","",'S.D.PASTE SHEET'!B880)</f>
        <v/>
      </c>
      <c s="153" t="str">
        <f>IF('S.D.PASTE SHEET'!C880="","",'S.D.PASTE SHEET'!C880)</f>
        <v/>
      </c>
      <c s="154" t="str">
        <f>IF('S.D.PASTE SHEET'!D880="","",'S.D.PASTE SHEET'!D880)</f>
        <v/>
      </c>
      <c s="153" t="str">
        <f>IF('S.D.PASTE SHEET'!E880="","",UPPER('S.D.PASTE SHEET'!E880))</f>
        <v/>
      </c>
      <c s="153" t="str">
        <f>IF('S.D.PASTE SHEET'!F880="","",'S.D.PASTE SHEET'!F880)</f>
        <v/>
      </c>
      <c s="153" t="str">
        <f>IF('S.D.PASTE SHEET'!G880="","",UPPER('S.D.PASTE SHEET'!G880))</f>
        <v/>
      </c>
      <c s="153" t="str">
        <f>IF('S.D.PASTE SHEET'!H880="","",UPPER('S.D.PASTE SHEET'!H880))</f>
        <v/>
      </c>
      <c s="153" t="str">
        <f>IF('S.D.PASTE SHEET'!I880="","",'S.D.PASTE SHEET'!I880)</f>
        <v/>
      </c>
      <c s="154" t="str">
        <f>IF('S.D.PASTE SHEET'!J880="","",'S.D.PASTE SHEET'!J880)</f>
        <v/>
      </c>
      <c s="153" t="str">
        <f>IF('S.D.PASTE SHEET'!K880="","",'S.D.PASTE SHEET'!K880)</f>
        <v/>
      </c>
      <c s="153" t="str">
        <f>IF('S.D.PASTE SHEET'!L880="","",'S.D.PASTE SHEET'!L880)</f>
        <v/>
      </c>
      <c s="153" t="str">
        <f>IF('S.D.PASTE SHEET'!M880="","",'S.D.PASTE SHEET'!M880)</f>
        <v/>
      </c>
      <c s="153" t="str">
        <f>IF('S.D.PASTE SHEET'!N880="","",'S.D.PASTE SHEET'!N880)</f>
        <v/>
      </c>
      <c s="153" t="str">
        <f>IF('S.D.PASTE SHEET'!O880="","",'S.D.PASTE SHEET'!O880)</f>
        <v/>
      </c>
      <c s="153" t="str">
        <f>IF('S.D.PASTE SHEET'!P880="","",'S.D.PASTE SHEET'!P880)</f>
        <v/>
      </c>
      <c s="153" t="str">
        <f>IF('S.D.PASTE SHEET'!Q880="","",'S.D.PASTE SHEET'!Q880)</f>
        <v/>
      </c>
      <c s="153" t="str">
        <f>IF('S.D.PASTE SHEET'!R880="","",'S.D.PASTE SHEET'!R880)</f>
        <v/>
      </c>
      <c s="153" t="str">
        <f>IF('S.D.PASTE SHEET'!S880="","",'S.D.PASTE SHEET'!S880)</f>
        <v/>
      </c>
      <c s="153" t="str">
        <f>IF('S.D.PASTE SHEET'!T880="","",'S.D.PASTE SHEET'!T880)</f>
        <v/>
      </c>
      <c s="153" t="str">
        <f>IF('S.D.PASTE SHEET'!U880="","",'S.D.PASTE SHEET'!U880)</f>
        <v/>
      </c>
      <c s="153" t="str">
        <f>IF('S.D.PASTE SHEET'!V880="","",'S.D.PASTE SHEET'!V880)</f>
        <v/>
      </c>
      <c s="153" t="str">
        <f>IF('S.D.PASTE SHEET'!W880="","",'S.D.PASTE SHEET'!W880)</f>
        <v/>
      </c>
      <c s="153" t="str">
        <f>IF('S.D.PASTE SHEET'!X880="","",'S.D.PASTE SHEET'!X880)</f>
        <v/>
      </c>
      <c s="153" t="str">
        <f>IF('S.D.PASTE SHEET'!Y880="","",'S.D.PASTE SHEET'!Y880)</f>
        <v/>
      </c>
      <c s="153" t="str">
        <f>IF('S.D.PASTE SHEET'!Z880="","",'S.D.PASTE SHEET'!Z880)</f>
        <v/>
      </c>
      <c s="153" t="str">
        <f>IF('S.D.PASTE SHEET'!AA880="","",'S.D.PASTE SHEET'!AA880)</f>
        <v/>
      </c>
      <c s="153" t="str">
        <f>IF('S.D.PASTE SHEET'!AB880="","",'S.D.PASTE SHEET'!AB880)</f>
        <v/>
      </c>
      <c s="153" t="str">
        <f>IF('S.D.PASTE SHEET'!AC880="","",'S.D.PASTE SHEET'!AC880)</f>
        <v/>
      </c>
      <c s="153" t="str">
        <f>IF('S.D.PASTE SHEET'!AD880="","",'S.D.PASTE SHEET'!AD880)</f>
        <v/>
      </c>
      <c s="155"/>
      <c s="156" t="str">
        <f>IF(AK880="","",IF(AK880&gt;0,COUNT($AG$2:AG880),""))</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80" s="156" t="str">
        <f>IF(BC880="","",IF(BC880&gt;0,COUNT($AY$2:AY880),""))</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81" spans="1:66" ht="15.75" customHeight="1">
      <c r="A881" s="153" t="str">
        <f>IF('S.D.PASTE SHEET'!A881="","",'S.D.PASTE SHEET'!A881)</f>
        <v/>
      </c>
      <c s="153" t="str">
        <f>IF('S.D.PASTE SHEET'!B881="","",'S.D.PASTE SHEET'!B881)</f>
        <v/>
      </c>
      <c s="153" t="str">
        <f>IF('S.D.PASTE SHEET'!C881="","",'S.D.PASTE SHEET'!C881)</f>
        <v/>
      </c>
      <c s="154" t="str">
        <f>IF('S.D.PASTE SHEET'!D881="","",'S.D.PASTE SHEET'!D881)</f>
        <v/>
      </c>
      <c s="153" t="str">
        <f>IF('S.D.PASTE SHEET'!E881="","",UPPER('S.D.PASTE SHEET'!E881))</f>
        <v/>
      </c>
      <c s="153" t="str">
        <f>IF('S.D.PASTE SHEET'!F881="","",'S.D.PASTE SHEET'!F881)</f>
        <v/>
      </c>
      <c s="153" t="str">
        <f>IF('S.D.PASTE SHEET'!G881="","",UPPER('S.D.PASTE SHEET'!G881))</f>
        <v/>
      </c>
      <c s="153" t="str">
        <f>IF('S.D.PASTE SHEET'!H881="","",UPPER('S.D.PASTE SHEET'!H881))</f>
        <v/>
      </c>
      <c s="153" t="str">
        <f>IF('S.D.PASTE SHEET'!I881="","",'S.D.PASTE SHEET'!I881)</f>
        <v/>
      </c>
      <c s="154" t="str">
        <f>IF('S.D.PASTE SHEET'!J881="","",'S.D.PASTE SHEET'!J881)</f>
        <v/>
      </c>
      <c s="153" t="str">
        <f>IF('S.D.PASTE SHEET'!K881="","",'S.D.PASTE SHEET'!K881)</f>
        <v/>
      </c>
      <c s="153" t="str">
        <f>IF('S.D.PASTE SHEET'!L881="","",'S.D.PASTE SHEET'!L881)</f>
        <v/>
      </c>
      <c s="153" t="str">
        <f>IF('S.D.PASTE SHEET'!M881="","",'S.D.PASTE SHEET'!M881)</f>
        <v/>
      </c>
      <c s="153" t="str">
        <f>IF('S.D.PASTE SHEET'!N881="","",'S.D.PASTE SHEET'!N881)</f>
        <v/>
      </c>
      <c s="153" t="str">
        <f>IF('S.D.PASTE SHEET'!O881="","",'S.D.PASTE SHEET'!O881)</f>
        <v/>
      </c>
      <c s="153" t="str">
        <f>IF('S.D.PASTE SHEET'!P881="","",'S.D.PASTE SHEET'!P881)</f>
        <v/>
      </c>
      <c s="153" t="str">
        <f>IF('S.D.PASTE SHEET'!Q881="","",'S.D.PASTE SHEET'!Q881)</f>
        <v/>
      </c>
      <c s="153" t="str">
        <f>IF('S.D.PASTE SHEET'!R881="","",'S.D.PASTE SHEET'!R881)</f>
        <v/>
      </c>
      <c s="153" t="str">
        <f>IF('S.D.PASTE SHEET'!S881="","",'S.D.PASTE SHEET'!S881)</f>
        <v/>
      </c>
      <c s="153" t="str">
        <f>IF('S.D.PASTE SHEET'!T881="","",'S.D.PASTE SHEET'!T881)</f>
        <v/>
      </c>
      <c s="153" t="str">
        <f>IF('S.D.PASTE SHEET'!U881="","",'S.D.PASTE SHEET'!U881)</f>
        <v/>
      </c>
      <c s="153" t="str">
        <f>IF('S.D.PASTE SHEET'!V881="","",'S.D.PASTE SHEET'!V881)</f>
        <v/>
      </c>
      <c s="153" t="str">
        <f>IF('S.D.PASTE SHEET'!W881="","",'S.D.PASTE SHEET'!W881)</f>
        <v/>
      </c>
      <c s="153" t="str">
        <f>IF('S.D.PASTE SHEET'!X881="","",'S.D.PASTE SHEET'!X881)</f>
        <v/>
      </c>
      <c s="153" t="str">
        <f>IF('S.D.PASTE SHEET'!Y881="","",'S.D.PASTE SHEET'!Y881)</f>
        <v/>
      </c>
      <c s="153" t="str">
        <f>IF('S.D.PASTE SHEET'!Z881="","",'S.D.PASTE SHEET'!Z881)</f>
        <v/>
      </c>
      <c s="153" t="str">
        <f>IF('S.D.PASTE SHEET'!AA881="","",'S.D.PASTE SHEET'!AA881)</f>
        <v/>
      </c>
      <c s="153" t="str">
        <f>IF('S.D.PASTE SHEET'!AB881="","",'S.D.PASTE SHEET'!AB881)</f>
        <v/>
      </c>
      <c s="153" t="str">
        <f>IF('S.D.PASTE SHEET'!AC881="","",'S.D.PASTE SHEET'!AC881)</f>
        <v/>
      </c>
      <c s="153" t="str">
        <f>IF('S.D.PASTE SHEET'!AD881="","",'S.D.PASTE SHEET'!AD881)</f>
        <v/>
      </c>
      <c s="155"/>
      <c s="156" t="str">
        <f>IF(AK881="","",IF(AK881&gt;0,COUNT($AG$2:AG881),""))</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81" s="156" t="str">
        <f>IF(BC881="","",IF(BC881&gt;0,COUNT($AY$2:AY881),""))</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82" spans="1:66" ht="15.75" customHeight="1">
      <c r="A882" s="153" t="str">
        <f>IF('S.D.PASTE SHEET'!A882="","",'S.D.PASTE SHEET'!A882)</f>
        <v/>
      </c>
      <c s="153" t="str">
        <f>IF('S.D.PASTE SHEET'!B882="","",'S.D.PASTE SHEET'!B882)</f>
        <v/>
      </c>
      <c s="153" t="str">
        <f>IF('S.D.PASTE SHEET'!C882="","",'S.D.PASTE SHEET'!C882)</f>
        <v/>
      </c>
      <c s="154" t="str">
        <f>IF('S.D.PASTE SHEET'!D882="","",'S.D.PASTE SHEET'!D882)</f>
        <v/>
      </c>
      <c s="153" t="str">
        <f>IF('S.D.PASTE SHEET'!E882="","",UPPER('S.D.PASTE SHEET'!E882))</f>
        <v/>
      </c>
      <c s="153" t="str">
        <f>IF('S.D.PASTE SHEET'!F882="","",'S.D.PASTE SHEET'!F882)</f>
        <v/>
      </c>
      <c s="153" t="str">
        <f>IF('S.D.PASTE SHEET'!G882="","",UPPER('S.D.PASTE SHEET'!G882))</f>
        <v/>
      </c>
      <c s="153" t="str">
        <f>IF('S.D.PASTE SHEET'!H882="","",UPPER('S.D.PASTE SHEET'!H882))</f>
        <v/>
      </c>
      <c s="153" t="str">
        <f>IF('S.D.PASTE SHEET'!I882="","",'S.D.PASTE SHEET'!I882)</f>
        <v/>
      </c>
      <c s="154" t="str">
        <f>IF('S.D.PASTE SHEET'!J882="","",'S.D.PASTE SHEET'!J882)</f>
        <v/>
      </c>
      <c s="153" t="str">
        <f>IF('S.D.PASTE SHEET'!K882="","",'S.D.PASTE SHEET'!K882)</f>
        <v/>
      </c>
      <c s="153" t="str">
        <f>IF('S.D.PASTE SHEET'!L882="","",'S.D.PASTE SHEET'!L882)</f>
        <v/>
      </c>
      <c s="153" t="str">
        <f>IF('S.D.PASTE SHEET'!M882="","",'S.D.PASTE SHEET'!M882)</f>
        <v/>
      </c>
      <c s="153" t="str">
        <f>IF('S.D.PASTE SHEET'!N882="","",'S.D.PASTE SHEET'!N882)</f>
        <v/>
      </c>
      <c s="153" t="str">
        <f>IF('S.D.PASTE SHEET'!O882="","",'S.D.PASTE SHEET'!O882)</f>
        <v/>
      </c>
      <c s="153" t="str">
        <f>IF('S.D.PASTE SHEET'!P882="","",'S.D.PASTE SHEET'!P882)</f>
        <v/>
      </c>
      <c s="153" t="str">
        <f>IF('S.D.PASTE SHEET'!Q882="","",'S.D.PASTE SHEET'!Q882)</f>
        <v/>
      </c>
      <c s="153" t="str">
        <f>IF('S.D.PASTE SHEET'!R882="","",'S.D.PASTE SHEET'!R882)</f>
        <v/>
      </c>
      <c s="153" t="str">
        <f>IF('S.D.PASTE SHEET'!S882="","",'S.D.PASTE SHEET'!S882)</f>
        <v/>
      </c>
      <c s="153" t="str">
        <f>IF('S.D.PASTE SHEET'!T882="","",'S.D.PASTE SHEET'!T882)</f>
        <v/>
      </c>
      <c s="153" t="str">
        <f>IF('S.D.PASTE SHEET'!U882="","",'S.D.PASTE SHEET'!U882)</f>
        <v/>
      </c>
      <c s="153" t="str">
        <f>IF('S.D.PASTE SHEET'!V882="","",'S.D.PASTE SHEET'!V882)</f>
        <v/>
      </c>
      <c s="153" t="str">
        <f>IF('S.D.PASTE SHEET'!W882="","",'S.D.PASTE SHEET'!W882)</f>
        <v/>
      </c>
      <c s="153" t="str">
        <f>IF('S.D.PASTE SHEET'!X882="","",'S.D.PASTE SHEET'!X882)</f>
        <v/>
      </c>
      <c s="153" t="str">
        <f>IF('S.D.PASTE SHEET'!Y882="","",'S.D.PASTE SHEET'!Y882)</f>
        <v/>
      </c>
      <c s="153" t="str">
        <f>IF('S.D.PASTE SHEET'!Z882="","",'S.D.PASTE SHEET'!Z882)</f>
        <v/>
      </c>
      <c s="153" t="str">
        <f>IF('S.D.PASTE SHEET'!AA882="","",'S.D.PASTE SHEET'!AA882)</f>
        <v/>
      </c>
      <c s="153" t="str">
        <f>IF('S.D.PASTE SHEET'!AB882="","",'S.D.PASTE SHEET'!AB882)</f>
        <v/>
      </c>
      <c s="153" t="str">
        <f>IF('S.D.PASTE SHEET'!AC882="","",'S.D.PASTE SHEET'!AC882)</f>
        <v/>
      </c>
      <c s="153" t="str">
        <f>IF('S.D.PASTE SHEET'!AD882="","",'S.D.PASTE SHEET'!AD882)</f>
        <v/>
      </c>
      <c s="155"/>
      <c s="156" t="str">
        <f>IF(AK882="","",IF(AK882&gt;0,COUNT($AG$2:AG882),""))</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82" s="156" t="str">
        <f>IF(BC882="","",IF(BC882&gt;0,COUNT($AY$2:AY882),""))</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83" spans="1:66" ht="15.75" customHeight="1">
      <c r="A883" s="153" t="str">
        <f>IF('S.D.PASTE SHEET'!A883="","",'S.D.PASTE SHEET'!A883)</f>
        <v/>
      </c>
      <c s="153" t="str">
        <f>IF('S.D.PASTE SHEET'!B883="","",'S.D.PASTE SHEET'!B883)</f>
        <v/>
      </c>
      <c s="153" t="str">
        <f>IF('S.D.PASTE SHEET'!C883="","",'S.D.PASTE SHEET'!C883)</f>
        <v/>
      </c>
      <c s="154" t="str">
        <f>IF('S.D.PASTE SHEET'!D883="","",'S.D.PASTE SHEET'!D883)</f>
        <v/>
      </c>
      <c s="153" t="str">
        <f>IF('S.D.PASTE SHEET'!E883="","",UPPER('S.D.PASTE SHEET'!E883))</f>
        <v/>
      </c>
      <c s="153" t="str">
        <f>IF('S.D.PASTE SHEET'!F883="","",'S.D.PASTE SHEET'!F883)</f>
        <v/>
      </c>
      <c s="153" t="str">
        <f>IF('S.D.PASTE SHEET'!G883="","",UPPER('S.D.PASTE SHEET'!G883))</f>
        <v/>
      </c>
      <c s="153" t="str">
        <f>IF('S.D.PASTE SHEET'!H883="","",UPPER('S.D.PASTE SHEET'!H883))</f>
        <v/>
      </c>
      <c s="153" t="str">
        <f>IF('S.D.PASTE SHEET'!I883="","",'S.D.PASTE SHEET'!I883)</f>
        <v/>
      </c>
      <c s="154" t="str">
        <f>IF('S.D.PASTE SHEET'!J883="","",'S.D.PASTE SHEET'!J883)</f>
        <v/>
      </c>
      <c s="153" t="str">
        <f>IF('S.D.PASTE SHEET'!K883="","",'S.D.PASTE SHEET'!K883)</f>
        <v/>
      </c>
      <c s="153" t="str">
        <f>IF('S.D.PASTE SHEET'!L883="","",'S.D.PASTE SHEET'!L883)</f>
        <v/>
      </c>
      <c s="153" t="str">
        <f>IF('S.D.PASTE SHEET'!M883="","",'S.D.PASTE SHEET'!M883)</f>
        <v/>
      </c>
      <c s="153" t="str">
        <f>IF('S.D.PASTE SHEET'!N883="","",'S.D.PASTE SHEET'!N883)</f>
        <v/>
      </c>
      <c s="153" t="str">
        <f>IF('S.D.PASTE SHEET'!O883="","",'S.D.PASTE SHEET'!O883)</f>
        <v/>
      </c>
      <c s="153" t="str">
        <f>IF('S.D.PASTE SHEET'!P883="","",'S.D.PASTE SHEET'!P883)</f>
        <v/>
      </c>
      <c s="153" t="str">
        <f>IF('S.D.PASTE SHEET'!Q883="","",'S.D.PASTE SHEET'!Q883)</f>
        <v/>
      </c>
      <c s="153" t="str">
        <f>IF('S.D.PASTE SHEET'!R883="","",'S.D.PASTE SHEET'!R883)</f>
        <v/>
      </c>
      <c s="153" t="str">
        <f>IF('S.D.PASTE SHEET'!S883="","",'S.D.PASTE SHEET'!S883)</f>
        <v/>
      </c>
      <c s="153" t="str">
        <f>IF('S.D.PASTE SHEET'!T883="","",'S.D.PASTE SHEET'!T883)</f>
        <v/>
      </c>
      <c s="153" t="str">
        <f>IF('S.D.PASTE SHEET'!U883="","",'S.D.PASTE SHEET'!U883)</f>
        <v/>
      </c>
      <c s="153" t="str">
        <f>IF('S.D.PASTE SHEET'!V883="","",'S.D.PASTE SHEET'!V883)</f>
        <v/>
      </c>
      <c s="153" t="str">
        <f>IF('S.D.PASTE SHEET'!W883="","",'S.D.PASTE SHEET'!W883)</f>
        <v/>
      </c>
      <c s="153" t="str">
        <f>IF('S.D.PASTE SHEET'!X883="","",'S.D.PASTE SHEET'!X883)</f>
        <v/>
      </c>
      <c s="153" t="str">
        <f>IF('S.D.PASTE SHEET'!Y883="","",'S.D.PASTE SHEET'!Y883)</f>
        <v/>
      </c>
      <c s="153" t="str">
        <f>IF('S.D.PASTE SHEET'!Z883="","",'S.D.PASTE SHEET'!Z883)</f>
        <v/>
      </c>
      <c s="153" t="str">
        <f>IF('S.D.PASTE SHEET'!AA883="","",'S.D.PASTE SHEET'!AA883)</f>
        <v/>
      </c>
      <c s="153" t="str">
        <f>IF('S.D.PASTE SHEET'!AB883="","",'S.D.PASTE SHEET'!AB883)</f>
        <v/>
      </c>
      <c s="153" t="str">
        <f>IF('S.D.PASTE SHEET'!AC883="","",'S.D.PASTE SHEET'!AC883)</f>
        <v/>
      </c>
      <c s="153" t="str">
        <f>IF('S.D.PASTE SHEET'!AD883="","",'S.D.PASTE SHEET'!AD883)</f>
        <v/>
      </c>
      <c s="155"/>
      <c s="156" t="str">
        <f>IF(AK883="","",IF(AK883&gt;0,COUNT($AG$2:AG883),""))</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83" s="156" t="str">
        <f>IF(BC883="","",IF(BC883&gt;0,COUNT($AY$2:AY883),""))</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84" spans="1:66" ht="15.75" customHeight="1">
      <c r="A884" s="153" t="str">
        <f>IF('S.D.PASTE SHEET'!A884="","",'S.D.PASTE SHEET'!A884)</f>
        <v/>
      </c>
      <c s="153" t="str">
        <f>IF('S.D.PASTE SHEET'!B884="","",'S.D.PASTE SHEET'!B884)</f>
        <v/>
      </c>
      <c s="153" t="str">
        <f>IF('S.D.PASTE SHEET'!C884="","",'S.D.PASTE SHEET'!C884)</f>
        <v/>
      </c>
      <c s="154" t="str">
        <f>IF('S.D.PASTE SHEET'!D884="","",'S.D.PASTE SHEET'!D884)</f>
        <v/>
      </c>
      <c s="153" t="str">
        <f>IF('S.D.PASTE SHEET'!E884="","",UPPER('S.D.PASTE SHEET'!E884))</f>
        <v/>
      </c>
      <c s="153" t="str">
        <f>IF('S.D.PASTE SHEET'!F884="","",'S.D.PASTE SHEET'!F884)</f>
        <v/>
      </c>
      <c s="153" t="str">
        <f>IF('S.D.PASTE SHEET'!G884="","",UPPER('S.D.PASTE SHEET'!G884))</f>
        <v/>
      </c>
      <c s="153" t="str">
        <f>IF('S.D.PASTE SHEET'!H884="","",UPPER('S.D.PASTE SHEET'!H884))</f>
        <v/>
      </c>
      <c s="153" t="str">
        <f>IF('S.D.PASTE SHEET'!I884="","",'S.D.PASTE SHEET'!I884)</f>
        <v/>
      </c>
      <c s="154" t="str">
        <f>IF('S.D.PASTE SHEET'!J884="","",'S.D.PASTE SHEET'!J884)</f>
        <v/>
      </c>
      <c s="153" t="str">
        <f>IF('S.D.PASTE SHEET'!K884="","",'S.D.PASTE SHEET'!K884)</f>
        <v/>
      </c>
      <c s="153" t="str">
        <f>IF('S.D.PASTE SHEET'!L884="","",'S.D.PASTE SHEET'!L884)</f>
        <v/>
      </c>
      <c s="153" t="str">
        <f>IF('S.D.PASTE SHEET'!M884="","",'S.D.PASTE SHEET'!M884)</f>
        <v/>
      </c>
      <c s="153" t="str">
        <f>IF('S.D.PASTE SHEET'!N884="","",'S.D.PASTE SHEET'!N884)</f>
        <v/>
      </c>
      <c s="153" t="str">
        <f>IF('S.D.PASTE SHEET'!O884="","",'S.D.PASTE SHEET'!O884)</f>
        <v/>
      </c>
      <c s="153" t="str">
        <f>IF('S.D.PASTE SHEET'!P884="","",'S.D.PASTE SHEET'!P884)</f>
        <v/>
      </c>
      <c s="153" t="str">
        <f>IF('S.D.PASTE SHEET'!Q884="","",'S.D.PASTE SHEET'!Q884)</f>
        <v/>
      </c>
      <c s="153" t="str">
        <f>IF('S.D.PASTE SHEET'!R884="","",'S.D.PASTE SHEET'!R884)</f>
        <v/>
      </c>
      <c s="153" t="str">
        <f>IF('S.D.PASTE SHEET'!S884="","",'S.D.PASTE SHEET'!S884)</f>
        <v/>
      </c>
      <c s="153" t="str">
        <f>IF('S.D.PASTE SHEET'!T884="","",'S.D.PASTE SHEET'!T884)</f>
        <v/>
      </c>
      <c s="153" t="str">
        <f>IF('S.D.PASTE SHEET'!U884="","",'S.D.PASTE SHEET'!U884)</f>
        <v/>
      </c>
      <c s="153" t="str">
        <f>IF('S.D.PASTE SHEET'!V884="","",'S.D.PASTE SHEET'!V884)</f>
        <v/>
      </c>
      <c s="153" t="str">
        <f>IF('S.D.PASTE SHEET'!W884="","",'S.D.PASTE SHEET'!W884)</f>
        <v/>
      </c>
      <c s="153" t="str">
        <f>IF('S.D.PASTE SHEET'!X884="","",'S.D.PASTE SHEET'!X884)</f>
        <v/>
      </c>
      <c s="153" t="str">
        <f>IF('S.D.PASTE SHEET'!Y884="","",'S.D.PASTE SHEET'!Y884)</f>
        <v/>
      </c>
      <c s="153" t="str">
        <f>IF('S.D.PASTE SHEET'!Z884="","",'S.D.PASTE SHEET'!Z884)</f>
        <v/>
      </c>
      <c s="153" t="str">
        <f>IF('S.D.PASTE SHEET'!AA884="","",'S.D.PASTE SHEET'!AA884)</f>
        <v/>
      </c>
      <c s="153" t="str">
        <f>IF('S.D.PASTE SHEET'!AB884="","",'S.D.PASTE SHEET'!AB884)</f>
        <v/>
      </c>
      <c s="153" t="str">
        <f>IF('S.D.PASTE SHEET'!AC884="","",'S.D.PASTE SHEET'!AC884)</f>
        <v/>
      </c>
      <c s="153" t="str">
        <f>IF('S.D.PASTE SHEET'!AD884="","",'S.D.PASTE SHEET'!AD884)</f>
        <v/>
      </c>
      <c s="155"/>
      <c s="156" t="str">
        <f>IF(AK884="","",IF(AK884&gt;0,COUNT($AG$2:AG884),""))</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84" s="156" t="str">
        <f>IF(BC884="","",IF(BC884&gt;0,COUNT($AY$2:AY884),""))</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85" spans="1:66" ht="15.75" customHeight="1">
      <c r="A885" s="153" t="str">
        <f>IF('S.D.PASTE SHEET'!A885="","",'S.D.PASTE SHEET'!A885)</f>
        <v/>
      </c>
      <c s="153" t="str">
        <f>IF('S.D.PASTE SHEET'!B885="","",'S.D.PASTE SHEET'!B885)</f>
        <v/>
      </c>
      <c s="153" t="str">
        <f>IF('S.D.PASTE SHEET'!C885="","",'S.D.PASTE SHEET'!C885)</f>
        <v/>
      </c>
      <c s="154" t="str">
        <f>IF('S.D.PASTE SHEET'!D885="","",'S.D.PASTE SHEET'!D885)</f>
        <v/>
      </c>
      <c s="153" t="str">
        <f>IF('S.D.PASTE SHEET'!E885="","",UPPER('S.D.PASTE SHEET'!E885))</f>
        <v/>
      </c>
      <c s="153" t="str">
        <f>IF('S.D.PASTE SHEET'!F885="","",'S.D.PASTE SHEET'!F885)</f>
        <v/>
      </c>
      <c s="153" t="str">
        <f>IF('S.D.PASTE SHEET'!G885="","",UPPER('S.D.PASTE SHEET'!G885))</f>
        <v/>
      </c>
      <c s="153" t="str">
        <f>IF('S.D.PASTE SHEET'!H885="","",UPPER('S.D.PASTE SHEET'!H885))</f>
        <v/>
      </c>
      <c s="153" t="str">
        <f>IF('S.D.PASTE SHEET'!I885="","",'S.D.PASTE SHEET'!I885)</f>
        <v/>
      </c>
      <c s="154" t="str">
        <f>IF('S.D.PASTE SHEET'!J885="","",'S.D.PASTE SHEET'!J885)</f>
        <v/>
      </c>
      <c s="153" t="str">
        <f>IF('S.D.PASTE SHEET'!K885="","",'S.D.PASTE SHEET'!K885)</f>
        <v/>
      </c>
      <c s="153" t="str">
        <f>IF('S.D.PASTE SHEET'!L885="","",'S.D.PASTE SHEET'!L885)</f>
        <v/>
      </c>
      <c s="153" t="str">
        <f>IF('S.D.PASTE SHEET'!M885="","",'S.D.PASTE SHEET'!M885)</f>
        <v/>
      </c>
      <c s="153" t="str">
        <f>IF('S.D.PASTE SHEET'!N885="","",'S.D.PASTE SHEET'!N885)</f>
        <v/>
      </c>
      <c s="153" t="str">
        <f>IF('S.D.PASTE SHEET'!O885="","",'S.D.PASTE SHEET'!O885)</f>
        <v/>
      </c>
      <c s="153" t="str">
        <f>IF('S.D.PASTE SHEET'!P885="","",'S.D.PASTE SHEET'!P885)</f>
        <v/>
      </c>
      <c s="153" t="str">
        <f>IF('S.D.PASTE SHEET'!Q885="","",'S.D.PASTE SHEET'!Q885)</f>
        <v/>
      </c>
      <c s="153" t="str">
        <f>IF('S.D.PASTE SHEET'!R885="","",'S.D.PASTE SHEET'!R885)</f>
        <v/>
      </c>
      <c s="153" t="str">
        <f>IF('S.D.PASTE SHEET'!S885="","",'S.D.PASTE SHEET'!S885)</f>
        <v/>
      </c>
      <c s="153" t="str">
        <f>IF('S.D.PASTE SHEET'!T885="","",'S.D.PASTE SHEET'!T885)</f>
        <v/>
      </c>
      <c s="153" t="str">
        <f>IF('S.D.PASTE SHEET'!U885="","",'S.D.PASTE SHEET'!U885)</f>
        <v/>
      </c>
      <c s="153" t="str">
        <f>IF('S.D.PASTE SHEET'!V885="","",'S.D.PASTE SHEET'!V885)</f>
        <v/>
      </c>
      <c s="153" t="str">
        <f>IF('S.D.PASTE SHEET'!W885="","",'S.D.PASTE SHEET'!W885)</f>
        <v/>
      </c>
      <c s="153" t="str">
        <f>IF('S.D.PASTE SHEET'!X885="","",'S.D.PASTE SHEET'!X885)</f>
        <v/>
      </c>
      <c s="153" t="str">
        <f>IF('S.D.PASTE SHEET'!Y885="","",'S.D.PASTE SHEET'!Y885)</f>
        <v/>
      </c>
      <c s="153" t="str">
        <f>IF('S.D.PASTE SHEET'!Z885="","",'S.D.PASTE SHEET'!Z885)</f>
        <v/>
      </c>
      <c s="153" t="str">
        <f>IF('S.D.PASTE SHEET'!AA885="","",'S.D.PASTE SHEET'!AA885)</f>
        <v/>
      </c>
      <c s="153" t="str">
        <f>IF('S.D.PASTE SHEET'!AB885="","",'S.D.PASTE SHEET'!AB885)</f>
        <v/>
      </c>
      <c s="153" t="str">
        <f>IF('S.D.PASTE SHEET'!AC885="","",'S.D.PASTE SHEET'!AC885)</f>
        <v/>
      </c>
      <c s="153" t="str">
        <f>IF('S.D.PASTE SHEET'!AD885="","",'S.D.PASTE SHEET'!AD885)</f>
        <v/>
      </c>
      <c s="155"/>
      <c s="156" t="str">
        <f>IF(AK885="","",IF(AK885&gt;0,COUNT($AG$2:AG885),""))</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85" s="156" t="str">
        <f>IF(BC885="","",IF(BC885&gt;0,COUNT($AY$2:AY885),""))</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86" spans="1:66" ht="15.75" customHeight="1">
      <c r="A886" s="153" t="str">
        <f>IF('S.D.PASTE SHEET'!A886="","",'S.D.PASTE SHEET'!A886)</f>
        <v/>
      </c>
      <c s="153" t="str">
        <f>IF('S.D.PASTE SHEET'!B886="","",'S.D.PASTE SHEET'!B886)</f>
        <v/>
      </c>
      <c s="153" t="str">
        <f>IF('S.D.PASTE SHEET'!C886="","",'S.D.PASTE SHEET'!C886)</f>
        <v/>
      </c>
      <c s="154" t="str">
        <f>IF('S.D.PASTE SHEET'!D886="","",'S.D.PASTE SHEET'!D886)</f>
        <v/>
      </c>
      <c s="153" t="str">
        <f>IF('S.D.PASTE SHEET'!E886="","",UPPER('S.D.PASTE SHEET'!E886))</f>
        <v/>
      </c>
      <c s="153" t="str">
        <f>IF('S.D.PASTE SHEET'!F886="","",'S.D.PASTE SHEET'!F886)</f>
        <v/>
      </c>
      <c s="153" t="str">
        <f>IF('S.D.PASTE SHEET'!G886="","",UPPER('S.D.PASTE SHEET'!G886))</f>
        <v/>
      </c>
      <c s="153" t="str">
        <f>IF('S.D.PASTE SHEET'!H886="","",UPPER('S.D.PASTE SHEET'!H886))</f>
        <v/>
      </c>
      <c s="153" t="str">
        <f>IF('S.D.PASTE SHEET'!I886="","",'S.D.PASTE SHEET'!I886)</f>
        <v/>
      </c>
      <c s="154" t="str">
        <f>IF('S.D.PASTE SHEET'!J886="","",'S.D.PASTE SHEET'!J886)</f>
        <v/>
      </c>
      <c s="153" t="str">
        <f>IF('S.D.PASTE SHEET'!K886="","",'S.D.PASTE SHEET'!K886)</f>
        <v/>
      </c>
      <c s="153" t="str">
        <f>IF('S.D.PASTE SHEET'!L886="","",'S.D.PASTE SHEET'!L886)</f>
        <v/>
      </c>
      <c s="153" t="str">
        <f>IF('S.D.PASTE SHEET'!M886="","",'S.D.PASTE SHEET'!M886)</f>
        <v/>
      </c>
      <c s="153" t="str">
        <f>IF('S.D.PASTE SHEET'!N886="","",'S.D.PASTE SHEET'!N886)</f>
        <v/>
      </c>
      <c s="153" t="str">
        <f>IF('S.D.PASTE SHEET'!O886="","",'S.D.PASTE SHEET'!O886)</f>
        <v/>
      </c>
      <c s="153" t="str">
        <f>IF('S.D.PASTE SHEET'!P886="","",'S.D.PASTE SHEET'!P886)</f>
        <v/>
      </c>
      <c s="153" t="str">
        <f>IF('S.D.PASTE SHEET'!Q886="","",'S.D.PASTE SHEET'!Q886)</f>
        <v/>
      </c>
      <c s="153" t="str">
        <f>IF('S.D.PASTE SHEET'!R886="","",'S.D.PASTE SHEET'!R886)</f>
        <v/>
      </c>
      <c s="153" t="str">
        <f>IF('S.D.PASTE SHEET'!S886="","",'S.D.PASTE SHEET'!S886)</f>
        <v/>
      </c>
      <c s="153" t="str">
        <f>IF('S.D.PASTE SHEET'!T886="","",'S.D.PASTE SHEET'!T886)</f>
        <v/>
      </c>
      <c s="153" t="str">
        <f>IF('S.D.PASTE SHEET'!U886="","",'S.D.PASTE SHEET'!U886)</f>
        <v/>
      </c>
      <c s="153" t="str">
        <f>IF('S.D.PASTE SHEET'!V886="","",'S.D.PASTE SHEET'!V886)</f>
        <v/>
      </c>
      <c s="153" t="str">
        <f>IF('S.D.PASTE SHEET'!W886="","",'S.D.PASTE SHEET'!W886)</f>
        <v/>
      </c>
      <c s="153" t="str">
        <f>IF('S.D.PASTE SHEET'!X886="","",'S.D.PASTE SHEET'!X886)</f>
        <v/>
      </c>
      <c s="153" t="str">
        <f>IF('S.D.PASTE SHEET'!Y886="","",'S.D.PASTE SHEET'!Y886)</f>
        <v/>
      </c>
      <c s="153" t="str">
        <f>IF('S.D.PASTE SHEET'!Z886="","",'S.D.PASTE SHEET'!Z886)</f>
        <v/>
      </c>
      <c s="153" t="str">
        <f>IF('S.D.PASTE SHEET'!AA886="","",'S.D.PASTE SHEET'!AA886)</f>
        <v/>
      </c>
      <c s="153" t="str">
        <f>IF('S.D.PASTE SHEET'!AB886="","",'S.D.PASTE SHEET'!AB886)</f>
        <v/>
      </c>
      <c s="153" t="str">
        <f>IF('S.D.PASTE SHEET'!AC886="","",'S.D.PASTE SHEET'!AC886)</f>
        <v/>
      </c>
      <c s="153" t="str">
        <f>IF('S.D.PASTE SHEET'!AD886="","",'S.D.PASTE SHEET'!AD886)</f>
        <v/>
      </c>
      <c s="155"/>
      <c s="156" t="str">
        <f>IF(AK886="","",IF(AK886&gt;0,COUNT($AG$2:AG886),""))</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86" s="156" t="str">
        <f>IF(BC886="","",IF(BC886&gt;0,COUNT($AY$2:AY886),""))</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87" spans="1:66" ht="15.75" customHeight="1">
      <c r="A887" s="153" t="str">
        <f>IF('S.D.PASTE SHEET'!A887="","",'S.D.PASTE SHEET'!A887)</f>
        <v/>
      </c>
      <c s="153" t="str">
        <f>IF('S.D.PASTE SHEET'!B887="","",'S.D.PASTE SHEET'!B887)</f>
        <v/>
      </c>
      <c s="153" t="str">
        <f>IF('S.D.PASTE SHEET'!C887="","",'S.D.PASTE SHEET'!C887)</f>
        <v/>
      </c>
      <c s="154" t="str">
        <f>IF('S.D.PASTE SHEET'!D887="","",'S.D.PASTE SHEET'!D887)</f>
        <v/>
      </c>
      <c s="153" t="str">
        <f>IF('S.D.PASTE SHEET'!E887="","",UPPER('S.D.PASTE SHEET'!E887))</f>
        <v/>
      </c>
      <c s="153" t="str">
        <f>IF('S.D.PASTE SHEET'!F887="","",'S.D.PASTE SHEET'!F887)</f>
        <v/>
      </c>
      <c s="153" t="str">
        <f>IF('S.D.PASTE SHEET'!G887="","",UPPER('S.D.PASTE SHEET'!G887))</f>
        <v/>
      </c>
      <c s="153" t="str">
        <f>IF('S.D.PASTE SHEET'!H887="","",UPPER('S.D.PASTE SHEET'!H887))</f>
        <v/>
      </c>
      <c s="153" t="str">
        <f>IF('S.D.PASTE SHEET'!I887="","",'S.D.PASTE SHEET'!I887)</f>
        <v/>
      </c>
      <c s="154" t="str">
        <f>IF('S.D.PASTE SHEET'!J887="","",'S.D.PASTE SHEET'!J887)</f>
        <v/>
      </c>
      <c s="153" t="str">
        <f>IF('S.D.PASTE SHEET'!K887="","",'S.D.PASTE SHEET'!K887)</f>
        <v/>
      </c>
      <c s="153" t="str">
        <f>IF('S.D.PASTE SHEET'!L887="","",'S.D.PASTE SHEET'!L887)</f>
        <v/>
      </c>
      <c s="153" t="str">
        <f>IF('S.D.PASTE SHEET'!M887="","",'S.D.PASTE SHEET'!M887)</f>
        <v/>
      </c>
      <c s="153" t="str">
        <f>IF('S.D.PASTE SHEET'!N887="","",'S.D.PASTE SHEET'!N887)</f>
        <v/>
      </c>
      <c s="153" t="str">
        <f>IF('S.D.PASTE SHEET'!O887="","",'S.D.PASTE SHEET'!O887)</f>
        <v/>
      </c>
      <c s="153" t="str">
        <f>IF('S.D.PASTE SHEET'!P887="","",'S.D.PASTE SHEET'!P887)</f>
        <v/>
      </c>
      <c s="153" t="str">
        <f>IF('S.D.PASTE SHEET'!Q887="","",'S.D.PASTE SHEET'!Q887)</f>
        <v/>
      </c>
      <c s="153" t="str">
        <f>IF('S.D.PASTE SHEET'!R887="","",'S.D.PASTE SHEET'!R887)</f>
        <v/>
      </c>
      <c s="153" t="str">
        <f>IF('S.D.PASTE SHEET'!S887="","",'S.D.PASTE SHEET'!S887)</f>
        <v/>
      </c>
      <c s="153" t="str">
        <f>IF('S.D.PASTE SHEET'!T887="","",'S.D.PASTE SHEET'!T887)</f>
        <v/>
      </c>
      <c s="153" t="str">
        <f>IF('S.D.PASTE SHEET'!U887="","",'S.D.PASTE SHEET'!U887)</f>
        <v/>
      </c>
      <c s="153" t="str">
        <f>IF('S.D.PASTE SHEET'!V887="","",'S.D.PASTE SHEET'!V887)</f>
        <v/>
      </c>
      <c s="153" t="str">
        <f>IF('S.D.PASTE SHEET'!W887="","",'S.D.PASTE SHEET'!W887)</f>
        <v/>
      </c>
      <c s="153" t="str">
        <f>IF('S.D.PASTE SHEET'!X887="","",'S.D.PASTE SHEET'!X887)</f>
        <v/>
      </c>
      <c s="153" t="str">
        <f>IF('S.D.PASTE SHEET'!Y887="","",'S.D.PASTE SHEET'!Y887)</f>
        <v/>
      </c>
      <c s="153" t="str">
        <f>IF('S.D.PASTE SHEET'!Z887="","",'S.D.PASTE SHEET'!Z887)</f>
        <v/>
      </c>
      <c s="153" t="str">
        <f>IF('S.D.PASTE SHEET'!AA887="","",'S.D.PASTE SHEET'!AA887)</f>
        <v/>
      </c>
      <c s="153" t="str">
        <f>IF('S.D.PASTE SHEET'!AB887="","",'S.D.PASTE SHEET'!AB887)</f>
        <v/>
      </c>
      <c s="153" t="str">
        <f>IF('S.D.PASTE SHEET'!AC887="","",'S.D.PASTE SHEET'!AC887)</f>
        <v/>
      </c>
      <c s="153" t="str">
        <f>IF('S.D.PASTE SHEET'!AD887="","",'S.D.PASTE SHEET'!AD887)</f>
        <v/>
      </c>
      <c s="155"/>
      <c s="156" t="str">
        <f>IF(AK887="","",IF(AK887&gt;0,COUNT($AG$2:AG887),""))</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87" s="156" t="str">
        <f>IF(BC887="","",IF(BC887&gt;0,COUNT($AY$2:AY887),""))</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88" spans="1:66" ht="15.75" customHeight="1">
      <c r="A888" s="153" t="str">
        <f>IF('S.D.PASTE SHEET'!A888="","",'S.D.PASTE SHEET'!A888)</f>
        <v/>
      </c>
      <c s="153" t="str">
        <f>IF('S.D.PASTE SHEET'!B888="","",'S.D.PASTE SHEET'!B888)</f>
        <v/>
      </c>
      <c s="153" t="str">
        <f>IF('S.D.PASTE SHEET'!C888="","",'S.D.PASTE SHEET'!C888)</f>
        <v/>
      </c>
      <c s="154" t="str">
        <f>IF('S.D.PASTE SHEET'!D888="","",'S.D.PASTE SHEET'!D888)</f>
        <v/>
      </c>
      <c s="153" t="str">
        <f>IF('S.D.PASTE SHEET'!E888="","",UPPER('S.D.PASTE SHEET'!E888))</f>
        <v/>
      </c>
      <c s="153" t="str">
        <f>IF('S.D.PASTE SHEET'!F888="","",'S.D.PASTE SHEET'!F888)</f>
        <v/>
      </c>
      <c s="153" t="str">
        <f>IF('S.D.PASTE SHEET'!G888="","",UPPER('S.D.PASTE SHEET'!G888))</f>
        <v/>
      </c>
      <c s="153" t="str">
        <f>IF('S.D.PASTE SHEET'!H888="","",UPPER('S.D.PASTE SHEET'!H888))</f>
        <v/>
      </c>
      <c s="153" t="str">
        <f>IF('S.D.PASTE SHEET'!I888="","",'S.D.PASTE SHEET'!I888)</f>
        <v/>
      </c>
      <c s="154" t="str">
        <f>IF('S.D.PASTE SHEET'!J888="","",'S.D.PASTE SHEET'!J888)</f>
        <v/>
      </c>
      <c s="153" t="str">
        <f>IF('S.D.PASTE SHEET'!K888="","",'S.D.PASTE SHEET'!K888)</f>
        <v/>
      </c>
      <c s="153" t="str">
        <f>IF('S.D.PASTE SHEET'!L888="","",'S.D.PASTE SHEET'!L888)</f>
        <v/>
      </c>
      <c s="153" t="str">
        <f>IF('S.D.PASTE SHEET'!M888="","",'S.D.PASTE SHEET'!M888)</f>
        <v/>
      </c>
      <c s="153" t="str">
        <f>IF('S.D.PASTE SHEET'!N888="","",'S.D.PASTE SHEET'!N888)</f>
        <v/>
      </c>
      <c s="153" t="str">
        <f>IF('S.D.PASTE SHEET'!O888="","",'S.D.PASTE SHEET'!O888)</f>
        <v/>
      </c>
      <c s="153" t="str">
        <f>IF('S.D.PASTE SHEET'!P888="","",'S.D.PASTE SHEET'!P888)</f>
        <v/>
      </c>
      <c s="153" t="str">
        <f>IF('S.D.PASTE SHEET'!Q888="","",'S.D.PASTE SHEET'!Q888)</f>
        <v/>
      </c>
      <c s="153" t="str">
        <f>IF('S.D.PASTE SHEET'!R888="","",'S.D.PASTE SHEET'!R888)</f>
        <v/>
      </c>
      <c s="153" t="str">
        <f>IF('S.D.PASTE SHEET'!S888="","",'S.D.PASTE SHEET'!S888)</f>
        <v/>
      </c>
      <c s="153" t="str">
        <f>IF('S.D.PASTE SHEET'!T888="","",'S.D.PASTE SHEET'!T888)</f>
        <v/>
      </c>
      <c s="153" t="str">
        <f>IF('S.D.PASTE SHEET'!U888="","",'S.D.PASTE SHEET'!U888)</f>
        <v/>
      </c>
      <c s="153" t="str">
        <f>IF('S.D.PASTE SHEET'!V888="","",'S.D.PASTE SHEET'!V888)</f>
        <v/>
      </c>
      <c s="153" t="str">
        <f>IF('S.D.PASTE SHEET'!W888="","",'S.D.PASTE SHEET'!W888)</f>
        <v/>
      </c>
      <c s="153" t="str">
        <f>IF('S.D.PASTE SHEET'!X888="","",'S.D.PASTE SHEET'!X888)</f>
        <v/>
      </c>
      <c s="153" t="str">
        <f>IF('S.D.PASTE SHEET'!Y888="","",'S.D.PASTE SHEET'!Y888)</f>
        <v/>
      </c>
      <c s="153" t="str">
        <f>IF('S.D.PASTE SHEET'!Z888="","",'S.D.PASTE SHEET'!Z888)</f>
        <v/>
      </c>
      <c s="153" t="str">
        <f>IF('S.D.PASTE SHEET'!AA888="","",'S.D.PASTE SHEET'!AA888)</f>
        <v/>
      </c>
      <c s="153" t="str">
        <f>IF('S.D.PASTE SHEET'!AB888="","",'S.D.PASTE SHEET'!AB888)</f>
        <v/>
      </c>
      <c s="153" t="str">
        <f>IF('S.D.PASTE SHEET'!AC888="","",'S.D.PASTE SHEET'!AC888)</f>
        <v/>
      </c>
      <c s="153" t="str">
        <f>IF('S.D.PASTE SHEET'!AD888="","",'S.D.PASTE SHEET'!AD888)</f>
        <v/>
      </c>
      <c s="155"/>
      <c s="156" t="str">
        <f>IF(AK888="","",IF(AK888&gt;0,COUNT($AG$2:AG888),""))</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88" s="156" t="str">
        <f>IF(BC888="","",IF(BC888&gt;0,COUNT($AY$2:AY888),""))</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89" spans="1:66" ht="15.75" customHeight="1">
      <c r="A889" s="153" t="str">
        <f>IF('S.D.PASTE SHEET'!A889="","",'S.D.PASTE SHEET'!A889)</f>
        <v/>
      </c>
      <c s="153" t="str">
        <f>IF('S.D.PASTE SHEET'!B889="","",'S.D.PASTE SHEET'!B889)</f>
        <v/>
      </c>
      <c s="153" t="str">
        <f>IF('S.D.PASTE SHEET'!C889="","",'S.D.PASTE SHEET'!C889)</f>
        <v/>
      </c>
      <c s="154" t="str">
        <f>IF('S.D.PASTE SHEET'!D889="","",'S.D.PASTE SHEET'!D889)</f>
        <v/>
      </c>
      <c s="153" t="str">
        <f>IF('S.D.PASTE SHEET'!E889="","",UPPER('S.D.PASTE SHEET'!E889))</f>
        <v/>
      </c>
      <c s="153" t="str">
        <f>IF('S.D.PASTE SHEET'!F889="","",'S.D.PASTE SHEET'!F889)</f>
        <v/>
      </c>
      <c s="153" t="str">
        <f>IF('S.D.PASTE SHEET'!G889="","",UPPER('S.D.PASTE SHEET'!G889))</f>
        <v/>
      </c>
      <c s="153" t="str">
        <f>IF('S.D.PASTE SHEET'!H889="","",UPPER('S.D.PASTE SHEET'!H889))</f>
        <v/>
      </c>
      <c s="153" t="str">
        <f>IF('S.D.PASTE SHEET'!I889="","",'S.D.PASTE SHEET'!I889)</f>
        <v/>
      </c>
      <c s="154" t="str">
        <f>IF('S.D.PASTE SHEET'!J889="","",'S.D.PASTE SHEET'!J889)</f>
        <v/>
      </c>
      <c s="153" t="str">
        <f>IF('S.D.PASTE SHEET'!K889="","",'S.D.PASTE SHEET'!K889)</f>
        <v/>
      </c>
      <c s="153" t="str">
        <f>IF('S.D.PASTE SHEET'!L889="","",'S.D.PASTE SHEET'!L889)</f>
        <v/>
      </c>
      <c s="153" t="str">
        <f>IF('S.D.PASTE SHEET'!M889="","",'S.D.PASTE SHEET'!M889)</f>
        <v/>
      </c>
      <c s="153" t="str">
        <f>IF('S.D.PASTE SHEET'!N889="","",'S.D.PASTE SHEET'!N889)</f>
        <v/>
      </c>
      <c s="153" t="str">
        <f>IF('S.D.PASTE SHEET'!O889="","",'S.D.PASTE SHEET'!O889)</f>
        <v/>
      </c>
      <c s="153" t="str">
        <f>IF('S.D.PASTE SHEET'!P889="","",'S.D.PASTE SHEET'!P889)</f>
        <v/>
      </c>
      <c s="153" t="str">
        <f>IF('S.D.PASTE SHEET'!Q889="","",'S.D.PASTE SHEET'!Q889)</f>
        <v/>
      </c>
      <c s="153" t="str">
        <f>IF('S.D.PASTE SHEET'!R889="","",'S.D.PASTE SHEET'!R889)</f>
        <v/>
      </c>
      <c s="153" t="str">
        <f>IF('S.D.PASTE SHEET'!S889="","",'S.D.PASTE SHEET'!S889)</f>
        <v/>
      </c>
      <c s="153" t="str">
        <f>IF('S.D.PASTE SHEET'!T889="","",'S.D.PASTE SHEET'!T889)</f>
        <v/>
      </c>
      <c s="153" t="str">
        <f>IF('S.D.PASTE SHEET'!U889="","",'S.D.PASTE SHEET'!U889)</f>
        <v/>
      </c>
      <c s="153" t="str">
        <f>IF('S.D.PASTE SHEET'!V889="","",'S.D.PASTE SHEET'!V889)</f>
        <v/>
      </c>
      <c s="153" t="str">
        <f>IF('S.D.PASTE SHEET'!W889="","",'S.D.PASTE SHEET'!W889)</f>
        <v/>
      </c>
      <c s="153" t="str">
        <f>IF('S.D.PASTE SHEET'!X889="","",'S.D.PASTE SHEET'!X889)</f>
        <v/>
      </c>
      <c s="153" t="str">
        <f>IF('S.D.PASTE SHEET'!Y889="","",'S.D.PASTE SHEET'!Y889)</f>
        <v/>
      </c>
      <c s="153" t="str">
        <f>IF('S.D.PASTE SHEET'!Z889="","",'S.D.PASTE SHEET'!Z889)</f>
        <v/>
      </c>
      <c s="153" t="str">
        <f>IF('S.D.PASTE SHEET'!AA889="","",'S.D.PASTE SHEET'!AA889)</f>
        <v/>
      </c>
      <c s="153" t="str">
        <f>IF('S.D.PASTE SHEET'!AB889="","",'S.D.PASTE SHEET'!AB889)</f>
        <v/>
      </c>
      <c s="153" t="str">
        <f>IF('S.D.PASTE SHEET'!AC889="","",'S.D.PASTE SHEET'!AC889)</f>
        <v/>
      </c>
      <c s="153" t="str">
        <f>IF('S.D.PASTE SHEET'!AD889="","",'S.D.PASTE SHEET'!AD889)</f>
        <v/>
      </c>
      <c s="155"/>
      <c s="156" t="str">
        <f>IF(AK889="","",IF(AK889&gt;0,COUNT($AG$2:AG889),""))</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89" s="156" t="str">
        <f>IF(BC889="","",IF(BC889&gt;0,COUNT($AY$2:AY889),""))</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90" spans="1:66" ht="15.75" customHeight="1">
      <c r="A890" s="153" t="str">
        <f>IF('S.D.PASTE SHEET'!A890="","",'S.D.PASTE SHEET'!A890)</f>
        <v/>
      </c>
      <c s="153" t="str">
        <f>IF('S.D.PASTE SHEET'!B890="","",'S.D.PASTE SHEET'!B890)</f>
        <v/>
      </c>
      <c s="153" t="str">
        <f>IF('S.D.PASTE SHEET'!C890="","",'S.D.PASTE SHEET'!C890)</f>
        <v/>
      </c>
      <c s="154" t="str">
        <f>IF('S.D.PASTE SHEET'!D890="","",'S.D.PASTE SHEET'!D890)</f>
        <v/>
      </c>
      <c s="153" t="str">
        <f>IF('S.D.PASTE SHEET'!E890="","",UPPER('S.D.PASTE SHEET'!E890))</f>
        <v/>
      </c>
      <c s="153" t="str">
        <f>IF('S.D.PASTE SHEET'!F890="","",'S.D.PASTE SHEET'!F890)</f>
        <v/>
      </c>
      <c s="153" t="str">
        <f>IF('S.D.PASTE SHEET'!G890="","",UPPER('S.D.PASTE SHEET'!G890))</f>
        <v/>
      </c>
      <c s="153" t="str">
        <f>IF('S.D.PASTE SHEET'!H890="","",UPPER('S.D.PASTE SHEET'!H890))</f>
        <v/>
      </c>
      <c s="153" t="str">
        <f>IF('S.D.PASTE SHEET'!I890="","",'S.D.PASTE SHEET'!I890)</f>
        <v/>
      </c>
      <c s="154" t="str">
        <f>IF('S.D.PASTE SHEET'!J890="","",'S.D.PASTE SHEET'!J890)</f>
        <v/>
      </c>
      <c s="153" t="str">
        <f>IF('S.D.PASTE SHEET'!K890="","",'S.D.PASTE SHEET'!K890)</f>
        <v/>
      </c>
      <c s="153" t="str">
        <f>IF('S.D.PASTE SHEET'!L890="","",'S.D.PASTE SHEET'!L890)</f>
        <v/>
      </c>
      <c s="153" t="str">
        <f>IF('S.D.PASTE SHEET'!M890="","",'S.D.PASTE SHEET'!M890)</f>
        <v/>
      </c>
      <c s="153" t="str">
        <f>IF('S.D.PASTE SHEET'!N890="","",'S.D.PASTE SHEET'!N890)</f>
        <v/>
      </c>
      <c s="153" t="str">
        <f>IF('S.D.PASTE SHEET'!O890="","",'S.D.PASTE SHEET'!O890)</f>
        <v/>
      </c>
      <c s="153" t="str">
        <f>IF('S.D.PASTE SHEET'!P890="","",'S.D.PASTE SHEET'!P890)</f>
        <v/>
      </c>
      <c s="153" t="str">
        <f>IF('S.D.PASTE SHEET'!Q890="","",'S.D.PASTE SHEET'!Q890)</f>
        <v/>
      </c>
      <c s="153" t="str">
        <f>IF('S.D.PASTE SHEET'!R890="","",'S.D.PASTE SHEET'!R890)</f>
        <v/>
      </c>
      <c s="153" t="str">
        <f>IF('S.D.PASTE SHEET'!S890="","",'S.D.PASTE SHEET'!S890)</f>
        <v/>
      </c>
      <c s="153" t="str">
        <f>IF('S.D.PASTE SHEET'!T890="","",'S.D.PASTE SHEET'!T890)</f>
        <v/>
      </c>
      <c s="153" t="str">
        <f>IF('S.D.PASTE SHEET'!U890="","",'S.D.PASTE SHEET'!U890)</f>
        <v/>
      </c>
      <c s="153" t="str">
        <f>IF('S.D.PASTE SHEET'!V890="","",'S.D.PASTE SHEET'!V890)</f>
        <v/>
      </c>
      <c s="153" t="str">
        <f>IF('S.D.PASTE SHEET'!W890="","",'S.D.PASTE SHEET'!W890)</f>
        <v/>
      </c>
      <c s="153" t="str">
        <f>IF('S.D.PASTE SHEET'!X890="","",'S.D.PASTE SHEET'!X890)</f>
        <v/>
      </c>
      <c s="153" t="str">
        <f>IF('S.D.PASTE SHEET'!Y890="","",'S.D.PASTE SHEET'!Y890)</f>
        <v/>
      </c>
      <c s="153" t="str">
        <f>IF('S.D.PASTE SHEET'!Z890="","",'S.D.PASTE SHEET'!Z890)</f>
        <v/>
      </c>
      <c s="153" t="str">
        <f>IF('S.D.PASTE SHEET'!AA890="","",'S.D.PASTE SHEET'!AA890)</f>
        <v/>
      </c>
      <c s="153" t="str">
        <f>IF('S.D.PASTE SHEET'!AB890="","",'S.D.PASTE SHEET'!AB890)</f>
        <v/>
      </c>
      <c s="153" t="str">
        <f>IF('S.D.PASTE SHEET'!AC890="","",'S.D.PASTE SHEET'!AC890)</f>
        <v/>
      </c>
      <c s="153" t="str">
        <f>IF('S.D.PASTE SHEET'!AD890="","",'S.D.PASTE SHEET'!AD890)</f>
        <v/>
      </c>
      <c s="155"/>
      <c s="156" t="str">
        <f>IF(AK890="","",IF(AK890&gt;0,COUNT($AG$2:AG890),""))</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90" s="156" t="str">
        <f>IF(BC890="","",IF(BC890&gt;0,COUNT($AY$2:AY890),""))</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91" spans="1:66" ht="15.75" customHeight="1">
      <c r="A891" s="153" t="str">
        <f>IF('S.D.PASTE SHEET'!A891="","",'S.D.PASTE SHEET'!A891)</f>
        <v/>
      </c>
      <c s="153" t="str">
        <f>IF('S.D.PASTE SHEET'!B891="","",'S.D.PASTE SHEET'!B891)</f>
        <v/>
      </c>
      <c s="153" t="str">
        <f>IF('S.D.PASTE SHEET'!C891="","",'S.D.PASTE SHEET'!C891)</f>
        <v/>
      </c>
      <c s="154" t="str">
        <f>IF('S.D.PASTE SHEET'!D891="","",'S.D.PASTE SHEET'!D891)</f>
        <v/>
      </c>
      <c s="153" t="str">
        <f>IF('S.D.PASTE SHEET'!E891="","",UPPER('S.D.PASTE SHEET'!E891))</f>
        <v/>
      </c>
      <c s="153" t="str">
        <f>IF('S.D.PASTE SHEET'!F891="","",'S.D.PASTE SHEET'!F891)</f>
        <v/>
      </c>
      <c s="153" t="str">
        <f>IF('S.D.PASTE SHEET'!G891="","",UPPER('S.D.PASTE SHEET'!G891))</f>
        <v/>
      </c>
      <c s="153" t="str">
        <f>IF('S.D.PASTE SHEET'!H891="","",UPPER('S.D.PASTE SHEET'!H891))</f>
        <v/>
      </c>
      <c s="153" t="str">
        <f>IF('S.D.PASTE SHEET'!I891="","",'S.D.PASTE SHEET'!I891)</f>
        <v/>
      </c>
      <c s="154" t="str">
        <f>IF('S.D.PASTE SHEET'!J891="","",'S.D.PASTE SHEET'!J891)</f>
        <v/>
      </c>
      <c s="153" t="str">
        <f>IF('S.D.PASTE SHEET'!K891="","",'S.D.PASTE SHEET'!K891)</f>
        <v/>
      </c>
      <c s="153" t="str">
        <f>IF('S.D.PASTE SHEET'!L891="","",'S.D.PASTE SHEET'!L891)</f>
        <v/>
      </c>
      <c s="153" t="str">
        <f>IF('S.D.PASTE SHEET'!M891="","",'S.D.PASTE SHEET'!M891)</f>
        <v/>
      </c>
      <c s="153" t="str">
        <f>IF('S.D.PASTE SHEET'!N891="","",'S.D.PASTE SHEET'!N891)</f>
        <v/>
      </c>
      <c s="153" t="str">
        <f>IF('S.D.PASTE SHEET'!O891="","",'S.D.PASTE SHEET'!O891)</f>
        <v/>
      </c>
      <c s="153" t="str">
        <f>IF('S.D.PASTE SHEET'!P891="","",'S.D.PASTE SHEET'!P891)</f>
        <v/>
      </c>
      <c s="153" t="str">
        <f>IF('S.D.PASTE SHEET'!Q891="","",'S.D.PASTE SHEET'!Q891)</f>
        <v/>
      </c>
      <c s="153" t="str">
        <f>IF('S.D.PASTE SHEET'!R891="","",'S.D.PASTE SHEET'!R891)</f>
        <v/>
      </c>
      <c s="153" t="str">
        <f>IF('S.D.PASTE SHEET'!S891="","",'S.D.PASTE SHEET'!S891)</f>
        <v/>
      </c>
      <c s="153" t="str">
        <f>IF('S.D.PASTE SHEET'!T891="","",'S.D.PASTE SHEET'!T891)</f>
        <v/>
      </c>
      <c s="153" t="str">
        <f>IF('S.D.PASTE SHEET'!U891="","",'S.D.PASTE SHEET'!U891)</f>
        <v/>
      </c>
      <c s="153" t="str">
        <f>IF('S.D.PASTE SHEET'!V891="","",'S.D.PASTE SHEET'!V891)</f>
        <v/>
      </c>
      <c s="153" t="str">
        <f>IF('S.D.PASTE SHEET'!W891="","",'S.D.PASTE SHEET'!W891)</f>
        <v/>
      </c>
      <c s="153" t="str">
        <f>IF('S.D.PASTE SHEET'!X891="","",'S.D.PASTE SHEET'!X891)</f>
        <v/>
      </c>
      <c s="153" t="str">
        <f>IF('S.D.PASTE SHEET'!Y891="","",'S.D.PASTE SHEET'!Y891)</f>
        <v/>
      </c>
      <c s="153" t="str">
        <f>IF('S.D.PASTE SHEET'!Z891="","",'S.D.PASTE SHEET'!Z891)</f>
        <v/>
      </c>
      <c s="153" t="str">
        <f>IF('S.D.PASTE SHEET'!AA891="","",'S.D.PASTE SHEET'!AA891)</f>
        <v/>
      </c>
      <c s="153" t="str">
        <f>IF('S.D.PASTE SHEET'!AB891="","",'S.D.PASTE SHEET'!AB891)</f>
        <v/>
      </c>
      <c s="153" t="str">
        <f>IF('S.D.PASTE SHEET'!AC891="","",'S.D.PASTE SHEET'!AC891)</f>
        <v/>
      </c>
      <c s="153" t="str">
        <f>IF('S.D.PASTE SHEET'!AD891="","",'S.D.PASTE SHEET'!AD891)</f>
        <v/>
      </c>
      <c s="155"/>
      <c s="156" t="str">
        <f>IF(AK891="","",IF(AK891&gt;0,COUNT($AG$2:AG891),""))</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91" s="156" t="str">
        <f>IF(BC891="","",IF(BC891&gt;0,COUNT($AY$2:AY891),""))</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92" spans="1:66" ht="15.75" customHeight="1">
      <c r="A892" s="153" t="str">
        <f>IF('S.D.PASTE SHEET'!A892="","",'S.D.PASTE SHEET'!A892)</f>
        <v/>
      </c>
      <c s="153" t="str">
        <f>IF('S.D.PASTE SHEET'!B892="","",'S.D.PASTE SHEET'!B892)</f>
        <v/>
      </c>
      <c s="153" t="str">
        <f>IF('S.D.PASTE SHEET'!C892="","",'S.D.PASTE SHEET'!C892)</f>
        <v/>
      </c>
      <c s="154" t="str">
        <f>IF('S.D.PASTE SHEET'!D892="","",'S.D.PASTE SHEET'!D892)</f>
        <v/>
      </c>
      <c s="153" t="str">
        <f>IF('S.D.PASTE SHEET'!E892="","",UPPER('S.D.PASTE SHEET'!E892))</f>
        <v/>
      </c>
      <c s="153" t="str">
        <f>IF('S.D.PASTE SHEET'!F892="","",'S.D.PASTE SHEET'!F892)</f>
        <v/>
      </c>
      <c s="153" t="str">
        <f>IF('S.D.PASTE SHEET'!G892="","",UPPER('S.D.PASTE SHEET'!G892))</f>
        <v/>
      </c>
      <c s="153" t="str">
        <f>IF('S.D.PASTE SHEET'!H892="","",UPPER('S.D.PASTE SHEET'!H892))</f>
        <v/>
      </c>
      <c s="153" t="str">
        <f>IF('S.D.PASTE SHEET'!I892="","",'S.D.PASTE SHEET'!I892)</f>
        <v/>
      </c>
      <c s="154" t="str">
        <f>IF('S.D.PASTE SHEET'!J892="","",'S.D.PASTE SHEET'!J892)</f>
        <v/>
      </c>
      <c s="153" t="str">
        <f>IF('S.D.PASTE SHEET'!K892="","",'S.D.PASTE SHEET'!K892)</f>
        <v/>
      </c>
      <c s="153" t="str">
        <f>IF('S.D.PASTE SHEET'!L892="","",'S.D.PASTE SHEET'!L892)</f>
        <v/>
      </c>
      <c s="153" t="str">
        <f>IF('S.D.PASTE SHEET'!M892="","",'S.D.PASTE SHEET'!M892)</f>
        <v/>
      </c>
      <c s="153" t="str">
        <f>IF('S.D.PASTE SHEET'!N892="","",'S.D.PASTE SHEET'!N892)</f>
        <v/>
      </c>
      <c s="153" t="str">
        <f>IF('S.D.PASTE SHEET'!O892="","",'S.D.PASTE SHEET'!O892)</f>
        <v/>
      </c>
      <c s="153" t="str">
        <f>IF('S.D.PASTE SHEET'!P892="","",'S.D.PASTE SHEET'!P892)</f>
        <v/>
      </c>
      <c s="153" t="str">
        <f>IF('S.D.PASTE SHEET'!Q892="","",'S.D.PASTE SHEET'!Q892)</f>
        <v/>
      </c>
      <c s="153" t="str">
        <f>IF('S.D.PASTE SHEET'!R892="","",'S.D.PASTE SHEET'!R892)</f>
        <v/>
      </c>
      <c s="153" t="str">
        <f>IF('S.D.PASTE SHEET'!S892="","",'S.D.PASTE SHEET'!S892)</f>
        <v/>
      </c>
      <c s="153" t="str">
        <f>IF('S.D.PASTE SHEET'!T892="","",'S.D.PASTE SHEET'!T892)</f>
        <v/>
      </c>
      <c s="153" t="str">
        <f>IF('S.D.PASTE SHEET'!U892="","",'S.D.PASTE SHEET'!U892)</f>
        <v/>
      </c>
      <c s="153" t="str">
        <f>IF('S.D.PASTE SHEET'!V892="","",'S.D.PASTE SHEET'!V892)</f>
        <v/>
      </c>
      <c s="153" t="str">
        <f>IF('S.D.PASTE SHEET'!W892="","",'S.D.PASTE SHEET'!W892)</f>
        <v/>
      </c>
      <c s="153" t="str">
        <f>IF('S.D.PASTE SHEET'!X892="","",'S.D.PASTE SHEET'!X892)</f>
        <v/>
      </c>
      <c s="153" t="str">
        <f>IF('S.D.PASTE SHEET'!Y892="","",'S.D.PASTE SHEET'!Y892)</f>
        <v/>
      </c>
      <c s="153" t="str">
        <f>IF('S.D.PASTE SHEET'!Z892="","",'S.D.PASTE SHEET'!Z892)</f>
        <v/>
      </c>
      <c s="153" t="str">
        <f>IF('S.D.PASTE SHEET'!AA892="","",'S.D.PASTE SHEET'!AA892)</f>
        <v/>
      </c>
      <c s="153" t="str">
        <f>IF('S.D.PASTE SHEET'!AB892="","",'S.D.PASTE SHEET'!AB892)</f>
        <v/>
      </c>
      <c s="153" t="str">
        <f>IF('S.D.PASTE SHEET'!AC892="","",'S.D.PASTE SHEET'!AC892)</f>
        <v/>
      </c>
      <c s="153" t="str">
        <f>IF('S.D.PASTE SHEET'!AD892="","",'S.D.PASTE SHEET'!AD892)</f>
        <v/>
      </c>
      <c s="155"/>
      <c s="156" t="str">
        <f>IF(AK892="","",IF(AK892&gt;0,COUNT($AG$2:AG892),""))</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92" s="156" t="str">
        <f>IF(BC892="","",IF(BC892&gt;0,COUNT($AY$2:AY892),""))</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93" spans="1:66" ht="15.75" customHeight="1">
      <c r="A893" s="153" t="str">
        <f>IF('S.D.PASTE SHEET'!A893="","",'S.D.PASTE SHEET'!A893)</f>
        <v/>
      </c>
      <c s="153" t="str">
        <f>IF('S.D.PASTE SHEET'!B893="","",'S.D.PASTE SHEET'!B893)</f>
        <v/>
      </c>
      <c s="153" t="str">
        <f>IF('S.D.PASTE SHEET'!C893="","",'S.D.PASTE SHEET'!C893)</f>
        <v/>
      </c>
      <c s="154" t="str">
        <f>IF('S.D.PASTE SHEET'!D893="","",'S.D.PASTE SHEET'!D893)</f>
        <v/>
      </c>
      <c s="153" t="str">
        <f>IF('S.D.PASTE SHEET'!E893="","",UPPER('S.D.PASTE SHEET'!E893))</f>
        <v/>
      </c>
      <c s="153" t="str">
        <f>IF('S.D.PASTE SHEET'!F893="","",'S.D.PASTE SHEET'!F893)</f>
        <v/>
      </c>
      <c s="153" t="str">
        <f>IF('S.D.PASTE SHEET'!G893="","",UPPER('S.D.PASTE SHEET'!G893))</f>
        <v/>
      </c>
      <c s="153" t="str">
        <f>IF('S.D.PASTE SHEET'!H893="","",UPPER('S.D.PASTE SHEET'!H893))</f>
        <v/>
      </c>
      <c s="153" t="str">
        <f>IF('S.D.PASTE SHEET'!I893="","",'S.D.PASTE SHEET'!I893)</f>
        <v/>
      </c>
      <c s="154" t="str">
        <f>IF('S.D.PASTE SHEET'!J893="","",'S.D.PASTE SHEET'!J893)</f>
        <v/>
      </c>
      <c s="153" t="str">
        <f>IF('S.D.PASTE SHEET'!K893="","",'S.D.PASTE SHEET'!K893)</f>
        <v/>
      </c>
      <c s="153" t="str">
        <f>IF('S.D.PASTE SHEET'!L893="","",'S.D.PASTE SHEET'!L893)</f>
        <v/>
      </c>
      <c s="153" t="str">
        <f>IF('S.D.PASTE SHEET'!M893="","",'S.D.PASTE SHEET'!M893)</f>
        <v/>
      </c>
      <c s="153" t="str">
        <f>IF('S.D.PASTE SHEET'!N893="","",'S.D.PASTE SHEET'!N893)</f>
        <v/>
      </c>
      <c s="153" t="str">
        <f>IF('S.D.PASTE SHEET'!O893="","",'S.D.PASTE SHEET'!O893)</f>
        <v/>
      </c>
      <c s="153" t="str">
        <f>IF('S.D.PASTE SHEET'!P893="","",'S.D.PASTE SHEET'!P893)</f>
        <v/>
      </c>
      <c s="153" t="str">
        <f>IF('S.D.PASTE SHEET'!Q893="","",'S.D.PASTE SHEET'!Q893)</f>
        <v/>
      </c>
      <c s="153" t="str">
        <f>IF('S.D.PASTE SHEET'!R893="","",'S.D.PASTE SHEET'!R893)</f>
        <v/>
      </c>
      <c s="153" t="str">
        <f>IF('S.D.PASTE SHEET'!S893="","",'S.D.PASTE SHEET'!S893)</f>
        <v/>
      </c>
      <c s="153" t="str">
        <f>IF('S.D.PASTE SHEET'!T893="","",'S.D.PASTE SHEET'!T893)</f>
        <v/>
      </c>
      <c s="153" t="str">
        <f>IF('S.D.PASTE SHEET'!U893="","",'S.D.PASTE SHEET'!U893)</f>
        <v/>
      </c>
      <c s="153" t="str">
        <f>IF('S.D.PASTE SHEET'!V893="","",'S.D.PASTE SHEET'!V893)</f>
        <v/>
      </c>
      <c s="153" t="str">
        <f>IF('S.D.PASTE SHEET'!W893="","",'S.D.PASTE SHEET'!W893)</f>
        <v/>
      </c>
      <c s="153" t="str">
        <f>IF('S.D.PASTE SHEET'!X893="","",'S.D.PASTE SHEET'!X893)</f>
        <v/>
      </c>
      <c s="153" t="str">
        <f>IF('S.D.PASTE SHEET'!Y893="","",'S.D.PASTE SHEET'!Y893)</f>
        <v/>
      </c>
      <c s="153" t="str">
        <f>IF('S.D.PASTE SHEET'!Z893="","",'S.D.PASTE SHEET'!Z893)</f>
        <v/>
      </c>
      <c s="153" t="str">
        <f>IF('S.D.PASTE SHEET'!AA893="","",'S.D.PASTE SHEET'!AA893)</f>
        <v/>
      </c>
      <c s="153" t="str">
        <f>IF('S.D.PASTE SHEET'!AB893="","",'S.D.PASTE SHEET'!AB893)</f>
        <v/>
      </c>
      <c s="153" t="str">
        <f>IF('S.D.PASTE SHEET'!AC893="","",'S.D.PASTE SHEET'!AC893)</f>
        <v/>
      </c>
      <c s="153" t="str">
        <f>IF('S.D.PASTE SHEET'!AD893="","",'S.D.PASTE SHEET'!AD893)</f>
        <v/>
      </c>
      <c s="155"/>
      <c s="156" t="str">
        <f>IF(AK893="","",IF(AK893&gt;0,COUNT($AG$2:AG893),""))</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93" s="156" t="str">
        <f>IF(BC893="","",IF(BC893&gt;0,COUNT($AY$2:AY893),""))</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94" spans="1:66" ht="15.75" customHeight="1">
      <c r="A894" s="153" t="str">
        <f>IF('S.D.PASTE SHEET'!A894="","",'S.D.PASTE SHEET'!A894)</f>
        <v/>
      </c>
      <c s="153" t="str">
        <f>IF('S.D.PASTE SHEET'!B894="","",'S.D.PASTE SHEET'!B894)</f>
        <v/>
      </c>
      <c s="153" t="str">
        <f>IF('S.D.PASTE SHEET'!C894="","",'S.D.PASTE SHEET'!C894)</f>
        <v/>
      </c>
      <c s="154" t="str">
        <f>IF('S.D.PASTE SHEET'!D894="","",'S.D.PASTE SHEET'!D894)</f>
        <v/>
      </c>
      <c s="153" t="str">
        <f>IF('S.D.PASTE SHEET'!E894="","",UPPER('S.D.PASTE SHEET'!E894))</f>
        <v/>
      </c>
      <c s="153" t="str">
        <f>IF('S.D.PASTE SHEET'!F894="","",'S.D.PASTE SHEET'!F894)</f>
        <v/>
      </c>
      <c s="153" t="str">
        <f>IF('S.D.PASTE SHEET'!G894="","",UPPER('S.D.PASTE SHEET'!G894))</f>
        <v/>
      </c>
      <c s="153" t="str">
        <f>IF('S.D.PASTE SHEET'!H894="","",UPPER('S.D.PASTE SHEET'!H894))</f>
        <v/>
      </c>
      <c s="153" t="str">
        <f>IF('S.D.PASTE SHEET'!I894="","",'S.D.PASTE SHEET'!I894)</f>
        <v/>
      </c>
      <c s="154" t="str">
        <f>IF('S.D.PASTE SHEET'!J894="","",'S.D.PASTE SHEET'!J894)</f>
        <v/>
      </c>
      <c s="153" t="str">
        <f>IF('S.D.PASTE SHEET'!K894="","",'S.D.PASTE SHEET'!K894)</f>
        <v/>
      </c>
      <c s="153" t="str">
        <f>IF('S.D.PASTE SHEET'!L894="","",'S.D.PASTE SHEET'!L894)</f>
        <v/>
      </c>
      <c s="153" t="str">
        <f>IF('S.D.PASTE SHEET'!M894="","",'S.D.PASTE SHEET'!M894)</f>
        <v/>
      </c>
      <c s="153" t="str">
        <f>IF('S.D.PASTE SHEET'!N894="","",'S.D.PASTE SHEET'!N894)</f>
        <v/>
      </c>
      <c s="153" t="str">
        <f>IF('S.D.PASTE SHEET'!O894="","",'S.D.PASTE SHEET'!O894)</f>
        <v/>
      </c>
      <c s="153" t="str">
        <f>IF('S.D.PASTE SHEET'!P894="","",'S.D.PASTE SHEET'!P894)</f>
        <v/>
      </c>
      <c s="153" t="str">
        <f>IF('S.D.PASTE SHEET'!Q894="","",'S.D.PASTE SHEET'!Q894)</f>
        <v/>
      </c>
      <c s="153" t="str">
        <f>IF('S.D.PASTE SHEET'!R894="","",'S.D.PASTE SHEET'!R894)</f>
        <v/>
      </c>
      <c s="153" t="str">
        <f>IF('S.D.PASTE SHEET'!S894="","",'S.D.PASTE SHEET'!S894)</f>
        <v/>
      </c>
      <c s="153" t="str">
        <f>IF('S.D.PASTE SHEET'!T894="","",'S.D.PASTE SHEET'!T894)</f>
        <v/>
      </c>
      <c s="153" t="str">
        <f>IF('S.D.PASTE SHEET'!U894="","",'S.D.PASTE SHEET'!U894)</f>
        <v/>
      </c>
      <c s="153" t="str">
        <f>IF('S.D.PASTE SHEET'!V894="","",'S.D.PASTE SHEET'!V894)</f>
        <v/>
      </c>
      <c s="153" t="str">
        <f>IF('S.D.PASTE SHEET'!W894="","",'S.D.PASTE SHEET'!W894)</f>
        <v/>
      </c>
      <c s="153" t="str">
        <f>IF('S.D.PASTE SHEET'!X894="","",'S.D.PASTE SHEET'!X894)</f>
        <v/>
      </c>
      <c s="153" t="str">
        <f>IF('S.D.PASTE SHEET'!Y894="","",'S.D.PASTE SHEET'!Y894)</f>
        <v/>
      </c>
      <c s="153" t="str">
        <f>IF('S.D.PASTE SHEET'!Z894="","",'S.D.PASTE SHEET'!Z894)</f>
        <v/>
      </c>
      <c s="153" t="str">
        <f>IF('S.D.PASTE SHEET'!AA894="","",'S.D.PASTE SHEET'!AA894)</f>
        <v/>
      </c>
      <c s="153" t="str">
        <f>IF('S.D.PASTE SHEET'!AB894="","",'S.D.PASTE SHEET'!AB894)</f>
        <v/>
      </c>
      <c s="153" t="str">
        <f>IF('S.D.PASTE SHEET'!AC894="","",'S.D.PASTE SHEET'!AC894)</f>
        <v/>
      </c>
      <c s="153" t="str">
        <f>IF('S.D.PASTE SHEET'!AD894="","",'S.D.PASTE SHEET'!AD894)</f>
        <v/>
      </c>
      <c s="155"/>
      <c s="156" t="str">
        <f>IF(AK894="","",IF(AK894&gt;0,COUNT($AG$2:AG894),""))</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94" s="156" t="str">
        <f>IF(BC894="","",IF(BC894&gt;0,COUNT($AY$2:AY894),""))</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95" spans="1:66" ht="15.75" customHeight="1">
      <c r="A895" s="153" t="str">
        <f>IF('S.D.PASTE SHEET'!A895="","",'S.D.PASTE SHEET'!A895)</f>
        <v/>
      </c>
      <c s="153" t="str">
        <f>IF('S.D.PASTE SHEET'!B895="","",'S.D.PASTE SHEET'!B895)</f>
        <v/>
      </c>
      <c s="153" t="str">
        <f>IF('S.D.PASTE SHEET'!C895="","",'S.D.PASTE SHEET'!C895)</f>
        <v/>
      </c>
      <c s="154" t="str">
        <f>IF('S.D.PASTE SHEET'!D895="","",'S.D.PASTE SHEET'!D895)</f>
        <v/>
      </c>
      <c s="153" t="str">
        <f>IF('S.D.PASTE SHEET'!E895="","",UPPER('S.D.PASTE SHEET'!E895))</f>
        <v/>
      </c>
      <c s="153" t="str">
        <f>IF('S.D.PASTE SHEET'!F895="","",'S.D.PASTE SHEET'!F895)</f>
        <v/>
      </c>
      <c s="153" t="str">
        <f>IF('S.D.PASTE SHEET'!G895="","",UPPER('S.D.PASTE SHEET'!G895))</f>
        <v/>
      </c>
      <c s="153" t="str">
        <f>IF('S.D.PASTE SHEET'!H895="","",UPPER('S.D.PASTE SHEET'!H895))</f>
        <v/>
      </c>
      <c s="153" t="str">
        <f>IF('S.D.PASTE SHEET'!I895="","",'S.D.PASTE SHEET'!I895)</f>
        <v/>
      </c>
      <c s="154" t="str">
        <f>IF('S.D.PASTE SHEET'!J895="","",'S.D.PASTE SHEET'!J895)</f>
        <v/>
      </c>
      <c s="153" t="str">
        <f>IF('S.D.PASTE SHEET'!K895="","",'S.D.PASTE SHEET'!K895)</f>
        <v/>
      </c>
      <c s="153" t="str">
        <f>IF('S.D.PASTE SHEET'!L895="","",'S.D.PASTE SHEET'!L895)</f>
        <v/>
      </c>
      <c s="153" t="str">
        <f>IF('S.D.PASTE SHEET'!M895="","",'S.D.PASTE SHEET'!M895)</f>
        <v/>
      </c>
      <c s="153" t="str">
        <f>IF('S.D.PASTE SHEET'!N895="","",'S.D.PASTE SHEET'!N895)</f>
        <v/>
      </c>
      <c s="153" t="str">
        <f>IF('S.D.PASTE SHEET'!O895="","",'S.D.PASTE SHEET'!O895)</f>
        <v/>
      </c>
      <c s="153" t="str">
        <f>IF('S.D.PASTE SHEET'!P895="","",'S.D.PASTE SHEET'!P895)</f>
        <v/>
      </c>
      <c s="153" t="str">
        <f>IF('S.D.PASTE SHEET'!Q895="","",'S.D.PASTE SHEET'!Q895)</f>
        <v/>
      </c>
      <c s="153" t="str">
        <f>IF('S.D.PASTE SHEET'!R895="","",'S.D.PASTE SHEET'!R895)</f>
        <v/>
      </c>
      <c s="153" t="str">
        <f>IF('S.D.PASTE SHEET'!S895="","",'S.D.PASTE SHEET'!S895)</f>
        <v/>
      </c>
      <c s="153" t="str">
        <f>IF('S.D.PASTE SHEET'!T895="","",'S.D.PASTE SHEET'!T895)</f>
        <v/>
      </c>
      <c s="153" t="str">
        <f>IF('S.D.PASTE SHEET'!U895="","",'S.D.PASTE SHEET'!U895)</f>
        <v/>
      </c>
      <c s="153" t="str">
        <f>IF('S.D.PASTE SHEET'!V895="","",'S.D.PASTE SHEET'!V895)</f>
        <v/>
      </c>
      <c s="153" t="str">
        <f>IF('S.D.PASTE SHEET'!W895="","",'S.D.PASTE SHEET'!W895)</f>
        <v/>
      </c>
      <c s="153" t="str">
        <f>IF('S.D.PASTE SHEET'!X895="","",'S.D.PASTE SHEET'!X895)</f>
        <v/>
      </c>
      <c s="153" t="str">
        <f>IF('S.D.PASTE SHEET'!Y895="","",'S.D.PASTE SHEET'!Y895)</f>
        <v/>
      </c>
      <c s="153" t="str">
        <f>IF('S.D.PASTE SHEET'!Z895="","",'S.D.PASTE SHEET'!Z895)</f>
        <v/>
      </c>
      <c s="153" t="str">
        <f>IF('S.D.PASTE SHEET'!AA895="","",'S.D.PASTE SHEET'!AA895)</f>
        <v/>
      </c>
      <c s="153" t="str">
        <f>IF('S.D.PASTE SHEET'!AB895="","",'S.D.PASTE SHEET'!AB895)</f>
        <v/>
      </c>
      <c s="153" t="str">
        <f>IF('S.D.PASTE SHEET'!AC895="","",'S.D.PASTE SHEET'!AC895)</f>
        <v/>
      </c>
      <c s="153" t="str">
        <f>IF('S.D.PASTE SHEET'!AD895="","",'S.D.PASTE SHEET'!AD895)</f>
        <v/>
      </c>
      <c s="155"/>
      <c s="156" t="str">
        <f>IF(AK895="","",IF(AK895&gt;0,COUNT($AG$2:AG895),""))</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95" s="156" t="str">
        <f>IF(BC895="","",IF(BC895&gt;0,COUNT($AY$2:AY895),""))</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96" spans="1:66" ht="15.75" customHeight="1">
      <c r="A896" s="153" t="str">
        <f>IF('S.D.PASTE SHEET'!A896="","",'S.D.PASTE SHEET'!A896)</f>
        <v/>
      </c>
      <c s="153" t="str">
        <f>IF('S.D.PASTE SHEET'!B896="","",'S.D.PASTE SHEET'!B896)</f>
        <v/>
      </c>
      <c s="153" t="str">
        <f>IF('S.D.PASTE SHEET'!C896="","",'S.D.PASTE SHEET'!C896)</f>
        <v/>
      </c>
      <c s="154" t="str">
        <f>IF('S.D.PASTE SHEET'!D896="","",'S.D.PASTE SHEET'!D896)</f>
        <v/>
      </c>
      <c s="153" t="str">
        <f>IF('S.D.PASTE SHEET'!E896="","",UPPER('S.D.PASTE SHEET'!E896))</f>
        <v/>
      </c>
      <c s="153" t="str">
        <f>IF('S.D.PASTE SHEET'!F896="","",'S.D.PASTE SHEET'!F896)</f>
        <v/>
      </c>
      <c s="153" t="str">
        <f>IF('S.D.PASTE SHEET'!G896="","",UPPER('S.D.PASTE SHEET'!G896))</f>
        <v/>
      </c>
      <c s="153" t="str">
        <f>IF('S.D.PASTE SHEET'!H896="","",UPPER('S.D.PASTE SHEET'!H896))</f>
        <v/>
      </c>
      <c s="153" t="str">
        <f>IF('S.D.PASTE SHEET'!I896="","",'S.D.PASTE SHEET'!I896)</f>
        <v/>
      </c>
      <c s="154" t="str">
        <f>IF('S.D.PASTE SHEET'!J896="","",'S.D.PASTE SHEET'!J896)</f>
        <v/>
      </c>
      <c s="153" t="str">
        <f>IF('S.D.PASTE SHEET'!K896="","",'S.D.PASTE SHEET'!K896)</f>
        <v/>
      </c>
      <c s="153" t="str">
        <f>IF('S.D.PASTE SHEET'!L896="","",'S.D.PASTE SHEET'!L896)</f>
        <v/>
      </c>
      <c s="153" t="str">
        <f>IF('S.D.PASTE SHEET'!M896="","",'S.D.PASTE SHEET'!M896)</f>
        <v/>
      </c>
      <c s="153" t="str">
        <f>IF('S.D.PASTE SHEET'!N896="","",'S.D.PASTE SHEET'!N896)</f>
        <v/>
      </c>
      <c s="153" t="str">
        <f>IF('S.D.PASTE SHEET'!O896="","",'S.D.PASTE SHEET'!O896)</f>
        <v/>
      </c>
      <c s="153" t="str">
        <f>IF('S.D.PASTE SHEET'!P896="","",'S.D.PASTE SHEET'!P896)</f>
        <v/>
      </c>
      <c s="153" t="str">
        <f>IF('S.D.PASTE SHEET'!Q896="","",'S.D.PASTE SHEET'!Q896)</f>
        <v/>
      </c>
      <c s="153" t="str">
        <f>IF('S.D.PASTE SHEET'!R896="","",'S.D.PASTE SHEET'!R896)</f>
        <v/>
      </c>
      <c s="153" t="str">
        <f>IF('S.D.PASTE SHEET'!S896="","",'S.D.PASTE SHEET'!S896)</f>
        <v/>
      </c>
      <c s="153" t="str">
        <f>IF('S.D.PASTE SHEET'!T896="","",'S.D.PASTE SHEET'!T896)</f>
        <v/>
      </c>
      <c s="153" t="str">
        <f>IF('S.D.PASTE SHEET'!U896="","",'S.D.PASTE SHEET'!U896)</f>
        <v/>
      </c>
      <c s="153" t="str">
        <f>IF('S.D.PASTE SHEET'!V896="","",'S.D.PASTE SHEET'!V896)</f>
        <v/>
      </c>
      <c s="153" t="str">
        <f>IF('S.D.PASTE SHEET'!W896="","",'S.D.PASTE SHEET'!W896)</f>
        <v/>
      </c>
      <c s="153" t="str">
        <f>IF('S.D.PASTE SHEET'!X896="","",'S.D.PASTE SHEET'!X896)</f>
        <v/>
      </c>
      <c s="153" t="str">
        <f>IF('S.D.PASTE SHEET'!Y896="","",'S.D.PASTE SHEET'!Y896)</f>
        <v/>
      </c>
      <c s="153" t="str">
        <f>IF('S.D.PASTE SHEET'!Z896="","",'S.D.PASTE SHEET'!Z896)</f>
        <v/>
      </c>
      <c s="153" t="str">
        <f>IF('S.D.PASTE SHEET'!AA896="","",'S.D.PASTE SHEET'!AA896)</f>
        <v/>
      </c>
      <c s="153" t="str">
        <f>IF('S.D.PASTE SHEET'!AB896="","",'S.D.PASTE SHEET'!AB896)</f>
        <v/>
      </c>
      <c s="153" t="str">
        <f>IF('S.D.PASTE SHEET'!AC896="","",'S.D.PASTE SHEET'!AC896)</f>
        <v/>
      </c>
      <c s="153" t="str">
        <f>IF('S.D.PASTE SHEET'!AD896="","",'S.D.PASTE SHEET'!AD896)</f>
        <v/>
      </c>
      <c s="155"/>
      <c s="156" t="str">
        <f>IF(AK896="","",IF(AK896&gt;0,COUNT($AG$2:AG896),""))</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96" s="156" t="str">
        <f>IF(BC896="","",IF(BC896&gt;0,COUNT($AY$2:AY896),""))</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97" spans="1:66" ht="15.75" customHeight="1">
      <c r="A897" s="153" t="str">
        <f>IF('S.D.PASTE SHEET'!A897="","",'S.D.PASTE SHEET'!A897)</f>
        <v/>
      </c>
      <c s="153" t="str">
        <f>IF('S.D.PASTE SHEET'!B897="","",'S.D.PASTE SHEET'!B897)</f>
        <v/>
      </c>
      <c s="153" t="str">
        <f>IF('S.D.PASTE SHEET'!C897="","",'S.D.PASTE SHEET'!C897)</f>
        <v/>
      </c>
      <c s="154" t="str">
        <f>IF('S.D.PASTE SHEET'!D897="","",'S.D.PASTE SHEET'!D897)</f>
        <v/>
      </c>
      <c s="153" t="str">
        <f>IF('S.D.PASTE SHEET'!E897="","",UPPER('S.D.PASTE SHEET'!E897))</f>
        <v/>
      </c>
      <c s="153" t="str">
        <f>IF('S.D.PASTE SHEET'!F897="","",'S.D.PASTE SHEET'!F897)</f>
        <v/>
      </c>
      <c s="153" t="str">
        <f>IF('S.D.PASTE SHEET'!G897="","",UPPER('S.D.PASTE SHEET'!G897))</f>
        <v/>
      </c>
      <c s="153" t="str">
        <f>IF('S.D.PASTE SHEET'!H897="","",UPPER('S.D.PASTE SHEET'!H897))</f>
        <v/>
      </c>
      <c s="153" t="str">
        <f>IF('S.D.PASTE SHEET'!I897="","",'S.D.PASTE SHEET'!I897)</f>
        <v/>
      </c>
      <c s="154" t="str">
        <f>IF('S.D.PASTE SHEET'!J897="","",'S.D.PASTE SHEET'!J897)</f>
        <v/>
      </c>
      <c s="153" t="str">
        <f>IF('S.D.PASTE SHEET'!K897="","",'S.D.PASTE SHEET'!K897)</f>
        <v/>
      </c>
      <c s="153" t="str">
        <f>IF('S.D.PASTE SHEET'!L897="","",'S.D.PASTE SHEET'!L897)</f>
        <v/>
      </c>
      <c s="153" t="str">
        <f>IF('S.D.PASTE SHEET'!M897="","",'S.D.PASTE SHEET'!M897)</f>
        <v/>
      </c>
      <c s="153" t="str">
        <f>IF('S.D.PASTE SHEET'!N897="","",'S.D.PASTE SHEET'!N897)</f>
        <v/>
      </c>
      <c s="153" t="str">
        <f>IF('S.D.PASTE SHEET'!O897="","",'S.D.PASTE SHEET'!O897)</f>
        <v/>
      </c>
      <c s="153" t="str">
        <f>IF('S.D.PASTE SHEET'!P897="","",'S.D.PASTE SHEET'!P897)</f>
        <v/>
      </c>
      <c s="153" t="str">
        <f>IF('S.D.PASTE SHEET'!Q897="","",'S.D.PASTE SHEET'!Q897)</f>
        <v/>
      </c>
      <c s="153" t="str">
        <f>IF('S.D.PASTE SHEET'!R897="","",'S.D.PASTE SHEET'!R897)</f>
        <v/>
      </c>
      <c s="153" t="str">
        <f>IF('S.D.PASTE SHEET'!S897="","",'S.D.PASTE SHEET'!S897)</f>
        <v/>
      </c>
      <c s="153" t="str">
        <f>IF('S.D.PASTE SHEET'!T897="","",'S.D.PASTE SHEET'!T897)</f>
        <v/>
      </c>
      <c s="153" t="str">
        <f>IF('S.D.PASTE SHEET'!U897="","",'S.D.PASTE SHEET'!U897)</f>
        <v/>
      </c>
      <c s="153" t="str">
        <f>IF('S.D.PASTE SHEET'!V897="","",'S.D.PASTE SHEET'!V897)</f>
        <v/>
      </c>
      <c s="153" t="str">
        <f>IF('S.D.PASTE SHEET'!W897="","",'S.D.PASTE SHEET'!W897)</f>
        <v/>
      </c>
      <c s="153" t="str">
        <f>IF('S.D.PASTE SHEET'!X897="","",'S.D.PASTE SHEET'!X897)</f>
        <v/>
      </c>
      <c s="153" t="str">
        <f>IF('S.D.PASTE SHEET'!Y897="","",'S.D.PASTE SHEET'!Y897)</f>
        <v/>
      </c>
      <c s="153" t="str">
        <f>IF('S.D.PASTE SHEET'!Z897="","",'S.D.PASTE SHEET'!Z897)</f>
        <v/>
      </c>
      <c s="153" t="str">
        <f>IF('S.D.PASTE SHEET'!AA897="","",'S.D.PASTE SHEET'!AA897)</f>
        <v/>
      </c>
      <c s="153" t="str">
        <f>IF('S.D.PASTE SHEET'!AB897="","",'S.D.PASTE SHEET'!AB897)</f>
        <v/>
      </c>
      <c s="153" t="str">
        <f>IF('S.D.PASTE SHEET'!AC897="","",'S.D.PASTE SHEET'!AC897)</f>
        <v/>
      </c>
      <c s="153" t="str">
        <f>IF('S.D.PASTE SHEET'!AD897="","",'S.D.PASTE SHEET'!AD897)</f>
        <v/>
      </c>
      <c s="155"/>
      <c s="156" t="str">
        <f>IF(AK897="","",IF(AK897&gt;0,COUNT($AG$2:AG897),""))</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97" s="156" t="str">
        <f>IF(BC897="","",IF(BC897&gt;0,COUNT($AY$2:AY897),""))</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98" spans="1:66" ht="15.75" customHeight="1">
      <c r="A898" s="153" t="str">
        <f>IF('S.D.PASTE SHEET'!A898="","",'S.D.PASTE SHEET'!A898)</f>
        <v/>
      </c>
      <c s="153" t="str">
        <f>IF('S.D.PASTE SHEET'!B898="","",'S.D.PASTE SHEET'!B898)</f>
        <v/>
      </c>
      <c s="153" t="str">
        <f>IF('S.D.PASTE SHEET'!C898="","",'S.D.PASTE SHEET'!C898)</f>
        <v/>
      </c>
      <c s="154" t="str">
        <f>IF('S.D.PASTE SHEET'!D898="","",'S.D.PASTE SHEET'!D898)</f>
        <v/>
      </c>
      <c s="153" t="str">
        <f>IF('S.D.PASTE SHEET'!E898="","",UPPER('S.D.PASTE SHEET'!E898))</f>
        <v/>
      </c>
      <c s="153" t="str">
        <f>IF('S.D.PASTE SHEET'!F898="","",'S.D.PASTE SHEET'!F898)</f>
        <v/>
      </c>
      <c s="153" t="str">
        <f>IF('S.D.PASTE SHEET'!G898="","",UPPER('S.D.PASTE SHEET'!G898))</f>
        <v/>
      </c>
      <c s="153" t="str">
        <f>IF('S.D.PASTE SHEET'!H898="","",UPPER('S.D.PASTE SHEET'!H898))</f>
        <v/>
      </c>
      <c s="153" t="str">
        <f>IF('S.D.PASTE SHEET'!I898="","",'S.D.PASTE SHEET'!I898)</f>
        <v/>
      </c>
      <c s="154" t="str">
        <f>IF('S.D.PASTE SHEET'!J898="","",'S.D.PASTE SHEET'!J898)</f>
        <v/>
      </c>
      <c s="153" t="str">
        <f>IF('S.D.PASTE SHEET'!K898="","",'S.D.PASTE SHEET'!K898)</f>
        <v/>
      </c>
      <c s="153" t="str">
        <f>IF('S.D.PASTE SHEET'!L898="","",'S.D.PASTE SHEET'!L898)</f>
        <v/>
      </c>
      <c s="153" t="str">
        <f>IF('S.D.PASTE SHEET'!M898="","",'S.D.PASTE SHEET'!M898)</f>
        <v/>
      </c>
      <c s="153" t="str">
        <f>IF('S.D.PASTE SHEET'!N898="","",'S.D.PASTE SHEET'!N898)</f>
        <v/>
      </c>
      <c s="153" t="str">
        <f>IF('S.D.PASTE SHEET'!O898="","",'S.D.PASTE SHEET'!O898)</f>
        <v/>
      </c>
      <c s="153" t="str">
        <f>IF('S.D.PASTE SHEET'!P898="","",'S.D.PASTE SHEET'!P898)</f>
        <v/>
      </c>
      <c s="153" t="str">
        <f>IF('S.D.PASTE SHEET'!Q898="","",'S.D.PASTE SHEET'!Q898)</f>
        <v/>
      </c>
      <c s="153" t="str">
        <f>IF('S.D.PASTE SHEET'!R898="","",'S.D.PASTE SHEET'!R898)</f>
        <v/>
      </c>
      <c s="153" t="str">
        <f>IF('S.D.PASTE SHEET'!S898="","",'S.D.PASTE SHEET'!S898)</f>
        <v/>
      </c>
      <c s="153" t="str">
        <f>IF('S.D.PASTE SHEET'!T898="","",'S.D.PASTE SHEET'!T898)</f>
        <v/>
      </c>
      <c s="153" t="str">
        <f>IF('S.D.PASTE SHEET'!U898="","",'S.D.PASTE SHEET'!U898)</f>
        <v/>
      </c>
      <c s="153" t="str">
        <f>IF('S.D.PASTE SHEET'!V898="","",'S.D.PASTE SHEET'!V898)</f>
        <v/>
      </c>
      <c s="153" t="str">
        <f>IF('S.D.PASTE SHEET'!W898="","",'S.D.PASTE SHEET'!W898)</f>
        <v/>
      </c>
      <c s="153" t="str">
        <f>IF('S.D.PASTE SHEET'!X898="","",'S.D.PASTE SHEET'!X898)</f>
        <v/>
      </c>
      <c s="153" t="str">
        <f>IF('S.D.PASTE SHEET'!Y898="","",'S.D.PASTE SHEET'!Y898)</f>
        <v/>
      </c>
      <c s="153" t="str">
        <f>IF('S.D.PASTE SHEET'!Z898="","",'S.D.PASTE SHEET'!Z898)</f>
        <v/>
      </c>
      <c s="153" t="str">
        <f>IF('S.D.PASTE SHEET'!AA898="","",'S.D.PASTE SHEET'!AA898)</f>
        <v/>
      </c>
      <c s="153" t="str">
        <f>IF('S.D.PASTE SHEET'!AB898="","",'S.D.PASTE SHEET'!AB898)</f>
        <v/>
      </c>
      <c s="153" t="str">
        <f>IF('S.D.PASTE SHEET'!AC898="","",'S.D.PASTE SHEET'!AC898)</f>
        <v/>
      </c>
      <c s="153" t="str">
        <f>IF('S.D.PASTE SHEET'!AD898="","",'S.D.PASTE SHEET'!AD898)</f>
        <v/>
      </c>
      <c s="155"/>
      <c s="156" t="str">
        <f>IF(AK898="","",IF(AK898&gt;0,COUNT($AG$2:AG898),""))</f>
        <v/>
      </c>
      <c s="157" t="str">
        <f t="shared" si="418"/>
        <v/>
      </c>
      <c s="157" t="str">
        <f t="shared" si="419"/>
        <v/>
      </c>
      <c s="157" t="str">
        <f t="shared" si="420"/>
        <v/>
      </c>
      <c s="158" t="str">
        <f t="shared" si="421"/>
        <v/>
      </c>
      <c s="157" t="str">
        <f t="shared" si="422"/>
        <v/>
      </c>
      <c s="157" t="str">
        <f t="shared" si="423"/>
        <v/>
      </c>
      <c s="157" t="str">
        <f t="shared" si="424"/>
        <v/>
      </c>
      <c s="157" t="str">
        <f t="shared" si="425"/>
        <v/>
      </c>
      <c s="157" t="str">
        <f t="shared" si="426"/>
        <v/>
      </c>
      <c s="158" t="str">
        <f t="shared" si="427"/>
        <v/>
      </c>
      <c s="157" t="str">
        <f t="shared" si="428"/>
        <v/>
      </c>
      <c s="157" t="str">
        <f t="shared" si="429"/>
        <v/>
      </c>
      <c s="157" t="str">
        <f t="shared" si="430"/>
        <v/>
      </c>
      <c s="157" t="str">
        <f t="shared" si="431"/>
        <v/>
      </c>
      <c s="157" t="str">
        <f t="shared" si="432"/>
        <v/>
      </c>
      <c s="157" t="str">
        <f t="shared" si="433"/>
        <v/>
      </c>
      <c r="AX898" s="156" t="str">
        <f>IF(BC898="","",IF(BC898&gt;0,COUNT($AY$2:AY898),""))</f>
        <v/>
      </c>
      <c s="159" t="str">
        <f t="shared" si="434"/>
        <v/>
      </c>
      <c s="159" t="str">
        <f t="shared" si="435"/>
        <v/>
      </c>
      <c s="157" t="str">
        <f t="shared" si="436"/>
        <v/>
      </c>
      <c s="158" t="str">
        <f t="shared" si="437"/>
        <v/>
      </c>
      <c s="157" t="str">
        <f t="shared" si="438"/>
        <v/>
      </c>
      <c s="157" t="str">
        <f t="shared" si="439"/>
        <v/>
      </c>
      <c s="157" t="str">
        <f t="shared" si="440"/>
        <v/>
      </c>
      <c s="157" t="str">
        <f t="shared" si="441"/>
        <v/>
      </c>
      <c s="157" t="str">
        <f t="shared" si="442"/>
        <v/>
      </c>
      <c s="158" t="str">
        <f t="shared" si="443"/>
        <v/>
      </c>
      <c s="157" t="str">
        <f t="shared" si="444"/>
        <v/>
      </c>
      <c s="157" t="str">
        <f t="shared" si="445"/>
        <v/>
      </c>
      <c s="157" t="str">
        <f t="shared" si="446"/>
        <v/>
      </c>
      <c s="157" t="str">
        <f t="shared" si="447"/>
        <v/>
      </c>
      <c s="157" t="str">
        <f t="shared" si="448"/>
        <v/>
      </c>
      <c s="157" t="str">
        <f t="shared" si="449"/>
        <v/>
      </c>
    </row>
    <row r="899" spans="1:66" ht="15.75" customHeight="1">
      <c r="A899" s="153" t="str">
        <f>IF('S.D.PASTE SHEET'!A899="","",'S.D.PASTE SHEET'!A899)</f>
        <v/>
      </c>
      <c s="153" t="str">
        <f>IF('S.D.PASTE SHEET'!B899="","",'S.D.PASTE SHEET'!B899)</f>
        <v/>
      </c>
      <c s="153" t="str">
        <f>IF('S.D.PASTE SHEET'!C899="","",'S.D.PASTE SHEET'!C899)</f>
        <v/>
      </c>
      <c s="154" t="str">
        <f>IF('S.D.PASTE SHEET'!D899="","",'S.D.PASTE SHEET'!D899)</f>
        <v/>
      </c>
      <c s="153" t="str">
        <f>IF('S.D.PASTE SHEET'!E899="","",UPPER('S.D.PASTE SHEET'!E899))</f>
        <v/>
      </c>
      <c s="153" t="str">
        <f>IF('S.D.PASTE SHEET'!F899="","",'S.D.PASTE SHEET'!F899)</f>
        <v/>
      </c>
      <c s="153" t="str">
        <f>IF('S.D.PASTE SHEET'!G899="","",UPPER('S.D.PASTE SHEET'!G899))</f>
        <v/>
      </c>
      <c s="153" t="str">
        <f>IF('S.D.PASTE SHEET'!H899="","",UPPER('S.D.PASTE SHEET'!H899))</f>
        <v/>
      </c>
      <c s="153" t="str">
        <f>IF('S.D.PASTE SHEET'!I899="","",'S.D.PASTE SHEET'!I899)</f>
        <v/>
      </c>
      <c s="154" t="str">
        <f>IF('S.D.PASTE SHEET'!J899="","",'S.D.PASTE SHEET'!J899)</f>
        <v/>
      </c>
      <c s="153" t="str">
        <f>IF('S.D.PASTE SHEET'!K899="","",'S.D.PASTE SHEET'!K899)</f>
        <v/>
      </c>
      <c s="153" t="str">
        <f>IF('S.D.PASTE SHEET'!L899="","",'S.D.PASTE SHEET'!L899)</f>
        <v/>
      </c>
      <c s="153" t="str">
        <f>IF('S.D.PASTE SHEET'!M899="","",'S.D.PASTE SHEET'!M899)</f>
        <v/>
      </c>
      <c s="153" t="str">
        <f>IF('S.D.PASTE SHEET'!N899="","",'S.D.PASTE SHEET'!N899)</f>
        <v/>
      </c>
      <c s="153" t="str">
        <f>IF('S.D.PASTE SHEET'!O899="","",'S.D.PASTE SHEET'!O899)</f>
        <v/>
      </c>
      <c s="153" t="str">
        <f>IF('S.D.PASTE SHEET'!P899="","",'S.D.PASTE SHEET'!P899)</f>
        <v/>
      </c>
      <c s="153" t="str">
        <f>IF('S.D.PASTE SHEET'!Q899="","",'S.D.PASTE SHEET'!Q899)</f>
        <v/>
      </c>
      <c s="153" t="str">
        <f>IF('S.D.PASTE SHEET'!R899="","",'S.D.PASTE SHEET'!R899)</f>
        <v/>
      </c>
      <c s="153" t="str">
        <f>IF('S.D.PASTE SHEET'!S899="","",'S.D.PASTE SHEET'!S899)</f>
        <v/>
      </c>
      <c s="153" t="str">
        <f>IF('S.D.PASTE SHEET'!T899="","",'S.D.PASTE SHEET'!T899)</f>
        <v/>
      </c>
      <c s="153" t="str">
        <f>IF('S.D.PASTE SHEET'!U899="","",'S.D.PASTE SHEET'!U899)</f>
        <v/>
      </c>
      <c s="153" t="str">
        <f>IF('S.D.PASTE SHEET'!V899="","",'S.D.PASTE SHEET'!V899)</f>
        <v/>
      </c>
      <c s="153" t="str">
        <f>IF('S.D.PASTE SHEET'!W899="","",'S.D.PASTE SHEET'!W899)</f>
        <v/>
      </c>
      <c s="153" t="str">
        <f>IF('S.D.PASTE SHEET'!X899="","",'S.D.PASTE SHEET'!X899)</f>
        <v/>
      </c>
      <c s="153" t="str">
        <f>IF('S.D.PASTE SHEET'!Y899="","",'S.D.PASTE SHEET'!Y899)</f>
        <v/>
      </c>
      <c s="153" t="str">
        <f>IF('S.D.PASTE SHEET'!Z899="","",'S.D.PASTE SHEET'!Z899)</f>
        <v/>
      </c>
      <c s="153" t="str">
        <f>IF('S.D.PASTE SHEET'!AA899="","",'S.D.PASTE SHEET'!AA899)</f>
        <v/>
      </c>
      <c s="153" t="str">
        <f>IF('S.D.PASTE SHEET'!AB899="","",'S.D.PASTE SHEET'!AB899)</f>
        <v/>
      </c>
      <c s="153" t="str">
        <f>IF('S.D.PASTE SHEET'!AC899="","",'S.D.PASTE SHEET'!AC899)</f>
        <v/>
      </c>
      <c s="153" t="str">
        <f>IF('S.D.PASTE SHEET'!AD899="","",'S.D.PASTE SHEET'!AD899)</f>
        <v/>
      </c>
      <c s="155"/>
      <c s="156" t="str">
        <f>IF(AK899="","",IF(AK899&gt;0,COUNT($AG$2:AG899),""))</f>
        <v/>
      </c>
      <c s="157" t="str">
        <f t="shared" si="450" ref="AG899:AG962">IF(AND($AJ$1=8,$A899=8),A899,"")</f>
        <v/>
      </c>
      <c s="157" t="str">
        <f t="shared" si="451" ref="AH899:AH962">IF(AND($AJ$1=8,$A899=8),B899,"")</f>
        <v/>
      </c>
      <c s="157" t="str">
        <f t="shared" si="452" ref="AI899:AI962">IF(AND($AJ$1=8,$A899=8),C899,"")</f>
        <v/>
      </c>
      <c s="158" t="str">
        <f t="shared" si="453" ref="AJ899:AJ962">IF(AND($AJ$1=8,$A899=8),D899,"")</f>
        <v/>
      </c>
      <c s="157" t="str">
        <f t="shared" si="454" ref="AK899:AK962">IF(AND($AJ$1=8,$A899=8),E899,"")</f>
        <v/>
      </c>
      <c s="157" t="str">
        <f t="shared" si="455" ref="AL899:AL962">IF(AND($AJ$1=8,$A899=8),F899,"")</f>
        <v/>
      </c>
      <c s="157" t="str">
        <f t="shared" si="456" ref="AM899:AM962">IF(AND($AJ$1=8,$A899=8),G899,"")</f>
        <v/>
      </c>
      <c s="157" t="str">
        <f t="shared" si="457" ref="AN899:AN962">IF(AND($AJ$1=8,$A899=8),H899,"")</f>
        <v/>
      </c>
      <c s="157" t="str">
        <f t="shared" si="458" ref="AO899:AO962">IF(AND($AJ$1=8,$A899=8),I899,"")</f>
        <v/>
      </c>
      <c s="158" t="str">
        <f t="shared" si="459" ref="AP899:AP962">IF(AND($AJ$1=8,$A899=8),J899,"")</f>
        <v/>
      </c>
      <c s="157" t="str">
        <f t="shared" si="460" ref="AQ899:AQ962">IF(AND($AJ$1=8,$A899=8),K899,"")</f>
        <v/>
      </c>
      <c s="157" t="str">
        <f t="shared" si="461" ref="AR899:AR962">IF(AND($AJ$1=8,$A899=8),L899,"")</f>
        <v/>
      </c>
      <c s="157" t="str">
        <f t="shared" si="462" ref="AS899:AS962">IF(AND($AJ$1=8,$A899=8),M899,"")</f>
        <v/>
      </c>
      <c s="157" t="str">
        <f t="shared" si="463" ref="AT899:AT962">IF(AND($AJ$1=8,$A899=8),N899,"")</f>
        <v/>
      </c>
      <c s="157" t="str">
        <f t="shared" si="464" ref="AU899:AU962">IF(AND($AJ$1=8,$A899=8),O899,"")</f>
        <v/>
      </c>
      <c s="157" t="str">
        <f t="shared" si="465" ref="AV899:AV962">IF(AND($AJ$1=8,$A899=8),P899,"")</f>
        <v/>
      </c>
      <c r="AX899" s="156" t="str">
        <f>IF(BC899="","",IF(BC899&gt;0,COUNT($AY$2:AY899),""))</f>
        <v/>
      </c>
      <c s="159" t="str">
        <f t="shared" si="466" ref="AY899:AY962">IF(AND($BB$1=8,$A899=8,$BC$1=$B899),$A899,"")</f>
        <v/>
      </c>
      <c s="159" t="str">
        <f t="shared" si="467" ref="AZ899:AZ962">IF(AND($BB$1=8,$A899=8,$BC$1=$B899),$B899,"")</f>
        <v/>
      </c>
      <c s="157" t="str">
        <f t="shared" si="468" ref="BA899:BA962">IF(AND($BB$1=8,$A899=8,$BC$1=$B899),$C899,"")</f>
        <v/>
      </c>
      <c s="158" t="str">
        <f t="shared" si="469" ref="BB899:BB962">IF(AND($BB$1=8,$A899=8,$BC$1=$B899),$D899,"")</f>
        <v/>
      </c>
      <c s="157" t="str">
        <f t="shared" si="470" ref="BC899:BC962">IF(AND($BB$1=8,$A899=8,$BC$1=$B899),$E899,"")</f>
        <v/>
      </c>
      <c s="157" t="str">
        <f t="shared" si="471" ref="BD899:BD962">IF(AND($BB$1=8,$A899=8,$BC$1=$B899),$F899,"")</f>
        <v/>
      </c>
      <c s="157" t="str">
        <f t="shared" si="472" ref="BE899:BE962">IF(AND($BB$1=8,$A899=8,$BC$1=$B899),$G899,"")</f>
        <v/>
      </c>
      <c s="157" t="str">
        <f t="shared" si="473" ref="BF899:BF962">IF(AND($BB$1=8,$A899=8,$BC$1=$B899),$H899,"")</f>
        <v/>
      </c>
      <c s="157" t="str">
        <f t="shared" si="474" ref="BG899:BG962">IF(AND($BB$1=8,$A899=8,$BC$1=$B899),$I899,"")</f>
        <v/>
      </c>
      <c s="158" t="str">
        <f t="shared" si="475" ref="BH899:BH962">IF(AND($BB$1=8,$A899=8,$BC$1=$B899),$J899,"")</f>
        <v/>
      </c>
      <c s="157" t="str">
        <f t="shared" si="476" ref="BI899:BI962">IF(AND($BB$1=8,$A899=8,$BC$1=$B899),$K899,"")</f>
        <v/>
      </c>
      <c s="157" t="str">
        <f t="shared" si="477" ref="BJ899:BJ962">IF(AND($BB$1=8,$A899=8,$BC$1=$B899),$L899,"")</f>
        <v/>
      </c>
      <c s="157" t="str">
        <f t="shared" si="478" ref="BK899:BK962">IF(AND($BB$1=8,$A899=8,$BC$1=$B899),$M899,"")</f>
        <v/>
      </c>
      <c s="157" t="str">
        <f t="shared" si="479" ref="BL899:BL962">IF(AND($BB$1=8,$A899=8,$BC$1=$B899),$N899,"")</f>
        <v/>
      </c>
      <c s="157" t="str">
        <f t="shared" si="480" ref="BM899:BM962">IF(AND($BB$1=8,$A899=8,$BC$1=$B899),$O899,"")</f>
        <v/>
      </c>
      <c s="157" t="str">
        <f t="shared" si="481" ref="BN899:BN962">IF(AND($BB$1=8,$A899=8,$BC$1=$B899),$P899,"")</f>
        <v/>
      </c>
    </row>
    <row r="900" spans="1:66" ht="15.75" customHeight="1">
      <c r="A900" s="153" t="str">
        <f>IF('S.D.PASTE SHEET'!A900="","",'S.D.PASTE SHEET'!A900)</f>
        <v/>
      </c>
      <c s="153" t="str">
        <f>IF('S.D.PASTE SHEET'!B900="","",'S.D.PASTE SHEET'!B900)</f>
        <v/>
      </c>
      <c s="153" t="str">
        <f>IF('S.D.PASTE SHEET'!C900="","",'S.D.PASTE SHEET'!C900)</f>
        <v/>
      </c>
      <c s="154" t="str">
        <f>IF('S.D.PASTE SHEET'!D900="","",'S.D.PASTE SHEET'!D900)</f>
        <v/>
      </c>
      <c s="153" t="str">
        <f>IF('S.D.PASTE SHEET'!E900="","",UPPER('S.D.PASTE SHEET'!E900))</f>
        <v/>
      </c>
      <c s="153" t="str">
        <f>IF('S.D.PASTE SHEET'!F900="","",'S.D.PASTE SHEET'!F900)</f>
        <v/>
      </c>
      <c s="153" t="str">
        <f>IF('S.D.PASTE SHEET'!G900="","",UPPER('S.D.PASTE SHEET'!G900))</f>
        <v/>
      </c>
      <c s="153" t="str">
        <f>IF('S.D.PASTE SHEET'!H900="","",UPPER('S.D.PASTE SHEET'!H900))</f>
        <v/>
      </c>
      <c s="153" t="str">
        <f>IF('S.D.PASTE SHEET'!I900="","",'S.D.PASTE SHEET'!I900)</f>
        <v/>
      </c>
      <c s="154" t="str">
        <f>IF('S.D.PASTE SHEET'!J900="","",'S.D.PASTE SHEET'!J900)</f>
        <v/>
      </c>
      <c s="153" t="str">
        <f>IF('S.D.PASTE SHEET'!K900="","",'S.D.PASTE SHEET'!K900)</f>
        <v/>
      </c>
      <c s="153" t="str">
        <f>IF('S.D.PASTE SHEET'!L900="","",'S.D.PASTE SHEET'!L900)</f>
        <v/>
      </c>
      <c s="153" t="str">
        <f>IF('S.D.PASTE SHEET'!M900="","",'S.D.PASTE SHEET'!M900)</f>
        <v/>
      </c>
      <c s="153" t="str">
        <f>IF('S.D.PASTE SHEET'!N900="","",'S.D.PASTE SHEET'!N900)</f>
        <v/>
      </c>
      <c s="153" t="str">
        <f>IF('S.D.PASTE SHEET'!O900="","",'S.D.PASTE SHEET'!O900)</f>
        <v/>
      </c>
      <c s="153" t="str">
        <f>IF('S.D.PASTE SHEET'!P900="","",'S.D.PASTE SHEET'!P900)</f>
        <v/>
      </c>
      <c s="153" t="str">
        <f>IF('S.D.PASTE SHEET'!Q900="","",'S.D.PASTE SHEET'!Q900)</f>
        <v/>
      </c>
      <c s="153" t="str">
        <f>IF('S.D.PASTE SHEET'!R900="","",'S.D.PASTE SHEET'!R900)</f>
        <v/>
      </c>
      <c s="153" t="str">
        <f>IF('S.D.PASTE SHEET'!S900="","",'S.D.PASTE SHEET'!S900)</f>
        <v/>
      </c>
      <c s="153" t="str">
        <f>IF('S.D.PASTE SHEET'!T900="","",'S.D.PASTE SHEET'!T900)</f>
        <v/>
      </c>
      <c s="153" t="str">
        <f>IF('S.D.PASTE SHEET'!U900="","",'S.D.PASTE SHEET'!U900)</f>
        <v/>
      </c>
      <c s="153" t="str">
        <f>IF('S.D.PASTE SHEET'!V900="","",'S.D.PASTE SHEET'!V900)</f>
        <v/>
      </c>
      <c s="153" t="str">
        <f>IF('S.D.PASTE SHEET'!W900="","",'S.D.PASTE SHEET'!W900)</f>
        <v/>
      </c>
      <c s="153" t="str">
        <f>IF('S.D.PASTE SHEET'!X900="","",'S.D.PASTE SHEET'!X900)</f>
        <v/>
      </c>
      <c s="153" t="str">
        <f>IF('S.D.PASTE SHEET'!Y900="","",'S.D.PASTE SHEET'!Y900)</f>
        <v/>
      </c>
      <c s="153" t="str">
        <f>IF('S.D.PASTE SHEET'!Z900="","",'S.D.PASTE SHEET'!Z900)</f>
        <v/>
      </c>
      <c s="153" t="str">
        <f>IF('S.D.PASTE SHEET'!AA900="","",'S.D.PASTE SHEET'!AA900)</f>
        <v/>
      </c>
      <c s="153" t="str">
        <f>IF('S.D.PASTE SHEET'!AB900="","",'S.D.PASTE SHEET'!AB900)</f>
        <v/>
      </c>
      <c s="153" t="str">
        <f>IF('S.D.PASTE SHEET'!AC900="","",'S.D.PASTE SHEET'!AC900)</f>
        <v/>
      </c>
      <c s="153" t="str">
        <f>IF('S.D.PASTE SHEET'!AD900="","",'S.D.PASTE SHEET'!AD900)</f>
        <v/>
      </c>
      <c s="155"/>
      <c s="156" t="str">
        <f>IF(AK900="","",IF(AK900&gt;0,COUNT($AG$2:AG900),""))</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00" s="156" t="str">
        <f>IF(BC900="","",IF(BC900&gt;0,COUNT($AY$2:AY900),""))</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01" spans="1:66" ht="15.75" customHeight="1">
      <c r="A901" s="153" t="str">
        <f>IF('S.D.PASTE SHEET'!A901="","",'S.D.PASTE SHEET'!A901)</f>
        <v/>
      </c>
      <c s="153" t="str">
        <f>IF('S.D.PASTE SHEET'!B901="","",'S.D.PASTE SHEET'!B901)</f>
        <v/>
      </c>
      <c s="153" t="str">
        <f>IF('S.D.PASTE SHEET'!C901="","",'S.D.PASTE SHEET'!C901)</f>
        <v/>
      </c>
      <c s="154" t="str">
        <f>IF('S.D.PASTE SHEET'!D901="","",'S.D.PASTE SHEET'!D901)</f>
        <v/>
      </c>
      <c s="153" t="str">
        <f>IF('S.D.PASTE SHEET'!E901="","",UPPER('S.D.PASTE SHEET'!E901))</f>
        <v/>
      </c>
      <c s="153" t="str">
        <f>IF('S.D.PASTE SHEET'!F901="","",'S.D.PASTE SHEET'!F901)</f>
        <v/>
      </c>
      <c s="153" t="str">
        <f>IF('S.D.PASTE SHEET'!G901="","",UPPER('S.D.PASTE SHEET'!G901))</f>
        <v/>
      </c>
      <c s="153" t="str">
        <f>IF('S.D.PASTE SHEET'!H901="","",UPPER('S.D.PASTE SHEET'!H901))</f>
        <v/>
      </c>
      <c s="153" t="str">
        <f>IF('S.D.PASTE SHEET'!I901="","",'S.D.PASTE SHEET'!I901)</f>
        <v/>
      </c>
      <c s="154" t="str">
        <f>IF('S.D.PASTE SHEET'!J901="","",'S.D.PASTE SHEET'!J901)</f>
        <v/>
      </c>
      <c s="153" t="str">
        <f>IF('S.D.PASTE SHEET'!K901="","",'S.D.PASTE SHEET'!K901)</f>
        <v/>
      </c>
      <c s="153" t="str">
        <f>IF('S.D.PASTE SHEET'!L901="","",'S.D.PASTE SHEET'!L901)</f>
        <v/>
      </c>
      <c s="153" t="str">
        <f>IF('S.D.PASTE SHEET'!M901="","",'S.D.PASTE SHEET'!M901)</f>
        <v/>
      </c>
      <c s="153" t="str">
        <f>IF('S.D.PASTE SHEET'!N901="","",'S.D.PASTE SHEET'!N901)</f>
        <v/>
      </c>
      <c s="153" t="str">
        <f>IF('S.D.PASTE SHEET'!O901="","",'S.D.PASTE SHEET'!O901)</f>
        <v/>
      </c>
      <c s="153" t="str">
        <f>IF('S.D.PASTE SHEET'!P901="","",'S.D.PASTE SHEET'!P901)</f>
        <v/>
      </c>
      <c s="153" t="str">
        <f>IF('S.D.PASTE SHEET'!Q901="","",'S.D.PASTE SHEET'!Q901)</f>
        <v/>
      </c>
      <c s="153" t="str">
        <f>IF('S.D.PASTE SHEET'!R901="","",'S.D.PASTE SHEET'!R901)</f>
        <v/>
      </c>
      <c s="153" t="str">
        <f>IF('S.D.PASTE SHEET'!S901="","",'S.D.PASTE SHEET'!S901)</f>
        <v/>
      </c>
      <c s="153" t="str">
        <f>IF('S.D.PASTE SHEET'!T901="","",'S.D.PASTE SHEET'!T901)</f>
        <v/>
      </c>
      <c s="153" t="str">
        <f>IF('S.D.PASTE SHEET'!U901="","",'S.D.PASTE SHEET'!U901)</f>
        <v/>
      </c>
      <c s="153" t="str">
        <f>IF('S.D.PASTE SHEET'!V901="","",'S.D.PASTE SHEET'!V901)</f>
        <v/>
      </c>
      <c s="153" t="str">
        <f>IF('S.D.PASTE SHEET'!W901="","",'S.D.PASTE SHEET'!W901)</f>
        <v/>
      </c>
      <c s="153" t="str">
        <f>IF('S.D.PASTE SHEET'!X901="","",'S.D.PASTE SHEET'!X901)</f>
        <v/>
      </c>
      <c s="153" t="str">
        <f>IF('S.D.PASTE SHEET'!Y901="","",'S.D.PASTE SHEET'!Y901)</f>
        <v/>
      </c>
      <c s="153" t="str">
        <f>IF('S.D.PASTE SHEET'!Z901="","",'S.D.PASTE SHEET'!Z901)</f>
        <v/>
      </c>
      <c s="153" t="str">
        <f>IF('S.D.PASTE SHEET'!AA901="","",'S.D.PASTE SHEET'!AA901)</f>
        <v/>
      </c>
      <c s="153" t="str">
        <f>IF('S.D.PASTE SHEET'!AB901="","",'S.D.PASTE SHEET'!AB901)</f>
        <v/>
      </c>
      <c s="153" t="str">
        <f>IF('S.D.PASTE SHEET'!AC901="","",'S.D.PASTE SHEET'!AC901)</f>
        <v/>
      </c>
      <c s="153" t="str">
        <f>IF('S.D.PASTE SHEET'!AD901="","",'S.D.PASTE SHEET'!AD901)</f>
        <v/>
      </c>
      <c s="155"/>
      <c s="156" t="str">
        <f>IF(AK901="","",IF(AK901&gt;0,COUNT($AG$2:AG901),""))</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01" s="156" t="str">
        <f>IF(BC901="","",IF(BC901&gt;0,COUNT($AY$2:AY901),""))</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02" spans="1:66" ht="15.75" customHeight="1">
      <c r="A902" s="153" t="str">
        <f>IF('S.D.PASTE SHEET'!A902="","",'S.D.PASTE SHEET'!A902)</f>
        <v/>
      </c>
      <c s="153" t="str">
        <f>IF('S.D.PASTE SHEET'!B902="","",'S.D.PASTE SHEET'!B902)</f>
        <v/>
      </c>
      <c s="153" t="str">
        <f>IF('S.D.PASTE SHEET'!C902="","",'S.D.PASTE SHEET'!C902)</f>
        <v/>
      </c>
      <c s="154" t="str">
        <f>IF('S.D.PASTE SHEET'!D902="","",'S.D.PASTE SHEET'!D902)</f>
        <v/>
      </c>
      <c s="153" t="str">
        <f>IF('S.D.PASTE SHEET'!E902="","",UPPER('S.D.PASTE SHEET'!E902))</f>
        <v/>
      </c>
      <c s="153" t="str">
        <f>IF('S.D.PASTE SHEET'!F902="","",'S.D.PASTE SHEET'!F902)</f>
        <v/>
      </c>
      <c s="153" t="str">
        <f>IF('S.D.PASTE SHEET'!G902="","",UPPER('S.D.PASTE SHEET'!G902))</f>
        <v/>
      </c>
      <c s="153" t="str">
        <f>IF('S.D.PASTE SHEET'!H902="","",UPPER('S.D.PASTE SHEET'!H902))</f>
        <v/>
      </c>
      <c s="153" t="str">
        <f>IF('S.D.PASTE SHEET'!I902="","",'S.D.PASTE SHEET'!I902)</f>
        <v/>
      </c>
      <c s="154" t="str">
        <f>IF('S.D.PASTE SHEET'!J902="","",'S.D.PASTE SHEET'!J902)</f>
        <v/>
      </c>
      <c s="153" t="str">
        <f>IF('S.D.PASTE SHEET'!K902="","",'S.D.PASTE SHEET'!K902)</f>
        <v/>
      </c>
      <c s="153" t="str">
        <f>IF('S.D.PASTE SHEET'!L902="","",'S.D.PASTE SHEET'!L902)</f>
        <v/>
      </c>
      <c s="153" t="str">
        <f>IF('S.D.PASTE SHEET'!M902="","",'S.D.PASTE SHEET'!M902)</f>
        <v/>
      </c>
      <c s="153" t="str">
        <f>IF('S.D.PASTE SHEET'!N902="","",'S.D.PASTE SHEET'!N902)</f>
        <v/>
      </c>
      <c s="153" t="str">
        <f>IF('S.D.PASTE SHEET'!O902="","",'S.D.PASTE SHEET'!O902)</f>
        <v/>
      </c>
      <c s="153" t="str">
        <f>IF('S.D.PASTE SHEET'!P902="","",'S.D.PASTE SHEET'!P902)</f>
        <v/>
      </c>
      <c s="153" t="str">
        <f>IF('S.D.PASTE SHEET'!Q902="","",'S.D.PASTE SHEET'!Q902)</f>
        <v/>
      </c>
      <c s="153" t="str">
        <f>IF('S.D.PASTE SHEET'!R902="","",'S.D.PASTE SHEET'!R902)</f>
        <v/>
      </c>
      <c s="153" t="str">
        <f>IF('S.D.PASTE SHEET'!S902="","",'S.D.PASTE SHEET'!S902)</f>
        <v/>
      </c>
      <c s="153" t="str">
        <f>IF('S.D.PASTE SHEET'!T902="","",'S.D.PASTE SHEET'!T902)</f>
        <v/>
      </c>
      <c s="153" t="str">
        <f>IF('S.D.PASTE SHEET'!U902="","",'S.D.PASTE SHEET'!U902)</f>
        <v/>
      </c>
      <c s="153" t="str">
        <f>IF('S.D.PASTE SHEET'!V902="","",'S.D.PASTE SHEET'!V902)</f>
        <v/>
      </c>
      <c s="153" t="str">
        <f>IF('S.D.PASTE SHEET'!W902="","",'S.D.PASTE SHEET'!W902)</f>
        <v/>
      </c>
      <c s="153" t="str">
        <f>IF('S.D.PASTE SHEET'!X902="","",'S.D.PASTE SHEET'!X902)</f>
        <v/>
      </c>
      <c s="153" t="str">
        <f>IF('S.D.PASTE SHEET'!Y902="","",'S.D.PASTE SHEET'!Y902)</f>
        <v/>
      </c>
      <c s="153" t="str">
        <f>IF('S.D.PASTE SHEET'!Z902="","",'S.D.PASTE SHEET'!Z902)</f>
        <v/>
      </c>
      <c s="153" t="str">
        <f>IF('S.D.PASTE SHEET'!AA902="","",'S.D.PASTE SHEET'!AA902)</f>
        <v/>
      </c>
      <c s="153" t="str">
        <f>IF('S.D.PASTE SHEET'!AB902="","",'S.D.PASTE SHEET'!AB902)</f>
        <v/>
      </c>
      <c s="153" t="str">
        <f>IF('S.D.PASTE SHEET'!AC902="","",'S.D.PASTE SHEET'!AC902)</f>
        <v/>
      </c>
      <c s="153" t="str">
        <f>IF('S.D.PASTE SHEET'!AD902="","",'S.D.PASTE SHEET'!AD902)</f>
        <v/>
      </c>
      <c s="155"/>
      <c s="156" t="str">
        <f>IF(AK902="","",IF(AK902&gt;0,COUNT($AG$2:AG902),""))</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02" s="156" t="str">
        <f>IF(BC902="","",IF(BC902&gt;0,COUNT($AY$2:AY902),""))</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03" spans="1:66" ht="15.75" customHeight="1">
      <c r="A903" s="153" t="str">
        <f>IF('S.D.PASTE SHEET'!A903="","",'S.D.PASTE SHEET'!A903)</f>
        <v/>
      </c>
      <c s="153" t="str">
        <f>IF('S.D.PASTE SHEET'!B903="","",'S.D.PASTE SHEET'!B903)</f>
        <v/>
      </c>
      <c s="153" t="str">
        <f>IF('S.D.PASTE SHEET'!C903="","",'S.D.PASTE SHEET'!C903)</f>
        <v/>
      </c>
      <c s="154" t="str">
        <f>IF('S.D.PASTE SHEET'!D903="","",'S.D.PASTE SHEET'!D903)</f>
        <v/>
      </c>
      <c s="153" t="str">
        <f>IF('S.D.PASTE SHEET'!E903="","",UPPER('S.D.PASTE SHEET'!E903))</f>
        <v/>
      </c>
      <c s="153" t="str">
        <f>IF('S.D.PASTE SHEET'!F903="","",'S.D.PASTE SHEET'!F903)</f>
        <v/>
      </c>
      <c s="153" t="str">
        <f>IF('S.D.PASTE SHEET'!G903="","",UPPER('S.D.PASTE SHEET'!G903))</f>
        <v/>
      </c>
      <c s="153" t="str">
        <f>IF('S.D.PASTE SHEET'!H903="","",UPPER('S.D.PASTE SHEET'!H903))</f>
        <v/>
      </c>
      <c s="153" t="str">
        <f>IF('S.D.PASTE SHEET'!I903="","",'S.D.PASTE SHEET'!I903)</f>
        <v/>
      </c>
      <c s="154" t="str">
        <f>IF('S.D.PASTE SHEET'!J903="","",'S.D.PASTE SHEET'!J903)</f>
        <v/>
      </c>
      <c s="153" t="str">
        <f>IF('S.D.PASTE SHEET'!K903="","",'S.D.PASTE SHEET'!K903)</f>
        <v/>
      </c>
      <c s="153" t="str">
        <f>IF('S.D.PASTE SHEET'!L903="","",'S.D.PASTE SHEET'!L903)</f>
        <v/>
      </c>
      <c s="153" t="str">
        <f>IF('S.D.PASTE SHEET'!M903="","",'S.D.PASTE SHEET'!M903)</f>
        <v/>
      </c>
      <c s="153" t="str">
        <f>IF('S.D.PASTE SHEET'!N903="","",'S.D.PASTE SHEET'!N903)</f>
        <v/>
      </c>
      <c s="153" t="str">
        <f>IF('S.D.PASTE SHEET'!O903="","",'S.D.PASTE SHEET'!O903)</f>
        <v/>
      </c>
      <c s="153" t="str">
        <f>IF('S.D.PASTE SHEET'!P903="","",'S.D.PASTE SHEET'!P903)</f>
        <v/>
      </c>
      <c s="153" t="str">
        <f>IF('S.D.PASTE SHEET'!Q903="","",'S.D.PASTE SHEET'!Q903)</f>
        <v/>
      </c>
      <c s="153" t="str">
        <f>IF('S.D.PASTE SHEET'!R903="","",'S.D.PASTE SHEET'!R903)</f>
        <v/>
      </c>
      <c s="153" t="str">
        <f>IF('S.D.PASTE SHEET'!S903="","",'S.D.PASTE SHEET'!S903)</f>
        <v/>
      </c>
      <c s="153" t="str">
        <f>IF('S.D.PASTE SHEET'!T903="","",'S.D.PASTE SHEET'!T903)</f>
        <v/>
      </c>
      <c s="153" t="str">
        <f>IF('S.D.PASTE SHEET'!U903="","",'S.D.PASTE SHEET'!U903)</f>
        <v/>
      </c>
      <c s="153" t="str">
        <f>IF('S.D.PASTE SHEET'!V903="","",'S.D.PASTE SHEET'!V903)</f>
        <v/>
      </c>
      <c s="153" t="str">
        <f>IF('S.D.PASTE SHEET'!W903="","",'S.D.PASTE SHEET'!W903)</f>
        <v/>
      </c>
      <c s="153" t="str">
        <f>IF('S.D.PASTE SHEET'!X903="","",'S.D.PASTE SHEET'!X903)</f>
        <v/>
      </c>
      <c s="153" t="str">
        <f>IF('S.D.PASTE SHEET'!Y903="","",'S.D.PASTE SHEET'!Y903)</f>
        <v/>
      </c>
      <c s="153" t="str">
        <f>IF('S.D.PASTE SHEET'!Z903="","",'S.D.PASTE SHEET'!Z903)</f>
        <v/>
      </c>
      <c s="153" t="str">
        <f>IF('S.D.PASTE SHEET'!AA903="","",'S.D.PASTE SHEET'!AA903)</f>
        <v/>
      </c>
      <c s="153" t="str">
        <f>IF('S.D.PASTE SHEET'!AB903="","",'S.D.PASTE SHEET'!AB903)</f>
        <v/>
      </c>
      <c s="153" t="str">
        <f>IF('S.D.PASTE SHEET'!AC903="","",'S.D.PASTE SHEET'!AC903)</f>
        <v/>
      </c>
      <c s="153" t="str">
        <f>IF('S.D.PASTE SHEET'!AD903="","",'S.D.PASTE SHEET'!AD903)</f>
        <v/>
      </c>
      <c s="155"/>
      <c s="156" t="str">
        <f>IF(AK903="","",IF(AK903&gt;0,COUNT($AG$2:AG903),""))</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03" s="156" t="str">
        <f>IF(BC903="","",IF(BC903&gt;0,COUNT($AY$2:AY903),""))</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04" spans="1:66" ht="15.75" customHeight="1">
      <c r="A904" s="153" t="str">
        <f>IF('S.D.PASTE SHEET'!A904="","",'S.D.PASTE SHEET'!A904)</f>
        <v/>
      </c>
      <c s="153" t="str">
        <f>IF('S.D.PASTE SHEET'!B904="","",'S.D.PASTE SHEET'!B904)</f>
        <v/>
      </c>
      <c s="153" t="str">
        <f>IF('S.D.PASTE SHEET'!C904="","",'S.D.PASTE SHEET'!C904)</f>
        <v/>
      </c>
      <c s="154" t="str">
        <f>IF('S.D.PASTE SHEET'!D904="","",'S.D.PASTE SHEET'!D904)</f>
        <v/>
      </c>
      <c s="153" t="str">
        <f>IF('S.D.PASTE SHEET'!E904="","",UPPER('S.D.PASTE SHEET'!E904))</f>
        <v/>
      </c>
      <c s="153" t="str">
        <f>IF('S.D.PASTE SHEET'!F904="","",'S.D.PASTE SHEET'!F904)</f>
        <v/>
      </c>
      <c s="153" t="str">
        <f>IF('S.D.PASTE SHEET'!G904="","",UPPER('S.D.PASTE SHEET'!G904))</f>
        <v/>
      </c>
      <c s="153" t="str">
        <f>IF('S.D.PASTE SHEET'!H904="","",UPPER('S.D.PASTE SHEET'!H904))</f>
        <v/>
      </c>
      <c s="153" t="str">
        <f>IF('S.D.PASTE SHEET'!I904="","",'S.D.PASTE SHEET'!I904)</f>
        <v/>
      </c>
      <c s="154" t="str">
        <f>IF('S.D.PASTE SHEET'!J904="","",'S.D.PASTE SHEET'!J904)</f>
        <v/>
      </c>
      <c s="153" t="str">
        <f>IF('S.D.PASTE SHEET'!K904="","",'S.D.PASTE SHEET'!K904)</f>
        <v/>
      </c>
      <c s="153" t="str">
        <f>IF('S.D.PASTE SHEET'!L904="","",'S.D.PASTE SHEET'!L904)</f>
        <v/>
      </c>
      <c s="153" t="str">
        <f>IF('S.D.PASTE SHEET'!M904="","",'S.D.PASTE SHEET'!M904)</f>
        <v/>
      </c>
      <c s="153" t="str">
        <f>IF('S.D.PASTE SHEET'!N904="","",'S.D.PASTE SHEET'!N904)</f>
        <v/>
      </c>
      <c s="153" t="str">
        <f>IF('S.D.PASTE SHEET'!O904="","",'S.D.PASTE SHEET'!O904)</f>
        <v/>
      </c>
      <c s="153" t="str">
        <f>IF('S.D.PASTE SHEET'!P904="","",'S.D.PASTE SHEET'!P904)</f>
        <v/>
      </c>
      <c s="153" t="str">
        <f>IF('S.D.PASTE SHEET'!Q904="","",'S.D.PASTE SHEET'!Q904)</f>
        <v/>
      </c>
      <c s="153" t="str">
        <f>IF('S.D.PASTE SHEET'!R904="","",'S.D.PASTE SHEET'!R904)</f>
        <v/>
      </c>
      <c s="153" t="str">
        <f>IF('S.D.PASTE SHEET'!S904="","",'S.D.PASTE SHEET'!S904)</f>
        <v/>
      </c>
      <c s="153" t="str">
        <f>IF('S.D.PASTE SHEET'!T904="","",'S.D.PASTE SHEET'!T904)</f>
        <v/>
      </c>
      <c s="153" t="str">
        <f>IF('S.D.PASTE SHEET'!U904="","",'S.D.PASTE SHEET'!U904)</f>
        <v/>
      </c>
      <c s="153" t="str">
        <f>IF('S.D.PASTE SHEET'!V904="","",'S.D.PASTE SHEET'!V904)</f>
        <v/>
      </c>
      <c s="153" t="str">
        <f>IF('S.D.PASTE SHEET'!W904="","",'S.D.PASTE SHEET'!W904)</f>
        <v/>
      </c>
      <c s="153" t="str">
        <f>IF('S.D.PASTE SHEET'!X904="","",'S.D.PASTE SHEET'!X904)</f>
        <v/>
      </c>
      <c s="153" t="str">
        <f>IF('S.D.PASTE SHEET'!Y904="","",'S.D.PASTE SHEET'!Y904)</f>
        <v/>
      </c>
      <c s="153" t="str">
        <f>IF('S.D.PASTE SHEET'!Z904="","",'S.D.PASTE SHEET'!Z904)</f>
        <v/>
      </c>
      <c s="153" t="str">
        <f>IF('S.D.PASTE SHEET'!AA904="","",'S.D.PASTE SHEET'!AA904)</f>
        <v/>
      </c>
      <c s="153" t="str">
        <f>IF('S.D.PASTE SHEET'!AB904="","",'S.D.PASTE SHEET'!AB904)</f>
        <v/>
      </c>
      <c s="153" t="str">
        <f>IF('S.D.PASTE SHEET'!AC904="","",'S.D.PASTE SHEET'!AC904)</f>
        <v/>
      </c>
      <c s="153" t="str">
        <f>IF('S.D.PASTE SHEET'!AD904="","",'S.D.PASTE SHEET'!AD904)</f>
        <v/>
      </c>
      <c s="155"/>
      <c s="156" t="str">
        <f>IF(AK904="","",IF(AK904&gt;0,COUNT($AG$2:AG904),""))</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04" s="156" t="str">
        <f>IF(BC904="","",IF(BC904&gt;0,COUNT($AY$2:AY904),""))</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05" spans="1:66" ht="15.75" customHeight="1">
      <c r="A905" s="153" t="str">
        <f>IF('S.D.PASTE SHEET'!A905="","",'S.D.PASTE SHEET'!A905)</f>
        <v/>
      </c>
      <c s="153" t="str">
        <f>IF('S.D.PASTE SHEET'!B905="","",'S.D.PASTE SHEET'!B905)</f>
        <v/>
      </c>
      <c s="153" t="str">
        <f>IF('S.D.PASTE SHEET'!C905="","",'S.D.PASTE SHEET'!C905)</f>
        <v/>
      </c>
      <c s="154" t="str">
        <f>IF('S.D.PASTE SHEET'!D905="","",'S.D.PASTE SHEET'!D905)</f>
        <v/>
      </c>
      <c s="153" t="str">
        <f>IF('S.D.PASTE SHEET'!E905="","",UPPER('S.D.PASTE SHEET'!E905))</f>
        <v/>
      </c>
      <c s="153" t="str">
        <f>IF('S.D.PASTE SHEET'!F905="","",'S.D.PASTE SHEET'!F905)</f>
        <v/>
      </c>
      <c s="153" t="str">
        <f>IF('S.D.PASTE SHEET'!G905="","",UPPER('S.D.PASTE SHEET'!G905))</f>
        <v/>
      </c>
      <c s="153" t="str">
        <f>IF('S.D.PASTE SHEET'!H905="","",UPPER('S.D.PASTE SHEET'!H905))</f>
        <v/>
      </c>
      <c s="153" t="str">
        <f>IF('S.D.PASTE SHEET'!I905="","",'S.D.PASTE SHEET'!I905)</f>
        <v/>
      </c>
      <c s="154" t="str">
        <f>IF('S.D.PASTE SHEET'!J905="","",'S.D.PASTE SHEET'!J905)</f>
        <v/>
      </c>
      <c s="153" t="str">
        <f>IF('S.D.PASTE SHEET'!K905="","",'S.D.PASTE SHEET'!K905)</f>
        <v/>
      </c>
      <c s="153" t="str">
        <f>IF('S.D.PASTE SHEET'!L905="","",'S.D.PASTE SHEET'!L905)</f>
        <v/>
      </c>
      <c s="153" t="str">
        <f>IF('S.D.PASTE SHEET'!M905="","",'S.D.PASTE SHEET'!M905)</f>
        <v/>
      </c>
      <c s="153" t="str">
        <f>IF('S.D.PASTE SHEET'!N905="","",'S.D.PASTE SHEET'!N905)</f>
        <v/>
      </c>
      <c s="153" t="str">
        <f>IF('S.D.PASTE SHEET'!O905="","",'S.D.PASTE SHEET'!O905)</f>
        <v/>
      </c>
      <c s="153" t="str">
        <f>IF('S.D.PASTE SHEET'!P905="","",'S.D.PASTE SHEET'!P905)</f>
        <v/>
      </c>
      <c s="153" t="str">
        <f>IF('S.D.PASTE SHEET'!Q905="","",'S.D.PASTE SHEET'!Q905)</f>
        <v/>
      </c>
      <c s="153" t="str">
        <f>IF('S.D.PASTE SHEET'!R905="","",'S.D.PASTE SHEET'!R905)</f>
        <v/>
      </c>
      <c s="153" t="str">
        <f>IF('S.D.PASTE SHEET'!S905="","",'S.D.PASTE SHEET'!S905)</f>
        <v/>
      </c>
      <c s="153" t="str">
        <f>IF('S.D.PASTE SHEET'!T905="","",'S.D.PASTE SHEET'!T905)</f>
        <v/>
      </c>
      <c s="153" t="str">
        <f>IF('S.D.PASTE SHEET'!U905="","",'S.D.PASTE SHEET'!U905)</f>
        <v/>
      </c>
      <c s="153" t="str">
        <f>IF('S.D.PASTE SHEET'!V905="","",'S.D.PASTE SHEET'!V905)</f>
        <v/>
      </c>
      <c s="153" t="str">
        <f>IF('S.D.PASTE SHEET'!W905="","",'S.D.PASTE SHEET'!W905)</f>
        <v/>
      </c>
      <c s="153" t="str">
        <f>IF('S.D.PASTE SHEET'!X905="","",'S.D.PASTE SHEET'!X905)</f>
        <v/>
      </c>
      <c s="153" t="str">
        <f>IF('S.D.PASTE SHEET'!Y905="","",'S.D.PASTE SHEET'!Y905)</f>
        <v/>
      </c>
      <c s="153" t="str">
        <f>IF('S.D.PASTE SHEET'!Z905="","",'S.D.PASTE SHEET'!Z905)</f>
        <v/>
      </c>
      <c s="153" t="str">
        <f>IF('S.D.PASTE SHEET'!AA905="","",'S.D.PASTE SHEET'!AA905)</f>
        <v/>
      </c>
      <c s="153" t="str">
        <f>IF('S.D.PASTE SHEET'!AB905="","",'S.D.PASTE SHEET'!AB905)</f>
        <v/>
      </c>
      <c s="153" t="str">
        <f>IF('S.D.PASTE SHEET'!AC905="","",'S.D.PASTE SHEET'!AC905)</f>
        <v/>
      </c>
      <c s="153" t="str">
        <f>IF('S.D.PASTE SHEET'!AD905="","",'S.D.PASTE SHEET'!AD905)</f>
        <v/>
      </c>
      <c s="155"/>
      <c s="156" t="str">
        <f>IF(AK905="","",IF(AK905&gt;0,COUNT($AG$2:AG905),""))</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05" s="156" t="str">
        <f>IF(BC905="","",IF(BC905&gt;0,COUNT($AY$2:AY905),""))</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06" spans="1:66" ht="15.75" customHeight="1">
      <c r="A906" s="153" t="str">
        <f>IF('S.D.PASTE SHEET'!A906="","",'S.D.PASTE SHEET'!A906)</f>
        <v/>
      </c>
      <c s="153" t="str">
        <f>IF('S.D.PASTE SHEET'!B906="","",'S.D.PASTE SHEET'!B906)</f>
        <v/>
      </c>
      <c s="153" t="str">
        <f>IF('S.D.PASTE SHEET'!C906="","",'S.D.PASTE SHEET'!C906)</f>
        <v/>
      </c>
      <c s="154" t="str">
        <f>IF('S.D.PASTE SHEET'!D906="","",'S.D.PASTE SHEET'!D906)</f>
        <v/>
      </c>
      <c s="153" t="str">
        <f>IF('S.D.PASTE SHEET'!E906="","",UPPER('S.D.PASTE SHEET'!E906))</f>
        <v/>
      </c>
      <c s="153" t="str">
        <f>IF('S.D.PASTE SHEET'!F906="","",'S.D.PASTE SHEET'!F906)</f>
        <v/>
      </c>
      <c s="153" t="str">
        <f>IF('S.D.PASTE SHEET'!G906="","",UPPER('S.D.PASTE SHEET'!G906))</f>
        <v/>
      </c>
      <c s="153" t="str">
        <f>IF('S.D.PASTE SHEET'!H906="","",UPPER('S.D.PASTE SHEET'!H906))</f>
        <v/>
      </c>
      <c s="153" t="str">
        <f>IF('S.D.PASTE SHEET'!I906="","",'S.D.PASTE SHEET'!I906)</f>
        <v/>
      </c>
      <c s="154" t="str">
        <f>IF('S.D.PASTE SHEET'!J906="","",'S.D.PASTE SHEET'!J906)</f>
        <v/>
      </c>
      <c s="153" t="str">
        <f>IF('S.D.PASTE SHEET'!K906="","",'S.D.PASTE SHEET'!K906)</f>
        <v/>
      </c>
      <c s="153" t="str">
        <f>IF('S.D.PASTE SHEET'!L906="","",'S.D.PASTE SHEET'!L906)</f>
        <v/>
      </c>
      <c s="153" t="str">
        <f>IF('S.D.PASTE SHEET'!M906="","",'S.D.PASTE SHEET'!M906)</f>
        <v/>
      </c>
      <c s="153" t="str">
        <f>IF('S.D.PASTE SHEET'!N906="","",'S.D.PASTE SHEET'!N906)</f>
        <v/>
      </c>
      <c s="153" t="str">
        <f>IF('S.D.PASTE SHEET'!O906="","",'S.D.PASTE SHEET'!O906)</f>
        <v/>
      </c>
      <c s="153" t="str">
        <f>IF('S.D.PASTE SHEET'!P906="","",'S.D.PASTE SHEET'!P906)</f>
        <v/>
      </c>
      <c s="153" t="str">
        <f>IF('S.D.PASTE SHEET'!Q906="","",'S.D.PASTE SHEET'!Q906)</f>
        <v/>
      </c>
      <c s="153" t="str">
        <f>IF('S.D.PASTE SHEET'!R906="","",'S.D.PASTE SHEET'!R906)</f>
        <v/>
      </c>
      <c s="153" t="str">
        <f>IF('S.D.PASTE SHEET'!S906="","",'S.D.PASTE SHEET'!S906)</f>
        <v/>
      </c>
      <c s="153" t="str">
        <f>IF('S.D.PASTE SHEET'!T906="","",'S.D.PASTE SHEET'!T906)</f>
        <v/>
      </c>
      <c s="153" t="str">
        <f>IF('S.D.PASTE SHEET'!U906="","",'S.D.PASTE SHEET'!U906)</f>
        <v/>
      </c>
      <c s="153" t="str">
        <f>IF('S.D.PASTE SHEET'!V906="","",'S.D.PASTE SHEET'!V906)</f>
        <v/>
      </c>
      <c s="153" t="str">
        <f>IF('S.D.PASTE SHEET'!W906="","",'S.D.PASTE SHEET'!W906)</f>
        <v/>
      </c>
      <c s="153" t="str">
        <f>IF('S.D.PASTE SHEET'!X906="","",'S.D.PASTE SHEET'!X906)</f>
        <v/>
      </c>
      <c s="153" t="str">
        <f>IF('S.D.PASTE SHEET'!Y906="","",'S.D.PASTE SHEET'!Y906)</f>
        <v/>
      </c>
      <c s="153" t="str">
        <f>IF('S.D.PASTE SHEET'!Z906="","",'S.D.PASTE SHEET'!Z906)</f>
        <v/>
      </c>
      <c s="153" t="str">
        <f>IF('S.D.PASTE SHEET'!AA906="","",'S.D.PASTE SHEET'!AA906)</f>
        <v/>
      </c>
      <c s="153" t="str">
        <f>IF('S.D.PASTE SHEET'!AB906="","",'S.D.PASTE SHEET'!AB906)</f>
        <v/>
      </c>
      <c s="153" t="str">
        <f>IF('S.D.PASTE SHEET'!AC906="","",'S.D.PASTE SHEET'!AC906)</f>
        <v/>
      </c>
      <c s="153" t="str">
        <f>IF('S.D.PASTE SHEET'!AD906="","",'S.D.PASTE SHEET'!AD906)</f>
        <v/>
      </c>
      <c s="155"/>
      <c s="156" t="str">
        <f>IF(AK906="","",IF(AK906&gt;0,COUNT($AG$2:AG906),""))</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06" s="156" t="str">
        <f>IF(BC906="","",IF(BC906&gt;0,COUNT($AY$2:AY906),""))</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07" spans="1:66" ht="15.75" customHeight="1">
      <c r="A907" s="153" t="str">
        <f>IF('S.D.PASTE SHEET'!A907="","",'S.D.PASTE SHEET'!A907)</f>
        <v/>
      </c>
      <c s="153" t="str">
        <f>IF('S.D.PASTE SHEET'!B907="","",'S.D.PASTE SHEET'!B907)</f>
        <v/>
      </c>
      <c s="153" t="str">
        <f>IF('S.D.PASTE SHEET'!C907="","",'S.D.PASTE SHEET'!C907)</f>
        <v/>
      </c>
      <c s="154" t="str">
        <f>IF('S.D.PASTE SHEET'!D907="","",'S.D.PASTE SHEET'!D907)</f>
        <v/>
      </c>
      <c s="153" t="str">
        <f>IF('S.D.PASTE SHEET'!E907="","",UPPER('S.D.PASTE SHEET'!E907))</f>
        <v/>
      </c>
      <c s="153" t="str">
        <f>IF('S.D.PASTE SHEET'!F907="","",'S.D.PASTE SHEET'!F907)</f>
        <v/>
      </c>
      <c s="153" t="str">
        <f>IF('S.D.PASTE SHEET'!G907="","",UPPER('S.D.PASTE SHEET'!G907))</f>
        <v/>
      </c>
      <c s="153" t="str">
        <f>IF('S.D.PASTE SHEET'!H907="","",UPPER('S.D.PASTE SHEET'!H907))</f>
        <v/>
      </c>
      <c s="153" t="str">
        <f>IF('S.D.PASTE SHEET'!I907="","",'S.D.PASTE SHEET'!I907)</f>
        <v/>
      </c>
      <c s="154" t="str">
        <f>IF('S.D.PASTE SHEET'!J907="","",'S.D.PASTE SHEET'!J907)</f>
        <v/>
      </c>
      <c s="153" t="str">
        <f>IF('S.D.PASTE SHEET'!K907="","",'S.D.PASTE SHEET'!K907)</f>
        <v/>
      </c>
      <c s="153" t="str">
        <f>IF('S.D.PASTE SHEET'!L907="","",'S.D.PASTE SHEET'!L907)</f>
        <v/>
      </c>
      <c s="153" t="str">
        <f>IF('S.D.PASTE SHEET'!M907="","",'S.D.PASTE SHEET'!M907)</f>
        <v/>
      </c>
      <c s="153" t="str">
        <f>IF('S.D.PASTE SHEET'!N907="","",'S.D.PASTE SHEET'!N907)</f>
        <v/>
      </c>
      <c s="153" t="str">
        <f>IF('S.D.PASTE SHEET'!O907="","",'S.D.PASTE SHEET'!O907)</f>
        <v/>
      </c>
      <c s="153" t="str">
        <f>IF('S.D.PASTE SHEET'!P907="","",'S.D.PASTE SHEET'!P907)</f>
        <v/>
      </c>
      <c s="153" t="str">
        <f>IF('S.D.PASTE SHEET'!Q907="","",'S.D.PASTE SHEET'!Q907)</f>
        <v/>
      </c>
      <c s="153" t="str">
        <f>IF('S.D.PASTE SHEET'!R907="","",'S.D.PASTE SHEET'!R907)</f>
        <v/>
      </c>
      <c s="153" t="str">
        <f>IF('S.D.PASTE SHEET'!S907="","",'S.D.PASTE SHEET'!S907)</f>
        <v/>
      </c>
      <c s="153" t="str">
        <f>IF('S.D.PASTE SHEET'!T907="","",'S.D.PASTE SHEET'!T907)</f>
        <v/>
      </c>
      <c s="153" t="str">
        <f>IF('S.D.PASTE SHEET'!U907="","",'S.D.PASTE SHEET'!U907)</f>
        <v/>
      </c>
      <c s="153" t="str">
        <f>IF('S.D.PASTE SHEET'!V907="","",'S.D.PASTE SHEET'!V907)</f>
        <v/>
      </c>
      <c s="153" t="str">
        <f>IF('S.D.PASTE SHEET'!W907="","",'S.D.PASTE SHEET'!W907)</f>
        <v/>
      </c>
      <c s="153" t="str">
        <f>IF('S.D.PASTE SHEET'!X907="","",'S.D.PASTE SHEET'!X907)</f>
        <v/>
      </c>
      <c s="153" t="str">
        <f>IF('S.D.PASTE SHEET'!Y907="","",'S.D.PASTE SHEET'!Y907)</f>
        <v/>
      </c>
      <c s="153" t="str">
        <f>IF('S.D.PASTE SHEET'!Z907="","",'S.D.PASTE SHEET'!Z907)</f>
        <v/>
      </c>
      <c s="153" t="str">
        <f>IF('S.D.PASTE SHEET'!AA907="","",'S.D.PASTE SHEET'!AA907)</f>
        <v/>
      </c>
      <c s="153" t="str">
        <f>IF('S.D.PASTE SHEET'!AB907="","",'S.D.PASTE SHEET'!AB907)</f>
        <v/>
      </c>
      <c s="153" t="str">
        <f>IF('S.D.PASTE SHEET'!AC907="","",'S.D.PASTE SHEET'!AC907)</f>
        <v/>
      </c>
      <c s="153" t="str">
        <f>IF('S.D.PASTE SHEET'!AD907="","",'S.D.PASTE SHEET'!AD907)</f>
        <v/>
      </c>
      <c s="155"/>
      <c s="156" t="str">
        <f>IF(AK907="","",IF(AK907&gt;0,COUNT($AG$2:AG907),""))</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07" s="156" t="str">
        <f>IF(BC907="","",IF(BC907&gt;0,COUNT($AY$2:AY907),""))</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08" spans="1:66" ht="15.75" customHeight="1">
      <c r="A908" s="153" t="str">
        <f>IF('S.D.PASTE SHEET'!A908="","",'S.D.PASTE SHEET'!A908)</f>
        <v/>
      </c>
      <c s="153" t="str">
        <f>IF('S.D.PASTE SHEET'!B908="","",'S.D.PASTE SHEET'!B908)</f>
        <v/>
      </c>
      <c s="153" t="str">
        <f>IF('S.D.PASTE SHEET'!C908="","",'S.D.PASTE SHEET'!C908)</f>
        <v/>
      </c>
      <c s="154" t="str">
        <f>IF('S.D.PASTE SHEET'!D908="","",'S.D.PASTE SHEET'!D908)</f>
        <v/>
      </c>
      <c s="153" t="str">
        <f>IF('S.D.PASTE SHEET'!E908="","",UPPER('S.D.PASTE SHEET'!E908))</f>
        <v/>
      </c>
      <c s="153" t="str">
        <f>IF('S.D.PASTE SHEET'!F908="","",'S.D.PASTE SHEET'!F908)</f>
        <v/>
      </c>
      <c s="153" t="str">
        <f>IF('S.D.PASTE SHEET'!G908="","",UPPER('S.D.PASTE SHEET'!G908))</f>
        <v/>
      </c>
      <c s="153" t="str">
        <f>IF('S.D.PASTE SHEET'!H908="","",UPPER('S.D.PASTE SHEET'!H908))</f>
        <v/>
      </c>
      <c s="153" t="str">
        <f>IF('S.D.PASTE SHEET'!I908="","",'S.D.PASTE SHEET'!I908)</f>
        <v/>
      </c>
      <c s="154" t="str">
        <f>IF('S.D.PASTE SHEET'!J908="","",'S.D.PASTE SHEET'!J908)</f>
        <v/>
      </c>
      <c s="153" t="str">
        <f>IF('S.D.PASTE SHEET'!K908="","",'S.D.PASTE SHEET'!K908)</f>
        <v/>
      </c>
      <c s="153" t="str">
        <f>IF('S.D.PASTE SHEET'!L908="","",'S.D.PASTE SHEET'!L908)</f>
        <v/>
      </c>
      <c s="153" t="str">
        <f>IF('S.D.PASTE SHEET'!M908="","",'S.D.PASTE SHEET'!M908)</f>
        <v/>
      </c>
      <c s="153" t="str">
        <f>IF('S.D.PASTE SHEET'!N908="","",'S.D.PASTE SHEET'!N908)</f>
        <v/>
      </c>
      <c s="153" t="str">
        <f>IF('S.D.PASTE SHEET'!O908="","",'S.D.PASTE SHEET'!O908)</f>
        <v/>
      </c>
      <c s="153" t="str">
        <f>IF('S.D.PASTE SHEET'!P908="","",'S.D.PASTE SHEET'!P908)</f>
        <v/>
      </c>
      <c s="153" t="str">
        <f>IF('S.D.PASTE SHEET'!Q908="","",'S.D.PASTE SHEET'!Q908)</f>
        <v/>
      </c>
      <c s="153" t="str">
        <f>IF('S.D.PASTE SHEET'!R908="","",'S.D.PASTE SHEET'!R908)</f>
        <v/>
      </c>
      <c s="153" t="str">
        <f>IF('S.D.PASTE SHEET'!S908="","",'S.D.PASTE SHEET'!S908)</f>
        <v/>
      </c>
      <c s="153" t="str">
        <f>IF('S.D.PASTE SHEET'!T908="","",'S.D.PASTE SHEET'!T908)</f>
        <v/>
      </c>
      <c s="153" t="str">
        <f>IF('S.D.PASTE SHEET'!U908="","",'S.D.PASTE SHEET'!U908)</f>
        <v/>
      </c>
      <c s="153" t="str">
        <f>IF('S.D.PASTE SHEET'!V908="","",'S.D.PASTE SHEET'!V908)</f>
        <v/>
      </c>
      <c s="153" t="str">
        <f>IF('S.D.PASTE SHEET'!W908="","",'S.D.PASTE SHEET'!W908)</f>
        <v/>
      </c>
      <c s="153" t="str">
        <f>IF('S.D.PASTE SHEET'!X908="","",'S.D.PASTE SHEET'!X908)</f>
        <v/>
      </c>
      <c s="153" t="str">
        <f>IF('S.D.PASTE SHEET'!Y908="","",'S.D.PASTE SHEET'!Y908)</f>
        <v/>
      </c>
      <c s="153" t="str">
        <f>IF('S.D.PASTE SHEET'!Z908="","",'S.D.PASTE SHEET'!Z908)</f>
        <v/>
      </c>
      <c s="153" t="str">
        <f>IF('S.D.PASTE SHEET'!AA908="","",'S.D.PASTE SHEET'!AA908)</f>
        <v/>
      </c>
      <c s="153" t="str">
        <f>IF('S.D.PASTE SHEET'!AB908="","",'S.D.PASTE SHEET'!AB908)</f>
        <v/>
      </c>
      <c s="153" t="str">
        <f>IF('S.D.PASTE SHEET'!AC908="","",'S.D.PASTE SHEET'!AC908)</f>
        <v/>
      </c>
      <c s="153" t="str">
        <f>IF('S.D.PASTE SHEET'!AD908="","",'S.D.PASTE SHEET'!AD908)</f>
        <v/>
      </c>
      <c s="155"/>
      <c s="156" t="str">
        <f>IF(AK908="","",IF(AK908&gt;0,COUNT($AG$2:AG908),""))</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08" s="156" t="str">
        <f>IF(BC908="","",IF(BC908&gt;0,COUNT($AY$2:AY908),""))</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09" spans="1:66" ht="15.75" customHeight="1">
      <c r="A909" s="153" t="str">
        <f>IF('S.D.PASTE SHEET'!A909="","",'S.D.PASTE SHEET'!A909)</f>
        <v/>
      </c>
      <c s="153" t="str">
        <f>IF('S.D.PASTE SHEET'!B909="","",'S.D.PASTE SHEET'!B909)</f>
        <v/>
      </c>
      <c s="153" t="str">
        <f>IF('S.D.PASTE SHEET'!C909="","",'S.D.PASTE SHEET'!C909)</f>
        <v/>
      </c>
      <c s="154" t="str">
        <f>IF('S.D.PASTE SHEET'!D909="","",'S.D.PASTE SHEET'!D909)</f>
        <v/>
      </c>
      <c s="153" t="str">
        <f>IF('S.D.PASTE SHEET'!E909="","",UPPER('S.D.PASTE SHEET'!E909))</f>
        <v/>
      </c>
      <c s="153" t="str">
        <f>IF('S.D.PASTE SHEET'!F909="","",'S.D.PASTE SHEET'!F909)</f>
        <v/>
      </c>
      <c s="153" t="str">
        <f>IF('S.D.PASTE SHEET'!G909="","",UPPER('S.D.PASTE SHEET'!G909))</f>
        <v/>
      </c>
      <c s="153" t="str">
        <f>IF('S.D.PASTE SHEET'!H909="","",UPPER('S.D.PASTE SHEET'!H909))</f>
        <v/>
      </c>
      <c s="153" t="str">
        <f>IF('S.D.PASTE SHEET'!I909="","",'S.D.PASTE SHEET'!I909)</f>
        <v/>
      </c>
      <c s="154" t="str">
        <f>IF('S.D.PASTE SHEET'!J909="","",'S.D.PASTE SHEET'!J909)</f>
        <v/>
      </c>
      <c s="153" t="str">
        <f>IF('S.D.PASTE SHEET'!K909="","",'S.D.PASTE SHEET'!K909)</f>
        <v/>
      </c>
      <c s="153" t="str">
        <f>IF('S.D.PASTE SHEET'!L909="","",'S.D.PASTE SHEET'!L909)</f>
        <v/>
      </c>
      <c s="153" t="str">
        <f>IF('S.D.PASTE SHEET'!M909="","",'S.D.PASTE SHEET'!M909)</f>
        <v/>
      </c>
      <c s="153" t="str">
        <f>IF('S.D.PASTE SHEET'!N909="","",'S.D.PASTE SHEET'!N909)</f>
        <v/>
      </c>
      <c s="153" t="str">
        <f>IF('S.D.PASTE SHEET'!O909="","",'S.D.PASTE SHEET'!O909)</f>
        <v/>
      </c>
      <c s="153" t="str">
        <f>IF('S.D.PASTE SHEET'!P909="","",'S.D.PASTE SHEET'!P909)</f>
        <v/>
      </c>
      <c s="153" t="str">
        <f>IF('S.D.PASTE SHEET'!Q909="","",'S.D.PASTE SHEET'!Q909)</f>
        <v/>
      </c>
      <c s="153" t="str">
        <f>IF('S.D.PASTE SHEET'!R909="","",'S.D.PASTE SHEET'!R909)</f>
        <v/>
      </c>
      <c s="153" t="str">
        <f>IF('S.D.PASTE SHEET'!S909="","",'S.D.PASTE SHEET'!S909)</f>
        <v/>
      </c>
      <c s="153" t="str">
        <f>IF('S.D.PASTE SHEET'!T909="","",'S.D.PASTE SHEET'!T909)</f>
        <v/>
      </c>
      <c s="153" t="str">
        <f>IF('S.D.PASTE SHEET'!U909="","",'S.D.PASTE SHEET'!U909)</f>
        <v/>
      </c>
      <c s="153" t="str">
        <f>IF('S.D.PASTE SHEET'!V909="","",'S.D.PASTE SHEET'!V909)</f>
        <v/>
      </c>
      <c s="153" t="str">
        <f>IF('S.D.PASTE SHEET'!W909="","",'S.D.PASTE SHEET'!W909)</f>
        <v/>
      </c>
      <c s="153" t="str">
        <f>IF('S.D.PASTE SHEET'!X909="","",'S.D.PASTE SHEET'!X909)</f>
        <v/>
      </c>
      <c s="153" t="str">
        <f>IF('S.D.PASTE SHEET'!Y909="","",'S.D.PASTE SHEET'!Y909)</f>
        <v/>
      </c>
      <c s="153" t="str">
        <f>IF('S.D.PASTE SHEET'!Z909="","",'S.D.PASTE SHEET'!Z909)</f>
        <v/>
      </c>
      <c s="153" t="str">
        <f>IF('S.D.PASTE SHEET'!AA909="","",'S.D.PASTE SHEET'!AA909)</f>
        <v/>
      </c>
      <c s="153" t="str">
        <f>IF('S.D.PASTE SHEET'!AB909="","",'S.D.PASTE SHEET'!AB909)</f>
        <v/>
      </c>
      <c s="153" t="str">
        <f>IF('S.D.PASTE SHEET'!AC909="","",'S.D.PASTE SHEET'!AC909)</f>
        <v/>
      </c>
      <c s="153" t="str">
        <f>IF('S.D.PASTE SHEET'!AD909="","",'S.D.PASTE SHEET'!AD909)</f>
        <v/>
      </c>
      <c s="155"/>
      <c s="156" t="str">
        <f>IF(AK909="","",IF(AK909&gt;0,COUNT($AG$2:AG909),""))</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09" s="156" t="str">
        <f>IF(BC909="","",IF(BC909&gt;0,COUNT($AY$2:AY909),""))</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10" spans="1:66" ht="15.75" customHeight="1">
      <c r="A910" s="153" t="str">
        <f>IF('S.D.PASTE SHEET'!A910="","",'S.D.PASTE SHEET'!A910)</f>
        <v/>
      </c>
      <c s="153" t="str">
        <f>IF('S.D.PASTE SHEET'!B910="","",'S.D.PASTE SHEET'!B910)</f>
        <v/>
      </c>
      <c s="153" t="str">
        <f>IF('S.D.PASTE SHEET'!C910="","",'S.D.PASTE SHEET'!C910)</f>
        <v/>
      </c>
      <c s="154" t="str">
        <f>IF('S.D.PASTE SHEET'!D910="","",'S.D.PASTE SHEET'!D910)</f>
        <v/>
      </c>
      <c s="153" t="str">
        <f>IF('S.D.PASTE SHEET'!E910="","",UPPER('S.D.PASTE SHEET'!E910))</f>
        <v/>
      </c>
      <c s="153" t="str">
        <f>IF('S.D.PASTE SHEET'!F910="","",'S.D.PASTE SHEET'!F910)</f>
        <v/>
      </c>
      <c s="153" t="str">
        <f>IF('S.D.PASTE SHEET'!G910="","",UPPER('S.D.PASTE SHEET'!G910))</f>
        <v/>
      </c>
      <c s="153" t="str">
        <f>IF('S.D.PASTE SHEET'!H910="","",UPPER('S.D.PASTE SHEET'!H910))</f>
        <v/>
      </c>
      <c s="153" t="str">
        <f>IF('S.D.PASTE SHEET'!I910="","",'S.D.PASTE SHEET'!I910)</f>
        <v/>
      </c>
      <c s="154" t="str">
        <f>IF('S.D.PASTE SHEET'!J910="","",'S.D.PASTE SHEET'!J910)</f>
        <v/>
      </c>
      <c s="153" t="str">
        <f>IF('S.D.PASTE SHEET'!K910="","",'S.D.PASTE SHEET'!K910)</f>
        <v/>
      </c>
      <c s="153" t="str">
        <f>IF('S.D.PASTE SHEET'!L910="","",'S.D.PASTE SHEET'!L910)</f>
        <v/>
      </c>
      <c s="153" t="str">
        <f>IF('S.D.PASTE SHEET'!M910="","",'S.D.PASTE SHEET'!M910)</f>
        <v/>
      </c>
      <c s="153" t="str">
        <f>IF('S.D.PASTE SHEET'!N910="","",'S.D.PASTE SHEET'!N910)</f>
        <v/>
      </c>
      <c s="153" t="str">
        <f>IF('S.D.PASTE SHEET'!O910="","",'S.D.PASTE SHEET'!O910)</f>
        <v/>
      </c>
      <c s="153" t="str">
        <f>IF('S.D.PASTE SHEET'!P910="","",'S.D.PASTE SHEET'!P910)</f>
        <v/>
      </c>
      <c s="153" t="str">
        <f>IF('S.D.PASTE SHEET'!Q910="","",'S.D.PASTE SHEET'!Q910)</f>
        <v/>
      </c>
      <c s="153" t="str">
        <f>IF('S.D.PASTE SHEET'!R910="","",'S.D.PASTE SHEET'!R910)</f>
        <v/>
      </c>
      <c s="153" t="str">
        <f>IF('S.D.PASTE SHEET'!S910="","",'S.D.PASTE SHEET'!S910)</f>
        <v/>
      </c>
      <c s="153" t="str">
        <f>IF('S.D.PASTE SHEET'!T910="","",'S.D.PASTE SHEET'!T910)</f>
        <v/>
      </c>
      <c s="153" t="str">
        <f>IF('S.D.PASTE SHEET'!U910="","",'S.D.PASTE SHEET'!U910)</f>
        <v/>
      </c>
      <c s="153" t="str">
        <f>IF('S.D.PASTE SHEET'!V910="","",'S.D.PASTE SHEET'!V910)</f>
        <v/>
      </c>
      <c s="153" t="str">
        <f>IF('S.D.PASTE SHEET'!W910="","",'S.D.PASTE SHEET'!W910)</f>
        <v/>
      </c>
      <c s="153" t="str">
        <f>IF('S.D.PASTE SHEET'!X910="","",'S.D.PASTE SHEET'!X910)</f>
        <v/>
      </c>
      <c s="153" t="str">
        <f>IF('S.D.PASTE SHEET'!Y910="","",'S.D.PASTE SHEET'!Y910)</f>
        <v/>
      </c>
      <c s="153" t="str">
        <f>IF('S.D.PASTE SHEET'!Z910="","",'S.D.PASTE SHEET'!Z910)</f>
        <v/>
      </c>
      <c s="153" t="str">
        <f>IF('S.D.PASTE SHEET'!AA910="","",'S.D.PASTE SHEET'!AA910)</f>
        <v/>
      </c>
      <c s="153" t="str">
        <f>IF('S.D.PASTE SHEET'!AB910="","",'S.D.PASTE SHEET'!AB910)</f>
        <v/>
      </c>
      <c s="153" t="str">
        <f>IF('S.D.PASTE SHEET'!AC910="","",'S.D.PASTE SHEET'!AC910)</f>
        <v/>
      </c>
      <c s="153" t="str">
        <f>IF('S.D.PASTE SHEET'!AD910="","",'S.D.PASTE SHEET'!AD910)</f>
        <v/>
      </c>
      <c s="155"/>
      <c s="156" t="str">
        <f>IF(AK910="","",IF(AK910&gt;0,COUNT($AG$2:AG910),""))</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10" s="156" t="str">
        <f>IF(BC910="","",IF(BC910&gt;0,COUNT($AY$2:AY910),""))</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11" spans="1:66" ht="15.75" customHeight="1">
      <c r="A911" s="153" t="str">
        <f>IF('S.D.PASTE SHEET'!A911="","",'S.D.PASTE SHEET'!A911)</f>
        <v/>
      </c>
      <c s="153" t="str">
        <f>IF('S.D.PASTE SHEET'!B911="","",'S.D.PASTE SHEET'!B911)</f>
        <v/>
      </c>
      <c s="153" t="str">
        <f>IF('S.D.PASTE SHEET'!C911="","",'S.D.PASTE SHEET'!C911)</f>
        <v/>
      </c>
      <c s="154" t="str">
        <f>IF('S.D.PASTE SHEET'!D911="","",'S.D.PASTE SHEET'!D911)</f>
        <v/>
      </c>
      <c s="153" t="str">
        <f>IF('S.D.PASTE SHEET'!E911="","",UPPER('S.D.PASTE SHEET'!E911))</f>
        <v/>
      </c>
      <c s="153" t="str">
        <f>IF('S.D.PASTE SHEET'!F911="","",'S.D.PASTE SHEET'!F911)</f>
        <v/>
      </c>
      <c s="153" t="str">
        <f>IF('S.D.PASTE SHEET'!G911="","",UPPER('S.D.PASTE SHEET'!G911))</f>
        <v/>
      </c>
      <c s="153" t="str">
        <f>IF('S.D.PASTE SHEET'!H911="","",UPPER('S.D.PASTE SHEET'!H911))</f>
        <v/>
      </c>
      <c s="153" t="str">
        <f>IF('S.D.PASTE SHEET'!I911="","",'S.D.PASTE SHEET'!I911)</f>
        <v/>
      </c>
      <c s="154" t="str">
        <f>IF('S.D.PASTE SHEET'!J911="","",'S.D.PASTE SHEET'!J911)</f>
        <v/>
      </c>
      <c s="153" t="str">
        <f>IF('S.D.PASTE SHEET'!K911="","",'S.D.PASTE SHEET'!K911)</f>
        <v/>
      </c>
      <c s="153" t="str">
        <f>IF('S.D.PASTE SHEET'!L911="","",'S.D.PASTE SHEET'!L911)</f>
        <v/>
      </c>
      <c s="153" t="str">
        <f>IF('S.D.PASTE SHEET'!M911="","",'S.D.PASTE SHEET'!M911)</f>
        <v/>
      </c>
      <c s="153" t="str">
        <f>IF('S.D.PASTE SHEET'!N911="","",'S.D.PASTE SHEET'!N911)</f>
        <v/>
      </c>
      <c s="153" t="str">
        <f>IF('S.D.PASTE SHEET'!O911="","",'S.D.PASTE SHEET'!O911)</f>
        <v/>
      </c>
      <c s="153" t="str">
        <f>IF('S.D.PASTE SHEET'!P911="","",'S.D.PASTE SHEET'!P911)</f>
        <v/>
      </c>
      <c s="153" t="str">
        <f>IF('S.D.PASTE SHEET'!Q911="","",'S.D.PASTE SHEET'!Q911)</f>
        <v/>
      </c>
      <c s="153" t="str">
        <f>IF('S.D.PASTE SHEET'!R911="","",'S.D.PASTE SHEET'!R911)</f>
        <v/>
      </c>
      <c s="153" t="str">
        <f>IF('S.D.PASTE SHEET'!S911="","",'S.D.PASTE SHEET'!S911)</f>
        <v/>
      </c>
      <c s="153" t="str">
        <f>IF('S.D.PASTE SHEET'!T911="","",'S.D.PASTE SHEET'!T911)</f>
        <v/>
      </c>
      <c s="153" t="str">
        <f>IF('S.D.PASTE SHEET'!U911="","",'S.D.PASTE SHEET'!U911)</f>
        <v/>
      </c>
      <c s="153" t="str">
        <f>IF('S.D.PASTE SHEET'!V911="","",'S.D.PASTE SHEET'!V911)</f>
        <v/>
      </c>
      <c s="153" t="str">
        <f>IF('S.D.PASTE SHEET'!W911="","",'S.D.PASTE SHEET'!W911)</f>
        <v/>
      </c>
      <c s="153" t="str">
        <f>IF('S.D.PASTE SHEET'!X911="","",'S.D.PASTE SHEET'!X911)</f>
        <v/>
      </c>
      <c s="153" t="str">
        <f>IF('S.D.PASTE SHEET'!Y911="","",'S.D.PASTE SHEET'!Y911)</f>
        <v/>
      </c>
      <c s="153" t="str">
        <f>IF('S.D.PASTE SHEET'!Z911="","",'S.D.PASTE SHEET'!Z911)</f>
        <v/>
      </c>
      <c s="153" t="str">
        <f>IF('S.D.PASTE SHEET'!AA911="","",'S.D.PASTE SHEET'!AA911)</f>
        <v/>
      </c>
      <c s="153" t="str">
        <f>IF('S.D.PASTE SHEET'!AB911="","",'S.D.PASTE SHEET'!AB911)</f>
        <v/>
      </c>
      <c s="153" t="str">
        <f>IF('S.D.PASTE SHEET'!AC911="","",'S.D.PASTE SHEET'!AC911)</f>
        <v/>
      </c>
      <c s="153" t="str">
        <f>IF('S.D.PASTE SHEET'!AD911="","",'S.D.PASTE SHEET'!AD911)</f>
        <v/>
      </c>
      <c s="155"/>
      <c s="156" t="str">
        <f>IF(AK911="","",IF(AK911&gt;0,COUNT($AG$2:AG911),""))</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11" s="156" t="str">
        <f>IF(BC911="","",IF(BC911&gt;0,COUNT($AY$2:AY911),""))</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12" spans="1:66" ht="15.75" customHeight="1">
      <c r="A912" s="153" t="str">
        <f>IF('S.D.PASTE SHEET'!A912="","",'S.D.PASTE SHEET'!A912)</f>
        <v/>
      </c>
      <c s="153" t="str">
        <f>IF('S.D.PASTE SHEET'!B912="","",'S.D.PASTE SHEET'!B912)</f>
        <v/>
      </c>
      <c s="153" t="str">
        <f>IF('S.D.PASTE SHEET'!C912="","",'S.D.PASTE SHEET'!C912)</f>
        <v/>
      </c>
      <c s="154" t="str">
        <f>IF('S.D.PASTE SHEET'!D912="","",'S.D.PASTE SHEET'!D912)</f>
        <v/>
      </c>
      <c s="153" t="str">
        <f>IF('S.D.PASTE SHEET'!E912="","",UPPER('S.D.PASTE SHEET'!E912))</f>
        <v/>
      </c>
      <c s="153" t="str">
        <f>IF('S.D.PASTE SHEET'!F912="","",'S.D.PASTE SHEET'!F912)</f>
        <v/>
      </c>
      <c s="153" t="str">
        <f>IF('S.D.PASTE SHEET'!G912="","",UPPER('S.D.PASTE SHEET'!G912))</f>
        <v/>
      </c>
      <c s="153" t="str">
        <f>IF('S.D.PASTE SHEET'!H912="","",UPPER('S.D.PASTE SHEET'!H912))</f>
        <v/>
      </c>
      <c s="153" t="str">
        <f>IF('S.D.PASTE SHEET'!I912="","",'S.D.PASTE SHEET'!I912)</f>
        <v/>
      </c>
      <c s="154" t="str">
        <f>IF('S.D.PASTE SHEET'!J912="","",'S.D.PASTE SHEET'!J912)</f>
        <v/>
      </c>
      <c s="153" t="str">
        <f>IF('S.D.PASTE SHEET'!K912="","",'S.D.PASTE SHEET'!K912)</f>
        <v/>
      </c>
      <c s="153" t="str">
        <f>IF('S.D.PASTE SHEET'!L912="","",'S.D.PASTE SHEET'!L912)</f>
        <v/>
      </c>
      <c s="153" t="str">
        <f>IF('S.D.PASTE SHEET'!M912="","",'S.D.PASTE SHEET'!M912)</f>
        <v/>
      </c>
      <c s="153" t="str">
        <f>IF('S.D.PASTE SHEET'!N912="","",'S.D.PASTE SHEET'!N912)</f>
        <v/>
      </c>
      <c s="153" t="str">
        <f>IF('S.D.PASTE SHEET'!O912="","",'S.D.PASTE SHEET'!O912)</f>
        <v/>
      </c>
      <c s="153" t="str">
        <f>IF('S.D.PASTE SHEET'!P912="","",'S.D.PASTE SHEET'!P912)</f>
        <v/>
      </c>
      <c s="153" t="str">
        <f>IF('S.D.PASTE SHEET'!Q912="","",'S.D.PASTE SHEET'!Q912)</f>
        <v/>
      </c>
      <c s="153" t="str">
        <f>IF('S.D.PASTE SHEET'!R912="","",'S.D.PASTE SHEET'!R912)</f>
        <v/>
      </c>
      <c s="153" t="str">
        <f>IF('S.D.PASTE SHEET'!S912="","",'S.D.PASTE SHEET'!S912)</f>
        <v/>
      </c>
      <c s="153" t="str">
        <f>IF('S.D.PASTE SHEET'!T912="","",'S.D.PASTE SHEET'!T912)</f>
        <v/>
      </c>
      <c s="153" t="str">
        <f>IF('S.D.PASTE SHEET'!U912="","",'S.D.PASTE SHEET'!U912)</f>
        <v/>
      </c>
      <c s="153" t="str">
        <f>IF('S.D.PASTE SHEET'!V912="","",'S.D.PASTE SHEET'!V912)</f>
        <v/>
      </c>
      <c s="153" t="str">
        <f>IF('S.D.PASTE SHEET'!W912="","",'S.D.PASTE SHEET'!W912)</f>
        <v/>
      </c>
      <c s="153" t="str">
        <f>IF('S.D.PASTE SHEET'!X912="","",'S.D.PASTE SHEET'!X912)</f>
        <v/>
      </c>
      <c s="153" t="str">
        <f>IF('S.D.PASTE SHEET'!Y912="","",'S.D.PASTE SHEET'!Y912)</f>
        <v/>
      </c>
      <c s="153" t="str">
        <f>IF('S.D.PASTE SHEET'!Z912="","",'S.D.PASTE SHEET'!Z912)</f>
        <v/>
      </c>
      <c s="153" t="str">
        <f>IF('S.D.PASTE SHEET'!AA912="","",'S.D.PASTE SHEET'!AA912)</f>
        <v/>
      </c>
      <c s="153" t="str">
        <f>IF('S.D.PASTE SHEET'!AB912="","",'S.D.PASTE SHEET'!AB912)</f>
        <v/>
      </c>
      <c s="153" t="str">
        <f>IF('S.D.PASTE SHEET'!AC912="","",'S.D.PASTE SHEET'!AC912)</f>
        <v/>
      </c>
      <c s="153" t="str">
        <f>IF('S.D.PASTE SHEET'!AD912="","",'S.D.PASTE SHEET'!AD912)</f>
        <v/>
      </c>
      <c s="155"/>
      <c s="156" t="str">
        <f>IF(AK912="","",IF(AK912&gt;0,COUNT($AG$2:AG912),""))</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12" s="156" t="str">
        <f>IF(BC912="","",IF(BC912&gt;0,COUNT($AY$2:AY912),""))</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13" spans="1:66" ht="15.75" customHeight="1">
      <c r="A913" s="153" t="str">
        <f>IF('S.D.PASTE SHEET'!A913="","",'S.D.PASTE SHEET'!A913)</f>
        <v/>
      </c>
      <c s="153" t="str">
        <f>IF('S.D.PASTE SHEET'!B913="","",'S.D.PASTE SHEET'!B913)</f>
        <v/>
      </c>
      <c s="153" t="str">
        <f>IF('S.D.PASTE SHEET'!C913="","",'S.D.PASTE SHEET'!C913)</f>
        <v/>
      </c>
      <c s="154" t="str">
        <f>IF('S.D.PASTE SHEET'!D913="","",'S.D.PASTE SHEET'!D913)</f>
        <v/>
      </c>
      <c s="153" t="str">
        <f>IF('S.D.PASTE SHEET'!E913="","",UPPER('S.D.PASTE SHEET'!E913))</f>
        <v/>
      </c>
      <c s="153" t="str">
        <f>IF('S.D.PASTE SHEET'!F913="","",'S.D.PASTE SHEET'!F913)</f>
        <v/>
      </c>
      <c s="153" t="str">
        <f>IF('S.D.PASTE SHEET'!G913="","",UPPER('S.D.PASTE SHEET'!G913))</f>
        <v/>
      </c>
      <c s="153" t="str">
        <f>IF('S.D.PASTE SHEET'!H913="","",UPPER('S.D.PASTE SHEET'!H913))</f>
        <v/>
      </c>
      <c s="153" t="str">
        <f>IF('S.D.PASTE SHEET'!I913="","",'S.D.PASTE SHEET'!I913)</f>
        <v/>
      </c>
      <c s="154" t="str">
        <f>IF('S.D.PASTE SHEET'!J913="","",'S.D.PASTE SHEET'!J913)</f>
        <v/>
      </c>
      <c s="153" t="str">
        <f>IF('S.D.PASTE SHEET'!K913="","",'S.D.PASTE SHEET'!K913)</f>
        <v/>
      </c>
      <c s="153" t="str">
        <f>IF('S.D.PASTE SHEET'!L913="","",'S.D.PASTE SHEET'!L913)</f>
        <v/>
      </c>
      <c s="153" t="str">
        <f>IF('S.D.PASTE SHEET'!M913="","",'S.D.PASTE SHEET'!M913)</f>
        <v/>
      </c>
      <c s="153" t="str">
        <f>IF('S.D.PASTE SHEET'!N913="","",'S.D.PASTE SHEET'!N913)</f>
        <v/>
      </c>
      <c s="153" t="str">
        <f>IF('S.D.PASTE SHEET'!O913="","",'S.D.PASTE SHEET'!O913)</f>
        <v/>
      </c>
      <c s="153" t="str">
        <f>IF('S.D.PASTE SHEET'!P913="","",'S.D.PASTE SHEET'!P913)</f>
        <v/>
      </c>
      <c s="153" t="str">
        <f>IF('S.D.PASTE SHEET'!Q913="","",'S.D.PASTE SHEET'!Q913)</f>
        <v/>
      </c>
      <c s="153" t="str">
        <f>IF('S.D.PASTE SHEET'!R913="","",'S.D.PASTE SHEET'!R913)</f>
        <v/>
      </c>
      <c s="153" t="str">
        <f>IF('S.D.PASTE SHEET'!S913="","",'S.D.PASTE SHEET'!S913)</f>
        <v/>
      </c>
      <c s="153" t="str">
        <f>IF('S.D.PASTE SHEET'!T913="","",'S.D.PASTE SHEET'!T913)</f>
        <v/>
      </c>
      <c s="153" t="str">
        <f>IF('S.D.PASTE SHEET'!U913="","",'S.D.PASTE SHEET'!U913)</f>
        <v/>
      </c>
      <c s="153" t="str">
        <f>IF('S.D.PASTE SHEET'!V913="","",'S.D.PASTE SHEET'!V913)</f>
        <v/>
      </c>
      <c s="153" t="str">
        <f>IF('S.D.PASTE SHEET'!W913="","",'S.D.PASTE SHEET'!W913)</f>
        <v/>
      </c>
      <c s="153" t="str">
        <f>IF('S.D.PASTE SHEET'!X913="","",'S.D.PASTE SHEET'!X913)</f>
        <v/>
      </c>
      <c s="153" t="str">
        <f>IF('S.D.PASTE SHEET'!Y913="","",'S.D.PASTE SHEET'!Y913)</f>
        <v/>
      </c>
      <c s="153" t="str">
        <f>IF('S.D.PASTE SHEET'!Z913="","",'S.D.PASTE SHEET'!Z913)</f>
        <v/>
      </c>
      <c s="153" t="str">
        <f>IF('S.D.PASTE SHEET'!AA913="","",'S.D.PASTE SHEET'!AA913)</f>
        <v/>
      </c>
      <c s="153" t="str">
        <f>IF('S.D.PASTE SHEET'!AB913="","",'S.D.PASTE SHEET'!AB913)</f>
        <v/>
      </c>
      <c s="153" t="str">
        <f>IF('S.D.PASTE SHEET'!AC913="","",'S.D.PASTE SHEET'!AC913)</f>
        <v/>
      </c>
      <c s="153" t="str">
        <f>IF('S.D.PASTE SHEET'!AD913="","",'S.D.PASTE SHEET'!AD913)</f>
        <v/>
      </c>
      <c s="155"/>
      <c s="156" t="str">
        <f>IF(AK913="","",IF(AK913&gt;0,COUNT($AG$2:AG913),""))</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13" s="156" t="str">
        <f>IF(BC913="","",IF(BC913&gt;0,COUNT($AY$2:AY913),""))</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14" spans="1:66" ht="15.75" customHeight="1">
      <c r="A914" s="153" t="str">
        <f>IF('S.D.PASTE SHEET'!A914="","",'S.D.PASTE SHEET'!A914)</f>
        <v/>
      </c>
      <c s="153" t="str">
        <f>IF('S.D.PASTE SHEET'!B914="","",'S.D.PASTE SHEET'!B914)</f>
        <v/>
      </c>
      <c s="153" t="str">
        <f>IF('S.D.PASTE SHEET'!C914="","",'S.D.PASTE SHEET'!C914)</f>
        <v/>
      </c>
      <c s="154" t="str">
        <f>IF('S.D.PASTE SHEET'!D914="","",'S.D.PASTE SHEET'!D914)</f>
        <v/>
      </c>
      <c s="153" t="str">
        <f>IF('S.D.PASTE SHEET'!E914="","",UPPER('S.D.PASTE SHEET'!E914))</f>
        <v/>
      </c>
      <c s="153" t="str">
        <f>IF('S.D.PASTE SHEET'!F914="","",'S.D.PASTE SHEET'!F914)</f>
        <v/>
      </c>
      <c s="153" t="str">
        <f>IF('S.D.PASTE SHEET'!G914="","",UPPER('S.D.PASTE SHEET'!G914))</f>
        <v/>
      </c>
      <c s="153" t="str">
        <f>IF('S.D.PASTE SHEET'!H914="","",UPPER('S.D.PASTE SHEET'!H914))</f>
        <v/>
      </c>
      <c s="153" t="str">
        <f>IF('S.D.PASTE SHEET'!I914="","",'S.D.PASTE SHEET'!I914)</f>
        <v/>
      </c>
      <c s="154" t="str">
        <f>IF('S.D.PASTE SHEET'!J914="","",'S.D.PASTE SHEET'!J914)</f>
        <v/>
      </c>
      <c s="153" t="str">
        <f>IF('S.D.PASTE SHEET'!K914="","",'S.D.PASTE SHEET'!K914)</f>
        <v/>
      </c>
      <c s="153" t="str">
        <f>IF('S.D.PASTE SHEET'!L914="","",'S.D.PASTE SHEET'!L914)</f>
        <v/>
      </c>
      <c s="153" t="str">
        <f>IF('S.D.PASTE SHEET'!M914="","",'S.D.PASTE SHEET'!M914)</f>
        <v/>
      </c>
      <c s="153" t="str">
        <f>IF('S.D.PASTE SHEET'!N914="","",'S.D.PASTE SHEET'!N914)</f>
        <v/>
      </c>
      <c s="153" t="str">
        <f>IF('S.D.PASTE SHEET'!O914="","",'S.D.PASTE SHEET'!O914)</f>
        <v/>
      </c>
      <c s="153" t="str">
        <f>IF('S.D.PASTE SHEET'!P914="","",'S.D.PASTE SHEET'!P914)</f>
        <v/>
      </c>
      <c s="153" t="str">
        <f>IF('S.D.PASTE SHEET'!Q914="","",'S.D.PASTE SHEET'!Q914)</f>
        <v/>
      </c>
      <c s="153" t="str">
        <f>IF('S.D.PASTE SHEET'!R914="","",'S.D.PASTE SHEET'!R914)</f>
        <v/>
      </c>
      <c s="153" t="str">
        <f>IF('S.D.PASTE SHEET'!S914="","",'S.D.PASTE SHEET'!S914)</f>
        <v/>
      </c>
      <c s="153" t="str">
        <f>IF('S.D.PASTE SHEET'!T914="","",'S.D.PASTE SHEET'!T914)</f>
        <v/>
      </c>
      <c s="153" t="str">
        <f>IF('S.D.PASTE SHEET'!U914="","",'S.D.PASTE SHEET'!U914)</f>
        <v/>
      </c>
      <c s="153" t="str">
        <f>IF('S.D.PASTE SHEET'!V914="","",'S.D.PASTE SHEET'!V914)</f>
        <v/>
      </c>
      <c s="153" t="str">
        <f>IF('S.D.PASTE SHEET'!W914="","",'S.D.PASTE SHEET'!W914)</f>
        <v/>
      </c>
      <c s="153" t="str">
        <f>IF('S.D.PASTE SHEET'!X914="","",'S.D.PASTE SHEET'!X914)</f>
        <v/>
      </c>
      <c s="153" t="str">
        <f>IF('S.D.PASTE SHEET'!Y914="","",'S.D.PASTE SHEET'!Y914)</f>
        <v/>
      </c>
      <c s="153" t="str">
        <f>IF('S.D.PASTE SHEET'!Z914="","",'S.D.PASTE SHEET'!Z914)</f>
        <v/>
      </c>
      <c s="153" t="str">
        <f>IF('S.D.PASTE SHEET'!AA914="","",'S.D.PASTE SHEET'!AA914)</f>
        <v/>
      </c>
      <c s="153" t="str">
        <f>IF('S.D.PASTE SHEET'!AB914="","",'S.D.PASTE SHEET'!AB914)</f>
        <v/>
      </c>
      <c s="153" t="str">
        <f>IF('S.D.PASTE SHEET'!AC914="","",'S.D.PASTE SHEET'!AC914)</f>
        <v/>
      </c>
      <c s="153" t="str">
        <f>IF('S.D.PASTE SHEET'!AD914="","",'S.D.PASTE SHEET'!AD914)</f>
        <v/>
      </c>
      <c s="155"/>
      <c s="156" t="str">
        <f>IF(AK914="","",IF(AK914&gt;0,COUNT($AG$2:AG914),""))</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14" s="156" t="str">
        <f>IF(BC914="","",IF(BC914&gt;0,COUNT($AY$2:AY914),""))</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15" spans="1:66" ht="15.75" customHeight="1">
      <c r="A915" s="153" t="str">
        <f>IF('S.D.PASTE SHEET'!A915="","",'S.D.PASTE SHEET'!A915)</f>
        <v/>
      </c>
      <c s="153" t="str">
        <f>IF('S.D.PASTE SHEET'!B915="","",'S.D.PASTE SHEET'!B915)</f>
        <v/>
      </c>
      <c s="153" t="str">
        <f>IF('S.D.PASTE SHEET'!C915="","",'S.D.PASTE SHEET'!C915)</f>
        <v/>
      </c>
      <c s="154" t="str">
        <f>IF('S.D.PASTE SHEET'!D915="","",'S.D.PASTE SHEET'!D915)</f>
        <v/>
      </c>
      <c s="153" t="str">
        <f>IF('S.D.PASTE SHEET'!E915="","",UPPER('S.D.PASTE SHEET'!E915))</f>
        <v/>
      </c>
      <c s="153" t="str">
        <f>IF('S.D.PASTE SHEET'!F915="","",'S.D.PASTE SHEET'!F915)</f>
        <v/>
      </c>
      <c s="153" t="str">
        <f>IF('S.D.PASTE SHEET'!G915="","",UPPER('S.D.PASTE SHEET'!G915))</f>
        <v/>
      </c>
      <c s="153" t="str">
        <f>IF('S.D.PASTE SHEET'!H915="","",UPPER('S.D.PASTE SHEET'!H915))</f>
        <v/>
      </c>
      <c s="153" t="str">
        <f>IF('S.D.PASTE SHEET'!I915="","",'S.D.PASTE SHEET'!I915)</f>
        <v/>
      </c>
      <c s="154" t="str">
        <f>IF('S.D.PASTE SHEET'!J915="","",'S.D.PASTE SHEET'!J915)</f>
        <v/>
      </c>
      <c s="153" t="str">
        <f>IF('S.D.PASTE SHEET'!K915="","",'S.D.PASTE SHEET'!K915)</f>
        <v/>
      </c>
      <c s="153" t="str">
        <f>IF('S.D.PASTE SHEET'!L915="","",'S.D.PASTE SHEET'!L915)</f>
        <v/>
      </c>
      <c s="153" t="str">
        <f>IF('S.D.PASTE SHEET'!M915="","",'S.D.PASTE SHEET'!M915)</f>
        <v/>
      </c>
      <c s="153" t="str">
        <f>IF('S.D.PASTE SHEET'!N915="","",'S.D.PASTE SHEET'!N915)</f>
        <v/>
      </c>
      <c s="153" t="str">
        <f>IF('S.D.PASTE SHEET'!O915="","",'S.D.PASTE SHEET'!O915)</f>
        <v/>
      </c>
      <c s="153" t="str">
        <f>IF('S.D.PASTE SHEET'!P915="","",'S.D.PASTE SHEET'!P915)</f>
        <v/>
      </c>
      <c s="153" t="str">
        <f>IF('S.D.PASTE SHEET'!Q915="","",'S.D.PASTE SHEET'!Q915)</f>
        <v/>
      </c>
      <c s="153" t="str">
        <f>IF('S.D.PASTE SHEET'!R915="","",'S.D.PASTE SHEET'!R915)</f>
        <v/>
      </c>
      <c s="153" t="str">
        <f>IF('S.D.PASTE SHEET'!S915="","",'S.D.PASTE SHEET'!S915)</f>
        <v/>
      </c>
      <c s="153" t="str">
        <f>IF('S.D.PASTE SHEET'!T915="","",'S.D.PASTE SHEET'!T915)</f>
        <v/>
      </c>
      <c s="153" t="str">
        <f>IF('S.D.PASTE SHEET'!U915="","",'S.D.PASTE SHEET'!U915)</f>
        <v/>
      </c>
      <c s="153" t="str">
        <f>IF('S.D.PASTE SHEET'!V915="","",'S.D.PASTE SHEET'!V915)</f>
        <v/>
      </c>
      <c s="153" t="str">
        <f>IF('S.D.PASTE SHEET'!W915="","",'S.D.PASTE SHEET'!W915)</f>
        <v/>
      </c>
      <c s="153" t="str">
        <f>IF('S.D.PASTE SHEET'!X915="","",'S.D.PASTE SHEET'!X915)</f>
        <v/>
      </c>
      <c s="153" t="str">
        <f>IF('S.D.PASTE SHEET'!Y915="","",'S.D.PASTE SHEET'!Y915)</f>
        <v/>
      </c>
      <c s="153" t="str">
        <f>IF('S.D.PASTE SHEET'!Z915="","",'S.D.PASTE SHEET'!Z915)</f>
        <v/>
      </c>
      <c s="153" t="str">
        <f>IF('S.D.PASTE SHEET'!AA915="","",'S.D.PASTE SHEET'!AA915)</f>
        <v/>
      </c>
      <c s="153" t="str">
        <f>IF('S.D.PASTE SHEET'!AB915="","",'S.D.PASTE SHEET'!AB915)</f>
        <v/>
      </c>
      <c s="153" t="str">
        <f>IF('S.D.PASTE SHEET'!AC915="","",'S.D.PASTE SHEET'!AC915)</f>
        <v/>
      </c>
      <c s="153" t="str">
        <f>IF('S.D.PASTE SHEET'!AD915="","",'S.D.PASTE SHEET'!AD915)</f>
        <v/>
      </c>
      <c s="155"/>
      <c s="156" t="str">
        <f>IF(AK915="","",IF(AK915&gt;0,COUNT($AG$2:AG915),""))</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15" s="156" t="str">
        <f>IF(BC915="","",IF(BC915&gt;0,COUNT($AY$2:AY915),""))</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16" spans="1:66" ht="15.75" customHeight="1">
      <c r="A916" s="153" t="str">
        <f>IF('S.D.PASTE SHEET'!A916="","",'S.D.PASTE SHEET'!A916)</f>
        <v/>
      </c>
      <c s="153" t="str">
        <f>IF('S.D.PASTE SHEET'!B916="","",'S.D.PASTE SHEET'!B916)</f>
        <v/>
      </c>
      <c s="153" t="str">
        <f>IF('S.D.PASTE SHEET'!C916="","",'S.D.PASTE SHEET'!C916)</f>
        <v/>
      </c>
      <c s="154" t="str">
        <f>IF('S.D.PASTE SHEET'!D916="","",'S.D.PASTE SHEET'!D916)</f>
        <v/>
      </c>
      <c s="153" t="str">
        <f>IF('S.D.PASTE SHEET'!E916="","",UPPER('S.D.PASTE SHEET'!E916))</f>
        <v/>
      </c>
      <c s="153" t="str">
        <f>IF('S.D.PASTE SHEET'!F916="","",'S.D.PASTE SHEET'!F916)</f>
        <v/>
      </c>
      <c s="153" t="str">
        <f>IF('S.D.PASTE SHEET'!G916="","",UPPER('S.D.PASTE SHEET'!G916))</f>
        <v/>
      </c>
      <c s="153" t="str">
        <f>IF('S.D.PASTE SHEET'!H916="","",UPPER('S.D.PASTE SHEET'!H916))</f>
        <v/>
      </c>
      <c s="153" t="str">
        <f>IF('S.D.PASTE SHEET'!I916="","",'S.D.PASTE SHEET'!I916)</f>
        <v/>
      </c>
      <c s="154" t="str">
        <f>IF('S.D.PASTE SHEET'!J916="","",'S.D.PASTE SHEET'!J916)</f>
        <v/>
      </c>
      <c s="153" t="str">
        <f>IF('S.D.PASTE SHEET'!K916="","",'S.D.PASTE SHEET'!K916)</f>
        <v/>
      </c>
      <c s="153" t="str">
        <f>IF('S.D.PASTE SHEET'!L916="","",'S.D.PASTE SHEET'!L916)</f>
        <v/>
      </c>
      <c s="153" t="str">
        <f>IF('S.D.PASTE SHEET'!M916="","",'S.D.PASTE SHEET'!M916)</f>
        <v/>
      </c>
      <c s="153" t="str">
        <f>IF('S.D.PASTE SHEET'!N916="","",'S.D.PASTE SHEET'!N916)</f>
        <v/>
      </c>
      <c s="153" t="str">
        <f>IF('S.D.PASTE SHEET'!O916="","",'S.D.PASTE SHEET'!O916)</f>
        <v/>
      </c>
      <c s="153" t="str">
        <f>IF('S.D.PASTE SHEET'!P916="","",'S.D.PASTE SHEET'!P916)</f>
        <v/>
      </c>
      <c s="153" t="str">
        <f>IF('S.D.PASTE SHEET'!Q916="","",'S.D.PASTE SHEET'!Q916)</f>
        <v/>
      </c>
      <c s="153" t="str">
        <f>IF('S.D.PASTE SHEET'!R916="","",'S.D.PASTE SHEET'!R916)</f>
        <v/>
      </c>
      <c s="153" t="str">
        <f>IF('S.D.PASTE SHEET'!S916="","",'S.D.PASTE SHEET'!S916)</f>
        <v/>
      </c>
      <c s="153" t="str">
        <f>IF('S.D.PASTE SHEET'!T916="","",'S.D.PASTE SHEET'!T916)</f>
        <v/>
      </c>
      <c s="153" t="str">
        <f>IF('S.D.PASTE SHEET'!U916="","",'S.D.PASTE SHEET'!U916)</f>
        <v/>
      </c>
      <c s="153" t="str">
        <f>IF('S.D.PASTE SHEET'!V916="","",'S.D.PASTE SHEET'!V916)</f>
        <v/>
      </c>
      <c s="153" t="str">
        <f>IF('S.D.PASTE SHEET'!W916="","",'S.D.PASTE SHEET'!W916)</f>
        <v/>
      </c>
      <c s="153" t="str">
        <f>IF('S.D.PASTE SHEET'!X916="","",'S.D.PASTE SHEET'!X916)</f>
        <v/>
      </c>
      <c s="153" t="str">
        <f>IF('S.D.PASTE SHEET'!Y916="","",'S.D.PASTE SHEET'!Y916)</f>
        <v/>
      </c>
      <c s="153" t="str">
        <f>IF('S.D.PASTE SHEET'!Z916="","",'S.D.PASTE SHEET'!Z916)</f>
        <v/>
      </c>
      <c s="153" t="str">
        <f>IF('S.D.PASTE SHEET'!AA916="","",'S.D.PASTE SHEET'!AA916)</f>
        <v/>
      </c>
      <c s="153" t="str">
        <f>IF('S.D.PASTE SHEET'!AB916="","",'S.D.PASTE SHEET'!AB916)</f>
        <v/>
      </c>
      <c s="153" t="str">
        <f>IF('S.D.PASTE SHEET'!AC916="","",'S.D.PASTE SHEET'!AC916)</f>
        <v/>
      </c>
      <c s="153" t="str">
        <f>IF('S.D.PASTE SHEET'!AD916="","",'S.D.PASTE SHEET'!AD916)</f>
        <v/>
      </c>
      <c s="155"/>
      <c s="156" t="str">
        <f>IF(AK916="","",IF(AK916&gt;0,COUNT($AG$2:AG916),""))</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16" s="156" t="str">
        <f>IF(BC916="","",IF(BC916&gt;0,COUNT($AY$2:AY916),""))</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17" spans="1:66" ht="15.75" customHeight="1">
      <c r="A917" s="153" t="str">
        <f>IF('S.D.PASTE SHEET'!A917="","",'S.D.PASTE SHEET'!A917)</f>
        <v/>
      </c>
      <c s="153" t="str">
        <f>IF('S.D.PASTE SHEET'!B917="","",'S.D.PASTE SHEET'!B917)</f>
        <v/>
      </c>
      <c s="153" t="str">
        <f>IF('S.D.PASTE SHEET'!C917="","",'S.D.PASTE SHEET'!C917)</f>
        <v/>
      </c>
      <c s="154" t="str">
        <f>IF('S.D.PASTE SHEET'!D917="","",'S.D.PASTE SHEET'!D917)</f>
        <v/>
      </c>
      <c s="153" t="str">
        <f>IF('S.D.PASTE SHEET'!E917="","",UPPER('S.D.PASTE SHEET'!E917))</f>
        <v/>
      </c>
      <c s="153" t="str">
        <f>IF('S.D.PASTE SHEET'!F917="","",'S.D.PASTE SHEET'!F917)</f>
        <v/>
      </c>
      <c s="153" t="str">
        <f>IF('S.D.PASTE SHEET'!G917="","",UPPER('S.D.PASTE SHEET'!G917))</f>
        <v/>
      </c>
      <c s="153" t="str">
        <f>IF('S.D.PASTE SHEET'!H917="","",UPPER('S.D.PASTE SHEET'!H917))</f>
        <v/>
      </c>
      <c s="153" t="str">
        <f>IF('S.D.PASTE SHEET'!I917="","",'S.D.PASTE SHEET'!I917)</f>
        <v/>
      </c>
      <c s="154" t="str">
        <f>IF('S.D.PASTE SHEET'!J917="","",'S.D.PASTE SHEET'!J917)</f>
        <v/>
      </c>
      <c s="153" t="str">
        <f>IF('S.D.PASTE SHEET'!K917="","",'S.D.PASTE SHEET'!K917)</f>
        <v/>
      </c>
      <c s="153" t="str">
        <f>IF('S.D.PASTE SHEET'!L917="","",'S.D.PASTE SHEET'!L917)</f>
        <v/>
      </c>
      <c s="153" t="str">
        <f>IF('S.D.PASTE SHEET'!M917="","",'S.D.PASTE SHEET'!M917)</f>
        <v/>
      </c>
      <c s="153" t="str">
        <f>IF('S.D.PASTE SHEET'!N917="","",'S.D.PASTE SHEET'!N917)</f>
        <v/>
      </c>
      <c s="153" t="str">
        <f>IF('S.D.PASTE SHEET'!O917="","",'S.D.PASTE SHEET'!O917)</f>
        <v/>
      </c>
      <c s="153" t="str">
        <f>IF('S.D.PASTE SHEET'!P917="","",'S.D.PASTE SHEET'!P917)</f>
        <v/>
      </c>
      <c s="153" t="str">
        <f>IF('S.D.PASTE SHEET'!Q917="","",'S.D.PASTE SHEET'!Q917)</f>
        <v/>
      </c>
      <c s="153" t="str">
        <f>IF('S.D.PASTE SHEET'!R917="","",'S.D.PASTE SHEET'!R917)</f>
        <v/>
      </c>
      <c s="153" t="str">
        <f>IF('S.D.PASTE SHEET'!S917="","",'S.D.PASTE SHEET'!S917)</f>
        <v/>
      </c>
      <c s="153" t="str">
        <f>IF('S.D.PASTE SHEET'!T917="","",'S.D.PASTE SHEET'!T917)</f>
        <v/>
      </c>
      <c s="153" t="str">
        <f>IF('S.D.PASTE SHEET'!U917="","",'S.D.PASTE SHEET'!U917)</f>
        <v/>
      </c>
      <c s="153" t="str">
        <f>IF('S.D.PASTE SHEET'!V917="","",'S.D.PASTE SHEET'!V917)</f>
        <v/>
      </c>
      <c s="153" t="str">
        <f>IF('S.D.PASTE SHEET'!W917="","",'S.D.PASTE SHEET'!W917)</f>
        <v/>
      </c>
      <c s="153" t="str">
        <f>IF('S.D.PASTE SHEET'!X917="","",'S.D.PASTE SHEET'!X917)</f>
        <v/>
      </c>
      <c s="153" t="str">
        <f>IF('S.D.PASTE SHEET'!Y917="","",'S.D.PASTE SHEET'!Y917)</f>
        <v/>
      </c>
      <c s="153" t="str">
        <f>IF('S.D.PASTE SHEET'!Z917="","",'S.D.PASTE SHEET'!Z917)</f>
        <v/>
      </c>
      <c s="153" t="str">
        <f>IF('S.D.PASTE SHEET'!AA917="","",'S.D.PASTE SHEET'!AA917)</f>
        <v/>
      </c>
      <c s="153" t="str">
        <f>IF('S.D.PASTE SHEET'!AB917="","",'S.D.PASTE SHEET'!AB917)</f>
        <v/>
      </c>
      <c s="153" t="str">
        <f>IF('S.D.PASTE SHEET'!AC917="","",'S.D.PASTE SHEET'!AC917)</f>
        <v/>
      </c>
      <c s="153" t="str">
        <f>IF('S.D.PASTE SHEET'!AD917="","",'S.D.PASTE SHEET'!AD917)</f>
        <v/>
      </c>
      <c s="155"/>
      <c s="156" t="str">
        <f>IF(AK917="","",IF(AK917&gt;0,COUNT($AG$2:AG917),""))</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17" s="156" t="str">
        <f>IF(BC917="","",IF(BC917&gt;0,COUNT($AY$2:AY917),""))</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18" spans="1:66" ht="15.75" customHeight="1">
      <c r="A918" s="153" t="str">
        <f>IF('S.D.PASTE SHEET'!A918="","",'S.D.PASTE SHEET'!A918)</f>
        <v/>
      </c>
      <c s="153" t="str">
        <f>IF('S.D.PASTE SHEET'!B918="","",'S.D.PASTE SHEET'!B918)</f>
        <v/>
      </c>
      <c s="153" t="str">
        <f>IF('S.D.PASTE SHEET'!C918="","",'S.D.PASTE SHEET'!C918)</f>
        <v/>
      </c>
      <c s="154" t="str">
        <f>IF('S.D.PASTE SHEET'!D918="","",'S.D.PASTE SHEET'!D918)</f>
        <v/>
      </c>
      <c s="153" t="str">
        <f>IF('S.D.PASTE SHEET'!E918="","",UPPER('S.D.PASTE SHEET'!E918))</f>
        <v/>
      </c>
      <c s="153" t="str">
        <f>IF('S.D.PASTE SHEET'!F918="","",'S.D.PASTE SHEET'!F918)</f>
        <v/>
      </c>
      <c s="153" t="str">
        <f>IF('S.D.PASTE SHEET'!G918="","",UPPER('S.D.PASTE SHEET'!G918))</f>
        <v/>
      </c>
      <c s="153" t="str">
        <f>IF('S.D.PASTE SHEET'!H918="","",UPPER('S.D.PASTE SHEET'!H918))</f>
        <v/>
      </c>
      <c s="153" t="str">
        <f>IF('S.D.PASTE SHEET'!I918="","",'S.D.PASTE SHEET'!I918)</f>
        <v/>
      </c>
      <c s="154" t="str">
        <f>IF('S.D.PASTE SHEET'!J918="","",'S.D.PASTE SHEET'!J918)</f>
        <v/>
      </c>
      <c s="153" t="str">
        <f>IF('S.D.PASTE SHEET'!K918="","",'S.D.PASTE SHEET'!K918)</f>
        <v/>
      </c>
      <c s="153" t="str">
        <f>IF('S.D.PASTE SHEET'!L918="","",'S.D.PASTE SHEET'!L918)</f>
        <v/>
      </c>
      <c s="153" t="str">
        <f>IF('S.D.PASTE SHEET'!M918="","",'S.D.PASTE SHEET'!M918)</f>
        <v/>
      </c>
      <c s="153" t="str">
        <f>IF('S.D.PASTE SHEET'!N918="","",'S.D.PASTE SHEET'!N918)</f>
        <v/>
      </c>
      <c s="153" t="str">
        <f>IF('S.D.PASTE SHEET'!O918="","",'S.D.PASTE SHEET'!O918)</f>
        <v/>
      </c>
      <c s="153" t="str">
        <f>IF('S.D.PASTE SHEET'!P918="","",'S.D.PASTE SHEET'!P918)</f>
        <v/>
      </c>
      <c s="153" t="str">
        <f>IF('S.D.PASTE SHEET'!Q918="","",'S.D.PASTE SHEET'!Q918)</f>
        <v/>
      </c>
      <c s="153" t="str">
        <f>IF('S.D.PASTE SHEET'!R918="","",'S.D.PASTE SHEET'!R918)</f>
        <v/>
      </c>
      <c s="153" t="str">
        <f>IF('S.D.PASTE SHEET'!S918="","",'S.D.PASTE SHEET'!S918)</f>
        <v/>
      </c>
      <c s="153" t="str">
        <f>IF('S.D.PASTE SHEET'!T918="","",'S.D.PASTE SHEET'!T918)</f>
        <v/>
      </c>
      <c s="153" t="str">
        <f>IF('S.D.PASTE SHEET'!U918="","",'S.D.PASTE SHEET'!U918)</f>
        <v/>
      </c>
      <c s="153" t="str">
        <f>IF('S.D.PASTE SHEET'!V918="","",'S.D.PASTE SHEET'!V918)</f>
        <v/>
      </c>
      <c s="153" t="str">
        <f>IF('S.D.PASTE SHEET'!W918="","",'S.D.PASTE SHEET'!W918)</f>
        <v/>
      </c>
      <c s="153" t="str">
        <f>IF('S.D.PASTE SHEET'!X918="","",'S.D.PASTE SHEET'!X918)</f>
        <v/>
      </c>
      <c s="153" t="str">
        <f>IF('S.D.PASTE SHEET'!Y918="","",'S.D.PASTE SHEET'!Y918)</f>
        <v/>
      </c>
      <c s="153" t="str">
        <f>IF('S.D.PASTE SHEET'!Z918="","",'S.D.PASTE SHEET'!Z918)</f>
        <v/>
      </c>
      <c s="153" t="str">
        <f>IF('S.D.PASTE SHEET'!AA918="","",'S.D.PASTE SHEET'!AA918)</f>
        <v/>
      </c>
      <c s="153" t="str">
        <f>IF('S.D.PASTE SHEET'!AB918="","",'S.D.PASTE SHEET'!AB918)</f>
        <v/>
      </c>
      <c s="153" t="str">
        <f>IF('S.D.PASTE SHEET'!AC918="","",'S.D.PASTE SHEET'!AC918)</f>
        <v/>
      </c>
      <c s="153" t="str">
        <f>IF('S.D.PASTE SHEET'!AD918="","",'S.D.PASTE SHEET'!AD918)</f>
        <v/>
      </c>
      <c s="155"/>
      <c s="156" t="str">
        <f>IF(AK918="","",IF(AK918&gt;0,COUNT($AG$2:AG918),""))</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18" s="156" t="str">
        <f>IF(BC918="","",IF(BC918&gt;0,COUNT($AY$2:AY918),""))</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19" spans="1:66" ht="15.75" customHeight="1">
      <c r="A919" s="153" t="str">
        <f>IF('S.D.PASTE SHEET'!A919="","",'S.D.PASTE SHEET'!A919)</f>
        <v/>
      </c>
      <c s="153" t="str">
        <f>IF('S.D.PASTE SHEET'!B919="","",'S.D.PASTE SHEET'!B919)</f>
        <v/>
      </c>
      <c s="153" t="str">
        <f>IF('S.D.PASTE SHEET'!C919="","",'S.D.PASTE SHEET'!C919)</f>
        <v/>
      </c>
      <c s="154" t="str">
        <f>IF('S.D.PASTE SHEET'!D919="","",'S.D.PASTE SHEET'!D919)</f>
        <v/>
      </c>
      <c s="153" t="str">
        <f>IF('S.D.PASTE SHEET'!E919="","",UPPER('S.D.PASTE SHEET'!E919))</f>
        <v/>
      </c>
      <c s="153" t="str">
        <f>IF('S.D.PASTE SHEET'!F919="","",'S.D.PASTE SHEET'!F919)</f>
        <v/>
      </c>
      <c s="153" t="str">
        <f>IF('S.D.PASTE SHEET'!G919="","",UPPER('S.D.PASTE SHEET'!G919))</f>
        <v/>
      </c>
      <c s="153" t="str">
        <f>IF('S.D.PASTE SHEET'!H919="","",UPPER('S.D.PASTE SHEET'!H919))</f>
        <v/>
      </c>
      <c s="153" t="str">
        <f>IF('S.D.PASTE SHEET'!I919="","",'S.D.PASTE SHEET'!I919)</f>
        <v/>
      </c>
      <c s="154" t="str">
        <f>IF('S.D.PASTE SHEET'!J919="","",'S.D.PASTE SHEET'!J919)</f>
        <v/>
      </c>
      <c s="153" t="str">
        <f>IF('S.D.PASTE SHEET'!K919="","",'S.D.PASTE SHEET'!K919)</f>
        <v/>
      </c>
      <c s="153" t="str">
        <f>IF('S.D.PASTE SHEET'!L919="","",'S.D.PASTE SHEET'!L919)</f>
        <v/>
      </c>
      <c s="153" t="str">
        <f>IF('S.D.PASTE SHEET'!M919="","",'S.D.PASTE SHEET'!M919)</f>
        <v/>
      </c>
      <c s="153" t="str">
        <f>IF('S.D.PASTE SHEET'!N919="","",'S.D.PASTE SHEET'!N919)</f>
        <v/>
      </c>
      <c s="153" t="str">
        <f>IF('S.D.PASTE SHEET'!O919="","",'S.D.PASTE SHEET'!O919)</f>
        <v/>
      </c>
      <c s="153" t="str">
        <f>IF('S.D.PASTE SHEET'!P919="","",'S.D.PASTE SHEET'!P919)</f>
        <v/>
      </c>
      <c s="153" t="str">
        <f>IF('S.D.PASTE SHEET'!Q919="","",'S.D.PASTE SHEET'!Q919)</f>
        <v/>
      </c>
      <c s="153" t="str">
        <f>IF('S.D.PASTE SHEET'!R919="","",'S.D.PASTE SHEET'!R919)</f>
        <v/>
      </c>
      <c s="153" t="str">
        <f>IF('S.D.PASTE SHEET'!S919="","",'S.D.PASTE SHEET'!S919)</f>
        <v/>
      </c>
      <c s="153" t="str">
        <f>IF('S.D.PASTE SHEET'!T919="","",'S.D.PASTE SHEET'!T919)</f>
        <v/>
      </c>
      <c s="153" t="str">
        <f>IF('S.D.PASTE SHEET'!U919="","",'S.D.PASTE SHEET'!U919)</f>
        <v/>
      </c>
      <c s="153" t="str">
        <f>IF('S.D.PASTE SHEET'!V919="","",'S.D.PASTE SHEET'!V919)</f>
        <v/>
      </c>
      <c s="153" t="str">
        <f>IF('S.D.PASTE SHEET'!W919="","",'S.D.PASTE SHEET'!W919)</f>
        <v/>
      </c>
      <c s="153" t="str">
        <f>IF('S.D.PASTE SHEET'!X919="","",'S.D.PASTE SHEET'!X919)</f>
        <v/>
      </c>
      <c s="153" t="str">
        <f>IF('S.D.PASTE SHEET'!Y919="","",'S.D.PASTE SHEET'!Y919)</f>
        <v/>
      </c>
      <c s="153" t="str">
        <f>IF('S.D.PASTE SHEET'!Z919="","",'S.D.PASTE SHEET'!Z919)</f>
        <v/>
      </c>
      <c s="153" t="str">
        <f>IF('S.D.PASTE SHEET'!AA919="","",'S.D.PASTE SHEET'!AA919)</f>
        <v/>
      </c>
      <c s="153" t="str">
        <f>IF('S.D.PASTE SHEET'!AB919="","",'S.D.PASTE SHEET'!AB919)</f>
        <v/>
      </c>
      <c s="153" t="str">
        <f>IF('S.D.PASTE SHEET'!AC919="","",'S.D.PASTE SHEET'!AC919)</f>
        <v/>
      </c>
      <c s="153" t="str">
        <f>IF('S.D.PASTE SHEET'!AD919="","",'S.D.PASTE SHEET'!AD919)</f>
        <v/>
      </c>
      <c s="155"/>
      <c s="156" t="str">
        <f>IF(AK919="","",IF(AK919&gt;0,COUNT($AG$2:AG919),""))</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19" s="156" t="str">
        <f>IF(BC919="","",IF(BC919&gt;0,COUNT($AY$2:AY919),""))</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20" spans="1:66" ht="15.75" customHeight="1">
      <c r="A920" s="153" t="str">
        <f>IF('S.D.PASTE SHEET'!A920="","",'S.D.PASTE SHEET'!A920)</f>
        <v/>
      </c>
      <c s="153" t="str">
        <f>IF('S.D.PASTE SHEET'!B920="","",'S.D.PASTE SHEET'!B920)</f>
        <v/>
      </c>
      <c s="153" t="str">
        <f>IF('S.D.PASTE SHEET'!C920="","",'S.D.PASTE SHEET'!C920)</f>
        <v/>
      </c>
      <c s="154" t="str">
        <f>IF('S.D.PASTE SHEET'!D920="","",'S.D.PASTE SHEET'!D920)</f>
        <v/>
      </c>
      <c s="153" t="str">
        <f>IF('S.D.PASTE SHEET'!E920="","",UPPER('S.D.PASTE SHEET'!E920))</f>
        <v/>
      </c>
      <c s="153" t="str">
        <f>IF('S.D.PASTE SHEET'!F920="","",'S.D.PASTE SHEET'!F920)</f>
        <v/>
      </c>
      <c s="153" t="str">
        <f>IF('S.D.PASTE SHEET'!G920="","",UPPER('S.D.PASTE SHEET'!G920))</f>
        <v/>
      </c>
      <c s="153" t="str">
        <f>IF('S.D.PASTE SHEET'!H920="","",UPPER('S.D.PASTE SHEET'!H920))</f>
        <v/>
      </c>
      <c s="153" t="str">
        <f>IF('S.D.PASTE SHEET'!I920="","",'S.D.PASTE SHEET'!I920)</f>
        <v/>
      </c>
      <c s="154" t="str">
        <f>IF('S.D.PASTE SHEET'!J920="","",'S.D.PASTE SHEET'!J920)</f>
        <v/>
      </c>
      <c s="153" t="str">
        <f>IF('S.D.PASTE SHEET'!K920="","",'S.D.PASTE SHEET'!K920)</f>
        <v/>
      </c>
      <c s="153" t="str">
        <f>IF('S.D.PASTE SHEET'!L920="","",'S.D.PASTE SHEET'!L920)</f>
        <v/>
      </c>
      <c s="153" t="str">
        <f>IF('S.D.PASTE SHEET'!M920="","",'S.D.PASTE SHEET'!M920)</f>
        <v/>
      </c>
      <c s="153" t="str">
        <f>IF('S.D.PASTE SHEET'!N920="","",'S.D.PASTE SHEET'!N920)</f>
        <v/>
      </c>
      <c s="153" t="str">
        <f>IF('S.D.PASTE SHEET'!O920="","",'S.D.PASTE SHEET'!O920)</f>
        <v/>
      </c>
      <c s="153" t="str">
        <f>IF('S.D.PASTE SHEET'!P920="","",'S.D.PASTE SHEET'!P920)</f>
        <v/>
      </c>
      <c s="153" t="str">
        <f>IF('S.D.PASTE SHEET'!Q920="","",'S.D.PASTE SHEET'!Q920)</f>
        <v/>
      </c>
      <c s="153" t="str">
        <f>IF('S.D.PASTE SHEET'!R920="","",'S.D.PASTE SHEET'!R920)</f>
        <v/>
      </c>
      <c s="153" t="str">
        <f>IF('S.D.PASTE SHEET'!S920="","",'S.D.PASTE SHEET'!S920)</f>
        <v/>
      </c>
      <c s="153" t="str">
        <f>IF('S.D.PASTE SHEET'!T920="","",'S.D.PASTE SHEET'!T920)</f>
        <v/>
      </c>
      <c s="153" t="str">
        <f>IF('S.D.PASTE SHEET'!U920="","",'S.D.PASTE SHEET'!U920)</f>
        <v/>
      </c>
      <c s="153" t="str">
        <f>IF('S.D.PASTE SHEET'!V920="","",'S.D.PASTE SHEET'!V920)</f>
        <v/>
      </c>
      <c s="153" t="str">
        <f>IF('S.D.PASTE SHEET'!W920="","",'S.D.PASTE SHEET'!W920)</f>
        <v/>
      </c>
      <c s="153" t="str">
        <f>IF('S.D.PASTE SHEET'!X920="","",'S.D.PASTE SHEET'!X920)</f>
        <v/>
      </c>
      <c s="153" t="str">
        <f>IF('S.D.PASTE SHEET'!Y920="","",'S.D.PASTE SHEET'!Y920)</f>
        <v/>
      </c>
      <c s="153" t="str">
        <f>IF('S.D.PASTE SHEET'!Z920="","",'S.D.PASTE SHEET'!Z920)</f>
        <v/>
      </c>
      <c s="153" t="str">
        <f>IF('S.D.PASTE SHEET'!AA920="","",'S.D.PASTE SHEET'!AA920)</f>
        <v/>
      </c>
      <c s="153" t="str">
        <f>IF('S.D.PASTE SHEET'!AB920="","",'S.D.PASTE SHEET'!AB920)</f>
        <v/>
      </c>
      <c s="153" t="str">
        <f>IF('S.D.PASTE SHEET'!AC920="","",'S.D.PASTE SHEET'!AC920)</f>
        <v/>
      </c>
      <c s="153" t="str">
        <f>IF('S.D.PASTE SHEET'!AD920="","",'S.D.PASTE SHEET'!AD920)</f>
        <v/>
      </c>
      <c s="155"/>
      <c s="156" t="str">
        <f>IF(AK920="","",IF(AK920&gt;0,COUNT($AG$2:AG920),""))</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20" s="156" t="str">
        <f>IF(BC920="","",IF(BC920&gt;0,COUNT($AY$2:AY920),""))</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21" spans="1:66" ht="15.75" customHeight="1">
      <c r="A921" s="153" t="str">
        <f>IF('S.D.PASTE SHEET'!A921="","",'S.D.PASTE SHEET'!A921)</f>
        <v/>
      </c>
      <c s="153" t="str">
        <f>IF('S.D.PASTE SHEET'!B921="","",'S.D.PASTE SHEET'!B921)</f>
        <v/>
      </c>
      <c s="153" t="str">
        <f>IF('S.D.PASTE SHEET'!C921="","",'S.D.PASTE SHEET'!C921)</f>
        <v/>
      </c>
      <c s="154" t="str">
        <f>IF('S.D.PASTE SHEET'!D921="","",'S.D.PASTE SHEET'!D921)</f>
        <v/>
      </c>
      <c s="153" t="str">
        <f>IF('S.D.PASTE SHEET'!E921="","",UPPER('S.D.PASTE SHEET'!E921))</f>
        <v/>
      </c>
      <c s="153" t="str">
        <f>IF('S.D.PASTE SHEET'!F921="","",'S.D.PASTE SHEET'!F921)</f>
        <v/>
      </c>
      <c s="153" t="str">
        <f>IF('S.D.PASTE SHEET'!G921="","",UPPER('S.D.PASTE SHEET'!G921))</f>
        <v/>
      </c>
      <c s="153" t="str">
        <f>IF('S.D.PASTE SHEET'!H921="","",UPPER('S.D.PASTE SHEET'!H921))</f>
        <v/>
      </c>
      <c s="153" t="str">
        <f>IF('S.D.PASTE SHEET'!I921="","",'S.D.PASTE SHEET'!I921)</f>
        <v/>
      </c>
      <c s="154" t="str">
        <f>IF('S.D.PASTE SHEET'!J921="","",'S.D.PASTE SHEET'!J921)</f>
        <v/>
      </c>
      <c s="153" t="str">
        <f>IF('S.D.PASTE SHEET'!K921="","",'S.D.PASTE SHEET'!K921)</f>
        <v/>
      </c>
      <c s="153" t="str">
        <f>IF('S.D.PASTE SHEET'!L921="","",'S.D.PASTE SHEET'!L921)</f>
        <v/>
      </c>
      <c s="153" t="str">
        <f>IF('S.D.PASTE SHEET'!M921="","",'S.D.PASTE SHEET'!M921)</f>
        <v/>
      </c>
      <c s="153" t="str">
        <f>IF('S.D.PASTE SHEET'!N921="","",'S.D.PASTE SHEET'!N921)</f>
        <v/>
      </c>
      <c s="153" t="str">
        <f>IF('S.D.PASTE SHEET'!O921="","",'S.D.PASTE SHEET'!O921)</f>
        <v/>
      </c>
      <c s="153" t="str">
        <f>IF('S.D.PASTE SHEET'!P921="","",'S.D.PASTE SHEET'!P921)</f>
        <v/>
      </c>
      <c s="153" t="str">
        <f>IF('S.D.PASTE SHEET'!Q921="","",'S.D.PASTE SHEET'!Q921)</f>
        <v/>
      </c>
      <c s="153" t="str">
        <f>IF('S.D.PASTE SHEET'!R921="","",'S.D.PASTE SHEET'!R921)</f>
        <v/>
      </c>
      <c s="153" t="str">
        <f>IF('S.D.PASTE SHEET'!S921="","",'S.D.PASTE SHEET'!S921)</f>
        <v/>
      </c>
      <c s="153" t="str">
        <f>IF('S.D.PASTE SHEET'!T921="","",'S.D.PASTE SHEET'!T921)</f>
        <v/>
      </c>
      <c s="153" t="str">
        <f>IF('S.D.PASTE SHEET'!U921="","",'S.D.PASTE SHEET'!U921)</f>
        <v/>
      </c>
      <c s="153" t="str">
        <f>IF('S.D.PASTE SHEET'!V921="","",'S.D.PASTE SHEET'!V921)</f>
        <v/>
      </c>
      <c s="153" t="str">
        <f>IF('S.D.PASTE SHEET'!W921="","",'S.D.PASTE SHEET'!W921)</f>
        <v/>
      </c>
      <c s="153" t="str">
        <f>IF('S.D.PASTE SHEET'!X921="","",'S.D.PASTE SHEET'!X921)</f>
        <v/>
      </c>
      <c s="153" t="str">
        <f>IF('S.D.PASTE SHEET'!Y921="","",'S.D.PASTE SHEET'!Y921)</f>
        <v/>
      </c>
      <c s="153" t="str">
        <f>IF('S.D.PASTE SHEET'!Z921="","",'S.D.PASTE SHEET'!Z921)</f>
        <v/>
      </c>
      <c s="153" t="str">
        <f>IF('S.D.PASTE SHEET'!AA921="","",'S.D.PASTE SHEET'!AA921)</f>
        <v/>
      </c>
      <c s="153" t="str">
        <f>IF('S.D.PASTE SHEET'!AB921="","",'S.D.PASTE SHEET'!AB921)</f>
        <v/>
      </c>
      <c s="153" t="str">
        <f>IF('S.D.PASTE SHEET'!AC921="","",'S.D.PASTE SHEET'!AC921)</f>
        <v/>
      </c>
      <c s="153" t="str">
        <f>IF('S.D.PASTE SHEET'!AD921="","",'S.D.PASTE SHEET'!AD921)</f>
        <v/>
      </c>
      <c s="155"/>
      <c s="156" t="str">
        <f>IF(AK921="","",IF(AK921&gt;0,COUNT($AG$2:AG921),""))</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21" s="156" t="str">
        <f>IF(BC921="","",IF(BC921&gt;0,COUNT($AY$2:AY921),""))</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22" spans="1:66" ht="15.75" customHeight="1">
      <c r="A922" s="153" t="str">
        <f>IF('S.D.PASTE SHEET'!A922="","",'S.D.PASTE SHEET'!A922)</f>
        <v/>
      </c>
      <c s="153" t="str">
        <f>IF('S.D.PASTE SHEET'!B922="","",'S.D.PASTE SHEET'!B922)</f>
        <v/>
      </c>
      <c s="153" t="str">
        <f>IF('S.D.PASTE SHEET'!C922="","",'S.D.PASTE SHEET'!C922)</f>
        <v/>
      </c>
      <c s="154" t="str">
        <f>IF('S.D.PASTE SHEET'!D922="","",'S.D.PASTE SHEET'!D922)</f>
        <v/>
      </c>
      <c s="153" t="str">
        <f>IF('S.D.PASTE SHEET'!E922="","",UPPER('S.D.PASTE SHEET'!E922))</f>
        <v/>
      </c>
      <c s="153" t="str">
        <f>IF('S.D.PASTE SHEET'!F922="","",'S.D.PASTE SHEET'!F922)</f>
        <v/>
      </c>
      <c s="153" t="str">
        <f>IF('S.D.PASTE SHEET'!G922="","",UPPER('S.D.PASTE SHEET'!G922))</f>
        <v/>
      </c>
      <c s="153" t="str">
        <f>IF('S.D.PASTE SHEET'!H922="","",UPPER('S.D.PASTE SHEET'!H922))</f>
        <v/>
      </c>
      <c s="153" t="str">
        <f>IF('S.D.PASTE SHEET'!I922="","",'S.D.PASTE SHEET'!I922)</f>
        <v/>
      </c>
      <c s="154" t="str">
        <f>IF('S.D.PASTE SHEET'!J922="","",'S.D.PASTE SHEET'!J922)</f>
        <v/>
      </c>
      <c s="153" t="str">
        <f>IF('S.D.PASTE SHEET'!K922="","",'S.D.PASTE SHEET'!K922)</f>
        <v/>
      </c>
      <c s="153" t="str">
        <f>IF('S.D.PASTE SHEET'!L922="","",'S.D.PASTE SHEET'!L922)</f>
        <v/>
      </c>
      <c s="153" t="str">
        <f>IF('S.D.PASTE SHEET'!M922="","",'S.D.PASTE SHEET'!M922)</f>
        <v/>
      </c>
      <c s="153" t="str">
        <f>IF('S.D.PASTE SHEET'!N922="","",'S.D.PASTE SHEET'!N922)</f>
        <v/>
      </c>
      <c s="153" t="str">
        <f>IF('S.D.PASTE SHEET'!O922="","",'S.D.PASTE SHEET'!O922)</f>
        <v/>
      </c>
      <c s="153" t="str">
        <f>IF('S.D.PASTE SHEET'!P922="","",'S.D.PASTE SHEET'!P922)</f>
        <v/>
      </c>
      <c s="153" t="str">
        <f>IF('S.D.PASTE SHEET'!Q922="","",'S.D.PASTE SHEET'!Q922)</f>
        <v/>
      </c>
      <c s="153" t="str">
        <f>IF('S.D.PASTE SHEET'!R922="","",'S.D.PASTE SHEET'!R922)</f>
        <v/>
      </c>
      <c s="153" t="str">
        <f>IF('S.D.PASTE SHEET'!S922="","",'S.D.PASTE SHEET'!S922)</f>
        <v/>
      </c>
      <c s="153" t="str">
        <f>IF('S.D.PASTE SHEET'!T922="","",'S.D.PASTE SHEET'!T922)</f>
        <v/>
      </c>
      <c s="153" t="str">
        <f>IF('S.D.PASTE SHEET'!U922="","",'S.D.PASTE SHEET'!U922)</f>
        <v/>
      </c>
      <c s="153" t="str">
        <f>IF('S.D.PASTE SHEET'!V922="","",'S.D.PASTE SHEET'!V922)</f>
        <v/>
      </c>
      <c s="153" t="str">
        <f>IF('S.D.PASTE SHEET'!W922="","",'S.D.PASTE SHEET'!W922)</f>
        <v/>
      </c>
      <c s="153" t="str">
        <f>IF('S.D.PASTE SHEET'!X922="","",'S.D.PASTE SHEET'!X922)</f>
        <v/>
      </c>
      <c s="153" t="str">
        <f>IF('S.D.PASTE SHEET'!Y922="","",'S.D.PASTE SHEET'!Y922)</f>
        <v/>
      </c>
      <c s="153" t="str">
        <f>IF('S.D.PASTE SHEET'!Z922="","",'S.D.PASTE SHEET'!Z922)</f>
        <v/>
      </c>
      <c s="153" t="str">
        <f>IF('S.D.PASTE SHEET'!AA922="","",'S.D.PASTE SHEET'!AA922)</f>
        <v/>
      </c>
      <c s="153" t="str">
        <f>IF('S.D.PASTE SHEET'!AB922="","",'S.D.PASTE SHEET'!AB922)</f>
        <v/>
      </c>
      <c s="153" t="str">
        <f>IF('S.D.PASTE SHEET'!AC922="","",'S.D.PASTE SHEET'!AC922)</f>
        <v/>
      </c>
      <c s="153" t="str">
        <f>IF('S.D.PASTE SHEET'!AD922="","",'S.D.PASTE SHEET'!AD922)</f>
        <v/>
      </c>
      <c s="155"/>
      <c s="156" t="str">
        <f>IF(AK922="","",IF(AK922&gt;0,COUNT($AG$2:AG922),""))</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22" s="156" t="str">
        <f>IF(BC922="","",IF(BC922&gt;0,COUNT($AY$2:AY922),""))</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23" spans="1:66" ht="15.75" customHeight="1">
      <c r="A923" s="153" t="str">
        <f>IF('S.D.PASTE SHEET'!A923="","",'S.D.PASTE SHEET'!A923)</f>
        <v/>
      </c>
      <c s="153" t="str">
        <f>IF('S.D.PASTE SHEET'!B923="","",'S.D.PASTE SHEET'!B923)</f>
        <v/>
      </c>
      <c s="153" t="str">
        <f>IF('S.D.PASTE SHEET'!C923="","",'S.D.PASTE SHEET'!C923)</f>
        <v/>
      </c>
      <c s="154" t="str">
        <f>IF('S.D.PASTE SHEET'!D923="","",'S.D.PASTE SHEET'!D923)</f>
        <v/>
      </c>
      <c s="153" t="str">
        <f>IF('S.D.PASTE SHEET'!E923="","",UPPER('S.D.PASTE SHEET'!E923))</f>
        <v/>
      </c>
      <c s="153" t="str">
        <f>IF('S.D.PASTE SHEET'!F923="","",'S.D.PASTE SHEET'!F923)</f>
        <v/>
      </c>
      <c s="153" t="str">
        <f>IF('S.D.PASTE SHEET'!G923="","",UPPER('S.D.PASTE SHEET'!G923))</f>
        <v/>
      </c>
      <c s="153" t="str">
        <f>IF('S.D.PASTE SHEET'!H923="","",UPPER('S.D.PASTE SHEET'!H923))</f>
        <v/>
      </c>
      <c s="153" t="str">
        <f>IF('S.D.PASTE SHEET'!I923="","",'S.D.PASTE SHEET'!I923)</f>
        <v/>
      </c>
      <c s="154" t="str">
        <f>IF('S.D.PASTE SHEET'!J923="","",'S.D.PASTE SHEET'!J923)</f>
        <v/>
      </c>
      <c s="153" t="str">
        <f>IF('S.D.PASTE SHEET'!K923="","",'S.D.PASTE SHEET'!K923)</f>
        <v/>
      </c>
      <c s="153" t="str">
        <f>IF('S.D.PASTE SHEET'!L923="","",'S.D.PASTE SHEET'!L923)</f>
        <v/>
      </c>
      <c s="153" t="str">
        <f>IF('S.D.PASTE SHEET'!M923="","",'S.D.PASTE SHEET'!M923)</f>
        <v/>
      </c>
      <c s="153" t="str">
        <f>IF('S.D.PASTE SHEET'!N923="","",'S.D.PASTE SHEET'!N923)</f>
        <v/>
      </c>
      <c s="153" t="str">
        <f>IF('S.D.PASTE SHEET'!O923="","",'S.D.PASTE SHEET'!O923)</f>
        <v/>
      </c>
      <c s="153" t="str">
        <f>IF('S.D.PASTE SHEET'!P923="","",'S.D.PASTE SHEET'!P923)</f>
        <v/>
      </c>
      <c s="153" t="str">
        <f>IF('S.D.PASTE SHEET'!Q923="","",'S.D.PASTE SHEET'!Q923)</f>
        <v/>
      </c>
      <c s="153" t="str">
        <f>IF('S.D.PASTE SHEET'!R923="","",'S.D.PASTE SHEET'!R923)</f>
        <v/>
      </c>
      <c s="153" t="str">
        <f>IF('S.D.PASTE SHEET'!S923="","",'S.D.PASTE SHEET'!S923)</f>
        <v/>
      </c>
      <c s="153" t="str">
        <f>IF('S.D.PASTE SHEET'!T923="","",'S.D.PASTE SHEET'!T923)</f>
        <v/>
      </c>
      <c s="153" t="str">
        <f>IF('S.D.PASTE SHEET'!U923="","",'S.D.PASTE SHEET'!U923)</f>
        <v/>
      </c>
      <c s="153" t="str">
        <f>IF('S.D.PASTE SHEET'!V923="","",'S.D.PASTE SHEET'!V923)</f>
        <v/>
      </c>
      <c s="153" t="str">
        <f>IF('S.D.PASTE SHEET'!W923="","",'S.D.PASTE SHEET'!W923)</f>
        <v/>
      </c>
      <c s="153" t="str">
        <f>IF('S.D.PASTE SHEET'!X923="","",'S.D.PASTE SHEET'!X923)</f>
        <v/>
      </c>
      <c s="153" t="str">
        <f>IF('S.D.PASTE SHEET'!Y923="","",'S.D.PASTE SHEET'!Y923)</f>
        <v/>
      </c>
      <c s="153" t="str">
        <f>IF('S.D.PASTE SHEET'!Z923="","",'S.D.PASTE SHEET'!Z923)</f>
        <v/>
      </c>
      <c s="153" t="str">
        <f>IF('S.D.PASTE SHEET'!AA923="","",'S.D.PASTE SHEET'!AA923)</f>
        <v/>
      </c>
      <c s="153" t="str">
        <f>IF('S.D.PASTE SHEET'!AB923="","",'S.D.PASTE SHEET'!AB923)</f>
        <v/>
      </c>
      <c s="153" t="str">
        <f>IF('S.D.PASTE SHEET'!AC923="","",'S.D.PASTE SHEET'!AC923)</f>
        <v/>
      </c>
      <c s="153" t="str">
        <f>IF('S.D.PASTE SHEET'!AD923="","",'S.D.PASTE SHEET'!AD923)</f>
        <v/>
      </c>
      <c s="155"/>
      <c s="156" t="str">
        <f>IF(AK923="","",IF(AK923&gt;0,COUNT($AG$2:AG923),""))</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23" s="156" t="str">
        <f>IF(BC923="","",IF(BC923&gt;0,COUNT($AY$2:AY923),""))</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24" spans="1:66" ht="15.75" customHeight="1">
      <c r="A924" s="153" t="str">
        <f>IF('S.D.PASTE SHEET'!A924="","",'S.D.PASTE SHEET'!A924)</f>
        <v/>
      </c>
      <c s="153" t="str">
        <f>IF('S.D.PASTE SHEET'!B924="","",'S.D.PASTE SHEET'!B924)</f>
        <v/>
      </c>
      <c s="153" t="str">
        <f>IF('S.D.PASTE SHEET'!C924="","",'S.D.PASTE SHEET'!C924)</f>
        <v/>
      </c>
      <c s="154" t="str">
        <f>IF('S.D.PASTE SHEET'!D924="","",'S.D.PASTE SHEET'!D924)</f>
        <v/>
      </c>
      <c s="153" t="str">
        <f>IF('S.D.PASTE SHEET'!E924="","",UPPER('S.D.PASTE SHEET'!E924))</f>
        <v/>
      </c>
      <c s="153" t="str">
        <f>IF('S.D.PASTE SHEET'!F924="","",'S.D.PASTE SHEET'!F924)</f>
        <v/>
      </c>
      <c s="153" t="str">
        <f>IF('S.D.PASTE SHEET'!G924="","",UPPER('S.D.PASTE SHEET'!G924))</f>
        <v/>
      </c>
      <c s="153" t="str">
        <f>IF('S.D.PASTE SHEET'!H924="","",UPPER('S.D.PASTE SHEET'!H924))</f>
        <v/>
      </c>
      <c s="153" t="str">
        <f>IF('S.D.PASTE SHEET'!I924="","",'S.D.PASTE SHEET'!I924)</f>
        <v/>
      </c>
      <c s="154" t="str">
        <f>IF('S.D.PASTE SHEET'!J924="","",'S.D.PASTE SHEET'!J924)</f>
        <v/>
      </c>
      <c s="153" t="str">
        <f>IF('S.D.PASTE SHEET'!K924="","",'S.D.PASTE SHEET'!K924)</f>
        <v/>
      </c>
      <c s="153" t="str">
        <f>IF('S.D.PASTE SHEET'!L924="","",'S.D.PASTE SHEET'!L924)</f>
        <v/>
      </c>
      <c s="153" t="str">
        <f>IF('S.D.PASTE SHEET'!M924="","",'S.D.PASTE SHEET'!M924)</f>
        <v/>
      </c>
      <c s="153" t="str">
        <f>IF('S.D.PASTE SHEET'!N924="","",'S.D.PASTE SHEET'!N924)</f>
        <v/>
      </c>
      <c s="153" t="str">
        <f>IF('S.D.PASTE SHEET'!O924="","",'S.D.PASTE SHEET'!O924)</f>
        <v/>
      </c>
      <c s="153" t="str">
        <f>IF('S.D.PASTE SHEET'!P924="","",'S.D.PASTE SHEET'!P924)</f>
        <v/>
      </c>
      <c s="153" t="str">
        <f>IF('S.D.PASTE SHEET'!Q924="","",'S.D.PASTE SHEET'!Q924)</f>
        <v/>
      </c>
      <c s="153" t="str">
        <f>IF('S.D.PASTE SHEET'!R924="","",'S.D.PASTE SHEET'!R924)</f>
        <v/>
      </c>
      <c s="153" t="str">
        <f>IF('S.D.PASTE SHEET'!S924="","",'S.D.PASTE SHEET'!S924)</f>
        <v/>
      </c>
      <c s="153" t="str">
        <f>IF('S.D.PASTE SHEET'!T924="","",'S.D.PASTE SHEET'!T924)</f>
        <v/>
      </c>
      <c s="153" t="str">
        <f>IF('S.D.PASTE SHEET'!U924="","",'S.D.PASTE SHEET'!U924)</f>
        <v/>
      </c>
      <c s="153" t="str">
        <f>IF('S.D.PASTE SHEET'!V924="","",'S.D.PASTE SHEET'!V924)</f>
        <v/>
      </c>
      <c s="153" t="str">
        <f>IF('S.D.PASTE SHEET'!W924="","",'S.D.PASTE SHEET'!W924)</f>
        <v/>
      </c>
      <c s="153" t="str">
        <f>IF('S.D.PASTE SHEET'!X924="","",'S.D.PASTE SHEET'!X924)</f>
        <v/>
      </c>
      <c s="153" t="str">
        <f>IF('S.D.PASTE SHEET'!Y924="","",'S.D.PASTE SHEET'!Y924)</f>
        <v/>
      </c>
      <c s="153" t="str">
        <f>IF('S.D.PASTE SHEET'!Z924="","",'S.D.PASTE SHEET'!Z924)</f>
        <v/>
      </c>
      <c s="153" t="str">
        <f>IF('S.D.PASTE SHEET'!AA924="","",'S.D.PASTE SHEET'!AA924)</f>
        <v/>
      </c>
      <c s="153" t="str">
        <f>IF('S.D.PASTE SHEET'!AB924="","",'S.D.PASTE SHEET'!AB924)</f>
        <v/>
      </c>
      <c s="153" t="str">
        <f>IF('S.D.PASTE SHEET'!AC924="","",'S.D.PASTE SHEET'!AC924)</f>
        <v/>
      </c>
      <c s="153" t="str">
        <f>IF('S.D.PASTE SHEET'!AD924="","",'S.D.PASTE SHEET'!AD924)</f>
        <v/>
      </c>
      <c s="155"/>
      <c s="156" t="str">
        <f>IF(AK924="","",IF(AK924&gt;0,COUNT($AG$2:AG924),""))</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24" s="156" t="str">
        <f>IF(BC924="","",IF(BC924&gt;0,COUNT($AY$2:AY924),""))</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25" spans="1:66" ht="15.75" customHeight="1">
      <c r="A925" s="153" t="str">
        <f>IF('S.D.PASTE SHEET'!A925="","",'S.D.PASTE SHEET'!A925)</f>
        <v/>
      </c>
      <c s="153" t="str">
        <f>IF('S.D.PASTE SHEET'!B925="","",'S.D.PASTE SHEET'!B925)</f>
        <v/>
      </c>
      <c s="153" t="str">
        <f>IF('S.D.PASTE SHEET'!C925="","",'S.D.PASTE SHEET'!C925)</f>
        <v/>
      </c>
      <c s="154" t="str">
        <f>IF('S.D.PASTE SHEET'!D925="","",'S.D.PASTE SHEET'!D925)</f>
        <v/>
      </c>
      <c s="153" t="str">
        <f>IF('S.D.PASTE SHEET'!E925="","",UPPER('S.D.PASTE SHEET'!E925))</f>
        <v/>
      </c>
      <c s="153" t="str">
        <f>IF('S.D.PASTE SHEET'!F925="","",'S.D.PASTE SHEET'!F925)</f>
        <v/>
      </c>
      <c s="153" t="str">
        <f>IF('S.D.PASTE SHEET'!G925="","",UPPER('S.D.PASTE SHEET'!G925))</f>
        <v/>
      </c>
      <c s="153" t="str">
        <f>IF('S.D.PASTE SHEET'!H925="","",UPPER('S.D.PASTE SHEET'!H925))</f>
        <v/>
      </c>
      <c s="153" t="str">
        <f>IF('S.D.PASTE SHEET'!I925="","",'S.D.PASTE SHEET'!I925)</f>
        <v/>
      </c>
      <c s="154" t="str">
        <f>IF('S.D.PASTE SHEET'!J925="","",'S.D.PASTE SHEET'!J925)</f>
        <v/>
      </c>
      <c s="153" t="str">
        <f>IF('S.D.PASTE SHEET'!K925="","",'S.D.PASTE SHEET'!K925)</f>
        <v/>
      </c>
      <c s="153" t="str">
        <f>IF('S.D.PASTE SHEET'!L925="","",'S.D.PASTE SHEET'!L925)</f>
        <v/>
      </c>
      <c s="153" t="str">
        <f>IF('S.D.PASTE SHEET'!M925="","",'S.D.PASTE SHEET'!M925)</f>
        <v/>
      </c>
      <c s="153" t="str">
        <f>IF('S.D.PASTE SHEET'!N925="","",'S.D.PASTE SHEET'!N925)</f>
        <v/>
      </c>
      <c s="153" t="str">
        <f>IF('S.D.PASTE SHEET'!O925="","",'S.D.PASTE SHEET'!O925)</f>
        <v/>
      </c>
      <c s="153" t="str">
        <f>IF('S.D.PASTE SHEET'!P925="","",'S.D.PASTE SHEET'!P925)</f>
        <v/>
      </c>
      <c s="153" t="str">
        <f>IF('S.D.PASTE SHEET'!Q925="","",'S.D.PASTE SHEET'!Q925)</f>
        <v/>
      </c>
      <c s="153" t="str">
        <f>IF('S.D.PASTE SHEET'!R925="","",'S.D.PASTE SHEET'!R925)</f>
        <v/>
      </c>
      <c s="153" t="str">
        <f>IF('S.D.PASTE SHEET'!S925="","",'S.D.PASTE SHEET'!S925)</f>
        <v/>
      </c>
      <c s="153" t="str">
        <f>IF('S.D.PASTE SHEET'!T925="","",'S.D.PASTE SHEET'!T925)</f>
        <v/>
      </c>
      <c s="153" t="str">
        <f>IF('S.D.PASTE SHEET'!U925="","",'S.D.PASTE SHEET'!U925)</f>
        <v/>
      </c>
      <c s="153" t="str">
        <f>IF('S.D.PASTE SHEET'!V925="","",'S.D.PASTE SHEET'!V925)</f>
        <v/>
      </c>
      <c s="153" t="str">
        <f>IF('S.D.PASTE SHEET'!W925="","",'S.D.PASTE SHEET'!W925)</f>
        <v/>
      </c>
      <c s="153" t="str">
        <f>IF('S.D.PASTE SHEET'!X925="","",'S.D.PASTE SHEET'!X925)</f>
        <v/>
      </c>
      <c s="153" t="str">
        <f>IF('S.D.PASTE SHEET'!Y925="","",'S.D.PASTE SHEET'!Y925)</f>
        <v/>
      </c>
      <c s="153" t="str">
        <f>IF('S.D.PASTE SHEET'!Z925="","",'S.D.PASTE SHEET'!Z925)</f>
        <v/>
      </c>
      <c s="153" t="str">
        <f>IF('S.D.PASTE SHEET'!AA925="","",'S.D.PASTE SHEET'!AA925)</f>
        <v/>
      </c>
      <c s="153" t="str">
        <f>IF('S.D.PASTE SHEET'!AB925="","",'S.D.PASTE SHEET'!AB925)</f>
        <v/>
      </c>
      <c s="153" t="str">
        <f>IF('S.D.PASTE SHEET'!AC925="","",'S.D.PASTE SHEET'!AC925)</f>
        <v/>
      </c>
      <c s="153" t="str">
        <f>IF('S.D.PASTE SHEET'!AD925="","",'S.D.PASTE SHEET'!AD925)</f>
        <v/>
      </c>
      <c s="155"/>
      <c s="156" t="str">
        <f>IF(AK925="","",IF(AK925&gt;0,COUNT($AG$2:AG925),""))</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25" s="156" t="str">
        <f>IF(BC925="","",IF(BC925&gt;0,COUNT($AY$2:AY925),""))</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26" spans="1:66" ht="15.75" customHeight="1">
      <c r="A926" s="153" t="str">
        <f>IF('S.D.PASTE SHEET'!A926="","",'S.D.PASTE SHEET'!A926)</f>
        <v/>
      </c>
      <c s="153" t="str">
        <f>IF('S.D.PASTE SHEET'!B926="","",'S.D.PASTE SHEET'!B926)</f>
        <v/>
      </c>
      <c s="153" t="str">
        <f>IF('S.D.PASTE SHEET'!C926="","",'S.D.PASTE SHEET'!C926)</f>
        <v/>
      </c>
      <c s="154" t="str">
        <f>IF('S.D.PASTE SHEET'!D926="","",'S.D.PASTE SHEET'!D926)</f>
        <v/>
      </c>
      <c s="153" t="str">
        <f>IF('S.D.PASTE SHEET'!E926="","",UPPER('S.D.PASTE SHEET'!E926))</f>
        <v/>
      </c>
      <c s="153" t="str">
        <f>IF('S.D.PASTE SHEET'!F926="","",'S.D.PASTE SHEET'!F926)</f>
        <v/>
      </c>
      <c s="153" t="str">
        <f>IF('S.D.PASTE SHEET'!G926="","",UPPER('S.D.PASTE SHEET'!G926))</f>
        <v/>
      </c>
      <c s="153" t="str">
        <f>IF('S.D.PASTE SHEET'!H926="","",UPPER('S.D.PASTE SHEET'!H926))</f>
        <v/>
      </c>
      <c s="153" t="str">
        <f>IF('S.D.PASTE SHEET'!I926="","",'S.D.PASTE SHEET'!I926)</f>
        <v/>
      </c>
      <c s="154" t="str">
        <f>IF('S.D.PASTE SHEET'!J926="","",'S.D.PASTE SHEET'!J926)</f>
        <v/>
      </c>
      <c s="153" t="str">
        <f>IF('S.D.PASTE SHEET'!K926="","",'S.D.PASTE SHEET'!K926)</f>
        <v/>
      </c>
      <c s="153" t="str">
        <f>IF('S.D.PASTE SHEET'!L926="","",'S.D.PASTE SHEET'!L926)</f>
        <v/>
      </c>
      <c s="153" t="str">
        <f>IF('S.D.PASTE SHEET'!M926="","",'S.D.PASTE SHEET'!M926)</f>
        <v/>
      </c>
      <c s="153" t="str">
        <f>IF('S.D.PASTE SHEET'!N926="","",'S.D.PASTE SHEET'!N926)</f>
        <v/>
      </c>
      <c s="153" t="str">
        <f>IF('S.D.PASTE SHEET'!O926="","",'S.D.PASTE SHEET'!O926)</f>
        <v/>
      </c>
      <c s="153" t="str">
        <f>IF('S.D.PASTE SHEET'!P926="","",'S.D.PASTE SHEET'!P926)</f>
        <v/>
      </c>
      <c s="153" t="str">
        <f>IF('S.D.PASTE SHEET'!Q926="","",'S.D.PASTE SHEET'!Q926)</f>
        <v/>
      </c>
      <c s="153" t="str">
        <f>IF('S.D.PASTE SHEET'!R926="","",'S.D.PASTE SHEET'!R926)</f>
        <v/>
      </c>
      <c s="153" t="str">
        <f>IF('S.D.PASTE SHEET'!S926="","",'S.D.PASTE SHEET'!S926)</f>
        <v/>
      </c>
      <c s="153" t="str">
        <f>IF('S.D.PASTE SHEET'!T926="","",'S.D.PASTE SHEET'!T926)</f>
        <v/>
      </c>
      <c s="153" t="str">
        <f>IF('S.D.PASTE SHEET'!U926="","",'S.D.PASTE SHEET'!U926)</f>
        <v/>
      </c>
      <c s="153" t="str">
        <f>IF('S.D.PASTE SHEET'!V926="","",'S.D.PASTE SHEET'!V926)</f>
        <v/>
      </c>
      <c s="153" t="str">
        <f>IF('S.D.PASTE SHEET'!W926="","",'S.D.PASTE SHEET'!W926)</f>
        <v/>
      </c>
      <c s="153" t="str">
        <f>IF('S.D.PASTE SHEET'!X926="","",'S.D.PASTE SHEET'!X926)</f>
        <v/>
      </c>
      <c s="153" t="str">
        <f>IF('S.D.PASTE SHEET'!Y926="","",'S.D.PASTE SHEET'!Y926)</f>
        <v/>
      </c>
      <c s="153" t="str">
        <f>IF('S.D.PASTE SHEET'!Z926="","",'S.D.PASTE SHEET'!Z926)</f>
        <v/>
      </c>
      <c s="153" t="str">
        <f>IF('S.D.PASTE SHEET'!AA926="","",'S.D.PASTE SHEET'!AA926)</f>
        <v/>
      </c>
      <c s="153" t="str">
        <f>IF('S.D.PASTE SHEET'!AB926="","",'S.D.PASTE SHEET'!AB926)</f>
        <v/>
      </c>
      <c s="153" t="str">
        <f>IF('S.D.PASTE SHEET'!AC926="","",'S.D.PASTE SHEET'!AC926)</f>
        <v/>
      </c>
      <c s="153" t="str">
        <f>IF('S.D.PASTE SHEET'!AD926="","",'S.D.PASTE SHEET'!AD926)</f>
        <v/>
      </c>
      <c s="155"/>
      <c s="156" t="str">
        <f>IF(AK926="","",IF(AK926&gt;0,COUNT($AG$2:AG926),""))</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26" s="156" t="str">
        <f>IF(BC926="","",IF(BC926&gt;0,COUNT($AY$2:AY926),""))</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27" spans="1:66" ht="15.75" customHeight="1">
      <c r="A927" s="153" t="str">
        <f>IF('S.D.PASTE SHEET'!A927="","",'S.D.PASTE SHEET'!A927)</f>
        <v/>
      </c>
      <c s="153" t="str">
        <f>IF('S.D.PASTE SHEET'!B927="","",'S.D.PASTE SHEET'!B927)</f>
        <v/>
      </c>
      <c s="153" t="str">
        <f>IF('S.D.PASTE SHEET'!C927="","",'S.D.PASTE SHEET'!C927)</f>
        <v/>
      </c>
      <c s="154" t="str">
        <f>IF('S.D.PASTE SHEET'!D927="","",'S.D.PASTE SHEET'!D927)</f>
        <v/>
      </c>
      <c s="153" t="str">
        <f>IF('S.D.PASTE SHEET'!E927="","",UPPER('S.D.PASTE SHEET'!E927))</f>
        <v/>
      </c>
      <c s="153" t="str">
        <f>IF('S.D.PASTE SHEET'!F927="","",'S.D.PASTE SHEET'!F927)</f>
        <v/>
      </c>
      <c s="153" t="str">
        <f>IF('S.D.PASTE SHEET'!G927="","",UPPER('S.D.PASTE SHEET'!G927))</f>
        <v/>
      </c>
      <c s="153" t="str">
        <f>IF('S.D.PASTE SHEET'!H927="","",UPPER('S.D.PASTE SHEET'!H927))</f>
        <v/>
      </c>
      <c s="153" t="str">
        <f>IF('S.D.PASTE SHEET'!I927="","",'S.D.PASTE SHEET'!I927)</f>
        <v/>
      </c>
      <c s="154" t="str">
        <f>IF('S.D.PASTE SHEET'!J927="","",'S.D.PASTE SHEET'!J927)</f>
        <v/>
      </c>
      <c s="153" t="str">
        <f>IF('S.D.PASTE SHEET'!K927="","",'S.D.PASTE SHEET'!K927)</f>
        <v/>
      </c>
      <c s="153" t="str">
        <f>IF('S.D.PASTE SHEET'!L927="","",'S.D.PASTE SHEET'!L927)</f>
        <v/>
      </c>
      <c s="153" t="str">
        <f>IF('S.D.PASTE SHEET'!M927="","",'S.D.PASTE SHEET'!M927)</f>
        <v/>
      </c>
      <c s="153" t="str">
        <f>IF('S.D.PASTE SHEET'!N927="","",'S.D.PASTE SHEET'!N927)</f>
        <v/>
      </c>
      <c s="153" t="str">
        <f>IF('S.D.PASTE SHEET'!O927="","",'S.D.PASTE SHEET'!O927)</f>
        <v/>
      </c>
      <c s="153" t="str">
        <f>IF('S.D.PASTE SHEET'!P927="","",'S.D.PASTE SHEET'!P927)</f>
        <v/>
      </c>
      <c s="153" t="str">
        <f>IF('S.D.PASTE SHEET'!Q927="","",'S.D.PASTE SHEET'!Q927)</f>
        <v/>
      </c>
      <c s="153" t="str">
        <f>IF('S.D.PASTE SHEET'!R927="","",'S.D.PASTE SHEET'!R927)</f>
        <v/>
      </c>
      <c s="153" t="str">
        <f>IF('S.D.PASTE SHEET'!S927="","",'S.D.PASTE SHEET'!S927)</f>
        <v/>
      </c>
      <c s="153" t="str">
        <f>IF('S.D.PASTE SHEET'!T927="","",'S.D.PASTE SHEET'!T927)</f>
        <v/>
      </c>
      <c s="153" t="str">
        <f>IF('S.D.PASTE SHEET'!U927="","",'S.D.PASTE SHEET'!U927)</f>
        <v/>
      </c>
      <c s="153" t="str">
        <f>IF('S.D.PASTE SHEET'!V927="","",'S.D.PASTE SHEET'!V927)</f>
        <v/>
      </c>
      <c s="153" t="str">
        <f>IF('S.D.PASTE SHEET'!W927="","",'S.D.PASTE SHEET'!W927)</f>
        <v/>
      </c>
      <c s="153" t="str">
        <f>IF('S.D.PASTE SHEET'!X927="","",'S.D.PASTE SHEET'!X927)</f>
        <v/>
      </c>
      <c s="153" t="str">
        <f>IF('S.D.PASTE SHEET'!Y927="","",'S.D.PASTE SHEET'!Y927)</f>
        <v/>
      </c>
      <c s="153" t="str">
        <f>IF('S.D.PASTE SHEET'!Z927="","",'S.D.PASTE SHEET'!Z927)</f>
        <v/>
      </c>
      <c s="153" t="str">
        <f>IF('S.D.PASTE SHEET'!AA927="","",'S.D.PASTE SHEET'!AA927)</f>
        <v/>
      </c>
      <c s="153" t="str">
        <f>IF('S.D.PASTE SHEET'!AB927="","",'S.D.PASTE SHEET'!AB927)</f>
        <v/>
      </c>
      <c s="153" t="str">
        <f>IF('S.D.PASTE SHEET'!AC927="","",'S.D.PASTE SHEET'!AC927)</f>
        <v/>
      </c>
      <c s="153" t="str">
        <f>IF('S.D.PASTE SHEET'!AD927="","",'S.D.PASTE SHEET'!AD927)</f>
        <v/>
      </c>
      <c s="155"/>
      <c s="156" t="str">
        <f>IF(AK927="","",IF(AK927&gt;0,COUNT($AG$2:AG927),""))</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27" s="156" t="str">
        <f>IF(BC927="","",IF(BC927&gt;0,COUNT($AY$2:AY927),""))</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28" spans="1:66" ht="15.75" customHeight="1">
      <c r="A928" s="153" t="str">
        <f>IF('S.D.PASTE SHEET'!A928="","",'S.D.PASTE SHEET'!A928)</f>
        <v/>
      </c>
      <c s="153" t="str">
        <f>IF('S.D.PASTE SHEET'!B928="","",'S.D.PASTE SHEET'!B928)</f>
        <v/>
      </c>
      <c s="153" t="str">
        <f>IF('S.D.PASTE SHEET'!C928="","",'S.D.PASTE SHEET'!C928)</f>
        <v/>
      </c>
      <c s="154" t="str">
        <f>IF('S.D.PASTE SHEET'!D928="","",'S.D.PASTE SHEET'!D928)</f>
        <v/>
      </c>
      <c s="153" t="str">
        <f>IF('S.D.PASTE SHEET'!E928="","",UPPER('S.D.PASTE SHEET'!E928))</f>
        <v/>
      </c>
      <c s="153" t="str">
        <f>IF('S.D.PASTE SHEET'!F928="","",'S.D.PASTE SHEET'!F928)</f>
        <v/>
      </c>
      <c s="153" t="str">
        <f>IF('S.D.PASTE SHEET'!G928="","",UPPER('S.D.PASTE SHEET'!G928))</f>
        <v/>
      </c>
      <c s="153" t="str">
        <f>IF('S.D.PASTE SHEET'!H928="","",UPPER('S.D.PASTE SHEET'!H928))</f>
        <v/>
      </c>
      <c s="153" t="str">
        <f>IF('S.D.PASTE SHEET'!I928="","",'S.D.PASTE SHEET'!I928)</f>
        <v/>
      </c>
      <c s="154" t="str">
        <f>IF('S.D.PASTE SHEET'!J928="","",'S.D.PASTE SHEET'!J928)</f>
        <v/>
      </c>
      <c s="153" t="str">
        <f>IF('S.D.PASTE SHEET'!K928="","",'S.D.PASTE SHEET'!K928)</f>
        <v/>
      </c>
      <c s="153" t="str">
        <f>IF('S.D.PASTE SHEET'!L928="","",'S.D.PASTE SHEET'!L928)</f>
        <v/>
      </c>
      <c s="153" t="str">
        <f>IF('S.D.PASTE SHEET'!M928="","",'S.D.PASTE SHEET'!M928)</f>
        <v/>
      </c>
      <c s="153" t="str">
        <f>IF('S.D.PASTE SHEET'!N928="","",'S.D.PASTE SHEET'!N928)</f>
        <v/>
      </c>
      <c s="153" t="str">
        <f>IF('S.D.PASTE SHEET'!O928="","",'S.D.PASTE SHEET'!O928)</f>
        <v/>
      </c>
      <c s="153" t="str">
        <f>IF('S.D.PASTE SHEET'!P928="","",'S.D.PASTE SHEET'!P928)</f>
        <v/>
      </c>
      <c s="153" t="str">
        <f>IF('S.D.PASTE SHEET'!Q928="","",'S.D.PASTE SHEET'!Q928)</f>
        <v/>
      </c>
      <c s="153" t="str">
        <f>IF('S.D.PASTE SHEET'!R928="","",'S.D.PASTE SHEET'!R928)</f>
        <v/>
      </c>
      <c s="153" t="str">
        <f>IF('S.D.PASTE SHEET'!S928="","",'S.D.PASTE SHEET'!S928)</f>
        <v/>
      </c>
      <c s="153" t="str">
        <f>IF('S.D.PASTE SHEET'!T928="","",'S.D.PASTE SHEET'!T928)</f>
        <v/>
      </c>
      <c s="153" t="str">
        <f>IF('S.D.PASTE SHEET'!U928="","",'S.D.PASTE SHEET'!U928)</f>
        <v/>
      </c>
      <c s="153" t="str">
        <f>IF('S.D.PASTE SHEET'!V928="","",'S.D.PASTE SHEET'!V928)</f>
        <v/>
      </c>
      <c s="153" t="str">
        <f>IF('S.D.PASTE SHEET'!W928="","",'S.D.PASTE SHEET'!W928)</f>
        <v/>
      </c>
      <c s="153" t="str">
        <f>IF('S.D.PASTE SHEET'!X928="","",'S.D.PASTE SHEET'!X928)</f>
        <v/>
      </c>
      <c s="153" t="str">
        <f>IF('S.D.PASTE SHEET'!Y928="","",'S.D.PASTE SHEET'!Y928)</f>
        <v/>
      </c>
      <c s="153" t="str">
        <f>IF('S.D.PASTE SHEET'!Z928="","",'S.D.PASTE SHEET'!Z928)</f>
        <v/>
      </c>
      <c s="153" t="str">
        <f>IF('S.D.PASTE SHEET'!AA928="","",'S.D.PASTE SHEET'!AA928)</f>
        <v/>
      </c>
      <c s="153" t="str">
        <f>IF('S.D.PASTE SHEET'!AB928="","",'S.D.PASTE SHEET'!AB928)</f>
        <v/>
      </c>
      <c s="153" t="str">
        <f>IF('S.D.PASTE SHEET'!AC928="","",'S.D.PASTE SHEET'!AC928)</f>
        <v/>
      </c>
      <c s="153" t="str">
        <f>IF('S.D.PASTE SHEET'!AD928="","",'S.D.PASTE SHEET'!AD928)</f>
        <v/>
      </c>
      <c s="155"/>
      <c s="156" t="str">
        <f>IF(AK928="","",IF(AK928&gt;0,COUNT($AG$2:AG928),""))</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28" s="156" t="str">
        <f>IF(BC928="","",IF(BC928&gt;0,COUNT($AY$2:AY928),""))</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29" spans="1:66" ht="15.75" customHeight="1">
      <c r="A929" s="153" t="str">
        <f>IF('S.D.PASTE SHEET'!A929="","",'S.D.PASTE SHEET'!A929)</f>
        <v/>
      </c>
      <c s="153" t="str">
        <f>IF('S.D.PASTE SHEET'!B929="","",'S.D.PASTE SHEET'!B929)</f>
        <v/>
      </c>
      <c s="153" t="str">
        <f>IF('S.D.PASTE SHEET'!C929="","",'S.D.PASTE SHEET'!C929)</f>
        <v/>
      </c>
      <c s="154" t="str">
        <f>IF('S.D.PASTE SHEET'!D929="","",'S.D.PASTE SHEET'!D929)</f>
        <v/>
      </c>
      <c s="153" t="str">
        <f>IF('S.D.PASTE SHEET'!E929="","",UPPER('S.D.PASTE SHEET'!E929))</f>
        <v/>
      </c>
      <c s="153" t="str">
        <f>IF('S.D.PASTE SHEET'!F929="","",'S.D.PASTE SHEET'!F929)</f>
        <v/>
      </c>
      <c s="153" t="str">
        <f>IF('S.D.PASTE SHEET'!G929="","",UPPER('S.D.PASTE SHEET'!G929))</f>
        <v/>
      </c>
      <c s="153" t="str">
        <f>IF('S.D.PASTE SHEET'!H929="","",UPPER('S.D.PASTE SHEET'!H929))</f>
        <v/>
      </c>
      <c s="153" t="str">
        <f>IF('S.D.PASTE SHEET'!I929="","",'S.D.PASTE SHEET'!I929)</f>
        <v/>
      </c>
      <c s="154" t="str">
        <f>IF('S.D.PASTE SHEET'!J929="","",'S.D.PASTE SHEET'!J929)</f>
        <v/>
      </c>
      <c s="153" t="str">
        <f>IF('S.D.PASTE SHEET'!K929="","",'S.D.PASTE SHEET'!K929)</f>
        <v/>
      </c>
      <c s="153" t="str">
        <f>IF('S.D.PASTE SHEET'!L929="","",'S.D.PASTE SHEET'!L929)</f>
        <v/>
      </c>
      <c s="153" t="str">
        <f>IF('S.D.PASTE SHEET'!M929="","",'S.D.PASTE SHEET'!M929)</f>
        <v/>
      </c>
      <c s="153" t="str">
        <f>IF('S.D.PASTE SHEET'!N929="","",'S.D.PASTE SHEET'!N929)</f>
        <v/>
      </c>
      <c s="153" t="str">
        <f>IF('S.D.PASTE SHEET'!O929="","",'S.D.PASTE SHEET'!O929)</f>
        <v/>
      </c>
      <c s="153" t="str">
        <f>IF('S.D.PASTE SHEET'!P929="","",'S.D.PASTE SHEET'!P929)</f>
        <v/>
      </c>
      <c s="153" t="str">
        <f>IF('S.D.PASTE SHEET'!Q929="","",'S.D.PASTE SHEET'!Q929)</f>
        <v/>
      </c>
      <c s="153" t="str">
        <f>IF('S.D.PASTE SHEET'!R929="","",'S.D.PASTE SHEET'!R929)</f>
        <v/>
      </c>
      <c s="153" t="str">
        <f>IF('S.D.PASTE SHEET'!S929="","",'S.D.PASTE SHEET'!S929)</f>
        <v/>
      </c>
      <c s="153" t="str">
        <f>IF('S.D.PASTE SHEET'!T929="","",'S.D.PASTE SHEET'!T929)</f>
        <v/>
      </c>
      <c s="153" t="str">
        <f>IF('S.D.PASTE SHEET'!U929="","",'S.D.PASTE SHEET'!U929)</f>
        <v/>
      </c>
      <c s="153" t="str">
        <f>IF('S.D.PASTE SHEET'!V929="","",'S.D.PASTE SHEET'!V929)</f>
        <v/>
      </c>
      <c s="153" t="str">
        <f>IF('S.D.PASTE SHEET'!W929="","",'S.D.PASTE SHEET'!W929)</f>
        <v/>
      </c>
      <c s="153" t="str">
        <f>IF('S.D.PASTE SHEET'!X929="","",'S.D.PASTE SHEET'!X929)</f>
        <v/>
      </c>
      <c s="153" t="str">
        <f>IF('S.D.PASTE SHEET'!Y929="","",'S.D.PASTE SHEET'!Y929)</f>
        <v/>
      </c>
      <c s="153" t="str">
        <f>IF('S.D.PASTE SHEET'!Z929="","",'S.D.PASTE SHEET'!Z929)</f>
        <v/>
      </c>
      <c s="153" t="str">
        <f>IF('S.D.PASTE SHEET'!AA929="","",'S.D.PASTE SHEET'!AA929)</f>
        <v/>
      </c>
      <c s="153" t="str">
        <f>IF('S.D.PASTE SHEET'!AB929="","",'S.D.PASTE SHEET'!AB929)</f>
        <v/>
      </c>
      <c s="153" t="str">
        <f>IF('S.D.PASTE SHEET'!AC929="","",'S.D.PASTE SHEET'!AC929)</f>
        <v/>
      </c>
      <c s="153" t="str">
        <f>IF('S.D.PASTE SHEET'!AD929="","",'S.D.PASTE SHEET'!AD929)</f>
        <v/>
      </c>
      <c s="155"/>
      <c s="156" t="str">
        <f>IF(AK929="","",IF(AK929&gt;0,COUNT($AG$2:AG929),""))</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29" s="156" t="str">
        <f>IF(BC929="","",IF(BC929&gt;0,COUNT($AY$2:AY929),""))</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30" spans="1:66" ht="15.75" customHeight="1">
      <c r="A930" s="153" t="str">
        <f>IF('S.D.PASTE SHEET'!A930="","",'S.D.PASTE SHEET'!A930)</f>
        <v/>
      </c>
      <c s="153" t="str">
        <f>IF('S.D.PASTE SHEET'!B930="","",'S.D.PASTE SHEET'!B930)</f>
        <v/>
      </c>
      <c s="153" t="str">
        <f>IF('S.D.PASTE SHEET'!C930="","",'S.D.PASTE SHEET'!C930)</f>
        <v/>
      </c>
      <c s="154" t="str">
        <f>IF('S.D.PASTE SHEET'!D930="","",'S.D.PASTE SHEET'!D930)</f>
        <v/>
      </c>
      <c s="153" t="str">
        <f>IF('S.D.PASTE SHEET'!E930="","",UPPER('S.D.PASTE SHEET'!E930))</f>
        <v/>
      </c>
      <c s="153" t="str">
        <f>IF('S.D.PASTE SHEET'!F930="","",'S.D.PASTE SHEET'!F930)</f>
        <v/>
      </c>
      <c s="153" t="str">
        <f>IF('S.D.PASTE SHEET'!G930="","",UPPER('S.D.PASTE SHEET'!G930))</f>
        <v/>
      </c>
      <c s="153" t="str">
        <f>IF('S.D.PASTE SHEET'!H930="","",UPPER('S.D.PASTE SHEET'!H930))</f>
        <v/>
      </c>
      <c s="153" t="str">
        <f>IF('S.D.PASTE SHEET'!I930="","",'S.D.PASTE SHEET'!I930)</f>
        <v/>
      </c>
      <c s="154" t="str">
        <f>IF('S.D.PASTE SHEET'!J930="","",'S.D.PASTE SHEET'!J930)</f>
        <v/>
      </c>
      <c s="153" t="str">
        <f>IF('S.D.PASTE SHEET'!K930="","",'S.D.PASTE SHEET'!K930)</f>
        <v/>
      </c>
      <c s="153" t="str">
        <f>IF('S.D.PASTE SHEET'!L930="","",'S.D.PASTE SHEET'!L930)</f>
        <v/>
      </c>
      <c s="153" t="str">
        <f>IF('S.D.PASTE SHEET'!M930="","",'S.D.PASTE SHEET'!M930)</f>
        <v/>
      </c>
      <c s="153" t="str">
        <f>IF('S.D.PASTE SHEET'!N930="","",'S.D.PASTE SHEET'!N930)</f>
        <v/>
      </c>
      <c s="153" t="str">
        <f>IF('S.D.PASTE SHEET'!O930="","",'S.D.PASTE SHEET'!O930)</f>
        <v/>
      </c>
      <c s="153" t="str">
        <f>IF('S.D.PASTE SHEET'!P930="","",'S.D.PASTE SHEET'!P930)</f>
        <v/>
      </c>
      <c s="153" t="str">
        <f>IF('S.D.PASTE SHEET'!Q930="","",'S.D.PASTE SHEET'!Q930)</f>
        <v/>
      </c>
      <c s="153" t="str">
        <f>IF('S.D.PASTE SHEET'!R930="","",'S.D.PASTE SHEET'!R930)</f>
        <v/>
      </c>
      <c s="153" t="str">
        <f>IF('S.D.PASTE SHEET'!S930="","",'S.D.PASTE SHEET'!S930)</f>
        <v/>
      </c>
      <c s="153" t="str">
        <f>IF('S.D.PASTE SHEET'!T930="","",'S.D.PASTE SHEET'!T930)</f>
        <v/>
      </c>
      <c s="153" t="str">
        <f>IF('S.D.PASTE SHEET'!U930="","",'S.D.PASTE SHEET'!U930)</f>
        <v/>
      </c>
      <c s="153" t="str">
        <f>IF('S.D.PASTE SHEET'!V930="","",'S.D.PASTE SHEET'!V930)</f>
        <v/>
      </c>
      <c s="153" t="str">
        <f>IF('S.D.PASTE SHEET'!W930="","",'S.D.PASTE SHEET'!W930)</f>
        <v/>
      </c>
      <c s="153" t="str">
        <f>IF('S.D.PASTE SHEET'!X930="","",'S.D.PASTE SHEET'!X930)</f>
        <v/>
      </c>
      <c s="153" t="str">
        <f>IF('S.D.PASTE SHEET'!Y930="","",'S.D.PASTE SHEET'!Y930)</f>
        <v/>
      </c>
      <c s="153" t="str">
        <f>IF('S.D.PASTE SHEET'!Z930="","",'S.D.PASTE SHEET'!Z930)</f>
        <v/>
      </c>
      <c s="153" t="str">
        <f>IF('S.D.PASTE SHEET'!AA930="","",'S.D.PASTE SHEET'!AA930)</f>
        <v/>
      </c>
      <c s="153" t="str">
        <f>IF('S.D.PASTE SHEET'!AB930="","",'S.D.PASTE SHEET'!AB930)</f>
        <v/>
      </c>
      <c s="153" t="str">
        <f>IF('S.D.PASTE SHEET'!AC930="","",'S.D.PASTE SHEET'!AC930)</f>
        <v/>
      </c>
      <c s="153" t="str">
        <f>IF('S.D.PASTE SHEET'!AD930="","",'S.D.PASTE SHEET'!AD930)</f>
        <v/>
      </c>
      <c s="155"/>
      <c s="156" t="str">
        <f>IF(AK930="","",IF(AK930&gt;0,COUNT($AG$2:AG930),""))</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30" s="156" t="str">
        <f>IF(BC930="","",IF(BC930&gt;0,COUNT($AY$2:AY930),""))</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31" spans="1:66" ht="15.75" customHeight="1">
      <c r="A931" s="153" t="str">
        <f>IF('S.D.PASTE SHEET'!A931="","",'S.D.PASTE SHEET'!A931)</f>
        <v/>
      </c>
      <c s="153" t="str">
        <f>IF('S.D.PASTE SHEET'!B931="","",'S.D.PASTE SHEET'!B931)</f>
        <v/>
      </c>
      <c s="153" t="str">
        <f>IF('S.D.PASTE SHEET'!C931="","",'S.D.PASTE SHEET'!C931)</f>
        <v/>
      </c>
      <c s="154" t="str">
        <f>IF('S.D.PASTE SHEET'!D931="","",'S.D.PASTE SHEET'!D931)</f>
        <v/>
      </c>
      <c s="153" t="str">
        <f>IF('S.D.PASTE SHEET'!E931="","",UPPER('S.D.PASTE SHEET'!E931))</f>
        <v/>
      </c>
      <c s="153" t="str">
        <f>IF('S.D.PASTE SHEET'!F931="","",'S.D.PASTE SHEET'!F931)</f>
        <v/>
      </c>
      <c s="153" t="str">
        <f>IF('S.D.PASTE SHEET'!G931="","",UPPER('S.D.PASTE SHEET'!G931))</f>
        <v/>
      </c>
      <c s="153" t="str">
        <f>IF('S.D.PASTE SHEET'!H931="","",UPPER('S.D.PASTE SHEET'!H931))</f>
        <v/>
      </c>
      <c s="153" t="str">
        <f>IF('S.D.PASTE SHEET'!I931="","",'S.D.PASTE SHEET'!I931)</f>
        <v/>
      </c>
      <c s="154" t="str">
        <f>IF('S.D.PASTE SHEET'!J931="","",'S.D.PASTE SHEET'!J931)</f>
        <v/>
      </c>
      <c s="153" t="str">
        <f>IF('S.D.PASTE SHEET'!K931="","",'S.D.PASTE SHEET'!K931)</f>
        <v/>
      </c>
      <c s="153" t="str">
        <f>IF('S.D.PASTE SHEET'!L931="","",'S.D.PASTE SHEET'!L931)</f>
        <v/>
      </c>
      <c s="153" t="str">
        <f>IF('S.D.PASTE SHEET'!M931="","",'S.D.PASTE SHEET'!M931)</f>
        <v/>
      </c>
      <c s="153" t="str">
        <f>IF('S.D.PASTE SHEET'!N931="","",'S.D.PASTE SHEET'!N931)</f>
        <v/>
      </c>
      <c s="153" t="str">
        <f>IF('S.D.PASTE SHEET'!O931="","",'S.D.PASTE SHEET'!O931)</f>
        <v/>
      </c>
      <c s="153" t="str">
        <f>IF('S.D.PASTE SHEET'!P931="","",'S.D.PASTE SHEET'!P931)</f>
        <v/>
      </c>
      <c s="153" t="str">
        <f>IF('S.D.PASTE SHEET'!Q931="","",'S.D.PASTE SHEET'!Q931)</f>
        <v/>
      </c>
      <c s="153" t="str">
        <f>IF('S.D.PASTE SHEET'!R931="","",'S.D.PASTE SHEET'!R931)</f>
        <v/>
      </c>
      <c s="153" t="str">
        <f>IF('S.D.PASTE SHEET'!S931="","",'S.D.PASTE SHEET'!S931)</f>
        <v/>
      </c>
      <c s="153" t="str">
        <f>IF('S.D.PASTE SHEET'!T931="","",'S.D.PASTE SHEET'!T931)</f>
        <v/>
      </c>
      <c s="153" t="str">
        <f>IF('S.D.PASTE SHEET'!U931="","",'S.D.PASTE SHEET'!U931)</f>
        <v/>
      </c>
      <c s="153" t="str">
        <f>IF('S.D.PASTE SHEET'!V931="","",'S.D.PASTE SHEET'!V931)</f>
        <v/>
      </c>
      <c s="153" t="str">
        <f>IF('S.D.PASTE SHEET'!W931="","",'S.D.PASTE SHEET'!W931)</f>
        <v/>
      </c>
      <c s="153" t="str">
        <f>IF('S.D.PASTE SHEET'!X931="","",'S.D.PASTE SHEET'!X931)</f>
        <v/>
      </c>
      <c s="153" t="str">
        <f>IF('S.D.PASTE SHEET'!Y931="","",'S.D.PASTE SHEET'!Y931)</f>
        <v/>
      </c>
      <c s="153" t="str">
        <f>IF('S.D.PASTE SHEET'!Z931="","",'S.D.PASTE SHEET'!Z931)</f>
        <v/>
      </c>
      <c s="153" t="str">
        <f>IF('S.D.PASTE SHEET'!AA931="","",'S.D.PASTE SHEET'!AA931)</f>
        <v/>
      </c>
      <c s="153" t="str">
        <f>IF('S.D.PASTE SHEET'!AB931="","",'S.D.PASTE SHEET'!AB931)</f>
        <v/>
      </c>
      <c s="153" t="str">
        <f>IF('S.D.PASTE SHEET'!AC931="","",'S.D.PASTE SHEET'!AC931)</f>
        <v/>
      </c>
      <c s="153" t="str">
        <f>IF('S.D.PASTE SHEET'!AD931="","",'S.D.PASTE SHEET'!AD931)</f>
        <v/>
      </c>
      <c s="155"/>
      <c s="156" t="str">
        <f>IF(AK931="","",IF(AK931&gt;0,COUNT($AG$2:AG931),""))</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31" s="156" t="str">
        <f>IF(BC931="","",IF(BC931&gt;0,COUNT($AY$2:AY931),""))</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32" spans="1:66" ht="15.75" customHeight="1">
      <c r="A932" s="153" t="str">
        <f>IF('S.D.PASTE SHEET'!A932="","",'S.D.PASTE SHEET'!A932)</f>
        <v/>
      </c>
      <c s="153" t="str">
        <f>IF('S.D.PASTE SHEET'!B932="","",'S.D.PASTE SHEET'!B932)</f>
        <v/>
      </c>
      <c s="153" t="str">
        <f>IF('S.D.PASTE SHEET'!C932="","",'S.D.PASTE SHEET'!C932)</f>
        <v/>
      </c>
      <c s="154" t="str">
        <f>IF('S.D.PASTE SHEET'!D932="","",'S.D.PASTE SHEET'!D932)</f>
        <v/>
      </c>
      <c s="153" t="str">
        <f>IF('S.D.PASTE SHEET'!E932="","",UPPER('S.D.PASTE SHEET'!E932))</f>
        <v/>
      </c>
      <c s="153" t="str">
        <f>IF('S.D.PASTE SHEET'!F932="","",'S.D.PASTE SHEET'!F932)</f>
        <v/>
      </c>
      <c s="153" t="str">
        <f>IF('S.D.PASTE SHEET'!G932="","",UPPER('S.D.PASTE SHEET'!G932))</f>
        <v/>
      </c>
      <c s="153" t="str">
        <f>IF('S.D.PASTE SHEET'!H932="","",UPPER('S.D.PASTE SHEET'!H932))</f>
        <v/>
      </c>
      <c s="153" t="str">
        <f>IF('S.D.PASTE SHEET'!I932="","",'S.D.PASTE SHEET'!I932)</f>
        <v/>
      </c>
      <c s="154" t="str">
        <f>IF('S.D.PASTE SHEET'!J932="","",'S.D.PASTE SHEET'!J932)</f>
        <v/>
      </c>
      <c s="153" t="str">
        <f>IF('S.D.PASTE SHEET'!K932="","",'S.D.PASTE SHEET'!K932)</f>
        <v/>
      </c>
      <c s="153" t="str">
        <f>IF('S.D.PASTE SHEET'!L932="","",'S.D.PASTE SHEET'!L932)</f>
        <v/>
      </c>
      <c s="153" t="str">
        <f>IF('S.D.PASTE SHEET'!M932="","",'S.D.PASTE SHEET'!M932)</f>
        <v/>
      </c>
      <c s="153" t="str">
        <f>IF('S.D.PASTE SHEET'!N932="","",'S.D.PASTE SHEET'!N932)</f>
        <v/>
      </c>
      <c s="153" t="str">
        <f>IF('S.D.PASTE SHEET'!O932="","",'S.D.PASTE SHEET'!O932)</f>
        <v/>
      </c>
      <c s="153" t="str">
        <f>IF('S.D.PASTE SHEET'!P932="","",'S.D.PASTE SHEET'!P932)</f>
        <v/>
      </c>
      <c s="153" t="str">
        <f>IF('S.D.PASTE SHEET'!Q932="","",'S.D.PASTE SHEET'!Q932)</f>
        <v/>
      </c>
      <c s="153" t="str">
        <f>IF('S.D.PASTE SHEET'!R932="","",'S.D.PASTE SHEET'!R932)</f>
        <v/>
      </c>
      <c s="153" t="str">
        <f>IF('S.D.PASTE SHEET'!S932="","",'S.D.PASTE SHEET'!S932)</f>
        <v/>
      </c>
      <c s="153" t="str">
        <f>IF('S.D.PASTE SHEET'!T932="","",'S.D.PASTE SHEET'!T932)</f>
        <v/>
      </c>
      <c s="153" t="str">
        <f>IF('S.D.PASTE SHEET'!U932="","",'S.D.PASTE SHEET'!U932)</f>
        <v/>
      </c>
      <c s="153" t="str">
        <f>IF('S.D.PASTE SHEET'!V932="","",'S.D.PASTE SHEET'!V932)</f>
        <v/>
      </c>
      <c s="153" t="str">
        <f>IF('S.D.PASTE SHEET'!W932="","",'S.D.PASTE SHEET'!W932)</f>
        <v/>
      </c>
      <c s="153" t="str">
        <f>IF('S.D.PASTE SHEET'!X932="","",'S.D.PASTE SHEET'!X932)</f>
        <v/>
      </c>
      <c s="153" t="str">
        <f>IF('S.D.PASTE SHEET'!Y932="","",'S.D.PASTE SHEET'!Y932)</f>
        <v/>
      </c>
      <c s="153" t="str">
        <f>IF('S.D.PASTE SHEET'!Z932="","",'S.D.PASTE SHEET'!Z932)</f>
        <v/>
      </c>
      <c s="153" t="str">
        <f>IF('S.D.PASTE SHEET'!AA932="","",'S.D.PASTE SHEET'!AA932)</f>
        <v/>
      </c>
      <c s="153" t="str">
        <f>IF('S.D.PASTE SHEET'!AB932="","",'S.D.PASTE SHEET'!AB932)</f>
        <v/>
      </c>
      <c s="153" t="str">
        <f>IF('S.D.PASTE SHEET'!AC932="","",'S.D.PASTE SHEET'!AC932)</f>
        <v/>
      </c>
      <c s="153" t="str">
        <f>IF('S.D.PASTE SHEET'!AD932="","",'S.D.PASTE SHEET'!AD932)</f>
        <v/>
      </c>
      <c s="155"/>
      <c s="156" t="str">
        <f>IF(AK932="","",IF(AK932&gt;0,COUNT($AG$2:AG932),""))</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32" s="156" t="str">
        <f>IF(BC932="","",IF(BC932&gt;0,COUNT($AY$2:AY932),""))</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33" spans="1:66" ht="15.75" customHeight="1">
      <c r="A933" s="153" t="str">
        <f>IF('S.D.PASTE SHEET'!A933="","",'S.D.PASTE SHEET'!A933)</f>
        <v/>
      </c>
      <c s="153" t="str">
        <f>IF('S.D.PASTE SHEET'!B933="","",'S.D.PASTE SHEET'!B933)</f>
        <v/>
      </c>
      <c s="153" t="str">
        <f>IF('S.D.PASTE SHEET'!C933="","",'S.D.PASTE SHEET'!C933)</f>
        <v/>
      </c>
      <c s="154" t="str">
        <f>IF('S.D.PASTE SHEET'!D933="","",'S.D.PASTE SHEET'!D933)</f>
        <v/>
      </c>
      <c s="153" t="str">
        <f>IF('S.D.PASTE SHEET'!E933="","",UPPER('S.D.PASTE SHEET'!E933))</f>
        <v/>
      </c>
      <c s="153" t="str">
        <f>IF('S.D.PASTE SHEET'!F933="","",'S.D.PASTE SHEET'!F933)</f>
        <v/>
      </c>
      <c s="153" t="str">
        <f>IF('S.D.PASTE SHEET'!G933="","",UPPER('S.D.PASTE SHEET'!G933))</f>
        <v/>
      </c>
      <c s="153" t="str">
        <f>IF('S.D.PASTE SHEET'!H933="","",UPPER('S.D.PASTE SHEET'!H933))</f>
        <v/>
      </c>
      <c s="153" t="str">
        <f>IF('S.D.PASTE SHEET'!I933="","",'S.D.PASTE SHEET'!I933)</f>
        <v/>
      </c>
      <c s="154" t="str">
        <f>IF('S.D.PASTE SHEET'!J933="","",'S.D.PASTE SHEET'!J933)</f>
        <v/>
      </c>
      <c s="153" t="str">
        <f>IF('S.D.PASTE SHEET'!K933="","",'S.D.PASTE SHEET'!K933)</f>
        <v/>
      </c>
      <c s="153" t="str">
        <f>IF('S.D.PASTE SHEET'!L933="","",'S.D.PASTE SHEET'!L933)</f>
        <v/>
      </c>
      <c s="153" t="str">
        <f>IF('S.D.PASTE SHEET'!M933="","",'S.D.PASTE SHEET'!M933)</f>
        <v/>
      </c>
      <c s="153" t="str">
        <f>IF('S.D.PASTE SHEET'!N933="","",'S.D.PASTE SHEET'!N933)</f>
        <v/>
      </c>
      <c s="153" t="str">
        <f>IF('S.D.PASTE SHEET'!O933="","",'S.D.PASTE SHEET'!O933)</f>
        <v/>
      </c>
      <c s="153" t="str">
        <f>IF('S.D.PASTE SHEET'!P933="","",'S.D.PASTE SHEET'!P933)</f>
        <v/>
      </c>
      <c s="153" t="str">
        <f>IF('S.D.PASTE SHEET'!Q933="","",'S.D.PASTE SHEET'!Q933)</f>
        <v/>
      </c>
      <c s="153" t="str">
        <f>IF('S.D.PASTE SHEET'!R933="","",'S.D.PASTE SHEET'!R933)</f>
        <v/>
      </c>
      <c s="153" t="str">
        <f>IF('S.D.PASTE SHEET'!S933="","",'S.D.PASTE SHEET'!S933)</f>
        <v/>
      </c>
      <c s="153" t="str">
        <f>IF('S.D.PASTE SHEET'!T933="","",'S.D.PASTE SHEET'!T933)</f>
        <v/>
      </c>
      <c s="153" t="str">
        <f>IF('S.D.PASTE SHEET'!U933="","",'S.D.PASTE SHEET'!U933)</f>
        <v/>
      </c>
      <c s="153" t="str">
        <f>IF('S.D.PASTE SHEET'!V933="","",'S.D.PASTE SHEET'!V933)</f>
        <v/>
      </c>
      <c s="153" t="str">
        <f>IF('S.D.PASTE SHEET'!W933="","",'S.D.PASTE SHEET'!W933)</f>
        <v/>
      </c>
      <c s="153" t="str">
        <f>IF('S.D.PASTE SHEET'!X933="","",'S.D.PASTE SHEET'!X933)</f>
        <v/>
      </c>
      <c s="153" t="str">
        <f>IF('S.D.PASTE SHEET'!Y933="","",'S.D.PASTE SHEET'!Y933)</f>
        <v/>
      </c>
      <c s="153" t="str">
        <f>IF('S.D.PASTE SHEET'!Z933="","",'S.D.PASTE SHEET'!Z933)</f>
        <v/>
      </c>
      <c s="153" t="str">
        <f>IF('S.D.PASTE SHEET'!AA933="","",'S.D.PASTE SHEET'!AA933)</f>
        <v/>
      </c>
      <c s="153" t="str">
        <f>IF('S.D.PASTE SHEET'!AB933="","",'S.D.PASTE SHEET'!AB933)</f>
        <v/>
      </c>
      <c s="153" t="str">
        <f>IF('S.D.PASTE SHEET'!AC933="","",'S.D.PASTE SHEET'!AC933)</f>
        <v/>
      </c>
      <c s="153" t="str">
        <f>IF('S.D.PASTE SHEET'!AD933="","",'S.D.PASTE SHEET'!AD933)</f>
        <v/>
      </c>
      <c s="155"/>
      <c s="156" t="str">
        <f>IF(AK933="","",IF(AK933&gt;0,COUNT($AG$2:AG933),""))</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33" s="156" t="str">
        <f>IF(BC933="","",IF(BC933&gt;0,COUNT($AY$2:AY933),""))</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34" spans="1:66" ht="15.75" customHeight="1">
      <c r="A934" s="153" t="str">
        <f>IF('S.D.PASTE SHEET'!A934="","",'S.D.PASTE SHEET'!A934)</f>
        <v/>
      </c>
      <c s="153" t="str">
        <f>IF('S.D.PASTE SHEET'!B934="","",'S.D.PASTE SHEET'!B934)</f>
        <v/>
      </c>
      <c s="153" t="str">
        <f>IF('S.D.PASTE SHEET'!C934="","",'S.D.PASTE SHEET'!C934)</f>
        <v/>
      </c>
      <c s="154" t="str">
        <f>IF('S.D.PASTE SHEET'!D934="","",'S.D.PASTE SHEET'!D934)</f>
        <v/>
      </c>
      <c s="153" t="str">
        <f>IF('S.D.PASTE SHEET'!E934="","",UPPER('S.D.PASTE SHEET'!E934))</f>
        <v/>
      </c>
      <c s="153" t="str">
        <f>IF('S.D.PASTE SHEET'!F934="","",'S.D.PASTE SHEET'!F934)</f>
        <v/>
      </c>
      <c s="153" t="str">
        <f>IF('S.D.PASTE SHEET'!G934="","",UPPER('S.D.PASTE SHEET'!G934))</f>
        <v/>
      </c>
      <c s="153" t="str">
        <f>IF('S.D.PASTE SHEET'!H934="","",UPPER('S.D.PASTE SHEET'!H934))</f>
        <v/>
      </c>
      <c s="153" t="str">
        <f>IF('S.D.PASTE SHEET'!I934="","",'S.D.PASTE SHEET'!I934)</f>
        <v/>
      </c>
      <c s="154" t="str">
        <f>IF('S.D.PASTE SHEET'!J934="","",'S.D.PASTE SHEET'!J934)</f>
        <v/>
      </c>
      <c s="153" t="str">
        <f>IF('S.D.PASTE SHEET'!K934="","",'S.D.PASTE SHEET'!K934)</f>
        <v/>
      </c>
      <c s="153" t="str">
        <f>IF('S.D.PASTE SHEET'!L934="","",'S.D.PASTE SHEET'!L934)</f>
        <v/>
      </c>
      <c s="153" t="str">
        <f>IF('S.D.PASTE SHEET'!M934="","",'S.D.PASTE SHEET'!M934)</f>
        <v/>
      </c>
      <c s="153" t="str">
        <f>IF('S.D.PASTE SHEET'!N934="","",'S.D.PASTE SHEET'!N934)</f>
        <v/>
      </c>
      <c s="153" t="str">
        <f>IF('S.D.PASTE SHEET'!O934="","",'S.D.PASTE SHEET'!O934)</f>
        <v/>
      </c>
      <c s="153" t="str">
        <f>IF('S.D.PASTE SHEET'!P934="","",'S.D.PASTE SHEET'!P934)</f>
        <v/>
      </c>
      <c s="153" t="str">
        <f>IF('S.D.PASTE SHEET'!Q934="","",'S.D.PASTE SHEET'!Q934)</f>
        <v/>
      </c>
      <c s="153" t="str">
        <f>IF('S.D.PASTE SHEET'!R934="","",'S.D.PASTE SHEET'!R934)</f>
        <v/>
      </c>
      <c s="153" t="str">
        <f>IF('S.D.PASTE SHEET'!S934="","",'S.D.PASTE SHEET'!S934)</f>
        <v/>
      </c>
      <c s="153" t="str">
        <f>IF('S.D.PASTE SHEET'!T934="","",'S.D.PASTE SHEET'!T934)</f>
        <v/>
      </c>
      <c s="153" t="str">
        <f>IF('S.D.PASTE SHEET'!U934="","",'S.D.PASTE SHEET'!U934)</f>
        <v/>
      </c>
      <c s="153" t="str">
        <f>IF('S.D.PASTE SHEET'!V934="","",'S.D.PASTE SHEET'!V934)</f>
        <v/>
      </c>
      <c s="153" t="str">
        <f>IF('S.D.PASTE SHEET'!W934="","",'S.D.PASTE SHEET'!W934)</f>
        <v/>
      </c>
      <c s="153" t="str">
        <f>IF('S.D.PASTE SHEET'!X934="","",'S.D.PASTE SHEET'!X934)</f>
        <v/>
      </c>
      <c s="153" t="str">
        <f>IF('S.D.PASTE SHEET'!Y934="","",'S.D.PASTE SHEET'!Y934)</f>
        <v/>
      </c>
      <c s="153" t="str">
        <f>IF('S.D.PASTE SHEET'!Z934="","",'S.D.PASTE SHEET'!Z934)</f>
        <v/>
      </c>
      <c s="153" t="str">
        <f>IF('S.D.PASTE SHEET'!AA934="","",'S.D.PASTE SHEET'!AA934)</f>
        <v/>
      </c>
      <c s="153" t="str">
        <f>IF('S.D.PASTE SHEET'!AB934="","",'S.D.PASTE SHEET'!AB934)</f>
        <v/>
      </c>
      <c s="153" t="str">
        <f>IF('S.D.PASTE SHEET'!AC934="","",'S.D.PASTE SHEET'!AC934)</f>
        <v/>
      </c>
      <c s="153" t="str">
        <f>IF('S.D.PASTE SHEET'!AD934="","",'S.D.PASTE SHEET'!AD934)</f>
        <v/>
      </c>
      <c s="155"/>
      <c s="156" t="str">
        <f>IF(AK934="","",IF(AK934&gt;0,COUNT($AG$2:AG934),""))</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34" s="156" t="str">
        <f>IF(BC934="","",IF(BC934&gt;0,COUNT($AY$2:AY934),""))</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35" spans="1:66" ht="15.75" customHeight="1">
      <c r="A935" s="153" t="str">
        <f>IF('S.D.PASTE SHEET'!A935="","",'S.D.PASTE SHEET'!A935)</f>
        <v/>
      </c>
      <c s="153" t="str">
        <f>IF('S.D.PASTE SHEET'!B935="","",'S.D.PASTE SHEET'!B935)</f>
        <v/>
      </c>
      <c s="153" t="str">
        <f>IF('S.D.PASTE SHEET'!C935="","",'S.D.PASTE SHEET'!C935)</f>
        <v/>
      </c>
      <c s="154" t="str">
        <f>IF('S.D.PASTE SHEET'!D935="","",'S.D.PASTE SHEET'!D935)</f>
        <v/>
      </c>
      <c s="153" t="str">
        <f>IF('S.D.PASTE SHEET'!E935="","",UPPER('S.D.PASTE SHEET'!E935))</f>
        <v/>
      </c>
      <c s="153" t="str">
        <f>IF('S.D.PASTE SHEET'!F935="","",'S.D.PASTE SHEET'!F935)</f>
        <v/>
      </c>
      <c s="153" t="str">
        <f>IF('S.D.PASTE SHEET'!G935="","",UPPER('S.D.PASTE SHEET'!G935))</f>
        <v/>
      </c>
      <c s="153" t="str">
        <f>IF('S.D.PASTE SHEET'!H935="","",UPPER('S.D.PASTE SHEET'!H935))</f>
        <v/>
      </c>
      <c s="153" t="str">
        <f>IF('S.D.PASTE SHEET'!I935="","",'S.D.PASTE SHEET'!I935)</f>
        <v/>
      </c>
      <c s="154" t="str">
        <f>IF('S.D.PASTE SHEET'!J935="","",'S.D.PASTE SHEET'!J935)</f>
        <v/>
      </c>
      <c s="153" t="str">
        <f>IF('S.D.PASTE SHEET'!K935="","",'S.D.PASTE SHEET'!K935)</f>
        <v/>
      </c>
      <c s="153" t="str">
        <f>IF('S.D.PASTE SHEET'!L935="","",'S.D.PASTE SHEET'!L935)</f>
        <v/>
      </c>
      <c s="153" t="str">
        <f>IF('S.D.PASTE SHEET'!M935="","",'S.D.PASTE SHEET'!M935)</f>
        <v/>
      </c>
      <c s="153" t="str">
        <f>IF('S.D.PASTE SHEET'!N935="","",'S.D.PASTE SHEET'!N935)</f>
        <v/>
      </c>
      <c s="153" t="str">
        <f>IF('S.D.PASTE SHEET'!O935="","",'S.D.PASTE SHEET'!O935)</f>
        <v/>
      </c>
      <c s="153" t="str">
        <f>IF('S.D.PASTE SHEET'!P935="","",'S.D.PASTE SHEET'!P935)</f>
        <v/>
      </c>
      <c s="153" t="str">
        <f>IF('S.D.PASTE SHEET'!Q935="","",'S.D.PASTE SHEET'!Q935)</f>
        <v/>
      </c>
      <c s="153" t="str">
        <f>IF('S.D.PASTE SHEET'!R935="","",'S.D.PASTE SHEET'!R935)</f>
        <v/>
      </c>
      <c s="153" t="str">
        <f>IF('S.D.PASTE SHEET'!S935="","",'S.D.PASTE SHEET'!S935)</f>
        <v/>
      </c>
      <c s="153" t="str">
        <f>IF('S.D.PASTE SHEET'!T935="","",'S.D.PASTE SHEET'!T935)</f>
        <v/>
      </c>
      <c s="153" t="str">
        <f>IF('S.D.PASTE SHEET'!U935="","",'S.D.PASTE SHEET'!U935)</f>
        <v/>
      </c>
      <c s="153" t="str">
        <f>IF('S.D.PASTE SHEET'!V935="","",'S.D.PASTE SHEET'!V935)</f>
        <v/>
      </c>
      <c s="153" t="str">
        <f>IF('S.D.PASTE SHEET'!W935="","",'S.D.PASTE SHEET'!W935)</f>
        <v/>
      </c>
      <c s="153" t="str">
        <f>IF('S.D.PASTE SHEET'!X935="","",'S.D.PASTE SHEET'!X935)</f>
        <v/>
      </c>
      <c s="153" t="str">
        <f>IF('S.D.PASTE SHEET'!Y935="","",'S.D.PASTE SHEET'!Y935)</f>
        <v/>
      </c>
      <c s="153" t="str">
        <f>IF('S.D.PASTE SHEET'!Z935="","",'S.D.PASTE SHEET'!Z935)</f>
        <v/>
      </c>
      <c s="153" t="str">
        <f>IF('S.D.PASTE SHEET'!AA935="","",'S.D.PASTE SHEET'!AA935)</f>
        <v/>
      </c>
      <c s="153" t="str">
        <f>IF('S.D.PASTE SHEET'!AB935="","",'S.D.PASTE SHEET'!AB935)</f>
        <v/>
      </c>
      <c s="153" t="str">
        <f>IF('S.D.PASTE SHEET'!AC935="","",'S.D.PASTE SHEET'!AC935)</f>
        <v/>
      </c>
      <c s="153" t="str">
        <f>IF('S.D.PASTE SHEET'!AD935="","",'S.D.PASTE SHEET'!AD935)</f>
        <v/>
      </c>
      <c s="155"/>
      <c s="156" t="str">
        <f>IF(AK935="","",IF(AK935&gt;0,COUNT($AG$2:AG935),""))</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35" s="156" t="str">
        <f>IF(BC935="","",IF(BC935&gt;0,COUNT($AY$2:AY935),""))</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36" spans="1:66" ht="15.75" customHeight="1">
      <c r="A936" s="153" t="str">
        <f>IF('S.D.PASTE SHEET'!A936="","",'S.D.PASTE SHEET'!A936)</f>
        <v/>
      </c>
      <c s="153" t="str">
        <f>IF('S.D.PASTE SHEET'!B936="","",'S.D.PASTE SHEET'!B936)</f>
        <v/>
      </c>
      <c s="153" t="str">
        <f>IF('S.D.PASTE SHEET'!C936="","",'S.D.PASTE SHEET'!C936)</f>
        <v/>
      </c>
      <c s="154" t="str">
        <f>IF('S.D.PASTE SHEET'!D936="","",'S.D.PASTE SHEET'!D936)</f>
        <v/>
      </c>
      <c s="153" t="str">
        <f>IF('S.D.PASTE SHEET'!E936="","",UPPER('S.D.PASTE SHEET'!E936))</f>
        <v/>
      </c>
      <c s="153" t="str">
        <f>IF('S.D.PASTE SHEET'!F936="","",'S.D.PASTE SHEET'!F936)</f>
        <v/>
      </c>
      <c s="153" t="str">
        <f>IF('S.D.PASTE SHEET'!G936="","",UPPER('S.D.PASTE SHEET'!G936))</f>
        <v/>
      </c>
      <c s="153" t="str">
        <f>IF('S.D.PASTE SHEET'!H936="","",UPPER('S.D.PASTE SHEET'!H936))</f>
        <v/>
      </c>
      <c s="153" t="str">
        <f>IF('S.D.PASTE SHEET'!I936="","",'S.D.PASTE SHEET'!I936)</f>
        <v/>
      </c>
      <c s="154" t="str">
        <f>IF('S.D.PASTE SHEET'!J936="","",'S.D.PASTE SHEET'!J936)</f>
        <v/>
      </c>
      <c s="153" t="str">
        <f>IF('S.D.PASTE SHEET'!K936="","",'S.D.PASTE SHEET'!K936)</f>
        <v/>
      </c>
      <c s="153" t="str">
        <f>IF('S.D.PASTE SHEET'!L936="","",'S.D.PASTE SHEET'!L936)</f>
        <v/>
      </c>
      <c s="153" t="str">
        <f>IF('S.D.PASTE SHEET'!M936="","",'S.D.PASTE SHEET'!M936)</f>
        <v/>
      </c>
      <c s="153" t="str">
        <f>IF('S.D.PASTE SHEET'!N936="","",'S.D.PASTE SHEET'!N936)</f>
        <v/>
      </c>
      <c s="153" t="str">
        <f>IF('S.D.PASTE SHEET'!O936="","",'S.D.PASTE SHEET'!O936)</f>
        <v/>
      </c>
      <c s="153" t="str">
        <f>IF('S.D.PASTE SHEET'!P936="","",'S.D.PASTE SHEET'!P936)</f>
        <v/>
      </c>
      <c s="153" t="str">
        <f>IF('S.D.PASTE SHEET'!Q936="","",'S.D.PASTE SHEET'!Q936)</f>
        <v/>
      </c>
      <c s="153" t="str">
        <f>IF('S.D.PASTE SHEET'!R936="","",'S.D.PASTE SHEET'!R936)</f>
        <v/>
      </c>
      <c s="153" t="str">
        <f>IF('S.D.PASTE SHEET'!S936="","",'S.D.PASTE SHEET'!S936)</f>
        <v/>
      </c>
      <c s="153" t="str">
        <f>IF('S.D.PASTE SHEET'!T936="","",'S.D.PASTE SHEET'!T936)</f>
        <v/>
      </c>
      <c s="153" t="str">
        <f>IF('S.D.PASTE SHEET'!U936="","",'S.D.PASTE SHEET'!U936)</f>
        <v/>
      </c>
      <c s="153" t="str">
        <f>IF('S.D.PASTE SHEET'!V936="","",'S.D.PASTE SHEET'!V936)</f>
        <v/>
      </c>
      <c s="153" t="str">
        <f>IF('S.D.PASTE SHEET'!W936="","",'S.D.PASTE SHEET'!W936)</f>
        <v/>
      </c>
      <c s="153" t="str">
        <f>IF('S.D.PASTE SHEET'!X936="","",'S.D.PASTE SHEET'!X936)</f>
        <v/>
      </c>
      <c s="153" t="str">
        <f>IF('S.D.PASTE SHEET'!Y936="","",'S.D.PASTE SHEET'!Y936)</f>
        <v/>
      </c>
      <c s="153" t="str">
        <f>IF('S.D.PASTE SHEET'!Z936="","",'S.D.PASTE SHEET'!Z936)</f>
        <v/>
      </c>
      <c s="153" t="str">
        <f>IF('S.D.PASTE SHEET'!AA936="","",'S.D.PASTE SHEET'!AA936)</f>
        <v/>
      </c>
      <c s="153" t="str">
        <f>IF('S.D.PASTE SHEET'!AB936="","",'S.D.PASTE SHEET'!AB936)</f>
        <v/>
      </c>
      <c s="153" t="str">
        <f>IF('S.D.PASTE SHEET'!AC936="","",'S.D.PASTE SHEET'!AC936)</f>
        <v/>
      </c>
      <c s="153" t="str">
        <f>IF('S.D.PASTE SHEET'!AD936="","",'S.D.PASTE SHEET'!AD936)</f>
        <v/>
      </c>
      <c s="155"/>
      <c s="156" t="str">
        <f>IF(AK936="","",IF(AK936&gt;0,COUNT($AG$2:AG936),""))</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36" s="156" t="str">
        <f>IF(BC936="","",IF(BC936&gt;0,COUNT($AY$2:AY936),""))</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37" spans="1:66" ht="15.75" customHeight="1">
      <c r="A937" s="153" t="str">
        <f>IF('S.D.PASTE SHEET'!A937="","",'S.D.PASTE SHEET'!A937)</f>
        <v/>
      </c>
      <c s="153" t="str">
        <f>IF('S.D.PASTE SHEET'!B937="","",'S.D.PASTE SHEET'!B937)</f>
        <v/>
      </c>
      <c s="153" t="str">
        <f>IF('S.D.PASTE SHEET'!C937="","",'S.D.PASTE SHEET'!C937)</f>
        <v/>
      </c>
      <c s="154" t="str">
        <f>IF('S.D.PASTE SHEET'!D937="","",'S.D.PASTE SHEET'!D937)</f>
        <v/>
      </c>
      <c s="153" t="str">
        <f>IF('S.D.PASTE SHEET'!E937="","",UPPER('S.D.PASTE SHEET'!E937))</f>
        <v/>
      </c>
      <c s="153" t="str">
        <f>IF('S.D.PASTE SHEET'!F937="","",'S.D.PASTE SHEET'!F937)</f>
        <v/>
      </c>
      <c s="153" t="str">
        <f>IF('S.D.PASTE SHEET'!G937="","",UPPER('S.D.PASTE SHEET'!G937))</f>
        <v/>
      </c>
      <c s="153" t="str">
        <f>IF('S.D.PASTE SHEET'!H937="","",UPPER('S.D.PASTE SHEET'!H937))</f>
        <v/>
      </c>
      <c s="153" t="str">
        <f>IF('S.D.PASTE SHEET'!I937="","",'S.D.PASTE SHEET'!I937)</f>
        <v/>
      </c>
      <c s="154" t="str">
        <f>IF('S.D.PASTE SHEET'!J937="","",'S.D.PASTE SHEET'!J937)</f>
        <v/>
      </c>
      <c s="153" t="str">
        <f>IF('S.D.PASTE SHEET'!K937="","",'S.D.PASTE SHEET'!K937)</f>
        <v/>
      </c>
      <c s="153" t="str">
        <f>IF('S.D.PASTE SHEET'!L937="","",'S.D.PASTE SHEET'!L937)</f>
        <v/>
      </c>
      <c s="153" t="str">
        <f>IF('S.D.PASTE SHEET'!M937="","",'S.D.PASTE SHEET'!M937)</f>
        <v/>
      </c>
      <c s="153" t="str">
        <f>IF('S.D.PASTE SHEET'!N937="","",'S.D.PASTE SHEET'!N937)</f>
        <v/>
      </c>
      <c s="153" t="str">
        <f>IF('S.D.PASTE SHEET'!O937="","",'S.D.PASTE SHEET'!O937)</f>
        <v/>
      </c>
      <c s="153" t="str">
        <f>IF('S.D.PASTE SHEET'!P937="","",'S.D.PASTE SHEET'!P937)</f>
        <v/>
      </c>
      <c s="153" t="str">
        <f>IF('S.D.PASTE SHEET'!Q937="","",'S.D.PASTE SHEET'!Q937)</f>
        <v/>
      </c>
      <c s="153" t="str">
        <f>IF('S.D.PASTE SHEET'!R937="","",'S.D.PASTE SHEET'!R937)</f>
        <v/>
      </c>
      <c s="153" t="str">
        <f>IF('S.D.PASTE SHEET'!S937="","",'S.D.PASTE SHEET'!S937)</f>
        <v/>
      </c>
      <c s="153" t="str">
        <f>IF('S.D.PASTE SHEET'!T937="","",'S.D.PASTE SHEET'!T937)</f>
        <v/>
      </c>
      <c s="153" t="str">
        <f>IF('S.D.PASTE SHEET'!U937="","",'S.D.PASTE SHEET'!U937)</f>
        <v/>
      </c>
      <c s="153" t="str">
        <f>IF('S.D.PASTE SHEET'!V937="","",'S.D.PASTE SHEET'!V937)</f>
        <v/>
      </c>
      <c s="153" t="str">
        <f>IF('S.D.PASTE SHEET'!W937="","",'S.D.PASTE SHEET'!W937)</f>
        <v/>
      </c>
      <c s="153" t="str">
        <f>IF('S.D.PASTE SHEET'!X937="","",'S.D.PASTE SHEET'!X937)</f>
        <v/>
      </c>
      <c s="153" t="str">
        <f>IF('S.D.PASTE SHEET'!Y937="","",'S.D.PASTE SHEET'!Y937)</f>
        <v/>
      </c>
      <c s="153" t="str">
        <f>IF('S.D.PASTE SHEET'!Z937="","",'S.D.PASTE SHEET'!Z937)</f>
        <v/>
      </c>
      <c s="153" t="str">
        <f>IF('S.D.PASTE SHEET'!AA937="","",'S.D.PASTE SHEET'!AA937)</f>
        <v/>
      </c>
      <c s="153" t="str">
        <f>IF('S.D.PASTE SHEET'!AB937="","",'S.D.PASTE SHEET'!AB937)</f>
        <v/>
      </c>
      <c s="153" t="str">
        <f>IF('S.D.PASTE SHEET'!AC937="","",'S.D.PASTE SHEET'!AC937)</f>
        <v/>
      </c>
      <c s="153" t="str">
        <f>IF('S.D.PASTE SHEET'!AD937="","",'S.D.PASTE SHEET'!AD937)</f>
        <v/>
      </c>
      <c s="155"/>
      <c s="156" t="str">
        <f>IF(AK937="","",IF(AK937&gt;0,COUNT($AG$2:AG937),""))</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37" s="156" t="str">
        <f>IF(BC937="","",IF(BC937&gt;0,COUNT($AY$2:AY937),""))</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38" spans="1:66" ht="15.75" customHeight="1">
      <c r="A938" s="153" t="str">
        <f>IF('S.D.PASTE SHEET'!A938="","",'S.D.PASTE SHEET'!A938)</f>
        <v/>
      </c>
      <c s="153" t="str">
        <f>IF('S.D.PASTE SHEET'!B938="","",'S.D.PASTE SHEET'!B938)</f>
        <v/>
      </c>
      <c s="153" t="str">
        <f>IF('S.D.PASTE SHEET'!C938="","",'S.D.PASTE SHEET'!C938)</f>
        <v/>
      </c>
      <c s="154" t="str">
        <f>IF('S.D.PASTE SHEET'!D938="","",'S.D.PASTE SHEET'!D938)</f>
        <v/>
      </c>
      <c s="153" t="str">
        <f>IF('S.D.PASTE SHEET'!E938="","",UPPER('S.D.PASTE SHEET'!E938))</f>
        <v/>
      </c>
      <c s="153" t="str">
        <f>IF('S.D.PASTE SHEET'!F938="","",'S.D.PASTE SHEET'!F938)</f>
        <v/>
      </c>
      <c s="153" t="str">
        <f>IF('S.D.PASTE SHEET'!G938="","",UPPER('S.D.PASTE SHEET'!G938))</f>
        <v/>
      </c>
      <c s="153" t="str">
        <f>IF('S.D.PASTE SHEET'!H938="","",UPPER('S.D.PASTE SHEET'!H938))</f>
        <v/>
      </c>
      <c s="153" t="str">
        <f>IF('S.D.PASTE SHEET'!I938="","",'S.D.PASTE SHEET'!I938)</f>
        <v/>
      </c>
      <c s="154" t="str">
        <f>IF('S.D.PASTE SHEET'!J938="","",'S.D.PASTE SHEET'!J938)</f>
        <v/>
      </c>
      <c s="153" t="str">
        <f>IF('S.D.PASTE SHEET'!K938="","",'S.D.PASTE SHEET'!K938)</f>
        <v/>
      </c>
      <c s="153" t="str">
        <f>IF('S.D.PASTE SHEET'!L938="","",'S.D.PASTE SHEET'!L938)</f>
        <v/>
      </c>
      <c s="153" t="str">
        <f>IF('S.D.PASTE SHEET'!M938="","",'S.D.PASTE SHEET'!M938)</f>
        <v/>
      </c>
      <c s="153" t="str">
        <f>IF('S.D.PASTE SHEET'!N938="","",'S.D.PASTE SHEET'!N938)</f>
        <v/>
      </c>
      <c s="153" t="str">
        <f>IF('S.D.PASTE SHEET'!O938="","",'S.D.PASTE SHEET'!O938)</f>
        <v/>
      </c>
      <c s="153" t="str">
        <f>IF('S.D.PASTE SHEET'!P938="","",'S.D.PASTE SHEET'!P938)</f>
        <v/>
      </c>
      <c s="153" t="str">
        <f>IF('S.D.PASTE SHEET'!Q938="","",'S.D.PASTE SHEET'!Q938)</f>
        <v/>
      </c>
      <c s="153" t="str">
        <f>IF('S.D.PASTE SHEET'!R938="","",'S.D.PASTE SHEET'!R938)</f>
        <v/>
      </c>
      <c s="153" t="str">
        <f>IF('S.D.PASTE SHEET'!S938="","",'S.D.PASTE SHEET'!S938)</f>
        <v/>
      </c>
      <c s="153" t="str">
        <f>IF('S.D.PASTE SHEET'!T938="","",'S.D.PASTE SHEET'!T938)</f>
        <v/>
      </c>
      <c s="153" t="str">
        <f>IF('S.D.PASTE SHEET'!U938="","",'S.D.PASTE SHEET'!U938)</f>
        <v/>
      </c>
      <c s="153" t="str">
        <f>IF('S.D.PASTE SHEET'!V938="","",'S.D.PASTE SHEET'!V938)</f>
        <v/>
      </c>
      <c s="153" t="str">
        <f>IF('S.D.PASTE SHEET'!W938="","",'S.D.PASTE SHEET'!W938)</f>
        <v/>
      </c>
      <c s="153" t="str">
        <f>IF('S.D.PASTE SHEET'!X938="","",'S.D.PASTE SHEET'!X938)</f>
        <v/>
      </c>
      <c s="153" t="str">
        <f>IF('S.D.PASTE SHEET'!Y938="","",'S.D.PASTE SHEET'!Y938)</f>
        <v/>
      </c>
      <c s="153" t="str">
        <f>IF('S.D.PASTE SHEET'!Z938="","",'S.D.PASTE SHEET'!Z938)</f>
        <v/>
      </c>
      <c s="153" t="str">
        <f>IF('S.D.PASTE SHEET'!AA938="","",'S.D.PASTE SHEET'!AA938)</f>
        <v/>
      </c>
      <c s="153" t="str">
        <f>IF('S.D.PASTE SHEET'!AB938="","",'S.D.PASTE SHEET'!AB938)</f>
        <v/>
      </c>
      <c s="153" t="str">
        <f>IF('S.D.PASTE SHEET'!AC938="","",'S.D.PASTE SHEET'!AC938)</f>
        <v/>
      </c>
      <c s="153" t="str">
        <f>IF('S.D.PASTE SHEET'!AD938="","",'S.D.PASTE SHEET'!AD938)</f>
        <v/>
      </c>
      <c s="155"/>
      <c s="156" t="str">
        <f>IF(AK938="","",IF(AK938&gt;0,COUNT($AG$2:AG938),""))</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38" s="156" t="str">
        <f>IF(BC938="","",IF(BC938&gt;0,COUNT($AY$2:AY938),""))</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39" spans="1:66" ht="15.75" customHeight="1">
      <c r="A939" s="153" t="str">
        <f>IF('S.D.PASTE SHEET'!A939="","",'S.D.PASTE SHEET'!A939)</f>
        <v/>
      </c>
      <c s="153" t="str">
        <f>IF('S.D.PASTE SHEET'!B939="","",'S.D.PASTE SHEET'!B939)</f>
        <v/>
      </c>
      <c s="153" t="str">
        <f>IF('S.D.PASTE SHEET'!C939="","",'S.D.PASTE SHEET'!C939)</f>
        <v/>
      </c>
      <c s="154" t="str">
        <f>IF('S.D.PASTE SHEET'!D939="","",'S.D.PASTE SHEET'!D939)</f>
        <v/>
      </c>
      <c s="153" t="str">
        <f>IF('S.D.PASTE SHEET'!E939="","",UPPER('S.D.PASTE SHEET'!E939))</f>
        <v/>
      </c>
      <c s="153" t="str">
        <f>IF('S.D.PASTE SHEET'!F939="","",'S.D.PASTE SHEET'!F939)</f>
        <v/>
      </c>
      <c s="153" t="str">
        <f>IF('S.D.PASTE SHEET'!G939="","",UPPER('S.D.PASTE SHEET'!G939))</f>
        <v/>
      </c>
      <c s="153" t="str">
        <f>IF('S.D.PASTE SHEET'!H939="","",UPPER('S.D.PASTE SHEET'!H939))</f>
        <v/>
      </c>
      <c s="153" t="str">
        <f>IF('S.D.PASTE SHEET'!I939="","",'S.D.PASTE SHEET'!I939)</f>
        <v/>
      </c>
      <c s="154" t="str">
        <f>IF('S.D.PASTE SHEET'!J939="","",'S.D.PASTE SHEET'!J939)</f>
        <v/>
      </c>
      <c s="153" t="str">
        <f>IF('S.D.PASTE SHEET'!K939="","",'S.D.PASTE SHEET'!K939)</f>
        <v/>
      </c>
      <c s="153" t="str">
        <f>IF('S.D.PASTE SHEET'!L939="","",'S.D.PASTE SHEET'!L939)</f>
        <v/>
      </c>
      <c s="153" t="str">
        <f>IF('S.D.PASTE SHEET'!M939="","",'S.D.PASTE SHEET'!M939)</f>
        <v/>
      </c>
      <c s="153" t="str">
        <f>IF('S.D.PASTE SHEET'!N939="","",'S.D.PASTE SHEET'!N939)</f>
        <v/>
      </c>
      <c s="153" t="str">
        <f>IF('S.D.PASTE SHEET'!O939="","",'S.D.PASTE SHEET'!O939)</f>
        <v/>
      </c>
      <c s="153" t="str">
        <f>IF('S.D.PASTE SHEET'!P939="","",'S.D.PASTE SHEET'!P939)</f>
        <v/>
      </c>
      <c s="153" t="str">
        <f>IF('S.D.PASTE SHEET'!Q939="","",'S.D.PASTE SHEET'!Q939)</f>
        <v/>
      </c>
      <c s="153" t="str">
        <f>IF('S.D.PASTE SHEET'!R939="","",'S.D.PASTE SHEET'!R939)</f>
        <v/>
      </c>
      <c s="153" t="str">
        <f>IF('S.D.PASTE SHEET'!S939="","",'S.D.PASTE SHEET'!S939)</f>
        <v/>
      </c>
      <c s="153" t="str">
        <f>IF('S.D.PASTE SHEET'!T939="","",'S.D.PASTE SHEET'!T939)</f>
        <v/>
      </c>
      <c s="153" t="str">
        <f>IF('S.D.PASTE SHEET'!U939="","",'S.D.PASTE SHEET'!U939)</f>
        <v/>
      </c>
      <c s="153" t="str">
        <f>IF('S.D.PASTE SHEET'!V939="","",'S.D.PASTE SHEET'!V939)</f>
        <v/>
      </c>
      <c s="153" t="str">
        <f>IF('S.D.PASTE SHEET'!W939="","",'S.D.PASTE SHEET'!W939)</f>
        <v/>
      </c>
      <c s="153" t="str">
        <f>IF('S.D.PASTE SHEET'!X939="","",'S.D.PASTE SHEET'!X939)</f>
        <v/>
      </c>
      <c s="153" t="str">
        <f>IF('S.D.PASTE SHEET'!Y939="","",'S.D.PASTE SHEET'!Y939)</f>
        <v/>
      </c>
      <c s="153" t="str">
        <f>IF('S.D.PASTE SHEET'!Z939="","",'S.D.PASTE SHEET'!Z939)</f>
        <v/>
      </c>
      <c s="153" t="str">
        <f>IF('S.D.PASTE SHEET'!AA939="","",'S.D.PASTE SHEET'!AA939)</f>
        <v/>
      </c>
      <c s="153" t="str">
        <f>IF('S.D.PASTE SHEET'!AB939="","",'S.D.PASTE SHEET'!AB939)</f>
        <v/>
      </c>
      <c s="153" t="str">
        <f>IF('S.D.PASTE SHEET'!AC939="","",'S.D.PASTE SHEET'!AC939)</f>
        <v/>
      </c>
      <c s="153" t="str">
        <f>IF('S.D.PASTE SHEET'!AD939="","",'S.D.PASTE SHEET'!AD939)</f>
        <v/>
      </c>
      <c s="155"/>
      <c s="156" t="str">
        <f>IF(AK939="","",IF(AK939&gt;0,COUNT($AG$2:AG939),""))</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39" s="156" t="str">
        <f>IF(BC939="","",IF(BC939&gt;0,COUNT($AY$2:AY939),""))</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40" spans="1:66" ht="15.75" customHeight="1">
      <c r="A940" s="153" t="str">
        <f>IF('S.D.PASTE SHEET'!A940="","",'S.D.PASTE SHEET'!A940)</f>
        <v/>
      </c>
      <c s="153" t="str">
        <f>IF('S.D.PASTE SHEET'!B940="","",'S.D.PASTE SHEET'!B940)</f>
        <v/>
      </c>
      <c s="153" t="str">
        <f>IF('S.D.PASTE SHEET'!C940="","",'S.D.PASTE SHEET'!C940)</f>
        <v/>
      </c>
      <c s="154" t="str">
        <f>IF('S.D.PASTE SHEET'!D940="","",'S.D.PASTE SHEET'!D940)</f>
        <v/>
      </c>
      <c s="153" t="str">
        <f>IF('S.D.PASTE SHEET'!E940="","",UPPER('S.D.PASTE SHEET'!E940))</f>
        <v/>
      </c>
      <c s="153" t="str">
        <f>IF('S.D.PASTE SHEET'!F940="","",'S.D.PASTE SHEET'!F940)</f>
        <v/>
      </c>
      <c s="153" t="str">
        <f>IF('S.D.PASTE SHEET'!G940="","",UPPER('S.D.PASTE SHEET'!G940))</f>
        <v/>
      </c>
      <c s="153" t="str">
        <f>IF('S.D.PASTE SHEET'!H940="","",UPPER('S.D.PASTE SHEET'!H940))</f>
        <v/>
      </c>
      <c s="153" t="str">
        <f>IF('S.D.PASTE SHEET'!I940="","",'S.D.PASTE SHEET'!I940)</f>
        <v/>
      </c>
      <c s="154" t="str">
        <f>IF('S.D.PASTE SHEET'!J940="","",'S.D.PASTE SHEET'!J940)</f>
        <v/>
      </c>
      <c s="153" t="str">
        <f>IF('S.D.PASTE SHEET'!K940="","",'S.D.PASTE SHEET'!K940)</f>
        <v/>
      </c>
      <c s="153" t="str">
        <f>IF('S.D.PASTE SHEET'!L940="","",'S.D.PASTE SHEET'!L940)</f>
        <v/>
      </c>
      <c s="153" t="str">
        <f>IF('S.D.PASTE SHEET'!M940="","",'S.D.PASTE SHEET'!M940)</f>
        <v/>
      </c>
      <c s="153" t="str">
        <f>IF('S.D.PASTE SHEET'!N940="","",'S.D.PASTE SHEET'!N940)</f>
        <v/>
      </c>
      <c s="153" t="str">
        <f>IF('S.D.PASTE SHEET'!O940="","",'S.D.PASTE SHEET'!O940)</f>
        <v/>
      </c>
      <c s="153" t="str">
        <f>IF('S.D.PASTE SHEET'!P940="","",'S.D.PASTE SHEET'!P940)</f>
        <v/>
      </c>
      <c s="153" t="str">
        <f>IF('S.D.PASTE SHEET'!Q940="","",'S.D.PASTE SHEET'!Q940)</f>
        <v/>
      </c>
      <c s="153" t="str">
        <f>IF('S.D.PASTE SHEET'!R940="","",'S.D.PASTE SHEET'!R940)</f>
        <v/>
      </c>
      <c s="153" t="str">
        <f>IF('S.D.PASTE SHEET'!S940="","",'S.D.PASTE SHEET'!S940)</f>
        <v/>
      </c>
      <c s="153" t="str">
        <f>IF('S.D.PASTE SHEET'!T940="","",'S.D.PASTE SHEET'!T940)</f>
        <v/>
      </c>
      <c s="153" t="str">
        <f>IF('S.D.PASTE SHEET'!U940="","",'S.D.PASTE SHEET'!U940)</f>
        <v/>
      </c>
      <c s="153" t="str">
        <f>IF('S.D.PASTE SHEET'!V940="","",'S.D.PASTE SHEET'!V940)</f>
        <v/>
      </c>
      <c s="153" t="str">
        <f>IF('S.D.PASTE SHEET'!W940="","",'S.D.PASTE SHEET'!W940)</f>
        <v/>
      </c>
      <c s="153" t="str">
        <f>IF('S.D.PASTE SHEET'!X940="","",'S.D.PASTE SHEET'!X940)</f>
        <v/>
      </c>
      <c s="153" t="str">
        <f>IF('S.D.PASTE SHEET'!Y940="","",'S.D.PASTE SHEET'!Y940)</f>
        <v/>
      </c>
      <c s="153" t="str">
        <f>IF('S.D.PASTE SHEET'!Z940="","",'S.D.PASTE SHEET'!Z940)</f>
        <v/>
      </c>
      <c s="153" t="str">
        <f>IF('S.D.PASTE SHEET'!AA940="","",'S.D.PASTE SHEET'!AA940)</f>
        <v/>
      </c>
      <c s="153" t="str">
        <f>IF('S.D.PASTE SHEET'!AB940="","",'S.D.PASTE SHEET'!AB940)</f>
        <v/>
      </c>
      <c s="153" t="str">
        <f>IF('S.D.PASTE SHEET'!AC940="","",'S.D.PASTE SHEET'!AC940)</f>
        <v/>
      </c>
      <c s="153" t="str">
        <f>IF('S.D.PASTE SHEET'!AD940="","",'S.D.PASTE SHEET'!AD940)</f>
        <v/>
      </c>
      <c s="155"/>
      <c s="156" t="str">
        <f>IF(AK940="","",IF(AK940&gt;0,COUNT($AG$2:AG940),""))</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40" s="156" t="str">
        <f>IF(BC940="","",IF(BC940&gt;0,COUNT($AY$2:AY940),""))</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41" spans="1:66" ht="15.75" customHeight="1">
      <c r="A941" s="153" t="str">
        <f>IF('S.D.PASTE SHEET'!A941="","",'S.D.PASTE SHEET'!A941)</f>
        <v/>
      </c>
      <c s="153" t="str">
        <f>IF('S.D.PASTE SHEET'!B941="","",'S.D.PASTE SHEET'!B941)</f>
        <v/>
      </c>
      <c s="153" t="str">
        <f>IF('S.D.PASTE SHEET'!C941="","",'S.D.PASTE SHEET'!C941)</f>
        <v/>
      </c>
      <c s="154" t="str">
        <f>IF('S.D.PASTE SHEET'!D941="","",'S.D.PASTE SHEET'!D941)</f>
        <v/>
      </c>
      <c s="153" t="str">
        <f>IF('S.D.PASTE SHEET'!E941="","",UPPER('S.D.PASTE SHEET'!E941))</f>
        <v/>
      </c>
      <c s="153" t="str">
        <f>IF('S.D.PASTE SHEET'!F941="","",'S.D.PASTE SHEET'!F941)</f>
        <v/>
      </c>
      <c s="153" t="str">
        <f>IF('S.D.PASTE SHEET'!G941="","",UPPER('S.D.PASTE SHEET'!G941))</f>
        <v/>
      </c>
      <c s="153" t="str">
        <f>IF('S.D.PASTE SHEET'!H941="","",UPPER('S.D.PASTE SHEET'!H941))</f>
        <v/>
      </c>
      <c s="153" t="str">
        <f>IF('S.D.PASTE SHEET'!I941="","",'S.D.PASTE SHEET'!I941)</f>
        <v/>
      </c>
      <c s="154" t="str">
        <f>IF('S.D.PASTE SHEET'!J941="","",'S.D.PASTE SHEET'!J941)</f>
        <v/>
      </c>
      <c s="153" t="str">
        <f>IF('S.D.PASTE SHEET'!K941="","",'S.D.PASTE SHEET'!K941)</f>
        <v/>
      </c>
      <c s="153" t="str">
        <f>IF('S.D.PASTE SHEET'!L941="","",'S.D.PASTE SHEET'!L941)</f>
        <v/>
      </c>
      <c s="153" t="str">
        <f>IF('S.D.PASTE SHEET'!M941="","",'S.D.PASTE SHEET'!M941)</f>
        <v/>
      </c>
      <c s="153" t="str">
        <f>IF('S.D.PASTE SHEET'!N941="","",'S.D.PASTE SHEET'!N941)</f>
        <v/>
      </c>
      <c s="153" t="str">
        <f>IF('S.D.PASTE SHEET'!O941="","",'S.D.PASTE SHEET'!O941)</f>
        <v/>
      </c>
      <c s="153" t="str">
        <f>IF('S.D.PASTE SHEET'!P941="","",'S.D.PASTE SHEET'!P941)</f>
        <v/>
      </c>
      <c s="153" t="str">
        <f>IF('S.D.PASTE SHEET'!Q941="","",'S.D.PASTE SHEET'!Q941)</f>
        <v/>
      </c>
      <c s="153" t="str">
        <f>IF('S.D.PASTE SHEET'!R941="","",'S.D.PASTE SHEET'!R941)</f>
        <v/>
      </c>
      <c s="153" t="str">
        <f>IF('S.D.PASTE SHEET'!S941="","",'S.D.PASTE SHEET'!S941)</f>
        <v/>
      </c>
      <c s="153" t="str">
        <f>IF('S.D.PASTE SHEET'!T941="","",'S.D.PASTE SHEET'!T941)</f>
        <v/>
      </c>
      <c s="153" t="str">
        <f>IF('S.D.PASTE SHEET'!U941="","",'S.D.PASTE SHEET'!U941)</f>
        <v/>
      </c>
      <c s="153" t="str">
        <f>IF('S.D.PASTE SHEET'!V941="","",'S.D.PASTE SHEET'!V941)</f>
        <v/>
      </c>
      <c s="153" t="str">
        <f>IF('S.D.PASTE SHEET'!W941="","",'S.D.PASTE SHEET'!W941)</f>
        <v/>
      </c>
      <c s="153" t="str">
        <f>IF('S.D.PASTE SHEET'!X941="","",'S.D.PASTE SHEET'!X941)</f>
        <v/>
      </c>
      <c s="153" t="str">
        <f>IF('S.D.PASTE SHEET'!Y941="","",'S.D.PASTE SHEET'!Y941)</f>
        <v/>
      </c>
      <c s="153" t="str">
        <f>IF('S.D.PASTE SHEET'!Z941="","",'S.D.PASTE SHEET'!Z941)</f>
        <v/>
      </c>
      <c s="153" t="str">
        <f>IF('S.D.PASTE SHEET'!AA941="","",'S.D.PASTE SHEET'!AA941)</f>
        <v/>
      </c>
      <c s="153" t="str">
        <f>IF('S.D.PASTE SHEET'!AB941="","",'S.D.PASTE SHEET'!AB941)</f>
        <v/>
      </c>
      <c s="153" t="str">
        <f>IF('S.D.PASTE SHEET'!AC941="","",'S.D.PASTE SHEET'!AC941)</f>
        <v/>
      </c>
      <c s="153" t="str">
        <f>IF('S.D.PASTE SHEET'!AD941="","",'S.D.PASTE SHEET'!AD941)</f>
        <v/>
      </c>
      <c s="155"/>
      <c s="156" t="str">
        <f>IF(AK941="","",IF(AK941&gt;0,COUNT($AG$2:AG941),""))</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41" s="156" t="str">
        <f>IF(BC941="","",IF(BC941&gt;0,COUNT($AY$2:AY941),""))</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42" spans="1:66" ht="15.75" customHeight="1">
      <c r="A942" s="153" t="str">
        <f>IF('S.D.PASTE SHEET'!A942="","",'S.D.PASTE SHEET'!A942)</f>
        <v/>
      </c>
      <c s="153" t="str">
        <f>IF('S.D.PASTE SHEET'!B942="","",'S.D.PASTE SHEET'!B942)</f>
        <v/>
      </c>
      <c s="153" t="str">
        <f>IF('S.D.PASTE SHEET'!C942="","",'S.D.PASTE SHEET'!C942)</f>
        <v/>
      </c>
      <c s="154" t="str">
        <f>IF('S.D.PASTE SHEET'!D942="","",'S.D.PASTE SHEET'!D942)</f>
        <v/>
      </c>
      <c s="153" t="str">
        <f>IF('S.D.PASTE SHEET'!E942="","",UPPER('S.D.PASTE SHEET'!E942))</f>
        <v/>
      </c>
      <c s="153" t="str">
        <f>IF('S.D.PASTE SHEET'!F942="","",'S.D.PASTE SHEET'!F942)</f>
        <v/>
      </c>
      <c s="153" t="str">
        <f>IF('S.D.PASTE SHEET'!G942="","",UPPER('S.D.PASTE SHEET'!G942))</f>
        <v/>
      </c>
      <c s="153" t="str">
        <f>IF('S.D.PASTE SHEET'!H942="","",UPPER('S.D.PASTE SHEET'!H942))</f>
        <v/>
      </c>
      <c s="153" t="str">
        <f>IF('S.D.PASTE SHEET'!I942="","",'S.D.PASTE SHEET'!I942)</f>
        <v/>
      </c>
      <c s="154" t="str">
        <f>IF('S.D.PASTE SHEET'!J942="","",'S.D.PASTE SHEET'!J942)</f>
        <v/>
      </c>
      <c s="153" t="str">
        <f>IF('S.D.PASTE SHEET'!K942="","",'S.D.PASTE SHEET'!K942)</f>
        <v/>
      </c>
      <c s="153" t="str">
        <f>IF('S.D.PASTE SHEET'!L942="","",'S.D.PASTE SHEET'!L942)</f>
        <v/>
      </c>
      <c s="153" t="str">
        <f>IF('S.D.PASTE SHEET'!M942="","",'S.D.PASTE SHEET'!M942)</f>
        <v/>
      </c>
      <c s="153" t="str">
        <f>IF('S.D.PASTE SHEET'!N942="","",'S.D.PASTE SHEET'!N942)</f>
        <v/>
      </c>
      <c s="153" t="str">
        <f>IF('S.D.PASTE SHEET'!O942="","",'S.D.PASTE SHEET'!O942)</f>
        <v/>
      </c>
      <c s="153" t="str">
        <f>IF('S.D.PASTE SHEET'!P942="","",'S.D.PASTE SHEET'!P942)</f>
        <v/>
      </c>
      <c s="153" t="str">
        <f>IF('S.D.PASTE SHEET'!Q942="","",'S.D.PASTE SHEET'!Q942)</f>
        <v/>
      </c>
      <c s="153" t="str">
        <f>IF('S.D.PASTE SHEET'!R942="","",'S.D.PASTE SHEET'!R942)</f>
        <v/>
      </c>
      <c s="153" t="str">
        <f>IF('S.D.PASTE SHEET'!S942="","",'S.D.PASTE SHEET'!S942)</f>
        <v/>
      </c>
      <c s="153" t="str">
        <f>IF('S.D.PASTE SHEET'!T942="","",'S.D.PASTE SHEET'!T942)</f>
        <v/>
      </c>
      <c s="153" t="str">
        <f>IF('S.D.PASTE SHEET'!U942="","",'S.D.PASTE SHEET'!U942)</f>
        <v/>
      </c>
      <c s="153" t="str">
        <f>IF('S.D.PASTE SHEET'!V942="","",'S.D.PASTE SHEET'!V942)</f>
        <v/>
      </c>
      <c s="153" t="str">
        <f>IF('S.D.PASTE SHEET'!W942="","",'S.D.PASTE SHEET'!W942)</f>
        <v/>
      </c>
      <c s="153" t="str">
        <f>IF('S.D.PASTE SHEET'!X942="","",'S.D.PASTE SHEET'!X942)</f>
        <v/>
      </c>
      <c s="153" t="str">
        <f>IF('S.D.PASTE SHEET'!Y942="","",'S.D.PASTE SHEET'!Y942)</f>
        <v/>
      </c>
      <c s="153" t="str">
        <f>IF('S.D.PASTE SHEET'!Z942="","",'S.D.PASTE SHEET'!Z942)</f>
        <v/>
      </c>
      <c s="153" t="str">
        <f>IF('S.D.PASTE SHEET'!AA942="","",'S.D.PASTE SHEET'!AA942)</f>
        <v/>
      </c>
      <c s="153" t="str">
        <f>IF('S.D.PASTE SHEET'!AB942="","",'S.D.PASTE SHEET'!AB942)</f>
        <v/>
      </c>
      <c s="153" t="str">
        <f>IF('S.D.PASTE SHEET'!AC942="","",'S.D.PASTE SHEET'!AC942)</f>
        <v/>
      </c>
      <c s="153" t="str">
        <f>IF('S.D.PASTE SHEET'!AD942="","",'S.D.PASTE SHEET'!AD942)</f>
        <v/>
      </c>
      <c s="155"/>
      <c s="156" t="str">
        <f>IF(AK942="","",IF(AK942&gt;0,COUNT($AG$2:AG942),""))</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42" s="156" t="str">
        <f>IF(BC942="","",IF(BC942&gt;0,COUNT($AY$2:AY942),""))</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43" spans="1:66" ht="15.75" customHeight="1">
      <c r="A943" s="153" t="str">
        <f>IF('S.D.PASTE SHEET'!A943="","",'S.D.PASTE SHEET'!A943)</f>
        <v/>
      </c>
      <c s="153" t="str">
        <f>IF('S.D.PASTE SHEET'!B943="","",'S.D.PASTE SHEET'!B943)</f>
        <v/>
      </c>
      <c s="153" t="str">
        <f>IF('S.D.PASTE SHEET'!C943="","",'S.D.PASTE SHEET'!C943)</f>
        <v/>
      </c>
      <c s="154" t="str">
        <f>IF('S.D.PASTE SHEET'!D943="","",'S.D.PASTE SHEET'!D943)</f>
        <v/>
      </c>
      <c s="153" t="str">
        <f>IF('S.D.PASTE SHEET'!E943="","",UPPER('S.D.PASTE SHEET'!E943))</f>
        <v/>
      </c>
      <c s="153" t="str">
        <f>IF('S.D.PASTE SHEET'!F943="","",'S.D.PASTE SHEET'!F943)</f>
        <v/>
      </c>
      <c s="153" t="str">
        <f>IF('S.D.PASTE SHEET'!G943="","",UPPER('S.D.PASTE SHEET'!G943))</f>
        <v/>
      </c>
      <c s="153" t="str">
        <f>IF('S.D.PASTE SHEET'!H943="","",UPPER('S.D.PASTE SHEET'!H943))</f>
        <v/>
      </c>
      <c s="153" t="str">
        <f>IF('S.D.PASTE SHEET'!I943="","",'S.D.PASTE SHEET'!I943)</f>
        <v/>
      </c>
      <c s="154" t="str">
        <f>IF('S.D.PASTE SHEET'!J943="","",'S.D.PASTE SHEET'!J943)</f>
        <v/>
      </c>
      <c s="153" t="str">
        <f>IF('S.D.PASTE SHEET'!K943="","",'S.D.PASTE SHEET'!K943)</f>
        <v/>
      </c>
      <c s="153" t="str">
        <f>IF('S.D.PASTE SHEET'!L943="","",'S.D.PASTE SHEET'!L943)</f>
        <v/>
      </c>
      <c s="153" t="str">
        <f>IF('S.D.PASTE SHEET'!M943="","",'S.D.PASTE SHEET'!M943)</f>
        <v/>
      </c>
      <c s="153" t="str">
        <f>IF('S.D.PASTE SHEET'!N943="","",'S.D.PASTE SHEET'!N943)</f>
        <v/>
      </c>
      <c s="153" t="str">
        <f>IF('S.D.PASTE SHEET'!O943="","",'S.D.PASTE SHEET'!O943)</f>
        <v/>
      </c>
      <c s="153" t="str">
        <f>IF('S.D.PASTE SHEET'!P943="","",'S.D.PASTE SHEET'!P943)</f>
        <v/>
      </c>
      <c s="153" t="str">
        <f>IF('S.D.PASTE SHEET'!Q943="","",'S.D.PASTE SHEET'!Q943)</f>
        <v/>
      </c>
      <c s="153" t="str">
        <f>IF('S.D.PASTE SHEET'!R943="","",'S.D.PASTE SHEET'!R943)</f>
        <v/>
      </c>
      <c s="153" t="str">
        <f>IF('S.D.PASTE SHEET'!S943="","",'S.D.PASTE SHEET'!S943)</f>
        <v/>
      </c>
      <c s="153" t="str">
        <f>IF('S.D.PASTE SHEET'!T943="","",'S.D.PASTE SHEET'!T943)</f>
        <v/>
      </c>
      <c s="153" t="str">
        <f>IF('S.D.PASTE SHEET'!U943="","",'S.D.PASTE SHEET'!U943)</f>
        <v/>
      </c>
      <c s="153" t="str">
        <f>IF('S.D.PASTE SHEET'!V943="","",'S.D.PASTE SHEET'!V943)</f>
        <v/>
      </c>
      <c s="153" t="str">
        <f>IF('S.D.PASTE SHEET'!W943="","",'S.D.PASTE SHEET'!W943)</f>
        <v/>
      </c>
      <c s="153" t="str">
        <f>IF('S.D.PASTE SHEET'!X943="","",'S.D.PASTE SHEET'!X943)</f>
        <v/>
      </c>
      <c s="153" t="str">
        <f>IF('S.D.PASTE SHEET'!Y943="","",'S.D.PASTE SHEET'!Y943)</f>
        <v/>
      </c>
      <c s="153" t="str">
        <f>IF('S.D.PASTE SHEET'!Z943="","",'S.D.PASTE SHEET'!Z943)</f>
        <v/>
      </c>
      <c s="153" t="str">
        <f>IF('S.D.PASTE SHEET'!AA943="","",'S.D.PASTE SHEET'!AA943)</f>
        <v/>
      </c>
      <c s="153" t="str">
        <f>IF('S.D.PASTE SHEET'!AB943="","",'S.D.PASTE SHEET'!AB943)</f>
        <v/>
      </c>
      <c s="153" t="str">
        <f>IF('S.D.PASTE SHEET'!AC943="","",'S.D.PASTE SHEET'!AC943)</f>
        <v/>
      </c>
      <c s="153" t="str">
        <f>IF('S.D.PASTE SHEET'!AD943="","",'S.D.PASTE SHEET'!AD943)</f>
        <v/>
      </c>
      <c s="155"/>
      <c s="156" t="str">
        <f>IF(AK943="","",IF(AK943&gt;0,COUNT($AG$2:AG943),""))</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43" s="156" t="str">
        <f>IF(BC943="","",IF(BC943&gt;0,COUNT($AY$2:AY943),""))</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44" spans="1:66" ht="15.75" customHeight="1">
      <c r="A944" s="153" t="str">
        <f>IF('S.D.PASTE SHEET'!A944="","",'S.D.PASTE SHEET'!A944)</f>
        <v/>
      </c>
      <c s="153" t="str">
        <f>IF('S.D.PASTE SHEET'!B944="","",'S.D.PASTE SHEET'!B944)</f>
        <v/>
      </c>
      <c s="153" t="str">
        <f>IF('S.D.PASTE SHEET'!C944="","",'S.D.PASTE SHEET'!C944)</f>
        <v/>
      </c>
      <c s="154" t="str">
        <f>IF('S.D.PASTE SHEET'!D944="","",'S.D.PASTE SHEET'!D944)</f>
        <v/>
      </c>
      <c s="153" t="str">
        <f>IF('S.D.PASTE SHEET'!E944="","",UPPER('S.D.PASTE SHEET'!E944))</f>
        <v/>
      </c>
      <c s="153" t="str">
        <f>IF('S.D.PASTE SHEET'!F944="","",'S.D.PASTE SHEET'!F944)</f>
        <v/>
      </c>
      <c s="153" t="str">
        <f>IF('S.D.PASTE SHEET'!G944="","",UPPER('S.D.PASTE SHEET'!G944))</f>
        <v/>
      </c>
      <c s="153" t="str">
        <f>IF('S.D.PASTE SHEET'!H944="","",UPPER('S.D.PASTE SHEET'!H944))</f>
        <v/>
      </c>
      <c s="153" t="str">
        <f>IF('S.D.PASTE SHEET'!I944="","",'S.D.PASTE SHEET'!I944)</f>
        <v/>
      </c>
      <c s="154" t="str">
        <f>IF('S.D.PASTE SHEET'!J944="","",'S.D.PASTE SHEET'!J944)</f>
        <v/>
      </c>
      <c s="153" t="str">
        <f>IF('S.D.PASTE SHEET'!K944="","",'S.D.PASTE SHEET'!K944)</f>
        <v/>
      </c>
      <c s="153" t="str">
        <f>IF('S.D.PASTE SHEET'!L944="","",'S.D.PASTE SHEET'!L944)</f>
        <v/>
      </c>
      <c s="153" t="str">
        <f>IF('S.D.PASTE SHEET'!M944="","",'S.D.PASTE SHEET'!M944)</f>
        <v/>
      </c>
      <c s="153" t="str">
        <f>IF('S.D.PASTE SHEET'!N944="","",'S.D.PASTE SHEET'!N944)</f>
        <v/>
      </c>
      <c s="153" t="str">
        <f>IF('S.D.PASTE SHEET'!O944="","",'S.D.PASTE SHEET'!O944)</f>
        <v/>
      </c>
      <c s="153" t="str">
        <f>IF('S.D.PASTE SHEET'!P944="","",'S.D.PASTE SHEET'!P944)</f>
        <v/>
      </c>
      <c s="153" t="str">
        <f>IF('S.D.PASTE SHEET'!Q944="","",'S.D.PASTE SHEET'!Q944)</f>
        <v/>
      </c>
      <c s="153" t="str">
        <f>IF('S.D.PASTE SHEET'!R944="","",'S.D.PASTE SHEET'!R944)</f>
        <v/>
      </c>
      <c s="153" t="str">
        <f>IF('S.D.PASTE SHEET'!S944="","",'S.D.PASTE SHEET'!S944)</f>
        <v/>
      </c>
      <c s="153" t="str">
        <f>IF('S.D.PASTE SHEET'!T944="","",'S.D.PASTE SHEET'!T944)</f>
        <v/>
      </c>
      <c s="153" t="str">
        <f>IF('S.D.PASTE SHEET'!U944="","",'S.D.PASTE SHEET'!U944)</f>
        <v/>
      </c>
      <c s="153" t="str">
        <f>IF('S.D.PASTE SHEET'!V944="","",'S.D.PASTE SHEET'!V944)</f>
        <v/>
      </c>
      <c s="153" t="str">
        <f>IF('S.D.PASTE SHEET'!W944="","",'S.D.PASTE SHEET'!W944)</f>
        <v/>
      </c>
      <c s="153" t="str">
        <f>IF('S.D.PASTE SHEET'!X944="","",'S.D.PASTE SHEET'!X944)</f>
        <v/>
      </c>
      <c s="153" t="str">
        <f>IF('S.D.PASTE SHEET'!Y944="","",'S.D.PASTE SHEET'!Y944)</f>
        <v/>
      </c>
      <c s="153" t="str">
        <f>IF('S.D.PASTE SHEET'!Z944="","",'S.D.PASTE SHEET'!Z944)</f>
        <v/>
      </c>
      <c s="153" t="str">
        <f>IF('S.D.PASTE SHEET'!AA944="","",'S.D.PASTE SHEET'!AA944)</f>
        <v/>
      </c>
      <c s="153" t="str">
        <f>IF('S.D.PASTE SHEET'!AB944="","",'S.D.PASTE SHEET'!AB944)</f>
        <v/>
      </c>
      <c s="153" t="str">
        <f>IF('S.D.PASTE SHEET'!AC944="","",'S.D.PASTE SHEET'!AC944)</f>
        <v/>
      </c>
      <c s="153" t="str">
        <f>IF('S.D.PASTE SHEET'!AD944="","",'S.D.PASTE SHEET'!AD944)</f>
        <v/>
      </c>
      <c s="155"/>
      <c s="156" t="str">
        <f>IF(AK944="","",IF(AK944&gt;0,COUNT($AG$2:AG944),""))</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44" s="156" t="str">
        <f>IF(BC944="","",IF(BC944&gt;0,COUNT($AY$2:AY944),""))</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45" spans="1:66" ht="15.75" customHeight="1">
      <c r="A945" s="153" t="str">
        <f>IF('S.D.PASTE SHEET'!A945="","",'S.D.PASTE SHEET'!A945)</f>
        <v/>
      </c>
      <c s="153" t="str">
        <f>IF('S.D.PASTE SHEET'!B945="","",'S.D.PASTE SHEET'!B945)</f>
        <v/>
      </c>
      <c s="153" t="str">
        <f>IF('S.D.PASTE SHEET'!C945="","",'S.D.PASTE SHEET'!C945)</f>
        <v/>
      </c>
      <c s="154" t="str">
        <f>IF('S.D.PASTE SHEET'!D945="","",'S.D.PASTE SHEET'!D945)</f>
        <v/>
      </c>
      <c s="153" t="str">
        <f>IF('S.D.PASTE SHEET'!E945="","",UPPER('S.D.PASTE SHEET'!E945))</f>
        <v/>
      </c>
      <c s="153" t="str">
        <f>IF('S.D.PASTE SHEET'!F945="","",'S.D.PASTE SHEET'!F945)</f>
        <v/>
      </c>
      <c s="153" t="str">
        <f>IF('S.D.PASTE SHEET'!G945="","",UPPER('S.D.PASTE SHEET'!G945))</f>
        <v/>
      </c>
      <c s="153" t="str">
        <f>IF('S.D.PASTE SHEET'!H945="","",UPPER('S.D.PASTE SHEET'!H945))</f>
        <v/>
      </c>
      <c s="153" t="str">
        <f>IF('S.D.PASTE SHEET'!I945="","",'S.D.PASTE SHEET'!I945)</f>
        <v/>
      </c>
      <c s="154" t="str">
        <f>IF('S.D.PASTE SHEET'!J945="","",'S.D.PASTE SHEET'!J945)</f>
        <v/>
      </c>
      <c s="153" t="str">
        <f>IF('S.D.PASTE SHEET'!K945="","",'S.D.PASTE SHEET'!K945)</f>
        <v/>
      </c>
      <c s="153" t="str">
        <f>IF('S.D.PASTE SHEET'!L945="","",'S.D.PASTE SHEET'!L945)</f>
        <v/>
      </c>
      <c s="153" t="str">
        <f>IF('S.D.PASTE SHEET'!M945="","",'S.D.PASTE SHEET'!M945)</f>
        <v/>
      </c>
      <c s="153" t="str">
        <f>IF('S.D.PASTE SHEET'!N945="","",'S.D.PASTE SHEET'!N945)</f>
        <v/>
      </c>
      <c s="153" t="str">
        <f>IF('S.D.PASTE SHEET'!O945="","",'S.D.PASTE SHEET'!O945)</f>
        <v/>
      </c>
      <c s="153" t="str">
        <f>IF('S.D.PASTE SHEET'!P945="","",'S.D.PASTE SHEET'!P945)</f>
        <v/>
      </c>
      <c s="153" t="str">
        <f>IF('S.D.PASTE SHEET'!Q945="","",'S.D.PASTE SHEET'!Q945)</f>
        <v/>
      </c>
      <c s="153" t="str">
        <f>IF('S.D.PASTE SHEET'!R945="","",'S.D.PASTE SHEET'!R945)</f>
        <v/>
      </c>
      <c s="153" t="str">
        <f>IF('S.D.PASTE SHEET'!S945="","",'S.D.PASTE SHEET'!S945)</f>
        <v/>
      </c>
      <c s="153" t="str">
        <f>IF('S.D.PASTE SHEET'!T945="","",'S.D.PASTE SHEET'!T945)</f>
        <v/>
      </c>
      <c s="153" t="str">
        <f>IF('S.D.PASTE SHEET'!U945="","",'S.D.PASTE SHEET'!U945)</f>
        <v/>
      </c>
      <c s="153" t="str">
        <f>IF('S.D.PASTE SHEET'!V945="","",'S.D.PASTE SHEET'!V945)</f>
        <v/>
      </c>
      <c s="153" t="str">
        <f>IF('S.D.PASTE SHEET'!W945="","",'S.D.PASTE SHEET'!W945)</f>
        <v/>
      </c>
      <c s="153" t="str">
        <f>IF('S.D.PASTE SHEET'!X945="","",'S.D.PASTE SHEET'!X945)</f>
        <v/>
      </c>
      <c s="153" t="str">
        <f>IF('S.D.PASTE SHEET'!Y945="","",'S.D.PASTE SHEET'!Y945)</f>
        <v/>
      </c>
      <c s="153" t="str">
        <f>IF('S.D.PASTE SHEET'!Z945="","",'S.D.PASTE SHEET'!Z945)</f>
        <v/>
      </c>
      <c s="153" t="str">
        <f>IF('S.D.PASTE SHEET'!AA945="","",'S.D.PASTE SHEET'!AA945)</f>
        <v/>
      </c>
      <c s="153" t="str">
        <f>IF('S.D.PASTE SHEET'!AB945="","",'S.D.PASTE SHEET'!AB945)</f>
        <v/>
      </c>
      <c s="153" t="str">
        <f>IF('S.D.PASTE SHEET'!AC945="","",'S.D.PASTE SHEET'!AC945)</f>
        <v/>
      </c>
      <c s="153" t="str">
        <f>IF('S.D.PASTE SHEET'!AD945="","",'S.D.PASTE SHEET'!AD945)</f>
        <v/>
      </c>
      <c s="155"/>
      <c s="156" t="str">
        <f>IF(AK945="","",IF(AK945&gt;0,COUNT($AG$2:AG945),""))</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45" s="156" t="str">
        <f>IF(BC945="","",IF(BC945&gt;0,COUNT($AY$2:AY945),""))</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46" spans="1:66" ht="15.75" customHeight="1">
      <c r="A946" s="153" t="str">
        <f>IF('S.D.PASTE SHEET'!A946="","",'S.D.PASTE SHEET'!A946)</f>
        <v/>
      </c>
      <c s="153" t="str">
        <f>IF('S.D.PASTE SHEET'!B946="","",'S.D.PASTE SHEET'!B946)</f>
        <v/>
      </c>
      <c s="153" t="str">
        <f>IF('S.D.PASTE SHEET'!C946="","",'S.D.PASTE SHEET'!C946)</f>
        <v/>
      </c>
      <c s="154" t="str">
        <f>IF('S.D.PASTE SHEET'!D946="","",'S.D.PASTE SHEET'!D946)</f>
        <v/>
      </c>
      <c s="153" t="str">
        <f>IF('S.D.PASTE SHEET'!E946="","",UPPER('S.D.PASTE SHEET'!E946))</f>
        <v/>
      </c>
      <c s="153" t="str">
        <f>IF('S.D.PASTE SHEET'!F946="","",'S.D.PASTE SHEET'!F946)</f>
        <v/>
      </c>
      <c s="153" t="str">
        <f>IF('S.D.PASTE SHEET'!G946="","",UPPER('S.D.PASTE SHEET'!G946))</f>
        <v/>
      </c>
      <c s="153" t="str">
        <f>IF('S.D.PASTE SHEET'!H946="","",UPPER('S.D.PASTE SHEET'!H946))</f>
        <v/>
      </c>
      <c s="153" t="str">
        <f>IF('S.D.PASTE SHEET'!I946="","",'S.D.PASTE SHEET'!I946)</f>
        <v/>
      </c>
      <c s="154" t="str">
        <f>IF('S.D.PASTE SHEET'!J946="","",'S.D.PASTE SHEET'!J946)</f>
        <v/>
      </c>
      <c s="153" t="str">
        <f>IF('S.D.PASTE SHEET'!K946="","",'S.D.PASTE SHEET'!K946)</f>
        <v/>
      </c>
      <c s="153" t="str">
        <f>IF('S.D.PASTE SHEET'!L946="","",'S.D.PASTE SHEET'!L946)</f>
        <v/>
      </c>
      <c s="153" t="str">
        <f>IF('S.D.PASTE SHEET'!M946="","",'S.D.PASTE SHEET'!M946)</f>
        <v/>
      </c>
      <c s="153" t="str">
        <f>IF('S.D.PASTE SHEET'!N946="","",'S.D.PASTE SHEET'!N946)</f>
        <v/>
      </c>
      <c s="153" t="str">
        <f>IF('S.D.PASTE SHEET'!O946="","",'S.D.PASTE SHEET'!O946)</f>
        <v/>
      </c>
      <c s="153" t="str">
        <f>IF('S.D.PASTE SHEET'!P946="","",'S.D.PASTE SHEET'!P946)</f>
        <v/>
      </c>
      <c s="153" t="str">
        <f>IF('S.D.PASTE SHEET'!Q946="","",'S.D.PASTE SHEET'!Q946)</f>
        <v/>
      </c>
      <c s="153" t="str">
        <f>IF('S.D.PASTE SHEET'!R946="","",'S.D.PASTE SHEET'!R946)</f>
        <v/>
      </c>
      <c s="153" t="str">
        <f>IF('S.D.PASTE SHEET'!S946="","",'S.D.PASTE SHEET'!S946)</f>
        <v/>
      </c>
      <c s="153" t="str">
        <f>IF('S.D.PASTE SHEET'!T946="","",'S.D.PASTE SHEET'!T946)</f>
        <v/>
      </c>
      <c s="153" t="str">
        <f>IF('S.D.PASTE SHEET'!U946="","",'S.D.PASTE SHEET'!U946)</f>
        <v/>
      </c>
      <c s="153" t="str">
        <f>IF('S.D.PASTE SHEET'!V946="","",'S.D.PASTE SHEET'!V946)</f>
        <v/>
      </c>
      <c s="153" t="str">
        <f>IF('S.D.PASTE SHEET'!W946="","",'S.D.PASTE SHEET'!W946)</f>
        <v/>
      </c>
      <c s="153" t="str">
        <f>IF('S.D.PASTE SHEET'!X946="","",'S.D.PASTE SHEET'!X946)</f>
        <v/>
      </c>
      <c s="153" t="str">
        <f>IF('S.D.PASTE SHEET'!Y946="","",'S.D.PASTE SHEET'!Y946)</f>
        <v/>
      </c>
      <c s="153" t="str">
        <f>IF('S.D.PASTE SHEET'!Z946="","",'S.D.PASTE SHEET'!Z946)</f>
        <v/>
      </c>
      <c s="153" t="str">
        <f>IF('S.D.PASTE SHEET'!AA946="","",'S.D.PASTE SHEET'!AA946)</f>
        <v/>
      </c>
      <c s="153" t="str">
        <f>IF('S.D.PASTE SHEET'!AB946="","",'S.D.PASTE SHEET'!AB946)</f>
        <v/>
      </c>
      <c s="153" t="str">
        <f>IF('S.D.PASTE SHEET'!AC946="","",'S.D.PASTE SHEET'!AC946)</f>
        <v/>
      </c>
      <c s="153" t="str">
        <f>IF('S.D.PASTE SHEET'!AD946="","",'S.D.PASTE SHEET'!AD946)</f>
        <v/>
      </c>
      <c s="155"/>
      <c s="156" t="str">
        <f>IF(AK946="","",IF(AK946&gt;0,COUNT($AG$2:AG946),""))</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46" s="156" t="str">
        <f>IF(BC946="","",IF(BC946&gt;0,COUNT($AY$2:AY946),""))</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47" spans="1:66" ht="15.75" customHeight="1">
      <c r="A947" s="153" t="str">
        <f>IF('S.D.PASTE SHEET'!A947="","",'S.D.PASTE SHEET'!A947)</f>
        <v/>
      </c>
      <c s="153" t="str">
        <f>IF('S.D.PASTE SHEET'!B947="","",'S.D.PASTE SHEET'!B947)</f>
        <v/>
      </c>
      <c s="153" t="str">
        <f>IF('S.D.PASTE SHEET'!C947="","",'S.D.PASTE SHEET'!C947)</f>
        <v/>
      </c>
      <c s="154" t="str">
        <f>IF('S.D.PASTE SHEET'!D947="","",'S.D.PASTE SHEET'!D947)</f>
        <v/>
      </c>
      <c s="153" t="str">
        <f>IF('S.D.PASTE SHEET'!E947="","",UPPER('S.D.PASTE SHEET'!E947))</f>
        <v/>
      </c>
      <c s="153" t="str">
        <f>IF('S.D.PASTE SHEET'!F947="","",'S.D.PASTE SHEET'!F947)</f>
        <v/>
      </c>
      <c s="153" t="str">
        <f>IF('S.D.PASTE SHEET'!G947="","",UPPER('S.D.PASTE SHEET'!G947))</f>
        <v/>
      </c>
      <c s="153" t="str">
        <f>IF('S.D.PASTE SHEET'!H947="","",UPPER('S.D.PASTE SHEET'!H947))</f>
        <v/>
      </c>
      <c s="153" t="str">
        <f>IF('S.D.PASTE SHEET'!I947="","",'S.D.PASTE SHEET'!I947)</f>
        <v/>
      </c>
      <c s="154" t="str">
        <f>IF('S.D.PASTE SHEET'!J947="","",'S.D.PASTE SHEET'!J947)</f>
        <v/>
      </c>
      <c s="153" t="str">
        <f>IF('S.D.PASTE SHEET'!K947="","",'S.D.PASTE SHEET'!K947)</f>
        <v/>
      </c>
      <c s="153" t="str">
        <f>IF('S.D.PASTE SHEET'!L947="","",'S.D.PASTE SHEET'!L947)</f>
        <v/>
      </c>
      <c s="153" t="str">
        <f>IF('S.D.PASTE SHEET'!M947="","",'S.D.PASTE SHEET'!M947)</f>
        <v/>
      </c>
      <c s="153" t="str">
        <f>IF('S.D.PASTE SHEET'!N947="","",'S.D.PASTE SHEET'!N947)</f>
        <v/>
      </c>
      <c s="153" t="str">
        <f>IF('S.D.PASTE SHEET'!O947="","",'S.D.PASTE SHEET'!O947)</f>
        <v/>
      </c>
      <c s="153" t="str">
        <f>IF('S.D.PASTE SHEET'!P947="","",'S.D.PASTE SHEET'!P947)</f>
        <v/>
      </c>
      <c s="153" t="str">
        <f>IF('S.D.PASTE SHEET'!Q947="","",'S.D.PASTE SHEET'!Q947)</f>
        <v/>
      </c>
      <c s="153" t="str">
        <f>IF('S.D.PASTE SHEET'!R947="","",'S.D.PASTE SHEET'!R947)</f>
        <v/>
      </c>
      <c s="153" t="str">
        <f>IF('S.D.PASTE SHEET'!S947="","",'S.D.PASTE SHEET'!S947)</f>
        <v/>
      </c>
      <c s="153" t="str">
        <f>IF('S.D.PASTE SHEET'!T947="","",'S.D.PASTE SHEET'!T947)</f>
        <v/>
      </c>
      <c s="153" t="str">
        <f>IF('S.D.PASTE SHEET'!U947="","",'S.D.PASTE SHEET'!U947)</f>
        <v/>
      </c>
      <c s="153" t="str">
        <f>IF('S.D.PASTE SHEET'!V947="","",'S.D.PASTE SHEET'!V947)</f>
        <v/>
      </c>
      <c s="153" t="str">
        <f>IF('S.D.PASTE SHEET'!W947="","",'S.D.PASTE SHEET'!W947)</f>
        <v/>
      </c>
      <c s="153" t="str">
        <f>IF('S.D.PASTE SHEET'!X947="","",'S.D.PASTE SHEET'!X947)</f>
        <v/>
      </c>
      <c s="153" t="str">
        <f>IF('S.D.PASTE SHEET'!Y947="","",'S.D.PASTE SHEET'!Y947)</f>
        <v/>
      </c>
      <c s="153" t="str">
        <f>IF('S.D.PASTE SHEET'!Z947="","",'S.D.PASTE SHEET'!Z947)</f>
        <v/>
      </c>
      <c s="153" t="str">
        <f>IF('S.D.PASTE SHEET'!AA947="","",'S.D.PASTE SHEET'!AA947)</f>
        <v/>
      </c>
      <c s="153" t="str">
        <f>IF('S.D.PASTE SHEET'!AB947="","",'S.D.PASTE SHEET'!AB947)</f>
        <v/>
      </c>
      <c s="153" t="str">
        <f>IF('S.D.PASTE SHEET'!AC947="","",'S.D.PASTE SHEET'!AC947)</f>
        <v/>
      </c>
      <c s="153" t="str">
        <f>IF('S.D.PASTE SHEET'!AD947="","",'S.D.PASTE SHEET'!AD947)</f>
        <v/>
      </c>
      <c s="155"/>
      <c s="156" t="str">
        <f>IF(AK947="","",IF(AK947&gt;0,COUNT($AG$2:AG947),""))</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47" s="156" t="str">
        <f>IF(BC947="","",IF(BC947&gt;0,COUNT($AY$2:AY947),""))</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48" spans="1:66" ht="15.75" customHeight="1">
      <c r="A948" s="153" t="str">
        <f>IF('S.D.PASTE SHEET'!A948="","",'S.D.PASTE SHEET'!A948)</f>
        <v/>
      </c>
      <c s="153" t="str">
        <f>IF('S.D.PASTE SHEET'!B948="","",'S.D.PASTE SHEET'!B948)</f>
        <v/>
      </c>
      <c s="153" t="str">
        <f>IF('S.D.PASTE SHEET'!C948="","",'S.D.PASTE SHEET'!C948)</f>
        <v/>
      </c>
      <c s="154" t="str">
        <f>IF('S.D.PASTE SHEET'!D948="","",'S.D.PASTE SHEET'!D948)</f>
        <v/>
      </c>
      <c s="153" t="str">
        <f>IF('S.D.PASTE SHEET'!E948="","",UPPER('S.D.PASTE SHEET'!E948))</f>
        <v/>
      </c>
      <c s="153" t="str">
        <f>IF('S.D.PASTE SHEET'!F948="","",'S.D.PASTE SHEET'!F948)</f>
        <v/>
      </c>
      <c s="153" t="str">
        <f>IF('S.D.PASTE SHEET'!G948="","",UPPER('S.D.PASTE SHEET'!G948))</f>
        <v/>
      </c>
      <c s="153" t="str">
        <f>IF('S.D.PASTE SHEET'!H948="","",UPPER('S.D.PASTE SHEET'!H948))</f>
        <v/>
      </c>
      <c s="153" t="str">
        <f>IF('S.D.PASTE SHEET'!I948="","",'S.D.PASTE SHEET'!I948)</f>
        <v/>
      </c>
      <c s="154" t="str">
        <f>IF('S.D.PASTE SHEET'!J948="","",'S.D.PASTE SHEET'!J948)</f>
        <v/>
      </c>
      <c s="153" t="str">
        <f>IF('S.D.PASTE SHEET'!K948="","",'S.D.PASTE SHEET'!K948)</f>
        <v/>
      </c>
      <c s="153" t="str">
        <f>IF('S.D.PASTE SHEET'!L948="","",'S.D.PASTE SHEET'!L948)</f>
        <v/>
      </c>
      <c s="153" t="str">
        <f>IF('S.D.PASTE SHEET'!M948="","",'S.D.PASTE SHEET'!M948)</f>
        <v/>
      </c>
      <c s="153" t="str">
        <f>IF('S.D.PASTE SHEET'!N948="","",'S.D.PASTE SHEET'!N948)</f>
        <v/>
      </c>
      <c s="153" t="str">
        <f>IF('S.D.PASTE SHEET'!O948="","",'S.D.PASTE SHEET'!O948)</f>
        <v/>
      </c>
      <c s="153" t="str">
        <f>IF('S.D.PASTE SHEET'!P948="","",'S.D.PASTE SHEET'!P948)</f>
        <v/>
      </c>
      <c s="153" t="str">
        <f>IF('S.D.PASTE SHEET'!Q948="","",'S.D.PASTE SHEET'!Q948)</f>
        <v/>
      </c>
      <c s="153" t="str">
        <f>IF('S.D.PASTE SHEET'!R948="","",'S.D.PASTE SHEET'!R948)</f>
        <v/>
      </c>
      <c s="153" t="str">
        <f>IF('S.D.PASTE SHEET'!S948="","",'S.D.PASTE SHEET'!S948)</f>
        <v/>
      </c>
      <c s="153" t="str">
        <f>IF('S.D.PASTE SHEET'!T948="","",'S.D.PASTE SHEET'!T948)</f>
        <v/>
      </c>
      <c s="153" t="str">
        <f>IF('S.D.PASTE SHEET'!U948="","",'S.D.PASTE SHEET'!U948)</f>
        <v/>
      </c>
      <c s="153" t="str">
        <f>IF('S.D.PASTE SHEET'!V948="","",'S.D.PASTE SHEET'!V948)</f>
        <v/>
      </c>
      <c s="153" t="str">
        <f>IF('S.D.PASTE SHEET'!W948="","",'S.D.PASTE SHEET'!W948)</f>
        <v/>
      </c>
      <c s="153" t="str">
        <f>IF('S.D.PASTE SHEET'!X948="","",'S.D.PASTE SHEET'!X948)</f>
        <v/>
      </c>
      <c s="153" t="str">
        <f>IF('S.D.PASTE SHEET'!Y948="","",'S.D.PASTE SHEET'!Y948)</f>
        <v/>
      </c>
      <c s="153" t="str">
        <f>IF('S.D.PASTE SHEET'!Z948="","",'S.D.PASTE SHEET'!Z948)</f>
        <v/>
      </c>
      <c s="153" t="str">
        <f>IF('S.D.PASTE SHEET'!AA948="","",'S.D.PASTE SHEET'!AA948)</f>
        <v/>
      </c>
      <c s="153" t="str">
        <f>IF('S.D.PASTE SHEET'!AB948="","",'S.D.PASTE SHEET'!AB948)</f>
        <v/>
      </c>
      <c s="153" t="str">
        <f>IF('S.D.PASTE SHEET'!AC948="","",'S.D.PASTE SHEET'!AC948)</f>
        <v/>
      </c>
      <c s="153" t="str">
        <f>IF('S.D.PASTE SHEET'!AD948="","",'S.D.PASTE SHEET'!AD948)</f>
        <v/>
      </c>
      <c s="155"/>
      <c s="156" t="str">
        <f>IF(AK948="","",IF(AK948&gt;0,COUNT($AG$2:AG948),""))</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48" s="156" t="str">
        <f>IF(BC948="","",IF(BC948&gt;0,COUNT($AY$2:AY948),""))</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49" spans="1:66" ht="15.75" customHeight="1">
      <c r="A949" s="153" t="str">
        <f>IF('S.D.PASTE SHEET'!A949="","",'S.D.PASTE SHEET'!A949)</f>
        <v/>
      </c>
      <c s="153" t="str">
        <f>IF('S.D.PASTE SHEET'!B949="","",'S.D.PASTE SHEET'!B949)</f>
        <v/>
      </c>
      <c s="153" t="str">
        <f>IF('S.D.PASTE SHEET'!C949="","",'S.D.PASTE SHEET'!C949)</f>
        <v/>
      </c>
      <c s="154" t="str">
        <f>IF('S.D.PASTE SHEET'!D949="","",'S.D.PASTE SHEET'!D949)</f>
        <v/>
      </c>
      <c s="153" t="str">
        <f>IF('S.D.PASTE SHEET'!E949="","",UPPER('S.D.PASTE SHEET'!E949))</f>
        <v/>
      </c>
      <c s="153" t="str">
        <f>IF('S.D.PASTE SHEET'!F949="","",'S.D.PASTE SHEET'!F949)</f>
        <v/>
      </c>
      <c s="153" t="str">
        <f>IF('S.D.PASTE SHEET'!G949="","",UPPER('S.D.PASTE SHEET'!G949))</f>
        <v/>
      </c>
      <c s="153" t="str">
        <f>IF('S.D.PASTE SHEET'!H949="","",UPPER('S.D.PASTE SHEET'!H949))</f>
        <v/>
      </c>
      <c s="153" t="str">
        <f>IF('S.D.PASTE SHEET'!I949="","",'S.D.PASTE SHEET'!I949)</f>
        <v/>
      </c>
      <c s="154" t="str">
        <f>IF('S.D.PASTE SHEET'!J949="","",'S.D.PASTE SHEET'!J949)</f>
        <v/>
      </c>
      <c s="153" t="str">
        <f>IF('S.D.PASTE SHEET'!K949="","",'S.D.PASTE SHEET'!K949)</f>
        <v/>
      </c>
      <c s="153" t="str">
        <f>IF('S.D.PASTE SHEET'!L949="","",'S.D.PASTE SHEET'!L949)</f>
        <v/>
      </c>
      <c s="153" t="str">
        <f>IF('S.D.PASTE SHEET'!M949="","",'S.D.PASTE SHEET'!M949)</f>
        <v/>
      </c>
      <c s="153" t="str">
        <f>IF('S.D.PASTE SHEET'!N949="","",'S.D.PASTE SHEET'!N949)</f>
        <v/>
      </c>
      <c s="153" t="str">
        <f>IF('S.D.PASTE SHEET'!O949="","",'S.D.PASTE SHEET'!O949)</f>
        <v/>
      </c>
      <c s="153" t="str">
        <f>IF('S.D.PASTE SHEET'!P949="","",'S.D.PASTE SHEET'!P949)</f>
        <v/>
      </c>
      <c s="153" t="str">
        <f>IF('S.D.PASTE SHEET'!Q949="","",'S.D.PASTE SHEET'!Q949)</f>
        <v/>
      </c>
      <c s="153" t="str">
        <f>IF('S.D.PASTE SHEET'!R949="","",'S.D.PASTE SHEET'!R949)</f>
        <v/>
      </c>
      <c s="153" t="str">
        <f>IF('S.D.PASTE SHEET'!S949="","",'S.D.PASTE SHEET'!S949)</f>
        <v/>
      </c>
      <c s="153" t="str">
        <f>IF('S.D.PASTE SHEET'!T949="","",'S.D.PASTE SHEET'!T949)</f>
        <v/>
      </c>
      <c s="153" t="str">
        <f>IF('S.D.PASTE SHEET'!U949="","",'S.D.PASTE SHEET'!U949)</f>
        <v/>
      </c>
      <c s="153" t="str">
        <f>IF('S.D.PASTE SHEET'!V949="","",'S.D.PASTE SHEET'!V949)</f>
        <v/>
      </c>
      <c s="153" t="str">
        <f>IF('S.D.PASTE SHEET'!W949="","",'S.D.PASTE SHEET'!W949)</f>
        <v/>
      </c>
      <c s="153" t="str">
        <f>IF('S.D.PASTE SHEET'!X949="","",'S.D.PASTE SHEET'!X949)</f>
        <v/>
      </c>
      <c s="153" t="str">
        <f>IF('S.D.PASTE SHEET'!Y949="","",'S.D.PASTE SHEET'!Y949)</f>
        <v/>
      </c>
      <c s="153" t="str">
        <f>IF('S.D.PASTE SHEET'!Z949="","",'S.D.PASTE SHEET'!Z949)</f>
        <v/>
      </c>
      <c s="153" t="str">
        <f>IF('S.D.PASTE SHEET'!AA949="","",'S.D.PASTE SHEET'!AA949)</f>
        <v/>
      </c>
      <c s="153" t="str">
        <f>IF('S.D.PASTE SHEET'!AB949="","",'S.D.PASTE SHEET'!AB949)</f>
        <v/>
      </c>
      <c s="153" t="str">
        <f>IF('S.D.PASTE SHEET'!AC949="","",'S.D.PASTE SHEET'!AC949)</f>
        <v/>
      </c>
      <c s="153" t="str">
        <f>IF('S.D.PASTE SHEET'!AD949="","",'S.D.PASTE SHEET'!AD949)</f>
        <v/>
      </c>
      <c s="155"/>
      <c s="156" t="str">
        <f>IF(AK949="","",IF(AK949&gt;0,COUNT($AG$2:AG949),""))</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49" s="156" t="str">
        <f>IF(BC949="","",IF(BC949&gt;0,COUNT($AY$2:AY949),""))</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50" spans="1:66" ht="15.75" customHeight="1">
      <c r="A950" s="153" t="str">
        <f>IF('S.D.PASTE SHEET'!A950="","",'S.D.PASTE SHEET'!A950)</f>
        <v/>
      </c>
      <c s="153" t="str">
        <f>IF('S.D.PASTE SHEET'!B950="","",'S.D.PASTE SHEET'!B950)</f>
        <v/>
      </c>
      <c s="153" t="str">
        <f>IF('S.D.PASTE SHEET'!C950="","",'S.D.PASTE SHEET'!C950)</f>
        <v/>
      </c>
      <c s="154" t="str">
        <f>IF('S.D.PASTE SHEET'!D950="","",'S.D.PASTE SHEET'!D950)</f>
        <v/>
      </c>
      <c s="153" t="str">
        <f>IF('S.D.PASTE SHEET'!E950="","",UPPER('S.D.PASTE SHEET'!E950))</f>
        <v/>
      </c>
      <c s="153" t="str">
        <f>IF('S.D.PASTE SHEET'!F950="","",'S.D.PASTE SHEET'!F950)</f>
        <v/>
      </c>
      <c s="153" t="str">
        <f>IF('S.D.PASTE SHEET'!G950="","",UPPER('S.D.PASTE SHEET'!G950))</f>
        <v/>
      </c>
      <c s="153" t="str">
        <f>IF('S.D.PASTE SHEET'!H950="","",UPPER('S.D.PASTE SHEET'!H950))</f>
        <v/>
      </c>
      <c s="153" t="str">
        <f>IF('S.D.PASTE SHEET'!I950="","",'S.D.PASTE SHEET'!I950)</f>
        <v/>
      </c>
      <c s="154" t="str">
        <f>IF('S.D.PASTE SHEET'!J950="","",'S.D.PASTE SHEET'!J950)</f>
        <v/>
      </c>
      <c s="153" t="str">
        <f>IF('S.D.PASTE SHEET'!K950="","",'S.D.PASTE SHEET'!K950)</f>
        <v/>
      </c>
      <c s="153" t="str">
        <f>IF('S.D.PASTE SHEET'!L950="","",'S.D.PASTE SHEET'!L950)</f>
        <v/>
      </c>
      <c s="153" t="str">
        <f>IF('S.D.PASTE SHEET'!M950="","",'S.D.PASTE SHEET'!M950)</f>
        <v/>
      </c>
      <c s="153" t="str">
        <f>IF('S.D.PASTE SHEET'!N950="","",'S.D.PASTE SHEET'!N950)</f>
        <v/>
      </c>
      <c s="153" t="str">
        <f>IF('S.D.PASTE SHEET'!O950="","",'S.D.PASTE SHEET'!O950)</f>
        <v/>
      </c>
      <c s="153" t="str">
        <f>IF('S.D.PASTE SHEET'!P950="","",'S.D.PASTE SHEET'!P950)</f>
        <v/>
      </c>
      <c s="153" t="str">
        <f>IF('S.D.PASTE SHEET'!Q950="","",'S.D.PASTE SHEET'!Q950)</f>
        <v/>
      </c>
      <c s="153" t="str">
        <f>IF('S.D.PASTE SHEET'!R950="","",'S.D.PASTE SHEET'!R950)</f>
        <v/>
      </c>
      <c s="153" t="str">
        <f>IF('S.D.PASTE SHEET'!S950="","",'S.D.PASTE SHEET'!S950)</f>
        <v/>
      </c>
      <c s="153" t="str">
        <f>IF('S.D.PASTE SHEET'!T950="","",'S.D.PASTE SHEET'!T950)</f>
        <v/>
      </c>
      <c s="153" t="str">
        <f>IF('S.D.PASTE SHEET'!U950="","",'S.D.PASTE SHEET'!U950)</f>
        <v/>
      </c>
      <c s="153" t="str">
        <f>IF('S.D.PASTE SHEET'!V950="","",'S.D.PASTE SHEET'!V950)</f>
        <v/>
      </c>
      <c s="153" t="str">
        <f>IF('S.D.PASTE SHEET'!W950="","",'S.D.PASTE SHEET'!W950)</f>
        <v/>
      </c>
      <c s="153" t="str">
        <f>IF('S.D.PASTE SHEET'!X950="","",'S.D.PASTE SHEET'!X950)</f>
        <v/>
      </c>
      <c s="153" t="str">
        <f>IF('S.D.PASTE SHEET'!Y950="","",'S.D.PASTE SHEET'!Y950)</f>
        <v/>
      </c>
      <c s="153" t="str">
        <f>IF('S.D.PASTE SHEET'!Z950="","",'S.D.PASTE SHEET'!Z950)</f>
        <v/>
      </c>
      <c s="153" t="str">
        <f>IF('S.D.PASTE SHEET'!AA950="","",'S.D.PASTE SHEET'!AA950)</f>
        <v/>
      </c>
      <c s="153" t="str">
        <f>IF('S.D.PASTE SHEET'!AB950="","",'S.D.PASTE SHEET'!AB950)</f>
        <v/>
      </c>
      <c s="153" t="str">
        <f>IF('S.D.PASTE SHEET'!AC950="","",'S.D.PASTE SHEET'!AC950)</f>
        <v/>
      </c>
      <c s="153" t="str">
        <f>IF('S.D.PASTE SHEET'!AD950="","",'S.D.PASTE SHEET'!AD950)</f>
        <v/>
      </c>
      <c s="155"/>
      <c s="156" t="str">
        <f>IF(AK950="","",IF(AK950&gt;0,COUNT($AG$2:AG950),""))</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50" s="156" t="str">
        <f>IF(BC950="","",IF(BC950&gt;0,COUNT($AY$2:AY950),""))</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51" spans="1:66" ht="15.75" customHeight="1">
      <c r="A951" s="153" t="str">
        <f>IF('S.D.PASTE SHEET'!A951="","",'S.D.PASTE SHEET'!A951)</f>
        <v/>
      </c>
      <c s="153" t="str">
        <f>IF('S.D.PASTE SHEET'!B951="","",'S.D.PASTE SHEET'!B951)</f>
        <v/>
      </c>
      <c s="153" t="str">
        <f>IF('S.D.PASTE SHEET'!C951="","",'S.D.PASTE SHEET'!C951)</f>
        <v/>
      </c>
      <c s="154" t="str">
        <f>IF('S.D.PASTE SHEET'!D951="","",'S.D.PASTE SHEET'!D951)</f>
        <v/>
      </c>
      <c s="153" t="str">
        <f>IF('S.D.PASTE SHEET'!E951="","",UPPER('S.D.PASTE SHEET'!E951))</f>
        <v/>
      </c>
      <c s="153" t="str">
        <f>IF('S.D.PASTE SHEET'!F951="","",'S.D.PASTE SHEET'!F951)</f>
        <v/>
      </c>
      <c s="153" t="str">
        <f>IF('S.D.PASTE SHEET'!G951="","",UPPER('S.D.PASTE SHEET'!G951))</f>
        <v/>
      </c>
      <c s="153" t="str">
        <f>IF('S.D.PASTE SHEET'!H951="","",UPPER('S.D.PASTE SHEET'!H951))</f>
        <v/>
      </c>
      <c s="153" t="str">
        <f>IF('S.D.PASTE SHEET'!I951="","",'S.D.PASTE SHEET'!I951)</f>
        <v/>
      </c>
      <c s="154" t="str">
        <f>IF('S.D.PASTE SHEET'!J951="","",'S.D.PASTE SHEET'!J951)</f>
        <v/>
      </c>
      <c s="153" t="str">
        <f>IF('S.D.PASTE SHEET'!K951="","",'S.D.PASTE SHEET'!K951)</f>
        <v/>
      </c>
      <c s="153" t="str">
        <f>IF('S.D.PASTE SHEET'!L951="","",'S.D.PASTE SHEET'!L951)</f>
        <v/>
      </c>
      <c s="153" t="str">
        <f>IF('S.D.PASTE SHEET'!M951="","",'S.D.PASTE SHEET'!M951)</f>
        <v/>
      </c>
      <c s="153" t="str">
        <f>IF('S.D.PASTE SHEET'!N951="","",'S.D.PASTE SHEET'!N951)</f>
        <v/>
      </c>
      <c s="153" t="str">
        <f>IF('S.D.PASTE SHEET'!O951="","",'S.D.PASTE SHEET'!O951)</f>
        <v/>
      </c>
      <c s="153" t="str">
        <f>IF('S.D.PASTE SHEET'!P951="","",'S.D.PASTE SHEET'!P951)</f>
        <v/>
      </c>
      <c s="153" t="str">
        <f>IF('S.D.PASTE SHEET'!Q951="","",'S.D.PASTE SHEET'!Q951)</f>
        <v/>
      </c>
      <c s="153" t="str">
        <f>IF('S.D.PASTE SHEET'!R951="","",'S.D.PASTE SHEET'!R951)</f>
        <v/>
      </c>
      <c s="153" t="str">
        <f>IF('S.D.PASTE SHEET'!S951="","",'S.D.PASTE SHEET'!S951)</f>
        <v/>
      </c>
      <c s="153" t="str">
        <f>IF('S.D.PASTE SHEET'!T951="","",'S.D.PASTE SHEET'!T951)</f>
        <v/>
      </c>
      <c s="153" t="str">
        <f>IF('S.D.PASTE SHEET'!U951="","",'S.D.PASTE SHEET'!U951)</f>
        <v/>
      </c>
      <c s="153" t="str">
        <f>IF('S.D.PASTE SHEET'!V951="","",'S.D.PASTE SHEET'!V951)</f>
        <v/>
      </c>
      <c s="153" t="str">
        <f>IF('S.D.PASTE SHEET'!W951="","",'S.D.PASTE SHEET'!W951)</f>
        <v/>
      </c>
      <c s="153" t="str">
        <f>IF('S.D.PASTE SHEET'!X951="","",'S.D.PASTE SHEET'!X951)</f>
        <v/>
      </c>
      <c s="153" t="str">
        <f>IF('S.D.PASTE SHEET'!Y951="","",'S.D.PASTE SHEET'!Y951)</f>
        <v/>
      </c>
      <c s="153" t="str">
        <f>IF('S.D.PASTE SHEET'!Z951="","",'S.D.PASTE SHEET'!Z951)</f>
        <v/>
      </c>
      <c s="153" t="str">
        <f>IF('S.D.PASTE SHEET'!AA951="","",'S.D.PASTE SHEET'!AA951)</f>
        <v/>
      </c>
      <c s="153" t="str">
        <f>IF('S.D.PASTE SHEET'!AB951="","",'S.D.PASTE SHEET'!AB951)</f>
        <v/>
      </c>
      <c s="153" t="str">
        <f>IF('S.D.PASTE SHEET'!AC951="","",'S.D.PASTE SHEET'!AC951)</f>
        <v/>
      </c>
      <c s="153" t="str">
        <f>IF('S.D.PASTE SHEET'!AD951="","",'S.D.PASTE SHEET'!AD951)</f>
        <v/>
      </c>
      <c s="155"/>
      <c s="156" t="str">
        <f>IF(AK951="","",IF(AK951&gt;0,COUNT($AG$2:AG951),""))</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51" s="156" t="str">
        <f>IF(BC951="","",IF(BC951&gt;0,COUNT($AY$2:AY951),""))</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52" spans="1:66" ht="15.75" customHeight="1">
      <c r="A952" s="153" t="str">
        <f>IF('S.D.PASTE SHEET'!A952="","",'S.D.PASTE SHEET'!A952)</f>
        <v/>
      </c>
      <c s="153" t="str">
        <f>IF('S.D.PASTE SHEET'!B952="","",'S.D.PASTE SHEET'!B952)</f>
        <v/>
      </c>
      <c s="153" t="str">
        <f>IF('S.D.PASTE SHEET'!C952="","",'S.D.PASTE SHEET'!C952)</f>
        <v/>
      </c>
      <c s="154" t="str">
        <f>IF('S.D.PASTE SHEET'!D952="","",'S.D.PASTE SHEET'!D952)</f>
        <v/>
      </c>
      <c s="153" t="str">
        <f>IF('S.D.PASTE SHEET'!E952="","",UPPER('S.D.PASTE SHEET'!E952))</f>
        <v/>
      </c>
      <c s="153" t="str">
        <f>IF('S.D.PASTE SHEET'!F952="","",'S.D.PASTE SHEET'!F952)</f>
        <v/>
      </c>
      <c s="153" t="str">
        <f>IF('S.D.PASTE SHEET'!G952="","",UPPER('S.D.PASTE SHEET'!G952))</f>
        <v/>
      </c>
      <c s="153" t="str">
        <f>IF('S.D.PASTE SHEET'!H952="","",UPPER('S.D.PASTE SHEET'!H952))</f>
        <v/>
      </c>
      <c s="153" t="str">
        <f>IF('S.D.PASTE SHEET'!I952="","",'S.D.PASTE SHEET'!I952)</f>
        <v/>
      </c>
      <c s="154" t="str">
        <f>IF('S.D.PASTE SHEET'!J952="","",'S.D.PASTE SHEET'!J952)</f>
        <v/>
      </c>
      <c s="153" t="str">
        <f>IF('S.D.PASTE SHEET'!K952="","",'S.D.PASTE SHEET'!K952)</f>
        <v/>
      </c>
      <c s="153" t="str">
        <f>IF('S.D.PASTE SHEET'!L952="","",'S.D.PASTE SHEET'!L952)</f>
        <v/>
      </c>
      <c s="153" t="str">
        <f>IF('S.D.PASTE SHEET'!M952="","",'S.D.PASTE SHEET'!M952)</f>
        <v/>
      </c>
      <c s="153" t="str">
        <f>IF('S.D.PASTE SHEET'!N952="","",'S.D.PASTE SHEET'!N952)</f>
        <v/>
      </c>
      <c s="153" t="str">
        <f>IF('S.D.PASTE SHEET'!O952="","",'S.D.PASTE SHEET'!O952)</f>
        <v/>
      </c>
      <c s="153" t="str">
        <f>IF('S.D.PASTE SHEET'!P952="","",'S.D.PASTE SHEET'!P952)</f>
        <v/>
      </c>
      <c s="153" t="str">
        <f>IF('S.D.PASTE SHEET'!Q952="","",'S.D.PASTE SHEET'!Q952)</f>
        <v/>
      </c>
      <c s="153" t="str">
        <f>IF('S.D.PASTE SHEET'!R952="","",'S.D.PASTE SHEET'!R952)</f>
        <v/>
      </c>
      <c s="153" t="str">
        <f>IF('S.D.PASTE SHEET'!S952="","",'S.D.PASTE SHEET'!S952)</f>
        <v/>
      </c>
      <c s="153" t="str">
        <f>IF('S.D.PASTE SHEET'!T952="","",'S.D.PASTE SHEET'!T952)</f>
        <v/>
      </c>
      <c s="153" t="str">
        <f>IF('S.D.PASTE SHEET'!U952="","",'S.D.PASTE SHEET'!U952)</f>
        <v/>
      </c>
      <c s="153" t="str">
        <f>IF('S.D.PASTE SHEET'!V952="","",'S.D.PASTE SHEET'!V952)</f>
        <v/>
      </c>
      <c s="153" t="str">
        <f>IF('S.D.PASTE SHEET'!W952="","",'S.D.PASTE SHEET'!W952)</f>
        <v/>
      </c>
      <c s="153" t="str">
        <f>IF('S.D.PASTE SHEET'!X952="","",'S.D.PASTE SHEET'!X952)</f>
        <v/>
      </c>
      <c s="153" t="str">
        <f>IF('S.D.PASTE SHEET'!Y952="","",'S.D.PASTE SHEET'!Y952)</f>
        <v/>
      </c>
      <c s="153" t="str">
        <f>IF('S.D.PASTE SHEET'!Z952="","",'S.D.PASTE SHEET'!Z952)</f>
        <v/>
      </c>
      <c s="153" t="str">
        <f>IF('S.D.PASTE SHEET'!AA952="","",'S.D.PASTE SHEET'!AA952)</f>
        <v/>
      </c>
      <c s="153" t="str">
        <f>IF('S.D.PASTE SHEET'!AB952="","",'S.D.PASTE SHEET'!AB952)</f>
        <v/>
      </c>
      <c s="153" t="str">
        <f>IF('S.D.PASTE SHEET'!AC952="","",'S.D.PASTE SHEET'!AC952)</f>
        <v/>
      </c>
      <c s="153" t="str">
        <f>IF('S.D.PASTE SHEET'!AD952="","",'S.D.PASTE SHEET'!AD952)</f>
        <v/>
      </c>
      <c s="155"/>
      <c s="156" t="str">
        <f>IF(AK952="","",IF(AK952&gt;0,COUNT($AG$2:AG952),""))</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52" s="156" t="str">
        <f>IF(BC952="","",IF(BC952&gt;0,COUNT($AY$2:AY952),""))</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53" spans="1:66" ht="15.75" customHeight="1">
      <c r="A953" s="153" t="str">
        <f>IF('S.D.PASTE SHEET'!A953="","",'S.D.PASTE SHEET'!A953)</f>
        <v/>
      </c>
      <c s="153" t="str">
        <f>IF('S.D.PASTE SHEET'!B953="","",'S.D.PASTE SHEET'!B953)</f>
        <v/>
      </c>
      <c s="153" t="str">
        <f>IF('S.D.PASTE SHEET'!C953="","",'S.D.PASTE SHEET'!C953)</f>
        <v/>
      </c>
      <c s="154" t="str">
        <f>IF('S.D.PASTE SHEET'!D953="","",'S.D.PASTE SHEET'!D953)</f>
        <v/>
      </c>
      <c s="153" t="str">
        <f>IF('S.D.PASTE SHEET'!E953="","",UPPER('S.D.PASTE SHEET'!E953))</f>
        <v/>
      </c>
      <c s="153" t="str">
        <f>IF('S.D.PASTE SHEET'!F953="","",'S.D.PASTE SHEET'!F953)</f>
        <v/>
      </c>
      <c s="153" t="str">
        <f>IF('S.D.PASTE SHEET'!G953="","",UPPER('S.D.PASTE SHEET'!G953))</f>
        <v/>
      </c>
      <c s="153" t="str">
        <f>IF('S.D.PASTE SHEET'!H953="","",UPPER('S.D.PASTE SHEET'!H953))</f>
        <v/>
      </c>
      <c s="153" t="str">
        <f>IF('S.D.PASTE SHEET'!I953="","",'S.D.PASTE SHEET'!I953)</f>
        <v/>
      </c>
      <c s="154" t="str">
        <f>IF('S.D.PASTE SHEET'!J953="","",'S.D.PASTE SHEET'!J953)</f>
        <v/>
      </c>
      <c s="153" t="str">
        <f>IF('S.D.PASTE SHEET'!K953="","",'S.D.PASTE SHEET'!K953)</f>
        <v/>
      </c>
      <c s="153" t="str">
        <f>IF('S.D.PASTE SHEET'!L953="","",'S.D.PASTE SHEET'!L953)</f>
        <v/>
      </c>
      <c s="153" t="str">
        <f>IF('S.D.PASTE SHEET'!M953="","",'S.D.PASTE SHEET'!M953)</f>
        <v/>
      </c>
      <c s="153" t="str">
        <f>IF('S.D.PASTE SHEET'!N953="","",'S.D.PASTE SHEET'!N953)</f>
        <v/>
      </c>
      <c s="153" t="str">
        <f>IF('S.D.PASTE SHEET'!O953="","",'S.D.PASTE SHEET'!O953)</f>
        <v/>
      </c>
      <c s="153" t="str">
        <f>IF('S.D.PASTE SHEET'!P953="","",'S.D.PASTE SHEET'!P953)</f>
        <v/>
      </c>
      <c s="153" t="str">
        <f>IF('S.D.PASTE SHEET'!Q953="","",'S.D.PASTE SHEET'!Q953)</f>
        <v/>
      </c>
      <c s="153" t="str">
        <f>IF('S.D.PASTE SHEET'!R953="","",'S.D.PASTE SHEET'!R953)</f>
        <v/>
      </c>
      <c s="153" t="str">
        <f>IF('S.D.PASTE SHEET'!S953="","",'S.D.PASTE SHEET'!S953)</f>
        <v/>
      </c>
      <c s="153" t="str">
        <f>IF('S.D.PASTE SHEET'!T953="","",'S.D.PASTE SHEET'!T953)</f>
        <v/>
      </c>
      <c s="153" t="str">
        <f>IF('S.D.PASTE SHEET'!U953="","",'S.D.PASTE SHEET'!U953)</f>
        <v/>
      </c>
      <c s="153" t="str">
        <f>IF('S.D.PASTE SHEET'!V953="","",'S.D.PASTE SHEET'!V953)</f>
        <v/>
      </c>
      <c s="153" t="str">
        <f>IF('S.D.PASTE SHEET'!W953="","",'S.D.PASTE SHEET'!W953)</f>
        <v/>
      </c>
      <c s="153" t="str">
        <f>IF('S.D.PASTE SHEET'!X953="","",'S.D.PASTE SHEET'!X953)</f>
        <v/>
      </c>
      <c s="153" t="str">
        <f>IF('S.D.PASTE SHEET'!Y953="","",'S.D.PASTE SHEET'!Y953)</f>
        <v/>
      </c>
      <c s="153" t="str">
        <f>IF('S.D.PASTE SHEET'!Z953="","",'S.D.PASTE SHEET'!Z953)</f>
        <v/>
      </c>
      <c s="153" t="str">
        <f>IF('S.D.PASTE SHEET'!AA953="","",'S.D.PASTE SHEET'!AA953)</f>
        <v/>
      </c>
      <c s="153" t="str">
        <f>IF('S.D.PASTE SHEET'!AB953="","",'S.D.PASTE SHEET'!AB953)</f>
        <v/>
      </c>
      <c s="153" t="str">
        <f>IF('S.D.PASTE SHEET'!AC953="","",'S.D.PASTE SHEET'!AC953)</f>
        <v/>
      </c>
      <c s="153" t="str">
        <f>IF('S.D.PASTE SHEET'!AD953="","",'S.D.PASTE SHEET'!AD953)</f>
        <v/>
      </c>
      <c s="155"/>
      <c s="156" t="str">
        <f>IF(AK953="","",IF(AK953&gt;0,COUNT($AG$2:AG953),""))</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53" s="156" t="str">
        <f>IF(BC953="","",IF(BC953&gt;0,COUNT($AY$2:AY953),""))</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54" spans="1:66" ht="15.75" customHeight="1">
      <c r="A954" s="153" t="str">
        <f>IF('S.D.PASTE SHEET'!A954="","",'S.D.PASTE SHEET'!A954)</f>
        <v/>
      </c>
      <c s="153" t="str">
        <f>IF('S.D.PASTE SHEET'!B954="","",'S.D.PASTE SHEET'!B954)</f>
        <v/>
      </c>
      <c s="153" t="str">
        <f>IF('S.D.PASTE SHEET'!C954="","",'S.D.PASTE SHEET'!C954)</f>
        <v/>
      </c>
      <c s="154" t="str">
        <f>IF('S.D.PASTE SHEET'!D954="","",'S.D.PASTE SHEET'!D954)</f>
        <v/>
      </c>
      <c s="153" t="str">
        <f>IF('S.D.PASTE SHEET'!E954="","",UPPER('S.D.PASTE SHEET'!E954))</f>
        <v/>
      </c>
      <c s="153" t="str">
        <f>IF('S.D.PASTE SHEET'!F954="","",'S.D.PASTE SHEET'!F954)</f>
        <v/>
      </c>
      <c s="153" t="str">
        <f>IF('S.D.PASTE SHEET'!G954="","",UPPER('S.D.PASTE SHEET'!G954))</f>
        <v/>
      </c>
      <c s="153" t="str">
        <f>IF('S.D.PASTE SHEET'!H954="","",UPPER('S.D.PASTE SHEET'!H954))</f>
        <v/>
      </c>
      <c s="153" t="str">
        <f>IF('S.D.PASTE SHEET'!I954="","",'S.D.PASTE SHEET'!I954)</f>
        <v/>
      </c>
      <c s="154" t="str">
        <f>IF('S.D.PASTE SHEET'!J954="","",'S.D.PASTE SHEET'!J954)</f>
        <v/>
      </c>
      <c s="153" t="str">
        <f>IF('S.D.PASTE SHEET'!K954="","",'S.D.PASTE SHEET'!K954)</f>
        <v/>
      </c>
      <c s="153" t="str">
        <f>IF('S.D.PASTE SHEET'!L954="","",'S.D.PASTE SHEET'!L954)</f>
        <v/>
      </c>
      <c s="153" t="str">
        <f>IF('S.D.PASTE SHEET'!M954="","",'S.D.PASTE SHEET'!M954)</f>
        <v/>
      </c>
      <c s="153" t="str">
        <f>IF('S.D.PASTE SHEET'!N954="","",'S.D.PASTE SHEET'!N954)</f>
        <v/>
      </c>
      <c s="153" t="str">
        <f>IF('S.D.PASTE SHEET'!O954="","",'S.D.PASTE SHEET'!O954)</f>
        <v/>
      </c>
      <c s="153" t="str">
        <f>IF('S.D.PASTE SHEET'!P954="","",'S.D.PASTE SHEET'!P954)</f>
        <v/>
      </c>
      <c s="153" t="str">
        <f>IF('S.D.PASTE SHEET'!Q954="","",'S.D.PASTE SHEET'!Q954)</f>
        <v/>
      </c>
      <c s="153" t="str">
        <f>IF('S.D.PASTE SHEET'!R954="","",'S.D.PASTE SHEET'!R954)</f>
        <v/>
      </c>
      <c s="153" t="str">
        <f>IF('S.D.PASTE SHEET'!S954="","",'S.D.PASTE SHEET'!S954)</f>
        <v/>
      </c>
      <c s="153" t="str">
        <f>IF('S.D.PASTE SHEET'!T954="","",'S.D.PASTE SHEET'!T954)</f>
        <v/>
      </c>
      <c s="153" t="str">
        <f>IF('S.D.PASTE SHEET'!U954="","",'S.D.PASTE SHEET'!U954)</f>
        <v/>
      </c>
      <c s="153" t="str">
        <f>IF('S.D.PASTE SHEET'!V954="","",'S.D.PASTE SHEET'!V954)</f>
        <v/>
      </c>
      <c s="153" t="str">
        <f>IF('S.D.PASTE SHEET'!W954="","",'S.D.PASTE SHEET'!W954)</f>
        <v/>
      </c>
      <c s="153" t="str">
        <f>IF('S.D.PASTE SHEET'!X954="","",'S.D.PASTE SHEET'!X954)</f>
        <v/>
      </c>
      <c s="153" t="str">
        <f>IF('S.D.PASTE SHEET'!Y954="","",'S.D.PASTE SHEET'!Y954)</f>
        <v/>
      </c>
      <c s="153" t="str">
        <f>IF('S.D.PASTE SHEET'!Z954="","",'S.D.PASTE SHEET'!Z954)</f>
        <v/>
      </c>
      <c s="153" t="str">
        <f>IF('S.D.PASTE SHEET'!AA954="","",'S.D.PASTE SHEET'!AA954)</f>
        <v/>
      </c>
      <c s="153" t="str">
        <f>IF('S.D.PASTE SHEET'!AB954="","",'S.D.PASTE SHEET'!AB954)</f>
        <v/>
      </c>
      <c s="153" t="str">
        <f>IF('S.D.PASTE SHEET'!AC954="","",'S.D.PASTE SHEET'!AC954)</f>
        <v/>
      </c>
      <c s="153" t="str">
        <f>IF('S.D.PASTE SHEET'!AD954="","",'S.D.PASTE SHEET'!AD954)</f>
        <v/>
      </c>
      <c s="155"/>
      <c s="156" t="str">
        <f>IF(AK954="","",IF(AK954&gt;0,COUNT($AG$2:AG954),""))</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54" s="156" t="str">
        <f>IF(BC954="","",IF(BC954&gt;0,COUNT($AY$2:AY954),""))</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55" spans="1:66" ht="15.75" customHeight="1">
      <c r="A955" s="153" t="str">
        <f>IF('S.D.PASTE SHEET'!A955="","",'S.D.PASTE SHEET'!A955)</f>
        <v/>
      </c>
      <c s="153" t="str">
        <f>IF('S.D.PASTE SHEET'!B955="","",'S.D.PASTE SHEET'!B955)</f>
        <v/>
      </c>
      <c s="153" t="str">
        <f>IF('S.D.PASTE SHEET'!C955="","",'S.D.PASTE SHEET'!C955)</f>
        <v/>
      </c>
      <c s="154" t="str">
        <f>IF('S.D.PASTE SHEET'!D955="","",'S.D.PASTE SHEET'!D955)</f>
        <v/>
      </c>
      <c s="153" t="str">
        <f>IF('S.D.PASTE SHEET'!E955="","",UPPER('S.D.PASTE SHEET'!E955))</f>
        <v/>
      </c>
      <c s="153" t="str">
        <f>IF('S.D.PASTE SHEET'!F955="","",'S.D.PASTE SHEET'!F955)</f>
        <v/>
      </c>
      <c s="153" t="str">
        <f>IF('S.D.PASTE SHEET'!G955="","",UPPER('S.D.PASTE SHEET'!G955))</f>
        <v/>
      </c>
      <c s="153" t="str">
        <f>IF('S.D.PASTE SHEET'!H955="","",UPPER('S.D.PASTE SHEET'!H955))</f>
        <v/>
      </c>
      <c s="153" t="str">
        <f>IF('S.D.PASTE SHEET'!I955="","",'S.D.PASTE SHEET'!I955)</f>
        <v/>
      </c>
      <c s="154" t="str">
        <f>IF('S.D.PASTE SHEET'!J955="","",'S.D.PASTE SHEET'!J955)</f>
        <v/>
      </c>
      <c s="153" t="str">
        <f>IF('S.D.PASTE SHEET'!K955="","",'S.D.PASTE SHEET'!K955)</f>
        <v/>
      </c>
      <c s="153" t="str">
        <f>IF('S.D.PASTE SHEET'!L955="","",'S.D.PASTE SHEET'!L955)</f>
        <v/>
      </c>
      <c s="153" t="str">
        <f>IF('S.D.PASTE SHEET'!M955="","",'S.D.PASTE SHEET'!M955)</f>
        <v/>
      </c>
      <c s="153" t="str">
        <f>IF('S.D.PASTE SHEET'!N955="","",'S.D.PASTE SHEET'!N955)</f>
        <v/>
      </c>
      <c s="153" t="str">
        <f>IF('S.D.PASTE SHEET'!O955="","",'S.D.PASTE SHEET'!O955)</f>
        <v/>
      </c>
      <c s="153" t="str">
        <f>IF('S.D.PASTE SHEET'!P955="","",'S.D.PASTE SHEET'!P955)</f>
        <v/>
      </c>
      <c s="153" t="str">
        <f>IF('S.D.PASTE SHEET'!Q955="","",'S.D.PASTE SHEET'!Q955)</f>
        <v/>
      </c>
      <c s="153" t="str">
        <f>IF('S.D.PASTE SHEET'!R955="","",'S.D.PASTE SHEET'!R955)</f>
        <v/>
      </c>
      <c s="153" t="str">
        <f>IF('S.D.PASTE SHEET'!S955="","",'S.D.PASTE SHEET'!S955)</f>
        <v/>
      </c>
      <c s="153" t="str">
        <f>IF('S.D.PASTE SHEET'!T955="","",'S.D.PASTE SHEET'!T955)</f>
        <v/>
      </c>
      <c s="153" t="str">
        <f>IF('S.D.PASTE SHEET'!U955="","",'S.D.PASTE SHEET'!U955)</f>
        <v/>
      </c>
      <c s="153" t="str">
        <f>IF('S.D.PASTE SHEET'!V955="","",'S.D.PASTE SHEET'!V955)</f>
        <v/>
      </c>
      <c s="153" t="str">
        <f>IF('S.D.PASTE SHEET'!W955="","",'S.D.PASTE SHEET'!W955)</f>
        <v/>
      </c>
      <c s="153" t="str">
        <f>IF('S.D.PASTE SHEET'!X955="","",'S.D.PASTE SHEET'!X955)</f>
        <v/>
      </c>
      <c s="153" t="str">
        <f>IF('S.D.PASTE SHEET'!Y955="","",'S.D.PASTE SHEET'!Y955)</f>
        <v/>
      </c>
      <c s="153" t="str">
        <f>IF('S.D.PASTE SHEET'!Z955="","",'S.D.PASTE SHEET'!Z955)</f>
        <v/>
      </c>
      <c s="153" t="str">
        <f>IF('S.D.PASTE SHEET'!AA955="","",'S.D.PASTE SHEET'!AA955)</f>
        <v/>
      </c>
      <c s="153" t="str">
        <f>IF('S.D.PASTE SHEET'!AB955="","",'S.D.PASTE SHEET'!AB955)</f>
        <v/>
      </c>
      <c s="153" t="str">
        <f>IF('S.D.PASTE SHEET'!AC955="","",'S.D.PASTE SHEET'!AC955)</f>
        <v/>
      </c>
      <c s="153" t="str">
        <f>IF('S.D.PASTE SHEET'!AD955="","",'S.D.PASTE SHEET'!AD955)</f>
        <v/>
      </c>
      <c s="155"/>
      <c s="156" t="str">
        <f>IF(AK955="","",IF(AK955&gt;0,COUNT($AG$2:AG955),""))</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55" s="156" t="str">
        <f>IF(BC955="","",IF(BC955&gt;0,COUNT($AY$2:AY955),""))</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56" spans="1:66" ht="15.75" customHeight="1">
      <c r="A956" s="153" t="str">
        <f>IF('S.D.PASTE SHEET'!A956="","",'S.D.PASTE SHEET'!A956)</f>
        <v/>
      </c>
      <c s="153" t="str">
        <f>IF('S.D.PASTE SHEET'!B956="","",'S.D.PASTE SHEET'!B956)</f>
        <v/>
      </c>
      <c s="153" t="str">
        <f>IF('S.D.PASTE SHEET'!C956="","",'S.D.PASTE SHEET'!C956)</f>
        <v/>
      </c>
      <c s="154" t="str">
        <f>IF('S.D.PASTE SHEET'!D956="","",'S.D.PASTE SHEET'!D956)</f>
        <v/>
      </c>
      <c s="153" t="str">
        <f>IF('S.D.PASTE SHEET'!E956="","",UPPER('S.D.PASTE SHEET'!E956))</f>
        <v/>
      </c>
      <c s="153" t="str">
        <f>IF('S.D.PASTE SHEET'!F956="","",'S.D.PASTE SHEET'!F956)</f>
        <v/>
      </c>
      <c s="153" t="str">
        <f>IF('S.D.PASTE SHEET'!G956="","",UPPER('S.D.PASTE SHEET'!G956))</f>
        <v/>
      </c>
      <c s="153" t="str">
        <f>IF('S.D.PASTE SHEET'!H956="","",UPPER('S.D.PASTE SHEET'!H956))</f>
        <v/>
      </c>
      <c s="153" t="str">
        <f>IF('S.D.PASTE SHEET'!I956="","",'S.D.PASTE SHEET'!I956)</f>
        <v/>
      </c>
      <c s="154" t="str">
        <f>IF('S.D.PASTE SHEET'!J956="","",'S.D.PASTE SHEET'!J956)</f>
        <v/>
      </c>
      <c s="153" t="str">
        <f>IF('S.D.PASTE SHEET'!K956="","",'S.D.PASTE SHEET'!K956)</f>
        <v/>
      </c>
      <c s="153" t="str">
        <f>IF('S.D.PASTE SHEET'!L956="","",'S.D.PASTE SHEET'!L956)</f>
        <v/>
      </c>
      <c s="153" t="str">
        <f>IF('S.D.PASTE SHEET'!M956="","",'S.D.PASTE SHEET'!M956)</f>
        <v/>
      </c>
      <c s="153" t="str">
        <f>IF('S.D.PASTE SHEET'!N956="","",'S.D.PASTE SHEET'!N956)</f>
        <v/>
      </c>
      <c s="153" t="str">
        <f>IF('S.D.PASTE SHEET'!O956="","",'S.D.PASTE SHEET'!O956)</f>
        <v/>
      </c>
      <c s="153" t="str">
        <f>IF('S.D.PASTE SHEET'!P956="","",'S.D.PASTE SHEET'!P956)</f>
        <v/>
      </c>
      <c s="153" t="str">
        <f>IF('S.D.PASTE SHEET'!Q956="","",'S.D.PASTE SHEET'!Q956)</f>
        <v/>
      </c>
      <c s="153" t="str">
        <f>IF('S.D.PASTE SHEET'!R956="","",'S.D.PASTE SHEET'!R956)</f>
        <v/>
      </c>
      <c s="153" t="str">
        <f>IF('S.D.PASTE SHEET'!S956="","",'S.D.PASTE SHEET'!S956)</f>
        <v/>
      </c>
      <c s="153" t="str">
        <f>IF('S.D.PASTE SHEET'!T956="","",'S.D.PASTE SHEET'!T956)</f>
        <v/>
      </c>
      <c s="153" t="str">
        <f>IF('S.D.PASTE SHEET'!U956="","",'S.D.PASTE SHEET'!U956)</f>
        <v/>
      </c>
      <c s="153" t="str">
        <f>IF('S.D.PASTE SHEET'!V956="","",'S.D.PASTE SHEET'!V956)</f>
        <v/>
      </c>
      <c s="153" t="str">
        <f>IF('S.D.PASTE SHEET'!W956="","",'S.D.PASTE SHEET'!W956)</f>
        <v/>
      </c>
      <c s="153" t="str">
        <f>IF('S.D.PASTE SHEET'!X956="","",'S.D.PASTE SHEET'!X956)</f>
        <v/>
      </c>
      <c s="153" t="str">
        <f>IF('S.D.PASTE SHEET'!Y956="","",'S.D.PASTE SHEET'!Y956)</f>
        <v/>
      </c>
      <c s="153" t="str">
        <f>IF('S.D.PASTE SHEET'!Z956="","",'S.D.PASTE SHEET'!Z956)</f>
        <v/>
      </c>
      <c s="153" t="str">
        <f>IF('S.D.PASTE SHEET'!AA956="","",'S.D.PASTE SHEET'!AA956)</f>
        <v/>
      </c>
      <c s="153" t="str">
        <f>IF('S.D.PASTE SHEET'!AB956="","",'S.D.PASTE SHEET'!AB956)</f>
        <v/>
      </c>
      <c s="153" t="str">
        <f>IF('S.D.PASTE SHEET'!AC956="","",'S.D.PASTE SHEET'!AC956)</f>
        <v/>
      </c>
      <c s="153" t="str">
        <f>IF('S.D.PASTE SHEET'!AD956="","",'S.D.PASTE SHEET'!AD956)</f>
        <v/>
      </c>
      <c s="155"/>
      <c s="156" t="str">
        <f>IF(AK956="","",IF(AK956&gt;0,COUNT($AG$2:AG956),""))</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56" s="156" t="str">
        <f>IF(BC956="","",IF(BC956&gt;0,COUNT($AY$2:AY956),""))</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57" spans="1:66" ht="15.75" customHeight="1">
      <c r="A957" s="153" t="str">
        <f>IF('S.D.PASTE SHEET'!A957="","",'S.D.PASTE SHEET'!A957)</f>
        <v/>
      </c>
      <c s="153" t="str">
        <f>IF('S.D.PASTE SHEET'!B957="","",'S.D.PASTE SHEET'!B957)</f>
        <v/>
      </c>
      <c s="153" t="str">
        <f>IF('S.D.PASTE SHEET'!C957="","",'S.D.PASTE SHEET'!C957)</f>
        <v/>
      </c>
      <c s="154" t="str">
        <f>IF('S.D.PASTE SHEET'!D957="","",'S.D.PASTE SHEET'!D957)</f>
        <v/>
      </c>
      <c s="153" t="str">
        <f>IF('S.D.PASTE SHEET'!E957="","",UPPER('S.D.PASTE SHEET'!E957))</f>
        <v/>
      </c>
      <c s="153" t="str">
        <f>IF('S.D.PASTE SHEET'!F957="","",'S.D.PASTE SHEET'!F957)</f>
        <v/>
      </c>
      <c s="153" t="str">
        <f>IF('S.D.PASTE SHEET'!G957="","",UPPER('S.D.PASTE SHEET'!G957))</f>
        <v/>
      </c>
      <c s="153" t="str">
        <f>IF('S.D.PASTE SHEET'!H957="","",UPPER('S.D.PASTE SHEET'!H957))</f>
        <v/>
      </c>
      <c s="153" t="str">
        <f>IF('S.D.PASTE SHEET'!I957="","",'S.D.PASTE SHEET'!I957)</f>
        <v/>
      </c>
      <c s="154" t="str">
        <f>IF('S.D.PASTE SHEET'!J957="","",'S.D.PASTE SHEET'!J957)</f>
        <v/>
      </c>
      <c s="153" t="str">
        <f>IF('S.D.PASTE SHEET'!K957="","",'S.D.PASTE SHEET'!K957)</f>
        <v/>
      </c>
      <c s="153" t="str">
        <f>IF('S.D.PASTE SHEET'!L957="","",'S.D.PASTE SHEET'!L957)</f>
        <v/>
      </c>
      <c s="153" t="str">
        <f>IF('S.D.PASTE SHEET'!M957="","",'S.D.PASTE SHEET'!M957)</f>
        <v/>
      </c>
      <c s="153" t="str">
        <f>IF('S.D.PASTE SHEET'!N957="","",'S.D.PASTE SHEET'!N957)</f>
        <v/>
      </c>
      <c s="153" t="str">
        <f>IF('S.D.PASTE SHEET'!O957="","",'S.D.PASTE SHEET'!O957)</f>
        <v/>
      </c>
      <c s="153" t="str">
        <f>IF('S.D.PASTE SHEET'!P957="","",'S.D.PASTE SHEET'!P957)</f>
        <v/>
      </c>
      <c s="153" t="str">
        <f>IF('S.D.PASTE SHEET'!Q957="","",'S.D.PASTE SHEET'!Q957)</f>
        <v/>
      </c>
      <c s="153" t="str">
        <f>IF('S.D.PASTE SHEET'!R957="","",'S.D.PASTE SHEET'!R957)</f>
        <v/>
      </c>
      <c s="153" t="str">
        <f>IF('S.D.PASTE SHEET'!S957="","",'S.D.PASTE SHEET'!S957)</f>
        <v/>
      </c>
      <c s="153" t="str">
        <f>IF('S.D.PASTE SHEET'!T957="","",'S.D.PASTE SHEET'!T957)</f>
        <v/>
      </c>
      <c s="153" t="str">
        <f>IF('S.D.PASTE SHEET'!U957="","",'S.D.PASTE SHEET'!U957)</f>
        <v/>
      </c>
      <c s="153" t="str">
        <f>IF('S.D.PASTE SHEET'!V957="","",'S.D.PASTE SHEET'!V957)</f>
        <v/>
      </c>
      <c s="153" t="str">
        <f>IF('S.D.PASTE SHEET'!W957="","",'S.D.PASTE SHEET'!W957)</f>
        <v/>
      </c>
      <c s="153" t="str">
        <f>IF('S.D.PASTE SHEET'!X957="","",'S.D.PASTE SHEET'!X957)</f>
        <v/>
      </c>
      <c s="153" t="str">
        <f>IF('S.D.PASTE SHEET'!Y957="","",'S.D.PASTE SHEET'!Y957)</f>
        <v/>
      </c>
      <c s="153" t="str">
        <f>IF('S.D.PASTE SHEET'!Z957="","",'S.D.PASTE SHEET'!Z957)</f>
        <v/>
      </c>
      <c s="153" t="str">
        <f>IF('S.D.PASTE SHEET'!AA957="","",'S.D.PASTE SHEET'!AA957)</f>
        <v/>
      </c>
      <c s="153" t="str">
        <f>IF('S.D.PASTE SHEET'!AB957="","",'S.D.PASTE SHEET'!AB957)</f>
        <v/>
      </c>
      <c s="153" t="str">
        <f>IF('S.D.PASTE SHEET'!AC957="","",'S.D.PASTE SHEET'!AC957)</f>
        <v/>
      </c>
      <c s="153" t="str">
        <f>IF('S.D.PASTE SHEET'!AD957="","",'S.D.PASTE SHEET'!AD957)</f>
        <v/>
      </c>
      <c s="155"/>
      <c s="156" t="str">
        <f>IF(AK957="","",IF(AK957&gt;0,COUNT($AG$2:AG957),""))</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57" s="156" t="str">
        <f>IF(BC957="","",IF(BC957&gt;0,COUNT($AY$2:AY957),""))</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58" spans="1:66" ht="15.75" customHeight="1">
      <c r="A958" s="153" t="str">
        <f>IF('S.D.PASTE SHEET'!A958="","",'S.D.PASTE SHEET'!A958)</f>
        <v/>
      </c>
      <c s="153" t="str">
        <f>IF('S.D.PASTE SHEET'!B958="","",'S.D.PASTE SHEET'!B958)</f>
        <v/>
      </c>
      <c s="153" t="str">
        <f>IF('S.D.PASTE SHEET'!C958="","",'S.D.PASTE SHEET'!C958)</f>
        <v/>
      </c>
      <c s="154" t="str">
        <f>IF('S.D.PASTE SHEET'!D958="","",'S.D.PASTE SHEET'!D958)</f>
        <v/>
      </c>
      <c s="153" t="str">
        <f>IF('S.D.PASTE SHEET'!E958="","",UPPER('S.D.PASTE SHEET'!E958))</f>
        <v/>
      </c>
      <c s="153" t="str">
        <f>IF('S.D.PASTE SHEET'!F958="","",'S.D.PASTE SHEET'!F958)</f>
        <v/>
      </c>
      <c s="153" t="str">
        <f>IF('S.D.PASTE SHEET'!G958="","",UPPER('S.D.PASTE SHEET'!G958))</f>
        <v/>
      </c>
      <c s="153" t="str">
        <f>IF('S.D.PASTE SHEET'!H958="","",UPPER('S.D.PASTE SHEET'!H958))</f>
        <v/>
      </c>
      <c s="153" t="str">
        <f>IF('S.D.PASTE SHEET'!I958="","",'S.D.PASTE SHEET'!I958)</f>
        <v/>
      </c>
      <c s="154" t="str">
        <f>IF('S.D.PASTE SHEET'!J958="","",'S.D.PASTE SHEET'!J958)</f>
        <v/>
      </c>
      <c s="153" t="str">
        <f>IF('S.D.PASTE SHEET'!K958="","",'S.D.PASTE SHEET'!K958)</f>
        <v/>
      </c>
      <c s="153" t="str">
        <f>IF('S.D.PASTE SHEET'!L958="","",'S.D.PASTE SHEET'!L958)</f>
        <v/>
      </c>
      <c s="153" t="str">
        <f>IF('S.D.PASTE SHEET'!M958="","",'S.D.PASTE SHEET'!M958)</f>
        <v/>
      </c>
      <c s="153" t="str">
        <f>IF('S.D.PASTE SHEET'!N958="","",'S.D.PASTE SHEET'!N958)</f>
        <v/>
      </c>
      <c s="153" t="str">
        <f>IF('S.D.PASTE SHEET'!O958="","",'S.D.PASTE SHEET'!O958)</f>
        <v/>
      </c>
      <c s="153" t="str">
        <f>IF('S.D.PASTE SHEET'!P958="","",'S.D.PASTE SHEET'!P958)</f>
        <v/>
      </c>
      <c s="153" t="str">
        <f>IF('S.D.PASTE SHEET'!Q958="","",'S.D.PASTE SHEET'!Q958)</f>
        <v/>
      </c>
      <c s="153" t="str">
        <f>IF('S.D.PASTE SHEET'!R958="","",'S.D.PASTE SHEET'!R958)</f>
        <v/>
      </c>
      <c s="153" t="str">
        <f>IF('S.D.PASTE SHEET'!S958="","",'S.D.PASTE SHEET'!S958)</f>
        <v/>
      </c>
      <c s="153" t="str">
        <f>IF('S.D.PASTE SHEET'!T958="","",'S.D.PASTE SHEET'!T958)</f>
        <v/>
      </c>
      <c s="153" t="str">
        <f>IF('S.D.PASTE SHEET'!U958="","",'S.D.PASTE SHEET'!U958)</f>
        <v/>
      </c>
      <c s="153" t="str">
        <f>IF('S.D.PASTE SHEET'!V958="","",'S.D.PASTE SHEET'!V958)</f>
        <v/>
      </c>
      <c s="153" t="str">
        <f>IF('S.D.PASTE SHEET'!W958="","",'S.D.PASTE SHEET'!W958)</f>
        <v/>
      </c>
      <c s="153" t="str">
        <f>IF('S.D.PASTE SHEET'!X958="","",'S.D.PASTE SHEET'!X958)</f>
        <v/>
      </c>
      <c s="153" t="str">
        <f>IF('S.D.PASTE SHEET'!Y958="","",'S.D.PASTE SHEET'!Y958)</f>
        <v/>
      </c>
      <c s="153" t="str">
        <f>IF('S.D.PASTE SHEET'!Z958="","",'S.D.PASTE SHEET'!Z958)</f>
        <v/>
      </c>
      <c s="153" t="str">
        <f>IF('S.D.PASTE SHEET'!AA958="","",'S.D.PASTE SHEET'!AA958)</f>
        <v/>
      </c>
      <c s="153" t="str">
        <f>IF('S.D.PASTE SHEET'!AB958="","",'S.D.PASTE SHEET'!AB958)</f>
        <v/>
      </c>
      <c s="153" t="str">
        <f>IF('S.D.PASTE SHEET'!AC958="","",'S.D.PASTE SHEET'!AC958)</f>
        <v/>
      </c>
      <c s="153" t="str">
        <f>IF('S.D.PASTE SHEET'!AD958="","",'S.D.PASTE SHEET'!AD958)</f>
        <v/>
      </c>
      <c s="155"/>
      <c s="156" t="str">
        <f>IF(AK958="","",IF(AK958&gt;0,COUNT($AG$2:AG958),""))</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58" s="156" t="str">
        <f>IF(BC958="","",IF(BC958&gt;0,COUNT($AY$2:AY958),""))</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59" spans="1:66" ht="15.75" customHeight="1">
      <c r="A959" s="153" t="str">
        <f>IF('S.D.PASTE SHEET'!A959="","",'S.D.PASTE SHEET'!A959)</f>
        <v/>
      </c>
      <c s="153" t="str">
        <f>IF('S.D.PASTE SHEET'!B959="","",'S.D.PASTE SHEET'!B959)</f>
        <v/>
      </c>
      <c s="153" t="str">
        <f>IF('S.D.PASTE SHEET'!C959="","",'S.D.PASTE SHEET'!C959)</f>
        <v/>
      </c>
      <c s="154" t="str">
        <f>IF('S.D.PASTE SHEET'!D959="","",'S.D.PASTE SHEET'!D959)</f>
        <v/>
      </c>
      <c s="153" t="str">
        <f>IF('S.D.PASTE SHEET'!E959="","",UPPER('S.D.PASTE SHEET'!E959))</f>
        <v/>
      </c>
      <c s="153" t="str">
        <f>IF('S.D.PASTE SHEET'!F959="","",'S.D.PASTE SHEET'!F959)</f>
        <v/>
      </c>
      <c s="153" t="str">
        <f>IF('S.D.PASTE SHEET'!G959="","",UPPER('S.D.PASTE SHEET'!G959))</f>
        <v/>
      </c>
      <c s="153" t="str">
        <f>IF('S.D.PASTE SHEET'!H959="","",UPPER('S.D.PASTE SHEET'!H959))</f>
        <v/>
      </c>
      <c s="153" t="str">
        <f>IF('S.D.PASTE SHEET'!I959="","",'S.D.PASTE SHEET'!I959)</f>
        <v/>
      </c>
      <c s="154" t="str">
        <f>IF('S.D.PASTE SHEET'!J959="","",'S.D.PASTE SHEET'!J959)</f>
        <v/>
      </c>
      <c s="153" t="str">
        <f>IF('S.D.PASTE SHEET'!K959="","",'S.D.PASTE SHEET'!K959)</f>
        <v/>
      </c>
      <c s="153" t="str">
        <f>IF('S.D.PASTE SHEET'!L959="","",'S.D.PASTE SHEET'!L959)</f>
        <v/>
      </c>
      <c s="153" t="str">
        <f>IF('S.D.PASTE SHEET'!M959="","",'S.D.PASTE SHEET'!M959)</f>
        <v/>
      </c>
      <c s="153" t="str">
        <f>IF('S.D.PASTE SHEET'!N959="","",'S.D.PASTE SHEET'!N959)</f>
        <v/>
      </c>
      <c s="153" t="str">
        <f>IF('S.D.PASTE SHEET'!O959="","",'S.D.PASTE SHEET'!O959)</f>
        <v/>
      </c>
      <c s="153" t="str">
        <f>IF('S.D.PASTE SHEET'!P959="","",'S.D.PASTE SHEET'!P959)</f>
        <v/>
      </c>
      <c s="153" t="str">
        <f>IF('S.D.PASTE SHEET'!Q959="","",'S.D.PASTE SHEET'!Q959)</f>
        <v/>
      </c>
      <c s="153" t="str">
        <f>IF('S.D.PASTE SHEET'!R959="","",'S.D.PASTE SHEET'!R959)</f>
        <v/>
      </c>
      <c s="153" t="str">
        <f>IF('S.D.PASTE SHEET'!S959="","",'S.D.PASTE SHEET'!S959)</f>
        <v/>
      </c>
      <c s="153" t="str">
        <f>IF('S.D.PASTE SHEET'!T959="","",'S.D.PASTE SHEET'!T959)</f>
        <v/>
      </c>
      <c s="153" t="str">
        <f>IF('S.D.PASTE SHEET'!U959="","",'S.D.PASTE SHEET'!U959)</f>
        <v/>
      </c>
      <c s="153" t="str">
        <f>IF('S.D.PASTE SHEET'!V959="","",'S.D.PASTE SHEET'!V959)</f>
        <v/>
      </c>
      <c s="153" t="str">
        <f>IF('S.D.PASTE SHEET'!W959="","",'S.D.PASTE SHEET'!W959)</f>
        <v/>
      </c>
      <c s="153" t="str">
        <f>IF('S.D.PASTE SHEET'!X959="","",'S.D.PASTE SHEET'!X959)</f>
        <v/>
      </c>
      <c s="153" t="str">
        <f>IF('S.D.PASTE SHEET'!Y959="","",'S.D.PASTE SHEET'!Y959)</f>
        <v/>
      </c>
      <c s="153" t="str">
        <f>IF('S.D.PASTE SHEET'!Z959="","",'S.D.PASTE SHEET'!Z959)</f>
        <v/>
      </c>
      <c s="153" t="str">
        <f>IF('S.D.PASTE SHEET'!AA959="","",'S.D.PASTE SHEET'!AA959)</f>
        <v/>
      </c>
      <c s="153" t="str">
        <f>IF('S.D.PASTE SHEET'!AB959="","",'S.D.PASTE SHEET'!AB959)</f>
        <v/>
      </c>
      <c s="153" t="str">
        <f>IF('S.D.PASTE SHEET'!AC959="","",'S.D.PASTE SHEET'!AC959)</f>
        <v/>
      </c>
      <c s="153" t="str">
        <f>IF('S.D.PASTE SHEET'!AD959="","",'S.D.PASTE SHEET'!AD959)</f>
        <v/>
      </c>
      <c s="155"/>
      <c s="156" t="str">
        <f>IF(AK959="","",IF(AK959&gt;0,COUNT($AG$2:AG959),""))</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59" s="156" t="str">
        <f>IF(BC959="","",IF(BC959&gt;0,COUNT($AY$2:AY959),""))</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60" spans="1:66" ht="15.75" customHeight="1">
      <c r="A960" s="153" t="str">
        <f>IF('S.D.PASTE SHEET'!A960="","",'S.D.PASTE SHEET'!A960)</f>
        <v/>
      </c>
      <c s="153" t="str">
        <f>IF('S.D.PASTE SHEET'!B960="","",'S.D.PASTE SHEET'!B960)</f>
        <v/>
      </c>
      <c s="153" t="str">
        <f>IF('S.D.PASTE SHEET'!C960="","",'S.D.PASTE SHEET'!C960)</f>
        <v/>
      </c>
      <c s="154" t="str">
        <f>IF('S.D.PASTE SHEET'!D960="","",'S.D.PASTE SHEET'!D960)</f>
        <v/>
      </c>
      <c s="153" t="str">
        <f>IF('S.D.PASTE SHEET'!E960="","",UPPER('S.D.PASTE SHEET'!E960))</f>
        <v/>
      </c>
      <c s="153" t="str">
        <f>IF('S.D.PASTE SHEET'!F960="","",'S.D.PASTE SHEET'!F960)</f>
        <v/>
      </c>
      <c s="153" t="str">
        <f>IF('S.D.PASTE SHEET'!G960="","",UPPER('S.D.PASTE SHEET'!G960))</f>
        <v/>
      </c>
      <c s="153" t="str">
        <f>IF('S.D.PASTE SHEET'!H960="","",UPPER('S.D.PASTE SHEET'!H960))</f>
        <v/>
      </c>
      <c s="153" t="str">
        <f>IF('S.D.PASTE SHEET'!I960="","",'S.D.PASTE SHEET'!I960)</f>
        <v/>
      </c>
      <c s="154" t="str">
        <f>IF('S.D.PASTE SHEET'!J960="","",'S.D.PASTE SHEET'!J960)</f>
        <v/>
      </c>
      <c s="153" t="str">
        <f>IF('S.D.PASTE SHEET'!K960="","",'S.D.PASTE SHEET'!K960)</f>
        <v/>
      </c>
      <c s="153" t="str">
        <f>IF('S.D.PASTE SHEET'!L960="","",'S.D.PASTE SHEET'!L960)</f>
        <v/>
      </c>
      <c s="153" t="str">
        <f>IF('S.D.PASTE SHEET'!M960="","",'S.D.PASTE SHEET'!M960)</f>
        <v/>
      </c>
      <c s="153" t="str">
        <f>IF('S.D.PASTE SHEET'!N960="","",'S.D.PASTE SHEET'!N960)</f>
        <v/>
      </c>
      <c s="153" t="str">
        <f>IF('S.D.PASTE SHEET'!O960="","",'S.D.PASTE SHEET'!O960)</f>
        <v/>
      </c>
      <c s="153" t="str">
        <f>IF('S.D.PASTE SHEET'!P960="","",'S.D.PASTE SHEET'!P960)</f>
        <v/>
      </c>
      <c s="153" t="str">
        <f>IF('S.D.PASTE SHEET'!Q960="","",'S.D.PASTE SHEET'!Q960)</f>
        <v/>
      </c>
      <c s="153" t="str">
        <f>IF('S.D.PASTE SHEET'!R960="","",'S.D.PASTE SHEET'!R960)</f>
        <v/>
      </c>
      <c s="153" t="str">
        <f>IF('S.D.PASTE SHEET'!S960="","",'S.D.PASTE SHEET'!S960)</f>
        <v/>
      </c>
      <c s="153" t="str">
        <f>IF('S.D.PASTE SHEET'!T960="","",'S.D.PASTE SHEET'!T960)</f>
        <v/>
      </c>
      <c s="153" t="str">
        <f>IF('S.D.PASTE SHEET'!U960="","",'S.D.PASTE SHEET'!U960)</f>
        <v/>
      </c>
      <c s="153" t="str">
        <f>IF('S.D.PASTE SHEET'!V960="","",'S.D.PASTE SHEET'!V960)</f>
        <v/>
      </c>
      <c s="153" t="str">
        <f>IF('S.D.PASTE SHEET'!W960="","",'S.D.PASTE SHEET'!W960)</f>
        <v/>
      </c>
      <c s="153" t="str">
        <f>IF('S.D.PASTE SHEET'!X960="","",'S.D.PASTE SHEET'!X960)</f>
        <v/>
      </c>
      <c s="153" t="str">
        <f>IF('S.D.PASTE SHEET'!Y960="","",'S.D.PASTE SHEET'!Y960)</f>
        <v/>
      </c>
      <c s="153" t="str">
        <f>IF('S.D.PASTE SHEET'!Z960="","",'S.D.PASTE SHEET'!Z960)</f>
        <v/>
      </c>
      <c s="153" t="str">
        <f>IF('S.D.PASTE SHEET'!AA960="","",'S.D.PASTE SHEET'!AA960)</f>
        <v/>
      </c>
      <c s="153" t="str">
        <f>IF('S.D.PASTE SHEET'!AB960="","",'S.D.PASTE SHEET'!AB960)</f>
        <v/>
      </c>
      <c s="153" t="str">
        <f>IF('S.D.PASTE SHEET'!AC960="","",'S.D.PASTE SHEET'!AC960)</f>
        <v/>
      </c>
      <c s="153" t="str">
        <f>IF('S.D.PASTE SHEET'!AD960="","",'S.D.PASTE SHEET'!AD960)</f>
        <v/>
      </c>
      <c s="155"/>
      <c s="156" t="str">
        <f>IF(AK960="","",IF(AK960&gt;0,COUNT($AG$2:AG960),""))</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60" s="156" t="str">
        <f>IF(BC960="","",IF(BC960&gt;0,COUNT($AY$2:AY960),""))</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61" spans="1:66" ht="15.75" customHeight="1">
      <c r="A961" s="153" t="str">
        <f>IF('S.D.PASTE SHEET'!A961="","",'S.D.PASTE SHEET'!A961)</f>
        <v/>
      </c>
      <c s="153" t="str">
        <f>IF('S.D.PASTE SHEET'!B961="","",'S.D.PASTE SHEET'!B961)</f>
        <v/>
      </c>
      <c s="153" t="str">
        <f>IF('S.D.PASTE SHEET'!C961="","",'S.D.PASTE SHEET'!C961)</f>
        <v/>
      </c>
      <c s="154" t="str">
        <f>IF('S.D.PASTE SHEET'!D961="","",'S.D.PASTE SHEET'!D961)</f>
        <v/>
      </c>
      <c s="153" t="str">
        <f>IF('S.D.PASTE SHEET'!E961="","",UPPER('S.D.PASTE SHEET'!E961))</f>
        <v/>
      </c>
      <c s="153" t="str">
        <f>IF('S.D.PASTE SHEET'!F961="","",'S.D.PASTE SHEET'!F961)</f>
        <v/>
      </c>
      <c s="153" t="str">
        <f>IF('S.D.PASTE SHEET'!G961="","",UPPER('S.D.PASTE SHEET'!G961))</f>
        <v/>
      </c>
      <c s="153" t="str">
        <f>IF('S.D.PASTE SHEET'!H961="","",UPPER('S.D.PASTE SHEET'!H961))</f>
        <v/>
      </c>
      <c s="153" t="str">
        <f>IF('S.D.PASTE SHEET'!I961="","",'S.D.PASTE SHEET'!I961)</f>
        <v/>
      </c>
      <c s="154" t="str">
        <f>IF('S.D.PASTE SHEET'!J961="","",'S.D.PASTE SHEET'!J961)</f>
        <v/>
      </c>
      <c s="153" t="str">
        <f>IF('S.D.PASTE SHEET'!K961="","",'S.D.PASTE SHEET'!K961)</f>
        <v/>
      </c>
      <c s="153" t="str">
        <f>IF('S.D.PASTE SHEET'!L961="","",'S.D.PASTE SHEET'!L961)</f>
        <v/>
      </c>
      <c s="153" t="str">
        <f>IF('S.D.PASTE SHEET'!M961="","",'S.D.PASTE SHEET'!M961)</f>
        <v/>
      </c>
      <c s="153" t="str">
        <f>IF('S.D.PASTE SHEET'!N961="","",'S.D.PASTE SHEET'!N961)</f>
        <v/>
      </c>
      <c s="153" t="str">
        <f>IF('S.D.PASTE SHEET'!O961="","",'S.D.PASTE SHEET'!O961)</f>
        <v/>
      </c>
      <c s="153" t="str">
        <f>IF('S.D.PASTE SHEET'!P961="","",'S.D.PASTE SHEET'!P961)</f>
        <v/>
      </c>
      <c s="153" t="str">
        <f>IF('S.D.PASTE SHEET'!Q961="","",'S.D.PASTE SHEET'!Q961)</f>
        <v/>
      </c>
      <c s="153" t="str">
        <f>IF('S.D.PASTE SHEET'!R961="","",'S.D.PASTE SHEET'!R961)</f>
        <v/>
      </c>
      <c s="153" t="str">
        <f>IF('S.D.PASTE SHEET'!S961="","",'S.D.PASTE SHEET'!S961)</f>
        <v/>
      </c>
      <c s="153" t="str">
        <f>IF('S.D.PASTE SHEET'!T961="","",'S.D.PASTE SHEET'!T961)</f>
        <v/>
      </c>
      <c s="153" t="str">
        <f>IF('S.D.PASTE SHEET'!U961="","",'S.D.PASTE SHEET'!U961)</f>
        <v/>
      </c>
      <c s="153" t="str">
        <f>IF('S.D.PASTE SHEET'!V961="","",'S.D.PASTE SHEET'!V961)</f>
        <v/>
      </c>
      <c s="153" t="str">
        <f>IF('S.D.PASTE SHEET'!W961="","",'S.D.PASTE SHEET'!W961)</f>
        <v/>
      </c>
      <c s="153" t="str">
        <f>IF('S.D.PASTE SHEET'!X961="","",'S.D.PASTE SHEET'!X961)</f>
        <v/>
      </c>
      <c s="153" t="str">
        <f>IF('S.D.PASTE SHEET'!Y961="","",'S.D.PASTE SHEET'!Y961)</f>
        <v/>
      </c>
      <c s="153" t="str">
        <f>IF('S.D.PASTE SHEET'!Z961="","",'S.D.PASTE SHEET'!Z961)</f>
        <v/>
      </c>
      <c s="153" t="str">
        <f>IF('S.D.PASTE SHEET'!AA961="","",'S.D.PASTE SHEET'!AA961)</f>
        <v/>
      </c>
      <c s="153" t="str">
        <f>IF('S.D.PASTE SHEET'!AB961="","",'S.D.PASTE SHEET'!AB961)</f>
        <v/>
      </c>
      <c s="153" t="str">
        <f>IF('S.D.PASTE SHEET'!AC961="","",'S.D.PASTE SHEET'!AC961)</f>
        <v/>
      </c>
      <c s="153" t="str">
        <f>IF('S.D.PASTE SHEET'!AD961="","",'S.D.PASTE SHEET'!AD961)</f>
        <v/>
      </c>
      <c s="155"/>
      <c s="156" t="str">
        <f>IF(AK961="","",IF(AK961&gt;0,COUNT($AG$2:AG961),""))</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61" s="156" t="str">
        <f>IF(BC961="","",IF(BC961&gt;0,COUNT($AY$2:AY961),""))</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62" spans="1:66" ht="15.75" customHeight="1">
      <c r="A962" s="153" t="str">
        <f>IF('S.D.PASTE SHEET'!A962="","",'S.D.PASTE SHEET'!A962)</f>
        <v/>
      </c>
      <c s="153" t="str">
        <f>IF('S.D.PASTE SHEET'!B962="","",'S.D.PASTE SHEET'!B962)</f>
        <v/>
      </c>
      <c s="153" t="str">
        <f>IF('S.D.PASTE SHEET'!C962="","",'S.D.PASTE SHEET'!C962)</f>
        <v/>
      </c>
      <c s="154" t="str">
        <f>IF('S.D.PASTE SHEET'!D962="","",'S.D.PASTE SHEET'!D962)</f>
        <v/>
      </c>
      <c s="153" t="str">
        <f>IF('S.D.PASTE SHEET'!E962="","",UPPER('S.D.PASTE SHEET'!E962))</f>
        <v/>
      </c>
      <c s="153" t="str">
        <f>IF('S.D.PASTE SHEET'!F962="","",'S.D.PASTE SHEET'!F962)</f>
        <v/>
      </c>
      <c s="153" t="str">
        <f>IF('S.D.PASTE SHEET'!G962="","",UPPER('S.D.PASTE SHEET'!G962))</f>
        <v/>
      </c>
      <c s="153" t="str">
        <f>IF('S.D.PASTE SHEET'!H962="","",UPPER('S.D.PASTE SHEET'!H962))</f>
        <v/>
      </c>
      <c s="153" t="str">
        <f>IF('S.D.PASTE SHEET'!I962="","",'S.D.PASTE SHEET'!I962)</f>
        <v/>
      </c>
      <c s="154" t="str">
        <f>IF('S.D.PASTE SHEET'!J962="","",'S.D.PASTE SHEET'!J962)</f>
        <v/>
      </c>
      <c s="153" t="str">
        <f>IF('S.D.PASTE SHEET'!K962="","",'S.D.PASTE SHEET'!K962)</f>
        <v/>
      </c>
      <c s="153" t="str">
        <f>IF('S.D.PASTE SHEET'!L962="","",'S.D.PASTE SHEET'!L962)</f>
        <v/>
      </c>
      <c s="153" t="str">
        <f>IF('S.D.PASTE SHEET'!M962="","",'S.D.PASTE SHEET'!M962)</f>
        <v/>
      </c>
      <c s="153" t="str">
        <f>IF('S.D.PASTE SHEET'!N962="","",'S.D.PASTE SHEET'!N962)</f>
        <v/>
      </c>
      <c s="153" t="str">
        <f>IF('S.D.PASTE SHEET'!O962="","",'S.D.PASTE SHEET'!O962)</f>
        <v/>
      </c>
      <c s="153" t="str">
        <f>IF('S.D.PASTE SHEET'!P962="","",'S.D.PASTE SHEET'!P962)</f>
        <v/>
      </c>
      <c s="153" t="str">
        <f>IF('S.D.PASTE SHEET'!Q962="","",'S.D.PASTE SHEET'!Q962)</f>
        <v/>
      </c>
      <c s="153" t="str">
        <f>IF('S.D.PASTE SHEET'!R962="","",'S.D.PASTE SHEET'!R962)</f>
        <v/>
      </c>
      <c s="153" t="str">
        <f>IF('S.D.PASTE SHEET'!S962="","",'S.D.PASTE SHEET'!S962)</f>
        <v/>
      </c>
      <c s="153" t="str">
        <f>IF('S.D.PASTE SHEET'!T962="","",'S.D.PASTE SHEET'!T962)</f>
        <v/>
      </c>
      <c s="153" t="str">
        <f>IF('S.D.PASTE SHEET'!U962="","",'S.D.PASTE SHEET'!U962)</f>
        <v/>
      </c>
      <c s="153" t="str">
        <f>IF('S.D.PASTE SHEET'!V962="","",'S.D.PASTE SHEET'!V962)</f>
        <v/>
      </c>
      <c s="153" t="str">
        <f>IF('S.D.PASTE SHEET'!W962="","",'S.D.PASTE SHEET'!W962)</f>
        <v/>
      </c>
      <c s="153" t="str">
        <f>IF('S.D.PASTE SHEET'!X962="","",'S.D.PASTE SHEET'!X962)</f>
        <v/>
      </c>
      <c s="153" t="str">
        <f>IF('S.D.PASTE SHEET'!Y962="","",'S.D.PASTE SHEET'!Y962)</f>
        <v/>
      </c>
      <c s="153" t="str">
        <f>IF('S.D.PASTE SHEET'!Z962="","",'S.D.PASTE SHEET'!Z962)</f>
        <v/>
      </c>
      <c s="153" t="str">
        <f>IF('S.D.PASTE SHEET'!AA962="","",'S.D.PASTE SHEET'!AA962)</f>
        <v/>
      </c>
      <c s="153" t="str">
        <f>IF('S.D.PASTE SHEET'!AB962="","",'S.D.PASTE SHEET'!AB962)</f>
        <v/>
      </c>
      <c s="153" t="str">
        <f>IF('S.D.PASTE SHEET'!AC962="","",'S.D.PASTE SHEET'!AC962)</f>
        <v/>
      </c>
      <c s="153" t="str">
        <f>IF('S.D.PASTE SHEET'!AD962="","",'S.D.PASTE SHEET'!AD962)</f>
        <v/>
      </c>
      <c s="155"/>
      <c s="156" t="str">
        <f>IF(AK962="","",IF(AK962&gt;0,COUNT($AG$2:AG962),""))</f>
        <v/>
      </c>
      <c s="157" t="str">
        <f t="shared" si="450"/>
        <v/>
      </c>
      <c s="157" t="str">
        <f t="shared" si="451"/>
        <v/>
      </c>
      <c s="157" t="str">
        <f t="shared" si="452"/>
        <v/>
      </c>
      <c s="158" t="str">
        <f t="shared" si="453"/>
        <v/>
      </c>
      <c s="157" t="str">
        <f t="shared" si="454"/>
        <v/>
      </c>
      <c s="157" t="str">
        <f t="shared" si="455"/>
        <v/>
      </c>
      <c s="157" t="str">
        <f t="shared" si="456"/>
        <v/>
      </c>
      <c s="157" t="str">
        <f t="shared" si="457"/>
        <v/>
      </c>
      <c s="157" t="str">
        <f t="shared" si="458"/>
        <v/>
      </c>
      <c s="158" t="str">
        <f t="shared" si="459"/>
        <v/>
      </c>
      <c s="157" t="str">
        <f t="shared" si="460"/>
        <v/>
      </c>
      <c s="157" t="str">
        <f t="shared" si="461"/>
        <v/>
      </c>
      <c s="157" t="str">
        <f t="shared" si="462"/>
        <v/>
      </c>
      <c s="157" t="str">
        <f t="shared" si="463"/>
        <v/>
      </c>
      <c s="157" t="str">
        <f t="shared" si="464"/>
        <v/>
      </c>
      <c s="157" t="str">
        <f t="shared" si="465"/>
        <v/>
      </c>
      <c r="AX962" s="156" t="str">
        <f>IF(BC962="","",IF(BC962&gt;0,COUNT($AY$2:AY962),""))</f>
        <v/>
      </c>
      <c s="159" t="str">
        <f t="shared" si="466"/>
        <v/>
      </c>
      <c s="159" t="str">
        <f t="shared" si="467"/>
        <v/>
      </c>
      <c s="157" t="str">
        <f t="shared" si="468"/>
        <v/>
      </c>
      <c s="158" t="str">
        <f t="shared" si="469"/>
        <v/>
      </c>
      <c s="157" t="str">
        <f t="shared" si="470"/>
        <v/>
      </c>
      <c s="157" t="str">
        <f t="shared" si="471"/>
        <v/>
      </c>
      <c s="157" t="str">
        <f t="shared" si="472"/>
        <v/>
      </c>
      <c s="157" t="str">
        <f t="shared" si="473"/>
        <v/>
      </c>
      <c s="157" t="str">
        <f t="shared" si="474"/>
        <v/>
      </c>
      <c s="158" t="str">
        <f t="shared" si="475"/>
        <v/>
      </c>
      <c s="157" t="str">
        <f t="shared" si="476"/>
        <v/>
      </c>
      <c s="157" t="str">
        <f t="shared" si="477"/>
        <v/>
      </c>
      <c s="157" t="str">
        <f t="shared" si="478"/>
        <v/>
      </c>
      <c s="157" t="str">
        <f t="shared" si="479"/>
        <v/>
      </c>
      <c s="157" t="str">
        <f t="shared" si="480"/>
        <v/>
      </c>
      <c s="157" t="str">
        <f t="shared" si="481"/>
        <v/>
      </c>
    </row>
    <row r="963" spans="1:66" ht="15.75" customHeight="1">
      <c r="A963" s="153" t="str">
        <f>IF('S.D.PASTE SHEET'!A963="","",'S.D.PASTE SHEET'!A963)</f>
        <v/>
      </c>
      <c s="153" t="str">
        <f>IF('S.D.PASTE SHEET'!B963="","",'S.D.PASTE SHEET'!B963)</f>
        <v/>
      </c>
      <c s="153" t="str">
        <f>IF('S.D.PASTE SHEET'!C963="","",'S.D.PASTE SHEET'!C963)</f>
        <v/>
      </c>
      <c s="154" t="str">
        <f>IF('S.D.PASTE SHEET'!D963="","",'S.D.PASTE SHEET'!D963)</f>
        <v/>
      </c>
      <c s="153" t="str">
        <f>IF('S.D.PASTE SHEET'!E963="","",UPPER('S.D.PASTE SHEET'!E963))</f>
        <v/>
      </c>
      <c s="153" t="str">
        <f>IF('S.D.PASTE SHEET'!F963="","",'S.D.PASTE SHEET'!F963)</f>
        <v/>
      </c>
      <c s="153" t="str">
        <f>IF('S.D.PASTE SHEET'!G963="","",UPPER('S.D.PASTE SHEET'!G963))</f>
        <v/>
      </c>
      <c s="153" t="str">
        <f>IF('S.D.PASTE SHEET'!H963="","",UPPER('S.D.PASTE SHEET'!H963))</f>
        <v/>
      </c>
      <c s="153" t="str">
        <f>IF('S.D.PASTE SHEET'!I963="","",'S.D.PASTE SHEET'!I963)</f>
        <v/>
      </c>
      <c s="154" t="str">
        <f>IF('S.D.PASTE SHEET'!J963="","",'S.D.PASTE SHEET'!J963)</f>
        <v/>
      </c>
      <c s="153" t="str">
        <f>IF('S.D.PASTE SHEET'!K963="","",'S.D.PASTE SHEET'!K963)</f>
        <v/>
      </c>
      <c s="153" t="str">
        <f>IF('S.D.PASTE SHEET'!L963="","",'S.D.PASTE SHEET'!L963)</f>
        <v/>
      </c>
      <c s="153" t="str">
        <f>IF('S.D.PASTE SHEET'!M963="","",'S.D.PASTE SHEET'!M963)</f>
        <v/>
      </c>
      <c s="153" t="str">
        <f>IF('S.D.PASTE SHEET'!N963="","",'S.D.PASTE SHEET'!N963)</f>
        <v/>
      </c>
      <c s="153" t="str">
        <f>IF('S.D.PASTE SHEET'!O963="","",'S.D.PASTE SHEET'!O963)</f>
        <v/>
      </c>
      <c s="153" t="str">
        <f>IF('S.D.PASTE SHEET'!P963="","",'S.D.PASTE SHEET'!P963)</f>
        <v/>
      </c>
      <c s="153" t="str">
        <f>IF('S.D.PASTE SHEET'!Q963="","",'S.D.PASTE SHEET'!Q963)</f>
        <v/>
      </c>
      <c s="153" t="str">
        <f>IF('S.D.PASTE SHEET'!R963="","",'S.D.PASTE SHEET'!R963)</f>
        <v/>
      </c>
      <c s="153" t="str">
        <f>IF('S.D.PASTE SHEET'!S963="","",'S.D.PASTE SHEET'!S963)</f>
        <v/>
      </c>
      <c s="153" t="str">
        <f>IF('S.D.PASTE SHEET'!T963="","",'S.D.PASTE SHEET'!T963)</f>
        <v/>
      </c>
      <c s="153" t="str">
        <f>IF('S.D.PASTE SHEET'!U963="","",'S.D.PASTE SHEET'!U963)</f>
        <v/>
      </c>
      <c s="153" t="str">
        <f>IF('S.D.PASTE SHEET'!V963="","",'S.D.PASTE SHEET'!V963)</f>
        <v/>
      </c>
      <c s="153" t="str">
        <f>IF('S.D.PASTE SHEET'!W963="","",'S.D.PASTE SHEET'!W963)</f>
        <v/>
      </c>
      <c s="153" t="str">
        <f>IF('S.D.PASTE SHEET'!X963="","",'S.D.PASTE SHEET'!X963)</f>
        <v/>
      </c>
      <c s="153" t="str">
        <f>IF('S.D.PASTE SHEET'!Y963="","",'S.D.PASTE SHEET'!Y963)</f>
        <v/>
      </c>
      <c s="153" t="str">
        <f>IF('S.D.PASTE SHEET'!Z963="","",'S.D.PASTE SHEET'!Z963)</f>
        <v/>
      </c>
      <c s="153" t="str">
        <f>IF('S.D.PASTE SHEET'!AA963="","",'S.D.PASTE SHEET'!AA963)</f>
        <v/>
      </c>
      <c s="153" t="str">
        <f>IF('S.D.PASTE SHEET'!AB963="","",'S.D.PASTE SHEET'!AB963)</f>
        <v/>
      </c>
      <c s="153" t="str">
        <f>IF('S.D.PASTE SHEET'!AC963="","",'S.D.PASTE SHEET'!AC963)</f>
        <v/>
      </c>
      <c s="153" t="str">
        <f>IF('S.D.PASTE SHEET'!AD963="","",'S.D.PASTE SHEET'!AD963)</f>
        <v/>
      </c>
      <c s="155"/>
      <c s="156" t="str">
        <f>IF(AK963="","",IF(AK963&gt;0,COUNT($AG$2:AG963),""))</f>
        <v/>
      </c>
      <c s="157" t="str">
        <f t="shared" si="482" ref="AG963:AG1026">IF(AND($AJ$1=8,$A963=8),A963,"")</f>
        <v/>
      </c>
      <c s="157" t="str">
        <f t="shared" si="483" ref="AH963:AH1026">IF(AND($AJ$1=8,$A963=8),B963,"")</f>
        <v/>
      </c>
      <c s="157" t="str">
        <f t="shared" si="484" ref="AI963:AI1026">IF(AND($AJ$1=8,$A963=8),C963,"")</f>
        <v/>
      </c>
      <c s="158" t="str">
        <f t="shared" si="485" ref="AJ963:AJ1026">IF(AND($AJ$1=8,$A963=8),D963,"")</f>
        <v/>
      </c>
      <c s="157" t="str">
        <f t="shared" si="486" ref="AK963:AK1026">IF(AND($AJ$1=8,$A963=8),E963,"")</f>
        <v/>
      </c>
      <c s="157" t="str">
        <f t="shared" si="487" ref="AL963:AL1026">IF(AND($AJ$1=8,$A963=8),F963,"")</f>
        <v/>
      </c>
      <c s="157" t="str">
        <f t="shared" si="488" ref="AM963:AM1026">IF(AND($AJ$1=8,$A963=8),G963,"")</f>
        <v/>
      </c>
      <c s="157" t="str">
        <f t="shared" si="489" ref="AN963:AN1026">IF(AND($AJ$1=8,$A963=8),H963,"")</f>
        <v/>
      </c>
      <c s="157" t="str">
        <f t="shared" si="490" ref="AO963:AO1026">IF(AND($AJ$1=8,$A963=8),I963,"")</f>
        <v/>
      </c>
      <c s="158" t="str">
        <f t="shared" si="491" ref="AP963:AP1026">IF(AND($AJ$1=8,$A963=8),J963,"")</f>
        <v/>
      </c>
      <c s="157" t="str">
        <f t="shared" si="492" ref="AQ963:AQ1026">IF(AND($AJ$1=8,$A963=8),K963,"")</f>
        <v/>
      </c>
      <c s="157" t="str">
        <f t="shared" si="493" ref="AR963:AR1026">IF(AND($AJ$1=8,$A963=8),L963,"")</f>
        <v/>
      </c>
      <c s="157" t="str">
        <f t="shared" si="494" ref="AS963:AS1026">IF(AND($AJ$1=8,$A963=8),M963,"")</f>
        <v/>
      </c>
      <c s="157" t="str">
        <f t="shared" si="495" ref="AT963:AT1026">IF(AND($AJ$1=8,$A963=8),N963,"")</f>
        <v/>
      </c>
      <c s="157" t="str">
        <f t="shared" si="496" ref="AU963:AU1026">IF(AND($AJ$1=8,$A963=8),O963,"")</f>
        <v/>
      </c>
      <c s="157" t="str">
        <f t="shared" si="497" ref="AV963:AV1026">IF(AND($AJ$1=8,$A963=8),P963,"")</f>
        <v/>
      </c>
      <c r="AX963" s="156" t="str">
        <f>IF(BC963="","",IF(BC963&gt;0,COUNT($AY$2:AY963),""))</f>
        <v/>
      </c>
      <c s="159" t="str">
        <f t="shared" si="498" ref="AY963:AY1026">IF(AND($BB$1=8,$A963=8,$BC$1=$B963),$A963,"")</f>
        <v/>
      </c>
      <c s="159" t="str">
        <f t="shared" si="499" ref="AZ963:AZ1026">IF(AND($BB$1=8,$A963=8,$BC$1=$B963),$B963,"")</f>
        <v/>
      </c>
      <c s="157" t="str">
        <f t="shared" si="500" ref="BA963:BA1026">IF(AND($BB$1=8,$A963=8,$BC$1=$B963),$C963,"")</f>
        <v/>
      </c>
      <c s="158" t="str">
        <f t="shared" si="501" ref="BB963:BB1026">IF(AND($BB$1=8,$A963=8,$BC$1=$B963),$D963,"")</f>
        <v/>
      </c>
      <c s="157" t="str">
        <f t="shared" si="502" ref="BC963:BC1026">IF(AND($BB$1=8,$A963=8,$BC$1=$B963),$E963,"")</f>
        <v/>
      </c>
      <c s="157" t="str">
        <f t="shared" si="503" ref="BD963:BD1026">IF(AND($BB$1=8,$A963=8,$BC$1=$B963),$F963,"")</f>
        <v/>
      </c>
      <c s="157" t="str">
        <f t="shared" si="504" ref="BE963:BE1026">IF(AND($BB$1=8,$A963=8,$BC$1=$B963),$G963,"")</f>
        <v/>
      </c>
      <c s="157" t="str">
        <f t="shared" si="505" ref="BF963:BF1026">IF(AND($BB$1=8,$A963=8,$BC$1=$B963),$H963,"")</f>
        <v/>
      </c>
      <c s="157" t="str">
        <f t="shared" si="506" ref="BG963:BG1026">IF(AND($BB$1=8,$A963=8,$BC$1=$B963),$I963,"")</f>
        <v/>
      </c>
      <c s="158" t="str">
        <f t="shared" si="507" ref="BH963:BH1026">IF(AND($BB$1=8,$A963=8,$BC$1=$B963),$J963,"")</f>
        <v/>
      </c>
      <c s="157" t="str">
        <f t="shared" si="508" ref="BI963:BI1026">IF(AND($BB$1=8,$A963=8,$BC$1=$B963),$K963,"")</f>
        <v/>
      </c>
      <c s="157" t="str">
        <f t="shared" si="509" ref="BJ963:BJ1026">IF(AND($BB$1=8,$A963=8,$BC$1=$B963),$L963,"")</f>
        <v/>
      </c>
      <c s="157" t="str">
        <f t="shared" si="510" ref="BK963:BK1026">IF(AND($BB$1=8,$A963=8,$BC$1=$B963),$M963,"")</f>
        <v/>
      </c>
      <c s="157" t="str">
        <f t="shared" si="511" ref="BL963:BL1026">IF(AND($BB$1=8,$A963=8,$BC$1=$B963),$N963,"")</f>
        <v/>
      </c>
      <c s="157" t="str">
        <f t="shared" si="512" ref="BM963:BM1026">IF(AND($BB$1=8,$A963=8,$BC$1=$B963),$O963,"")</f>
        <v/>
      </c>
      <c s="157" t="str">
        <f t="shared" si="513" ref="BN963:BN1026">IF(AND($BB$1=8,$A963=8,$BC$1=$B963),$P963,"")</f>
        <v/>
      </c>
    </row>
    <row r="964" spans="1:66" ht="15.75" customHeight="1">
      <c r="A964" s="153" t="str">
        <f>IF('S.D.PASTE SHEET'!A964="","",'S.D.PASTE SHEET'!A964)</f>
        <v/>
      </c>
      <c s="153" t="str">
        <f>IF('S.D.PASTE SHEET'!B964="","",'S.D.PASTE SHEET'!B964)</f>
        <v/>
      </c>
      <c s="153" t="str">
        <f>IF('S.D.PASTE SHEET'!C964="","",'S.D.PASTE SHEET'!C964)</f>
        <v/>
      </c>
      <c s="154" t="str">
        <f>IF('S.D.PASTE SHEET'!D964="","",'S.D.PASTE SHEET'!D964)</f>
        <v/>
      </c>
      <c s="153" t="str">
        <f>IF('S.D.PASTE SHEET'!E964="","",UPPER('S.D.PASTE SHEET'!E964))</f>
        <v/>
      </c>
      <c s="153" t="str">
        <f>IF('S.D.PASTE SHEET'!F964="","",'S.D.PASTE SHEET'!F964)</f>
        <v/>
      </c>
      <c s="153" t="str">
        <f>IF('S.D.PASTE SHEET'!G964="","",UPPER('S.D.PASTE SHEET'!G964))</f>
        <v/>
      </c>
      <c s="153" t="str">
        <f>IF('S.D.PASTE SHEET'!H964="","",UPPER('S.D.PASTE SHEET'!H964))</f>
        <v/>
      </c>
      <c s="153" t="str">
        <f>IF('S.D.PASTE SHEET'!I964="","",'S.D.PASTE SHEET'!I964)</f>
        <v/>
      </c>
      <c s="154" t="str">
        <f>IF('S.D.PASTE SHEET'!J964="","",'S.D.PASTE SHEET'!J964)</f>
        <v/>
      </c>
      <c s="153" t="str">
        <f>IF('S.D.PASTE SHEET'!K964="","",'S.D.PASTE SHEET'!K964)</f>
        <v/>
      </c>
      <c s="153" t="str">
        <f>IF('S.D.PASTE SHEET'!L964="","",'S.D.PASTE SHEET'!L964)</f>
        <v/>
      </c>
      <c s="153" t="str">
        <f>IF('S.D.PASTE SHEET'!M964="","",'S.D.PASTE SHEET'!M964)</f>
        <v/>
      </c>
      <c s="153" t="str">
        <f>IF('S.D.PASTE SHEET'!N964="","",'S.D.PASTE SHEET'!N964)</f>
        <v/>
      </c>
      <c s="153" t="str">
        <f>IF('S.D.PASTE SHEET'!O964="","",'S.D.PASTE SHEET'!O964)</f>
        <v/>
      </c>
      <c s="153" t="str">
        <f>IF('S.D.PASTE SHEET'!P964="","",'S.D.PASTE SHEET'!P964)</f>
        <v/>
      </c>
      <c s="153" t="str">
        <f>IF('S.D.PASTE SHEET'!Q964="","",'S.D.PASTE SHEET'!Q964)</f>
        <v/>
      </c>
      <c s="153" t="str">
        <f>IF('S.D.PASTE SHEET'!R964="","",'S.D.PASTE SHEET'!R964)</f>
        <v/>
      </c>
      <c s="153" t="str">
        <f>IF('S.D.PASTE SHEET'!S964="","",'S.D.PASTE SHEET'!S964)</f>
        <v/>
      </c>
      <c s="153" t="str">
        <f>IF('S.D.PASTE SHEET'!T964="","",'S.D.PASTE SHEET'!T964)</f>
        <v/>
      </c>
      <c s="153" t="str">
        <f>IF('S.D.PASTE SHEET'!U964="","",'S.D.PASTE SHEET'!U964)</f>
        <v/>
      </c>
      <c s="153" t="str">
        <f>IF('S.D.PASTE SHEET'!V964="","",'S.D.PASTE SHEET'!V964)</f>
        <v/>
      </c>
      <c s="153" t="str">
        <f>IF('S.D.PASTE SHEET'!W964="","",'S.D.PASTE SHEET'!W964)</f>
        <v/>
      </c>
      <c s="153" t="str">
        <f>IF('S.D.PASTE SHEET'!X964="","",'S.D.PASTE SHEET'!X964)</f>
        <v/>
      </c>
      <c s="153" t="str">
        <f>IF('S.D.PASTE SHEET'!Y964="","",'S.D.PASTE SHEET'!Y964)</f>
        <v/>
      </c>
      <c s="153" t="str">
        <f>IF('S.D.PASTE SHEET'!Z964="","",'S.D.PASTE SHEET'!Z964)</f>
        <v/>
      </c>
      <c s="153" t="str">
        <f>IF('S.D.PASTE SHEET'!AA964="","",'S.D.PASTE SHEET'!AA964)</f>
        <v/>
      </c>
      <c s="153" t="str">
        <f>IF('S.D.PASTE SHEET'!AB964="","",'S.D.PASTE SHEET'!AB964)</f>
        <v/>
      </c>
      <c s="153" t="str">
        <f>IF('S.D.PASTE SHEET'!AC964="","",'S.D.PASTE SHEET'!AC964)</f>
        <v/>
      </c>
      <c s="153" t="str">
        <f>IF('S.D.PASTE SHEET'!AD964="","",'S.D.PASTE SHEET'!AD964)</f>
        <v/>
      </c>
      <c s="155"/>
      <c s="156" t="str">
        <f>IF(AK964="","",IF(AK964&gt;0,COUNT($AG$2:AG964),""))</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64" s="156" t="str">
        <f>IF(BC964="","",IF(BC964&gt;0,COUNT($AY$2:AY964),""))</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65" spans="1:66" ht="15.75" customHeight="1">
      <c r="A965" s="153" t="str">
        <f>IF('S.D.PASTE SHEET'!A965="","",'S.D.PASTE SHEET'!A965)</f>
        <v/>
      </c>
      <c s="153" t="str">
        <f>IF('S.D.PASTE SHEET'!B965="","",'S.D.PASTE SHEET'!B965)</f>
        <v/>
      </c>
      <c s="153" t="str">
        <f>IF('S.D.PASTE SHEET'!C965="","",'S.D.PASTE SHEET'!C965)</f>
        <v/>
      </c>
      <c s="154" t="str">
        <f>IF('S.D.PASTE SHEET'!D965="","",'S.D.PASTE SHEET'!D965)</f>
        <v/>
      </c>
      <c s="153" t="str">
        <f>IF('S.D.PASTE SHEET'!E965="","",UPPER('S.D.PASTE SHEET'!E965))</f>
        <v/>
      </c>
      <c s="153" t="str">
        <f>IF('S.D.PASTE SHEET'!F965="","",'S.D.PASTE SHEET'!F965)</f>
        <v/>
      </c>
      <c s="153" t="str">
        <f>IF('S.D.PASTE SHEET'!G965="","",UPPER('S.D.PASTE SHEET'!G965))</f>
        <v/>
      </c>
      <c s="153" t="str">
        <f>IF('S.D.PASTE SHEET'!H965="","",UPPER('S.D.PASTE SHEET'!H965))</f>
        <v/>
      </c>
      <c s="153" t="str">
        <f>IF('S.D.PASTE SHEET'!I965="","",'S.D.PASTE SHEET'!I965)</f>
        <v/>
      </c>
      <c s="154" t="str">
        <f>IF('S.D.PASTE SHEET'!J965="","",'S.D.PASTE SHEET'!J965)</f>
        <v/>
      </c>
      <c s="153" t="str">
        <f>IF('S.D.PASTE SHEET'!K965="","",'S.D.PASTE SHEET'!K965)</f>
        <v/>
      </c>
      <c s="153" t="str">
        <f>IF('S.D.PASTE SHEET'!L965="","",'S.D.PASTE SHEET'!L965)</f>
        <v/>
      </c>
      <c s="153" t="str">
        <f>IF('S.D.PASTE SHEET'!M965="","",'S.D.PASTE SHEET'!M965)</f>
        <v/>
      </c>
      <c s="153" t="str">
        <f>IF('S.D.PASTE SHEET'!N965="","",'S.D.PASTE SHEET'!N965)</f>
        <v/>
      </c>
      <c s="153" t="str">
        <f>IF('S.D.PASTE SHEET'!O965="","",'S.D.PASTE SHEET'!O965)</f>
        <v/>
      </c>
      <c s="153" t="str">
        <f>IF('S.D.PASTE SHEET'!P965="","",'S.D.PASTE SHEET'!P965)</f>
        <v/>
      </c>
      <c s="153" t="str">
        <f>IF('S.D.PASTE SHEET'!Q965="","",'S.D.PASTE SHEET'!Q965)</f>
        <v/>
      </c>
      <c s="153" t="str">
        <f>IF('S.D.PASTE SHEET'!R965="","",'S.D.PASTE SHEET'!R965)</f>
        <v/>
      </c>
      <c s="153" t="str">
        <f>IF('S.D.PASTE SHEET'!S965="","",'S.D.PASTE SHEET'!S965)</f>
        <v/>
      </c>
      <c s="153" t="str">
        <f>IF('S.D.PASTE SHEET'!T965="","",'S.D.PASTE SHEET'!T965)</f>
        <v/>
      </c>
      <c s="153" t="str">
        <f>IF('S.D.PASTE SHEET'!U965="","",'S.D.PASTE SHEET'!U965)</f>
        <v/>
      </c>
      <c s="153" t="str">
        <f>IF('S.D.PASTE SHEET'!V965="","",'S.D.PASTE SHEET'!V965)</f>
        <v/>
      </c>
      <c s="153" t="str">
        <f>IF('S.D.PASTE SHEET'!W965="","",'S.D.PASTE SHEET'!W965)</f>
        <v/>
      </c>
      <c s="153" t="str">
        <f>IF('S.D.PASTE SHEET'!X965="","",'S.D.PASTE SHEET'!X965)</f>
        <v/>
      </c>
      <c s="153" t="str">
        <f>IF('S.D.PASTE SHEET'!Y965="","",'S.D.PASTE SHEET'!Y965)</f>
        <v/>
      </c>
      <c s="153" t="str">
        <f>IF('S.D.PASTE SHEET'!Z965="","",'S.D.PASTE SHEET'!Z965)</f>
        <v/>
      </c>
      <c s="153" t="str">
        <f>IF('S.D.PASTE SHEET'!AA965="","",'S.D.PASTE SHEET'!AA965)</f>
        <v/>
      </c>
      <c s="153" t="str">
        <f>IF('S.D.PASTE SHEET'!AB965="","",'S.D.PASTE SHEET'!AB965)</f>
        <v/>
      </c>
      <c s="153" t="str">
        <f>IF('S.D.PASTE SHEET'!AC965="","",'S.D.PASTE SHEET'!AC965)</f>
        <v/>
      </c>
      <c s="153" t="str">
        <f>IF('S.D.PASTE SHEET'!AD965="","",'S.D.PASTE SHEET'!AD965)</f>
        <v/>
      </c>
      <c s="155"/>
      <c s="156" t="str">
        <f>IF(AK965="","",IF(AK965&gt;0,COUNT($AG$2:AG965),""))</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65" s="156" t="str">
        <f>IF(BC965="","",IF(BC965&gt;0,COUNT($AY$2:AY965),""))</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66" spans="1:66" ht="15.75" customHeight="1">
      <c r="A966" s="153" t="str">
        <f>IF('S.D.PASTE SHEET'!A966="","",'S.D.PASTE SHEET'!A966)</f>
        <v/>
      </c>
      <c s="153" t="str">
        <f>IF('S.D.PASTE SHEET'!B966="","",'S.D.PASTE SHEET'!B966)</f>
        <v/>
      </c>
      <c s="153" t="str">
        <f>IF('S.D.PASTE SHEET'!C966="","",'S.D.PASTE SHEET'!C966)</f>
        <v/>
      </c>
      <c s="154" t="str">
        <f>IF('S.D.PASTE SHEET'!D966="","",'S.D.PASTE SHEET'!D966)</f>
        <v/>
      </c>
      <c s="153" t="str">
        <f>IF('S.D.PASTE SHEET'!E966="","",UPPER('S.D.PASTE SHEET'!E966))</f>
        <v/>
      </c>
      <c s="153" t="str">
        <f>IF('S.D.PASTE SHEET'!F966="","",'S.D.PASTE SHEET'!F966)</f>
        <v/>
      </c>
      <c s="153" t="str">
        <f>IF('S.D.PASTE SHEET'!G966="","",UPPER('S.D.PASTE SHEET'!G966))</f>
        <v/>
      </c>
      <c s="153" t="str">
        <f>IF('S.D.PASTE SHEET'!H966="","",UPPER('S.D.PASTE SHEET'!H966))</f>
        <v/>
      </c>
      <c s="153" t="str">
        <f>IF('S.D.PASTE SHEET'!I966="","",'S.D.PASTE SHEET'!I966)</f>
        <v/>
      </c>
      <c s="154" t="str">
        <f>IF('S.D.PASTE SHEET'!J966="","",'S.D.PASTE SHEET'!J966)</f>
        <v/>
      </c>
      <c s="153" t="str">
        <f>IF('S.D.PASTE SHEET'!K966="","",'S.D.PASTE SHEET'!K966)</f>
        <v/>
      </c>
      <c s="153" t="str">
        <f>IF('S.D.PASTE SHEET'!L966="","",'S.D.PASTE SHEET'!L966)</f>
        <v/>
      </c>
      <c s="153" t="str">
        <f>IF('S.D.PASTE SHEET'!M966="","",'S.D.PASTE SHEET'!M966)</f>
        <v/>
      </c>
      <c s="153" t="str">
        <f>IF('S.D.PASTE SHEET'!N966="","",'S.D.PASTE SHEET'!N966)</f>
        <v/>
      </c>
      <c s="153" t="str">
        <f>IF('S.D.PASTE SHEET'!O966="","",'S.D.PASTE SHEET'!O966)</f>
        <v/>
      </c>
      <c s="153" t="str">
        <f>IF('S.D.PASTE SHEET'!P966="","",'S.D.PASTE SHEET'!P966)</f>
        <v/>
      </c>
      <c s="153" t="str">
        <f>IF('S.D.PASTE SHEET'!Q966="","",'S.D.PASTE SHEET'!Q966)</f>
        <v/>
      </c>
      <c s="153" t="str">
        <f>IF('S.D.PASTE SHEET'!R966="","",'S.D.PASTE SHEET'!R966)</f>
        <v/>
      </c>
      <c s="153" t="str">
        <f>IF('S.D.PASTE SHEET'!S966="","",'S.D.PASTE SHEET'!S966)</f>
        <v/>
      </c>
      <c s="153" t="str">
        <f>IF('S.D.PASTE SHEET'!T966="","",'S.D.PASTE SHEET'!T966)</f>
        <v/>
      </c>
      <c s="153" t="str">
        <f>IF('S.D.PASTE SHEET'!U966="","",'S.D.PASTE SHEET'!U966)</f>
        <v/>
      </c>
      <c s="153" t="str">
        <f>IF('S.D.PASTE SHEET'!V966="","",'S.D.PASTE SHEET'!V966)</f>
        <v/>
      </c>
      <c s="153" t="str">
        <f>IF('S.D.PASTE SHEET'!W966="","",'S.D.PASTE SHEET'!W966)</f>
        <v/>
      </c>
      <c s="153" t="str">
        <f>IF('S.D.PASTE SHEET'!X966="","",'S.D.PASTE SHEET'!X966)</f>
        <v/>
      </c>
      <c s="153" t="str">
        <f>IF('S.D.PASTE SHEET'!Y966="","",'S.D.PASTE SHEET'!Y966)</f>
        <v/>
      </c>
      <c s="153" t="str">
        <f>IF('S.D.PASTE SHEET'!Z966="","",'S.D.PASTE SHEET'!Z966)</f>
        <v/>
      </c>
      <c s="153" t="str">
        <f>IF('S.D.PASTE SHEET'!AA966="","",'S.D.PASTE SHEET'!AA966)</f>
        <v/>
      </c>
      <c s="153" t="str">
        <f>IF('S.D.PASTE SHEET'!AB966="","",'S.D.PASTE SHEET'!AB966)</f>
        <v/>
      </c>
      <c s="153" t="str">
        <f>IF('S.D.PASTE SHEET'!AC966="","",'S.D.PASTE SHEET'!AC966)</f>
        <v/>
      </c>
      <c s="153" t="str">
        <f>IF('S.D.PASTE SHEET'!AD966="","",'S.D.PASTE SHEET'!AD966)</f>
        <v/>
      </c>
      <c s="155"/>
      <c s="156" t="str">
        <f>IF(AK966="","",IF(AK966&gt;0,COUNT($AG$2:AG966),""))</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66" s="156" t="str">
        <f>IF(BC966="","",IF(BC966&gt;0,COUNT($AY$2:AY966),""))</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67" spans="1:66" ht="15.75" customHeight="1">
      <c r="A967" s="153" t="str">
        <f>IF('S.D.PASTE SHEET'!A967="","",'S.D.PASTE SHEET'!A967)</f>
        <v/>
      </c>
      <c s="153" t="str">
        <f>IF('S.D.PASTE SHEET'!B967="","",'S.D.PASTE SHEET'!B967)</f>
        <v/>
      </c>
      <c s="153" t="str">
        <f>IF('S.D.PASTE SHEET'!C967="","",'S.D.PASTE SHEET'!C967)</f>
        <v/>
      </c>
      <c s="154" t="str">
        <f>IF('S.D.PASTE SHEET'!D967="","",'S.D.PASTE SHEET'!D967)</f>
        <v/>
      </c>
      <c s="153" t="str">
        <f>IF('S.D.PASTE SHEET'!E967="","",UPPER('S.D.PASTE SHEET'!E967))</f>
        <v/>
      </c>
      <c s="153" t="str">
        <f>IF('S.D.PASTE SHEET'!F967="","",'S.D.PASTE SHEET'!F967)</f>
        <v/>
      </c>
      <c s="153" t="str">
        <f>IF('S.D.PASTE SHEET'!G967="","",UPPER('S.D.PASTE SHEET'!G967))</f>
        <v/>
      </c>
      <c s="153" t="str">
        <f>IF('S.D.PASTE SHEET'!H967="","",UPPER('S.D.PASTE SHEET'!H967))</f>
        <v/>
      </c>
      <c s="153" t="str">
        <f>IF('S.D.PASTE SHEET'!I967="","",'S.D.PASTE SHEET'!I967)</f>
        <v/>
      </c>
      <c s="154" t="str">
        <f>IF('S.D.PASTE SHEET'!J967="","",'S.D.PASTE SHEET'!J967)</f>
        <v/>
      </c>
      <c s="153" t="str">
        <f>IF('S.D.PASTE SHEET'!K967="","",'S.D.PASTE SHEET'!K967)</f>
        <v/>
      </c>
      <c s="153" t="str">
        <f>IF('S.D.PASTE SHEET'!L967="","",'S.D.PASTE SHEET'!L967)</f>
        <v/>
      </c>
      <c s="153" t="str">
        <f>IF('S.D.PASTE SHEET'!M967="","",'S.D.PASTE SHEET'!M967)</f>
        <v/>
      </c>
      <c s="153" t="str">
        <f>IF('S.D.PASTE SHEET'!N967="","",'S.D.PASTE SHEET'!N967)</f>
        <v/>
      </c>
      <c s="153" t="str">
        <f>IF('S.D.PASTE SHEET'!O967="","",'S.D.PASTE SHEET'!O967)</f>
        <v/>
      </c>
      <c s="153" t="str">
        <f>IF('S.D.PASTE SHEET'!P967="","",'S.D.PASTE SHEET'!P967)</f>
        <v/>
      </c>
      <c s="153" t="str">
        <f>IF('S.D.PASTE SHEET'!Q967="","",'S.D.PASTE SHEET'!Q967)</f>
        <v/>
      </c>
      <c s="153" t="str">
        <f>IF('S.D.PASTE SHEET'!R967="","",'S.D.PASTE SHEET'!R967)</f>
        <v/>
      </c>
      <c s="153" t="str">
        <f>IF('S.D.PASTE SHEET'!S967="","",'S.D.PASTE SHEET'!S967)</f>
        <v/>
      </c>
      <c s="153" t="str">
        <f>IF('S.D.PASTE SHEET'!T967="","",'S.D.PASTE SHEET'!T967)</f>
        <v/>
      </c>
      <c s="153" t="str">
        <f>IF('S.D.PASTE SHEET'!U967="","",'S.D.PASTE SHEET'!U967)</f>
        <v/>
      </c>
      <c s="153" t="str">
        <f>IF('S.D.PASTE SHEET'!V967="","",'S.D.PASTE SHEET'!V967)</f>
        <v/>
      </c>
      <c s="153" t="str">
        <f>IF('S.D.PASTE SHEET'!W967="","",'S.D.PASTE SHEET'!W967)</f>
        <v/>
      </c>
      <c s="153" t="str">
        <f>IF('S.D.PASTE SHEET'!X967="","",'S.D.PASTE SHEET'!X967)</f>
        <v/>
      </c>
      <c s="153" t="str">
        <f>IF('S.D.PASTE SHEET'!Y967="","",'S.D.PASTE SHEET'!Y967)</f>
        <v/>
      </c>
      <c s="153" t="str">
        <f>IF('S.D.PASTE SHEET'!Z967="","",'S.D.PASTE SHEET'!Z967)</f>
        <v/>
      </c>
      <c s="153" t="str">
        <f>IF('S.D.PASTE SHEET'!AA967="","",'S.D.PASTE SHEET'!AA967)</f>
        <v/>
      </c>
      <c s="153" t="str">
        <f>IF('S.D.PASTE SHEET'!AB967="","",'S.D.PASTE SHEET'!AB967)</f>
        <v/>
      </c>
      <c s="153" t="str">
        <f>IF('S.D.PASTE SHEET'!AC967="","",'S.D.PASTE SHEET'!AC967)</f>
        <v/>
      </c>
      <c s="153" t="str">
        <f>IF('S.D.PASTE SHEET'!AD967="","",'S.D.PASTE SHEET'!AD967)</f>
        <v/>
      </c>
      <c s="155"/>
      <c s="156" t="str">
        <f>IF(AK967="","",IF(AK967&gt;0,COUNT($AG$2:AG967),""))</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67" s="156" t="str">
        <f>IF(BC967="","",IF(BC967&gt;0,COUNT($AY$2:AY967),""))</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68" spans="1:66" ht="15.75" customHeight="1">
      <c r="A968" s="153" t="str">
        <f>IF('S.D.PASTE SHEET'!A968="","",'S.D.PASTE SHEET'!A968)</f>
        <v/>
      </c>
      <c s="153" t="str">
        <f>IF('S.D.PASTE SHEET'!B968="","",'S.D.PASTE SHEET'!B968)</f>
        <v/>
      </c>
      <c s="153" t="str">
        <f>IF('S.D.PASTE SHEET'!C968="","",'S.D.PASTE SHEET'!C968)</f>
        <v/>
      </c>
      <c s="154" t="str">
        <f>IF('S.D.PASTE SHEET'!D968="","",'S.D.PASTE SHEET'!D968)</f>
        <v/>
      </c>
      <c s="153" t="str">
        <f>IF('S.D.PASTE SHEET'!E968="","",UPPER('S.D.PASTE SHEET'!E968))</f>
        <v/>
      </c>
      <c s="153" t="str">
        <f>IF('S.D.PASTE SHEET'!F968="","",'S.D.PASTE SHEET'!F968)</f>
        <v/>
      </c>
      <c s="153" t="str">
        <f>IF('S.D.PASTE SHEET'!G968="","",UPPER('S.D.PASTE SHEET'!G968))</f>
        <v/>
      </c>
      <c s="153" t="str">
        <f>IF('S.D.PASTE SHEET'!H968="","",UPPER('S.D.PASTE SHEET'!H968))</f>
        <v/>
      </c>
      <c s="153" t="str">
        <f>IF('S.D.PASTE SHEET'!I968="","",'S.D.PASTE SHEET'!I968)</f>
        <v/>
      </c>
      <c s="154" t="str">
        <f>IF('S.D.PASTE SHEET'!J968="","",'S.D.PASTE SHEET'!J968)</f>
        <v/>
      </c>
      <c s="153" t="str">
        <f>IF('S.D.PASTE SHEET'!K968="","",'S.D.PASTE SHEET'!K968)</f>
        <v/>
      </c>
      <c s="153" t="str">
        <f>IF('S.D.PASTE SHEET'!L968="","",'S.D.PASTE SHEET'!L968)</f>
        <v/>
      </c>
      <c s="153" t="str">
        <f>IF('S.D.PASTE SHEET'!M968="","",'S.D.PASTE SHEET'!M968)</f>
        <v/>
      </c>
      <c s="153" t="str">
        <f>IF('S.D.PASTE SHEET'!N968="","",'S.D.PASTE SHEET'!N968)</f>
        <v/>
      </c>
      <c s="153" t="str">
        <f>IF('S.D.PASTE SHEET'!O968="","",'S.D.PASTE SHEET'!O968)</f>
        <v/>
      </c>
      <c s="153" t="str">
        <f>IF('S.D.PASTE SHEET'!P968="","",'S.D.PASTE SHEET'!P968)</f>
        <v/>
      </c>
      <c s="153" t="str">
        <f>IF('S.D.PASTE SHEET'!Q968="","",'S.D.PASTE SHEET'!Q968)</f>
        <v/>
      </c>
      <c s="153" t="str">
        <f>IF('S.D.PASTE SHEET'!R968="","",'S.D.PASTE SHEET'!R968)</f>
        <v/>
      </c>
      <c s="153" t="str">
        <f>IF('S.D.PASTE SHEET'!S968="","",'S.D.PASTE SHEET'!S968)</f>
        <v/>
      </c>
      <c s="153" t="str">
        <f>IF('S.D.PASTE SHEET'!T968="","",'S.D.PASTE SHEET'!T968)</f>
        <v/>
      </c>
      <c s="153" t="str">
        <f>IF('S.D.PASTE SHEET'!U968="","",'S.D.PASTE SHEET'!U968)</f>
        <v/>
      </c>
      <c s="153" t="str">
        <f>IF('S.D.PASTE SHEET'!V968="","",'S.D.PASTE SHEET'!V968)</f>
        <v/>
      </c>
      <c s="153" t="str">
        <f>IF('S.D.PASTE SHEET'!W968="","",'S.D.PASTE SHEET'!W968)</f>
        <v/>
      </c>
      <c s="153" t="str">
        <f>IF('S.D.PASTE SHEET'!X968="","",'S.D.PASTE SHEET'!X968)</f>
        <v/>
      </c>
      <c s="153" t="str">
        <f>IF('S.D.PASTE SHEET'!Y968="","",'S.D.PASTE SHEET'!Y968)</f>
        <v/>
      </c>
      <c s="153" t="str">
        <f>IF('S.D.PASTE SHEET'!Z968="","",'S.D.PASTE SHEET'!Z968)</f>
        <v/>
      </c>
      <c s="153" t="str">
        <f>IF('S.D.PASTE SHEET'!AA968="","",'S.D.PASTE SHEET'!AA968)</f>
        <v/>
      </c>
      <c s="153" t="str">
        <f>IF('S.D.PASTE SHEET'!AB968="","",'S.D.PASTE SHEET'!AB968)</f>
        <v/>
      </c>
      <c s="153" t="str">
        <f>IF('S.D.PASTE SHEET'!AC968="","",'S.D.PASTE SHEET'!AC968)</f>
        <v/>
      </c>
      <c s="153" t="str">
        <f>IF('S.D.PASTE SHEET'!AD968="","",'S.D.PASTE SHEET'!AD968)</f>
        <v/>
      </c>
      <c s="155"/>
      <c s="156" t="str">
        <f>IF(AK968="","",IF(AK968&gt;0,COUNT($AG$2:AG968),""))</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68" s="156" t="str">
        <f>IF(BC968="","",IF(BC968&gt;0,COUNT($AY$2:AY968),""))</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69" spans="1:66" ht="15.75" customHeight="1">
      <c r="A969" s="153" t="str">
        <f>IF('S.D.PASTE SHEET'!A969="","",'S.D.PASTE SHEET'!A969)</f>
        <v/>
      </c>
      <c s="153" t="str">
        <f>IF('S.D.PASTE SHEET'!B969="","",'S.D.PASTE SHEET'!B969)</f>
        <v/>
      </c>
      <c s="153" t="str">
        <f>IF('S.D.PASTE SHEET'!C969="","",'S.D.PASTE SHEET'!C969)</f>
        <v/>
      </c>
      <c s="154" t="str">
        <f>IF('S.D.PASTE SHEET'!D969="","",'S.D.PASTE SHEET'!D969)</f>
        <v/>
      </c>
      <c s="153" t="str">
        <f>IF('S.D.PASTE SHEET'!E969="","",UPPER('S.D.PASTE SHEET'!E969))</f>
        <v/>
      </c>
      <c s="153" t="str">
        <f>IF('S.D.PASTE SHEET'!F969="","",'S.D.PASTE SHEET'!F969)</f>
        <v/>
      </c>
      <c s="153" t="str">
        <f>IF('S.D.PASTE SHEET'!G969="","",UPPER('S.D.PASTE SHEET'!G969))</f>
        <v/>
      </c>
      <c s="153" t="str">
        <f>IF('S.D.PASTE SHEET'!H969="","",UPPER('S.D.PASTE SHEET'!H969))</f>
        <v/>
      </c>
      <c s="153" t="str">
        <f>IF('S.D.PASTE SHEET'!I969="","",'S.D.PASTE SHEET'!I969)</f>
        <v/>
      </c>
      <c s="154" t="str">
        <f>IF('S.D.PASTE SHEET'!J969="","",'S.D.PASTE SHEET'!J969)</f>
        <v/>
      </c>
      <c s="153" t="str">
        <f>IF('S.D.PASTE SHEET'!K969="","",'S.D.PASTE SHEET'!K969)</f>
        <v/>
      </c>
      <c s="153" t="str">
        <f>IF('S.D.PASTE SHEET'!L969="","",'S.D.PASTE SHEET'!L969)</f>
        <v/>
      </c>
      <c s="153" t="str">
        <f>IF('S.D.PASTE SHEET'!M969="","",'S.D.PASTE SHEET'!M969)</f>
        <v/>
      </c>
      <c s="153" t="str">
        <f>IF('S.D.PASTE SHEET'!N969="","",'S.D.PASTE SHEET'!N969)</f>
        <v/>
      </c>
      <c s="153" t="str">
        <f>IF('S.D.PASTE SHEET'!O969="","",'S.D.PASTE SHEET'!O969)</f>
        <v/>
      </c>
      <c s="153" t="str">
        <f>IF('S.D.PASTE SHEET'!P969="","",'S.D.PASTE SHEET'!P969)</f>
        <v/>
      </c>
      <c s="153" t="str">
        <f>IF('S.D.PASTE SHEET'!Q969="","",'S.D.PASTE SHEET'!Q969)</f>
        <v/>
      </c>
      <c s="153" t="str">
        <f>IF('S.D.PASTE SHEET'!R969="","",'S.D.PASTE SHEET'!R969)</f>
        <v/>
      </c>
      <c s="153" t="str">
        <f>IF('S.D.PASTE SHEET'!S969="","",'S.D.PASTE SHEET'!S969)</f>
        <v/>
      </c>
      <c s="153" t="str">
        <f>IF('S.D.PASTE SHEET'!T969="","",'S.D.PASTE SHEET'!T969)</f>
        <v/>
      </c>
      <c s="153" t="str">
        <f>IF('S.D.PASTE SHEET'!U969="","",'S.D.PASTE SHEET'!U969)</f>
        <v/>
      </c>
      <c s="153" t="str">
        <f>IF('S.D.PASTE SHEET'!V969="","",'S.D.PASTE SHEET'!V969)</f>
        <v/>
      </c>
      <c s="153" t="str">
        <f>IF('S.D.PASTE SHEET'!W969="","",'S.D.PASTE SHEET'!W969)</f>
        <v/>
      </c>
      <c s="153" t="str">
        <f>IF('S.D.PASTE SHEET'!X969="","",'S.D.PASTE SHEET'!X969)</f>
        <v/>
      </c>
      <c s="153" t="str">
        <f>IF('S.D.PASTE SHEET'!Y969="","",'S.D.PASTE SHEET'!Y969)</f>
        <v/>
      </c>
      <c s="153" t="str">
        <f>IF('S.D.PASTE SHEET'!Z969="","",'S.D.PASTE SHEET'!Z969)</f>
        <v/>
      </c>
      <c s="153" t="str">
        <f>IF('S.D.PASTE SHEET'!AA969="","",'S.D.PASTE SHEET'!AA969)</f>
        <v/>
      </c>
      <c s="153" t="str">
        <f>IF('S.D.PASTE SHEET'!AB969="","",'S.D.PASTE SHEET'!AB969)</f>
        <v/>
      </c>
      <c s="153" t="str">
        <f>IF('S.D.PASTE SHEET'!AC969="","",'S.D.PASTE SHEET'!AC969)</f>
        <v/>
      </c>
      <c s="153" t="str">
        <f>IF('S.D.PASTE SHEET'!AD969="","",'S.D.PASTE SHEET'!AD969)</f>
        <v/>
      </c>
      <c s="155"/>
      <c s="156" t="str">
        <f>IF(AK969="","",IF(AK969&gt;0,COUNT($AG$2:AG969),""))</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69" s="156" t="str">
        <f>IF(BC969="","",IF(BC969&gt;0,COUNT($AY$2:AY969),""))</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70" spans="1:66" ht="15.75" customHeight="1">
      <c r="A970" s="153" t="str">
        <f>IF('S.D.PASTE SHEET'!A970="","",'S.D.PASTE SHEET'!A970)</f>
        <v/>
      </c>
      <c s="153" t="str">
        <f>IF('S.D.PASTE SHEET'!B970="","",'S.D.PASTE SHEET'!B970)</f>
        <v/>
      </c>
      <c s="153" t="str">
        <f>IF('S.D.PASTE SHEET'!C970="","",'S.D.PASTE SHEET'!C970)</f>
        <v/>
      </c>
      <c s="154" t="str">
        <f>IF('S.D.PASTE SHEET'!D970="","",'S.D.PASTE SHEET'!D970)</f>
        <v/>
      </c>
      <c s="153" t="str">
        <f>IF('S.D.PASTE SHEET'!E970="","",UPPER('S.D.PASTE SHEET'!E970))</f>
        <v/>
      </c>
      <c s="153" t="str">
        <f>IF('S.D.PASTE SHEET'!F970="","",'S.D.PASTE SHEET'!F970)</f>
        <v/>
      </c>
      <c s="153" t="str">
        <f>IF('S.D.PASTE SHEET'!G970="","",UPPER('S.D.PASTE SHEET'!G970))</f>
        <v/>
      </c>
      <c s="153" t="str">
        <f>IF('S.D.PASTE SHEET'!H970="","",UPPER('S.D.PASTE SHEET'!H970))</f>
        <v/>
      </c>
      <c s="153" t="str">
        <f>IF('S.D.PASTE SHEET'!I970="","",'S.D.PASTE SHEET'!I970)</f>
        <v/>
      </c>
      <c s="154" t="str">
        <f>IF('S.D.PASTE SHEET'!J970="","",'S.D.PASTE SHEET'!J970)</f>
        <v/>
      </c>
      <c s="153" t="str">
        <f>IF('S.D.PASTE SHEET'!K970="","",'S.D.PASTE SHEET'!K970)</f>
        <v/>
      </c>
      <c s="153" t="str">
        <f>IF('S.D.PASTE SHEET'!L970="","",'S.D.PASTE SHEET'!L970)</f>
        <v/>
      </c>
      <c s="153" t="str">
        <f>IF('S.D.PASTE SHEET'!M970="","",'S.D.PASTE SHEET'!M970)</f>
        <v/>
      </c>
      <c s="153" t="str">
        <f>IF('S.D.PASTE SHEET'!N970="","",'S.D.PASTE SHEET'!N970)</f>
        <v/>
      </c>
      <c s="153" t="str">
        <f>IF('S.D.PASTE SHEET'!O970="","",'S.D.PASTE SHEET'!O970)</f>
        <v/>
      </c>
      <c s="153" t="str">
        <f>IF('S.D.PASTE SHEET'!P970="","",'S.D.PASTE SHEET'!P970)</f>
        <v/>
      </c>
      <c s="153" t="str">
        <f>IF('S.D.PASTE SHEET'!Q970="","",'S.D.PASTE SHEET'!Q970)</f>
        <v/>
      </c>
      <c s="153" t="str">
        <f>IF('S.D.PASTE SHEET'!R970="","",'S.D.PASTE SHEET'!R970)</f>
        <v/>
      </c>
      <c s="153" t="str">
        <f>IF('S.D.PASTE SHEET'!S970="","",'S.D.PASTE SHEET'!S970)</f>
        <v/>
      </c>
      <c s="153" t="str">
        <f>IF('S.D.PASTE SHEET'!T970="","",'S.D.PASTE SHEET'!T970)</f>
        <v/>
      </c>
      <c s="153" t="str">
        <f>IF('S.D.PASTE SHEET'!U970="","",'S.D.PASTE SHEET'!U970)</f>
        <v/>
      </c>
      <c s="153" t="str">
        <f>IF('S.D.PASTE SHEET'!V970="","",'S.D.PASTE SHEET'!V970)</f>
        <v/>
      </c>
      <c s="153" t="str">
        <f>IF('S.D.PASTE SHEET'!W970="","",'S.D.PASTE SHEET'!W970)</f>
        <v/>
      </c>
      <c s="153" t="str">
        <f>IF('S.D.PASTE SHEET'!X970="","",'S.D.PASTE SHEET'!X970)</f>
        <v/>
      </c>
      <c s="153" t="str">
        <f>IF('S.D.PASTE SHEET'!Y970="","",'S.D.PASTE SHEET'!Y970)</f>
        <v/>
      </c>
      <c s="153" t="str">
        <f>IF('S.D.PASTE SHEET'!Z970="","",'S.D.PASTE SHEET'!Z970)</f>
        <v/>
      </c>
      <c s="153" t="str">
        <f>IF('S.D.PASTE SHEET'!AA970="","",'S.D.PASTE SHEET'!AA970)</f>
        <v/>
      </c>
      <c s="153" t="str">
        <f>IF('S.D.PASTE SHEET'!AB970="","",'S.D.PASTE SHEET'!AB970)</f>
        <v/>
      </c>
      <c s="153" t="str">
        <f>IF('S.D.PASTE SHEET'!AC970="","",'S.D.PASTE SHEET'!AC970)</f>
        <v/>
      </c>
      <c s="153" t="str">
        <f>IF('S.D.PASTE SHEET'!AD970="","",'S.D.PASTE SHEET'!AD970)</f>
        <v/>
      </c>
      <c s="155"/>
      <c s="156" t="str">
        <f>IF(AK970="","",IF(AK970&gt;0,COUNT($AG$2:AG970),""))</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70" s="156" t="str">
        <f>IF(BC970="","",IF(BC970&gt;0,COUNT($AY$2:AY970),""))</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71" spans="1:66" ht="15.75" customHeight="1">
      <c r="A971" s="153" t="str">
        <f>IF('S.D.PASTE SHEET'!A971="","",'S.D.PASTE SHEET'!A971)</f>
        <v/>
      </c>
      <c s="153" t="str">
        <f>IF('S.D.PASTE SHEET'!B971="","",'S.D.PASTE SHEET'!B971)</f>
        <v/>
      </c>
      <c s="153" t="str">
        <f>IF('S.D.PASTE SHEET'!C971="","",'S.D.PASTE SHEET'!C971)</f>
        <v/>
      </c>
      <c s="154" t="str">
        <f>IF('S.D.PASTE SHEET'!D971="","",'S.D.PASTE SHEET'!D971)</f>
        <v/>
      </c>
      <c s="153" t="str">
        <f>IF('S.D.PASTE SHEET'!E971="","",UPPER('S.D.PASTE SHEET'!E971))</f>
        <v/>
      </c>
      <c s="153" t="str">
        <f>IF('S.D.PASTE SHEET'!F971="","",'S.D.PASTE SHEET'!F971)</f>
        <v/>
      </c>
      <c s="153" t="str">
        <f>IF('S.D.PASTE SHEET'!G971="","",UPPER('S.D.PASTE SHEET'!G971))</f>
        <v/>
      </c>
      <c s="153" t="str">
        <f>IF('S.D.PASTE SHEET'!H971="","",UPPER('S.D.PASTE SHEET'!H971))</f>
        <v/>
      </c>
      <c s="153" t="str">
        <f>IF('S.D.PASTE SHEET'!I971="","",'S.D.PASTE SHEET'!I971)</f>
        <v/>
      </c>
      <c s="154" t="str">
        <f>IF('S.D.PASTE SHEET'!J971="","",'S.D.PASTE SHEET'!J971)</f>
        <v/>
      </c>
      <c s="153" t="str">
        <f>IF('S.D.PASTE SHEET'!K971="","",'S.D.PASTE SHEET'!K971)</f>
        <v/>
      </c>
      <c s="153" t="str">
        <f>IF('S.D.PASTE SHEET'!L971="","",'S.D.PASTE SHEET'!L971)</f>
        <v/>
      </c>
      <c s="153" t="str">
        <f>IF('S.D.PASTE SHEET'!M971="","",'S.D.PASTE SHEET'!M971)</f>
        <v/>
      </c>
      <c s="153" t="str">
        <f>IF('S.D.PASTE SHEET'!N971="","",'S.D.PASTE SHEET'!N971)</f>
        <v/>
      </c>
      <c s="153" t="str">
        <f>IF('S.D.PASTE SHEET'!O971="","",'S.D.PASTE SHEET'!O971)</f>
        <v/>
      </c>
      <c s="153" t="str">
        <f>IF('S.D.PASTE SHEET'!P971="","",'S.D.PASTE SHEET'!P971)</f>
        <v/>
      </c>
      <c s="153" t="str">
        <f>IF('S.D.PASTE SHEET'!Q971="","",'S.D.PASTE SHEET'!Q971)</f>
        <v/>
      </c>
      <c s="153" t="str">
        <f>IF('S.D.PASTE SHEET'!R971="","",'S.D.PASTE SHEET'!R971)</f>
        <v/>
      </c>
      <c s="153" t="str">
        <f>IF('S.D.PASTE SHEET'!S971="","",'S.D.PASTE SHEET'!S971)</f>
        <v/>
      </c>
      <c s="153" t="str">
        <f>IF('S.D.PASTE SHEET'!T971="","",'S.D.PASTE SHEET'!T971)</f>
        <v/>
      </c>
      <c s="153" t="str">
        <f>IF('S.D.PASTE SHEET'!U971="","",'S.D.PASTE SHEET'!U971)</f>
        <v/>
      </c>
      <c s="153" t="str">
        <f>IF('S.D.PASTE SHEET'!V971="","",'S.D.PASTE SHEET'!V971)</f>
        <v/>
      </c>
      <c s="153" t="str">
        <f>IF('S.D.PASTE SHEET'!W971="","",'S.D.PASTE SHEET'!W971)</f>
        <v/>
      </c>
      <c s="153" t="str">
        <f>IF('S.D.PASTE SHEET'!X971="","",'S.D.PASTE SHEET'!X971)</f>
        <v/>
      </c>
      <c s="153" t="str">
        <f>IF('S.D.PASTE SHEET'!Y971="","",'S.D.PASTE SHEET'!Y971)</f>
        <v/>
      </c>
      <c s="153" t="str">
        <f>IF('S.D.PASTE SHEET'!Z971="","",'S.D.PASTE SHEET'!Z971)</f>
        <v/>
      </c>
      <c s="153" t="str">
        <f>IF('S.D.PASTE SHEET'!AA971="","",'S.D.PASTE SHEET'!AA971)</f>
        <v/>
      </c>
      <c s="153" t="str">
        <f>IF('S.D.PASTE SHEET'!AB971="","",'S.D.PASTE SHEET'!AB971)</f>
        <v/>
      </c>
      <c s="153" t="str">
        <f>IF('S.D.PASTE SHEET'!AC971="","",'S.D.PASTE SHEET'!AC971)</f>
        <v/>
      </c>
      <c s="153" t="str">
        <f>IF('S.D.PASTE SHEET'!AD971="","",'S.D.PASTE SHEET'!AD971)</f>
        <v/>
      </c>
      <c s="155"/>
      <c s="156" t="str">
        <f>IF(AK971="","",IF(AK971&gt;0,COUNT($AG$2:AG971),""))</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71" s="156" t="str">
        <f>IF(BC971="","",IF(BC971&gt;0,COUNT($AY$2:AY971),""))</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72" spans="1:66" ht="15.75" customHeight="1">
      <c r="A972" s="153" t="str">
        <f>IF('S.D.PASTE SHEET'!A972="","",'S.D.PASTE SHEET'!A972)</f>
        <v/>
      </c>
      <c s="153" t="str">
        <f>IF('S.D.PASTE SHEET'!B972="","",'S.D.PASTE SHEET'!B972)</f>
        <v/>
      </c>
      <c s="153" t="str">
        <f>IF('S.D.PASTE SHEET'!C972="","",'S.D.PASTE SHEET'!C972)</f>
        <v/>
      </c>
      <c s="154" t="str">
        <f>IF('S.D.PASTE SHEET'!D972="","",'S.D.PASTE SHEET'!D972)</f>
        <v/>
      </c>
      <c s="153" t="str">
        <f>IF('S.D.PASTE SHEET'!E972="","",UPPER('S.D.PASTE SHEET'!E972))</f>
        <v/>
      </c>
      <c s="153" t="str">
        <f>IF('S.D.PASTE SHEET'!F972="","",'S.D.PASTE SHEET'!F972)</f>
        <v/>
      </c>
      <c s="153" t="str">
        <f>IF('S.D.PASTE SHEET'!G972="","",UPPER('S.D.PASTE SHEET'!G972))</f>
        <v/>
      </c>
      <c s="153" t="str">
        <f>IF('S.D.PASTE SHEET'!H972="","",UPPER('S.D.PASTE SHEET'!H972))</f>
        <v/>
      </c>
      <c s="153" t="str">
        <f>IF('S.D.PASTE SHEET'!I972="","",'S.D.PASTE SHEET'!I972)</f>
        <v/>
      </c>
      <c s="154" t="str">
        <f>IF('S.D.PASTE SHEET'!J972="","",'S.D.PASTE SHEET'!J972)</f>
        <v/>
      </c>
      <c s="153" t="str">
        <f>IF('S.D.PASTE SHEET'!K972="","",'S.D.PASTE SHEET'!K972)</f>
        <v/>
      </c>
      <c s="153" t="str">
        <f>IF('S.D.PASTE SHEET'!L972="","",'S.D.PASTE SHEET'!L972)</f>
        <v/>
      </c>
      <c s="153" t="str">
        <f>IF('S.D.PASTE SHEET'!M972="","",'S.D.PASTE SHEET'!M972)</f>
        <v/>
      </c>
      <c s="153" t="str">
        <f>IF('S.D.PASTE SHEET'!N972="","",'S.D.PASTE SHEET'!N972)</f>
        <v/>
      </c>
      <c s="153" t="str">
        <f>IF('S.D.PASTE SHEET'!O972="","",'S.D.PASTE SHEET'!O972)</f>
        <v/>
      </c>
      <c s="153" t="str">
        <f>IF('S.D.PASTE SHEET'!P972="","",'S.D.PASTE SHEET'!P972)</f>
        <v/>
      </c>
      <c s="153" t="str">
        <f>IF('S.D.PASTE SHEET'!Q972="","",'S.D.PASTE SHEET'!Q972)</f>
        <v/>
      </c>
      <c s="153" t="str">
        <f>IF('S.D.PASTE SHEET'!R972="","",'S.D.PASTE SHEET'!R972)</f>
        <v/>
      </c>
      <c s="153" t="str">
        <f>IF('S.D.PASTE SHEET'!S972="","",'S.D.PASTE SHEET'!S972)</f>
        <v/>
      </c>
      <c s="153" t="str">
        <f>IF('S.D.PASTE SHEET'!T972="","",'S.D.PASTE SHEET'!T972)</f>
        <v/>
      </c>
      <c s="153" t="str">
        <f>IF('S.D.PASTE SHEET'!U972="","",'S.D.PASTE SHEET'!U972)</f>
        <v/>
      </c>
      <c s="153" t="str">
        <f>IF('S.D.PASTE SHEET'!V972="","",'S.D.PASTE SHEET'!V972)</f>
        <v/>
      </c>
      <c s="153" t="str">
        <f>IF('S.D.PASTE SHEET'!W972="","",'S.D.PASTE SHEET'!W972)</f>
        <v/>
      </c>
      <c s="153" t="str">
        <f>IF('S.D.PASTE SHEET'!X972="","",'S.D.PASTE SHEET'!X972)</f>
        <v/>
      </c>
      <c s="153" t="str">
        <f>IF('S.D.PASTE SHEET'!Y972="","",'S.D.PASTE SHEET'!Y972)</f>
        <v/>
      </c>
      <c s="153" t="str">
        <f>IF('S.D.PASTE SHEET'!Z972="","",'S.D.PASTE SHEET'!Z972)</f>
        <v/>
      </c>
      <c s="153" t="str">
        <f>IF('S.D.PASTE SHEET'!AA972="","",'S.D.PASTE SHEET'!AA972)</f>
        <v/>
      </c>
      <c s="153" t="str">
        <f>IF('S.D.PASTE SHEET'!AB972="","",'S.D.PASTE SHEET'!AB972)</f>
        <v/>
      </c>
      <c s="153" t="str">
        <f>IF('S.D.PASTE SHEET'!AC972="","",'S.D.PASTE SHEET'!AC972)</f>
        <v/>
      </c>
      <c s="153" t="str">
        <f>IF('S.D.PASTE SHEET'!AD972="","",'S.D.PASTE SHEET'!AD972)</f>
        <v/>
      </c>
      <c s="155"/>
      <c s="156" t="str">
        <f>IF(AK972="","",IF(AK972&gt;0,COUNT($AG$2:AG972),""))</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72" s="156" t="str">
        <f>IF(BC972="","",IF(BC972&gt;0,COUNT($AY$2:AY972),""))</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73" spans="1:66" ht="15.75" customHeight="1">
      <c r="A973" s="153" t="str">
        <f>IF('S.D.PASTE SHEET'!A973="","",'S.D.PASTE SHEET'!A973)</f>
        <v/>
      </c>
      <c s="153" t="str">
        <f>IF('S.D.PASTE SHEET'!B973="","",'S.D.PASTE SHEET'!B973)</f>
        <v/>
      </c>
      <c s="153" t="str">
        <f>IF('S.D.PASTE SHEET'!C973="","",'S.D.PASTE SHEET'!C973)</f>
        <v/>
      </c>
      <c s="154" t="str">
        <f>IF('S.D.PASTE SHEET'!D973="","",'S.D.PASTE SHEET'!D973)</f>
        <v/>
      </c>
      <c s="153" t="str">
        <f>IF('S.D.PASTE SHEET'!E973="","",UPPER('S.D.PASTE SHEET'!E973))</f>
        <v/>
      </c>
      <c s="153" t="str">
        <f>IF('S.D.PASTE SHEET'!F973="","",'S.D.PASTE SHEET'!F973)</f>
        <v/>
      </c>
      <c s="153" t="str">
        <f>IF('S.D.PASTE SHEET'!G973="","",UPPER('S.D.PASTE SHEET'!G973))</f>
        <v/>
      </c>
      <c s="153" t="str">
        <f>IF('S.D.PASTE SHEET'!H973="","",UPPER('S.D.PASTE SHEET'!H973))</f>
        <v/>
      </c>
      <c s="153" t="str">
        <f>IF('S.D.PASTE SHEET'!I973="","",'S.D.PASTE SHEET'!I973)</f>
        <v/>
      </c>
      <c s="154" t="str">
        <f>IF('S.D.PASTE SHEET'!J973="","",'S.D.PASTE SHEET'!J973)</f>
        <v/>
      </c>
      <c s="153" t="str">
        <f>IF('S.D.PASTE SHEET'!K973="","",'S.D.PASTE SHEET'!K973)</f>
        <v/>
      </c>
      <c s="153" t="str">
        <f>IF('S.D.PASTE SHEET'!L973="","",'S.D.PASTE SHEET'!L973)</f>
        <v/>
      </c>
      <c s="153" t="str">
        <f>IF('S.D.PASTE SHEET'!M973="","",'S.D.PASTE SHEET'!M973)</f>
        <v/>
      </c>
      <c s="153" t="str">
        <f>IF('S.D.PASTE SHEET'!N973="","",'S.D.PASTE SHEET'!N973)</f>
        <v/>
      </c>
      <c s="153" t="str">
        <f>IF('S.D.PASTE SHEET'!O973="","",'S.D.PASTE SHEET'!O973)</f>
        <v/>
      </c>
      <c s="153" t="str">
        <f>IF('S.D.PASTE SHEET'!P973="","",'S.D.PASTE SHEET'!P973)</f>
        <v/>
      </c>
      <c s="153" t="str">
        <f>IF('S.D.PASTE SHEET'!Q973="","",'S.D.PASTE SHEET'!Q973)</f>
        <v/>
      </c>
      <c s="153" t="str">
        <f>IF('S.D.PASTE SHEET'!R973="","",'S.D.PASTE SHEET'!R973)</f>
        <v/>
      </c>
      <c s="153" t="str">
        <f>IF('S.D.PASTE SHEET'!S973="","",'S.D.PASTE SHEET'!S973)</f>
        <v/>
      </c>
      <c s="153" t="str">
        <f>IF('S.D.PASTE SHEET'!T973="","",'S.D.PASTE SHEET'!T973)</f>
        <v/>
      </c>
      <c s="153" t="str">
        <f>IF('S.D.PASTE SHEET'!U973="","",'S.D.PASTE SHEET'!U973)</f>
        <v/>
      </c>
      <c s="153" t="str">
        <f>IF('S.D.PASTE SHEET'!V973="","",'S.D.PASTE SHEET'!V973)</f>
        <v/>
      </c>
      <c s="153" t="str">
        <f>IF('S.D.PASTE SHEET'!W973="","",'S.D.PASTE SHEET'!W973)</f>
        <v/>
      </c>
      <c s="153" t="str">
        <f>IF('S.D.PASTE SHEET'!X973="","",'S.D.PASTE SHEET'!X973)</f>
        <v/>
      </c>
      <c s="153" t="str">
        <f>IF('S.D.PASTE SHEET'!Y973="","",'S.D.PASTE SHEET'!Y973)</f>
        <v/>
      </c>
      <c s="153" t="str">
        <f>IF('S.D.PASTE SHEET'!Z973="","",'S.D.PASTE SHEET'!Z973)</f>
        <v/>
      </c>
      <c s="153" t="str">
        <f>IF('S.D.PASTE SHEET'!AA973="","",'S.D.PASTE SHEET'!AA973)</f>
        <v/>
      </c>
      <c s="153" t="str">
        <f>IF('S.D.PASTE SHEET'!AB973="","",'S.D.PASTE SHEET'!AB973)</f>
        <v/>
      </c>
      <c s="153" t="str">
        <f>IF('S.D.PASTE SHEET'!AC973="","",'S.D.PASTE SHEET'!AC973)</f>
        <v/>
      </c>
      <c s="153" t="str">
        <f>IF('S.D.PASTE SHEET'!AD973="","",'S.D.PASTE SHEET'!AD973)</f>
        <v/>
      </c>
      <c s="155"/>
      <c s="156" t="str">
        <f>IF(AK973="","",IF(AK973&gt;0,COUNT($AG$2:AG973),""))</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73" s="156" t="str">
        <f>IF(BC973="","",IF(BC973&gt;0,COUNT($AY$2:AY973),""))</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74" spans="1:66" ht="15.75" customHeight="1">
      <c r="A974" s="153" t="str">
        <f>IF('S.D.PASTE SHEET'!A974="","",'S.D.PASTE SHEET'!A974)</f>
        <v/>
      </c>
      <c s="153" t="str">
        <f>IF('S.D.PASTE SHEET'!B974="","",'S.D.PASTE SHEET'!B974)</f>
        <v/>
      </c>
      <c s="153" t="str">
        <f>IF('S.D.PASTE SHEET'!C974="","",'S.D.PASTE SHEET'!C974)</f>
        <v/>
      </c>
      <c s="154" t="str">
        <f>IF('S.D.PASTE SHEET'!D974="","",'S.D.PASTE SHEET'!D974)</f>
        <v/>
      </c>
      <c s="153" t="str">
        <f>IF('S.D.PASTE SHEET'!E974="","",UPPER('S.D.PASTE SHEET'!E974))</f>
        <v/>
      </c>
      <c s="153" t="str">
        <f>IF('S.D.PASTE SHEET'!F974="","",'S.D.PASTE SHEET'!F974)</f>
        <v/>
      </c>
      <c s="153" t="str">
        <f>IF('S.D.PASTE SHEET'!G974="","",UPPER('S.D.PASTE SHEET'!G974))</f>
        <v/>
      </c>
      <c s="153" t="str">
        <f>IF('S.D.PASTE SHEET'!H974="","",UPPER('S.D.PASTE SHEET'!H974))</f>
        <v/>
      </c>
      <c s="153" t="str">
        <f>IF('S.D.PASTE SHEET'!I974="","",'S.D.PASTE SHEET'!I974)</f>
        <v/>
      </c>
      <c s="154" t="str">
        <f>IF('S.D.PASTE SHEET'!J974="","",'S.D.PASTE SHEET'!J974)</f>
        <v/>
      </c>
      <c s="153" t="str">
        <f>IF('S.D.PASTE SHEET'!K974="","",'S.D.PASTE SHEET'!K974)</f>
        <v/>
      </c>
      <c s="153" t="str">
        <f>IF('S.D.PASTE SHEET'!L974="","",'S.D.PASTE SHEET'!L974)</f>
        <v/>
      </c>
      <c s="153" t="str">
        <f>IF('S.D.PASTE SHEET'!M974="","",'S.D.PASTE SHEET'!M974)</f>
        <v/>
      </c>
      <c s="153" t="str">
        <f>IF('S.D.PASTE SHEET'!N974="","",'S.D.PASTE SHEET'!N974)</f>
        <v/>
      </c>
      <c s="153" t="str">
        <f>IF('S.D.PASTE SHEET'!O974="","",'S.D.PASTE SHEET'!O974)</f>
        <v/>
      </c>
      <c s="153" t="str">
        <f>IF('S.D.PASTE SHEET'!P974="","",'S.D.PASTE SHEET'!P974)</f>
        <v/>
      </c>
      <c s="153" t="str">
        <f>IF('S.D.PASTE SHEET'!Q974="","",'S.D.PASTE SHEET'!Q974)</f>
        <v/>
      </c>
      <c s="153" t="str">
        <f>IF('S.D.PASTE SHEET'!R974="","",'S.D.PASTE SHEET'!R974)</f>
        <v/>
      </c>
      <c s="153" t="str">
        <f>IF('S.D.PASTE SHEET'!S974="","",'S.D.PASTE SHEET'!S974)</f>
        <v/>
      </c>
      <c s="153" t="str">
        <f>IF('S.D.PASTE SHEET'!T974="","",'S.D.PASTE SHEET'!T974)</f>
        <v/>
      </c>
      <c s="153" t="str">
        <f>IF('S.D.PASTE SHEET'!U974="","",'S.D.PASTE SHEET'!U974)</f>
        <v/>
      </c>
      <c s="153" t="str">
        <f>IF('S.D.PASTE SHEET'!V974="","",'S.D.PASTE SHEET'!V974)</f>
        <v/>
      </c>
      <c s="153" t="str">
        <f>IF('S.D.PASTE SHEET'!W974="","",'S.D.PASTE SHEET'!W974)</f>
        <v/>
      </c>
      <c s="153" t="str">
        <f>IF('S.D.PASTE SHEET'!X974="","",'S.D.PASTE SHEET'!X974)</f>
        <v/>
      </c>
      <c s="153" t="str">
        <f>IF('S.D.PASTE SHEET'!Y974="","",'S.D.PASTE SHEET'!Y974)</f>
        <v/>
      </c>
      <c s="153" t="str">
        <f>IF('S.D.PASTE SHEET'!Z974="","",'S.D.PASTE SHEET'!Z974)</f>
        <v/>
      </c>
      <c s="153" t="str">
        <f>IF('S.D.PASTE SHEET'!AA974="","",'S.D.PASTE SHEET'!AA974)</f>
        <v/>
      </c>
      <c s="153" t="str">
        <f>IF('S.D.PASTE SHEET'!AB974="","",'S.D.PASTE SHEET'!AB974)</f>
        <v/>
      </c>
      <c s="153" t="str">
        <f>IF('S.D.PASTE SHEET'!AC974="","",'S.D.PASTE SHEET'!AC974)</f>
        <v/>
      </c>
      <c s="153" t="str">
        <f>IF('S.D.PASTE SHEET'!AD974="","",'S.D.PASTE SHEET'!AD974)</f>
        <v/>
      </c>
      <c s="155"/>
      <c s="156" t="str">
        <f>IF(AK974="","",IF(AK974&gt;0,COUNT($AG$2:AG974),""))</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74" s="156" t="str">
        <f>IF(BC974="","",IF(BC974&gt;0,COUNT($AY$2:AY974),""))</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75" spans="1:66" ht="15.75" customHeight="1">
      <c r="A975" s="153" t="str">
        <f>IF('S.D.PASTE SHEET'!A975="","",'S.D.PASTE SHEET'!A975)</f>
        <v/>
      </c>
      <c s="153" t="str">
        <f>IF('S.D.PASTE SHEET'!B975="","",'S.D.PASTE SHEET'!B975)</f>
        <v/>
      </c>
      <c s="153" t="str">
        <f>IF('S.D.PASTE SHEET'!C975="","",'S.D.PASTE SHEET'!C975)</f>
        <v/>
      </c>
      <c s="154" t="str">
        <f>IF('S.D.PASTE SHEET'!D975="","",'S.D.PASTE SHEET'!D975)</f>
        <v/>
      </c>
      <c s="153" t="str">
        <f>IF('S.D.PASTE SHEET'!E975="","",UPPER('S.D.PASTE SHEET'!E975))</f>
        <v/>
      </c>
      <c s="153" t="str">
        <f>IF('S.D.PASTE SHEET'!F975="","",'S.D.PASTE SHEET'!F975)</f>
        <v/>
      </c>
      <c s="153" t="str">
        <f>IF('S.D.PASTE SHEET'!G975="","",UPPER('S.D.PASTE SHEET'!G975))</f>
        <v/>
      </c>
      <c s="153" t="str">
        <f>IF('S.D.PASTE SHEET'!H975="","",UPPER('S.D.PASTE SHEET'!H975))</f>
        <v/>
      </c>
      <c s="153" t="str">
        <f>IF('S.D.PASTE SHEET'!I975="","",'S.D.PASTE SHEET'!I975)</f>
        <v/>
      </c>
      <c s="154" t="str">
        <f>IF('S.D.PASTE SHEET'!J975="","",'S.D.PASTE SHEET'!J975)</f>
        <v/>
      </c>
      <c s="153" t="str">
        <f>IF('S.D.PASTE SHEET'!K975="","",'S.D.PASTE SHEET'!K975)</f>
        <v/>
      </c>
      <c s="153" t="str">
        <f>IF('S.D.PASTE SHEET'!L975="","",'S.D.PASTE SHEET'!L975)</f>
        <v/>
      </c>
      <c s="153" t="str">
        <f>IF('S.D.PASTE SHEET'!M975="","",'S.D.PASTE SHEET'!M975)</f>
        <v/>
      </c>
      <c s="153" t="str">
        <f>IF('S.D.PASTE SHEET'!N975="","",'S.D.PASTE SHEET'!N975)</f>
        <v/>
      </c>
      <c s="153" t="str">
        <f>IF('S.D.PASTE SHEET'!O975="","",'S.D.PASTE SHEET'!O975)</f>
        <v/>
      </c>
      <c s="153" t="str">
        <f>IF('S.D.PASTE SHEET'!P975="","",'S.D.PASTE SHEET'!P975)</f>
        <v/>
      </c>
      <c s="153" t="str">
        <f>IF('S.D.PASTE SHEET'!Q975="","",'S.D.PASTE SHEET'!Q975)</f>
        <v/>
      </c>
      <c s="153" t="str">
        <f>IF('S.D.PASTE SHEET'!R975="","",'S.D.PASTE SHEET'!R975)</f>
        <v/>
      </c>
      <c s="153" t="str">
        <f>IF('S.D.PASTE SHEET'!S975="","",'S.D.PASTE SHEET'!S975)</f>
        <v/>
      </c>
      <c s="153" t="str">
        <f>IF('S.D.PASTE SHEET'!T975="","",'S.D.PASTE SHEET'!T975)</f>
        <v/>
      </c>
      <c s="153" t="str">
        <f>IF('S.D.PASTE SHEET'!U975="","",'S.D.PASTE SHEET'!U975)</f>
        <v/>
      </c>
      <c s="153" t="str">
        <f>IF('S.D.PASTE SHEET'!V975="","",'S.D.PASTE SHEET'!V975)</f>
        <v/>
      </c>
      <c s="153" t="str">
        <f>IF('S.D.PASTE SHEET'!W975="","",'S.D.PASTE SHEET'!W975)</f>
        <v/>
      </c>
      <c s="153" t="str">
        <f>IF('S.D.PASTE SHEET'!X975="","",'S.D.PASTE SHEET'!X975)</f>
        <v/>
      </c>
      <c s="153" t="str">
        <f>IF('S.D.PASTE SHEET'!Y975="","",'S.D.PASTE SHEET'!Y975)</f>
        <v/>
      </c>
      <c s="153" t="str">
        <f>IF('S.D.PASTE SHEET'!Z975="","",'S.D.PASTE SHEET'!Z975)</f>
        <v/>
      </c>
      <c s="153" t="str">
        <f>IF('S.D.PASTE SHEET'!AA975="","",'S.D.PASTE SHEET'!AA975)</f>
        <v/>
      </c>
      <c s="153" t="str">
        <f>IF('S.D.PASTE SHEET'!AB975="","",'S.D.PASTE SHEET'!AB975)</f>
        <v/>
      </c>
      <c s="153" t="str">
        <f>IF('S.D.PASTE SHEET'!AC975="","",'S.D.PASTE SHEET'!AC975)</f>
        <v/>
      </c>
      <c s="153" t="str">
        <f>IF('S.D.PASTE SHEET'!AD975="","",'S.D.PASTE SHEET'!AD975)</f>
        <v/>
      </c>
      <c s="155"/>
      <c s="156" t="str">
        <f>IF(AK975="","",IF(AK975&gt;0,COUNT($AG$2:AG975),""))</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75" s="156" t="str">
        <f>IF(BC975="","",IF(BC975&gt;0,COUNT($AY$2:AY975),""))</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76" spans="1:66" ht="15.75" customHeight="1">
      <c r="A976" s="153" t="str">
        <f>IF('S.D.PASTE SHEET'!A976="","",'S.D.PASTE SHEET'!A976)</f>
        <v/>
      </c>
      <c s="153" t="str">
        <f>IF('S.D.PASTE SHEET'!B976="","",'S.D.PASTE SHEET'!B976)</f>
        <v/>
      </c>
      <c s="153" t="str">
        <f>IF('S.D.PASTE SHEET'!C976="","",'S.D.PASTE SHEET'!C976)</f>
        <v/>
      </c>
      <c s="154" t="str">
        <f>IF('S.D.PASTE SHEET'!D976="","",'S.D.PASTE SHEET'!D976)</f>
        <v/>
      </c>
      <c s="153" t="str">
        <f>IF('S.D.PASTE SHEET'!E976="","",UPPER('S.D.PASTE SHEET'!E976))</f>
        <v/>
      </c>
      <c s="153" t="str">
        <f>IF('S.D.PASTE SHEET'!F976="","",'S.D.PASTE SHEET'!F976)</f>
        <v/>
      </c>
      <c s="153" t="str">
        <f>IF('S.D.PASTE SHEET'!G976="","",UPPER('S.D.PASTE SHEET'!G976))</f>
        <v/>
      </c>
      <c s="153" t="str">
        <f>IF('S.D.PASTE SHEET'!H976="","",UPPER('S.D.PASTE SHEET'!H976))</f>
        <v/>
      </c>
      <c s="153" t="str">
        <f>IF('S.D.PASTE SHEET'!I976="","",'S.D.PASTE SHEET'!I976)</f>
        <v/>
      </c>
      <c s="154" t="str">
        <f>IF('S.D.PASTE SHEET'!J976="","",'S.D.PASTE SHEET'!J976)</f>
        <v/>
      </c>
      <c s="153" t="str">
        <f>IF('S.D.PASTE SHEET'!K976="","",'S.D.PASTE SHEET'!K976)</f>
        <v/>
      </c>
      <c s="153" t="str">
        <f>IF('S.D.PASTE SHEET'!L976="","",'S.D.PASTE SHEET'!L976)</f>
        <v/>
      </c>
      <c s="153" t="str">
        <f>IF('S.D.PASTE SHEET'!M976="","",'S.D.PASTE SHEET'!M976)</f>
        <v/>
      </c>
      <c s="153" t="str">
        <f>IF('S.D.PASTE SHEET'!N976="","",'S.D.PASTE SHEET'!N976)</f>
        <v/>
      </c>
      <c s="153" t="str">
        <f>IF('S.D.PASTE SHEET'!O976="","",'S.D.PASTE SHEET'!O976)</f>
        <v/>
      </c>
      <c s="153" t="str">
        <f>IF('S.D.PASTE SHEET'!P976="","",'S.D.PASTE SHEET'!P976)</f>
        <v/>
      </c>
      <c s="153" t="str">
        <f>IF('S.D.PASTE SHEET'!Q976="","",'S.D.PASTE SHEET'!Q976)</f>
        <v/>
      </c>
      <c s="153" t="str">
        <f>IF('S.D.PASTE SHEET'!R976="","",'S.D.PASTE SHEET'!R976)</f>
        <v/>
      </c>
      <c s="153" t="str">
        <f>IF('S.D.PASTE SHEET'!S976="","",'S.D.PASTE SHEET'!S976)</f>
        <v/>
      </c>
      <c s="153" t="str">
        <f>IF('S.D.PASTE SHEET'!T976="","",'S.D.PASTE SHEET'!T976)</f>
        <v/>
      </c>
      <c s="153" t="str">
        <f>IF('S.D.PASTE SHEET'!U976="","",'S.D.PASTE SHEET'!U976)</f>
        <v/>
      </c>
      <c s="153" t="str">
        <f>IF('S.D.PASTE SHEET'!V976="","",'S.D.PASTE SHEET'!V976)</f>
        <v/>
      </c>
      <c s="153" t="str">
        <f>IF('S.D.PASTE SHEET'!W976="","",'S.D.PASTE SHEET'!W976)</f>
        <v/>
      </c>
      <c s="153" t="str">
        <f>IF('S.D.PASTE SHEET'!X976="","",'S.D.PASTE SHEET'!X976)</f>
        <v/>
      </c>
      <c s="153" t="str">
        <f>IF('S.D.PASTE SHEET'!Y976="","",'S.D.PASTE SHEET'!Y976)</f>
        <v/>
      </c>
      <c s="153" t="str">
        <f>IF('S.D.PASTE SHEET'!Z976="","",'S.D.PASTE SHEET'!Z976)</f>
        <v/>
      </c>
      <c s="153" t="str">
        <f>IF('S.D.PASTE SHEET'!AA976="","",'S.D.PASTE SHEET'!AA976)</f>
        <v/>
      </c>
      <c s="153" t="str">
        <f>IF('S.D.PASTE SHEET'!AB976="","",'S.D.PASTE SHEET'!AB976)</f>
        <v/>
      </c>
      <c s="153" t="str">
        <f>IF('S.D.PASTE SHEET'!AC976="","",'S.D.PASTE SHEET'!AC976)</f>
        <v/>
      </c>
      <c s="153" t="str">
        <f>IF('S.D.PASTE SHEET'!AD976="","",'S.D.PASTE SHEET'!AD976)</f>
        <v/>
      </c>
      <c s="155"/>
      <c s="156" t="str">
        <f>IF(AK976="","",IF(AK976&gt;0,COUNT($AG$2:AG976),""))</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76" s="156" t="str">
        <f>IF(BC976="","",IF(BC976&gt;0,COUNT($AY$2:AY976),""))</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77" spans="1:66" ht="15.75" customHeight="1">
      <c r="A977" s="153" t="str">
        <f>IF('S.D.PASTE SHEET'!A977="","",'S.D.PASTE SHEET'!A977)</f>
        <v/>
      </c>
      <c s="153" t="str">
        <f>IF('S.D.PASTE SHEET'!B977="","",'S.D.PASTE SHEET'!B977)</f>
        <v/>
      </c>
      <c s="153" t="str">
        <f>IF('S.D.PASTE SHEET'!C977="","",'S.D.PASTE SHEET'!C977)</f>
        <v/>
      </c>
      <c s="154" t="str">
        <f>IF('S.D.PASTE SHEET'!D977="","",'S.D.PASTE SHEET'!D977)</f>
        <v/>
      </c>
      <c s="153" t="str">
        <f>IF('S.D.PASTE SHEET'!E977="","",UPPER('S.D.PASTE SHEET'!E977))</f>
        <v/>
      </c>
      <c s="153" t="str">
        <f>IF('S.D.PASTE SHEET'!F977="","",'S.D.PASTE SHEET'!F977)</f>
        <v/>
      </c>
      <c s="153" t="str">
        <f>IF('S.D.PASTE SHEET'!G977="","",UPPER('S.D.PASTE SHEET'!G977))</f>
        <v/>
      </c>
      <c s="153" t="str">
        <f>IF('S.D.PASTE SHEET'!H977="","",UPPER('S.D.PASTE SHEET'!H977))</f>
        <v/>
      </c>
      <c s="153" t="str">
        <f>IF('S.D.PASTE SHEET'!I977="","",'S.D.PASTE SHEET'!I977)</f>
        <v/>
      </c>
      <c s="154" t="str">
        <f>IF('S.D.PASTE SHEET'!J977="","",'S.D.PASTE SHEET'!J977)</f>
        <v/>
      </c>
      <c s="153" t="str">
        <f>IF('S.D.PASTE SHEET'!K977="","",'S.D.PASTE SHEET'!K977)</f>
        <v/>
      </c>
      <c s="153" t="str">
        <f>IF('S.D.PASTE SHEET'!L977="","",'S.D.PASTE SHEET'!L977)</f>
        <v/>
      </c>
      <c s="153" t="str">
        <f>IF('S.D.PASTE SHEET'!M977="","",'S.D.PASTE SHEET'!M977)</f>
        <v/>
      </c>
      <c s="153" t="str">
        <f>IF('S.D.PASTE SHEET'!N977="","",'S.D.PASTE SHEET'!N977)</f>
        <v/>
      </c>
      <c s="153" t="str">
        <f>IF('S.D.PASTE SHEET'!O977="","",'S.D.PASTE SHEET'!O977)</f>
        <v/>
      </c>
      <c s="153" t="str">
        <f>IF('S.D.PASTE SHEET'!P977="","",'S.D.PASTE SHEET'!P977)</f>
        <v/>
      </c>
      <c s="153" t="str">
        <f>IF('S.D.PASTE SHEET'!Q977="","",'S.D.PASTE SHEET'!Q977)</f>
        <v/>
      </c>
      <c s="153" t="str">
        <f>IF('S.D.PASTE SHEET'!R977="","",'S.D.PASTE SHEET'!R977)</f>
        <v/>
      </c>
      <c s="153" t="str">
        <f>IF('S.D.PASTE SHEET'!S977="","",'S.D.PASTE SHEET'!S977)</f>
        <v/>
      </c>
      <c s="153" t="str">
        <f>IF('S.D.PASTE SHEET'!T977="","",'S.D.PASTE SHEET'!T977)</f>
        <v/>
      </c>
      <c s="153" t="str">
        <f>IF('S.D.PASTE SHEET'!U977="","",'S.D.PASTE SHEET'!U977)</f>
        <v/>
      </c>
      <c s="153" t="str">
        <f>IF('S.D.PASTE SHEET'!V977="","",'S.D.PASTE SHEET'!V977)</f>
        <v/>
      </c>
      <c s="153" t="str">
        <f>IF('S.D.PASTE SHEET'!W977="","",'S.D.PASTE SHEET'!W977)</f>
        <v/>
      </c>
      <c s="153" t="str">
        <f>IF('S.D.PASTE SHEET'!X977="","",'S.D.PASTE SHEET'!X977)</f>
        <v/>
      </c>
      <c s="153" t="str">
        <f>IF('S.D.PASTE SHEET'!Y977="","",'S.D.PASTE SHEET'!Y977)</f>
        <v/>
      </c>
      <c s="153" t="str">
        <f>IF('S.D.PASTE SHEET'!Z977="","",'S.D.PASTE SHEET'!Z977)</f>
        <v/>
      </c>
      <c s="153" t="str">
        <f>IF('S.D.PASTE SHEET'!AA977="","",'S.D.PASTE SHEET'!AA977)</f>
        <v/>
      </c>
      <c s="153" t="str">
        <f>IF('S.D.PASTE SHEET'!AB977="","",'S.D.PASTE SHEET'!AB977)</f>
        <v/>
      </c>
      <c s="153" t="str">
        <f>IF('S.D.PASTE SHEET'!AC977="","",'S.D.PASTE SHEET'!AC977)</f>
        <v/>
      </c>
      <c s="153" t="str">
        <f>IF('S.D.PASTE SHEET'!AD977="","",'S.D.PASTE SHEET'!AD977)</f>
        <v/>
      </c>
      <c s="155"/>
      <c s="156" t="str">
        <f>IF(AK977="","",IF(AK977&gt;0,COUNT($AG$2:AG977),""))</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77" s="156" t="str">
        <f>IF(BC977="","",IF(BC977&gt;0,COUNT($AY$2:AY977),""))</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78" spans="1:66" ht="15.75" customHeight="1">
      <c r="A978" s="153" t="str">
        <f>IF('S.D.PASTE SHEET'!A978="","",'S.D.PASTE SHEET'!A978)</f>
        <v/>
      </c>
      <c s="153" t="str">
        <f>IF('S.D.PASTE SHEET'!B978="","",'S.D.PASTE SHEET'!B978)</f>
        <v/>
      </c>
      <c s="153" t="str">
        <f>IF('S.D.PASTE SHEET'!C978="","",'S.D.PASTE SHEET'!C978)</f>
        <v/>
      </c>
      <c s="154" t="str">
        <f>IF('S.D.PASTE SHEET'!D978="","",'S.D.PASTE SHEET'!D978)</f>
        <v/>
      </c>
      <c s="153" t="str">
        <f>IF('S.D.PASTE SHEET'!E978="","",UPPER('S.D.PASTE SHEET'!E978))</f>
        <v/>
      </c>
      <c s="153" t="str">
        <f>IF('S.D.PASTE SHEET'!F978="","",'S.D.PASTE SHEET'!F978)</f>
        <v/>
      </c>
      <c s="153" t="str">
        <f>IF('S.D.PASTE SHEET'!G978="","",UPPER('S.D.PASTE SHEET'!G978))</f>
        <v/>
      </c>
      <c s="153" t="str">
        <f>IF('S.D.PASTE SHEET'!H978="","",UPPER('S.D.PASTE SHEET'!H978))</f>
        <v/>
      </c>
      <c s="153" t="str">
        <f>IF('S.D.PASTE SHEET'!I978="","",'S.D.PASTE SHEET'!I978)</f>
        <v/>
      </c>
      <c s="154" t="str">
        <f>IF('S.D.PASTE SHEET'!J978="","",'S.D.PASTE SHEET'!J978)</f>
        <v/>
      </c>
      <c s="153" t="str">
        <f>IF('S.D.PASTE SHEET'!K978="","",'S.D.PASTE SHEET'!K978)</f>
        <v/>
      </c>
      <c s="153" t="str">
        <f>IF('S.D.PASTE SHEET'!L978="","",'S.D.PASTE SHEET'!L978)</f>
        <v/>
      </c>
      <c s="153" t="str">
        <f>IF('S.D.PASTE SHEET'!M978="","",'S.D.PASTE SHEET'!M978)</f>
        <v/>
      </c>
      <c s="153" t="str">
        <f>IF('S.D.PASTE SHEET'!N978="","",'S.D.PASTE SHEET'!N978)</f>
        <v/>
      </c>
      <c s="153" t="str">
        <f>IF('S.D.PASTE SHEET'!O978="","",'S.D.PASTE SHEET'!O978)</f>
        <v/>
      </c>
      <c s="153" t="str">
        <f>IF('S.D.PASTE SHEET'!P978="","",'S.D.PASTE SHEET'!P978)</f>
        <v/>
      </c>
      <c s="153" t="str">
        <f>IF('S.D.PASTE SHEET'!Q978="","",'S.D.PASTE SHEET'!Q978)</f>
        <v/>
      </c>
      <c s="153" t="str">
        <f>IF('S.D.PASTE SHEET'!R978="","",'S.D.PASTE SHEET'!R978)</f>
        <v/>
      </c>
      <c s="153" t="str">
        <f>IF('S.D.PASTE SHEET'!S978="","",'S.D.PASTE SHEET'!S978)</f>
        <v/>
      </c>
      <c s="153" t="str">
        <f>IF('S.D.PASTE SHEET'!T978="","",'S.D.PASTE SHEET'!T978)</f>
        <v/>
      </c>
      <c s="153" t="str">
        <f>IF('S.D.PASTE SHEET'!U978="","",'S.D.PASTE SHEET'!U978)</f>
        <v/>
      </c>
      <c s="153" t="str">
        <f>IF('S.D.PASTE SHEET'!V978="","",'S.D.PASTE SHEET'!V978)</f>
        <v/>
      </c>
      <c s="153" t="str">
        <f>IF('S.D.PASTE SHEET'!W978="","",'S.D.PASTE SHEET'!W978)</f>
        <v/>
      </c>
      <c s="153" t="str">
        <f>IF('S.D.PASTE SHEET'!X978="","",'S.D.PASTE SHEET'!X978)</f>
        <v/>
      </c>
      <c s="153" t="str">
        <f>IF('S.D.PASTE SHEET'!Y978="","",'S.D.PASTE SHEET'!Y978)</f>
        <v/>
      </c>
      <c s="153" t="str">
        <f>IF('S.D.PASTE SHEET'!Z978="","",'S.D.PASTE SHEET'!Z978)</f>
        <v/>
      </c>
      <c s="153" t="str">
        <f>IF('S.D.PASTE SHEET'!AA978="","",'S.D.PASTE SHEET'!AA978)</f>
        <v/>
      </c>
      <c s="153" t="str">
        <f>IF('S.D.PASTE SHEET'!AB978="","",'S.D.PASTE SHEET'!AB978)</f>
        <v/>
      </c>
      <c s="153" t="str">
        <f>IF('S.D.PASTE SHEET'!AC978="","",'S.D.PASTE SHEET'!AC978)</f>
        <v/>
      </c>
      <c s="153" t="str">
        <f>IF('S.D.PASTE SHEET'!AD978="","",'S.D.PASTE SHEET'!AD978)</f>
        <v/>
      </c>
      <c s="155"/>
      <c s="156" t="str">
        <f>IF(AK978="","",IF(AK978&gt;0,COUNT($AG$2:AG978),""))</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78" s="156" t="str">
        <f>IF(BC978="","",IF(BC978&gt;0,COUNT($AY$2:AY978),""))</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79" spans="1:66" ht="15.75" customHeight="1">
      <c r="A979" s="153" t="str">
        <f>IF('S.D.PASTE SHEET'!A979="","",'S.D.PASTE SHEET'!A979)</f>
        <v/>
      </c>
      <c s="153" t="str">
        <f>IF('S.D.PASTE SHEET'!B979="","",'S.D.PASTE SHEET'!B979)</f>
        <v/>
      </c>
      <c s="153" t="str">
        <f>IF('S.D.PASTE SHEET'!C979="","",'S.D.PASTE SHEET'!C979)</f>
        <v/>
      </c>
      <c s="154" t="str">
        <f>IF('S.D.PASTE SHEET'!D979="","",'S.D.PASTE SHEET'!D979)</f>
        <v/>
      </c>
      <c s="153" t="str">
        <f>IF('S.D.PASTE SHEET'!E979="","",UPPER('S.D.PASTE SHEET'!E979))</f>
        <v/>
      </c>
      <c s="153" t="str">
        <f>IF('S.D.PASTE SHEET'!F979="","",'S.D.PASTE SHEET'!F979)</f>
        <v/>
      </c>
      <c s="153" t="str">
        <f>IF('S.D.PASTE SHEET'!G979="","",UPPER('S.D.PASTE SHEET'!G979))</f>
        <v/>
      </c>
      <c s="153" t="str">
        <f>IF('S.D.PASTE SHEET'!H979="","",UPPER('S.D.PASTE SHEET'!H979))</f>
        <v/>
      </c>
      <c s="153" t="str">
        <f>IF('S.D.PASTE SHEET'!I979="","",'S.D.PASTE SHEET'!I979)</f>
        <v/>
      </c>
      <c s="154" t="str">
        <f>IF('S.D.PASTE SHEET'!J979="","",'S.D.PASTE SHEET'!J979)</f>
        <v/>
      </c>
      <c s="153" t="str">
        <f>IF('S.D.PASTE SHEET'!K979="","",'S.D.PASTE SHEET'!K979)</f>
        <v/>
      </c>
      <c s="153" t="str">
        <f>IF('S.D.PASTE SHEET'!L979="","",'S.D.PASTE SHEET'!L979)</f>
        <v/>
      </c>
      <c s="153" t="str">
        <f>IF('S.D.PASTE SHEET'!M979="","",'S.D.PASTE SHEET'!M979)</f>
        <v/>
      </c>
      <c s="153" t="str">
        <f>IF('S.D.PASTE SHEET'!N979="","",'S.D.PASTE SHEET'!N979)</f>
        <v/>
      </c>
      <c s="153" t="str">
        <f>IF('S.D.PASTE SHEET'!O979="","",'S.D.PASTE SHEET'!O979)</f>
        <v/>
      </c>
      <c s="153" t="str">
        <f>IF('S.D.PASTE SHEET'!P979="","",'S.D.PASTE SHEET'!P979)</f>
        <v/>
      </c>
      <c s="153" t="str">
        <f>IF('S.D.PASTE SHEET'!Q979="","",'S.D.PASTE SHEET'!Q979)</f>
        <v/>
      </c>
      <c s="153" t="str">
        <f>IF('S.D.PASTE SHEET'!R979="","",'S.D.PASTE SHEET'!R979)</f>
        <v/>
      </c>
      <c s="153" t="str">
        <f>IF('S.D.PASTE SHEET'!S979="","",'S.D.PASTE SHEET'!S979)</f>
        <v/>
      </c>
      <c s="153" t="str">
        <f>IF('S.D.PASTE SHEET'!T979="","",'S.D.PASTE SHEET'!T979)</f>
        <v/>
      </c>
      <c s="153" t="str">
        <f>IF('S.D.PASTE SHEET'!U979="","",'S.D.PASTE SHEET'!U979)</f>
        <v/>
      </c>
      <c s="153" t="str">
        <f>IF('S.D.PASTE SHEET'!V979="","",'S.D.PASTE SHEET'!V979)</f>
        <v/>
      </c>
      <c s="153" t="str">
        <f>IF('S.D.PASTE SHEET'!W979="","",'S.D.PASTE SHEET'!W979)</f>
        <v/>
      </c>
      <c s="153" t="str">
        <f>IF('S.D.PASTE SHEET'!X979="","",'S.D.PASTE SHEET'!X979)</f>
        <v/>
      </c>
      <c s="153" t="str">
        <f>IF('S.D.PASTE SHEET'!Y979="","",'S.D.PASTE SHEET'!Y979)</f>
        <v/>
      </c>
      <c s="153" t="str">
        <f>IF('S.D.PASTE SHEET'!Z979="","",'S.D.PASTE SHEET'!Z979)</f>
        <v/>
      </c>
      <c s="153" t="str">
        <f>IF('S.D.PASTE SHEET'!AA979="","",'S.D.PASTE SHEET'!AA979)</f>
        <v/>
      </c>
      <c s="153" t="str">
        <f>IF('S.D.PASTE SHEET'!AB979="","",'S.D.PASTE SHEET'!AB979)</f>
        <v/>
      </c>
      <c s="153" t="str">
        <f>IF('S.D.PASTE SHEET'!AC979="","",'S.D.PASTE SHEET'!AC979)</f>
        <v/>
      </c>
      <c s="153" t="str">
        <f>IF('S.D.PASTE SHEET'!AD979="","",'S.D.PASTE SHEET'!AD979)</f>
        <v/>
      </c>
      <c s="155"/>
      <c s="156" t="str">
        <f>IF(AK979="","",IF(AK979&gt;0,COUNT($AG$2:AG979),""))</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79" s="156" t="str">
        <f>IF(BC979="","",IF(BC979&gt;0,COUNT($AY$2:AY979),""))</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80" spans="1:66" ht="15.75" customHeight="1">
      <c r="A980" s="153" t="str">
        <f>IF('S.D.PASTE SHEET'!A980="","",'S.D.PASTE SHEET'!A980)</f>
        <v/>
      </c>
      <c s="153" t="str">
        <f>IF('S.D.PASTE SHEET'!B980="","",'S.D.PASTE SHEET'!B980)</f>
        <v/>
      </c>
      <c s="153" t="str">
        <f>IF('S.D.PASTE SHEET'!C980="","",'S.D.PASTE SHEET'!C980)</f>
        <v/>
      </c>
      <c s="154" t="str">
        <f>IF('S.D.PASTE SHEET'!D980="","",'S.D.PASTE SHEET'!D980)</f>
        <v/>
      </c>
      <c s="153" t="str">
        <f>IF('S.D.PASTE SHEET'!E980="","",UPPER('S.D.PASTE SHEET'!E980))</f>
        <v/>
      </c>
      <c s="153" t="str">
        <f>IF('S.D.PASTE SHEET'!F980="","",'S.D.PASTE SHEET'!F980)</f>
        <v/>
      </c>
      <c s="153" t="str">
        <f>IF('S.D.PASTE SHEET'!G980="","",UPPER('S.D.PASTE SHEET'!G980))</f>
        <v/>
      </c>
      <c s="153" t="str">
        <f>IF('S.D.PASTE SHEET'!H980="","",UPPER('S.D.PASTE SHEET'!H980))</f>
        <v/>
      </c>
      <c s="153" t="str">
        <f>IF('S.D.PASTE SHEET'!I980="","",'S.D.PASTE SHEET'!I980)</f>
        <v/>
      </c>
      <c s="154" t="str">
        <f>IF('S.D.PASTE SHEET'!J980="","",'S.D.PASTE SHEET'!J980)</f>
        <v/>
      </c>
      <c s="153" t="str">
        <f>IF('S.D.PASTE SHEET'!K980="","",'S.D.PASTE SHEET'!K980)</f>
        <v/>
      </c>
      <c s="153" t="str">
        <f>IF('S.D.PASTE SHEET'!L980="","",'S.D.PASTE SHEET'!L980)</f>
        <v/>
      </c>
      <c s="153" t="str">
        <f>IF('S.D.PASTE SHEET'!M980="","",'S.D.PASTE SHEET'!M980)</f>
        <v/>
      </c>
      <c s="153" t="str">
        <f>IF('S.D.PASTE SHEET'!N980="","",'S.D.PASTE SHEET'!N980)</f>
        <v/>
      </c>
      <c s="153" t="str">
        <f>IF('S.D.PASTE SHEET'!O980="","",'S.D.PASTE SHEET'!O980)</f>
        <v/>
      </c>
      <c s="153" t="str">
        <f>IF('S.D.PASTE SHEET'!P980="","",'S.D.PASTE SHEET'!P980)</f>
        <v/>
      </c>
      <c s="153" t="str">
        <f>IF('S.D.PASTE SHEET'!Q980="","",'S.D.PASTE SHEET'!Q980)</f>
        <v/>
      </c>
      <c s="153" t="str">
        <f>IF('S.D.PASTE SHEET'!R980="","",'S.D.PASTE SHEET'!R980)</f>
        <v/>
      </c>
      <c s="153" t="str">
        <f>IF('S.D.PASTE SHEET'!S980="","",'S.D.PASTE SHEET'!S980)</f>
        <v/>
      </c>
      <c s="153" t="str">
        <f>IF('S.D.PASTE SHEET'!T980="","",'S.D.PASTE SHEET'!T980)</f>
        <v/>
      </c>
      <c s="153" t="str">
        <f>IF('S.D.PASTE SHEET'!U980="","",'S.D.PASTE SHEET'!U980)</f>
        <v/>
      </c>
      <c s="153" t="str">
        <f>IF('S.D.PASTE SHEET'!V980="","",'S.D.PASTE SHEET'!V980)</f>
        <v/>
      </c>
      <c s="153" t="str">
        <f>IF('S.D.PASTE SHEET'!W980="","",'S.D.PASTE SHEET'!W980)</f>
        <v/>
      </c>
      <c s="153" t="str">
        <f>IF('S.D.PASTE SHEET'!X980="","",'S.D.PASTE SHEET'!X980)</f>
        <v/>
      </c>
      <c s="153" t="str">
        <f>IF('S.D.PASTE SHEET'!Y980="","",'S.D.PASTE SHEET'!Y980)</f>
        <v/>
      </c>
      <c s="153" t="str">
        <f>IF('S.D.PASTE SHEET'!Z980="","",'S.D.PASTE SHEET'!Z980)</f>
        <v/>
      </c>
      <c s="153" t="str">
        <f>IF('S.D.PASTE SHEET'!AA980="","",'S.D.PASTE SHEET'!AA980)</f>
        <v/>
      </c>
      <c s="153" t="str">
        <f>IF('S.D.PASTE SHEET'!AB980="","",'S.D.PASTE SHEET'!AB980)</f>
        <v/>
      </c>
      <c s="153" t="str">
        <f>IF('S.D.PASTE SHEET'!AC980="","",'S.D.PASTE SHEET'!AC980)</f>
        <v/>
      </c>
      <c s="153" t="str">
        <f>IF('S.D.PASTE SHEET'!AD980="","",'S.D.PASTE SHEET'!AD980)</f>
        <v/>
      </c>
      <c s="155"/>
      <c s="156" t="str">
        <f>IF(AK980="","",IF(AK980&gt;0,COUNT($AG$2:AG980),""))</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80" s="156" t="str">
        <f>IF(BC980="","",IF(BC980&gt;0,COUNT($AY$2:AY980),""))</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81" spans="1:66" ht="15.75" customHeight="1">
      <c r="A981" s="153" t="str">
        <f>IF('S.D.PASTE SHEET'!A981="","",'S.D.PASTE SHEET'!A981)</f>
        <v/>
      </c>
      <c s="153" t="str">
        <f>IF('S.D.PASTE SHEET'!B981="","",'S.D.PASTE SHEET'!B981)</f>
        <v/>
      </c>
      <c s="153" t="str">
        <f>IF('S.D.PASTE SHEET'!C981="","",'S.D.PASTE SHEET'!C981)</f>
        <v/>
      </c>
      <c s="154" t="str">
        <f>IF('S.D.PASTE SHEET'!D981="","",'S.D.PASTE SHEET'!D981)</f>
        <v/>
      </c>
      <c s="153" t="str">
        <f>IF('S.D.PASTE SHEET'!E981="","",UPPER('S.D.PASTE SHEET'!E981))</f>
        <v/>
      </c>
      <c s="153" t="str">
        <f>IF('S.D.PASTE SHEET'!F981="","",'S.D.PASTE SHEET'!F981)</f>
        <v/>
      </c>
      <c s="153" t="str">
        <f>IF('S.D.PASTE SHEET'!G981="","",UPPER('S.D.PASTE SHEET'!G981))</f>
        <v/>
      </c>
      <c s="153" t="str">
        <f>IF('S.D.PASTE SHEET'!H981="","",UPPER('S.D.PASTE SHEET'!H981))</f>
        <v/>
      </c>
      <c s="153" t="str">
        <f>IF('S.D.PASTE SHEET'!I981="","",'S.D.PASTE SHEET'!I981)</f>
        <v/>
      </c>
      <c s="154" t="str">
        <f>IF('S.D.PASTE SHEET'!J981="","",'S.D.PASTE SHEET'!J981)</f>
        <v/>
      </c>
      <c s="153" t="str">
        <f>IF('S.D.PASTE SHEET'!K981="","",'S.D.PASTE SHEET'!K981)</f>
        <v/>
      </c>
      <c s="153" t="str">
        <f>IF('S.D.PASTE SHEET'!L981="","",'S.D.PASTE SHEET'!L981)</f>
        <v/>
      </c>
      <c s="153" t="str">
        <f>IF('S.D.PASTE SHEET'!M981="","",'S.D.PASTE SHEET'!M981)</f>
        <v/>
      </c>
      <c s="153" t="str">
        <f>IF('S.D.PASTE SHEET'!N981="","",'S.D.PASTE SHEET'!N981)</f>
        <v/>
      </c>
      <c s="153" t="str">
        <f>IF('S.D.PASTE SHEET'!O981="","",'S.D.PASTE SHEET'!O981)</f>
        <v/>
      </c>
      <c s="153" t="str">
        <f>IF('S.D.PASTE SHEET'!P981="","",'S.D.PASTE SHEET'!P981)</f>
        <v/>
      </c>
      <c s="153" t="str">
        <f>IF('S.D.PASTE SHEET'!Q981="","",'S.D.PASTE SHEET'!Q981)</f>
        <v/>
      </c>
      <c s="153" t="str">
        <f>IF('S.D.PASTE SHEET'!R981="","",'S.D.PASTE SHEET'!R981)</f>
        <v/>
      </c>
      <c s="153" t="str">
        <f>IF('S.D.PASTE SHEET'!S981="","",'S.D.PASTE SHEET'!S981)</f>
        <v/>
      </c>
      <c s="153" t="str">
        <f>IF('S.D.PASTE SHEET'!T981="","",'S.D.PASTE SHEET'!T981)</f>
        <v/>
      </c>
      <c s="153" t="str">
        <f>IF('S.D.PASTE SHEET'!U981="","",'S.D.PASTE SHEET'!U981)</f>
        <v/>
      </c>
      <c s="153" t="str">
        <f>IF('S.D.PASTE SHEET'!V981="","",'S.D.PASTE SHEET'!V981)</f>
        <v/>
      </c>
      <c s="153" t="str">
        <f>IF('S.D.PASTE SHEET'!W981="","",'S.D.PASTE SHEET'!W981)</f>
        <v/>
      </c>
      <c s="153" t="str">
        <f>IF('S.D.PASTE SHEET'!X981="","",'S.D.PASTE SHEET'!X981)</f>
        <v/>
      </c>
      <c s="153" t="str">
        <f>IF('S.D.PASTE SHEET'!Y981="","",'S.D.PASTE SHEET'!Y981)</f>
        <v/>
      </c>
      <c s="153" t="str">
        <f>IF('S.D.PASTE SHEET'!Z981="","",'S.D.PASTE SHEET'!Z981)</f>
        <v/>
      </c>
      <c s="153" t="str">
        <f>IF('S.D.PASTE SHEET'!AA981="","",'S.D.PASTE SHEET'!AA981)</f>
        <v/>
      </c>
      <c s="153" t="str">
        <f>IF('S.D.PASTE SHEET'!AB981="","",'S.D.PASTE SHEET'!AB981)</f>
        <v/>
      </c>
      <c s="153" t="str">
        <f>IF('S.D.PASTE SHEET'!AC981="","",'S.D.PASTE SHEET'!AC981)</f>
        <v/>
      </c>
      <c s="153" t="str">
        <f>IF('S.D.PASTE SHEET'!AD981="","",'S.D.PASTE SHEET'!AD981)</f>
        <v/>
      </c>
      <c s="155"/>
      <c s="156" t="str">
        <f>IF(AK981="","",IF(AK981&gt;0,COUNT($AG$2:AG981),""))</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81" s="156" t="str">
        <f>IF(BC981="","",IF(BC981&gt;0,COUNT($AY$2:AY981),""))</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82" spans="1:66" ht="15.75" customHeight="1">
      <c r="A982" s="153" t="str">
        <f>IF('S.D.PASTE SHEET'!A982="","",'S.D.PASTE SHEET'!A982)</f>
        <v/>
      </c>
      <c s="153" t="str">
        <f>IF('S.D.PASTE SHEET'!B982="","",'S.D.PASTE SHEET'!B982)</f>
        <v/>
      </c>
      <c s="153" t="str">
        <f>IF('S.D.PASTE SHEET'!C982="","",'S.D.PASTE SHEET'!C982)</f>
        <v/>
      </c>
      <c s="154" t="str">
        <f>IF('S.D.PASTE SHEET'!D982="","",'S.D.PASTE SHEET'!D982)</f>
        <v/>
      </c>
      <c s="153" t="str">
        <f>IF('S.D.PASTE SHEET'!E982="","",UPPER('S.D.PASTE SHEET'!E982))</f>
        <v/>
      </c>
      <c s="153" t="str">
        <f>IF('S.D.PASTE SHEET'!F982="","",'S.D.PASTE SHEET'!F982)</f>
        <v/>
      </c>
      <c s="153" t="str">
        <f>IF('S.D.PASTE SHEET'!G982="","",UPPER('S.D.PASTE SHEET'!G982))</f>
        <v/>
      </c>
      <c s="153" t="str">
        <f>IF('S.D.PASTE SHEET'!H982="","",UPPER('S.D.PASTE SHEET'!H982))</f>
        <v/>
      </c>
      <c s="153" t="str">
        <f>IF('S.D.PASTE SHEET'!I982="","",'S.D.PASTE SHEET'!I982)</f>
        <v/>
      </c>
      <c s="154" t="str">
        <f>IF('S.D.PASTE SHEET'!J982="","",'S.D.PASTE SHEET'!J982)</f>
        <v/>
      </c>
      <c s="153" t="str">
        <f>IF('S.D.PASTE SHEET'!K982="","",'S.D.PASTE SHEET'!K982)</f>
        <v/>
      </c>
      <c s="153" t="str">
        <f>IF('S.D.PASTE SHEET'!L982="","",'S.D.PASTE SHEET'!L982)</f>
        <v/>
      </c>
      <c s="153" t="str">
        <f>IF('S.D.PASTE SHEET'!M982="","",'S.D.PASTE SHEET'!M982)</f>
        <v/>
      </c>
      <c s="153" t="str">
        <f>IF('S.D.PASTE SHEET'!N982="","",'S.D.PASTE SHEET'!N982)</f>
        <v/>
      </c>
      <c s="153" t="str">
        <f>IF('S.D.PASTE SHEET'!O982="","",'S.D.PASTE SHEET'!O982)</f>
        <v/>
      </c>
      <c s="153" t="str">
        <f>IF('S.D.PASTE SHEET'!P982="","",'S.D.PASTE SHEET'!P982)</f>
        <v/>
      </c>
      <c s="153" t="str">
        <f>IF('S.D.PASTE SHEET'!Q982="","",'S.D.PASTE SHEET'!Q982)</f>
        <v/>
      </c>
      <c s="153" t="str">
        <f>IF('S.D.PASTE SHEET'!R982="","",'S.D.PASTE SHEET'!R982)</f>
        <v/>
      </c>
      <c s="153" t="str">
        <f>IF('S.D.PASTE SHEET'!S982="","",'S.D.PASTE SHEET'!S982)</f>
        <v/>
      </c>
      <c s="153" t="str">
        <f>IF('S.D.PASTE SHEET'!T982="","",'S.D.PASTE SHEET'!T982)</f>
        <v/>
      </c>
      <c s="153" t="str">
        <f>IF('S.D.PASTE SHEET'!U982="","",'S.D.PASTE SHEET'!U982)</f>
        <v/>
      </c>
      <c s="153" t="str">
        <f>IF('S.D.PASTE SHEET'!V982="","",'S.D.PASTE SHEET'!V982)</f>
        <v/>
      </c>
      <c s="153" t="str">
        <f>IF('S.D.PASTE SHEET'!W982="","",'S.D.PASTE SHEET'!W982)</f>
        <v/>
      </c>
      <c s="153" t="str">
        <f>IF('S.D.PASTE SHEET'!X982="","",'S.D.PASTE SHEET'!X982)</f>
        <v/>
      </c>
      <c s="153" t="str">
        <f>IF('S.D.PASTE SHEET'!Y982="","",'S.D.PASTE SHEET'!Y982)</f>
        <v/>
      </c>
      <c s="153" t="str">
        <f>IF('S.D.PASTE SHEET'!Z982="","",'S.D.PASTE SHEET'!Z982)</f>
        <v/>
      </c>
      <c s="153" t="str">
        <f>IF('S.D.PASTE SHEET'!AA982="","",'S.D.PASTE SHEET'!AA982)</f>
        <v/>
      </c>
      <c s="153" t="str">
        <f>IF('S.D.PASTE SHEET'!AB982="","",'S.D.PASTE SHEET'!AB982)</f>
        <v/>
      </c>
      <c s="153" t="str">
        <f>IF('S.D.PASTE SHEET'!AC982="","",'S.D.PASTE SHEET'!AC982)</f>
        <v/>
      </c>
      <c s="153" t="str">
        <f>IF('S.D.PASTE SHEET'!AD982="","",'S.D.PASTE SHEET'!AD982)</f>
        <v/>
      </c>
      <c s="155"/>
      <c s="156" t="str">
        <f>IF(AK982="","",IF(AK982&gt;0,COUNT($AG$2:AG982),""))</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82" s="156" t="str">
        <f>IF(BC982="","",IF(BC982&gt;0,COUNT($AY$2:AY982),""))</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83" spans="1:66" ht="15.75" customHeight="1">
      <c r="A983" s="153" t="str">
        <f>IF('S.D.PASTE SHEET'!A983="","",'S.D.PASTE SHEET'!A983)</f>
        <v/>
      </c>
      <c s="153" t="str">
        <f>IF('S.D.PASTE SHEET'!B983="","",'S.D.PASTE SHEET'!B983)</f>
        <v/>
      </c>
      <c s="153" t="str">
        <f>IF('S.D.PASTE SHEET'!C983="","",'S.D.PASTE SHEET'!C983)</f>
        <v/>
      </c>
      <c s="154" t="str">
        <f>IF('S.D.PASTE SHEET'!D983="","",'S.D.PASTE SHEET'!D983)</f>
        <v/>
      </c>
      <c s="153" t="str">
        <f>IF('S.D.PASTE SHEET'!E983="","",UPPER('S.D.PASTE SHEET'!E983))</f>
        <v/>
      </c>
      <c s="153" t="str">
        <f>IF('S.D.PASTE SHEET'!F983="","",'S.D.PASTE SHEET'!F983)</f>
        <v/>
      </c>
      <c s="153" t="str">
        <f>IF('S.D.PASTE SHEET'!G983="","",UPPER('S.D.PASTE SHEET'!G983))</f>
        <v/>
      </c>
      <c s="153" t="str">
        <f>IF('S.D.PASTE SHEET'!H983="","",UPPER('S.D.PASTE SHEET'!H983))</f>
        <v/>
      </c>
      <c s="153" t="str">
        <f>IF('S.D.PASTE SHEET'!I983="","",'S.D.PASTE SHEET'!I983)</f>
        <v/>
      </c>
      <c s="154" t="str">
        <f>IF('S.D.PASTE SHEET'!J983="","",'S.D.PASTE SHEET'!J983)</f>
        <v/>
      </c>
      <c s="153" t="str">
        <f>IF('S.D.PASTE SHEET'!K983="","",'S.D.PASTE SHEET'!K983)</f>
        <v/>
      </c>
      <c s="153" t="str">
        <f>IF('S.D.PASTE SHEET'!L983="","",'S.D.PASTE SHEET'!L983)</f>
        <v/>
      </c>
      <c s="153" t="str">
        <f>IF('S.D.PASTE SHEET'!M983="","",'S.D.PASTE SHEET'!M983)</f>
        <v/>
      </c>
      <c s="153" t="str">
        <f>IF('S.D.PASTE SHEET'!N983="","",'S.D.PASTE SHEET'!N983)</f>
        <v/>
      </c>
      <c s="153" t="str">
        <f>IF('S.D.PASTE SHEET'!O983="","",'S.D.PASTE SHEET'!O983)</f>
        <v/>
      </c>
      <c s="153" t="str">
        <f>IF('S.D.PASTE SHEET'!P983="","",'S.D.PASTE SHEET'!P983)</f>
        <v/>
      </c>
      <c s="153" t="str">
        <f>IF('S.D.PASTE SHEET'!Q983="","",'S.D.PASTE SHEET'!Q983)</f>
        <v/>
      </c>
      <c s="153" t="str">
        <f>IF('S.D.PASTE SHEET'!R983="","",'S.D.PASTE SHEET'!R983)</f>
        <v/>
      </c>
      <c s="153" t="str">
        <f>IF('S.D.PASTE SHEET'!S983="","",'S.D.PASTE SHEET'!S983)</f>
        <v/>
      </c>
      <c s="153" t="str">
        <f>IF('S.D.PASTE SHEET'!T983="","",'S.D.PASTE SHEET'!T983)</f>
        <v/>
      </c>
      <c s="153" t="str">
        <f>IF('S.D.PASTE SHEET'!U983="","",'S.D.PASTE SHEET'!U983)</f>
        <v/>
      </c>
      <c s="153" t="str">
        <f>IF('S.D.PASTE SHEET'!V983="","",'S.D.PASTE SHEET'!V983)</f>
        <v/>
      </c>
      <c s="153" t="str">
        <f>IF('S.D.PASTE SHEET'!W983="","",'S.D.PASTE SHEET'!W983)</f>
        <v/>
      </c>
      <c s="153" t="str">
        <f>IF('S.D.PASTE SHEET'!X983="","",'S.D.PASTE SHEET'!X983)</f>
        <v/>
      </c>
      <c s="153" t="str">
        <f>IF('S.D.PASTE SHEET'!Y983="","",'S.D.PASTE SHEET'!Y983)</f>
        <v/>
      </c>
      <c s="153" t="str">
        <f>IF('S.D.PASTE SHEET'!Z983="","",'S.D.PASTE SHEET'!Z983)</f>
        <v/>
      </c>
      <c s="153" t="str">
        <f>IF('S.D.PASTE SHEET'!AA983="","",'S.D.PASTE SHEET'!AA983)</f>
        <v/>
      </c>
      <c s="153" t="str">
        <f>IF('S.D.PASTE SHEET'!AB983="","",'S.D.PASTE SHEET'!AB983)</f>
        <v/>
      </c>
      <c s="153" t="str">
        <f>IF('S.D.PASTE SHEET'!AC983="","",'S.D.PASTE SHEET'!AC983)</f>
        <v/>
      </c>
      <c s="153" t="str">
        <f>IF('S.D.PASTE SHEET'!AD983="","",'S.D.PASTE SHEET'!AD983)</f>
        <v/>
      </c>
      <c s="155"/>
      <c s="156" t="str">
        <f>IF(AK983="","",IF(AK983&gt;0,COUNT($AG$2:AG983),""))</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83" s="156" t="str">
        <f>IF(BC983="","",IF(BC983&gt;0,COUNT($AY$2:AY983),""))</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84" spans="1:66" ht="15.75" customHeight="1">
      <c r="A984" s="153" t="str">
        <f>IF('S.D.PASTE SHEET'!A984="","",'S.D.PASTE SHEET'!A984)</f>
        <v/>
      </c>
      <c s="153" t="str">
        <f>IF('S.D.PASTE SHEET'!B984="","",'S.D.PASTE SHEET'!B984)</f>
        <v/>
      </c>
      <c s="153" t="str">
        <f>IF('S.D.PASTE SHEET'!C984="","",'S.D.PASTE SHEET'!C984)</f>
        <v/>
      </c>
      <c s="154" t="str">
        <f>IF('S.D.PASTE SHEET'!D984="","",'S.D.PASTE SHEET'!D984)</f>
        <v/>
      </c>
      <c s="153" t="str">
        <f>IF('S.D.PASTE SHEET'!E984="","",UPPER('S.D.PASTE SHEET'!E984))</f>
        <v/>
      </c>
      <c s="153" t="str">
        <f>IF('S.D.PASTE SHEET'!F984="","",'S.D.PASTE SHEET'!F984)</f>
        <v/>
      </c>
      <c s="153" t="str">
        <f>IF('S.D.PASTE SHEET'!G984="","",UPPER('S.D.PASTE SHEET'!G984))</f>
        <v/>
      </c>
      <c s="153" t="str">
        <f>IF('S.D.PASTE SHEET'!H984="","",UPPER('S.D.PASTE SHEET'!H984))</f>
        <v/>
      </c>
      <c s="153" t="str">
        <f>IF('S.D.PASTE SHEET'!I984="","",'S.D.PASTE SHEET'!I984)</f>
        <v/>
      </c>
      <c s="154" t="str">
        <f>IF('S.D.PASTE SHEET'!J984="","",'S.D.PASTE SHEET'!J984)</f>
        <v/>
      </c>
      <c s="153" t="str">
        <f>IF('S.D.PASTE SHEET'!K984="","",'S.D.PASTE SHEET'!K984)</f>
        <v/>
      </c>
      <c s="153" t="str">
        <f>IF('S.D.PASTE SHEET'!L984="","",'S.D.PASTE SHEET'!L984)</f>
        <v/>
      </c>
      <c s="153" t="str">
        <f>IF('S.D.PASTE SHEET'!M984="","",'S.D.PASTE SHEET'!M984)</f>
        <v/>
      </c>
      <c s="153" t="str">
        <f>IF('S.D.PASTE SHEET'!N984="","",'S.D.PASTE SHEET'!N984)</f>
        <v/>
      </c>
      <c s="153" t="str">
        <f>IF('S.D.PASTE SHEET'!O984="","",'S.D.PASTE SHEET'!O984)</f>
        <v/>
      </c>
      <c s="153" t="str">
        <f>IF('S.D.PASTE SHEET'!P984="","",'S.D.PASTE SHEET'!P984)</f>
        <v/>
      </c>
      <c s="153" t="str">
        <f>IF('S.D.PASTE SHEET'!Q984="","",'S.D.PASTE SHEET'!Q984)</f>
        <v/>
      </c>
      <c s="153" t="str">
        <f>IF('S.D.PASTE SHEET'!R984="","",'S.D.PASTE SHEET'!R984)</f>
        <v/>
      </c>
      <c s="153" t="str">
        <f>IF('S.D.PASTE SHEET'!S984="","",'S.D.PASTE SHEET'!S984)</f>
        <v/>
      </c>
      <c s="153" t="str">
        <f>IF('S.D.PASTE SHEET'!T984="","",'S.D.PASTE SHEET'!T984)</f>
        <v/>
      </c>
      <c s="153" t="str">
        <f>IF('S.D.PASTE SHEET'!U984="","",'S.D.PASTE SHEET'!U984)</f>
        <v/>
      </c>
      <c s="153" t="str">
        <f>IF('S.D.PASTE SHEET'!V984="","",'S.D.PASTE SHEET'!V984)</f>
        <v/>
      </c>
      <c s="153" t="str">
        <f>IF('S.D.PASTE SHEET'!W984="","",'S.D.PASTE SHEET'!W984)</f>
        <v/>
      </c>
      <c s="153" t="str">
        <f>IF('S.D.PASTE SHEET'!X984="","",'S.D.PASTE SHEET'!X984)</f>
        <v/>
      </c>
      <c s="153" t="str">
        <f>IF('S.D.PASTE SHEET'!Y984="","",'S.D.PASTE SHEET'!Y984)</f>
        <v/>
      </c>
      <c s="153" t="str">
        <f>IF('S.D.PASTE SHEET'!Z984="","",'S.D.PASTE SHEET'!Z984)</f>
        <v/>
      </c>
      <c s="153" t="str">
        <f>IF('S.D.PASTE SHEET'!AA984="","",'S.D.PASTE SHEET'!AA984)</f>
        <v/>
      </c>
      <c s="153" t="str">
        <f>IF('S.D.PASTE SHEET'!AB984="","",'S.D.PASTE SHEET'!AB984)</f>
        <v/>
      </c>
      <c s="153" t="str">
        <f>IF('S.D.PASTE SHEET'!AC984="","",'S.D.PASTE SHEET'!AC984)</f>
        <v/>
      </c>
      <c s="153" t="str">
        <f>IF('S.D.PASTE SHEET'!AD984="","",'S.D.PASTE SHEET'!AD984)</f>
        <v/>
      </c>
      <c s="155"/>
      <c s="156" t="str">
        <f>IF(AK984="","",IF(AK984&gt;0,COUNT($AG$2:AG984),""))</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84" s="156" t="str">
        <f>IF(BC984="","",IF(BC984&gt;0,COUNT($AY$2:AY984),""))</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85" spans="1:66" ht="15.75" customHeight="1">
      <c r="A985" s="153" t="str">
        <f>IF('S.D.PASTE SHEET'!A985="","",'S.D.PASTE SHEET'!A985)</f>
        <v/>
      </c>
      <c s="153" t="str">
        <f>IF('S.D.PASTE SHEET'!B985="","",'S.D.PASTE SHEET'!B985)</f>
        <v/>
      </c>
      <c s="153" t="str">
        <f>IF('S.D.PASTE SHEET'!C985="","",'S.D.PASTE SHEET'!C985)</f>
        <v/>
      </c>
      <c s="154" t="str">
        <f>IF('S.D.PASTE SHEET'!D985="","",'S.D.PASTE SHEET'!D985)</f>
        <v/>
      </c>
      <c s="153" t="str">
        <f>IF('S.D.PASTE SHEET'!E985="","",UPPER('S.D.PASTE SHEET'!E985))</f>
        <v/>
      </c>
      <c s="153" t="str">
        <f>IF('S.D.PASTE SHEET'!F985="","",'S.D.PASTE SHEET'!F985)</f>
        <v/>
      </c>
      <c s="153" t="str">
        <f>IF('S.D.PASTE SHEET'!G985="","",UPPER('S.D.PASTE SHEET'!G985))</f>
        <v/>
      </c>
      <c s="153" t="str">
        <f>IF('S.D.PASTE SHEET'!H985="","",UPPER('S.D.PASTE SHEET'!H985))</f>
        <v/>
      </c>
      <c s="153" t="str">
        <f>IF('S.D.PASTE SHEET'!I985="","",'S.D.PASTE SHEET'!I985)</f>
        <v/>
      </c>
      <c s="154" t="str">
        <f>IF('S.D.PASTE SHEET'!J985="","",'S.D.PASTE SHEET'!J985)</f>
        <v/>
      </c>
      <c s="153" t="str">
        <f>IF('S.D.PASTE SHEET'!K985="","",'S.D.PASTE SHEET'!K985)</f>
        <v/>
      </c>
      <c s="153" t="str">
        <f>IF('S.D.PASTE SHEET'!L985="","",'S.D.PASTE SHEET'!L985)</f>
        <v/>
      </c>
      <c s="153" t="str">
        <f>IF('S.D.PASTE SHEET'!M985="","",'S.D.PASTE SHEET'!M985)</f>
        <v/>
      </c>
      <c s="153" t="str">
        <f>IF('S.D.PASTE SHEET'!N985="","",'S.D.PASTE SHEET'!N985)</f>
        <v/>
      </c>
      <c s="153" t="str">
        <f>IF('S.D.PASTE SHEET'!O985="","",'S.D.PASTE SHEET'!O985)</f>
        <v/>
      </c>
      <c s="153" t="str">
        <f>IF('S.D.PASTE SHEET'!P985="","",'S.D.PASTE SHEET'!P985)</f>
        <v/>
      </c>
      <c s="153" t="str">
        <f>IF('S.D.PASTE SHEET'!Q985="","",'S.D.PASTE SHEET'!Q985)</f>
        <v/>
      </c>
      <c s="153" t="str">
        <f>IF('S.D.PASTE SHEET'!R985="","",'S.D.PASTE SHEET'!R985)</f>
        <v/>
      </c>
      <c s="153" t="str">
        <f>IF('S.D.PASTE SHEET'!S985="","",'S.D.PASTE SHEET'!S985)</f>
        <v/>
      </c>
      <c s="153" t="str">
        <f>IF('S.D.PASTE SHEET'!T985="","",'S.D.PASTE SHEET'!T985)</f>
        <v/>
      </c>
      <c s="153" t="str">
        <f>IF('S.D.PASTE SHEET'!U985="","",'S.D.PASTE SHEET'!U985)</f>
        <v/>
      </c>
      <c s="153" t="str">
        <f>IF('S.D.PASTE SHEET'!V985="","",'S.D.PASTE SHEET'!V985)</f>
        <v/>
      </c>
      <c s="153" t="str">
        <f>IF('S.D.PASTE SHEET'!W985="","",'S.D.PASTE SHEET'!W985)</f>
        <v/>
      </c>
      <c s="153" t="str">
        <f>IF('S.D.PASTE SHEET'!X985="","",'S.D.PASTE SHEET'!X985)</f>
        <v/>
      </c>
      <c s="153" t="str">
        <f>IF('S.D.PASTE SHEET'!Y985="","",'S.D.PASTE SHEET'!Y985)</f>
        <v/>
      </c>
      <c s="153" t="str">
        <f>IF('S.D.PASTE SHEET'!Z985="","",'S.D.PASTE SHEET'!Z985)</f>
        <v/>
      </c>
      <c s="153" t="str">
        <f>IF('S.D.PASTE SHEET'!AA985="","",'S.D.PASTE SHEET'!AA985)</f>
        <v/>
      </c>
      <c s="153" t="str">
        <f>IF('S.D.PASTE SHEET'!AB985="","",'S.D.PASTE SHEET'!AB985)</f>
        <v/>
      </c>
      <c s="153" t="str">
        <f>IF('S.D.PASTE SHEET'!AC985="","",'S.D.PASTE SHEET'!AC985)</f>
        <v/>
      </c>
      <c s="153" t="str">
        <f>IF('S.D.PASTE SHEET'!AD985="","",'S.D.PASTE SHEET'!AD985)</f>
        <v/>
      </c>
      <c s="155"/>
      <c s="156" t="str">
        <f>IF(AK985="","",IF(AK985&gt;0,COUNT($AG$2:AG985),""))</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85" s="156" t="str">
        <f>IF(BC985="","",IF(BC985&gt;0,COUNT($AY$2:AY985),""))</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86" spans="1:66" ht="15.75" customHeight="1">
      <c r="A986" s="153" t="str">
        <f>IF('S.D.PASTE SHEET'!A986="","",'S.D.PASTE SHEET'!A986)</f>
        <v/>
      </c>
      <c s="153" t="str">
        <f>IF('S.D.PASTE SHEET'!B986="","",'S.D.PASTE SHEET'!B986)</f>
        <v/>
      </c>
      <c s="153" t="str">
        <f>IF('S.D.PASTE SHEET'!C986="","",'S.D.PASTE SHEET'!C986)</f>
        <v/>
      </c>
      <c s="154" t="str">
        <f>IF('S.D.PASTE SHEET'!D986="","",'S.D.PASTE SHEET'!D986)</f>
        <v/>
      </c>
      <c s="153" t="str">
        <f>IF('S.D.PASTE SHEET'!E986="","",UPPER('S.D.PASTE SHEET'!E986))</f>
        <v/>
      </c>
      <c s="153" t="str">
        <f>IF('S.D.PASTE SHEET'!F986="","",'S.D.PASTE SHEET'!F986)</f>
        <v/>
      </c>
      <c s="153" t="str">
        <f>IF('S.D.PASTE SHEET'!G986="","",UPPER('S.D.PASTE SHEET'!G986))</f>
        <v/>
      </c>
      <c s="153" t="str">
        <f>IF('S.D.PASTE SHEET'!H986="","",UPPER('S.D.PASTE SHEET'!H986))</f>
        <v/>
      </c>
      <c s="153" t="str">
        <f>IF('S.D.PASTE SHEET'!I986="","",'S.D.PASTE SHEET'!I986)</f>
        <v/>
      </c>
      <c s="154" t="str">
        <f>IF('S.D.PASTE SHEET'!J986="","",'S.D.PASTE SHEET'!J986)</f>
        <v/>
      </c>
      <c s="153" t="str">
        <f>IF('S.D.PASTE SHEET'!K986="","",'S.D.PASTE SHEET'!K986)</f>
        <v/>
      </c>
      <c s="153" t="str">
        <f>IF('S.D.PASTE SHEET'!L986="","",'S.D.PASTE SHEET'!L986)</f>
        <v/>
      </c>
      <c s="153" t="str">
        <f>IF('S.D.PASTE SHEET'!M986="","",'S.D.PASTE SHEET'!M986)</f>
        <v/>
      </c>
      <c s="153" t="str">
        <f>IF('S.D.PASTE SHEET'!N986="","",'S.D.PASTE SHEET'!N986)</f>
        <v/>
      </c>
      <c s="153" t="str">
        <f>IF('S.D.PASTE SHEET'!O986="","",'S.D.PASTE SHEET'!O986)</f>
        <v/>
      </c>
      <c s="153" t="str">
        <f>IF('S.D.PASTE SHEET'!P986="","",'S.D.PASTE SHEET'!P986)</f>
        <v/>
      </c>
      <c s="153" t="str">
        <f>IF('S.D.PASTE SHEET'!Q986="","",'S.D.PASTE SHEET'!Q986)</f>
        <v/>
      </c>
      <c s="153" t="str">
        <f>IF('S.D.PASTE SHEET'!R986="","",'S.D.PASTE SHEET'!R986)</f>
        <v/>
      </c>
      <c s="153" t="str">
        <f>IF('S.D.PASTE SHEET'!S986="","",'S.D.PASTE SHEET'!S986)</f>
        <v/>
      </c>
      <c s="153" t="str">
        <f>IF('S.D.PASTE SHEET'!T986="","",'S.D.PASTE SHEET'!T986)</f>
        <v/>
      </c>
      <c s="153" t="str">
        <f>IF('S.D.PASTE SHEET'!U986="","",'S.D.PASTE SHEET'!U986)</f>
        <v/>
      </c>
      <c s="153" t="str">
        <f>IF('S.D.PASTE SHEET'!V986="","",'S.D.PASTE SHEET'!V986)</f>
        <v/>
      </c>
      <c s="153" t="str">
        <f>IF('S.D.PASTE SHEET'!W986="","",'S.D.PASTE SHEET'!W986)</f>
        <v/>
      </c>
      <c s="153" t="str">
        <f>IF('S.D.PASTE SHEET'!X986="","",'S.D.PASTE SHEET'!X986)</f>
        <v/>
      </c>
      <c s="153" t="str">
        <f>IF('S.D.PASTE SHEET'!Y986="","",'S.D.PASTE SHEET'!Y986)</f>
        <v/>
      </c>
      <c s="153" t="str">
        <f>IF('S.D.PASTE SHEET'!Z986="","",'S.D.PASTE SHEET'!Z986)</f>
        <v/>
      </c>
      <c s="153" t="str">
        <f>IF('S.D.PASTE SHEET'!AA986="","",'S.D.PASTE SHEET'!AA986)</f>
        <v/>
      </c>
      <c s="153" t="str">
        <f>IF('S.D.PASTE SHEET'!AB986="","",'S.D.PASTE SHEET'!AB986)</f>
        <v/>
      </c>
      <c s="153" t="str">
        <f>IF('S.D.PASTE SHEET'!AC986="","",'S.D.PASTE SHEET'!AC986)</f>
        <v/>
      </c>
      <c s="153" t="str">
        <f>IF('S.D.PASTE SHEET'!AD986="","",'S.D.PASTE SHEET'!AD986)</f>
        <v/>
      </c>
      <c s="155"/>
      <c s="156" t="str">
        <f>IF(AK986="","",IF(AK986&gt;0,COUNT($AG$2:AG986),""))</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86" s="156" t="str">
        <f>IF(BC986="","",IF(BC986&gt;0,COUNT($AY$2:AY986),""))</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87" spans="1:66" ht="15.75" customHeight="1">
      <c r="A987" s="153" t="str">
        <f>IF('S.D.PASTE SHEET'!A987="","",'S.D.PASTE SHEET'!A987)</f>
        <v/>
      </c>
      <c s="153" t="str">
        <f>IF('S.D.PASTE SHEET'!B987="","",'S.D.PASTE SHEET'!B987)</f>
        <v/>
      </c>
      <c s="153" t="str">
        <f>IF('S.D.PASTE SHEET'!C987="","",'S.D.PASTE SHEET'!C987)</f>
        <v/>
      </c>
      <c s="154" t="str">
        <f>IF('S.D.PASTE SHEET'!D987="","",'S.D.PASTE SHEET'!D987)</f>
        <v/>
      </c>
      <c s="153" t="str">
        <f>IF('S.D.PASTE SHEET'!E987="","",UPPER('S.D.PASTE SHEET'!E987))</f>
        <v/>
      </c>
      <c s="153" t="str">
        <f>IF('S.D.PASTE SHEET'!F987="","",'S.D.PASTE SHEET'!F987)</f>
        <v/>
      </c>
      <c s="153" t="str">
        <f>IF('S.D.PASTE SHEET'!G987="","",UPPER('S.D.PASTE SHEET'!G987))</f>
        <v/>
      </c>
      <c s="153" t="str">
        <f>IF('S.D.PASTE SHEET'!H987="","",UPPER('S.D.PASTE SHEET'!H987))</f>
        <v/>
      </c>
      <c s="153" t="str">
        <f>IF('S.D.PASTE SHEET'!I987="","",'S.D.PASTE SHEET'!I987)</f>
        <v/>
      </c>
      <c s="154" t="str">
        <f>IF('S.D.PASTE SHEET'!J987="","",'S.D.PASTE SHEET'!J987)</f>
        <v/>
      </c>
      <c s="153" t="str">
        <f>IF('S.D.PASTE SHEET'!K987="","",'S.D.PASTE SHEET'!K987)</f>
        <v/>
      </c>
      <c s="153" t="str">
        <f>IF('S.D.PASTE SHEET'!L987="","",'S.D.PASTE SHEET'!L987)</f>
        <v/>
      </c>
      <c s="153" t="str">
        <f>IF('S.D.PASTE SHEET'!M987="","",'S.D.PASTE SHEET'!M987)</f>
        <v/>
      </c>
      <c s="153" t="str">
        <f>IF('S.D.PASTE SHEET'!N987="","",'S.D.PASTE SHEET'!N987)</f>
        <v/>
      </c>
      <c s="153" t="str">
        <f>IF('S.D.PASTE SHEET'!O987="","",'S.D.PASTE SHEET'!O987)</f>
        <v/>
      </c>
      <c s="153" t="str">
        <f>IF('S.D.PASTE SHEET'!P987="","",'S.D.PASTE SHEET'!P987)</f>
        <v/>
      </c>
      <c s="153" t="str">
        <f>IF('S.D.PASTE SHEET'!Q987="","",'S.D.PASTE SHEET'!Q987)</f>
        <v/>
      </c>
      <c s="153" t="str">
        <f>IF('S.D.PASTE SHEET'!R987="","",'S.D.PASTE SHEET'!R987)</f>
        <v/>
      </c>
      <c s="153" t="str">
        <f>IF('S.D.PASTE SHEET'!S987="","",'S.D.PASTE SHEET'!S987)</f>
        <v/>
      </c>
      <c s="153" t="str">
        <f>IF('S.D.PASTE SHEET'!T987="","",'S.D.PASTE SHEET'!T987)</f>
        <v/>
      </c>
      <c s="153" t="str">
        <f>IF('S.D.PASTE SHEET'!U987="","",'S.D.PASTE SHEET'!U987)</f>
        <v/>
      </c>
      <c s="153" t="str">
        <f>IF('S.D.PASTE SHEET'!V987="","",'S.D.PASTE SHEET'!V987)</f>
        <v/>
      </c>
      <c s="153" t="str">
        <f>IF('S.D.PASTE SHEET'!W987="","",'S.D.PASTE SHEET'!W987)</f>
        <v/>
      </c>
      <c s="153" t="str">
        <f>IF('S.D.PASTE SHEET'!X987="","",'S.D.PASTE SHEET'!X987)</f>
        <v/>
      </c>
      <c s="153" t="str">
        <f>IF('S.D.PASTE SHEET'!Y987="","",'S.D.PASTE SHEET'!Y987)</f>
        <v/>
      </c>
      <c s="153" t="str">
        <f>IF('S.D.PASTE SHEET'!Z987="","",'S.D.PASTE SHEET'!Z987)</f>
        <v/>
      </c>
      <c s="153" t="str">
        <f>IF('S.D.PASTE SHEET'!AA987="","",'S.D.PASTE SHEET'!AA987)</f>
        <v/>
      </c>
      <c s="153" t="str">
        <f>IF('S.D.PASTE SHEET'!AB987="","",'S.D.PASTE SHEET'!AB987)</f>
        <v/>
      </c>
      <c s="153" t="str">
        <f>IF('S.D.PASTE SHEET'!AC987="","",'S.D.PASTE SHEET'!AC987)</f>
        <v/>
      </c>
      <c s="153" t="str">
        <f>IF('S.D.PASTE SHEET'!AD987="","",'S.D.PASTE SHEET'!AD987)</f>
        <v/>
      </c>
      <c s="155"/>
      <c s="156" t="str">
        <f>IF(AK987="","",IF(AK987&gt;0,COUNT($AG$2:AG987),""))</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87" s="156" t="str">
        <f>IF(BC987="","",IF(BC987&gt;0,COUNT($AY$2:AY987),""))</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88" spans="1:66" ht="15.75" customHeight="1">
      <c r="A988" s="153" t="str">
        <f>IF('S.D.PASTE SHEET'!A988="","",'S.D.PASTE SHEET'!A988)</f>
        <v/>
      </c>
      <c s="153" t="str">
        <f>IF('S.D.PASTE SHEET'!B988="","",'S.D.PASTE SHEET'!B988)</f>
        <v/>
      </c>
      <c s="153" t="str">
        <f>IF('S.D.PASTE SHEET'!C988="","",'S.D.PASTE SHEET'!C988)</f>
        <v/>
      </c>
      <c s="154" t="str">
        <f>IF('S.D.PASTE SHEET'!D988="","",'S.D.PASTE SHEET'!D988)</f>
        <v/>
      </c>
      <c s="153" t="str">
        <f>IF('S.D.PASTE SHEET'!E988="","",UPPER('S.D.PASTE SHEET'!E988))</f>
        <v/>
      </c>
      <c s="153" t="str">
        <f>IF('S.D.PASTE SHEET'!F988="","",'S.D.PASTE SHEET'!F988)</f>
        <v/>
      </c>
      <c s="153" t="str">
        <f>IF('S.D.PASTE SHEET'!G988="","",UPPER('S.D.PASTE SHEET'!G988))</f>
        <v/>
      </c>
      <c s="153" t="str">
        <f>IF('S.D.PASTE SHEET'!H988="","",UPPER('S.D.PASTE SHEET'!H988))</f>
        <v/>
      </c>
      <c s="153" t="str">
        <f>IF('S.D.PASTE SHEET'!I988="","",'S.D.PASTE SHEET'!I988)</f>
        <v/>
      </c>
      <c s="154" t="str">
        <f>IF('S.D.PASTE SHEET'!J988="","",'S.D.PASTE SHEET'!J988)</f>
        <v/>
      </c>
      <c s="153" t="str">
        <f>IF('S.D.PASTE SHEET'!K988="","",'S.D.PASTE SHEET'!K988)</f>
        <v/>
      </c>
      <c s="153" t="str">
        <f>IF('S.D.PASTE SHEET'!L988="","",'S.D.PASTE SHEET'!L988)</f>
        <v/>
      </c>
      <c s="153" t="str">
        <f>IF('S.D.PASTE SHEET'!M988="","",'S.D.PASTE SHEET'!M988)</f>
        <v/>
      </c>
      <c s="153" t="str">
        <f>IF('S.D.PASTE SHEET'!N988="","",'S.D.PASTE SHEET'!N988)</f>
        <v/>
      </c>
      <c s="153" t="str">
        <f>IF('S.D.PASTE SHEET'!O988="","",'S.D.PASTE SHEET'!O988)</f>
        <v/>
      </c>
      <c s="153" t="str">
        <f>IF('S.D.PASTE SHEET'!P988="","",'S.D.PASTE SHEET'!P988)</f>
        <v/>
      </c>
      <c s="153" t="str">
        <f>IF('S.D.PASTE SHEET'!Q988="","",'S.D.PASTE SHEET'!Q988)</f>
        <v/>
      </c>
      <c s="153" t="str">
        <f>IF('S.D.PASTE SHEET'!R988="","",'S.D.PASTE SHEET'!R988)</f>
        <v/>
      </c>
      <c s="153" t="str">
        <f>IF('S.D.PASTE SHEET'!S988="","",'S.D.PASTE SHEET'!S988)</f>
        <v/>
      </c>
      <c s="153" t="str">
        <f>IF('S.D.PASTE SHEET'!T988="","",'S.D.PASTE SHEET'!T988)</f>
        <v/>
      </c>
      <c s="153" t="str">
        <f>IF('S.D.PASTE SHEET'!U988="","",'S.D.PASTE SHEET'!U988)</f>
        <v/>
      </c>
      <c s="153" t="str">
        <f>IF('S.D.PASTE SHEET'!V988="","",'S.D.PASTE SHEET'!V988)</f>
        <v/>
      </c>
      <c s="153" t="str">
        <f>IF('S.D.PASTE SHEET'!W988="","",'S.D.PASTE SHEET'!W988)</f>
        <v/>
      </c>
      <c s="153" t="str">
        <f>IF('S.D.PASTE SHEET'!X988="","",'S.D.PASTE SHEET'!X988)</f>
        <v/>
      </c>
      <c s="153" t="str">
        <f>IF('S.D.PASTE SHEET'!Y988="","",'S.D.PASTE SHEET'!Y988)</f>
        <v/>
      </c>
      <c s="153" t="str">
        <f>IF('S.D.PASTE SHEET'!Z988="","",'S.D.PASTE SHEET'!Z988)</f>
        <v/>
      </c>
      <c s="153" t="str">
        <f>IF('S.D.PASTE SHEET'!AA988="","",'S.D.PASTE SHEET'!AA988)</f>
        <v/>
      </c>
      <c s="153" t="str">
        <f>IF('S.D.PASTE SHEET'!AB988="","",'S.D.PASTE SHEET'!AB988)</f>
        <v/>
      </c>
      <c s="153" t="str">
        <f>IF('S.D.PASTE SHEET'!AC988="","",'S.D.PASTE SHEET'!AC988)</f>
        <v/>
      </c>
      <c s="153" t="str">
        <f>IF('S.D.PASTE SHEET'!AD988="","",'S.D.PASTE SHEET'!AD988)</f>
        <v/>
      </c>
      <c s="155"/>
      <c s="156" t="str">
        <f>IF(AK988="","",IF(AK988&gt;0,COUNT($AG$2:AG988),""))</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88" s="156" t="str">
        <f>IF(BC988="","",IF(BC988&gt;0,COUNT($AY$2:AY988),""))</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89" spans="1:66" ht="15.75" customHeight="1">
      <c r="A989" s="153" t="str">
        <f>IF('S.D.PASTE SHEET'!A989="","",'S.D.PASTE SHEET'!A989)</f>
        <v/>
      </c>
      <c s="153" t="str">
        <f>IF('S.D.PASTE SHEET'!B989="","",'S.D.PASTE SHEET'!B989)</f>
        <v/>
      </c>
      <c s="153" t="str">
        <f>IF('S.D.PASTE SHEET'!C989="","",'S.D.PASTE SHEET'!C989)</f>
        <v/>
      </c>
      <c s="154" t="str">
        <f>IF('S.D.PASTE SHEET'!D989="","",'S.D.PASTE SHEET'!D989)</f>
        <v/>
      </c>
      <c s="153" t="str">
        <f>IF('S.D.PASTE SHEET'!E989="","",UPPER('S.D.PASTE SHEET'!E989))</f>
        <v/>
      </c>
      <c s="153" t="str">
        <f>IF('S.D.PASTE SHEET'!F989="","",'S.D.PASTE SHEET'!F989)</f>
        <v/>
      </c>
      <c s="153" t="str">
        <f>IF('S.D.PASTE SHEET'!G989="","",UPPER('S.D.PASTE SHEET'!G989))</f>
        <v/>
      </c>
      <c s="153" t="str">
        <f>IF('S.D.PASTE SHEET'!H989="","",UPPER('S.D.PASTE SHEET'!H989))</f>
        <v/>
      </c>
      <c s="153" t="str">
        <f>IF('S.D.PASTE SHEET'!I989="","",'S.D.PASTE SHEET'!I989)</f>
        <v/>
      </c>
      <c s="154" t="str">
        <f>IF('S.D.PASTE SHEET'!J989="","",'S.D.PASTE SHEET'!J989)</f>
        <v/>
      </c>
      <c s="153" t="str">
        <f>IF('S.D.PASTE SHEET'!K989="","",'S.D.PASTE SHEET'!K989)</f>
        <v/>
      </c>
      <c s="153" t="str">
        <f>IF('S.D.PASTE SHEET'!L989="","",'S.D.PASTE SHEET'!L989)</f>
        <v/>
      </c>
      <c s="153" t="str">
        <f>IF('S.D.PASTE SHEET'!M989="","",'S.D.PASTE SHEET'!M989)</f>
        <v/>
      </c>
      <c s="153" t="str">
        <f>IF('S.D.PASTE SHEET'!N989="","",'S.D.PASTE SHEET'!N989)</f>
        <v/>
      </c>
      <c s="153" t="str">
        <f>IF('S.D.PASTE SHEET'!O989="","",'S.D.PASTE SHEET'!O989)</f>
        <v/>
      </c>
      <c s="153" t="str">
        <f>IF('S.D.PASTE SHEET'!P989="","",'S.D.PASTE SHEET'!P989)</f>
        <v/>
      </c>
      <c s="153" t="str">
        <f>IF('S.D.PASTE SHEET'!Q989="","",'S.D.PASTE SHEET'!Q989)</f>
        <v/>
      </c>
      <c s="153" t="str">
        <f>IF('S.D.PASTE SHEET'!R989="","",'S.D.PASTE SHEET'!R989)</f>
        <v/>
      </c>
      <c s="153" t="str">
        <f>IF('S.D.PASTE SHEET'!S989="","",'S.D.PASTE SHEET'!S989)</f>
        <v/>
      </c>
      <c s="153" t="str">
        <f>IF('S.D.PASTE SHEET'!T989="","",'S.D.PASTE SHEET'!T989)</f>
        <v/>
      </c>
      <c s="153" t="str">
        <f>IF('S.D.PASTE SHEET'!U989="","",'S.D.PASTE SHEET'!U989)</f>
        <v/>
      </c>
      <c s="153" t="str">
        <f>IF('S.D.PASTE SHEET'!V989="","",'S.D.PASTE SHEET'!V989)</f>
        <v/>
      </c>
      <c s="153" t="str">
        <f>IF('S.D.PASTE SHEET'!W989="","",'S.D.PASTE SHEET'!W989)</f>
        <v/>
      </c>
      <c s="153" t="str">
        <f>IF('S.D.PASTE SHEET'!X989="","",'S.D.PASTE SHEET'!X989)</f>
        <v/>
      </c>
      <c s="153" t="str">
        <f>IF('S.D.PASTE SHEET'!Y989="","",'S.D.PASTE SHEET'!Y989)</f>
        <v/>
      </c>
      <c s="153" t="str">
        <f>IF('S.D.PASTE SHEET'!Z989="","",'S.D.PASTE SHEET'!Z989)</f>
        <v/>
      </c>
      <c s="153" t="str">
        <f>IF('S.D.PASTE SHEET'!AA989="","",'S.D.PASTE SHEET'!AA989)</f>
        <v/>
      </c>
      <c s="153" t="str">
        <f>IF('S.D.PASTE SHEET'!AB989="","",'S.D.PASTE SHEET'!AB989)</f>
        <v/>
      </c>
      <c s="153" t="str">
        <f>IF('S.D.PASTE SHEET'!AC989="","",'S.D.PASTE SHEET'!AC989)</f>
        <v/>
      </c>
      <c s="153" t="str">
        <f>IF('S.D.PASTE SHEET'!AD989="","",'S.D.PASTE SHEET'!AD989)</f>
        <v/>
      </c>
      <c s="155"/>
      <c s="156" t="str">
        <f>IF(AK989="","",IF(AK989&gt;0,COUNT($AG$2:AG989),""))</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89" s="156" t="str">
        <f>IF(BC989="","",IF(BC989&gt;0,COUNT($AY$2:AY989),""))</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90" spans="1:66" ht="15.75" customHeight="1">
      <c r="A990" s="153" t="str">
        <f>IF('S.D.PASTE SHEET'!A990="","",'S.D.PASTE SHEET'!A990)</f>
        <v/>
      </c>
      <c s="153" t="str">
        <f>IF('S.D.PASTE SHEET'!B990="","",'S.D.PASTE SHEET'!B990)</f>
        <v/>
      </c>
      <c s="153" t="str">
        <f>IF('S.D.PASTE SHEET'!C990="","",'S.D.PASTE SHEET'!C990)</f>
        <v/>
      </c>
      <c s="154" t="str">
        <f>IF('S.D.PASTE SHEET'!D990="","",'S.D.PASTE SHEET'!D990)</f>
        <v/>
      </c>
      <c s="153" t="str">
        <f>IF('S.D.PASTE SHEET'!E990="","",UPPER('S.D.PASTE SHEET'!E990))</f>
        <v/>
      </c>
      <c s="153" t="str">
        <f>IF('S.D.PASTE SHEET'!F990="","",'S.D.PASTE SHEET'!F990)</f>
        <v/>
      </c>
      <c s="153" t="str">
        <f>IF('S.D.PASTE SHEET'!G990="","",UPPER('S.D.PASTE SHEET'!G990))</f>
        <v/>
      </c>
      <c s="153" t="str">
        <f>IF('S.D.PASTE SHEET'!H990="","",UPPER('S.D.PASTE SHEET'!H990))</f>
        <v/>
      </c>
      <c s="153" t="str">
        <f>IF('S.D.PASTE SHEET'!I990="","",'S.D.PASTE SHEET'!I990)</f>
        <v/>
      </c>
      <c s="154" t="str">
        <f>IF('S.D.PASTE SHEET'!J990="","",'S.D.PASTE SHEET'!J990)</f>
        <v/>
      </c>
      <c s="153" t="str">
        <f>IF('S.D.PASTE SHEET'!K990="","",'S.D.PASTE SHEET'!K990)</f>
        <v/>
      </c>
      <c s="153" t="str">
        <f>IF('S.D.PASTE SHEET'!L990="","",'S.D.PASTE SHEET'!L990)</f>
        <v/>
      </c>
      <c s="153" t="str">
        <f>IF('S.D.PASTE SHEET'!M990="","",'S.D.PASTE SHEET'!M990)</f>
        <v/>
      </c>
      <c s="153" t="str">
        <f>IF('S.D.PASTE SHEET'!N990="","",'S.D.PASTE SHEET'!N990)</f>
        <v/>
      </c>
      <c s="153" t="str">
        <f>IF('S.D.PASTE SHEET'!O990="","",'S.D.PASTE SHEET'!O990)</f>
        <v/>
      </c>
      <c s="153" t="str">
        <f>IF('S.D.PASTE SHEET'!P990="","",'S.D.PASTE SHEET'!P990)</f>
        <v/>
      </c>
      <c s="153" t="str">
        <f>IF('S.D.PASTE SHEET'!Q990="","",'S.D.PASTE SHEET'!Q990)</f>
        <v/>
      </c>
      <c s="153" t="str">
        <f>IF('S.D.PASTE SHEET'!R990="","",'S.D.PASTE SHEET'!R990)</f>
        <v/>
      </c>
      <c s="153" t="str">
        <f>IF('S.D.PASTE SHEET'!S990="","",'S.D.PASTE SHEET'!S990)</f>
        <v/>
      </c>
      <c s="153" t="str">
        <f>IF('S.D.PASTE SHEET'!T990="","",'S.D.PASTE SHEET'!T990)</f>
        <v/>
      </c>
      <c s="153" t="str">
        <f>IF('S.D.PASTE SHEET'!U990="","",'S.D.PASTE SHEET'!U990)</f>
        <v/>
      </c>
      <c s="153" t="str">
        <f>IF('S.D.PASTE SHEET'!V990="","",'S.D.PASTE SHEET'!V990)</f>
        <v/>
      </c>
      <c s="153" t="str">
        <f>IF('S.D.PASTE SHEET'!W990="","",'S.D.PASTE SHEET'!W990)</f>
        <v/>
      </c>
      <c s="153" t="str">
        <f>IF('S.D.PASTE SHEET'!X990="","",'S.D.PASTE SHEET'!X990)</f>
        <v/>
      </c>
      <c s="153" t="str">
        <f>IF('S.D.PASTE SHEET'!Y990="","",'S.D.PASTE SHEET'!Y990)</f>
        <v/>
      </c>
      <c s="153" t="str">
        <f>IF('S.D.PASTE SHEET'!Z990="","",'S.D.PASTE SHEET'!Z990)</f>
        <v/>
      </c>
      <c s="153" t="str">
        <f>IF('S.D.PASTE SHEET'!AA990="","",'S.D.PASTE SHEET'!AA990)</f>
        <v/>
      </c>
      <c s="153" t="str">
        <f>IF('S.D.PASTE SHEET'!AB990="","",'S.D.PASTE SHEET'!AB990)</f>
        <v/>
      </c>
      <c s="153" t="str">
        <f>IF('S.D.PASTE SHEET'!AC990="","",'S.D.PASTE SHEET'!AC990)</f>
        <v/>
      </c>
      <c s="153" t="str">
        <f>IF('S.D.PASTE SHEET'!AD990="","",'S.D.PASTE SHEET'!AD990)</f>
        <v/>
      </c>
      <c s="155"/>
      <c s="156" t="str">
        <f>IF(AK990="","",IF(AK990&gt;0,COUNT($AG$2:AG990),""))</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90" s="156" t="str">
        <f>IF(BC990="","",IF(BC990&gt;0,COUNT($AY$2:AY990),""))</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91" spans="1:66" ht="15.75" customHeight="1">
      <c r="A991" s="153" t="str">
        <f>IF('S.D.PASTE SHEET'!A991="","",'S.D.PASTE SHEET'!A991)</f>
        <v/>
      </c>
      <c s="153" t="str">
        <f>IF('S.D.PASTE SHEET'!B991="","",'S.D.PASTE SHEET'!B991)</f>
        <v/>
      </c>
      <c s="153" t="str">
        <f>IF('S.D.PASTE SHEET'!C991="","",'S.D.PASTE SHEET'!C991)</f>
        <v/>
      </c>
      <c s="154" t="str">
        <f>IF('S.D.PASTE SHEET'!D991="","",'S.D.PASTE SHEET'!D991)</f>
        <v/>
      </c>
      <c s="153" t="str">
        <f>IF('S.D.PASTE SHEET'!E991="","",UPPER('S.D.PASTE SHEET'!E991))</f>
        <v/>
      </c>
      <c s="153" t="str">
        <f>IF('S.D.PASTE SHEET'!F991="","",'S.D.PASTE SHEET'!F991)</f>
        <v/>
      </c>
      <c s="153" t="str">
        <f>IF('S.D.PASTE SHEET'!G991="","",UPPER('S.D.PASTE SHEET'!G991))</f>
        <v/>
      </c>
      <c s="153" t="str">
        <f>IF('S.D.PASTE SHEET'!H991="","",UPPER('S.D.PASTE SHEET'!H991))</f>
        <v/>
      </c>
      <c s="153" t="str">
        <f>IF('S.D.PASTE SHEET'!I991="","",'S.D.PASTE SHEET'!I991)</f>
        <v/>
      </c>
      <c s="154" t="str">
        <f>IF('S.D.PASTE SHEET'!J991="","",'S.D.PASTE SHEET'!J991)</f>
        <v/>
      </c>
      <c s="153" t="str">
        <f>IF('S.D.PASTE SHEET'!K991="","",'S.D.PASTE SHEET'!K991)</f>
        <v/>
      </c>
      <c s="153" t="str">
        <f>IF('S.D.PASTE SHEET'!L991="","",'S.D.PASTE SHEET'!L991)</f>
        <v/>
      </c>
      <c s="153" t="str">
        <f>IF('S.D.PASTE SHEET'!M991="","",'S.D.PASTE SHEET'!M991)</f>
        <v/>
      </c>
      <c s="153" t="str">
        <f>IF('S.D.PASTE SHEET'!N991="","",'S.D.PASTE SHEET'!N991)</f>
        <v/>
      </c>
      <c s="153" t="str">
        <f>IF('S.D.PASTE SHEET'!O991="","",'S.D.PASTE SHEET'!O991)</f>
        <v/>
      </c>
      <c s="153" t="str">
        <f>IF('S.D.PASTE SHEET'!P991="","",'S.D.PASTE SHEET'!P991)</f>
        <v/>
      </c>
      <c s="153" t="str">
        <f>IF('S.D.PASTE SHEET'!Q991="","",'S.D.PASTE SHEET'!Q991)</f>
        <v/>
      </c>
      <c s="153" t="str">
        <f>IF('S.D.PASTE SHEET'!R991="","",'S.D.PASTE SHEET'!R991)</f>
        <v/>
      </c>
      <c s="153" t="str">
        <f>IF('S.D.PASTE SHEET'!S991="","",'S.D.PASTE SHEET'!S991)</f>
        <v/>
      </c>
      <c s="153" t="str">
        <f>IF('S.D.PASTE SHEET'!T991="","",'S.D.PASTE SHEET'!T991)</f>
        <v/>
      </c>
      <c s="153" t="str">
        <f>IF('S.D.PASTE SHEET'!U991="","",'S.D.PASTE SHEET'!U991)</f>
        <v/>
      </c>
      <c s="153" t="str">
        <f>IF('S.D.PASTE SHEET'!V991="","",'S.D.PASTE SHEET'!V991)</f>
        <v/>
      </c>
      <c s="153" t="str">
        <f>IF('S.D.PASTE SHEET'!W991="","",'S.D.PASTE SHEET'!W991)</f>
        <v/>
      </c>
      <c s="153" t="str">
        <f>IF('S.D.PASTE SHEET'!X991="","",'S.D.PASTE SHEET'!X991)</f>
        <v/>
      </c>
      <c s="153" t="str">
        <f>IF('S.D.PASTE SHEET'!Y991="","",'S.D.PASTE SHEET'!Y991)</f>
        <v/>
      </c>
      <c s="153" t="str">
        <f>IF('S.D.PASTE SHEET'!Z991="","",'S.D.PASTE SHEET'!Z991)</f>
        <v/>
      </c>
      <c s="153" t="str">
        <f>IF('S.D.PASTE SHEET'!AA991="","",'S.D.PASTE SHEET'!AA991)</f>
        <v/>
      </c>
      <c s="153" t="str">
        <f>IF('S.D.PASTE SHEET'!AB991="","",'S.D.PASTE SHEET'!AB991)</f>
        <v/>
      </c>
      <c s="153" t="str">
        <f>IF('S.D.PASTE SHEET'!AC991="","",'S.D.PASTE SHEET'!AC991)</f>
        <v/>
      </c>
      <c s="153" t="str">
        <f>IF('S.D.PASTE SHEET'!AD991="","",'S.D.PASTE SHEET'!AD991)</f>
        <v/>
      </c>
      <c s="155"/>
      <c s="156" t="str">
        <f>IF(AK991="","",IF(AK991&gt;0,COUNT($AG$2:AG991),""))</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91" s="156" t="str">
        <f>IF(BC991="","",IF(BC991&gt;0,COUNT($AY$2:AY991),""))</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92" spans="1:66" ht="15.75" customHeight="1">
      <c r="A992" s="153" t="str">
        <f>IF('S.D.PASTE SHEET'!A992="","",'S.D.PASTE SHEET'!A992)</f>
        <v/>
      </c>
      <c s="153" t="str">
        <f>IF('S.D.PASTE SHEET'!B992="","",'S.D.PASTE SHEET'!B992)</f>
        <v/>
      </c>
      <c s="153" t="str">
        <f>IF('S.D.PASTE SHEET'!C992="","",'S.D.PASTE SHEET'!C992)</f>
        <v/>
      </c>
      <c s="154" t="str">
        <f>IF('S.D.PASTE SHEET'!D992="","",'S.D.PASTE SHEET'!D992)</f>
        <v/>
      </c>
      <c s="153" t="str">
        <f>IF('S.D.PASTE SHEET'!E992="","",UPPER('S.D.PASTE SHEET'!E992))</f>
        <v/>
      </c>
      <c s="153" t="str">
        <f>IF('S.D.PASTE SHEET'!F992="","",'S.D.PASTE SHEET'!F992)</f>
        <v/>
      </c>
      <c s="153" t="str">
        <f>IF('S.D.PASTE SHEET'!G992="","",UPPER('S.D.PASTE SHEET'!G992))</f>
        <v/>
      </c>
      <c s="153" t="str">
        <f>IF('S.D.PASTE SHEET'!H992="","",UPPER('S.D.PASTE SHEET'!H992))</f>
        <v/>
      </c>
      <c s="153" t="str">
        <f>IF('S.D.PASTE SHEET'!I992="","",'S.D.PASTE SHEET'!I992)</f>
        <v/>
      </c>
      <c s="154" t="str">
        <f>IF('S.D.PASTE SHEET'!J992="","",'S.D.PASTE SHEET'!J992)</f>
        <v/>
      </c>
      <c s="153" t="str">
        <f>IF('S.D.PASTE SHEET'!K992="","",'S.D.PASTE SHEET'!K992)</f>
        <v/>
      </c>
      <c s="153" t="str">
        <f>IF('S.D.PASTE SHEET'!L992="","",'S.D.PASTE SHEET'!L992)</f>
        <v/>
      </c>
      <c s="153" t="str">
        <f>IF('S.D.PASTE SHEET'!M992="","",'S.D.PASTE SHEET'!M992)</f>
        <v/>
      </c>
      <c s="153" t="str">
        <f>IF('S.D.PASTE SHEET'!N992="","",'S.D.PASTE SHEET'!N992)</f>
        <v/>
      </c>
      <c s="153" t="str">
        <f>IF('S.D.PASTE SHEET'!O992="","",'S.D.PASTE SHEET'!O992)</f>
        <v/>
      </c>
      <c s="153" t="str">
        <f>IF('S.D.PASTE SHEET'!P992="","",'S.D.PASTE SHEET'!P992)</f>
        <v/>
      </c>
      <c s="153" t="str">
        <f>IF('S.D.PASTE SHEET'!Q992="","",'S.D.PASTE SHEET'!Q992)</f>
        <v/>
      </c>
      <c s="153" t="str">
        <f>IF('S.D.PASTE SHEET'!R992="","",'S.D.PASTE SHEET'!R992)</f>
        <v/>
      </c>
      <c s="153" t="str">
        <f>IF('S.D.PASTE SHEET'!S992="","",'S.D.PASTE SHEET'!S992)</f>
        <v/>
      </c>
      <c s="153" t="str">
        <f>IF('S.D.PASTE SHEET'!T992="","",'S.D.PASTE SHEET'!T992)</f>
        <v/>
      </c>
      <c s="153" t="str">
        <f>IF('S.D.PASTE SHEET'!U992="","",'S.D.PASTE SHEET'!U992)</f>
        <v/>
      </c>
      <c s="153" t="str">
        <f>IF('S.D.PASTE SHEET'!V992="","",'S.D.PASTE SHEET'!V992)</f>
        <v/>
      </c>
      <c s="153" t="str">
        <f>IF('S.D.PASTE SHEET'!W992="","",'S.D.PASTE SHEET'!W992)</f>
        <v/>
      </c>
      <c s="153" t="str">
        <f>IF('S.D.PASTE SHEET'!X992="","",'S.D.PASTE SHEET'!X992)</f>
        <v/>
      </c>
      <c s="153" t="str">
        <f>IF('S.D.PASTE SHEET'!Y992="","",'S.D.PASTE SHEET'!Y992)</f>
        <v/>
      </c>
      <c s="153" t="str">
        <f>IF('S.D.PASTE SHEET'!Z992="","",'S.D.PASTE SHEET'!Z992)</f>
        <v/>
      </c>
      <c s="153" t="str">
        <f>IF('S.D.PASTE SHEET'!AA992="","",'S.D.PASTE SHEET'!AA992)</f>
        <v/>
      </c>
      <c s="153" t="str">
        <f>IF('S.D.PASTE SHEET'!AB992="","",'S.D.PASTE SHEET'!AB992)</f>
        <v/>
      </c>
      <c s="153" t="str">
        <f>IF('S.D.PASTE SHEET'!AC992="","",'S.D.PASTE SHEET'!AC992)</f>
        <v/>
      </c>
      <c s="153" t="str">
        <f>IF('S.D.PASTE SHEET'!AD992="","",'S.D.PASTE SHEET'!AD992)</f>
        <v/>
      </c>
      <c s="155"/>
      <c s="156" t="str">
        <f>IF(AK992="","",IF(AK992&gt;0,COUNT($AG$2:AG992),""))</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92" s="156" t="str">
        <f>IF(BC992="","",IF(BC992&gt;0,COUNT($AY$2:AY992),""))</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93" spans="1:66" ht="15.75" customHeight="1">
      <c r="A993" s="153" t="str">
        <f>IF('S.D.PASTE SHEET'!A993="","",'S.D.PASTE SHEET'!A993)</f>
        <v/>
      </c>
      <c s="153" t="str">
        <f>IF('S.D.PASTE SHEET'!B993="","",'S.D.PASTE SHEET'!B993)</f>
        <v/>
      </c>
      <c s="153" t="str">
        <f>IF('S.D.PASTE SHEET'!C993="","",'S.D.PASTE SHEET'!C993)</f>
        <v/>
      </c>
      <c s="154" t="str">
        <f>IF('S.D.PASTE SHEET'!D993="","",'S.D.PASTE SHEET'!D993)</f>
        <v/>
      </c>
      <c s="153" t="str">
        <f>IF('S.D.PASTE SHEET'!E993="","",UPPER('S.D.PASTE SHEET'!E993))</f>
        <v/>
      </c>
      <c s="153" t="str">
        <f>IF('S.D.PASTE SHEET'!F993="","",'S.D.PASTE SHEET'!F993)</f>
        <v/>
      </c>
      <c s="153" t="str">
        <f>IF('S.D.PASTE SHEET'!G993="","",UPPER('S.D.PASTE SHEET'!G993))</f>
        <v/>
      </c>
      <c s="153" t="str">
        <f>IF('S.D.PASTE SHEET'!H993="","",UPPER('S.D.PASTE SHEET'!H993))</f>
        <v/>
      </c>
      <c s="153" t="str">
        <f>IF('S.D.PASTE SHEET'!I993="","",'S.D.PASTE SHEET'!I993)</f>
        <v/>
      </c>
      <c s="154" t="str">
        <f>IF('S.D.PASTE SHEET'!J993="","",'S.D.PASTE SHEET'!J993)</f>
        <v/>
      </c>
      <c s="153" t="str">
        <f>IF('S.D.PASTE SHEET'!K993="","",'S.D.PASTE SHEET'!K993)</f>
        <v/>
      </c>
      <c s="153" t="str">
        <f>IF('S.D.PASTE SHEET'!L993="","",'S.D.PASTE SHEET'!L993)</f>
        <v/>
      </c>
      <c s="153" t="str">
        <f>IF('S.D.PASTE SHEET'!M993="","",'S.D.PASTE SHEET'!M993)</f>
        <v/>
      </c>
      <c s="153" t="str">
        <f>IF('S.D.PASTE SHEET'!N993="","",'S.D.PASTE SHEET'!N993)</f>
        <v/>
      </c>
      <c s="153" t="str">
        <f>IF('S.D.PASTE SHEET'!O993="","",'S.D.PASTE SHEET'!O993)</f>
        <v/>
      </c>
      <c s="153" t="str">
        <f>IF('S.D.PASTE SHEET'!P993="","",'S.D.PASTE SHEET'!P993)</f>
        <v/>
      </c>
      <c s="153" t="str">
        <f>IF('S.D.PASTE SHEET'!Q993="","",'S.D.PASTE SHEET'!Q993)</f>
        <v/>
      </c>
      <c s="153" t="str">
        <f>IF('S.D.PASTE SHEET'!R993="","",'S.D.PASTE SHEET'!R993)</f>
        <v/>
      </c>
      <c s="153" t="str">
        <f>IF('S.D.PASTE SHEET'!S993="","",'S.D.PASTE SHEET'!S993)</f>
        <v/>
      </c>
      <c s="153" t="str">
        <f>IF('S.D.PASTE SHEET'!T993="","",'S.D.PASTE SHEET'!T993)</f>
        <v/>
      </c>
      <c s="153" t="str">
        <f>IF('S.D.PASTE SHEET'!U993="","",'S.D.PASTE SHEET'!U993)</f>
        <v/>
      </c>
      <c s="153" t="str">
        <f>IF('S.D.PASTE SHEET'!V993="","",'S.D.PASTE SHEET'!V993)</f>
        <v/>
      </c>
      <c s="153" t="str">
        <f>IF('S.D.PASTE SHEET'!W993="","",'S.D.PASTE SHEET'!W993)</f>
        <v/>
      </c>
      <c s="153" t="str">
        <f>IF('S.D.PASTE SHEET'!X993="","",'S.D.PASTE SHEET'!X993)</f>
        <v/>
      </c>
      <c s="153" t="str">
        <f>IF('S.D.PASTE SHEET'!Y993="","",'S.D.PASTE SHEET'!Y993)</f>
        <v/>
      </c>
      <c s="153" t="str">
        <f>IF('S.D.PASTE SHEET'!Z993="","",'S.D.PASTE SHEET'!Z993)</f>
        <v/>
      </c>
      <c s="153" t="str">
        <f>IF('S.D.PASTE SHEET'!AA993="","",'S.D.PASTE SHEET'!AA993)</f>
        <v/>
      </c>
      <c s="153" t="str">
        <f>IF('S.D.PASTE SHEET'!AB993="","",'S.D.PASTE SHEET'!AB993)</f>
        <v/>
      </c>
      <c s="153" t="str">
        <f>IF('S.D.PASTE SHEET'!AC993="","",'S.D.PASTE SHEET'!AC993)</f>
        <v/>
      </c>
      <c s="153" t="str">
        <f>IF('S.D.PASTE SHEET'!AD993="","",'S.D.PASTE SHEET'!AD993)</f>
        <v/>
      </c>
      <c s="155"/>
      <c s="156" t="str">
        <f>IF(AK993="","",IF(AK993&gt;0,COUNT($AG$2:AG993),""))</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93" s="156" t="str">
        <f>IF(BC993="","",IF(BC993&gt;0,COUNT($AY$2:AY993),""))</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94" spans="1:66" ht="15.75" customHeight="1">
      <c r="A994" s="153" t="str">
        <f>IF('S.D.PASTE SHEET'!A994="","",'S.D.PASTE SHEET'!A994)</f>
        <v/>
      </c>
      <c s="153" t="str">
        <f>IF('S.D.PASTE SHEET'!B994="","",'S.D.PASTE SHEET'!B994)</f>
        <v/>
      </c>
      <c s="153" t="str">
        <f>IF('S.D.PASTE SHEET'!C994="","",'S.D.PASTE SHEET'!C994)</f>
        <v/>
      </c>
      <c s="154" t="str">
        <f>IF('S.D.PASTE SHEET'!D994="","",'S.D.PASTE SHEET'!D994)</f>
        <v/>
      </c>
      <c s="153" t="str">
        <f>IF('S.D.PASTE SHEET'!E994="","",UPPER('S.D.PASTE SHEET'!E994))</f>
        <v/>
      </c>
      <c s="153" t="str">
        <f>IF('S.D.PASTE SHEET'!F994="","",'S.D.PASTE SHEET'!F994)</f>
        <v/>
      </c>
      <c s="153" t="str">
        <f>IF('S.D.PASTE SHEET'!G994="","",UPPER('S.D.PASTE SHEET'!G994))</f>
        <v/>
      </c>
      <c s="153" t="str">
        <f>IF('S.D.PASTE SHEET'!H994="","",UPPER('S.D.PASTE SHEET'!H994))</f>
        <v/>
      </c>
      <c s="153" t="str">
        <f>IF('S.D.PASTE SHEET'!I994="","",'S.D.PASTE SHEET'!I994)</f>
        <v/>
      </c>
      <c s="154" t="str">
        <f>IF('S.D.PASTE SHEET'!J994="","",'S.D.PASTE SHEET'!J994)</f>
        <v/>
      </c>
      <c s="153" t="str">
        <f>IF('S.D.PASTE SHEET'!K994="","",'S.D.PASTE SHEET'!K994)</f>
        <v/>
      </c>
      <c s="153" t="str">
        <f>IF('S.D.PASTE SHEET'!L994="","",'S.D.PASTE SHEET'!L994)</f>
        <v/>
      </c>
      <c s="153" t="str">
        <f>IF('S.D.PASTE SHEET'!M994="","",'S.D.PASTE SHEET'!M994)</f>
        <v/>
      </c>
      <c s="153" t="str">
        <f>IF('S.D.PASTE SHEET'!N994="","",'S.D.PASTE SHEET'!N994)</f>
        <v/>
      </c>
      <c s="153" t="str">
        <f>IF('S.D.PASTE SHEET'!O994="","",'S.D.PASTE SHEET'!O994)</f>
        <v/>
      </c>
      <c s="153" t="str">
        <f>IF('S.D.PASTE SHEET'!P994="","",'S.D.PASTE SHEET'!P994)</f>
        <v/>
      </c>
      <c s="153" t="str">
        <f>IF('S.D.PASTE SHEET'!Q994="","",'S.D.PASTE SHEET'!Q994)</f>
        <v/>
      </c>
      <c s="153" t="str">
        <f>IF('S.D.PASTE SHEET'!R994="","",'S.D.PASTE SHEET'!R994)</f>
        <v/>
      </c>
      <c s="153" t="str">
        <f>IF('S.D.PASTE SHEET'!S994="","",'S.D.PASTE SHEET'!S994)</f>
        <v/>
      </c>
      <c s="153" t="str">
        <f>IF('S.D.PASTE SHEET'!T994="","",'S.D.PASTE SHEET'!T994)</f>
        <v/>
      </c>
      <c s="153" t="str">
        <f>IF('S.D.PASTE SHEET'!U994="","",'S.D.PASTE SHEET'!U994)</f>
        <v/>
      </c>
      <c s="153" t="str">
        <f>IF('S.D.PASTE SHEET'!V994="","",'S.D.PASTE SHEET'!V994)</f>
        <v/>
      </c>
      <c s="153" t="str">
        <f>IF('S.D.PASTE SHEET'!W994="","",'S.D.PASTE SHEET'!W994)</f>
        <v/>
      </c>
      <c s="153" t="str">
        <f>IF('S.D.PASTE SHEET'!X994="","",'S.D.PASTE SHEET'!X994)</f>
        <v/>
      </c>
      <c s="153" t="str">
        <f>IF('S.D.PASTE SHEET'!Y994="","",'S.D.PASTE SHEET'!Y994)</f>
        <v/>
      </c>
      <c s="153" t="str">
        <f>IF('S.D.PASTE SHEET'!Z994="","",'S.D.PASTE SHEET'!Z994)</f>
        <v/>
      </c>
      <c s="153" t="str">
        <f>IF('S.D.PASTE SHEET'!AA994="","",'S.D.PASTE SHEET'!AA994)</f>
        <v/>
      </c>
      <c s="153" t="str">
        <f>IF('S.D.PASTE SHEET'!AB994="","",'S.D.PASTE SHEET'!AB994)</f>
        <v/>
      </c>
      <c s="153" t="str">
        <f>IF('S.D.PASTE SHEET'!AC994="","",'S.D.PASTE SHEET'!AC994)</f>
        <v/>
      </c>
      <c s="153" t="str">
        <f>IF('S.D.PASTE SHEET'!AD994="","",'S.D.PASTE SHEET'!AD994)</f>
        <v/>
      </c>
      <c s="155"/>
      <c s="156" t="str">
        <f>IF(AK994="","",IF(AK994&gt;0,COUNT($AG$2:AG994),""))</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94" s="156" t="str">
        <f>IF(BC994="","",IF(BC994&gt;0,COUNT($AY$2:AY994),""))</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95" spans="1:66" ht="15.75" customHeight="1">
      <c r="A995" s="153" t="str">
        <f>IF('S.D.PASTE SHEET'!A995="","",'S.D.PASTE SHEET'!A995)</f>
        <v/>
      </c>
      <c s="153" t="str">
        <f>IF('S.D.PASTE SHEET'!B995="","",'S.D.PASTE SHEET'!B995)</f>
        <v/>
      </c>
      <c s="153" t="str">
        <f>IF('S.D.PASTE SHEET'!C995="","",'S.D.PASTE SHEET'!C995)</f>
        <v/>
      </c>
      <c s="154" t="str">
        <f>IF('S.D.PASTE SHEET'!D995="","",'S.D.PASTE SHEET'!D995)</f>
        <v/>
      </c>
      <c s="153" t="str">
        <f>IF('S.D.PASTE SHEET'!E995="","",UPPER('S.D.PASTE SHEET'!E995))</f>
        <v/>
      </c>
      <c s="153" t="str">
        <f>IF('S.D.PASTE SHEET'!F995="","",'S.D.PASTE SHEET'!F995)</f>
        <v/>
      </c>
      <c s="153" t="str">
        <f>IF('S.D.PASTE SHEET'!G995="","",UPPER('S.D.PASTE SHEET'!G995))</f>
        <v/>
      </c>
      <c s="153" t="str">
        <f>IF('S.D.PASTE SHEET'!H995="","",UPPER('S.D.PASTE SHEET'!H995))</f>
        <v/>
      </c>
      <c s="153" t="str">
        <f>IF('S.D.PASTE SHEET'!I995="","",'S.D.PASTE SHEET'!I995)</f>
        <v/>
      </c>
      <c s="154" t="str">
        <f>IF('S.D.PASTE SHEET'!J995="","",'S.D.PASTE SHEET'!J995)</f>
        <v/>
      </c>
      <c s="153" t="str">
        <f>IF('S.D.PASTE SHEET'!K995="","",'S.D.PASTE SHEET'!K995)</f>
        <v/>
      </c>
      <c s="153" t="str">
        <f>IF('S.D.PASTE SHEET'!L995="","",'S.D.PASTE SHEET'!L995)</f>
        <v/>
      </c>
      <c s="153" t="str">
        <f>IF('S.D.PASTE SHEET'!M995="","",'S.D.PASTE SHEET'!M995)</f>
        <v/>
      </c>
      <c s="153" t="str">
        <f>IF('S.D.PASTE SHEET'!N995="","",'S.D.PASTE SHEET'!N995)</f>
        <v/>
      </c>
      <c s="153" t="str">
        <f>IF('S.D.PASTE SHEET'!O995="","",'S.D.PASTE SHEET'!O995)</f>
        <v/>
      </c>
      <c s="153" t="str">
        <f>IF('S.D.PASTE SHEET'!P995="","",'S.D.PASTE SHEET'!P995)</f>
        <v/>
      </c>
      <c s="153" t="str">
        <f>IF('S.D.PASTE SHEET'!Q995="","",'S.D.PASTE SHEET'!Q995)</f>
        <v/>
      </c>
      <c s="153" t="str">
        <f>IF('S.D.PASTE SHEET'!R995="","",'S.D.PASTE SHEET'!R995)</f>
        <v/>
      </c>
      <c s="153" t="str">
        <f>IF('S.D.PASTE SHEET'!S995="","",'S.D.PASTE SHEET'!S995)</f>
        <v/>
      </c>
      <c s="153" t="str">
        <f>IF('S.D.PASTE SHEET'!T995="","",'S.D.PASTE SHEET'!T995)</f>
        <v/>
      </c>
      <c s="153" t="str">
        <f>IF('S.D.PASTE SHEET'!U995="","",'S.D.PASTE SHEET'!U995)</f>
        <v/>
      </c>
      <c s="153" t="str">
        <f>IF('S.D.PASTE SHEET'!V995="","",'S.D.PASTE SHEET'!V995)</f>
        <v/>
      </c>
      <c s="153" t="str">
        <f>IF('S.D.PASTE SHEET'!W995="","",'S.D.PASTE SHEET'!W995)</f>
        <v/>
      </c>
      <c s="153" t="str">
        <f>IF('S.D.PASTE SHEET'!X995="","",'S.D.PASTE SHEET'!X995)</f>
        <v/>
      </c>
      <c s="153" t="str">
        <f>IF('S.D.PASTE SHEET'!Y995="","",'S.D.PASTE SHEET'!Y995)</f>
        <v/>
      </c>
      <c s="153" t="str">
        <f>IF('S.D.PASTE SHEET'!Z995="","",'S.D.PASTE SHEET'!Z995)</f>
        <v/>
      </c>
      <c s="153" t="str">
        <f>IF('S.D.PASTE SHEET'!AA995="","",'S.D.PASTE SHEET'!AA995)</f>
        <v/>
      </c>
      <c s="153" t="str">
        <f>IF('S.D.PASTE SHEET'!AB995="","",'S.D.PASTE SHEET'!AB995)</f>
        <v/>
      </c>
      <c s="153" t="str">
        <f>IF('S.D.PASTE SHEET'!AC995="","",'S.D.PASTE SHEET'!AC995)</f>
        <v/>
      </c>
      <c s="153" t="str">
        <f>IF('S.D.PASTE SHEET'!AD995="","",'S.D.PASTE SHEET'!AD995)</f>
        <v/>
      </c>
      <c s="155"/>
      <c s="156" t="str">
        <f>IF(AK995="","",IF(AK995&gt;0,COUNT($AG$2:AG995),""))</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95" s="156" t="str">
        <f>IF(BC995="","",IF(BC995&gt;0,COUNT($AY$2:AY995),""))</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96" spans="1:66" ht="15.75" customHeight="1">
      <c r="A996" s="153" t="str">
        <f>IF('S.D.PASTE SHEET'!A996="","",'S.D.PASTE SHEET'!A996)</f>
        <v/>
      </c>
      <c s="153" t="str">
        <f>IF('S.D.PASTE SHEET'!B996="","",'S.D.PASTE SHEET'!B996)</f>
        <v/>
      </c>
      <c s="153" t="str">
        <f>IF('S.D.PASTE SHEET'!C996="","",'S.D.PASTE SHEET'!C996)</f>
        <v/>
      </c>
      <c s="154" t="str">
        <f>IF('S.D.PASTE SHEET'!D996="","",'S.D.PASTE SHEET'!D996)</f>
        <v/>
      </c>
      <c s="153" t="str">
        <f>IF('S.D.PASTE SHEET'!E996="","",UPPER('S.D.PASTE SHEET'!E996))</f>
        <v/>
      </c>
      <c s="153" t="str">
        <f>IF('S.D.PASTE SHEET'!F996="","",'S.D.PASTE SHEET'!F996)</f>
        <v/>
      </c>
      <c s="153" t="str">
        <f>IF('S.D.PASTE SHEET'!G996="","",UPPER('S.D.PASTE SHEET'!G996))</f>
        <v/>
      </c>
      <c s="153" t="str">
        <f>IF('S.D.PASTE SHEET'!H996="","",UPPER('S.D.PASTE SHEET'!H996))</f>
        <v/>
      </c>
      <c s="153" t="str">
        <f>IF('S.D.PASTE SHEET'!I996="","",'S.D.PASTE SHEET'!I996)</f>
        <v/>
      </c>
      <c s="154" t="str">
        <f>IF('S.D.PASTE SHEET'!J996="","",'S.D.PASTE SHEET'!J996)</f>
        <v/>
      </c>
      <c s="153" t="str">
        <f>IF('S.D.PASTE SHEET'!K996="","",'S.D.PASTE SHEET'!K996)</f>
        <v/>
      </c>
      <c s="153" t="str">
        <f>IF('S.D.PASTE SHEET'!L996="","",'S.D.PASTE SHEET'!L996)</f>
        <v/>
      </c>
      <c s="153" t="str">
        <f>IF('S.D.PASTE SHEET'!M996="","",'S.D.PASTE SHEET'!M996)</f>
        <v/>
      </c>
      <c s="153" t="str">
        <f>IF('S.D.PASTE SHEET'!N996="","",'S.D.PASTE SHEET'!N996)</f>
        <v/>
      </c>
      <c s="153" t="str">
        <f>IF('S.D.PASTE SHEET'!O996="","",'S.D.PASTE SHEET'!O996)</f>
        <v/>
      </c>
      <c s="153" t="str">
        <f>IF('S.D.PASTE SHEET'!P996="","",'S.D.PASTE SHEET'!P996)</f>
        <v/>
      </c>
      <c s="153" t="str">
        <f>IF('S.D.PASTE SHEET'!Q996="","",'S.D.PASTE SHEET'!Q996)</f>
        <v/>
      </c>
      <c s="153" t="str">
        <f>IF('S.D.PASTE SHEET'!R996="","",'S.D.PASTE SHEET'!R996)</f>
        <v/>
      </c>
      <c s="153" t="str">
        <f>IF('S.D.PASTE SHEET'!S996="","",'S.D.PASTE SHEET'!S996)</f>
        <v/>
      </c>
      <c s="153" t="str">
        <f>IF('S.D.PASTE SHEET'!T996="","",'S.D.PASTE SHEET'!T996)</f>
        <v/>
      </c>
      <c s="153" t="str">
        <f>IF('S.D.PASTE SHEET'!U996="","",'S.D.PASTE SHEET'!U996)</f>
        <v/>
      </c>
      <c s="153" t="str">
        <f>IF('S.D.PASTE SHEET'!V996="","",'S.D.PASTE SHEET'!V996)</f>
        <v/>
      </c>
      <c s="153" t="str">
        <f>IF('S.D.PASTE SHEET'!W996="","",'S.D.PASTE SHEET'!W996)</f>
        <v/>
      </c>
      <c s="153" t="str">
        <f>IF('S.D.PASTE SHEET'!X996="","",'S.D.PASTE SHEET'!X996)</f>
        <v/>
      </c>
      <c s="153" t="str">
        <f>IF('S.D.PASTE SHEET'!Y996="","",'S.D.PASTE SHEET'!Y996)</f>
        <v/>
      </c>
      <c s="153" t="str">
        <f>IF('S.D.PASTE SHEET'!Z996="","",'S.D.PASTE SHEET'!Z996)</f>
        <v/>
      </c>
      <c s="153" t="str">
        <f>IF('S.D.PASTE SHEET'!AA996="","",'S.D.PASTE SHEET'!AA996)</f>
        <v/>
      </c>
      <c s="153" t="str">
        <f>IF('S.D.PASTE SHEET'!AB996="","",'S.D.PASTE SHEET'!AB996)</f>
        <v/>
      </c>
      <c s="153" t="str">
        <f>IF('S.D.PASTE SHEET'!AC996="","",'S.D.PASTE SHEET'!AC996)</f>
        <v/>
      </c>
      <c s="153" t="str">
        <f>IF('S.D.PASTE SHEET'!AD996="","",'S.D.PASTE SHEET'!AD996)</f>
        <v/>
      </c>
      <c s="155"/>
      <c s="156" t="str">
        <f>IF(AK996="","",IF(AK996&gt;0,COUNT($AG$2:AG996),""))</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96" s="156" t="str">
        <f>IF(BC996="","",IF(BC996&gt;0,COUNT($AY$2:AY996),""))</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97" spans="1:66" ht="15.75" customHeight="1">
      <c r="A997" s="153" t="str">
        <f>IF('S.D.PASTE SHEET'!A997="","",'S.D.PASTE SHEET'!A997)</f>
        <v/>
      </c>
      <c s="153" t="str">
        <f>IF('S.D.PASTE SHEET'!B997="","",'S.D.PASTE SHEET'!B997)</f>
        <v/>
      </c>
      <c s="153" t="str">
        <f>IF('S.D.PASTE SHEET'!C997="","",'S.D.PASTE SHEET'!C997)</f>
        <v/>
      </c>
      <c s="154" t="str">
        <f>IF('S.D.PASTE SHEET'!D997="","",'S.D.PASTE SHEET'!D997)</f>
        <v/>
      </c>
      <c s="153" t="str">
        <f>IF('S.D.PASTE SHEET'!E997="","",UPPER('S.D.PASTE SHEET'!E997))</f>
        <v/>
      </c>
      <c s="153" t="str">
        <f>IF('S.D.PASTE SHEET'!F997="","",'S.D.PASTE SHEET'!F997)</f>
        <v/>
      </c>
      <c s="153" t="str">
        <f>IF('S.D.PASTE SHEET'!G997="","",UPPER('S.D.PASTE SHEET'!G997))</f>
        <v/>
      </c>
      <c s="153" t="str">
        <f>IF('S.D.PASTE SHEET'!H997="","",UPPER('S.D.PASTE SHEET'!H997))</f>
        <v/>
      </c>
      <c s="153" t="str">
        <f>IF('S.D.PASTE SHEET'!I997="","",'S.D.PASTE SHEET'!I997)</f>
        <v/>
      </c>
      <c s="154" t="str">
        <f>IF('S.D.PASTE SHEET'!J997="","",'S.D.PASTE SHEET'!J997)</f>
        <v/>
      </c>
      <c s="153" t="str">
        <f>IF('S.D.PASTE SHEET'!K997="","",'S.D.PASTE SHEET'!K997)</f>
        <v/>
      </c>
      <c s="153" t="str">
        <f>IF('S.D.PASTE SHEET'!L997="","",'S.D.PASTE SHEET'!L997)</f>
        <v/>
      </c>
      <c s="153" t="str">
        <f>IF('S.D.PASTE SHEET'!M997="","",'S.D.PASTE SHEET'!M997)</f>
        <v/>
      </c>
      <c s="153" t="str">
        <f>IF('S.D.PASTE SHEET'!N997="","",'S.D.PASTE SHEET'!N997)</f>
        <v/>
      </c>
      <c s="153" t="str">
        <f>IF('S.D.PASTE SHEET'!O997="","",'S.D.PASTE SHEET'!O997)</f>
        <v/>
      </c>
      <c s="153" t="str">
        <f>IF('S.D.PASTE SHEET'!P997="","",'S.D.PASTE SHEET'!P997)</f>
        <v/>
      </c>
      <c s="153" t="str">
        <f>IF('S.D.PASTE SHEET'!Q997="","",'S.D.PASTE SHEET'!Q997)</f>
        <v/>
      </c>
      <c s="153" t="str">
        <f>IF('S.D.PASTE SHEET'!R997="","",'S.D.PASTE SHEET'!R997)</f>
        <v/>
      </c>
      <c s="153" t="str">
        <f>IF('S.D.PASTE SHEET'!S997="","",'S.D.PASTE SHEET'!S997)</f>
        <v/>
      </c>
      <c s="153" t="str">
        <f>IF('S.D.PASTE SHEET'!T997="","",'S.D.PASTE SHEET'!T997)</f>
        <v/>
      </c>
      <c s="153" t="str">
        <f>IF('S.D.PASTE SHEET'!U997="","",'S.D.PASTE SHEET'!U997)</f>
        <v/>
      </c>
      <c s="153" t="str">
        <f>IF('S.D.PASTE SHEET'!V997="","",'S.D.PASTE SHEET'!V997)</f>
        <v/>
      </c>
      <c s="153" t="str">
        <f>IF('S.D.PASTE SHEET'!W997="","",'S.D.PASTE SHEET'!W997)</f>
        <v/>
      </c>
      <c s="153" t="str">
        <f>IF('S.D.PASTE SHEET'!X997="","",'S.D.PASTE SHEET'!X997)</f>
        <v/>
      </c>
      <c s="153" t="str">
        <f>IF('S.D.PASTE SHEET'!Y997="","",'S.D.PASTE SHEET'!Y997)</f>
        <v/>
      </c>
      <c s="153" t="str">
        <f>IF('S.D.PASTE SHEET'!Z997="","",'S.D.PASTE SHEET'!Z997)</f>
        <v/>
      </c>
      <c s="153" t="str">
        <f>IF('S.D.PASTE SHEET'!AA997="","",'S.D.PASTE SHEET'!AA997)</f>
        <v/>
      </c>
      <c s="153" t="str">
        <f>IF('S.D.PASTE SHEET'!AB997="","",'S.D.PASTE SHEET'!AB997)</f>
        <v/>
      </c>
      <c s="153" t="str">
        <f>IF('S.D.PASTE SHEET'!AC997="","",'S.D.PASTE SHEET'!AC997)</f>
        <v/>
      </c>
      <c s="153" t="str">
        <f>IF('S.D.PASTE SHEET'!AD997="","",'S.D.PASTE SHEET'!AD997)</f>
        <v/>
      </c>
      <c s="155"/>
      <c s="156" t="str">
        <f>IF(AK997="","",IF(AK997&gt;0,COUNT($AG$2:AG997),""))</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97" s="156" t="str">
        <f>IF(BC997="","",IF(BC997&gt;0,COUNT($AY$2:AY997),""))</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98" spans="1:66" ht="15.75" customHeight="1">
      <c r="A998" s="153" t="str">
        <f>IF('S.D.PASTE SHEET'!A998="","",'S.D.PASTE SHEET'!A998)</f>
        <v/>
      </c>
      <c s="153" t="str">
        <f>IF('S.D.PASTE SHEET'!B998="","",'S.D.PASTE SHEET'!B998)</f>
        <v/>
      </c>
      <c s="153" t="str">
        <f>IF('S.D.PASTE SHEET'!C998="","",'S.D.PASTE SHEET'!C998)</f>
        <v/>
      </c>
      <c s="154" t="str">
        <f>IF('S.D.PASTE SHEET'!D998="","",'S.D.PASTE SHEET'!D998)</f>
        <v/>
      </c>
      <c s="153" t="str">
        <f>IF('S.D.PASTE SHEET'!E998="","",UPPER('S.D.PASTE SHEET'!E998))</f>
        <v/>
      </c>
      <c s="153" t="str">
        <f>IF('S.D.PASTE SHEET'!F998="","",'S.D.PASTE SHEET'!F998)</f>
        <v/>
      </c>
      <c s="153" t="str">
        <f>IF('S.D.PASTE SHEET'!G998="","",UPPER('S.D.PASTE SHEET'!G998))</f>
        <v/>
      </c>
      <c s="153" t="str">
        <f>IF('S.D.PASTE SHEET'!H998="","",UPPER('S.D.PASTE SHEET'!H998))</f>
        <v/>
      </c>
      <c s="153" t="str">
        <f>IF('S.D.PASTE SHEET'!I998="","",'S.D.PASTE SHEET'!I998)</f>
        <v/>
      </c>
      <c s="154" t="str">
        <f>IF('S.D.PASTE SHEET'!J998="","",'S.D.PASTE SHEET'!J998)</f>
        <v/>
      </c>
      <c s="153" t="str">
        <f>IF('S.D.PASTE SHEET'!K998="","",'S.D.PASTE SHEET'!K998)</f>
        <v/>
      </c>
      <c s="153" t="str">
        <f>IF('S.D.PASTE SHEET'!L998="","",'S.D.PASTE SHEET'!L998)</f>
        <v/>
      </c>
      <c s="153" t="str">
        <f>IF('S.D.PASTE SHEET'!M998="","",'S.D.PASTE SHEET'!M998)</f>
        <v/>
      </c>
      <c s="153" t="str">
        <f>IF('S.D.PASTE SHEET'!N998="","",'S.D.PASTE SHEET'!N998)</f>
        <v/>
      </c>
      <c s="153" t="str">
        <f>IF('S.D.PASTE SHEET'!O998="","",'S.D.PASTE SHEET'!O998)</f>
        <v/>
      </c>
      <c s="153" t="str">
        <f>IF('S.D.PASTE SHEET'!P998="","",'S.D.PASTE SHEET'!P998)</f>
        <v/>
      </c>
      <c s="153" t="str">
        <f>IF('S.D.PASTE SHEET'!Q998="","",'S.D.PASTE SHEET'!Q998)</f>
        <v/>
      </c>
      <c s="153" t="str">
        <f>IF('S.D.PASTE SHEET'!R998="","",'S.D.PASTE SHEET'!R998)</f>
        <v/>
      </c>
      <c s="153" t="str">
        <f>IF('S.D.PASTE SHEET'!S998="","",'S.D.PASTE SHEET'!S998)</f>
        <v/>
      </c>
      <c s="153" t="str">
        <f>IF('S.D.PASTE SHEET'!T998="","",'S.D.PASTE SHEET'!T998)</f>
        <v/>
      </c>
      <c s="153" t="str">
        <f>IF('S.D.PASTE SHEET'!U998="","",'S.D.PASTE SHEET'!U998)</f>
        <v/>
      </c>
      <c s="153" t="str">
        <f>IF('S.D.PASTE SHEET'!V998="","",'S.D.PASTE SHEET'!V998)</f>
        <v/>
      </c>
      <c s="153" t="str">
        <f>IF('S.D.PASTE SHEET'!W998="","",'S.D.PASTE SHEET'!W998)</f>
        <v/>
      </c>
      <c s="153" t="str">
        <f>IF('S.D.PASTE SHEET'!X998="","",'S.D.PASTE SHEET'!X998)</f>
        <v/>
      </c>
      <c s="153" t="str">
        <f>IF('S.D.PASTE SHEET'!Y998="","",'S.D.PASTE SHEET'!Y998)</f>
        <v/>
      </c>
      <c s="153" t="str">
        <f>IF('S.D.PASTE SHEET'!Z998="","",'S.D.PASTE SHEET'!Z998)</f>
        <v/>
      </c>
      <c s="153" t="str">
        <f>IF('S.D.PASTE SHEET'!AA998="","",'S.D.PASTE SHEET'!AA998)</f>
        <v/>
      </c>
      <c s="153" t="str">
        <f>IF('S.D.PASTE SHEET'!AB998="","",'S.D.PASTE SHEET'!AB998)</f>
        <v/>
      </c>
      <c s="153" t="str">
        <f>IF('S.D.PASTE SHEET'!AC998="","",'S.D.PASTE SHEET'!AC998)</f>
        <v/>
      </c>
      <c s="153" t="str">
        <f>IF('S.D.PASTE SHEET'!AD998="","",'S.D.PASTE SHEET'!AD998)</f>
        <v/>
      </c>
      <c s="155"/>
      <c s="156" t="str">
        <f>IF(AK998="","",IF(AK998&gt;0,COUNT($AG$2:AG998),""))</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98" s="156" t="str">
        <f>IF(BC998="","",IF(BC998&gt;0,COUNT($AY$2:AY998),""))</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999" spans="1:66" ht="15.75" customHeight="1">
      <c r="A999" s="153" t="str">
        <f>IF('S.D.PASTE SHEET'!A999="","",'S.D.PASTE SHEET'!A999)</f>
        <v/>
      </c>
      <c s="153" t="str">
        <f>IF('S.D.PASTE SHEET'!B999="","",'S.D.PASTE SHEET'!B999)</f>
        <v/>
      </c>
      <c s="153" t="str">
        <f>IF('S.D.PASTE SHEET'!C999="","",'S.D.PASTE SHEET'!C999)</f>
        <v/>
      </c>
      <c s="154" t="str">
        <f>IF('S.D.PASTE SHEET'!D999="","",'S.D.PASTE SHEET'!D999)</f>
        <v/>
      </c>
      <c s="153" t="str">
        <f>IF('S.D.PASTE SHEET'!E999="","",UPPER('S.D.PASTE SHEET'!E999))</f>
        <v/>
      </c>
      <c s="153" t="str">
        <f>IF('S.D.PASTE SHEET'!F999="","",'S.D.PASTE SHEET'!F999)</f>
        <v/>
      </c>
      <c s="153" t="str">
        <f>IF('S.D.PASTE SHEET'!G999="","",UPPER('S.D.PASTE SHEET'!G999))</f>
        <v/>
      </c>
      <c s="153" t="str">
        <f>IF('S.D.PASTE SHEET'!H999="","",UPPER('S.D.PASTE SHEET'!H999))</f>
        <v/>
      </c>
      <c s="153" t="str">
        <f>IF('S.D.PASTE SHEET'!I999="","",'S.D.PASTE SHEET'!I999)</f>
        <v/>
      </c>
      <c s="154" t="str">
        <f>IF('S.D.PASTE SHEET'!J999="","",'S.D.PASTE SHEET'!J999)</f>
        <v/>
      </c>
      <c s="153" t="str">
        <f>IF('S.D.PASTE SHEET'!K999="","",'S.D.PASTE SHEET'!K999)</f>
        <v/>
      </c>
      <c s="153" t="str">
        <f>IF('S.D.PASTE SHEET'!L999="","",'S.D.PASTE SHEET'!L999)</f>
        <v/>
      </c>
      <c s="153" t="str">
        <f>IF('S.D.PASTE SHEET'!M999="","",'S.D.PASTE SHEET'!M999)</f>
        <v/>
      </c>
      <c s="153" t="str">
        <f>IF('S.D.PASTE SHEET'!N999="","",'S.D.PASTE SHEET'!N999)</f>
        <v/>
      </c>
      <c s="153" t="str">
        <f>IF('S.D.PASTE SHEET'!O999="","",'S.D.PASTE SHEET'!O999)</f>
        <v/>
      </c>
      <c s="153" t="str">
        <f>IF('S.D.PASTE SHEET'!P999="","",'S.D.PASTE SHEET'!P999)</f>
        <v/>
      </c>
      <c s="153" t="str">
        <f>IF('S.D.PASTE SHEET'!Q999="","",'S.D.PASTE SHEET'!Q999)</f>
        <v/>
      </c>
      <c s="153" t="str">
        <f>IF('S.D.PASTE SHEET'!R999="","",'S.D.PASTE SHEET'!R999)</f>
        <v/>
      </c>
      <c s="153" t="str">
        <f>IF('S.D.PASTE SHEET'!S999="","",'S.D.PASTE SHEET'!S999)</f>
        <v/>
      </c>
      <c s="153" t="str">
        <f>IF('S.D.PASTE SHEET'!T999="","",'S.D.PASTE SHEET'!T999)</f>
        <v/>
      </c>
      <c s="153" t="str">
        <f>IF('S.D.PASTE SHEET'!U999="","",'S.D.PASTE SHEET'!U999)</f>
        <v/>
      </c>
      <c s="153" t="str">
        <f>IF('S.D.PASTE SHEET'!V999="","",'S.D.PASTE SHEET'!V999)</f>
        <v/>
      </c>
      <c s="153" t="str">
        <f>IF('S.D.PASTE SHEET'!W999="","",'S.D.PASTE SHEET'!W999)</f>
        <v/>
      </c>
      <c s="153" t="str">
        <f>IF('S.D.PASTE SHEET'!X999="","",'S.D.PASTE SHEET'!X999)</f>
        <v/>
      </c>
      <c s="153" t="str">
        <f>IF('S.D.PASTE SHEET'!Y999="","",'S.D.PASTE SHEET'!Y999)</f>
        <v/>
      </c>
      <c s="153" t="str">
        <f>IF('S.D.PASTE SHEET'!Z999="","",'S.D.PASTE SHEET'!Z999)</f>
        <v/>
      </c>
      <c s="153" t="str">
        <f>IF('S.D.PASTE SHEET'!AA999="","",'S.D.PASTE SHEET'!AA999)</f>
        <v/>
      </c>
      <c s="153" t="str">
        <f>IF('S.D.PASTE SHEET'!AB999="","",'S.D.PASTE SHEET'!AB999)</f>
        <v/>
      </c>
      <c s="153" t="str">
        <f>IF('S.D.PASTE SHEET'!AC999="","",'S.D.PASTE SHEET'!AC999)</f>
        <v/>
      </c>
      <c s="153" t="str">
        <f>IF('S.D.PASTE SHEET'!AD999="","",'S.D.PASTE SHEET'!AD999)</f>
        <v/>
      </c>
      <c s="155"/>
      <c s="156" t="str">
        <f>IF(AK999="","",IF(AK999&gt;0,COUNT($AG$2:AG999),""))</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999" s="156" t="str">
        <f>IF(BC999="","",IF(BC999&gt;0,COUNT($AY$2:AY999),""))</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00" spans="1:66" ht="15.75" customHeight="1">
      <c r="A1000" s="153" t="str">
        <f>IF('S.D.PASTE SHEET'!A1000="","",'S.D.PASTE SHEET'!A1000)</f>
        <v/>
      </c>
      <c s="153" t="str">
        <f>IF('S.D.PASTE SHEET'!B1000="","",'S.D.PASTE SHEET'!B1000)</f>
        <v/>
      </c>
      <c s="153" t="str">
        <f>IF('S.D.PASTE SHEET'!C1000="","",'S.D.PASTE SHEET'!C1000)</f>
        <v/>
      </c>
      <c s="154" t="str">
        <f>IF('S.D.PASTE SHEET'!D1000="","",'S.D.PASTE SHEET'!D1000)</f>
        <v/>
      </c>
      <c s="153" t="str">
        <f>IF('S.D.PASTE SHEET'!E1000="","",UPPER('S.D.PASTE SHEET'!E1000))</f>
        <v/>
      </c>
      <c s="153" t="str">
        <f>IF('S.D.PASTE SHEET'!F1000="","",'S.D.PASTE SHEET'!F1000)</f>
        <v/>
      </c>
      <c s="153" t="str">
        <f>IF('S.D.PASTE SHEET'!G1000="","",UPPER('S.D.PASTE SHEET'!G1000))</f>
        <v/>
      </c>
      <c s="153" t="str">
        <f>IF('S.D.PASTE SHEET'!H1000="","",UPPER('S.D.PASTE SHEET'!H1000))</f>
        <v/>
      </c>
      <c s="153" t="str">
        <f>IF('S.D.PASTE SHEET'!I1000="","",'S.D.PASTE SHEET'!I1000)</f>
        <v/>
      </c>
      <c s="154" t="str">
        <f>IF('S.D.PASTE SHEET'!J1000="","",'S.D.PASTE SHEET'!J1000)</f>
        <v/>
      </c>
      <c s="153" t="str">
        <f>IF('S.D.PASTE SHEET'!K1000="","",'S.D.PASTE SHEET'!K1000)</f>
        <v/>
      </c>
      <c s="153" t="str">
        <f>IF('S.D.PASTE SHEET'!L1000="","",'S.D.PASTE SHEET'!L1000)</f>
        <v/>
      </c>
      <c s="153" t="str">
        <f>IF('S.D.PASTE SHEET'!M1000="","",'S.D.PASTE SHEET'!M1000)</f>
        <v/>
      </c>
      <c s="153" t="str">
        <f>IF('S.D.PASTE SHEET'!N1000="","",'S.D.PASTE SHEET'!N1000)</f>
        <v/>
      </c>
      <c s="153" t="str">
        <f>IF('S.D.PASTE SHEET'!O1000="","",'S.D.PASTE SHEET'!O1000)</f>
        <v/>
      </c>
      <c s="153" t="str">
        <f>IF('S.D.PASTE SHEET'!P1000="","",'S.D.PASTE SHEET'!P1000)</f>
        <v/>
      </c>
      <c s="153" t="str">
        <f>IF('S.D.PASTE SHEET'!Q1000="","",'S.D.PASTE SHEET'!Q1000)</f>
        <v/>
      </c>
      <c s="153" t="str">
        <f>IF('S.D.PASTE SHEET'!R1000="","",'S.D.PASTE SHEET'!R1000)</f>
        <v/>
      </c>
      <c s="153" t="str">
        <f>IF('S.D.PASTE SHEET'!S1000="","",'S.D.PASTE SHEET'!S1000)</f>
        <v/>
      </c>
      <c s="153" t="str">
        <f>IF('S.D.PASTE SHEET'!T1000="","",'S.D.PASTE SHEET'!T1000)</f>
        <v/>
      </c>
      <c s="153" t="str">
        <f>IF('S.D.PASTE SHEET'!U1000="","",'S.D.PASTE SHEET'!U1000)</f>
        <v/>
      </c>
      <c s="153" t="str">
        <f>IF('S.D.PASTE SHEET'!V1000="","",'S.D.PASTE SHEET'!V1000)</f>
        <v/>
      </c>
      <c s="153" t="str">
        <f>IF('S.D.PASTE SHEET'!W1000="","",'S.D.PASTE SHEET'!W1000)</f>
        <v/>
      </c>
      <c s="153" t="str">
        <f>IF('S.D.PASTE SHEET'!X1000="","",'S.D.PASTE SHEET'!X1000)</f>
        <v/>
      </c>
      <c s="153" t="str">
        <f>IF('S.D.PASTE SHEET'!Y1000="","",'S.D.PASTE SHEET'!Y1000)</f>
        <v/>
      </c>
      <c s="153" t="str">
        <f>IF('S.D.PASTE SHEET'!Z1000="","",'S.D.PASTE SHEET'!Z1000)</f>
        <v/>
      </c>
      <c s="153" t="str">
        <f>IF('S.D.PASTE SHEET'!AA1000="","",'S.D.PASTE SHEET'!AA1000)</f>
        <v/>
      </c>
      <c s="153" t="str">
        <f>IF('S.D.PASTE SHEET'!AB1000="","",'S.D.PASTE SHEET'!AB1000)</f>
        <v/>
      </c>
      <c s="153" t="str">
        <f>IF('S.D.PASTE SHEET'!AC1000="","",'S.D.PASTE SHEET'!AC1000)</f>
        <v/>
      </c>
      <c s="153" t="str">
        <f>IF('S.D.PASTE SHEET'!AD1000="","",'S.D.PASTE SHEET'!AD1000)</f>
        <v/>
      </c>
      <c s="155"/>
      <c s="156" t="str">
        <f>IF(AK1000="","",IF(AK1000&gt;0,COUNT($AG$2:AG1000),""))</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00" s="156" t="str">
        <f>IF(BC1000="","",IF(BC1000&gt;0,COUNT($AY$2:AY1000),""))</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01" spans="1:66" ht="15.75" customHeight="1">
      <c r="A1001" s="153" t="str">
        <f>IF('S.D.PASTE SHEET'!A1001="","",'S.D.PASTE SHEET'!A1001)</f>
        <v/>
      </c>
      <c s="153" t="str">
        <f>IF('S.D.PASTE SHEET'!B1001="","",'S.D.PASTE SHEET'!B1001)</f>
        <v/>
      </c>
      <c s="153" t="str">
        <f>IF('S.D.PASTE SHEET'!C1001="","",'S.D.PASTE SHEET'!C1001)</f>
        <v/>
      </c>
      <c s="154" t="str">
        <f>IF('S.D.PASTE SHEET'!D1001="","",'S.D.PASTE SHEET'!D1001)</f>
        <v/>
      </c>
      <c s="153" t="str">
        <f>IF('S.D.PASTE SHEET'!E1001="","",UPPER('S.D.PASTE SHEET'!E1001))</f>
        <v/>
      </c>
      <c s="153" t="str">
        <f>IF('S.D.PASTE SHEET'!F1001="","",'S.D.PASTE SHEET'!F1001)</f>
        <v/>
      </c>
      <c s="153" t="str">
        <f>IF('S.D.PASTE SHEET'!G1001="","",UPPER('S.D.PASTE SHEET'!G1001))</f>
        <v/>
      </c>
      <c s="153" t="str">
        <f>IF('S.D.PASTE SHEET'!H1001="","",UPPER('S.D.PASTE SHEET'!H1001))</f>
        <v/>
      </c>
      <c s="153" t="str">
        <f>IF('S.D.PASTE SHEET'!I1001="","",'S.D.PASTE SHEET'!I1001)</f>
        <v/>
      </c>
      <c s="154" t="str">
        <f>IF('S.D.PASTE SHEET'!J1001="","",'S.D.PASTE SHEET'!J1001)</f>
        <v/>
      </c>
      <c s="153" t="str">
        <f>IF('S.D.PASTE SHEET'!K1001="","",'S.D.PASTE SHEET'!K1001)</f>
        <v/>
      </c>
      <c s="153" t="str">
        <f>IF('S.D.PASTE SHEET'!L1001="","",'S.D.PASTE SHEET'!L1001)</f>
        <v/>
      </c>
      <c s="153" t="str">
        <f>IF('S.D.PASTE SHEET'!M1001="","",'S.D.PASTE SHEET'!M1001)</f>
        <v/>
      </c>
      <c s="153" t="str">
        <f>IF('S.D.PASTE SHEET'!N1001="","",'S.D.PASTE SHEET'!N1001)</f>
        <v/>
      </c>
      <c s="153" t="str">
        <f>IF('S.D.PASTE SHEET'!O1001="","",'S.D.PASTE SHEET'!O1001)</f>
        <v/>
      </c>
      <c s="153" t="str">
        <f>IF('S.D.PASTE SHEET'!P1001="","",'S.D.PASTE SHEET'!P1001)</f>
        <v/>
      </c>
      <c s="153" t="str">
        <f>IF('S.D.PASTE SHEET'!Q1001="","",'S.D.PASTE SHEET'!Q1001)</f>
        <v/>
      </c>
      <c s="153" t="str">
        <f>IF('S.D.PASTE SHEET'!R1001="","",'S.D.PASTE SHEET'!R1001)</f>
        <v/>
      </c>
      <c s="153" t="str">
        <f>IF('S.D.PASTE SHEET'!S1001="","",'S.D.PASTE SHEET'!S1001)</f>
        <v/>
      </c>
      <c s="153" t="str">
        <f>IF('S.D.PASTE SHEET'!T1001="","",'S.D.PASTE SHEET'!T1001)</f>
        <v/>
      </c>
      <c s="153" t="str">
        <f>IF('S.D.PASTE SHEET'!U1001="","",'S.D.PASTE SHEET'!U1001)</f>
        <v/>
      </c>
      <c s="153" t="str">
        <f>IF('S.D.PASTE SHEET'!V1001="","",'S.D.PASTE SHEET'!V1001)</f>
        <v/>
      </c>
      <c s="153" t="str">
        <f>IF('S.D.PASTE SHEET'!W1001="","",'S.D.PASTE SHEET'!W1001)</f>
        <v/>
      </c>
      <c s="153" t="str">
        <f>IF('S.D.PASTE SHEET'!X1001="","",'S.D.PASTE SHEET'!X1001)</f>
        <v/>
      </c>
      <c s="153" t="str">
        <f>IF('S.D.PASTE SHEET'!Y1001="","",'S.D.PASTE SHEET'!Y1001)</f>
        <v/>
      </c>
      <c s="153" t="str">
        <f>IF('S.D.PASTE SHEET'!Z1001="","",'S.D.PASTE SHEET'!Z1001)</f>
        <v/>
      </c>
      <c s="153" t="str">
        <f>IF('S.D.PASTE SHEET'!AA1001="","",'S.D.PASTE SHEET'!AA1001)</f>
        <v/>
      </c>
      <c s="153" t="str">
        <f>IF('S.D.PASTE SHEET'!AB1001="","",'S.D.PASTE SHEET'!AB1001)</f>
        <v/>
      </c>
      <c s="153" t="str">
        <f>IF('S.D.PASTE SHEET'!AC1001="","",'S.D.PASTE SHEET'!AC1001)</f>
        <v/>
      </c>
      <c s="153" t="str">
        <f>IF('S.D.PASTE SHEET'!AD1001="","",'S.D.PASTE SHEET'!AD1001)</f>
        <v/>
      </c>
      <c s="155"/>
      <c s="156" t="str">
        <f>IF(AK1001="","",IF(AK1001&gt;0,COUNT($AG$2:AG1001),""))</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01" s="156" t="str">
        <f>IF(BC1001="","",IF(BC1001&gt;0,COUNT($AY$2:AY1001),""))</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02" spans="1:66" ht="15.75" customHeight="1">
      <c r="A1002" s="153" t="str">
        <f>IF('S.D.PASTE SHEET'!A1002="","",'S.D.PASTE SHEET'!A1002)</f>
        <v/>
      </c>
      <c s="153" t="str">
        <f>IF('S.D.PASTE SHEET'!B1002="","",'S.D.PASTE SHEET'!B1002)</f>
        <v/>
      </c>
      <c s="153" t="str">
        <f>IF('S.D.PASTE SHEET'!C1002="","",'S.D.PASTE SHEET'!C1002)</f>
        <v/>
      </c>
      <c s="154" t="str">
        <f>IF('S.D.PASTE SHEET'!D1002="","",'S.D.PASTE SHEET'!D1002)</f>
        <v/>
      </c>
      <c s="153" t="str">
        <f>IF('S.D.PASTE SHEET'!E1002="","",UPPER('S.D.PASTE SHEET'!E1002))</f>
        <v/>
      </c>
      <c s="153" t="str">
        <f>IF('S.D.PASTE SHEET'!F1002="","",'S.D.PASTE SHEET'!F1002)</f>
        <v/>
      </c>
      <c s="153" t="str">
        <f>IF('S.D.PASTE SHEET'!G1002="","",UPPER('S.D.PASTE SHEET'!G1002))</f>
        <v/>
      </c>
      <c s="153" t="str">
        <f>IF('S.D.PASTE SHEET'!H1002="","",UPPER('S.D.PASTE SHEET'!H1002))</f>
        <v/>
      </c>
      <c s="153" t="str">
        <f>IF('S.D.PASTE SHEET'!I1002="","",'S.D.PASTE SHEET'!I1002)</f>
        <v/>
      </c>
      <c s="154" t="str">
        <f>IF('S.D.PASTE SHEET'!J1002="","",'S.D.PASTE SHEET'!J1002)</f>
        <v/>
      </c>
      <c s="153" t="str">
        <f>IF('S.D.PASTE SHEET'!K1002="","",'S.D.PASTE SHEET'!K1002)</f>
        <v/>
      </c>
      <c s="153" t="str">
        <f>IF('S.D.PASTE SHEET'!L1002="","",'S.D.PASTE SHEET'!L1002)</f>
        <v/>
      </c>
      <c s="153" t="str">
        <f>IF('S.D.PASTE SHEET'!M1002="","",'S.D.PASTE SHEET'!M1002)</f>
        <v/>
      </c>
      <c s="153" t="str">
        <f>IF('S.D.PASTE SHEET'!N1002="","",'S.D.PASTE SHEET'!N1002)</f>
        <v/>
      </c>
      <c s="153" t="str">
        <f>IF('S.D.PASTE SHEET'!O1002="","",'S.D.PASTE SHEET'!O1002)</f>
        <v/>
      </c>
      <c s="153" t="str">
        <f>IF('S.D.PASTE SHEET'!P1002="","",'S.D.PASTE SHEET'!P1002)</f>
        <v/>
      </c>
      <c s="153" t="str">
        <f>IF('S.D.PASTE SHEET'!Q1002="","",'S.D.PASTE SHEET'!Q1002)</f>
        <v/>
      </c>
      <c s="153" t="str">
        <f>IF('S.D.PASTE SHEET'!R1002="","",'S.D.PASTE SHEET'!R1002)</f>
        <v/>
      </c>
      <c s="153" t="str">
        <f>IF('S.D.PASTE SHEET'!S1002="","",'S.D.PASTE SHEET'!S1002)</f>
        <v/>
      </c>
      <c s="153" t="str">
        <f>IF('S.D.PASTE SHEET'!T1002="","",'S.D.PASTE SHEET'!T1002)</f>
        <v/>
      </c>
      <c s="153" t="str">
        <f>IF('S.D.PASTE SHEET'!U1002="","",'S.D.PASTE SHEET'!U1002)</f>
        <v/>
      </c>
      <c s="153" t="str">
        <f>IF('S.D.PASTE SHEET'!V1002="","",'S.D.PASTE SHEET'!V1002)</f>
        <v/>
      </c>
      <c s="153" t="str">
        <f>IF('S.D.PASTE SHEET'!W1002="","",'S.D.PASTE SHEET'!W1002)</f>
        <v/>
      </c>
      <c s="153" t="str">
        <f>IF('S.D.PASTE SHEET'!X1002="","",'S.D.PASTE SHEET'!X1002)</f>
        <v/>
      </c>
      <c s="153" t="str">
        <f>IF('S.D.PASTE SHEET'!Y1002="","",'S.D.PASTE SHEET'!Y1002)</f>
        <v/>
      </c>
      <c s="153" t="str">
        <f>IF('S.D.PASTE SHEET'!Z1002="","",'S.D.PASTE SHEET'!Z1002)</f>
        <v/>
      </c>
      <c s="153" t="str">
        <f>IF('S.D.PASTE SHEET'!AA1002="","",'S.D.PASTE SHEET'!AA1002)</f>
        <v/>
      </c>
      <c s="153" t="str">
        <f>IF('S.D.PASTE SHEET'!AB1002="","",'S.D.PASTE SHEET'!AB1002)</f>
        <v/>
      </c>
      <c s="153" t="str">
        <f>IF('S.D.PASTE SHEET'!AC1002="","",'S.D.PASTE SHEET'!AC1002)</f>
        <v/>
      </c>
      <c s="153" t="str">
        <f>IF('S.D.PASTE SHEET'!AD1002="","",'S.D.PASTE SHEET'!AD1002)</f>
        <v/>
      </c>
      <c s="155"/>
      <c s="156" t="str">
        <f>IF(AK1002="","",IF(AK1002&gt;0,COUNT($AG$2:AG1002),""))</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02" s="156" t="str">
        <f>IF(BC1002="","",IF(BC1002&gt;0,COUNT($AY$2:AY1002),""))</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03" spans="1:66" ht="15.75" customHeight="1">
      <c r="A1003" s="153" t="str">
        <f>IF('S.D.PASTE SHEET'!A1003="","",'S.D.PASTE SHEET'!A1003)</f>
        <v/>
      </c>
      <c s="153" t="str">
        <f>IF('S.D.PASTE SHEET'!B1003="","",'S.D.PASTE SHEET'!B1003)</f>
        <v/>
      </c>
      <c s="153" t="str">
        <f>IF('S.D.PASTE SHEET'!C1003="","",'S.D.PASTE SHEET'!C1003)</f>
        <v/>
      </c>
      <c s="154" t="str">
        <f>IF('S.D.PASTE SHEET'!D1003="","",'S.D.PASTE SHEET'!D1003)</f>
        <v/>
      </c>
      <c s="153" t="str">
        <f>IF('S.D.PASTE SHEET'!E1003="","",UPPER('S.D.PASTE SHEET'!E1003))</f>
        <v/>
      </c>
      <c s="153" t="str">
        <f>IF('S.D.PASTE SHEET'!F1003="","",'S.D.PASTE SHEET'!F1003)</f>
        <v/>
      </c>
      <c s="153" t="str">
        <f>IF('S.D.PASTE SHEET'!G1003="","",UPPER('S.D.PASTE SHEET'!G1003))</f>
        <v/>
      </c>
      <c s="153" t="str">
        <f>IF('S.D.PASTE SHEET'!H1003="","",UPPER('S.D.PASTE SHEET'!H1003))</f>
        <v/>
      </c>
      <c s="153" t="str">
        <f>IF('S.D.PASTE SHEET'!I1003="","",'S.D.PASTE SHEET'!I1003)</f>
        <v/>
      </c>
      <c s="154" t="str">
        <f>IF('S.D.PASTE SHEET'!J1003="","",'S.D.PASTE SHEET'!J1003)</f>
        <v/>
      </c>
      <c s="153" t="str">
        <f>IF('S.D.PASTE SHEET'!K1003="","",'S.D.PASTE SHEET'!K1003)</f>
        <v/>
      </c>
      <c s="153" t="str">
        <f>IF('S.D.PASTE SHEET'!L1003="","",'S.D.PASTE SHEET'!L1003)</f>
        <v/>
      </c>
      <c s="153" t="str">
        <f>IF('S.D.PASTE SHEET'!M1003="","",'S.D.PASTE SHEET'!M1003)</f>
        <v/>
      </c>
      <c s="153" t="str">
        <f>IF('S.D.PASTE SHEET'!N1003="","",'S.D.PASTE SHEET'!N1003)</f>
        <v/>
      </c>
      <c s="153" t="str">
        <f>IF('S.D.PASTE SHEET'!O1003="","",'S.D.PASTE SHEET'!O1003)</f>
        <v/>
      </c>
      <c s="153" t="str">
        <f>IF('S.D.PASTE SHEET'!P1003="","",'S.D.PASTE SHEET'!P1003)</f>
        <v/>
      </c>
      <c s="153" t="str">
        <f>IF('S.D.PASTE SHEET'!Q1003="","",'S.D.PASTE SHEET'!Q1003)</f>
        <v/>
      </c>
      <c s="153" t="str">
        <f>IF('S.D.PASTE SHEET'!R1003="","",'S.D.PASTE SHEET'!R1003)</f>
        <v/>
      </c>
      <c s="153" t="str">
        <f>IF('S.D.PASTE SHEET'!S1003="","",'S.D.PASTE SHEET'!S1003)</f>
        <v/>
      </c>
      <c s="153" t="str">
        <f>IF('S.D.PASTE SHEET'!T1003="","",'S.D.PASTE SHEET'!T1003)</f>
        <v/>
      </c>
      <c s="153" t="str">
        <f>IF('S.D.PASTE SHEET'!U1003="","",'S.D.PASTE SHEET'!U1003)</f>
        <v/>
      </c>
      <c s="153" t="str">
        <f>IF('S.D.PASTE SHEET'!V1003="","",'S.D.PASTE SHEET'!V1003)</f>
        <v/>
      </c>
      <c s="153" t="str">
        <f>IF('S.D.PASTE SHEET'!W1003="","",'S.D.PASTE SHEET'!W1003)</f>
        <v/>
      </c>
      <c s="153" t="str">
        <f>IF('S.D.PASTE SHEET'!X1003="","",'S.D.PASTE SHEET'!X1003)</f>
        <v/>
      </c>
      <c s="153" t="str">
        <f>IF('S.D.PASTE SHEET'!Y1003="","",'S.D.PASTE SHEET'!Y1003)</f>
        <v/>
      </c>
      <c s="153" t="str">
        <f>IF('S.D.PASTE SHEET'!Z1003="","",'S.D.PASTE SHEET'!Z1003)</f>
        <v/>
      </c>
      <c s="153" t="str">
        <f>IF('S.D.PASTE SHEET'!AA1003="","",'S.D.PASTE SHEET'!AA1003)</f>
        <v/>
      </c>
      <c s="153" t="str">
        <f>IF('S.D.PASTE SHEET'!AB1003="","",'S.D.PASTE SHEET'!AB1003)</f>
        <v/>
      </c>
      <c s="153" t="str">
        <f>IF('S.D.PASTE SHEET'!AC1003="","",'S.D.PASTE SHEET'!AC1003)</f>
        <v/>
      </c>
      <c s="153" t="str">
        <f>IF('S.D.PASTE SHEET'!AD1003="","",'S.D.PASTE SHEET'!AD1003)</f>
        <v/>
      </c>
      <c s="155"/>
      <c s="156" t="str">
        <f>IF(AK1003="","",IF(AK1003&gt;0,COUNT($AG$2:AG1003),""))</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03" s="156" t="str">
        <f>IF(BC1003="","",IF(BC1003&gt;0,COUNT($AY$2:AY1003),""))</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04" spans="1:66" ht="15.75" customHeight="1">
      <c r="A1004" s="153" t="str">
        <f>IF('S.D.PASTE SHEET'!A1004="","",'S.D.PASTE SHEET'!A1004)</f>
        <v/>
      </c>
      <c s="153" t="str">
        <f>IF('S.D.PASTE SHEET'!B1004="","",'S.D.PASTE SHEET'!B1004)</f>
        <v/>
      </c>
      <c s="153" t="str">
        <f>IF('S.D.PASTE SHEET'!C1004="","",'S.D.PASTE SHEET'!C1004)</f>
        <v/>
      </c>
      <c s="154" t="str">
        <f>IF('S.D.PASTE SHEET'!D1004="","",'S.D.PASTE SHEET'!D1004)</f>
        <v/>
      </c>
      <c s="153" t="str">
        <f>IF('S.D.PASTE SHEET'!E1004="","",UPPER('S.D.PASTE SHEET'!E1004))</f>
        <v/>
      </c>
      <c s="153" t="str">
        <f>IF('S.D.PASTE SHEET'!F1004="","",'S.D.PASTE SHEET'!F1004)</f>
        <v/>
      </c>
      <c s="153" t="str">
        <f>IF('S.D.PASTE SHEET'!G1004="","",UPPER('S.D.PASTE SHEET'!G1004))</f>
        <v/>
      </c>
      <c s="153" t="str">
        <f>IF('S.D.PASTE SHEET'!H1004="","",UPPER('S.D.PASTE SHEET'!H1004))</f>
        <v/>
      </c>
      <c s="153" t="str">
        <f>IF('S.D.PASTE SHEET'!I1004="","",'S.D.PASTE SHEET'!I1004)</f>
        <v/>
      </c>
      <c s="154" t="str">
        <f>IF('S.D.PASTE SHEET'!J1004="","",'S.D.PASTE SHEET'!J1004)</f>
        <v/>
      </c>
      <c s="153" t="str">
        <f>IF('S.D.PASTE SHEET'!K1004="","",'S.D.PASTE SHEET'!K1004)</f>
        <v/>
      </c>
      <c s="153" t="str">
        <f>IF('S.D.PASTE SHEET'!L1004="","",'S.D.PASTE SHEET'!L1004)</f>
        <v/>
      </c>
      <c s="153" t="str">
        <f>IF('S.D.PASTE SHEET'!M1004="","",'S.D.PASTE SHEET'!M1004)</f>
        <v/>
      </c>
      <c s="153" t="str">
        <f>IF('S.D.PASTE SHEET'!N1004="","",'S.D.PASTE SHEET'!N1004)</f>
        <v/>
      </c>
      <c s="153" t="str">
        <f>IF('S.D.PASTE SHEET'!O1004="","",'S.D.PASTE SHEET'!O1004)</f>
        <v/>
      </c>
      <c s="153" t="str">
        <f>IF('S.D.PASTE SHEET'!P1004="","",'S.D.PASTE SHEET'!P1004)</f>
        <v/>
      </c>
      <c s="153" t="str">
        <f>IF('S.D.PASTE SHEET'!Q1004="","",'S.D.PASTE SHEET'!Q1004)</f>
        <v/>
      </c>
      <c s="153" t="str">
        <f>IF('S.D.PASTE SHEET'!R1004="","",'S.D.PASTE SHEET'!R1004)</f>
        <v/>
      </c>
      <c s="153" t="str">
        <f>IF('S.D.PASTE SHEET'!S1004="","",'S.D.PASTE SHEET'!S1004)</f>
        <v/>
      </c>
      <c s="153" t="str">
        <f>IF('S.D.PASTE SHEET'!T1004="","",'S.D.PASTE SHEET'!T1004)</f>
        <v/>
      </c>
      <c s="153" t="str">
        <f>IF('S.D.PASTE SHEET'!U1004="","",'S.D.PASTE SHEET'!U1004)</f>
        <v/>
      </c>
      <c s="153" t="str">
        <f>IF('S.D.PASTE SHEET'!V1004="","",'S.D.PASTE SHEET'!V1004)</f>
        <v/>
      </c>
      <c s="153" t="str">
        <f>IF('S.D.PASTE SHEET'!W1004="","",'S.D.PASTE SHEET'!W1004)</f>
        <v/>
      </c>
      <c s="153" t="str">
        <f>IF('S.D.PASTE SHEET'!X1004="","",'S.D.PASTE SHEET'!X1004)</f>
        <v/>
      </c>
      <c s="153" t="str">
        <f>IF('S.D.PASTE SHEET'!Y1004="","",'S.D.PASTE SHEET'!Y1004)</f>
        <v/>
      </c>
      <c s="153" t="str">
        <f>IF('S.D.PASTE SHEET'!Z1004="","",'S.D.PASTE SHEET'!Z1004)</f>
        <v/>
      </c>
      <c s="153" t="str">
        <f>IF('S.D.PASTE SHEET'!AA1004="","",'S.D.PASTE SHEET'!AA1004)</f>
        <v/>
      </c>
      <c s="153" t="str">
        <f>IF('S.D.PASTE SHEET'!AB1004="","",'S.D.PASTE SHEET'!AB1004)</f>
        <v/>
      </c>
      <c s="153" t="str">
        <f>IF('S.D.PASTE SHEET'!AC1004="","",'S.D.PASTE SHEET'!AC1004)</f>
        <v/>
      </c>
      <c s="153" t="str">
        <f>IF('S.D.PASTE SHEET'!AD1004="","",'S.D.PASTE SHEET'!AD1004)</f>
        <v/>
      </c>
      <c s="155"/>
      <c s="156" t="str">
        <f>IF(AK1004="","",IF(AK1004&gt;0,COUNT($AG$2:AG1004),""))</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04" s="156" t="str">
        <f>IF(BC1004="","",IF(BC1004&gt;0,COUNT($AY$2:AY1004),""))</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05" spans="1:66" ht="15.75" customHeight="1">
      <c r="A1005" s="153" t="str">
        <f>IF('S.D.PASTE SHEET'!A1005="","",'S.D.PASTE SHEET'!A1005)</f>
        <v/>
      </c>
      <c s="153" t="str">
        <f>IF('S.D.PASTE SHEET'!B1005="","",'S.D.PASTE SHEET'!B1005)</f>
        <v/>
      </c>
      <c s="153" t="str">
        <f>IF('S.D.PASTE SHEET'!C1005="","",'S.D.PASTE SHEET'!C1005)</f>
        <v/>
      </c>
      <c s="154" t="str">
        <f>IF('S.D.PASTE SHEET'!D1005="","",'S.D.PASTE SHEET'!D1005)</f>
        <v/>
      </c>
      <c s="153" t="str">
        <f>IF('S.D.PASTE SHEET'!E1005="","",UPPER('S.D.PASTE SHEET'!E1005))</f>
        <v/>
      </c>
      <c s="153" t="str">
        <f>IF('S.D.PASTE SHEET'!F1005="","",'S.D.PASTE SHEET'!F1005)</f>
        <v/>
      </c>
      <c s="153" t="str">
        <f>IF('S.D.PASTE SHEET'!G1005="","",UPPER('S.D.PASTE SHEET'!G1005))</f>
        <v/>
      </c>
      <c s="153" t="str">
        <f>IF('S.D.PASTE SHEET'!H1005="","",UPPER('S.D.PASTE SHEET'!H1005))</f>
        <v/>
      </c>
      <c s="153" t="str">
        <f>IF('S.D.PASTE SHEET'!I1005="","",'S.D.PASTE SHEET'!I1005)</f>
        <v/>
      </c>
      <c s="154" t="str">
        <f>IF('S.D.PASTE SHEET'!J1005="","",'S.D.PASTE SHEET'!J1005)</f>
        <v/>
      </c>
      <c s="153" t="str">
        <f>IF('S.D.PASTE SHEET'!K1005="","",'S.D.PASTE SHEET'!K1005)</f>
        <v/>
      </c>
      <c s="153" t="str">
        <f>IF('S.D.PASTE SHEET'!L1005="","",'S.D.PASTE SHEET'!L1005)</f>
        <v/>
      </c>
      <c s="153" t="str">
        <f>IF('S.D.PASTE SHEET'!M1005="","",'S.D.PASTE SHEET'!M1005)</f>
        <v/>
      </c>
      <c s="153" t="str">
        <f>IF('S.D.PASTE SHEET'!N1005="","",'S.D.PASTE SHEET'!N1005)</f>
        <v/>
      </c>
      <c s="153" t="str">
        <f>IF('S.D.PASTE SHEET'!O1005="","",'S.D.PASTE SHEET'!O1005)</f>
        <v/>
      </c>
      <c s="153" t="str">
        <f>IF('S.D.PASTE SHEET'!P1005="","",'S.D.PASTE SHEET'!P1005)</f>
        <v/>
      </c>
      <c s="153" t="str">
        <f>IF('S.D.PASTE SHEET'!Q1005="","",'S.D.PASTE SHEET'!Q1005)</f>
        <v/>
      </c>
      <c s="153" t="str">
        <f>IF('S.D.PASTE SHEET'!R1005="","",'S.D.PASTE SHEET'!R1005)</f>
        <v/>
      </c>
      <c s="153" t="str">
        <f>IF('S.D.PASTE SHEET'!S1005="","",'S.D.PASTE SHEET'!S1005)</f>
        <v/>
      </c>
      <c s="153" t="str">
        <f>IF('S.D.PASTE SHEET'!T1005="","",'S.D.PASTE SHEET'!T1005)</f>
        <v/>
      </c>
      <c s="153" t="str">
        <f>IF('S.D.PASTE SHEET'!U1005="","",'S.D.PASTE SHEET'!U1005)</f>
        <v/>
      </c>
      <c s="153" t="str">
        <f>IF('S.D.PASTE SHEET'!V1005="","",'S.D.PASTE SHEET'!V1005)</f>
        <v/>
      </c>
      <c s="153" t="str">
        <f>IF('S.D.PASTE SHEET'!W1005="","",'S.D.PASTE SHEET'!W1005)</f>
        <v/>
      </c>
      <c s="153" t="str">
        <f>IF('S.D.PASTE SHEET'!X1005="","",'S.D.PASTE SHEET'!X1005)</f>
        <v/>
      </c>
      <c s="153" t="str">
        <f>IF('S.D.PASTE SHEET'!Y1005="","",'S.D.PASTE SHEET'!Y1005)</f>
        <v/>
      </c>
      <c s="153" t="str">
        <f>IF('S.D.PASTE SHEET'!Z1005="","",'S.D.PASTE SHEET'!Z1005)</f>
        <v/>
      </c>
      <c s="153" t="str">
        <f>IF('S.D.PASTE SHEET'!AA1005="","",'S.D.PASTE SHEET'!AA1005)</f>
        <v/>
      </c>
      <c s="153" t="str">
        <f>IF('S.D.PASTE SHEET'!AB1005="","",'S.D.PASTE SHEET'!AB1005)</f>
        <v/>
      </c>
      <c s="153" t="str">
        <f>IF('S.D.PASTE SHEET'!AC1005="","",'S.D.PASTE SHEET'!AC1005)</f>
        <v/>
      </c>
      <c s="153" t="str">
        <f>IF('S.D.PASTE SHEET'!AD1005="","",'S.D.PASTE SHEET'!AD1005)</f>
        <v/>
      </c>
      <c s="155"/>
      <c s="156" t="str">
        <f>IF(AK1005="","",IF(AK1005&gt;0,COUNT($AG$2:AG1005),""))</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05" s="156" t="str">
        <f>IF(BC1005="","",IF(BC1005&gt;0,COUNT($AY$2:AY1005),""))</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06" spans="1:66" ht="15.75" customHeight="1">
      <c r="A1006" s="153" t="str">
        <f>IF('S.D.PASTE SHEET'!A1006="","",'S.D.PASTE SHEET'!A1006)</f>
        <v/>
      </c>
      <c s="153" t="str">
        <f>IF('S.D.PASTE SHEET'!B1006="","",'S.D.PASTE SHEET'!B1006)</f>
        <v/>
      </c>
      <c s="153" t="str">
        <f>IF('S.D.PASTE SHEET'!C1006="","",'S.D.PASTE SHEET'!C1006)</f>
        <v/>
      </c>
      <c s="154" t="str">
        <f>IF('S.D.PASTE SHEET'!D1006="","",'S.D.PASTE SHEET'!D1006)</f>
        <v/>
      </c>
      <c s="153" t="str">
        <f>IF('S.D.PASTE SHEET'!E1006="","",UPPER('S.D.PASTE SHEET'!E1006))</f>
        <v/>
      </c>
      <c s="153" t="str">
        <f>IF('S.D.PASTE SHEET'!F1006="","",'S.D.PASTE SHEET'!F1006)</f>
        <v/>
      </c>
      <c s="153" t="str">
        <f>IF('S.D.PASTE SHEET'!G1006="","",UPPER('S.D.PASTE SHEET'!G1006))</f>
        <v/>
      </c>
      <c s="153" t="str">
        <f>IF('S.D.PASTE SHEET'!H1006="","",UPPER('S.D.PASTE SHEET'!H1006))</f>
        <v/>
      </c>
      <c s="153" t="str">
        <f>IF('S.D.PASTE SHEET'!I1006="","",'S.D.PASTE SHEET'!I1006)</f>
        <v/>
      </c>
      <c s="154" t="str">
        <f>IF('S.D.PASTE SHEET'!J1006="","",'S.D.PASTE SHEET'!J1006)</f>
        <v/>
      </c>
      <c s="153" t="str">
        <f>IF('S.D.PASTE SHEET'!K1006="","",'S.D.PASTE SHEET'!K1006)</f>
        <v/>
      </c>
      <c s="153" t="str">
        <f>IF('S.D.PASTE SHEET'!L1006="","",'S.D.PASTE SHEET'!L1006)</f>
        <v/>
      </c>
      <c s="153" t="str">
        <f>IF('S.D.PASTE SHEET'!M1006="","",'S.D.PASTE SHEET'!M1006)</f>
        <v/>
      </c>
      <c s="153" t="str">
        <f>IF('S.D.PASTE SHEET'!N1006="","",'S.D.PASTE SHEET'!N1006)</f>
        <v/>
      </c>
      <c s="153" t="str">
        <f>IF('S.D.PASTE SHEET'!O1006="","",'S.D.PASTE SHEET'!O1006)</f>
        <v/>
      </c>
      <c s="153" t="str">
        <f>IF('S.D.PASTE SHEET'!P1006="","",'S.D.PASTE SHEET'!P1006)</f>
        <v/>
      </c>
      <c s="153" t="str">
        <f>IF('S.D.PASTE SHEET'!Q1006="","",'S.D.PASTE SHEET'!Q1006)</f>
        <v/>
      </c>
      <c s="153" t="str">
        <f>IF('S.D.PASTE SHEET'!R1006="","",'S.D.PASTE SHEET'!R1006)</f>
        <v/>
      </c>
      <c s="153" t="str">
        <f>IF('S.D.PASTE SHEET'!S1006="","",'S.D.PASTE SHEET'!S1006)</f>
        <v/>
      </c>
      <c s="153" t="str">
        <f>IF('S.D.PASTE SHEET'!T1006="","",'S.D.PASTE SHEET'!T1006)</f>
        <v/>
      </c>
      <c s="153" t="str">
        <f>IF('S.D.PASTE SHEET'!U1006="","",'S.D.PASTE SHEET'!U1006)</f>
        <v/>
      </c>
      <c s="153" t="str">
        <f>IF('S.D.PASTE SHEET'!V1006="","",'S.D.PASTE SHEET'!V1006)</f>
        <v/>
      </c>
      <c s="153" t="str">
        <f>IF('S.D.PASTE SHEET'!W1006="","",'S.D.PASTE SHEET'!W1006)</f>
        <v/>
      </c>
      <c s="153" t="str">
        <f>IF('S.D.PASTE SHEET'!X1006="","",'S.D.PASTE SHEET'!X1006)</f>
        <v/>
      </c>
      <c s="153" t="str">
        <f>IF('S.D.PASTE SHEET'!Y1006="","",'S.D.PASTE SHEET'!Y1006)</f>
        <v/>
      </c>
      <c s="153" t="str">
        <f>IF('S.D.PASTE SHEET'!Z1006="","",'S.D.PASTE SHEET'!Z1006)</f>
        <v/>
      </c>
      <c s="153" t="str">
        <f>IF('S.D.PASTE SHEET'!AA1006="","",'S.D.PASTE SHEET'!AA1006)</f>
        <v/>
      </c>
      <c s="153" t="str">
        <f>IF('S.D.PASTE SHEET'!AB1006="","",'S.D.PASTE SHEET'!AB1006)</f>
        <v/>
      </c>
      <c s="153" t="str">
        <f>IF('S.D.PASTE SHEET'!AC1006="","",'S.D.PASTE SHEET'!AC1006)</f>
        <v/>
      </c>
      <c s="153" t="str">
        <f>IF('S.D.PASTE SHEET'!AD1006="","",'S.D.PASTE SHEET'!AD1006)</f>
        <v/>
      </c>
      <c s="155"/>
      <c s="156" t="str">
        <f>IF(AK1006="","",IF(AK1006&gt;0,COUNT($AG$2:AG1006),""))</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06" s="156" t="str">
        <f>IF(BC1006="","",IF(BC1006&gt;0,COUNT($AY$2:AY1006),""))</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07" spans="1:66" ht="15.75" customHeight="1">
      <c r="A1007" s="153" t="str">
        <f>IF('S.D.PASTE SHEET'!A1007="","",'S.D.PASTE SHEET'!A1007)</f>
        <v/>
      </c>
      <c s="153" t="str">
        <f>IF('S.D.PASTE SHEET'!B1007="","",'S.D.PASTE SHEET'!B1007)</f>
        <v/>
      </c>
      <c s="153" t="str">
        <f>IF('S.D.PASTE SHEET'!C1007="","",'S.D.PASTE SHEET'!C1007)</f>
        <v/>
      </c>
      <c s="154" t="str">
        <f>IF('S.D.PASTE SHEET'!D1007="","",'S.D.PASTE SHEET'!D1007)</f>
        <v/>
      </c>
      <c s="153" t="str">
        <f>IF('S.D.PASTE SHEET'!E1007="","",UPPER('S.D.PASTE SHEET'!E1007))</f>
        <v/>
      </c>
      <c s="153" t="str">
        <f>IF('S.D.PASTE SHEET'!F1007="","",'S.D.PASTE SHEET'!F1007)</f>
        <v/>
      </c>
      <c s="153" t="str">
        <f>IF('S.D.PASTE SHEET'!G1007="","",UPPER('S.D.PASTE SHEET'!G1007))</f>
        <v/>
      </c>
      <c s="153" t="str">
        <f>IF('S.D.PASTE SHEET'!H1007="","",UPPER('S.D.PASTE SHEET'!H1007))</f>
        <v/>
      </c>
      <c s="153" t="str">
        <f>IF('S.D.PASTE SHEET'!I1007="","",'S.D.PASTE SHEET'!I1007)</f>
        <v/>
      </c>
      <c s="154" t="str">
        <f>IF('S.D.PASTE SHEET'!J1007="","",'S.D.PASTE SHEET'!J1007)</f>
        <v/>
      </c>
      <c s="153" t="str">
        <f>IF('S.D.PASTE SHEET'!K1007="","",'S.D.PASTE SHEET'!K1007)</f>
        <v/>
      </c>
      <c s="153" t="str">
        <f>IF('S.D.PASTE SHEET'!L1007="","",'S.D.PASTE SHEET'!L1007)</f>
        <v/>
      </c>
      <c s="153" t="str">
        <f>IF('S.D.PASTE SHEET'!M1007="","",'S.D.PASTE SHEET'!M1007)</f>
        <v/>
      </c>
      <c s="153" t="str">
        <f>IF('S.D.PASTE SHEET'!N1007="","",'S.D.PASTE SHEET'!N1007)</f>
        <v/>
      </c>
      <c s="153" t="str">
        <f>IF('S.D.PASTE SHEET'!O1007="","",'S.D.PASTE SHEET'!O1007)</f>
        <v/>
      </c>
      <c s="153" t="str">
        <f>IF('S.D.PASTE SHEET'!P1007="","",'S.D.PASTE SHEET'!P1007)</f>
        <v/>
      </c>
      <c s="153" t="str">
        <f>IF('S.D.PASTE SHEET'!Q1007="","",'S.D.PASTE SHEET'!Q1007)</f>
        <v/>
      </c>
      <c s="153" t="str">
        <f>IF('S.D.PASTE SHEET'!R1007="","",'S.D.PASTE SHEET'!R1007)</f>
        <v/>
      </c>
      <c s="153" t="str">
        <f>IF('S.D.PASTE SHEET'!S1007="","",'S.D.PASTE SHEET'!S1007)</f>
        <v/>
      </c>
      <c s="153" t="str">
        <f>IF('S.D.PASTE SHEET'!T1007="","",'S.D.PASTE SHEET'!T1007)</f>
        <v/>
      </c>
      <c s="153" t="str">
        <f>IF('S.D.PASTE SHEET'!U1007="","",'S.D.PASTE SHEET'!U1007)</f>
        <v/>
      </c>
      <c s="153" t="str">
        <f>IF('S.D.PASTE SHEET'!V1007="","",'S.D.PASTE SHEET'!V1007)</f>
        <v/>
      </c>
      <c s="153" t="str">
        <f>IF('S.D.PASTE SHEET'!W1007="","",'S.D.PASTE SHEET'!W1007)</f>
        <v/>
      </c>
      <c s="153" t="str">
        <f>IF('S.D.PASTE SHEET'!X1007="","",'S.D.PASTE SHEET'!X1007)</f>
        <v/>
      </c>
      <c s="153" t="str">
        <f>IF('S.D.PASTE SHEET'!Y1007="","",'S.D.PASTE SHEET'!Y1007)</f>
        <v/>
      </c>
      <c s="153" t="str">
        <f>IF('S.D.PASTE SHEET'!Z1007="","",'S.D.PASTE SHEET'!Z1007)</f>
        <v/>
      </c>
      <c s="153" t="str">
        <f>IF('S.D.PASTE SHEET'!AA1007="","",'S.D.PASTE SHEET'!AA1007)</f>
        <v/>
      </c>
      <c s="153" t="str">
        <f>IF('S.D.PASTE SHEET'!AB1007="","",'S.D.PASTE SHEET'!AB1007)</f>
        <v/>
      </c>
      <c s="153" t="str">
        <f>IF('S.D.PASTE SHEET'!AC1007="","",'S.D.PASTE SHEET'!AC1007)</f>
        <v/>
      </c>
      <c s="153" t="str">
        <f>IF('S.D.PASTE SHEET'!AD1007="","",'S.D.PASTE SHEET'!AD1007)</f>
        <v/>
      </c>
      <c s="155"/>
      <c s="156" t="str">
        <f>IF(AK1007="","",IF(AK1007&gt;0,COUNT($AG$2:AG1007),""))</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07" s="156" t="str">
        <f>IF(BC1007="","",IF(BC1007&gt;0,COUNT($AY$2:AY1007),""))</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08" spans="1:66" ht="15.75" customHeight="1">
      <c r="A1008" s="153" t="str">
        <f>IF('S.D.PASTE SHEET'!A1008="","",'S.D.PASTE SHEET'!A1008)</f>
        <v/>
      </c>
      <c s="153" t="str">
        <f>IF('S.D.PASTE SHEET'!B1008="","",'S.D.PASTE SHEET'!B1008)</f>
        <v/>
      </c>
      <c s="153" t="str">
        <f>IF('S.D.PASTE SHEET'!C1008="","",'S.D.PASTE SHEET'!C1008)</f>
        <v/>
      </c>
      <c s="154" t="str">
        <f>IF('S.D.PASTE SHEET'!D1008="","",'S.D.PASTE SHEET'!D1008)</f>
        <v/>
      </c>
      <c s="153" t="str">
        <f>IF('S.D.PASTE SHEET'!E1008="","",UPPER('S.D.PASTE SHEET'!E1008))</f>
        <v/>
      </c>
      <c s="153" t="str">
        <f>IF('S.D.PASTE SHEET'!F1008="","",'S.D.PASTE SHEET'!F1008)</f>
        <v/>
      </c>
      <c s="153" t="str">
        <f>IF('S.D.PASTE SHEET'!G1008="","",UPPER('S.D.PASTE SHEET'!G1008))</f>
        <v/>
      </c>
      <c s="153" t="str">
        <f>IF('S.D.PASTE SHEET'!H1008="","",UPPER('S.D.PASTE SHEET'!H1008))</f>
        <v/>
      </c>
      <c s="153" t="str">
        <f>IF('S.D.PASTE SHEET'!I1008="","",'S.D.PASTE SHEET'!I1008)</f>
        <v/>
      </c>
      <c s="154" t="str">
        <f>IF('S.D.PASTE SHEET'!J1008="","",'S.D.PASTE SHEET'!J1008)</f>
        <v/>
      </c>
      <c s="153" t="str">
        <f>IF('S.D.PASTE SHEET'!K1008="","",'S.D.PASTE SHEET'!K1008)</f>
        <v/>
      </c>
      <c s="153" t="str">
        <f>IF('S.D.PASTE SHEET'!L1008="","",'S.D.PASTE SHEET'!L1008)</f>
        <v/>
      </c>
      <c s="153" t="str">
        <f>IF('S.D.PASTE SHEET'!M1008="","",'S.D.PASTE SHEET'!M1008)</f>
        <v/>
      </c>
      <c s="153" t="str">
        <f>IF('S.D.PASTE SHEET'!N1008="","",'S.D.PASTE SHEET'!N1008)</f>
        <v/>
      </c>
      <c s="153" t="str">
        <f>IF('S.D.PASTE SHEET'!O1008="","",'S.D.PASTE SHEET'!O1008)</f>
        <v/>
      </c>
      <c s="153" t="str">
        <f>IF('S.D.PASTE SHEET'!P1008="","",'S.D.PASTE SHEET'!P1008)</f>
        <v/>
      </c>
      <c s="153" t="str">
        <f>IF('S.D.PASTE SHEET'!Q1008="","",'S.D.PASTE SHEET'!Q1008)</f>
        <v/>
      </c>
      <c s="153" t="str">
        <f>IF('S.D.PASTE SHEET'!R1008="","",'S.D.PASTE SHEET'!R1008)</f>
        <v/>
      </c>
      <c s="153" t="str">
        <f>IF('S.D.PASTE SHEET'!S1008="","",'S.D.PASTE SHEET'!S1008)</f>
        <v/>
      </c>
      <c s="153" t="str">
        <f>IF('S.D.PASTE SHEET'!T1008="","",'S.D.PASTE SHEET'!T1008)</f>
        <v/>
      </c>
      <c s="153" t="str">
        <f>IF('S.D.PASTE SHEET'!U1008="","",'S.D.PASTE SHEET'!U1008)</f>
        <v/>
      </c>
      <c s="153" t="str">
        <f>IF('S.D.PASTE SHEET'!V1008="","",'S.D.PASTE SHEET'!V1008)</f>
        <v/>
      </c>
      <c s="153" t="str">
        <f>IF('S.D.PASTE SHEET'!W1008="","",'S.D.PASTE SHEET'!W1008)</f>
        <v/>
      </c>
      <c s="153" t="str">
        <f>IF('S.D.PASTE SHEET'!X1008="","",'S.D.PASTE SHEET'!X1008)</f>
        <v/>
      </c>
      <c s="153" t="str">
        <f>IF('S.D.PASTE SHEET'!Y1008="","",'S.D.PASTE SHEET'!Y1008)</f>
        <v/>
      </c>
      <c s="153" t="str">
        <f>IF('S.D.PASTE SHEET'!Z1008="","",'S.D.PASTE SHEET'!Z1008)</f>
        <v/>
      </c>
      <c s="153" t="str">
        <f>IF('S.D.PASTE SHEET'!AA1008="","",'S.D.PASTE SHEET'!AA1008)</f>
        <v/>
      </c>
      <c s="153" t="str">
        <f>IF('S.D.PASTE SHEET'!AB1008="","",'S.D.PASTE SHEET'!AB1008)</f>
        <v/>
      </c>
      <c s="153" t="str">
        <f>IF('S.D.PASTE SHEET'!AC1008="","",'S.D.PASTE SHEET'!AC1008)</f>
        <v/>
      </c>
      <c s="153" t="str">
        <f>IF('S.D.PASTE SHEET'!AD1008="","",'S.D.PASTE SHEET'!AD1008)</f>
        <v/>
      </c>
      <c s="155"/>
      <c s="156" t="str">
        <f>IF(AK1008="","",IF(AK1008&gt;0,COUNT($AG$2:AG1008),""))</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08" s="156" t="str">
        <f>IF(BC1008="","",IF(BC1008&gt;0,COUNT($AY$2:AY1008),""))</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09" spans="1:66" ht="15.75" customHeight="1">
      <c r="A1009" s="153" t="str">
        <f>IF('S.D.PASTE SHEET'!A1009="","",'S.D.PASTE SHEET'!A1009)</f>
        <v/>
      </c>
      <c s="153" t="str">
        <f>IF('S.D.PASTE SHEET'!B1009="","",'S.D.PASTE SHEET'!B1009)</f>
        <v/>
      </c>
      <c s="153" t="str">
        <f>IF('S.D.PASTE SHEET'!C1009="","",'S.D.PASTE SHEET'!C1009)</f>
        <v/>
      </c>
      <c s="154" t="str">
        <f>IF('S.D.PASTE SHEET'!D1009="","",'S.D.PASTE SHEET'!D1009)</f>
        <v/>
      </c>
      <c s="153" t="str">
        <f>IF('S.D.PASTE SHEET'!E1009="","",UPPER('S.D.PASTE SHEET'!E1009))</f>
        <v/>
      </c>
      <c s="153" t="str">
        <f>IF('S.D.PASTE SHEET'!F1009="","",'S.D.PASTE SHEET'!F1009)</f>
        <v/>
      </c>
      <c s="153" t="str">
        <f>IF('S.D.PASTE SHEET'!G1009="","",UPPER('S.D.PASTE SHEET'!G1009))</f>
        <v/>
      </c>
      <c s="153" t="str">
        <f>IF('S.D.PASTE SHEET'!H1009="","",UPPER('S.D.PASTE SHEET'!H1009))</f>
        <v/>
      </c>
      <c s="153" t="str">
        <f>IF('S.D.PASTE SHEET'!I1009="","",'S.D.PASTE SHEET'!I1009)</f>
        <v/>
      </c>
      <c s="154" t="str">
        <f>IF('S.D.PASTE SHEET'!J1009="","",'S.D.PASTE SHEET'!J1009)</f>
        <v/>
      </c>
      <c s="153" t="str">
        <f>IF('S.D.PASTE SHEET'!K1009="","",'S.D.PASTE SHEET'!K1009)</f>
        <v/>
      </c>
      <c s="153" t="str">
        <f>IF('S.D.PASTE SHEET'!L1009="","",'S.D.PASTE SHEET'!L1009)</f>
        <v/>
      </c>
      <c s="153" t="str">
        <f>IF('S.D.PASTE SHEET'!M1009="","",'S.D.PASTE SHEET'!M1009)</f>
        <v/>
      </c>
      <c s="153" t="str">
        <f>IF('S.D.PASTE SHEET'!N1009="","",'S.D.PASTE SHEET'!N1009)</f>
        <v/>
      </c>
      <c s="153" t="str">
        <f>IF('S.D.PASTE SHEET'!O1009="","",'S.D.PASTE SHEET'!O1009)</f>
        <v/>
      </c>
      <c s="153" t="str">
        <f>IF('S.D.PASTE SHEET'!P1009="","",'S.D.PASTE SHEET'!P1009)</f>
        <v/>
      </c>
      <c s="153" t="str">
        <f>IF('S.D.PASTE SHEET'!Q1009="","",'S.D.PASTE SHEET'!Q1009)</f>
        <v/>
      </c>
      <c s="153" t="str">
        <f>IF('S.D.PASTE SHEET'!R1009="","",'S.D.PASTE SHEET'!R1009)</f>
        <v/>
      </c>
      <c s="153" t="str">
        <f>IF('S.D.PASTE SHEET'!S1009="","",'S.D.PASTE SHEET'!S1009)</f>
        <v/>
      </c>
      <c s="153" t="str">
        <f>IF('S.D.PASTE SHEET'!T1009="","",'S.D.PASTE SHEET'!T1009)</f>
        <v/>
      </c>
      <c s="153" t="str">
        <f>IF('S.D.PASTE SHEET'!U1009="","",'S.D.PASTE SHEET'!U1009)</f>
        <v/>
      </c>
      <c s="153" t="str">
        <f>IF('S.D.PASTE SHEET'!V1009="","",'S.D.PASTE SHEET'!V1009)</f>
        <v/>
      </c>
      <c s="153" t="str">
        <f>IF('S.D.PASTE SHEET'!W1009="","",'S.D.PASTE SHEET'!W1009)</f>
        <v/>
      </c>
      <c s="153" t="str">
        <f>IF('S.D.PASTE SHEET'!X1009="","",'S.D.PASTE SHEET'!X1009)</f>
        <v/>
      </c>
      <c s="153" t="str">
        <f>IF('S.D.PASTE SHEET'!Y1009="","",'S.D.PASTE SHEET'!Y1009)</f>
        <v/>
      </c>
      <c s="153" t="str">
        <f>IF('S.D.PASTE SHEET'!Z1009="","",'S.D.PASTE SHEET'!Z1009)</f>
        <v/>
      </c>
      <c s="153" t="str">
        <f>IF('S.D.PASTE SHEET'!AA1009="","",'S.D.PASTE SHEET'!AA1009)</f>
        <v/>
      </c>
      <c s="153" t="str">
        <f>IF('S.D.PASTE SHEET'!AB1009="","",'S.D.PASTE SHEET'!AB1009)</f>
        <v/>
      </c>
      <c s="153" t="str">
        <f>IF('S.D.PASTE SHEET'!AC1009="","",'S.D.PASTE SHEET'!AC1009)</f>
        <v/>
      </c>
      <c s="153" t="str">
        <f>IF('S.D.PASTE SHEET'!AD1009="","",'S.D.PASTE SHEET'!AD1009)</f>
        <v/>
      </c>
      <c s="155"/>
      <c s="156" t="str">
        <f>IF(AK1009="","",IF(AK1009&gt;0,COUNT($AG$2:AG1009),""))</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09" s="156" t="str">
        <f>IF(BC1009="","",IF(BC1009&gt;0,COUNT($AY$2:AY1009),""))</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10" spans="1:66" ht="15.75" customHeight="1">
      <c r="A1010" s="153" t="str">
        <f>IF('S.D.PASTE SHEET'!A1010="","",'S.D.PASTE SHEET'!A1010)</f>
        <v/>
      </c>
      <c s="153" t="str">
        <f>IF('S.D.PASTE SHEET'!B1010="","",'S.D.PASTE SHEET'!B1010)</f>
        <v/>
      </c>
      <c s="153" t="str">
        <f>IF('S.D.PASTE SHEET'!C1010="","",'S.D.PASTE SHEET'!C1010)</f>
        <v/>
      </c>
      <c s="154" t="str">
        <f>IF('S.D.PASTE SHEET'!D1010="","",'S.D.PASTE SHEET'!D1010)</f>
        <v/>
      </c>
      <c s="153" t="str">
        <f>IF('S.D.PASTE SHEET'!E1010="","",UPPER('S.D.PASTE SHEET'!E1010))</f>
        <v/>
      </c>
      <c s="153" t="str">
        <f>IF('S.D.PASTE SHEET'!F1010="","",'S.D.PASTE SHEET'!F1010)</f>
        <v/>
      </c>
      <c s="153" t="str">
        <f>IF('S.D.PASTE SHEET'!G1010="","",UPPER('S.D.PASTE SHEET'!G1010))</f>
        <v/>
      </c>
      <c s="153" t="str">
        <f>IF('S.D.PASTE SHEET'!H1010="","",UPPER('S.D.PASTE SHEET'!H1010))</f>
        <v/>
      </c>
      <c s="153" t="str">
        <f>IF('S.D.PASTE SHEET'!I1010="","",'S.D.PASTE SHEET'!I1010)</f>
        <v/>
      </c>
      <c s="154" t="str">
        <f>IF('S.D.PASTE SHEET'!J1010="","",'S.D.PASTE SHEET'!J1010)</f>
        <v/>
      </c>
      <c s="153" t="str">
        <f>IF('S.D.PASTE SHEET'!K1010="","",'S.D.PASTE SHEET'!K1010)</f>
        <v/>
      </c>
      <c s="153" t="str">
        <f>IF('S.D.PASTE SHEET'!L1010="","",'S.D.PASTE SHEET'!L1010)</f>
        <v/>
      </c>
      <c s="153" t="str">
        <f>IF('S.D.PASTE SHEET'!M1010="","",'S.D.PASTE SHEET'!M1010)</f>
        <v/>
      </c>
      <c s="153" t="str">
        <f>IF('S.D.PASTE SHEET'!N1010="","",'S.D.PASTE SHEET'!N1010)</f>
        <v/>
      </c>
      <c s="153" t="str">
        <f>IF('S.D.PASTE SHEET'!O1010="","",'S.D.PASTE SHEET'!O1010)</f>
        <v/>
      </c>
      <c s="153" t="str">
        <f>IF('S.D.PASTE SHEET'!P1010="","",'S.D.PASTE SHEET'!P1010)</f>
        <v/>
      </c>
      <c s="153" t="str">
        <f>IF('S.D.PASTE SHEET'!Q1010="","",'S.D.PASTE SHEET'!Q1010)</f>
        <v/>
      </c>
      <c s="153" t="str">
        <f>IF('S.D.PASTE SHEET'!R1010="","",'S.D.PASTE SHEET'!R1010)</f>
        <v/>
      </c>
      <c s="153" t="str">
        <f>IF('S.D.PASTE SHEET'!S1010="","",'S.D.PASTE SHEET'!S1010)</f>
        <v/>
      </c>
      <c s="153" t="str">
        <f>IF('S.D.PASTE SHEET'!T1010="","",'S.D.PASTE SHEET'!T1010)</f>
        <v/>
      </c>
      <c s="153" t="str">
        <f>IF('S.D.PASTE SHEET'!U1010="","",'S.D.PASTE SHEET'!U1010)</f>
        <v/>
      </c>
      <c s="153" t="str">
        <f>IF('S.D.PASTE SHEET'!V1010="","",'S.D.PASTE SHEET'!V1010)</f>
        <v/>
      </c>
      <c s="153" t="str">
        <f>IF('S.D.PASTE SHEET'!W1010="","",'S.D.PASTE SHEET'!W1010)</f>
        <v/>
      </c>
      <c s="153" t="str">
        <f>IF('S.D.PASTE SHEET'!X1010="","",'S.D.PASTE SHEET'!X1010)</f>
        <v/>
      </c>
      <c s="153" t="str">
        <f>IF('S.D.PASTE SHEET'!Y1010="","",'S.D.PASTE SHEET'!Y1010)</f>
        <v/>
      </c>
      <c s="153" t="str">
        <f>IF('S.D.PASTE SHEET'!Z1010="","",'S.D.PASTE SHEET'!Z1010)</f>
        <v/>
      </c>
      <c s="153" t="str">
        <f>IF('S.D.PASTE SHEET'!AA1010="","",'S.D.PASTE SHEET'!AA1010)</f>
        <v/>
      </c>
      <c s="153" t="str">
        <f>IF('S.D.PASTE SHEET'!AB1010="","",'S.D.PASTE SHEET'!AB1010)</f>
        <v/>
      </c>
      <c s="153" t="str">
        <f>IF('S.D.PASTE SHEET'!AC1010="","",'S.D.PASTE SHEET'!AC1010)</f>
        <v/>
      </c>
      <c s="153" t="str">
        <f>IF('S.D.PASTE SHEET'!AD1010="","",'S.D.PASTE SHEET'!AD1010)</f>
        <v/>
      </c>
      <c s="155"/>
      <c s="156" t="str">
        <f>IF(AK1010="","",IF(AK1010&gt;0,COUNT($AG$2:AG1010),""))</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10" s="156" t="str">
        <f>IF(BC1010="","",IF(BC1010&gt;0,COUNT($AY$2:AY1010),""))</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11" spans="1:66" ht="15.75" customHeight="1">
      <c r="A1011" s="153" t="str">
        <f>IF('S.D.PASTE SHEET'!A1011="","",'S.D.PASTE SHEET'!A1011)</f>
        <v/>
      </c>
      <c s="153" t="str">
        <f>IF('S.D.PASTE SHEET'!B1011="","",'S.D.PASTE SHEET'!B1011)</f>
        <v/>
      </c>
      <c s="153" t="str">
        <f>IF('S.D.PASTE SHEET'!C1011="","",'S.D.PASTE SHEET'!C1011)</f>
        <v/>
      </c>
      <c s="154" t="str">
        <f>IF('S.D.PASTE SHEET'!D1011="","",'S.D.PASTE SHEET'!D1011)</f>
        <v/>
      </c>
      <c s="153" t="str">
        <f>IF('S.D.PASTE SHEET'!E1011="","",UPPER('S.D.PASTE SHEET'!E1011))</f>
        <v/>
      </c>
      <c s="153" t="str">
        <f>IF('S.D.PASTE SHEET'!F1011="","",'S.D.PASTE SHEET'!F1011)</f>
        <v/>
      </c>
      <c s="153" t="str">
        <f>IF('S.D.PASTE SHEET'!G1011="","",UPPER('S.D.PASTE SHEET'!G1011))</f>
        <v/>
      </c>
      <c s="153" t="str">
        <f>IF('S.D.PASTE SHEET'!H1011="","",UPPER('S.D.PASTE SHEET'!H1011))</f>
        <v/>
      </c>
      <c s="153" t="str">
        <f>IF('S.D.PASTE SHEET'!I1011="","",'S.D.PASTE SHEET'!I1011)</f>
        <v/>
      </c>
      <c s="154" t="str">
        <f>IF('S.D.PASTE SHEET'!J1011="","",'S.D.PASTE SHEET'!J1011)</f>
        <v/>
      </c>
      <c s="153" t="str">
        <f>IF('S.D.PASTE SHEET'!K1011="","",'S.D.PASTE SHEET'!K1011)</f>
        <v/>
      </c>
      <c s="153" t="str">
        <f>IF('S.D.PASTE SHEET'!L1011="","",'S.D.PASTE SHEET'!L1011)</f>
        <v/>
      </c>
      <c s="153" t="str">
        <f>IF('S.D.PASTE SHEET'!M1011="","",'S.D.PASTE SHEET'!M1011)</f>
        <v/>
      </c>
      <c s="153" t="str">
        <f>IF('S.D.PASTE SHEET'!N1011="","",'S.D.PASTE SHEET'!N1011)</f>
        <v/>
      </c>
      <c s="153" t="str">
        <f>IF('S.D.PASTE SHEET'!O1011="","",'S.D.PASTE SHEET'!O1011)</f>
        <v/>
      </c>
      <c s="153" t="str">
        <f>IF('S.D.PASTE SHEET'!P1011="","",'S.D.PASTE SHEET'!P1011)</f>
        <v/>
      </c>
      <c s="153" t="str">
        <f>IF('S.D.PASTE SHEET'!Q1011="","",'S.D.PASTE SHEET'!Q1011)</f>
        <v/>
      </c>
      <c s="153" t="str">
        <f>IF('S.D.PASTE SHEET'!R1011="","",'S.D.PASTE SHEET'!R1011)</f>
        <v/>
      </c>
      <c s="153" t="str">
        <f>IF('S.D.PASTE SHEET'!S1011="","",'S.D.PASTE SHEET'!S1011)</f>
        <v/>
      </c>
      <c s="153" t="str">
        <f>IF('S.D.PASTE SHEET'!T1011="","",'S.D.PASTE SHEET'!T1011)</f>
        <v/>
      </c>
      <c s="153" t="str">
        <f>IF('S.D.PASTE SHEET'!U1011="","",'S.D.PASTE SHEET'!U1011)</f>
        <v/>
      </c>
      <c s="153" t="str">
        <f>IF('S.D.PASTE SHEET'!V1011="","",'S.D.PASTE SHEET'!V1011)</f>
        <v/>
      </c>
      <c s="153" t="str">
        <f>IF('S.D.PASTE SHEET'!W1011="","",'S.D.PASTE SHEET'!W1011)</f>
        <v/>
      </c>
      <c s="153" t="str">
        <f>IF('S.D.PASTE SHEET'!X1011="","",'S.D.PASTE SHEET'!X1011)</f>
        <v/>
      </c>
      <c s="153" t="str">
        <f>IF('S.D.PASTE SHEET'!Y1011="","",'S.D.PASTE SHEET'!Y1011)</f>
        <v/>
      </c>
      <c s="153" t="str">
        <f>IF('S.D.PASTE SHEET'!Z1011="","",'S.D.PASTE SHEET'!Z1011)</f>
        <v/>
      </c>
      <c s="153" t="str">
        <f>IF('S.D.PASTE SHEET'!AA1011="","",'S.D.PASTE SHEET'!AA1011)</f>
        <v/>
      </c>
      <c s="153" t="str">
        <f>IF('S.D.PASTE SHEET'!AB1011="","",'S.D.PASTE SHEET'!AB1011)</f>
        <v/>
      </c>
      <c s="153" t="str">
        <f>IF('S.D.PASTE SHEET'!AC1011="","",'S.D.PASTE SHEET'!AC1011)</f>
        <v/>
      </c>
      <c s="153" t="str">
        <f>IF('S.D.PASTE SHEET'!AD1011="","",'S.D.PASTE SHEET'!AD1011)</f>
        <v/>
      </c>
      <c s="155"/>
      <c s="156" t="str">
        <f>IF(AK1011="","",IF(AK1011&gt;0,COUNT($AG$2:AG1011),""))</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11" s="156" t="str">
        <f>IF(BC1011="","",IF(BC1011&gt;0,COUNT($AY$2:AY1011),""))</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12" spans="1:66" ht="15.75" customHeight="1">
      <c r="A1012" s="153" t="str">
        <f>IF('S.D.PASTE SHEET'!A1012="","",'S.D.PASTE SHEET'!A1012)</f>
        <v/>
      </c>
      <c s="153" t="str">
        <f>IF('S.D.PASTE SHEET'!B1012="","",'S.D.PASTE SHEET'!B1012)</f>
        <v/>
      </c>
      <c s="153" t="str">
        <f>IF('S.D.PASTE SHEET'!C1012="","",'S.D.PASTE SHEET'!C1012)</f>
        <v/>
      </c>
      <c s="154" t="str">
        <f>IF('S.D.PASTE SHEET'!D1012="","",'S.D.PASTE SHEET'!D1012)</f>
        <v/>
      </c>
      <c s="153" t="str">
        <f>IF('S.D.PASTE SHEET'!E1012="","",UPPER('S.D.PASTE SHEET'!E1012))</f>
        <v/>
      </c>
      <c s="153" t="str">
        <f>IF('S.D.PASTE SHEET'!F1012="","",'S.D.PASTE SHEET'!F1012)</f>
        <v/>
      </c>
      <c s="153" t="str">
        <f>IF('S.D.PASTE SHEET'!G1012="","",UPPER('S.D.PASTE SHEET'!G1012))</f>
        <v/>
      </c>
      <c s="153" t="str">
        <f>IF('S.D.PASTE SHEET'!H1012="","",UPPER('S.D.PASTE SHEET'!H1012))</f>
        <v/>
      </c>
      <c s="153" t="str">
        <f>IF('S.D.PASTE SHEET'!I1012="","",'S.D.PASTE SHEET'!I1012)</f>
        <v/>
      </c>
      <c s="154" t="str">
        <f>IF('S.D.PASTE SHEET'!J1012="","",'S.D.PASTE SHEET'!J1012)</f>
        <v/>
      </c>
      <c s="153" t="str">
        <f>IF('S.D.PASTE SHEET'!K1012="","",'S.D.PASTE SHEET'!K1012)</f>
        <v/>
      </c>
      <c s="153" t="str">
        <f>IF('S.D.PASTE SHEET'!L1012="","",'S.D.PASTE SHEET'!L1012)</f>
        <v/>
      </c>
      <c s="153" t="str">
        <f>IF('S.D.PASTE SHEET'!M1012="","",'S.D.PASTE SHEET'!M1012)</f>
        <v/>
      </c>
      <c s="153" t="str">
        <f>IF('S.D.PASTE SHEET'!N1012="","",'S.D.PASTE SHEET'!N1012)</f>
        <v/>
      </c>
      <c s="153" t="str">
        <f>IF('S.D.PASTE SHEET'!O1012="","",'S.D.PASTE SHEET'!O1012)</f>
        <v/>
      </c>
      <c s="153" t="str">
        <f>IF('S.D.PASTE SHEET'!P1012="","",'S.D.PASTE SHEET'!P1012)</f>
        <v/>
      </c>
      <c s="153" t="str">
        <f>IF('S.D.PASTE SHEET'!Q1012="","",'S.D.PASTE SHEET'!Q1012)</f>
        <v/>
      </c>
      <c s="153" t="str">
        <f>IF('S.D.PASTE SHEET'!R1012="","",'S.D.PASTE SHEET'!R1012)</f>
        <v/>
      </c>
      <c s="153" t="str">
        <f>IF('S.D.PASTE SHEET'!S1012="","",'S.D.PASTE SHEET'!S1012)</f>
        <v/>
      </c>
      <c s="153" t="str">
        <f>IF('S.D.PASTE SHEET'!T1012="","",'S.D.PASTE SHEET'!T1012)</f>
        <v/>
      </c>
      <c s="153" t="str">
        <f>IF('S.D.PASTE SHEET'!U1012="","",'S.D.PASTE SHEET'!U1012)</f>
        <v/>
      </c>
      <c s="153" t="str">
        <f>IF('S.D.PASTE SHEET'!V1012="","",'S.D.PASTE SHEET'!V1012)</f>
        <v/>
      </c>
      <c s="153" t="str">
        <f>IF('S.D.PASTE SHEET'!W1012="","",'S.D.PASTE SHEET'!W1012)</f>
        <v/>
      </c>
      <c s="153" t="str">
        <f>IF('S.D.PASTE SHEET'!X1012="","",'S.D.PASTE SHEET'!X1012)</f>
        <v/>
      </c>
      <c s="153" t="str">
        <f>IF('S.D.PASTE SHEET'!Y1012="","",'S.D.PASTE SHEET'!Y1012)</f>
        <v/>
      </c>
      <c s="153" t="str">
        <f>IF('S.D.PASTE SHEET'!Z1012="","",'S.D.PASTE SHEET'!Z1012)</f>
        <v/>
      </c>
      <c s="153" t="str">
        <f>IF('S.D.PASTE SHEET'!AA1012="","",'S.D.PASTE SHEET'!AA1012)</f>
        <v/>
      </c>
      <c s="153" t="str">
        <f>IF('S.D.PASTE SHEET'!AB1012="","",'S.D.PASTE SHEET'!AB1012)</f>
        <v/>
      </c>
      <c s="153" t="str">
        <f>IF('S.D.PASTE SHEET'!AC1012="","",'S.D.PASTE SHEET'!AC1012)</f>
        <v/>
      </c>
      <c s="153" t="str">
        <f>IF('S.D.PASTE SHEET'!AD1012="","",'S.D.PASTE SHEET'!AD1012)</f>
        <v/>
      </c>
      <c s="155"/>
      <c s="156" t="str">
        <f>IF(AK1012="","",IF(AK1012&gt;0,COUNT($AG$2:AG1012),""))</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12" s="156" t="str">
        <f>IF(BC1012="","",IF(BC1012&gt;0,COUNT($AY$2:AY1012),""))</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13" spans="1:66" ht="15.75" customHeight="1">
      <c r="A1013" s="153" t="str">
        <f>IF('S.D.PASTE SHEET'!A1013="","",'S.D.PASTE SHEET'!A1013)</f>
        <v/>
      </c>
      <c s="153" t="str">
        <f>IF('S.D.PASTE SHEET'!B1013="","",'S.D.PASTE SHEET'!B1013)</f>
        <v/>
      </c>
      <c s="153" t="str">
        <f>IF('S.D.PASTE SHEET'!C1013="","",'S.D.PASTE SHEET'!C1013)</f>
        <v/>
      </c>
      <c s="154" t="str">
        <f>IF('S.D.PASTE SHEET'!D1013="","",'S.D.PASTE SHEET'!D1013)</f>
        <v/>
      </c>
      <c s="153" t="str">
        <f>IF('S.D.PASTE SHEET'!E1013="","",UPPER('S.D.PASTE SHEET'!E1013))</f>
        <v/>
      </c>
      <c s="153" t="str">
        <f>IF('S.D.PASTE SHEET'!F1013="","",'S.D.PASTE SHEET'!F1013)</f>
        <v/>
      </c>
      <c s="153" t="str">
        <f>IF('S.D.PASTE SHEET'!G1013="","",UPPER('S.D.PASTE SHEET'!G1013))</f>
        <v/>
      </c>
      <c s="153" t="str">
        <f>IF('S.D.PASTE SHEET'!H1013="","",UPPER('S.D.PASTE SHEET'!H1013))</f>
        <v/>
      </c>
      <c s="153" t="str">
        <f>IF('S.D.PASTE SHEET'!I1013="","",'S.D.PASTE SHEET'!I1013)</f>
        <v/>
      </c>
      <c s="154" t="str">
        <f>IF('S.D.PASTE SHEET'!J1013="","",'S.D.PASTE SHEET'!J1013)</f>
        <v/>
      </c>
      <c s="153" t="str">
        <f>IF('S.D.PASTE SHEET'!K1013="","",'S.D.PASTE SHEET'!K1013)</f>
        <v/>
      </c>
      <c s="153" t="str">
        <f>IF('S.D.PASTE SHEET'!L1013="","",'S.D.PASTE SHEET'!L1013)</f>
        <v/>
      </c>
      <c s="153" t="str">
        <f>IF('S.D.PASTE SHEET'!M1013="","",'S.D.PASTE SHEET'!M1013)</f>
        <v/>
      </c>
      <c s="153" t="str">
        <f>IF('S.D.PASTE SHEET'!N1013="","",'S.D.PASTE SHEET'!N1013)</f>
        <v/>
      </c>
      <c s="153" t="str">
        <f>IF('S.D.PASTE SHEET'!O1013="","",'S.D.PASTE SHEET'!O1013)</f>
        <v/>
      </c>
      <c s="153" t="str">
        <f>IF('S.D.PASTE SHEET'!P1013="","",'S.D.PASTE SHEET'!P1013)</f>
        <v/>
      </c>
      <c s="153" t="str">
        <f>IF('S.D.PASTE SHEET'!Q1013="","",'S.D.PASTE SHEET'!Q1013)</f>
        <v/>
      </c>
      <c s="153" t="str">
        <f>IF('S.D.PASTE SHEET'!R1013="","",'S.D.PASTE SHEET'!R1013)</f>
        <v/>
      </c>
      <c s="153" t="str">
        <f>IF('S.D.PASTE SHEET'!S1013="","",'S.D.PASTE SHEET'!S1013)</f>
        <v/>
      </c>
      <c s="153" t="str">
        <f>IF('S.D.PASTE SHEET'!T1013="","",'S.D.PASTE SHEET'!T1013)</f>
        <v/>
      </c>
      <c s="153" t="str">
        <f>IF('S.D.PASTE SHEET'!U1013="","",'S.D.PASTE SHEET'!U1013)</f>
        <v/>
      </c>
      <c s="153" t="str">
        <f>IF('S.D.PASTE SHEET'!V1013="","",'S.D.PASTE SHEET'!V1013)</f>
        <v/>
      </c>
      <c s="153" t="str">
        <f>IF('S.D.PASTE SHEET'!W1013="","",'S.D.PASTE SHEET'!W1013)</f>
        <v/>
      </c>
      <c s="153" t="str">
        <f>IF('S.D.PASTE SHEET'!X1013="","",'S.D.PASTE SHEET'!X1013)</f>
        <v/>
      </c>
      <c s="153" t="str">
        <f>IF('S.D.PASTE SHEET'!Y1013="","",'S.D.PASTE SHEET'!Y1013)</f>
        <v/>
      </c>
      <c s="153" t="str">
        <f>IF('S.D.PASTE SHEET'!Z1013="","",'S.D.PASTE SHEET'!Z1013)</f>
        <v/>
      </c>
      <c s="153" t="str">
        <f>IF('S.D.PASTE SHEET'!AA1013="","",'S.D.PASTE SHEET'!AA1013)</f>
        <v/>
      </c>
      <c s="153" t="str">
        <f>IF('S.D.PASTE SHEET'!AB1013="","",'S.D.PASTE SHEET'!AB1013)</f>
        <v/>
      </c>
      <c s="153" t="str">
        <f>IF('S.D.PASTE SHEET'!AC1013="","",'S.D.PASTE SHEET'!AC1013)</f>
        <v/>
      </c>
      <c s="153" t="str">
        <f>IF('S.D.PASTE SHEET'!AD1013="","",'S.D.PASTE SHEET'!AD1013)</f>
        <v/>
      </c>
      <c s="155"/>
      <c s="156" t="str">
        <f>IF(AK1013="","",IF(AK1013&gt;0,COUNT($AG$2:AG1013),""))</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13" s="156" t="str">
        <f>IF(BC1013="","",IF(BC1013&gt;0,COUNT($AY$2:AY1013),""))</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14" spans="1:66" ht="15.75" customHeight="1">
      <c r="A1014" s="153" t="str">
        <f>IF('S.D.PASTE SHEET'!A1014="","",'S.D.PASTE SHEET'!A1014)</f>
        <v/>
      </c>
      <c s="153" t="str">
        <f>IF('S.D.PASTE SHEET'!B1014="","",'S.D.PASTE SHEET'!B1014)</f>
        <v/>
      </c>
      <c s="153" t="str">
        <f>IF('S.D.PASTE SHEET'!C1014="","",'S.D.PASTE SHEET'!C1014)</f>
        <v/>
      </c>
      <c s="154" t="str">
        <f>IF('S.D.PASTE SHEET'!D1014="","",'S.D.PASTE SHEET'!D1014)</f>
        <v/>
      </c>
      <c s="153" t="str">
        <f>IF('S.D.PASTE SHEET'!E1014="","",UPPER('S.D.PASTE SHEET'!E1014))</f>
        <v/>
      </c>
      <c s="153" t="str">
        <f>IF('S.D.PASTE SHEET'!F1014="","",'S.D.PASTE SHEET'!F1014)</f>
        <v/>
      </c>
      <c s="153" t="str">
        <f>IF('S.D.PASTE SHEET'!G1014="","",UPPER('S.D.PASTE SHEET'!G1014))</f>
        <v/>
      </c>
      <c s="153" t="str">
        <f>IF('S.D.PASTE SHEET'!H1014="","",UPPER('S.D.PASTE SHEET'!H1014))</f>
        <v/>
      </c>
      <c s="153" t="str">
        <f>IF('S.D.PASTE SHEET'!I1014="","",'S.D.PASTE SHEET'!I1014)</f>
        <v/>
      </c>
      <c s="154" t="str">
        <f>IF('S.D.PASTE SHEET'!J1014="","",'S.D.PASTE SHEET'!J1014)</f>
        <v/>
      </c>
      <c s="153" t="str">
        <f>IF('S.D.PASTE SHEET'!K1014="","",'S.D.PASTE SHEET'!K1014)</f>
        <v/>
      </c>
      <c s="153" t="str">
        <f>IF('S.D.PASTE SHEET'!L1014="","",'S.D.PASTE SHEET'!L1014)</f>
        <v/>
      </c>
      <c s="153" t="str">
        <f>IF('S.D.PASTE SHEET'!M1014="","",'S.D.PASTE SHEET'!M1014)</f>
        <v/>
      </c>
      <c s="153" t="str">
        <f>IF('S.D.PASTE SHEET'!N1014="","",'S.D.PASTE SHEET'!N1014)</f>
        <v/>
      </c>
      <c s="153" t="str">
        <f>IF('S.D.PASTE SHEET'!O1014="","",'S.D.PASTE SHEET'!O1014)</f>
        <v/>
      </c>
      <c s="153" t="str">
        <f>IF('S.D.PASTE SHEET'!P1014="","",'S.D.PASTE SHEET'!P1014)</f>
        <v/>
      </c>
      <c s="153" t="str">
        <f>IF('S.D.PASTE SHEET'!Q1014="","",'S.D.PASTE SHEET'!Q1014)</f>
        <v/>
      </c>
      <c s="153" t="str">
        <f>IF('S.D.PASTE SHEET'!R1014="","",'S.D.PASTE SHEET'!R1014)</f>
        <v/>
      </c>
      <c s="153" t="str">
        <f>IF('S.D.PASTE SHEET'!S1014="","",'S.D.PASTE SHEET'!S1014)</f>
        <v/>
      </c>
      <c s="153" t="str">
        <f>IF('S.D.PASTE SHEET'!T1014="","",'S.D.PASTE SHEET'!T1014)</f>
        <v/>
      </c>
      <c s="153" t="str">
        <f>IF('S.D.PASTE SHEET'!U1014="","",'S.D.PASTE SHEET'!U1014)</f>
        <v/>
      </c>
      <c s="153" t="str">
        <f>IF('S.D.PASTE SHEET'!V1014="","",'S.D.PASTE SHEET'!V1014)</f>
        <v/>
      </c>
      <c s="153" t="str">
        <f>IF('S.D.PASTE SHEET'!W1014="","",'S.D.PASTE SHEET'!W1014)</f>
        <v/>
      </c>
      <c s="153" t="str">
        <f>IF('S.D.PASTE SHEET'!X1014="","",'S.D.PASTE SHEET'!X1014)</f>
        <v/>
      </c>
      <c s="153" t="str">
        <f>IF('S.D.PASTE SHEET'!Y1014="","",'S.D.PASTE SHEET'!Y1014)</f>
        <v/>
      </c>
      <c s="153" t="str">
        <f>IF('S.D.PASTE SHEET'!Z1014="","",'S.D.PASTE SHEET'!Z1014)</f>
        <v/>
      </c>
      <c s="153" t="str">
        <f>IF('S.D.PASTE SHEET'!AA1014="","",'S.D.PASTE SHEET'!AA1014)</f>
        <v/>
      </c>
      <c s="153" t="str">
        <f>IF('S.D.PASTE SHEET'!AB1014="","",'S.D.PASTE SHEET'!AB1014)</f>
        <v/>
      </c>
      <c s="153" t="str">
        <f>IF('S.D.PASTE SHEET'!AC1014="","",'S.D.PASTE SHEET'!AC1014)</f>
        <v/>
      </c>
      <c s="153" t="str">
        <f>IF('S.D.PASTE SHEET'!AD1014="","",'S.D.PASTE SHEET'!AD1014)</f>
        <v/>
      </c>
      <c s="155"/>
      <c s="156" t="str">
        <f>IF(AK1014="","",IF(AK1014&gt;0,COUNT($AG$2:AG1014),""))</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14" s="156" t="str">
        <f>IF(BC1014="","",IF(BC1014&gt;0,COUNT($AY$2:AY1014),""))</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15" spans="1:66" ht="15.75" customHeight="1">
      <c r="A1015" s="153" t="str">
        <f>IF('S.D.PASTE SHEET'!A1015="","",'S.D.PASTE SHEET'!A1015)</f>
        <v/>
      </c>
      <c s="153" t="str">
        <f>IF('S.D.PASTE SHEET'!B1015="","",'S.D.PASTE SHEET'!B1015)</f>
        <v/>
      </c>
      <c s="153" t="str">
        <f>IF('S.D.PASTE SHEET'!C1015="","",'S.D.PASTE SHEET'!C1015)</f>
        <v/>
      </c>
      <c s="154" t="str">
        <f>IF('S.D.PASTE SHEET'!D1015="","",'S.D.PASTE SHEET'!D1015)</f>
        <v/>
      </c>
      <c s="153" t="str">
        <f>IF('S.D.PASTE SHEET'!E1015="","",UPPER('S.D.PASTE SHEET'!E1015))</f>
        <v/>
      </c>
      <c s="153" t="str">
        <f>IF('S.D.PASTE SHEET'!F1015="","",'S.D.PASTE SHEET'!F1015)</f>
        <v/>
      </c>
      <c s="153" t="str">
        <f>IF('S.D.PASTE SHEET'!G1015="","",UPPER('S.D.PASTE SHEET'!G1015))</f>
        <v/>
      </c>
      <c s="153" t="str">
        <f>IF('S.D.PASTE SHEET'!H1015="","",UPPER('S.D.PASTE SHEET'!H1015))</f>
        <v/>
      </c>
      <c s="153" t="str">
        <f>IF('S.D.PASTE SHEET'!I1015="","",'S.D.PASTE SHEET'!I1015)</f>
        <v/>
      </c>
      <c s="154" t="str">
        <f>IF('S.D.PASTE SHEET'!J1015="","",'S.D.PASTE SHEET'!J1015)</f>
        <v/>
      </c>
      <c s="153" t="str">
        <f>IF('S.D.PASTE SHEET'!K1015="","",'S.D.PASTE SHEET'!K1015)</f>
        <v/>
      </c>
      <c s="153" t="str">
        <f>IF('S.D.PASTE SHEET'!L1015="","",'S.D.PASTE SHEET'!L1015)</f>
        <v/>
      </c>
      <c s="153" t="str">
        <f>IF('S.D.PASTE SHEET'!M1015="","",'S.D.PASTE SHEET'!M1015)</f>
        <v/>
      </c>
      <c s="153" t="str">
        <f>IF('S.D.PASTE SHEET'!N1015="","",'S.D.PASTE SHEET'!N1015)</f>
        <v/>
      </c>
      <c s="153" t="str">
        <f>IF('S.D.PASTE SHEET'!O1015="","",'S.D.PASTE SHEET'!O1015)</f>
        <v/>
      </c>
      <c s="153" t="str">
        <f>IF('S.D.PASTE SHEET'!P1015="","",'S.D.PASTE SHEET'!P1015)</f>
        <v/>
      </c>
      <c s="153" t="str">
        <f>IF('S.D.PASTE SHEET'!Q1015="","",'S.D.PASTE SHEET'!Q1015)</f>
        <v/>
      </c>
      <c s="153" t="str">
        <f>IF('S.D.PASTE SHEET'!R1015="","",'S.D.PASTE SHEET'!R1015)</f>
        <v/>
      </c>
      <c s="153" t="str">
        <f>IF('S.D.PASTE SHEET'!S1015="","",'S.D.PASTE SHEET'!S1015)</f>
        <v/>
      </c>
      <c s="153" t="str">
        <f>IF('S.D.PASTE SHEET'!T1015="","",'S.D.PASTE SHEET'!T1015)</f>
        <v/>
      </c>
      <c s="153" t="str">
        <f>IF('S.D.PASTE SHEET'!U1015="","",'S.D.PASTE SHEET'!U1015)</f>
        <v/>
      </c>
      <c s="153" t="str">
        <f>IF('S.D.PASTE SHEET'!V1015="","",'S.D.PASTE SHEET'!V1015)</f>
        <v/>
      </c>
      <c s="153" t="str">
        <f>IF('S.D.PASTE SHEET'!W1015="","",'S.D.PASTE SHEET'!W1015)</f>
        <v/>
      </c>
      <c s="153" t="str">
        <f>IF('S.D.PASTE SHEET'!X1015="","",'S.D.PASTE SHEET'!X1015)</f>
        <v/>
      </c>
      <c s="153" t="str">
        <f>IF('S.D.PASTE SHEET'!Y1015="","",'S.D.PASTE SHEET'!Y1015)</f>
        <v/>
      </c>
      <c s="153" t="str">
        <f>IF('S.D.PASTE SHEET'!Z1015="","",'S.D.PASTE SHEET'!Z1015)</f>
        <v/>
      </c>
      <c s="153" t="str">
        <f>IF('S.D.PASTE SHEET'!AA1015="","",'S.D.PASTE SHEET'!AA1015)</f>
        <v/>
      </c>
      <c s="153" t="str">
        <f>IF('S.D.PASTE SHEET'!AB1015="","",'S.D.PASTE SHEET'!AB1015)</f>
        <v/>
      </c>
      <c s="153" t="str">
        <f>IF('S.D.PASTE SHEET'!AC1015="","",'S.D.PASTE SHEET'!AC1015)</f>
        <v/>
      </c>
      <c s="153" t="str">
        <f>IF('S.D.PASTE SHEET'!AD1015="","",'S.D.PASTE SHEET'!AD1015)</f>
        <v/>
      </c>
      <c s="155"/>
      <c s="156" t="str">
        <f>IF(AK1015="","",IF(AK1015&gt;0,COUNT($AG$2:AG1015),""))</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15" s="156" t="str">
        <f>IF(BC1015="","",IF(BC1015&gt;0,COUNT($AY$2:AY1015),""))</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16" spans="1:66" ht="15.75" customHeight="1">
      <c r="A1016" s="153" t="str">
        <f>IF('S.D.PASTE SHEET'!A1016="","",'S.D.PASTE SHEET'!A1016)</f>
        <v/>
      </c>
      <c s="153" t="str">
        <f>IF('S.D.PASTE SHEET'!B1016="","",'S.D.PASTE SHEET'!B1016)</f>
        <v/>
      </c>
      <c s="153" t="str">
        <f>IF('S.D.PASTE SHEET'!C1016="","",'S.D.PASTE SHEET'!C1016)</f>
        <v/>
      </c>
      <c s="154" t="str">
        <f>IF('S.D.PASTE SHEET'!D1016="","",'S.D.PASTE SHEET'!D1016)</f>
        <v/>
      </c>
      <c s="153" t="str">
        <f>IF('S.D.PASTE SHEET'!E1016="","",UPPER('S.D.PASTE SHEET'!E1016))</f>
        <v/>
      </c>
      <c s="153" t="str">
        <f>IF('S.D.PASTE SHEET'!F1016="","",'S.D.PASTE SHEET'!F1016)</f>
        <v/>
      </c>
      <c s="153" t="str">
        <f>IF('S.D.PASTE SHEET'!G1016="","",UPPER('S.D.PASTE SHEET'!G1016))</f>
        <v/>
      </c>
      <c s="153" t="str">
        <f>IF('S.D.PASTE SHEET'!H1016="","",UPPER('S.D.PASTE SHEET'!H1016))</f>
        <v/>
      </c>
      <c s="153" t="str">
        <f>IF('S.D.PASTE SHEET'!I1016="","",'S.D.PASTE SHEET'!I1016)</f>
        <v/>
      </c>
      <c s="154" t="str">
        <f>IF('S.D.PASTE SHEET'!J1016="","",'S.D.PASTE SHEET'!J1016)</f>
        <v/>
      </c>
      <c s="153" t="str">
        <f>IF('S.D.PASTE SHEET'!K1016="","",'S.D.PASTE SHEET'!K1016)</f>
        <v/>
      </c>
      <c s="153" t="str">
        <f>IF('S.D.PASTE SHEET'!L1016="","",'S.D.PASTE SHEET'!L1016)</f>
        <v/>
      </c>
      <c s="153" t="str">
        <f>IF('S.D.PASTE SHEET'!M1016="","",'S.D.PASTE SHEET'!M1016)</f>
        <v/>
      </c>
      <c s="153" t="str">
        <f>IF('S.D.PASTE SHEET'!N1016="","",'S.D.PASTE SHEET'!N1016)</f>
        <v/>
      </c>
      <c s="153" t="str">
        <f>IF('S.D.PASTE SHEET'!O1016="","",'S.D.PASTE SHEET'!O1016)</f>
        <v/>
      </c>
      <c s="153" t="str">
        <f>IF('S.D.PASTE SHEET'!P1016="","",'S.D.PASTE SHEET'!P1016)</f>
        <v/>
      </c>
      <c s="153" t="str">
        <f>IF('S.D.PASTE SHEET'!Q1016="","",'S.D.PASTE SHEET'!Q1016)</f>
        <v/>
      </c>
      <c s="153" t="str">
        <f>IF('S.D.PASTE SHEET'!R1016="","",'S.D.PASTE SHEET'!R1016)</f>
        <v/>
      </c>
      <c s="153" t="str">
        <f>IF('S.D.PASTE SHEET'!S1016="","",'S.D.PASTE SHEET'!S1016)</f>
        <v/>
      </c>
      <c s="153" t="str">
        <f>IF('S.D.PASTE SHEET'!T1016="","",'S.D.PASTE SHEET'!T1016)</f>
        <v/>
      </c>
      <c s="153" t="str">
        <f>IF('S.D.PASTE SHEET'!U1016="","",'S.D.PASTE SHEET'!U1016)</f>
        <v/>
      </c>
      <c s="153" t="str">
        <f>IF('S.D.PASTE SHEET'!V1016="","",'S.D.PASTE SHEET'!V1016)</f>
        <v/>
      </c>
      <c s="153" t="str">
        <f>IF('S.D.PASTE SHEET'!W1016="","",'S.D.PASTE SHEET'!W1016)</f>
        <v/>
      </c>
      <c s="153" t="str">
        <f>IF('S.D.PASTE SHEET'!X1016="","",'S.D.PASTE SHEET'!X1016)</f>
        <v/>
      </c>
      <c s="153" t="str">
        <f>IF('S.D.PASTE SHEET'!Y1016="","",'S.D.PASTE SHEET'!Y1016)</f>
        <v/>
      </c>
      <c s="153" t="str">
        <f>IF('S.D.PASTE SHEET'!Z1016="","",'S.D.PASTE SHEET'!Z1016)</f>
        <v/>
      </c>
      <c s="153" t="str">
        <f>IF('S.D.PASTE SHEET'!AA1016="","",'S.D.PASTE SHEET'!AA1016)</f>
        <v/>
      </c>
      <c s="153" t="str">
        <f>IF('S.D.PASTE SHEET'!AB1016="","",'S.D.PASTE SHEET'!AB1016)</f>
        <v/>
      </c>
      <c s="153" t="str">
        <f>IF('S.D.PASTE SHEET'!AC1016="","",'S.D.PASTE SHEET'!AC1016)</f>
        <v/>
      </c>
      <c s="153" t="str">
        <f>IF('S.D.PASTE SHEET'!AD1016="","",'S.D.PASTE SHEET'!AD1016)</f>
        <v/>
      </c>
      <c s="155"/>
      <c s="156" t="str">
        <f>IF(AK1016="","",IF(AK1016&gt;0,COUNT($AG$2:AG1016),""))</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16" s="156" t="str">
        <f>IF(BC1016="","",IF(BC1016&gt;0,COUNT($AY$2:AY1016),""))</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17" spans="1:66" ht="15.75" customHeight="1">
      <c r="A1017" s="153" t="str">
        <f>IF('S.D.PASTE SHEET'!A1017="","",'S.D.PASTE SHEET'!A1017)</f>
        <v/>
      </c>
      <c s="153" t="str">
        <f>IF('S.D.PASTE SHEET'!B1017="","",'S.D.PASTE SHEET'!B1017)</f>
        <v/>
      </c>
      <c s="153" t="str">
        <f>IF('S.D.PASTE SHEET'!C1017="","",'S.D.PASTE SHEET'!C1017)</f>
        <v/>
      </c>
      <c s="154" t="str">
        <f>IF('S.D.PASTE SHEET'!D1017="","",'S.D.PASTE SHEET'!D1017)</f>
        <v/>
      </c>
      <c s="153" t="str">
        <f>IF('S.D.PASTE SHEET'!E1017="","",UPPER('S.D.PASTE SHEET'!E1017))</f>
        <v/>
      </c>
      <c s="153" t="str">
        <f>IF('S.D.PASTE SHEET'!F1017="","",'S.D.PASTE SHEET'!F1017)</f>
        <v/>
      </c>
      <c s="153" t="str">
        <f>IF('S.D.PASTE SHEET'!G1017="","",UPPER('S.D.PASTE SHEET'!G1017))</f>
        <v/>
      </c>
      <c s="153" t="str">
        <f>IF('S.D.PASTE SHEET'!H1017="","",UPPER('S.D.PASTE SHEET'!H1017))</f>
        <v/>
      </c>
      <c s="153" t="str">
        <f>IF('S.D.PASTE SHEET'!I1017="","",'S.D.PASTE SHEET'!I1017)</f>
        <v/>
      </c>
      <c s="154" t="str">
        <f>IF('S.D.PASTE SHEET'!J1017="","",'S.D.PASTE SHEET'!J1017)</f>
        <v/>
      </c>
      <c s="153" t="str">
        <f>IF('S.D.PASTE SHEET'!K1017="","",'S.D.PASTE SHEET'!K1017)</f>
        <v/>
      </c>
      <c s="153" t="str">
        <f>IF('S.D.PASTE SHEET'!L1017="","",'S.D.PASTE SHEET'!L1017)</f>
        <v/>
      </c>
      <c s="153" t="str">
        <f>IF('S.D.PASTE SHEET'!M1017="","",'S.D.PASTE SHEET'!M1017)</f>
        <v/>
      </c>
      <c s="153" t="str">
        <f>IF('S.D.PASTE SHEET'!N1017="","",'S.D.PASTE SHEET'!N1017)</f>
        <v/>
      </c>
      <c s="153" t="str">
        <f>IF('S.D.PASTE SHEET'!O1017="","",'S.D.PASTE SHEET'!O1017)</f>
        <v/>
      </c>
      <c s="153" t="str">
        <f>IF('S.D.PASTE SHEET'!P1017="","",'S.D.PASTE SHEET'!P1017)</f>
        <v/>
      </c>
      <c s="153" t="str">
        <f>IF('S.D.PASTE SHEET'!Q1017="","",'S.D.PASTE SHEET'!Q1017)</f>
        <v/>
      </c>
      <c s="153" t="str">
        <f>IF('S.D.PASTE SHEET'!R1017="","",'S.D.PASTE SHEET'!R1017)</f>
        <v/>
      </c>
      <c s="153" t="str">
        <f>IF('S.D.PASTE SHEET'!S1017="","",'S.D.PASTE SHEET'!S1017)</f>
        <v/>
      </c>
      <c s="153" t="str">
        <f>IF('S.D.PASTE SHEET'!T1017="","",'S.D.PASTE SHEET'!T1017)</f>
        <v/>
      </c>
      <c s="153" t="str">
        <f>IF('S.D.PASTE SHEET'!U1017="","",'S.D.PASTE SHEET'!U1017)</f>
        <v/>
      </c>
      <c s="153" t="str">
        <f>IF('S.D.PASTE SHEET'!V1017="","",'S.D.PASTE SHEET'!V1017)</f>
        <v/>
      </c>
      <c s="153" t="str">
        <f>IF('S.D.PASTE SHEET'!W1017="","",'S.D.PASTE SHEET'!W1017)</f>
        <v/>
      </c>
      <c s="153" t="str">
        <f>IF('S.D.PASTE SHEET'!X1017="","",'S.D.PASTE SHEET'!X1017)</f>
        <v/>
      </c>
      <c s="153" t="str">
        <f>IF('S.D.PASTE SHEET'!Y1017="","",'S.D.PASTE SHEET'!Y1017)</f>
        <v/>
      </c>
      <c s="153" t="str">
        <f>IF('S.D.PASTE SHEET'!Z1017="","",'S.D.PASTE SHEET'!Z1017)</f>
        <v/>
      </c>
      <c s="153" t="str">
        <f>IF('S.D.PASTE SHEET'!AA1017="","",'S.D.PASTE SHEET'!AA1017)</f>
        <v/>
      </c>
      <c s="153" t="str">
        <f>IF('S.D.PASTE SHEET'!AB1017="","",'S.D.PASTE SHEET'!AB1017)</f>
        <v/>
      </c>
      <c s="153" t="str">
        <f>IF('S.D.PASTE SHEET'!AC1017="","",'S.D.PASTE SHEET'!AC1017)</f>
        <v/>
      </c>
      <c s="153" t="str">
        <f>IF('S.D.PASTE SHEET'!AD1017="","",'S.D.PASTE SHEET'!AD1017)</f>
        <v/>
      </c>
      <c s="155"/>
      <c s="156" t="str">
        <f>IF(AK1017="","",IF(AK1017&gt;0,COUNT($AG$2:AG1017),""))</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17" s="156" t="str">
        <f>IF(BC1017="","",IF(BC1017&gt;0,COUNT($AY$2:AY1017),""))</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18" spans="1:66" ht="15.75" customHeight="1">
      <c r="A1018" s="153" t="str">
        <f>IF('S.D.PASTE SHEET'!A1018="","",'S.D.PASTE SHEET'!A1018)</f>
        <v/>
      </c>
      <c s="153" t="str">
        <f>IF('S.D.PASTE SHEET'!B1018="","",'S.D.PASTE SHEET'!B1018)</f>
        <v/>
      </c>
      <c s="153" t="str">
        <f>IF('S.D.PASTE SHEET'!C1018="","",'S.D.PASTE SHEET'!C1018)</f>
        <v/>
      </c>
      <c s="154" t="str">
        <f>IF('S.D.PASTE SHEET'!D1018="","",'S.D.PASTE SHEET'!D1018)</f>
        <v/>
      </c>
      <c s="153" t="str">
        <f>IF('S.D.PASTE SHEET'!E1018="","",UPPER('S.D.PASTE SHEET'!E1018))</f>
        <v/>
      </c>
      <c s="153" t="str">
        <f>IF('S.D.PASTE SHEET'!F1018="","",'S.D.PASTE SHEET'!F1018)</f>
        <v/>
      </c>
      <c s="153" t="str">
        <f>IF('S.D.PASTE SHEET'!G1018="","",UPPER('S.D.PASTE SHEET'!G1018))</f>
        <v/>
      </c>
      <c s="153" t="str">
        <f>IF('S.D.PASTE SHEET'!H1018="","",UPPER('S.D.PASTE SHEET'!H1018))</f>
        <v/>
      </c>
      <c s="153" t="str">
        <f>IF('S.D.PASTE SHEET'!I1018="","",'S.D.PASTE SHEET'!I1018)</f>
        <v/>
      </c>
      <c s="154" t="str">
        <f>IF('S.D.PASTE SHEET'!J1018="","",'S.D.PASTE SHEET'!J1018)</f>
        <v/>
      </c>
      <c s="153" t="str">
        <f>IF('S.D.PASTE SHEET'!K1018="","",'S.D.PASTE SHEET'!K1018)</f>
        <v/>
      </c>
      <c s="153" t="str">
        <f>IF('S.D.PASTE SHEET'!L1018="","",'S.D.PASTE SHEET'!L1018)</f>
        <v/>
      </c>
      <c s="153" t="str">
        <f>IF('S.D.PASTE SHEET'!M1018="","",'S.D.PASTE SHEET'!M1018)</f>
        <v/>
      </c>
      <c s="153" t="str">
        <f>IF('S.D.PASTE SHEET'!N1018="","",'S.D.PASTE SHEET'!N1018)</f>
        <v/>
      </c>
      <c s="153" t="str">
        <f>IF('S.D.PASTE SHEET'!O1018="","",'S.D.PASTE SHEET'!O1018)</f>
        <v/>
      </c>
      <c s="153" t="str">
        <f>IF('S.D.PASTE SHEET'!P1018="","",'S.D.PASTE SHEET'!P1018)</f>
        <v/>
      </c>
      <c s="153" t="str">
        <f>IF('S.D.PASTE SHEET'!Q1018="","",'S.D.PASTE SHEET'!Q1018)</f>
        <v/>
      </c>
      <c s="153" t="str">
        <f>IF('S.D.PASTE SHEET'!R1018="","",'S.D.PASTE SHEET'!R1018)</f>
        <v/>
      </c>
      <c s="153" t="str">
        <f>IF('S.D.PASTE SHEET'!S1018="","",'S.D.PASTE SHEET'!S1018)</f>
        <v/>
      </c>
      <c s="153" t="str">
        <f>IF('S.D.PASTE SHEET'!T1018="","",'S.D.PASTE SHEET'!T1018)</f>
        <v/>
      </c>
      <c s="153" t="str">
        <f>IF('S.D.PASTE SHEET'!U1018="","",'S.D.PASTE SHEET'!U1018)</f>
        <v/>
      </c>
      <c s="153" t="str">
        <f>IF('S.D.PASTE SHEET'!V1018="","",'S.D.PASTE SHEET'!V1018)</f>
        <v/>
      </c>
      <c s="153" t="str">
        <f>IF('S.D.PASTE SHEET'!W1018="","",'S.D.PASTE SHEET'!W1018)</f>
        <v/>
      </c>
      <c s="153" t="str">
        <f>IF('S.D.PASTE SHEET'!X1018="","",'S.D.PASTE SHEET'!X1018)</f>
        <v/>
      </c>
      <c s="153" t="str">
        <f>IF('S.D.PASTE SHEET'!Y1018="","",'S.D.PASTE SHEET'!Y1018)</f>
        <v/>
      </c>
      <c s="153" t="str">
        <f>IF('S.D.PASTE SHEET'!Z1018="","",'S.D.PASTE SHEET'!Z1018)</f>
        <v/>
      </c>
      <c s="153" t="str">
        <f>IF('S.D.PASTE SHEET'!AA1018="","",'S.D.PASTE SHEET'!AA1018)</f>
        <v/>
      </c>
      <c s="153" t="str">
        <f>IF('S.D.PASTE SHEET'!AB1018="","",'S.D.PASTE SHEET'!AB1018)</f>
        <v/>
      </c>
      <c s="153" t="str">
        <f>IF('S.D.PASTE SHEET'!AC1018="","",'S.D.PASTE SHEET'!AC1018)</f>
        <v/>
      </c>
      <c s="153" t="str">
        <f>IF('S.D.PASTE SHEET'!AD1018="","",'S.D.PASTE SHEET'!AD1018)</f>
        <v/>
      </c>
      <c s="155"/>
      <c s="156" t="str">
        <f>IF(AK1018="","",IF(AK1018&gt;0,COUNT($AG$2:AG1018),""))</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18" s="156" t="str">
        <f>IF(BC1018="","",IF(BC1018&gt;0,COUNT($AY$2:AY1018),""))</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19" spans="1:66" ht="15.75" customHeight="1">
      <c r="A1019" s="153" t="str">
        <f>IF('S.D.PASTE SHEET'!A1019="","",'S.D.PASTE SHEET'!A1019)</f>
        <v/>
      </c>
      <c s="153" t="str">
        <f>IF('S.D.PASTE SHEET'!B1019="","",'S.D.PASTE SHEET'!B1019)</f>
        <v/>
      </c>
      <c s="153" t="str">
        <f>IF('S.D.PASTE SHEET'!C1019="","",'S.D.PASTE SHEET'!C1019)</f>
        <v/>
      </c>
      <c s="154" t="str">
        <f>IF('S.D.PASTE SHEET'!D1019="","",'S.D.PASTE SHEET'!D1019)</f>
        <v/>
      </c>
      <c s="153" t="str">
        <f>IF('S.D.PASTE SHEET'!E1019="","",UPPER('S.D.PASTE SHEET'!E1019))</f>
        <v/>
      </c>
      <c s="153" t="str">
        <f>IF('S.D.PASTE SHEET'!F1019="","",'S.D.PASTE SHEET'!F1019)</f>
        <v/>
      </c>
      <c s="153" t="str">
        <f>IF('S.D.PASTE SHEET'!G1019="","",UPPER('S.D.PASTE SHEET'!G1019))</f>
        <v/>
      </c>
      <c s="153" t="str">
        <f>IF('S.D.PASTE SHEET'!H1019="","",UPPER('S.D.PASTE SHEET'!H1019))</f>
        <v/>
      </c>
      <c s="153" t="str">
        <f>IF('S.D.PASTE SHEET'!I1019="","",'S.D.PASTE SHEET'!I1019)</f>
        <v/>
      </c>
      <c s="154" t="str">
        <f>IF('S.D.PASTE SHEET'!J1019="","",'S.D.PASTE SHEET'!J1019)</f>
        <v/>
      </c>
      <c s="153" t="str">
        <f>IF('S.D.PASTE SHEET'!K1019="","",'S.D.PASTE SHEET'!K1019)</f>
        <v/>
      </c>
      <c s="153" t="str">
        <f>IF('S.D.PASTE SHEET'!L1019="","",'S.D.PASTE SHEET'!L1019)</f>
        <v/>
      </c>
      <c s="153" t="str">
        <f>IF('S.D.PASTE SHEET'!M1019="","",'S.D.PASTE SHEET'!M1019)</f>
        <v/>
      </c>
      <c s="153" t="str">
        <f>IF('S.D.PASTE SHEET'!N1019="","",'S.D.PASTE SHEET'!N1019)</f>
        <v/>
      </c>
      <c s="153" t="str">
        <f>IF('S.D.PASTE SHEET'!O1019="","",'S.D.PASTE SHEET'!O1019)</f>
        <v/>
      </c>
      <c s="153" t="str">
        <f>IF('S.D.PASTE SHEET'!P1019="","",'S.D.PASTE SHEET'!P1019)</f>
        <v/>
      </c>
      <c s="153" t="str">
        <f>IF('S.D.PASTE SHEET'!Q1019="","",'S.D.PASTE SHEET'!Q1019)</f>
        <v/>
      </c>
      <c s="153" t="str">
        <f>IF('S.D.PASTE SHEET'!R1019="","",'S.D.PASTE SHEET'!R1019)</f>
        <v/>
      </c>
      <c s="153" t="str">
        <f>IF('S.D.PASTE SHEET'!S1019="","",'S.D.PASTE SHEET'!S1019)</f>
        <v/>
      </c>
      <c s="153" t="str">
        <f>IF('S.D.PASTE SHEET'!T1019="","",'S.D.PASTE SHEET'!T1019)</f>
        <v/>
      </c>
      <c s="153" t="str">
        <f>IF('S.D.PASTE SHEET'!U1019="","",'S.D.PASTE SHEET'!U1019)</f>
        <v/>
      </c>
      <c s="153" t="str">
        <f>IF('S.D.PASTE SHEET'!V1019="","",'S.D.PASTE SHEET'!V1019)</f>
        <v/>
      </c>
      <c s="153" t="str">
        <f>IF('S.D.PASTE SHEET'!W1019="","",'S.D.PASTE SHEET'!W1019)</f>
        <v/>
      </c>
      <c s="153" t="str">
        <f>IF('S.D.PASTE SHEET'!X1019="","",'S.D.PASTE SHEET'!X1019)</f>
        <v/>
      </c>
      <c s="153" t="str">
        <f>IF('S.D.PASTE SHEET'!Y1019="","",'S.D.PASTE SHEET'!Y1019)</f>
        <v/>
      </c>
      <c s="153" t="str">
        <f>IF('S.D.PASTE SHEET'!Z1019="","",'S.D.PASTE SHEET'!Z1019)</f>
        <v/>
      </c>
      <c s="153" t="str">
        <f>IF('S.D.PASTE SHEET'!AA1019="","",'S.D.PASTE SHEET'!AA1019)</f>
        <v/>
      </c>
      <c s="153" t="str">
        <f>IF('S.D.PASTE SHEET'!AB1019="","",'S.D.PASTE SHEET'!AB1019)</f>
        <v/>
      </c>
      <c s="153" t="str">
        <f>IF('S.D.PASTE SHEET'!AC1019="","",'S.D.PASTE SHEET'!AC1019)</f>
        <v/>
      </c>
      <c s="153" t="str">
        <f>IF('S.D.PASTE SHEET'!AD1019="","",'S.D.PASTE SHEET'!AD1019)</f>
        <v/>
      </c>
      <c s="155"/>
      <c s="156" t="str">
        <f>IF(AK1019="","",IF(AK1019&gt;0,COUNT($AG$2:AG1019),""))</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19" s="156" t="str">
        <f>IF(BC1019="","",IF(BC1019&gt;0,COUNT($AY$2:AY1019),""))</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20" spans="1:66" ht="15.75" customHeight="1">
      <c r="A1020" s="153" t="str">
        <f>IF('S.D.PASTE SHEET'!A1020="","",'S.D.PASTE SHEET'!A1020)</f>
        <v/>
      </c>
      <c s="153" t="str">
        <f>IF('S.D.PASTE SHEET'!B1020="","",'S.D.PASTE SHEET'!B1020)</f>
        <v/>
      </c>
      <c s="153" t="str">
        <f>IF('S.D.PASTE SHEET'!C1020="","",'S.D.PASTE SHEET'!C1020)</f>
        <v/>
      </c>
      <c s="154" t="str">
        <f>IF('S.D.PASTE SHEET'!D1020="","",'S.D.PASTE SHEET'!D1020)</f>
        <v/>
      </c>
      <c s="153" t="str">
        <f>IF('S.D.PASTE SHEET'!E1020="","",UPPER('S.D.PASTE SHEET'!E1020))</f>
        <v/>
      </c>
      <c s="153" t="str">
        <f>IF('S.D.PASTE SHEET'!F1020="","",'S.D.PASTE SHEET'!F1020)</f>
        <v/>
      </c>
      <c s="153" t="str">
        <f>IF('S.D.PASTE SHEET'!G1020="","",UPPER('S.D.PASTE SHEET'!G1020))</f>
        <v/>
      </c>
      <c s="153" t="str">
        <f>IF('S.D.PASTE SHEET'!H1020="","",UPPER('S.D.PASTE SHEET'!H1020))</f>
        <v/>
      </c>
      <c s="153" t="str">
        <f>IF('S.D.PASTE SHEET'!I1020="","",'S.D.PASTE SHEET'!I1020)</f>
        <v/>
      </c>
      <c s="154" t="str">
        <f>IF('S.D.PASTE SHEET'!J1020="","",'S.D.PASTE SHEET'!J1020)</f>
        <v/>
      </c>
      <c s="153" t="str">
        <f>IF('S.D.PASTE SHEET'!K1020="","",'S.D.PASTE SHEET'!K1020)</f>
        <v/>
      </c>
      <c s="153" t="str">
        <f>IF('S.D.PASTE SHEET'!L1020="","",'S.D.PASTE SHEET'!L1020)</f>
        <v/>
      </c>
      <c s="153" t="str">
        <f>IF('S.D.PASTE SHEET'!M1020="","",'S.D.PASTE SHEET'!M1020)</f>
        <v/>
      </c>
      <c s="153" t="str">
        <f>IF('S.D.PASTE SHEET'!N1020="","",'S.D.PASTE SHEET'!N1020)</f>
        <v/>
      </c>
      <c s="153" t="str">
        <f>IF('S.D.PASTE SHEET'!O1020="","",'S.D.PASTE SHEET'!O1020)</f>
        <v/>
      </c>
      <c s="153" t="str">
        <f>IF('S.D.PASTE SHEET'!P1020="","",'S.D.PASTE SHEET'!P1020)</f>
        <v/>
      </c>
      <c s="153" t="str">
        <f>IF('S.D.PASTE SHEET'!Q1020="","",'S.D.PASTE SHEET'!Q1020)</f>
        <v/>
      </c>
      <c s="153" t="str">
        <f>IF('S.D.PASTE SHEET'!R1020="","",'S.D.PASTE SHEET'!R1020)</f>
        <v/>
      </c>
      <c s="153" t="str">
        <f>IF('S.D.PASTE SHEET'!S1020="","",'S.D.PASTE SHEET'!S1020)</f>
        <v/>
      </c>
      <c s="153" t="str">
        <f>IF('S.D.PASTE SHEET'!T1020="","",'S.D.PASTE SHEET'!T1020)</f>
        <v/>
      </c>
      <c s="153" t="str">
        <f>IF('S.D.PASTE SHEET'!U1020="","",'S.D.PASTE SHEET'!U1020)</f>
        <v/>
      </c>
      <c s="153" t="str">
        <f>IF('S.D.PASTE SHEET'!V1020="","",'S.D.PASTE SHEET'!V1020)</f>
        <v/>
      </c>
      <c s="153" t="str">
        <f>IF('S.D.PASTE SHEET'!W1020="","",'S.D.PASTE SHEET'!W1020)</f>
        <v/>
      </c>
      <c s="153" t="str">
        <f>IF('S.D.PASTE SHEET'!X1020="","",'S.D.PASTE SHEET'!X1020)</f>
        <v/>
      </c>
      <c s="153" t="str">
        <f>IF('S.D.PASTE SHEET'!Y1020="","",'S.D.PASTE SHEET'!Y1020)</f>
        <v/>
      </c>
      <c s="153" t="str">
        <f>IF('S.D.PASTE SHEET'!Z1020="","",'S.D.PASTE SHEET'!Z1020)</f>
        <v/>
      </c>
      <c s="153" t="str">
        <f>IF('S.D.PASTE SHEET'!AA1020="","",'S.D.PASTE SHEET'!AA1020)</f>
        <v/>
      </c>
      <c s="153" t="str">
        <f>IF('S.D.PASTE SHEET'!AB1020="","",'S.D.PASTE SHEET'!AB1020)</f>
        <v/>
      </c>
      <c s="153" t="str">
        <f>IF('S.D.PASTE SHEET'!AC1020="","",'S.D.PASTE SHEET'!AC1020)</f>
        <v/>
      </c>
      <c s="153" t="str">
        <f>IF('S.D.PASTE SHEET'!AD1020="","",'S.D.PASTE SHEET'!AD1020)</f>
        <v/>
      </c>
      <c s="155"/>
      <c s="156" t="str">
        <f>IF(AK1020="","",IF(AK1020&gt;0,COUNT($AG$2:AG1020),""))</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20" s="156" t="str">
        <f>IF(BC1020="","",IF(BC1020&gt;0,COUNT($AY$2:AY1020),""))</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21" spans="1:66" ht="15.75" customHeight="1">
      <c r="A1021" s="153" t="str">
        <f>IF('S.D.PASTE SHEET'!A1021="","",'S.D.PASTE SHEET'!A1021)</f>
        <v/>
      </c>
      <c s="153" t="str">
        <f>IF('S.D.PASTE SHEET'!B1021="","",'S.D.PASTE SHEET'!B1021)</f>
        <v/>
      </c>
      <c s="153" t="str">
        <f>IF('S.D.PASTE SHEET'!C1021="","",'S.D.PASTE SHEET'!C1021)</f>
        <v/>
      </c>
      <c s="154" t="str">
        <f>IF('S.D.PASTE SHEET'!D1021="","",'S.D.PASTE SHEET'!D1021)</f>
        <v/>
      </c>
      <c s="153" t="str">
        <f>IF('S.D.PASTE SHEET'!E1021="","",UPPER('S.D.PASTE SHEET'!E1021))</f>
        <v/>
      </c>
      <c s="153" t="str">
        <f>IF('S.D.PASTE SHEET'!F1021="","",'S.D.PASTE SHEET'!F1021)</f>
        <v/>
      </c>
      <c s="153" t="str">
        <f>IF('S.D.PASTE SHEET'!G1021="","",UPPER('S.D.PASTE SHEET'!G1021))</f>
        <v/>
      </c>
      <c s="153" t="str">
        <f>IF('S.D.PASTE SHEET'!H1021="","",UPPER('S.D.PASTE SHEET'!H1021))</f>
        <v/>
      </c>
      <c s="153" t="str">
        <f>IF('S.D.PASTE SHEET'!I1021="","",'S.D.PASTE SHEET'!I1021)</f>
        <v/>
      </c>
      <c s="154" t="str">
        <f>IF('S.D.PASTE SHEET'!J1021="","",'S.D.PASTE SHEET'!J1021)</f>
        <v/>
      </c>
      <c s="153" t="str">
        <f>IF('S.D.PASTE SHEET'!K1021="","",'S.D.PASTE SHEET'!K1021)</f>
        <v/>
      </c>
      <c s="153" t="str">
        <f>IF('S.D.PASTE SHEET'!L1021="","",'S.D.PASTE SHEET'!L1021)</f>
        <v/>
      </c>
      <c s="153" t="str">
        <f>IF('S.D.PASTE SHEET'!M1021="","",'S.D.PASTE SHEET'!M1021)</f>
        <v/>
      </c>
      <c s="153" t="str">
        <f>IF('S.D.PASTE SHEET'!N1021="","",'S.D.PASTE SHEET'!N1021)</f>
        <v/>
      </c>
      <c s="153" t="str">
        <f>IF('S.D.PASTE SHEET'!O1021="","",'S.D.PASTE SHEET'!O1021)</f>
        <v/>
      </c>
      <c s="153" t="str">
        <f>IF('S.D.PASTE SHEET'!P1021="","",'S.D.PASTE SHEET'!P1021)</f>
        <v/>
      </c>
      <c s="153" t="str">
        <f>IF('S.D.PASTE SHEET'!Q1021="","",'S.D.PASTE SHEET'!Q1021)</f>
        <v/>
      </c>
      <c s="153" t="str">
        <f>IF('S.D.PASTE SHEET'!R1021="","",'S.D.PASTE SHEET'!R1021)</f>
        <v/>
      </c>
      <c s="153" t="str">
        <f>IF('S.D.PASTE SHEET'!S1021="","",'S.D.PASTE SHEET'!S1021)</f>
        <v/>
      </c>
      <c s="153" t="str">
        <f>IF('S.D.PASTE SHEET'!T1021="","",'S.D.PASTE SHEET'!T1021)</f>
        <v/>
      </c>
      <c s="153" t="str">
        <f>IF('S.D.PASTE SHEET'!U1021="","",'S.D.PASTE SHEET'!U1021)</f>
        <v/>
      </c>
      <c s="153" t="str">
        <f>IF('S.D.PASTE SHEET'!V1021="","",'S.D.PASTE SHEET'!V1021)</f>
        <v/>
      </c>
      <c s="153" t="str">
        <f>IF('S.D.PASTE SHEET'!W1021="","",'S.D.PASTE SHEET'!W1021)</f>
        <v/>
      </c>
      <c s="153" t="str">
        <f>IF('S.D.PASTE SHEET'!X1021="","",'S.D.PASTE SHEET'!X1021)</f>
        <v/>
      </c>
      <c s="153" t="str">
        <f>IF('S.D.PASTE SHEET'!Y1021="","",'S.D.PASTE SHEET'!Y1021)</f>
        <v/>
      </c>
      <c s="153" t="str">
        <f>IF('S.D.PASTE SHEET'!Z1021="","",'S.D.PASTE SHEET'!Z1021)</f>
        <v/>
      </c>
      <c s="153" t="str">
        <f>IF('S.D.PASTE SHEET'!AA1021="","",'S.D.PASTE SHEET'!AA1021)</f>
        <v/>
      </c>
      <c s="153" t="str">
        <f>IF('S.D.PASTE SHEET'!AB1021="","",'S.D.PASTE SHEET'!AB1021)</f>
        <v/>
      </c>
      <c s="153" t="str">
        <f>IF('S.D.PASTE SHEET'!AC1021="","",'S.D.PASTE SHEET'!AC1021)</f>
        <v/>
      </c>
      <c s="153" t="str">
        <f>IF('S.D.PASTE SHEET'!AD1021="","",'S.D.PASTE SHEET'!AD1021)</f>
        <v/>
      </c>
      <c s="155"/>
      <c s="156" t="str">
        <f>IF(AK1021="","",IF(AK1021&gt;0,COUNT($AG$2:AG1021),""))</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21" s="156" t="str">
        <f>IF(BC1021="","",IF(BC1021&gt;0,COUNT($AY$2:AY1021),""))</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22" spans="1:66" ht="15.75" customHeight="1">
      <c r="A1022" s="153" t="str">
        <f>IF('S.D.PASTE SHEET'!A1022="","",'S.D.PASTE SHEET'!A1022)</f>
        <v/>
      </c>
      <c s="153" t="str">
        <f>IF('S.D.PASTE SHEET'!B1022="","",'S.D.PASTE SHEET'!B1022)</f>
        <v/>
      </c>
      <c s="153" t="str">
        <f>IF('S.D.PASTE SHEET'!C1022="","",'S.D.PASTE SHEET'!C1022)</f>
        <v/>
      </c>
      <c s="154" t="str">
        <f>IF('S.D.PASTE SHEET'!D1022="","",'S.D.PASTE SHEET'!D1022)</f>
        <v/>
      </c>
      <c s="153" t="str">
        <f>IF('S.D.PASTE SHEET'!E1022="","",UPPER('S.D.PASTE SHEET'!E1022))</f>
        <v/>
      </c>
      <c s="153" t="str">
        <f>IF('S.D.PASTE SHEET'!F1022="","",'S.D.PASTE SHEET'!F1022)</f>
        <v/>
      </c>
      <c s="153" t="str">
        <f>IF('S.D.PASTE SHEET'!G1022="","",UPPER('S.D.PASTE SHEET'!G1022))</f>
        <v/>
      </c>
      <c s="153" t="str">
        <f>IF('S.D.PASTE SHEET'!H1022="","",UPPER('S.D.PASTE SHEET'!H1022))</f>
        <v/>
      </c>
      <c s="153" t="str">
        <f>IF('S.D.PASTE SHEET'!I1022="","",'S.D.PASTE SHEET'!I1022)</f>
        <v/>
      </c>
      <c s="154" t="str">
        <f>IF('S.D.PASTE SHEET'!J1022="","",'S.D.PASTE SHEET'!J1022)</f>
        <v/>
      </c>
      <c s="153" t="str">
        <f>IF('S.D.PASTE SHEET'!K1022="","",'S.D.PASTE SHEET'!K1022)</f>
        <v/>
      </c>
      <c s="153" t="str">
        <f>IF('S.D.PASTE SHEET'!L1022="","",'S.D.PASTE SHEET'!L1022)</f>
        <v/>
      </c>
      <c s="153" t="str">
        <f>IF('S.D.PASTE SHEET'!M1022="","",'S.D.PASTE SHEET'!M1022)</f>
        <v/>
      </c>
      <c s="153" t="str">
        <f>IF('S.D.PASTE SHEET'!N1022="","",'S.D.PASTE SHEET'!N1022)</f>
        <v/>
      </c>
      <c s="153" t="str">
        <f>IF('S.D.PASTE SHEET'!O1022="","",'S.D.PASTE SHEET'!O1022)</f>
        <v/>
      </c>
      <c s="153" t="str">
        <f>IF('S.D.PASTE SHEET'!P1022="","",'S.D.PASTE SHEET'!P1022)</f>
        <v/>
      </c>
      <c s="153" t="str">
        <f>IF('S.D.PASTE SHEET'!Q1022="","",'S.D.PASTE SHEET'!Q1022)</f>
        <v/>
      </c>
      <c s="153" t="str">
        <f>IF('S.D.PASTE SHEET'!R1022="","",'S.D.PASTE SHEET'!R1022)</f>
        <v/>
      </c>
      <c s="153" t="str">
        <f>IF('S.D.PASTE SHEET'!S1022="","",'S.D.PASTE SHEET'!S1022)</f>
        <v/>
      </c>
      <c s="153" t="str">
        <f>IF('S.D.PASTE SHEET'!T1022="","",'S.D.PASTE SHEET'!T1022)</f>
        <v/>
      </c>
      <c s="153" t="str">
        <f>IF('S.D.PASTE SHEET'!U1022="","",'S.D.PASTE SHEET'!U1022)</f>
        <v/>
      </c>
      <c s="153" t="str">
        <f>IF('S.D.PASTE SHEET'!V1022="","",'S.D.PASTE SHEET'!V1022)</f>
        <v/>
      </c>
      <c s="153" t="str">
        <f>IF('S.D.PASTE SHEET'!W1022="","",'S.D.PASTE SHEET'!W1022)</f>
        <v/>
      </c>
      <c s="153" t="str">
        <f>IF('S.D.PASTE SHEET'!X1022="","",'S.D.PASTE SHEET'!X1022)</f>
        <v/>
      </c>
      <c s="153" t="str">
        <f>IF('S.D.PASTE SHEET'!Y1022="","",'S.D.PASTE SHEET'!Y1022)</f>
        <v/>
      </c>
      <c s="153" t="str">
        <f>IF('S.D.PASTE SHEET'!Z1022="","",'S.D.PASTE SHEET'!Z1022)</f>
        <v/>
      </c>
      <c s="153" t="str">
        <f>IF('S.D.PASTE SHEET'!AA1022="","",'S.D.PASTE SHEET'!AA1022)</f>
        <v/>
      </c>
      <c s="153" t="str">
        <f>IF('S.D.PASTE SHEET'!AB1022="","",'S.D.PASTE SHEET'!AB1022)</f>
        <v/>
      </c>
      <c s="153" t="str">
        <f>IF('S.D.PASTE SHEET'!AC1022="","",'S.D.PASTE SHEET'!AC1022)</f>
        <v/>
      </c>
      <c s="153" t="str">
        <f>IF('S.D.PASTE SHEET'!AD1022="","",'S.D.PASTE SHEET'!AD1022)</f>
        <v/>
      </c>
      <c s="155"/>
      <c s="156" t="str">
        <f>IF(AK1022="","",IF(AK1022&gt;0,COUNT($AG$2:AG1022),""))</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22" s="156" t="str">
        <f>IF(BC1022="","",IF(BC1022&gt;0,COUNT($AY$2:AY1022),""))</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23" spans="1:66" ht="15.75" customHeight="1">
      <c r="A1023" s="153" t="str">
        <f>IF('S.D.PASTE SHEET'!A1023="","",'S.D.PASTE SHEET'!A1023)</f>
        <v/>
      </c>
      <c s="153" t="str">
        <f>IF('S.D.PASTE SHEET'!B1023="","",'S.D.PASTE SHEET'!B1023)</f>
        <v/>
      </c>
      <c s="153" t="str">
        <f>IF('S.D.PASTE SHEET'!C1023="","",'S.D.PASTE SHEET'!C1023)</f>
        <v/>
      </c>
      <c s="154" t="str">
        <f>IF('S.D.PASTE SHEET'!D1023="","",'S.D.PASTE SHEET'!D1023)</f>
        <v/>
      </c>
      <c s="153" t="str">
        <f>IF('S.D.PASTE SHEET'!E1023="","",UPPER('S.D.PASTE SHEET'!E1023))</f>
        <v/>
      </c>
      <c s="153" t="str">
        <f>IF('S.D.PASTE SHEET'!F1023="","",'S.D.PASTE SHEET'!F1023)</f>
        <v/>
      </c>
      <c s="153" t="str">
        <f>IF('S.D.PASTE SHEET'!G1023="","",UPPER('S.D.PASTE SHEET'!G1023))</f>
        <v/>
      </c>
      <c s="153" t="str">
        <f>IF('S.D.PASTE SHEET'!H1023="","",UPPER('S.D.PASTE SHEET'!H1023))</f>
        <v/>
      </c>
      <c s="153" t="str">
        <f>IF('S.D.PASTE SHEET'!I1023="","",'S.D.PASTE SHEET'!I1023)</f>
        <v/>
      </c>
      <c s="154" t="str">
        <f>IF('S.D.PASTE SHEET'!J1023="","",'S.D.PASTE SHEET'!J1023)</f>
        <v/>
      </c>
      <c s="153" t="str">
        <f>IF('S.D.PASTE SHEET'!K1023="","",'S.D.PASTE SHEET'!K1023)</f>
        <v/>
      </c>
      <c s="153" t="str">
        <f>IF('S.D.PASTE SHEET'!L1023="","",'S.D.PASTE SHEET'!L1023)</f>
        <v/>
      </c>
      <c s="153" t="str">
        <f>IF('S.D.PASTE SHEET'!M1023="","",'S.D.PASTE SHEET'!M1023)</f>
        <v/>
      </c>
      <c s="153" t="str">
        <f>IF('S.D.PASTE SHEET'!N1023="","",'S.D.PASTE SHEET'!N1023)</f>
        <v/>
      </c>
      <c s="153" t="str">
        <f>IF('S.D.PASTE SHEET'!O1023="","",'S.D.PASTE SHEET'!O1023)</f>
        <v/>
      </c>
      <c s="153" t="str">
        <f>IF('S.D.PASTE SHEET'!P1023="","",'S.D.PASTE SHEET'!P1023)</f>
        <v/>
      </c>
      <c s="153" t="str">
        <f>IF('S.D.PASTE SHEET'!Q1023="","",'S.D.PASTE SHEET'!Q1023)</f>
        <v/>
      </c>
      <c s="153" t="str">
        <f>IF('S.D.PASTE SHEET'!R1023="","",'S.D.PASTE SHEET'!R1023)</f>
        <v/>
      </c>
      <c s="153" t="str">
        <f>IF('S.D.PASTE SHEET'!S1023="","",'S.D.PASTE SHEET'!S1023)</f>
        <v/>
      </c>
      <c s="153" t="str">
        <f>IF('S.D.PASTE SHEET'!T1023="","",'S.D.PASTE SHEET'!T1023)</f>
        <v/>
      </c>
      <c s="153" t="str">
        <f>IF('S.D.PASTE SHEET'!U1023="","",'S.D.PASTE SHEET'!U1023)</f>
        <v/>
      </c>
      <c s="153" t="str">
        <f>IF('S.D.PASTE SHEET'!V1023="","",'S.D.PASTE SHEET'!V1023)</f>
        <v/>
      </c>
      <c s="153" t="str">
        <f>IF('S.D.PASTE SHEET'!W1023="","",'S.D.PASTE SHEET'!W1023)</f>
        <v/>
      </c>
      <c s="153" t="str">
        <f>IF('S.D.PASTE SHEET'!X1023="","",'S.D.PASTE SHEET'!X1023)</f>
        <v/>
      </c>
      <c s="153" t="str">
        <f>IF('S.D.PASTE SHEET'!Y1023="","",'S.D.PASTE SHEET'!Y1023)</f>
        <v/>
      </c>
      <c s="153" t="str">
        <f>IF('S.D.PASTE SHEET'!Z1023="","",'S.D.PASTE SHEET'!Z1023)</f>
        <v/>
      </c>
      <c s="153" t="str">
        <f>IF('S.D.PASTE SHEET'!AA1023="","",'S.D.PASTE SHEET'!AA1023)</f>
        <v/>
      </c>
      <c s="153" t="str">
        <f>IF('S.D.PASTE SHEET'!AB1023="","",'S.D.PASTE SHEET'!AB1023)</f>
        <v/>
      </c>
      <c s="153" t="str">
        <f>IF('S.D.PASTE SHEET'!AC1023="","",'S.D.PASTE SHEET'!AC1023)</f>
        <v/>
      </c>
      <c s="153" t="str">
        <f>IF('S.D.PASTE SHEET'!AD1023="","",'S.D.PASTE SHEET'!AD1023)</f>
        <v/>
      </c>
      <c s="155"/>
      <c s="156" t="str">
        <f>IF(AK1023="","",IF(AK1023&gt;0,COUNT($AG$2:AG1023),""))</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23" s="156" t="str">
        <f>IF(BC1023="","",IF(BC1023&gt;0,COUNT($AY$2:AY1023),""))</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24" spans="1:66" ht="15.75" customHeight="1">
      <c r="A1024" s="153" t="str">
        <f>IF('S.D.PASTE SHEET'!A1024="","",'S.D.PASTE SHEET'!A1024)</f>
        <v/>
      </c>
      <c s="153" t="str">
        <f>IF('S.D.PASTE SHEET'!B1024="","",'S.D.PASTE SHEET'!B1024)</f>
        <v/>
      </c>
      <c s="153" t="str">
        <f>IF('S.D.PASTE SHEET'!C1024="","",'S.D.PASTE SHEET'!C1024)</f>
        <v/>
      </c>
      <c s="154" t="str">
        <f>IF('S.D.PASTE SHEET'!D1024="","",'S.D.PASTE SHEET'!D1024)</f>
        <v/>
      </c>
      <c s="153" t="str">
        <f>IF('S.D.PASTE SHEET'!E1024="","",UPPER('S.D.PASTE SHEET'!E1024))</f>
        <v/>
      </c>
      <c s="153" t="str">
        <f>IF('S.D.PASTE SHEET'!F1024="","",'S.D.PASTE SHEET'!F1024)</f>
        <v/>
      </c>
      <c s="153" t="str">
        <f>IF('S.D.PASTE SHEET'!G1024="","",UPPER('S.D.PASTE SHEET'!G1024))</f>
        <v/>
      </c>
      <c s="153" t="str">
        <f>IF('S.D.PASTE SHEET'!H1024="","",UPPER('S.D.PASTE SHEET'!H1024))</f>
        <v/>
      </c>
      <c s="153" t="str">
        <f>IF('S.D.PASTE SHEET'!I1024="","",'S.D.PASTE SHEET'!I1024)</f>
        <v/>
      </c>
      <c s="154" t="str">
        <f>IF('S.D.PASTE SHEET'!J1024="","",'S.D.PASTE SHEET'!J1024)</f>
        <v/>
      </c>
      <c s="153" t="str">
        <f>IF('S.D.PASTE SHEET'!K1024="","",'S.D.PASTE SHEET'!K1024)</f>
        <v/>
      </c>
      <c s="153" t="str">
        <f>IF('S.D.PASTE SHEET'!L1024="","",'S.D.PASTE SHEET'!L1024)</f>
        <v/>
      </c>
      <c s="153" t="str">
        <f>IF('S.D.PASTE SHEET'!M1024="","",'S.D.PASTE SHEET'!M1024)</f>
        <v/>
      </c>
      <c s="153" t="str">
        <f>IF('S.D.PASTE SHEET'!N1024="","",'S.D.PASTE SHEET'!N1024)</f>
        <v/>
      </c>
      <c s="153" t="str">
        <f>IF('S.D.PASTE SHEET'!O1024="","",'S.D.PASTE SHEET'!O1024)</f>
        <v/>
      </c>
      <c s="153" t="str">
        <f>IF('S.D.PASTE SHEET'!P1024="","",'S.D.PASTE SHEET'!P1024)</f>
        <v/>
      </c>
      <c s="153" t="str">
        <f>IF('S.D.PASTE SHEET'!Q1024="","",'S.D.PASTE SHEET'!Q1024)</f>
        <v/>
      </c>
      <c s="153" t="str">
        <f>IF('S.D.PASTE SHEET'!R1024="","",'S.D.PASTE SHEET'!R1024)</f>
        <v/>
      </c>
      <c s="153" t="str">
        <f>IF('S.D.PASTE SHEET'!S1024="","",'S.D.PASTE SHEET'!S1024)</f>
        <v/>
      </c>
      <c s="153" t="str">
        <f>IF('S.D.PASTE SHEET'!T1024="","",'S.D.PASTE SHEET'!T1024)</f>
        <v/>
      </c>
      <c s="153" t="str">
        <f>IF('S.D.PASTE SHEET'!U1024="","",'S.D.PASTE SHEET'!U1024)</f>
        <v/>
      </c>
      <c s="153" t="str">
        <f>IF('S.D.PASTE SHEET'!V1024="","",'S.D.PASTE SHEET'!V1024)</f>
        <v/>
      </c>
      <c s="153" t="str">
        <f>IF('S.D.PASTE SHEET'!W1024="","",'S.D.PASTE SHEET'!W1024)</f>
        <v/>
      </c>
      <c s="153" t="str">
        <f>IF('S.D.PASTE SHEET'!X1024="","",'S.D.PASTE SHEET'!X1024)</f>
        <v/>
      </c>
      <c s="153" t="str">
        <f>IF('S.D.PASTE SHEET'!Y1024="","",'S.D.PASTE SHEET'!Y1024)</f>
        <v/>
      </c>
      <c s="153" t="str">
        <f>IF('S.D.PASTE SHEET'!Z1024="","",'S.D.PASTE SHEET'!Z1024)</f>
        <v/>
      </c>
      <c s="153" t="str">
        <f>IF('S.D.PASTE SHEET'!AA1024="","",'S.D.PASTE SHEET'!AA1024)</f>
        <v/>
      </c>
      <c s="153" t="str">
        <f>IF('S.D.PASTE SHEET'!AB1024="","",'S.D.PASTE SHEET'!AB1024)</f>
        <v/>
      </c>
      <c s="153" t="str">
        <f>IF('S.D.PASTE SHEET'!AC1024="","",'S.D.PASTE SHEET'!AC1024)</f>
        <v/>
      </c>
      <c s="153" t="str">
        <f>IF('S.D.PASTE SHEET'!AD1024="","",'S.D.PASTE SHEET'!AD1024)</f>
        <v/>
      </c>
      <c s="155"/>
      <c s="156" t="str">
        <f>IF(AK1024="","",IF(AK1024&gt;0,COUNT($AG$2:AG1024),""))</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24" s="156" t="str">
        <f>IF(BC1024="","",IF(BC1024&gt;0,COUNT($AY$2:AY1024),""))</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25" spans="1:66" ht="15.75" customHeight="1">
      <c r="A1025" s="153" t="str">
        <f>IF('S.D.PASTE SHEET'!A1025="","",'S.D.PASTE SHEET'!A1025)</f>
        <v/>
      </c>
      <c s="153" t="str">
        <f>IF('S.D.PASTE SHEET'!B1025="","",'S.D.PASTE SHEET'!B1025)</f>
        <v/>
      </c>
      <c s="153" t="str">
        <f>IF('S.D.PASTE SHEET'!C1025="","",'S.D.PASTE SHEET'!C1025)</f>
        <v/>
      </c>
      <c s="154" t="str">
        <f>IF('S.D.PASTE SHEET'!D1025="","",'S.D.PASTE SHEET'!D1025)</f>
        <v/>
      </c>
      <c s="153" t="str">
        <f>IF('S.D.PASTE SHEET'!E1025="","",UPPER('S.D.PASTE SHEET'!E1025))</f>
        <v/>
      </c>
      <c s="153" t="str">
        <f>IF('S.D.PASTE SHEET'!F1025="","",'S.D.PASTE SHEET'!F1025)</f>
        <v/>
      </c>
      <c s="153" t="str">
        <f>IF('S.D.PASTE SHEET'!G1025="","",UPPER('S.D.PASTE SHEET'!G1025))</f>
        <v/>
      </c>
      <c s="153" t="str">
        <f>IF('S.D.PASTE SHEET'!H1025="","",UPPER('S.D.PASTE SHEET'!H1025))</f>
        <v/>
      </c>
      <c s="153" t="str">
        <f>IF('S.D.PASTE SHEET'!I1025="","",'S.D.PASTE SHEET'!I1025)</f>
        <v/>
      </c>
      <c s="154" t="str">
        <f>IF('S.D.PASTE SHEET'!J1025="","",'S.D.PASTE SHEET'!J1025)</f>
        <v/>
      </c>
      <c s="153" t="str">
        <f>IF('S.D.PASTE SHEET'!K1025="","",'S.D.PASTE SHEET'!K1025)</f>
        <v/>
      </c>
      <c s="153" t="str">
        <f>IF('S.D.PASTE SHEET'!L1025="","",'S.D.PASTE SHEET'!L1025)</f>
        <v/>
      </c>
      <c s="153" t="str">
        <f>IF('S.D.PASTE SHEET'!M1025="","",'S.D.PASTE SHEET'!M1025)</f>
        <v/>
      </c>
      <c s="153" t="str">
        <f>IF('S.D.PASTE SHEET'!N1025="","",'S.D.PASTE SHEET'!N1025)</f>
        <v/>
      </c>
      <c s="153" t="str">
        <f>IF('S.D.PASTE SHEET'!O1025="","",'S.D.PASTE SHEET'!O1025)</f>
        <v/>
      </c>
      <c s="153" t="str">
        <f>IF('S.D.PASTE SHEET'!P1025="","",'S.D.PASTE SHEET'!P1025)</f>
        <v/>
      </c>
      <c s="153" t="str">
        <f>IF('S.D.PASTE SHEET'!Q1025="","",'S.D.PASTE SHEET'!Q1025)</f>
        <v/>
      </c>
      <c s="153" t="str">
        <f>IF('S.D.PASTE SHEET'!R1025="","",'S.D.PASTE SHEET'!R1025)</f>
        <v/>
      </c>
      <c s="153" t="str">
        <f>IF('S.D.PASTE SHEET'!S1025="","",'S.D.PASTE SHEET'!S1025)</f>
        <v/>
      </c>
      <c s="153" t="str">
        <f>IF('S.D.PASTE SHEET'!T1025="","",'S.D.PASTE SHEET'!T1025)</f>
        <v/>
      </c>
      <c s="153" t="str">
        <f>IF('S.D.PASTE SHEET'!U1025="","",'S.D.PASTE SHEET'!U1025)</f>
        <v/>
      </c>
      <c s="153" t="str">
        <f>IF('S.D.PASTE SHEET'!V1025="","",'S.D.PASTE SHEET'!V1025)</f>
        <v/>
      </c>
      <c s="153" t="str">
        <f>IF('S.D.PASTE SHEET'!W1025="","",'S.D.PASTE SHEET'!W1025)</f>
        <v/>
      </c>
      <c s="153" t="str">
        <f>IF('S.D.PASTE SHEET'!X1025="","",'S.D.PASTE SHEET'!X1025)</f>
        <v/>
      </c>
      <c s="153" t="str">
        <f>IF('S.D.PASTE SHEET'!Y1025="","",'S.D.PASTE SHEET'!Y1025)</f>
        <v/>
      </c>
      <c s="153" t="str">
        <f>IF('S.D.PASTE SHEET'!Z1025="","",'S.D.PASTE SHEET'!Z1025)</f>
        <v/>
      </c>
      <c s="153" t="str">
        <f>IF('S.D.PASTE SHEET'!AA1025="","",'S.D.PASTE SHEET'!AA1025)</f>
        <v/>
      </c>
      <c s="153" t="str">
        <f>IF('S.D.PASTE SHEET'!AB1025="","",'S.D.PASTE SHEET'!AB1025)</f>
        <v/>
      </c>
      <c s="153" t="str">
        <f>IF('S.D.PASTE SHEET'!AC1025="","",'S.D.PASTE SHEET'!AC1025)</f>
        <v/>
      </c>
      <c s="153" t="str">
        <f>IF('S.D.PASTE SHEET'!AD1025="","",'S.D.PASTE SHEET'!AD1025)</f>
        <v/>
      </c>
      <c s="155"/>
      <c s="156" t="str">
        <f>IF(AK1025="","",IF(AK1025&gt;0,COUNT($AG$2:AG1025),""))</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25" s="156" t="str">
        <f>IF(BC1025="","",IF(BC1025&gt;0,COUNT($AY$2:AY1025),""))</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26" spans="1:66" ht="15.75" customHeight="1">
      <c r="A1026" s="153" t="str">
        <f>IF('S.D.PASTE SHEET'!A1026="","",'S.D.PASTE SHEET'!A1026)</f>
        <v/>
      </c>
      <c s="153" t="str">
        <f>IF('S.D.PASTE SHEET'!B1026="","",'S.D.PASTE SHEET'!B1026)</f>
        <v/>
      </c>
      <c s="153" t="str">
        <f>IF('S.D.PASTE SHEET'!C1026="","",'S.D.PASTE SHEET'!C1026)</f>
        <v/>
      </c>
      <c s="154" t="str">
        <f>IF('S.D.PASTE SHEET'!D1026="","",'S.D.PASTE SHEET'!D1026)</f>
        <v/>
      </c>
      <c s="153" t="str">
        <f>IF('S.D.PASTE SHEET'!E1026="","",UPPER('S.D.PASTE SHEET'!E1026))</f>
        <v/>
      </c>
      <c s="153" t="str">
        <f>IF('S.D.PASTE SHEET'!F1026="","",'S.D.PASTE SHEET'!F1026)</f>
        <v/>
      </c>
      <c s="153" t="str">
        <f>IF('S.D.PASTE SHEET'!G1026="","",UPPER('S.D.PASTE SHEET'!G1026))</f>
        <v/>
      </c>
      <c s="153" t="str">
        <f>IF('S.D.PASTE SHEET'!H1026="","",UPPER('S.D.PASTE SHEET'!H1026))</f>
        <v/>
      </c>
      <c s="153" t="str">
        <f>IF('S.D.PASTE SHEET'!I1026="","",'S.D.PASTE SHEET'!I1026)</f>
        <v/>
      </c>
      <c s="154" t="str">
        <f>IF('S.D.PASTE SHEET'!J1026="","",'S.D.PASTE SHEET'!J1026)</f>
        <v/>
      </c>
      <c s="153" t="str">
        <f>IF('S.D.PASTE SHEET'!K1026="","",'S.D.PASTE SHEET'!K1026)</f>
        <v/>
      </c>
      <c s="153" t="str">
        <f>IF('S.D.PASTE SHEET'!L1026="","",'S.D.PASTE SHEET'!L1026)</f>
        <v/>
      </c>
      <c s="153" t="str">
        <f>IF('S.D.PASTE SHEET'!M1026="","",'S.D.PASTE SHEET'!M1026)</f>
        <v/>
      </c>
      <c s="153" t="str">
        <f>IF('S.D.PASTE SHEET'!N1026="","",'S.D.PASTE SHEET'!N1026)</f>
        <v/>
      </c>
      <c s="153" t="str">
        <f>IF('S.D.PASTE SHEET'!O1026="","",'S.D.PASTE SHEET'!O1026)</f>
        <v/>
      </c>
      <c s="153" t="str">
        <f>IF('S.D.PASTE SHEET'!P1026="","",'S.D.PASTE SHEET'!P1026)</f>
        <v/>
      </c>
      <c s="153" t="str">
        <f>IF('S.D.PASTE SHEET'!Q1026="","",'S.D.PASTE SHEET'!Q1026)</f>
        <v/>
      </c>
      <c s="153" t="str">
        <f>IF('S.D.PASTE SHEET'!R1026="","",'S.D.PASTE SHEET'!R1026)</f>
        <v/>
      </c>
      <c s="153" t="str">
        <f>IF('S.D.PASTE SHEET'!S1026="","",'S.D.PASTE SHEET'!S1026)</f>
        <v/>
      </c>
      <c s="153" t="str">
        <f>IF('S.D.PASTE SHEET'!T1026="","",'S.D.PASTE SHEET'!T1026)</f>
        <v/>
      </c>
      <c s="153" t="str">
        <f>IF('S.D.PASTE SHEET'!U1026="","",'S.D.PASTE SHEET'!U1026)</f>
        <v/>
      </c>
      <c s="153" t="str">
        <f>IF('S.D.PASTE SHEET'!V1026="","",'S.D.PASTE SHEET'!V1026)</f>
        <v/>
      </c>
      <c s="153" t="str">
        <f>IF('S.D.PASTE SHEET'!W1026="","",'S.D.PASTE SHEET'!W1026)</f>
        <v/>
      </c>
      <c s="153" t="str">
        <f>IF('S.D.PASTE SHEET'!X1026="","",'S.D.PASTE SHEET'!X1026)</f>
        <v/>
      </c>
      <c s="153" t="str">
        <f>IF('S.D.PASTE SHEET'!Y1026="","",'S.D.PASTE SHEET'!Y1026)</f>
        <v/>
      </c>
      <c s="153" t="str">
        <f>IF('S.D.PASTE SHEET'!Z1026="","",'S.D.PASTE SHEET'!Z1026)</f>
        <v/>
      </c>
      <c s="153" t="str">
        <f>IF('S.D.PASTE SHEET'!AA1026="","",'S.D.PASTE SHEET'!AA1026)</f>
        <v/>
      </c>
      <c s="153" t="str">
        <f>IF('S.D.PASTE SHEET'!AB1026="","",'S.D.PASTE SHEET'!AB1026)</f>
        <v/>
      </c>
      <c s="153" t="str">
        <f>IF('S.D.PASTE SHEET'!AC1026="","",'S.D.PASTE SHEET'!AC1026)</f>
        <v/>
      </c>
      <c s="153" t="str">
        <f>IF('S.D.PASTE SHEET'!AD1026="","",'S.D.PASTE SHEET'!AD1026)</f>
        <v/>
      </c>
      <c s="155"/>
      <c s="156" t="str">
        <f>IF(AK1026="","",IF(AK1026&gt;0,COUNT($AG$2:AG1026),""))</f>
        <v/>
      </c>
      <c s="157" t="str">
        <f t="shared" si="482"/>
        <v/>
      </c>
      <c s="157" t="str">
        <f t="shared" si="483"/>
        <v/>
      </c>
      <c s="157" t="str">
        <f t="shared" si="484"/>
        <v/>
      </c>
      <c s="158" t="str">
        <f t="shared" si="485"/>
        <v/>
      </c>
      <c s="157" t="str">
        <f t="shared" si="486"/>
        <v/>
      </c>
      <c s="157" t="str">
        <f t="shared" si="487"/>
        <v/>
      </c>
      <c s="157" t="str">
        <f t="shared" si="488"/>
        <v/>
      </c>
      <c s="157" t="str">
        <f t="shared" si="489"/>
        <v/>
      </c>
      <c s="157" t="str">
        <f t="shared" si="490"/>
        <v/>
      </c>
      <c s="158" t="str">
        <f t="shared" si="491"/>
        <v/>
      </c>
      <c s="157" t="str">
        <f t="shared" si="492"/>
        <v/>
      </c>
      <c s="157" t="str">
        <f t="shared" si="493"/>
        <v/>
      </c>
      <c s="157" t="str">
        <f t="shared" si="494"/>
        <v/>
      </c>
      <c s="157" t="str">
        <f t="shared" si="495"/>
        <v/>
      </c>
      <c s="157" t="str">
        <f t="shared" si="496"/>
        <v/>
      </c>
      <c s="157" t="str">
        <f t="shared" si="497"/>
        <v/>
      </c>
      <c r="AX1026" s="156" t="str">
        <f>IF(BC1026="","",IF(BC1026&gt;0,COUNT($AY$2:AY1026),""))</f>
        <v/>
      </c>
      <c s="159" t="str">
        <f t="shared" si="498"/>
        <v/>
      </c>
      <c s="159" t="str">
        <f t="shared" si="499"/>
        <v/>
      </c>
      <c s="157" t="str">
        <f t="shared" si="500"/>
        <v/>
      </c>
      <c s="158" t="str">
        <f t="shared" si="501"/>
        <v/>
      </c>
      <c s="157" t="str">
        <f t="shared" si="502"/>
        <v/>
      </c>
      <c s="157" t="str">
        <f t="shared" si="503"/>
        <v/>
      </c>
      <c s="157" t="str">
        <f t="shared" si="504"/>
        <v/>
      </c>
      <c s="157" t="str">
        <f t="shared" si="505"/>
        <v/>
      </c>
      <c s="157" t="str">
        <f t="shared" si="506"/>
        <v/>
      </c>
      <c s="158" t="str">
        <f t="shared" si="507"/>
        <v/>
      </c>
      <c s="157" t="str">
        <f t="shared" si="508"/>
        <v/>
      </c>
      <c s="157" t="str">
        <f t="shared" si="509"/>
        <v/>
      </c>
      <c s="157" t="str">
        <f t="shared" si="510"/>
        <v/>
      </c>
      <c s="157" t="str">
        <f t="shared" si="511"/>
        <v/>
      </c>
      <c s="157" t="str">
        <f t="shared" si="512"/>
        <v/>
      </c>
      <c s="157" t="str">
        <f t="shared" si="513"/>
        <v/>
      </c>
    </row>
    <row r="1027" spans="1:66" ht="15.75" customHeight="1">
      <c r="A1027" s="153" t="str">
        <f>IF('S.D.PASTE SHEET'!A1027="","",'S.D.PASTE SHEET'!A1027)</f>
        <v/>
      </c>
      <c s="153" t="str">
        <f>IF('S.D.PASTE SHEET'!B1027="","",'S.D.PASTE SHEET'!B1027)</f>
        <v/>
      </c>
      <c s="153" t="str">
        <f>IF('S.D.PASTE SHEET'!C1027="","",'S.D.PASTE SHEET'!C1027)</f>
        <v/>
      </c>
      <c s="154" t="str">
        <f>IF('S.D.PASTE SHEET'!D1027="","",'S.D.PASTE SHEET'!D1027)</f>
        <v/>
      </c>
      <c s="153" t="str">
        <f>IF('S.D.PASTE SHEET'!E1027="","",UPPER('S.D.PASTE SHEET'!E1027))</f>
        <v/>
      </c>
      <c s="153" t="str">
        <f>IF('S.D.PASTE SHEET'!F1027="","",'S.D.PASTE SHEET'!F1027)</f>
        <v/>
      </c>
      <c s="153" t="str">
        <f>IF('S.D.PASTE SHEET'!G1027="","",UPPER('S.D.PASTE SHEET'!G1027))</f>
        <v/>
      </c>
      <c s="153" t="str">
        <f>IF('S.D.PASTE SHEET'!H1027="","",UPPER('S.D.PASTE SHEET'!H1027))</f>
        <v/>
      </c>
      <c s="153" t="str">
        <f>IF('S.D.PASTE SHEET'!I1027="","",'S.D.PASTE SHEET'!I1027)</f>
        <v/>
      </c>
      <c s="154" t="str">
        <f>IF('S.D.PASTE SHEET'!J1027="","",'S.D.PASTE SHEET'!J1027)</f>
        <v/>
      </c>
      <c s="153" t="str">
        <f>IF('S.D.PASTE SHEET'!K1027="","",'S.D.PASTE SHEET'!K1027)</f>
        <v/>
      </c>
      <c s="153" t="str">
        <f>IF('S.D.PASTE SHEET'!L1027="","",'S.D.PASTE SHEET'!L1027)</f>
        <v/>
      </c>
      <c s="153" t="str">
        <f>IF('S.D.PASTE SHEET'!M1027="","",'S.D.PASTE SHEET'!M1027)</f>
        <v/>
      </c>
      <c s="153" t="str">
        <f>IF('S.D.PASTE SHEET'!N1027="","",'S.D.PASTE SHEET'!N1027)</f>
        <v/>
      </c>
      <c s="153" t="str">
        <f>IF('S.D.PASTE SHEET'!O1027="","",'S.D.PASTE SHEET'!O1027)</f>
        <v/>
      </c>
      <c s="153" t="str">
        <f>IF('S.D.PASTE SHEET'!P1027="","",'S.D.PASTE SHEET'!P1027)</f>
        <v/>
      </c>
      <c s="153" t="str">
        <f>IF('S.D.PASTE SHEET'!Q1027="","",'S.D.PASTE SHEET'!Q1027)</f>
        <v/>
      </c>
      <c s="153" t="str">
        <f>IF('S.D.PASTE SHEET'!R1027="","",'S.D.PASTE SHEET'!R1027)</f>
        <v/>
      </c>
      <c s="153" t="str">
        <f>IF('S.D.PASTE SHEET'!S1027="","",'S.D.PASTE SHEET'!S1027)</f>
        <v/>
      </c>
      <c s="153" t="str">
        <f>IF('S.D.PASTE SHEET'!T1027="","",'S.D.PASTE SHEET'!T1027)</f>
        <v/>
      </c>
      <c s="153" t="str">
        <f>IF('S.D.PASTE SHEET'!U1027="","",'S.D.PASTE SHEET'!U1027)</f>
        <v/>
      </c>
      <c s="153" t="str">
        <f>IF('S.D.PASTE SHEET'!V1027="","",'S.D.PASTE SHEET'!V1027)</f>
        <v/>
      </c>
      <c s="153" t="str">
        <f>IF('S.D.PASTE SHEET'!W1027="","",'S.D.PASTE SHEET'!W1027)</f>
        <v/>
      </c>
      <c s="153" t="str">
        <f>IF('S.D.PASTE SHEET'!X1027="","",'S.D.PASTE SHEET'!X1027)</f>
        <v/>
      </c>
      <c s="153" t="str">
        <f>IF('S.D.PASTE SHEET'!Y1027="","",'S.D.PASTE SHEET'!Y1027)</f>
        <v/>
      </c>
      <c s="153" t="str">
        <f>IF('S.D.PASTE SHEET'!Z1027="","",'S.D.PASTE SHEET'!Z1027)</f>
        <v/>
      </c>
      <c s="153" t="str">
        <f>IF('S.D.PASTE SHEET'!AA1027="","",'S.D.PASTE SHEET'!AA1027)</f>
        <v/>
      </c>
      <c s="153" t="str">
        <f>IF('S.D.PASTE SHEET'!AB1027="","",'S.D.PASTE SHEET'!AB1027)</f>
        <v/>
      </c>
      <c s="153" t="str">
        <f>IF('S.D.PASTE SHEET'!AC1027="","",'S.D.PASTE SHEET'!AC1027)</f>
        <v/>
      </c>
      <c s="153" t="str">
        <f>IF('S.D.PASTE SHEET'!AD1027="","",'S.D.PASTE SHEET'!AD1027)</f>
        <v/>
      </c>
      <c s="155"/>
      <c s="156" t="str">
        <f>IF(AK1027="","",IF(AK1027&gt;0,COUNT($AG$2:AG1027),""))</f>
        <v/>
      </c>
      <c s="157" t="str">
        <f t="shared" si="514" ref="AG1027:AG1090">IF(AND($AJ$1=8,$A1027=8),A1027,"")</f>
        <v/>
      </c>
      <c s="157" t="str">
        <f t="shared" si="515" ref="AH1027:AH1090">IF(AND($AJ$1=8,$A1027=8),B1027,"")</f>
        <v/>
      </c>
      <c s="157" t="str">
        <f t="shared" si="516" ref="AI1027:AI1090">IF(AND($AJ$1=8,$A1027=8),C1027,"")</f>
        <v/>
      </c>
      <c s="158" t="str">
        <f t="shared" si="517" ref="AJ1027:AJ1090">IF(AND($AJ$1=8,$A1027=8),D1027,"")</f>
        <v/>
      </c>
      <c s="157" t="str">
        <f t="shared" si="518" ref="AK1027:AK1090">IF(AND($AJ$1=8,$A1027=8),E1027,"")</f>
        <v/>
      </c>
      <c s="157" t="str">
        <f t="shared" si="519" ref="AL1027:AL1090">IF(AND($AJ$1=8,$A1027=8),F1027,"")</f>
        <v/>
      </c>
      <c s="157" t="str">
        <f t="shared" si="520" ref="AM1027:AM1090">IF(AND($AJ$1=8,$A1027=8),G1027,"")</f>
        <v/>
      </c>
      <c s="157" t="str">
        <f t="shared" si="521" ref="AN1027:AN1090">IF(AND($AJ$1=8,$A1027=8),H1027,"")</f>
        <v/>
      </c>
      <c s="157" t="str">
        <f t="shared" si="522" ref="AO1027:AO1090">IF(AND($AJ$1=8,$A1027=8),I1027,"")</f>
        <v/>
      </c>
      <c s="158" t="str">
        <f t="shared" si="523" ref="AP1027:AP1090">IF(AND($AJ$1=8,$A1027=8),J1027,"")</f>
        <v/>
      </c>
      <c s="157" t="str">
        <f t="shared" si="524" ref="AQ1027:AQ1090">IF(AND($AJ$1=8,$A1027=8),K1027,"")</f>
        <v/>
      </c>
      <c s="157" t="str">
        <f t="shared" si="525" ref="AR1027:AR1090">IF(AND($AJ$1=8,$A1027=8),L1027,"")</f>
        <v/>
      </c>
      <c s="157" t="str">
        <f t="shared" si="526" ref="AS1027:AS1090">IF(AND($AJ$1=8,$A1027=8),M1027,"")</f>
        <v/>
      </c>
      <c s="157" t="str">
        <f t="shared" si="527" ref="AT1027:AT1090">IF(AND($AJ$1=8,$A1027=8),N1027,"")</f>
        <v/>
      </c>
      <c s="157" t="str">
        <f t="shared" si="528" ref="AU1027:AU1090">IF(AND($AJ$1=8,$A1027=8),O1027,"")</f>
        <v/>
      </c>
      <c s="157" t="str">
        <f t="shared" si="529" ref="AV1027:AV1090">IF(AND($AJ$1=8,$A1027=8),P1027,"")</f>
        <v/>
      </c>
      <c r="AX1027" s="156" t="str">
        <f>IF(BC1027="","",IF(BC1027&gt;0,COUNT($AY$2:AY1027),""))</f>
        <v/>
      </c>
      <c s="159" t="str">
        <f t="shared" si="530" ref="AY1027:AY1090">IF(AND($BB$1=8,$A1027=8,$BC$1=$B1027),$A1027,"")</f>
        <v/>
      </c>
      <c s="159" t="str">
        <f t="shared" si="531" ref="AZ1027:AZ1090">IF(AND($BB$1=8,$A1027=8,$BC$1=$B1027),$B1027,"")</f>
        <v/>
      </c>
      <c s="157" t="str">
        <f t="shared" si="532" ref="BA1027:BA1090">IF(AND($BB$1=8,$A1027=8,$BC$1=$B1027),$C1027,"")</f>
        <v/>
      </c>
      <c s="158" t="str">
        <f t="shared" si="533" ref="BB1027:BB1090">IF(AND($BB$1=8,$A1027=8,$BC$1=$B1027),$D1027,"")</f>
        <v/>
      </c>
      <c s="157" t="str">
        <f t="shared" si="534" ref="BC1027:BC1090">IF(AND($BB$1=8,$A1027=8,$BC$1=$B1027),$E1027,"")</f>
        <v/>
      </c>
      <c s="157" t="str">
        <f t="shared" si="535" ref="BD1027:BD1090">IF(AND($BB$1=8,$A1027=8,$BC$1=$B1027),$F1027,"")</f>
        <v/>
      </c>
      <c s="157" t="str">
        <f t="shared" si="536" ref="BE1027:BE1090">IF(AND($BB$1=8,$A1027=8,$BC$1=$B1027),$G1027,"")</f>
        <v/>
      </c>
      <c s="157" t="str">
        <f t="shared" si="537" ref="BF1027:BF1090">IF(AND($BB$1=8,$A1027=8,$BC$1=$B1027),$H1027,"")</f>
        <v/>
      </c>
      <c s="157" t="str">
        <f t="shared" si="538" ref="BG1027:BG1090">IF(AND($BB$1=8,$A1027=8,$BC$1=$B1027),$I1027,"")</f>
        <v/>
      </c>
      <c s="158" t="str">
        <f t="shared" si="539" ref="BH1027:BH1090">IF(AND($BB$1=8,$A1027=8,$BC$1=$B1027),$J1027,"")</f>
        <v/>
      </c>
      <c s="157" t="str">
        <f t="shared" si="540" ref="BI1027:BI1090">IF(AND($BB$1=8,$A1027=8,$BC$1=$B1027),$K1027,"")</f>
        <v/>
      </c>
      <c s="157" t="str">
        <f t="shared" si="541" ref="BJ1027:BJ1090">IF(AND($BB$1=8,$A1027=8,$BC$1=$B1027),$L1027,"")</f>
        <v/>
      </c>
      <c s="157" t="str">
        <f t="shared" si="542" ref="BK1027:BK1090">IF(AND($BB$1=8,$A1027=8,$BC$1=$B1027),$M1027,"")</f>
        <v/>
      </c>
      <c s="157" t="str">
        <f t="shared" si="543" ref="BL1027:BL1090">IF(AND($BB$1=8,$A1027=8,$BC$1=$B1027),$N1027,"")</f>
        <v/>
      </c>
      <c s="157" t="str">
        <f t="shared" si="544" ref="BM1027:BM1090">IF(AND($BB$1=8,$A1027=8,$BC$1=$B1027),$O1027,"")</f>
        <v/>
      </c>
      <c s="157" t="str">
        <f t="shared" si="545" ref="BN1027:BN1090">IF(AND($BB$1=8,$A1027=8,$BC$1=$B1027),$P1027,"")</f>
        <v/>
      </c>
    </row>
    <row r="1028" spans="1:66" ht="15.75" customHeight="1">
      <c r="A1028" s="153" t="str">
        <f>IF('S.D.PASTE SHEET'!A1028="","",'S.D.PASTE SHEET'!A1028)</f>
        <v/>
      </c>
      <c s="153" t="str">
        <f>IF('S.D.PASTE SHEET'!B1028="","",'S.D.PASTE SHEET'!B1028)</f>
        <v/>
      </c>
      <c s="153" t="str">
        <f>IF('S.D.PASTE SHEET'!C1028="","",'S.D.PASTE SHEET'!C1028)</f>
        <v/>
      </c>
      <c s="154" t="str">
        <f>IF('S.D.PASTE SHEET'!D1028="","",'S.D.PASTE SHEET'!D1028)</f>
        <v/>
      </c>
      <c s="153" t="str">
        <f>IF('S.D.PASTE SHEET'!E1028="","",UPPER('S.D.PASTE SHEET'!E1028))</f>
        <v/>
      </c>
      <c s="153" t="str">
        <f>IF('S.D.PASTE SHEET'!F1028="","",'S.D.PASTE SHEET'!F1028)</f>
        <v/>
      </c>
      <c s="153" t="str">
        <f>IF('S.D.PASTE SHEET'!G1028="","",UPPER('S.D.PASTE SHEET'!G1028))</f>
        <v/>
      </c>
      <c s="153" t="str">
        <f>IF('S.D.PASTE SHEET'!H1028="","",UPPER('S.D.PASTE SHEET'!H1028))</f>
        <v/>
      </c>
      <c s="153" t="str">
        <f>IF('S.D.PASTE SHEET'!I1028="","",'S.D.PASTE SHEET'!I1028)</f>
        <v/>
      </c>
      <c s="154" t="str">
        <f>IF('S.D.PASTE SHEET'!J1028="","",'S.D.PASTE SHEET'!J1028)</f>
        <v/>
      </c>
      <c s="153" t="str">
        <f>IF('S.D.PASTE SHEET'!K1028="","",'S.D.PASTE SHEET'!K1028)</f>
        <v/>
      </c>
      <c s="153" t="str">
        <f>IF('S.D.PASTE SHEET'!L1028="","",'S.D.PASTE SHEET'!L1028)</f>
        <v/>
      </c>
      <c s="153" t="str">
        <f>IF('S.D.PASTE SHEET'!M1028="","",'S.D.PASTE SHEET'!M1028)</f>
        <v/>
      </c>
      <c s="153" t="str">
        <f>IF('S.D.PASTE SHEET'!N1028="","",'S.D.PASTE SHEET'!N1028)</f>
        <v/>
      </c>
      <c s="153" t="str">
        <f>IF('S.D.PASTE SHEET'!O1028="","",'S.D.PASTE SHEET'!O1028)</f>
        <v/>
      </c>
      <c s="153" t="str">
        <f>IF('S.D.PASTE SHEET'!P1028="","",'S.D.PASTE SHEET'!P1028)</f>
        <v/>
      </c>
      <c s="153" t="str">
        <f>IF('S.D.PASTE SHEET'!Q1028="","",'S.D.PASTE SHEET'!Q1028)</f>
        <v/>
      </c>
      <c s="153" t="str">
        <f>IF('S.D.PASTE SHEET'!R1028="","",'S.D.PASTE SHEET'!R1028)</f>
        <v/>
      </c>
      <c s="153" t="str">
        <f>IF('S.D.PASTE SHEET'!S1028="","",'S.D.PASTE SHEET'!S1028)</f>
        <v/>
      </c>
      <c s="153" t="str">
        <f>IF('S.D.PASTE SHEET'!T1028="","",'S.D.PASTE SHEET'!T1028)</f>
        <v/>
      </c>
      <c s="153" t="str">
        <f>IF('S.D.PASTE SHEET'!U1028="","",'S.D.PASTE SHEET'!U1028)</f>
        <v/>
      </c>
      <c s="153" t="str">
        <f>IF('S.D.PASTE SHEET'!V1028="","",'S.D.PASTE SHEET'!V1028)</f>
        <v/>
      </c>
      <c s="153" t="str">
        <f>IF('S.D.PASTE SHEET'!W1028="","",'S.D.PASTE SHEET'!W1028)</f>
        <v/>
      </c>
      <c s="153" t="str">
        <f>IF('S.D.PASTE SHEET'!X1028="","",'S.D.PASTE SHEET'!X1028)</f>
        <v/>
      </c>
      <c s="153" t="str">
        <f>IF('S.D.PASTE SHEET'!Y1028="","",'S.D.PASTE SHEET'!Y1028)</f>
        <v/>
      </c>
      <c s="153" t="str">
        <f>IF('S.D.PASTE SHEET'!Z1028="","",'S.D.PASTE SHEET'!Z1028)</f>
        <v/>
      </c>
      <c s="153" t="str">
        <f>IF('S.D.PASTE SHEET'!AA1028="","",'S.D.PASTE SHEET'!AA1028)</f>
        <v/>
      </c>
      <c s="153" t="str">
        <f>IF('S.D.PASTE SHEET'!AB1028="","",'S.D.PASTE SHEET'!AB1028)</f>
        <v/>
      </c>
      <c s="153" t="str">
        <f>IF('S.D.PASTE SHEET'!AC1028="","",'S.D.PASTE SHEET'!AC1028)</f>
        <v/>
      </c>
      <c s="153" t="str">
        <f>IF('S.D.PASTE SHEET'!AD1028="","",'S.D.PASTE SHEET'!AD1028)</f>
        <v/>
      </c>
      <c s="155"/>
      <c s="156" t="str">
        <f>IF(AK1028="","",IF(AK1028&gt;0,COUNT($AG$2:AG1028),""))</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28" s="156" t="str">
        <f>IF(BC1028="","",IF(BC1028&gt;0,COUNT($AY$2:AY1028),""))</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29" spans="1:66" ht="15.75" customHeight="1">
      <c r="A1029" s="153" t="str">
        <f>IF('S.D.PASTE SHEET'!A1029="","",'S.D.PASTE SHEET'!A1029)</f>
        <v/>
      </c>
      <c s="153" t="str">
        <f>IF('S.D.PASTE SHEET'!B1029="","",'S.D.PASTE SHEET'!B1029)</f>
        <v/>
      </c>
      <c s="153" t="str">
        <f>IF('S.D.PASTE SHEET'!C1029="","",'S.D.PASTE SHEET'!C1029)</f>
        <v/>
      </c>
      <c s="154" t="str">
        <f>IF('S.D.PASTE SHEET'!D1029="","",'S.D.PASTE SHEET'!D1029)</f>
        <v/>
      </c>
      <c s="153" t="str">
        <f>IF('S.D.PASTE SHEET'!E1029="","",UPPER('S.D.PASTE SHEET'!E1029))</f>
        <v/>
      </c>
      <c s="153" t="str">
        <f>IF('S.D.PASTE SHEET'!F1029="","",'S.D.PASTE SHEET'!F1029)</f>
        <v/>
      </c>
      <c s="153" t="str">
        <f>IF('S.D.PASTE SHEET'!G1029="","",UPPER('S.D.PASTE SHEET'!G1029))</f>
        <v/>
      </c>
      <c s="153" t="str">
        <f>IF('S.D.PASTE SHEET'!H1029="","",UPPER('S.D.PASTE SHEET'!H1029))</f>
        <v/>
      </c>
      <c s="153" t="str">
        <f>IF('S.D.PASTE SHEET'!I1029="","",'S.D.PASTE SHEET'!I1029)</f>
        <v/>
      </c>
      <c s="154" t="str">
        <f>IF('S.D.PASTE SHEET'!J1029="","",'S.D.PASTE SHEET'!J1029)</f>
        <v/>
      </c>
      <c s="153" t="str">
        <f>IF('S.D.PASTE SHEET'!K1029="","",'S.D.PASTE SHEET'!K1029)</f>
        <v/>
      </c>
      <c s="153" t="str">
        <f>IF('S.D.PASTE SHEET'!L1029="","",'S.D.PASTE SHEET'!L1029)</f>
        <v/>
      </c>
      <c s="153" t="str">
        <f>IF('S.D.PASTE SHEET'!M1029="","",'S.D.PASTE SHEET'!M1029)</f>
        <v/>
      </c>
      <c s="153" t="str">
        <f>IF('S.D.PASTE SHEET'!N1029="","",'S.D.PASTE SHEET'!N1029)</f>
        <v/>
      </c>
      <c s="153" t="str">
        <f>IF('S.D.PASTE SHEET'!O1029="","",'S.D.PASTE SHEET'!O1029)</f>
        <v/>
      </c>
      <c s="153" t="str">
        <f>IF('S.D.PASTE SHEET'!P1029="","",'S.D.PASTE SHEET'!P1029)</f>
        <v/>
      </c>
      <c s="153" t="str">
        <f>IF('S.D.PASTE SHEET'!Q1029="","",'S.D.PASTE SHEET'!Q1029)</f>
        <v/>
      </c>
      <c s="153" t="str">
        <f>IF('S.D.PASTE SHEET'!R1029="","",'S.D.PASTE SHEET'!R1029)</f>
        <v/>
      </c>
      <c s="153" t="str">
        <f>IF('S.D.PASTE SHEET'!S1029="","",'S.D.PASTE SHEET'!S1029)</f>
        <v/>
      </c>
      <c s="153" t="str">
        <f>IF('S.D.PASTE SHEET'!T1029="","",'S.D.PASTE SHEET'!T1029)</f>
        <v/>
      </c>
      <c s="153" t="str">
        <f>IF('S.D.PASTE SHEET'!U1029="","",'S.D.PASTE SHEET'!U1029)</f>
        <v/>
      </c>
      <c s="153" t="str">
        <f>IF('S.D.PASTE SHEET'!V1029="","",'S.D.PASTE SHEET'!V1029)</f>
        <v/>
      </c>
      <c s="153" t="str">
        <f>IF('S.D.PASTE SHEET'!W1029="","",'S.D.PASTE SHEET'!W1029)</f>
        <v/>
      </c>
      <c s="153" t="str">
        <f>IF('S.D.PASTE SHEET'!X1029="","",'S.D.PASTE SHEET'!X1029)</f>
        <v/>
      </c>
      <c s="153" t="str">
        <f>IF('S.D.PASTE SHEET'!Y1029="","",'S.D.PASTE SHEET'!Y1029)</f>
        <v/>
      </c>
      <c s="153" t="str">
        <f>IF('S.D.PASTE SHEET'!Z1029="","",'S.D.PASTE SHEET'!Z1029)</f>
        <v/>
      </c>
      <c s="153" t="str">
        <f>IF('S.D.PASTE SHEET'!AA1029="","",'S.D.PASTE SHEET'!AA1029)</f>
        <v/>
      </c>
      <c s="153" t="str">
        <f>IF('S.D.PASTE SHEET'!AB1029="","",'S.D.PASTE SHEET'!AB1029)</f>
        <v/>
      </c>
      <c s="153" t="str">
        <f>IF('S.D.PASTE SHEET'!AC1029="","",'S.D.PASTE SHEET'!AC1029)</f>
        <v/>
      </c>
      <c s="153" t="str">
        <f>IF('S.D.PASTE SHEET'!AD1029="","",'S.D.PASTE SHEET'!AD1029)</f>
        <v/>
      </c>
      <c s="155"/>
      <c s="156" t="str">
        <f>IF(AK1029="","",IF(AK1029&gt;0,COUNT($AG$2:AG1029),""))</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29" s="156" t="str">
        <f>IF(BC1029="","",IF(BC1029&gt;0,COUNT($AY$2:AY1029),""))</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30" spans="1:66" ht="15.75" customHeight="1">
      <c r="A1030" s="153" t="str">
        <f>IF('S.D.PASTE SHEET'!A1030="","",'S.D.PASTE SHEET'!A1030)</f>
        <v/>
      </c>
      <c s="153" t="str">
        <f>IF('S.D.PASTE SHEET'!B1030="","",'S.D.PASTE SHEET'!B1030)</f>
        <v/>
      </c>
      <c s="153" t="str">
        <f>IF('S.D.PASTE SHEET'!C1030="","",'S.D.PASTE SHEET'!C1030)</f>
        <v/>
      </c>
      <c s="154" t="str">
        <f>IF('S.D.PASTE SHEET'!D1030="","",'S.D.PASTE SHEET'!D1030)</f>
        <v/>
      </c>
      <c s="153" t="str">
        <f>IF('S.D.PASTE SHEET'!E1030="","",UPPER('S.D.PASTE SHEET'!E1030))</f>
        <v/>
      </c>
      <c s="153" t="str">
        <f>IF('S.D.PASTE SHEET'!F1030="","",'S.D.PASTE SHEET'!F1030)</f>
        <v/>
      </c>
      <c s="153" t="str">
        <f>IF('S.D.PASTE SHEET'!G1030="","",UPPER('S.D.PASTE SHEET'!G1030))</f>
        <v/>
      </c>
      <c s="153" t="str">
        <f>IF('S.D.PASTE SHEET'!H1030="","",UPPER('S.D.PASTE SHEET'!H1030))</f>
        <v/>
      </c>
      <c s="153" t="str">
        <f>IF('S.D.PASTE SHEET'!I1030="","",'S.D.PASTE SHEET'!I1030)</f>
        <v/>
      </c>
      <c s="154" t="str">
        <f>IF('S.D.PASTE SHEET'!J1030="","",'S.D.PASTE SHEET'!J1030)</f>
        <v/>
      </c>
      <c s="153" t="str">
        <f>IF('S.D.PASTE SHEET'!K1030="","",'S.D.PASTE SHEET'!K1030)</f>
        <v/>
      </c>
      <c s="153" t="str">
        <f>IF('S.D.PASTE SHEET'!L1030="","",'S.D.PASTE SHEET'!L1030)</f>
        <v/>
      </c>
      <c s="153" t="str">
        <f>IF('S.D.PASTE SHEET'!M1030="","",'S.D.PASTE SHEET'!M1030)</f>
        <v/>
      </c>
      <c s="153" t="str">
        <f>IF('S.D.PASTE SHEET'!N1030="","",'S.D.PASTE SHEET'!N1030)</f>
        <v/>
      </c>
      <c s="153" t="str">
        <f>IF('S.D.PASTE SHEET'!O1030="","",'S.D.PASTE SHEET'!O1030)</f>
        <v/>
      </c>
      <c s="153" t="str">
        <f>IF('S.D.PASTE SHEET'!P1030="","",'S.D.PASTE SHEET'!P1030)</f>
        <v/>
      </c>
      <c s="153" t="str">
        <f>IF('S.D.PASTE SHEET'!Q1030="","",'S.D.PASTE SHEET'!Q1030)</f>
        <v/>
      </c>
      <c s="153" t="str">
        <f>IF('S.D.PASTE SHEET'!R1030="","",'S.D.PASTE SHEET'!R1030)</f>
        <v/>
      </c>
      <c s="153" t="str">
        <f>IF('S.D.PASTE SHEET'!S1030="","",'S.D.PASTE SHEET'!S1030)</f>
        <v/>
      </c>
      <c s="153" t="str">
        <f>IF('S.D.PASTE SHEET'!T1030="","",'S.D.PASTE SHEET'!T1030)</f>
        <v/>
      </c>
      <c s="153" t="str">
        <f>IF('S.D.PASTE SHEET'!U1030="","",'S.D.PASTE SHEET'!U1030)</f>
        <v/>
      </c>
      <c s="153" t="str">
        <f>IF('S.D.PASTE SHEET'!V1030="","",'S.D.PASTE SHEET'!V1030)</f>
        <v/>
      </c>
      <c s="153" t="str">
        <f>IF('S.D.PASTE SHEET'!W1030="","",'S.D.PASTE SHEET'!W1030)</f>
        <v/>
      </c>
      <c s="153" t="str">
        <f>IF('S.D.PASTE SHEET'!X1030="","",'S.D.PASTE SHEET'!X1030)</f>
        <v/>
      </c>
      <c s="153" t="str">
        <f>IF('S.D.PASTE SHEET'!Y1030="","",'S.D.PASTE SHEET'!Y1030)</f>
        <v/>
      </c>
      <c s="153" t="str">
        <f>IF('S.D.PASTE SHEET'!Z1030="","",'S.D.PASTE SHEET'!Z1030)</f>
        <v/>
      </c>
      <c s="153" t="str">
        <f>IF('S.D.PASTE SHEET'!AA1030="","",'S.D.PASTE SHEET'!AA1030)</f>
        <v/>
      </c>
      <c s="153" t="str">
        <f>IF('S.D.PASTE SHEET'!AB1030="","",'S.D.PASTE SHEET'!AB1030)</f>
        <v/>
      </c>
      <c s="153" t="str">
        <f>IF('S.D.PASTE SHEET'!AC1030="","",'S.D.PASTE SHEET'!AC1030)</f>
        <v/>
      </c>
      <c s="153" t="str">
        <f>IF('S.D.PASTE SHEET'!AD1030="","",'S.D.PASTE SHEET'!AD1030)</f>
        <v/>
      </c>
      <c s="155"/>
      <c s="156" t="str">
        <f>IF(AK1030="","",IF(AK1030&gt;0,COUNT($AG$2:AG1030),""))</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30" s="156" t="str">
        <f>IF(BC1030="","",IF(BC1030&gt;0,COUNT($AY$2:AY1030),""))</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31" spans="1:66" ht="15.75" customHeight="1">
      <c r="A1031" s="153" t="str">
        <f>IF('S.D.PASTE SHEET'!A1031="","",'S.D.PASTE SHEET'!A1031)</f>
        <v/>
      </c>
      <c s="153" t="str">
        <f>IF('S.D.PASTE SHEET'!B1031="","",'S.D.PASTE SHEET'!B1031)</f>
        <v/>
      </c>
      <c s="153" t="str">
        <f>IF('S.D.PASTE SHEET'!C1031="","",'S.D.PASTE SHEET'!C1031)</f>
        <v/>
      </c>
      <c s="154" t="str">
        <f>IF('S.D.PASTE SHEET'!D1031="","",'S.D.PASTE SHEET'!D1031)</f>
        <v/>
      </c>
      <c s="153" t="str">
        <f>IF('S.D.PASTE SHEET'!E1031="","",UPPER('S.D.PASTE SHEET'!E1031))</f>
        <v/>
      </c>
      <c s="153" t="str">
        <f>IF('S.D.PASTE SHEET'!F1031="","",'S.D.PASTE SHEET'!F1031)</f>
        <v/>
      </c>
      <c s="153" t="str">
        <f>IF('S.D.PASTE SHEET'!G1031="","",UPPER('S.D.PASTE SHEET'!G1031))</f>
        <v/>
      </c>
      <c s="153" t="str">
        <f>IF('S.D.PASTE SHEET'!H1031="","",UPPER('S.D.PASTE SHEET'!H1031))</f>
        <v/>
      </c>
      <c s="153" t="str">
        <f>IF('S.D.PASTE SHEET'!I1031="","",'S.D.PASTE SHEET'!I1031)</f>
        <v/>
      </c>
      <c s="154" t="str">
        <f>IF('S.D.PASTE SHEET'!J1031="","",'S.D.PASTE SHEET'!J1031)</f>
        <v/>
      </c>
      <c s="153" t="str">
        <f>IF('S.D.PASTE SHEET'!K1031="","",'S.D.PASTE SHEET'!K1031)</f>
        <v/>
      </c>
      <c s="153" t="str">
        <f>IF('S.D.PASTE SHEET'!L1031="","",'S.D.PASTE SHEET'!L1031)</f>
        <v/>
      </c>
      <c s="153" t="str">
        <f>IF('S.D.PASTE SHEET'!M1031="","",'S.D.PASTE SHEET'!M1031)</f>
        <v/>
      </c>
      <c s="153" t="str">
        <f>IF('S.D.PASTE SHEET'!N1031="","",'S.D.PASTE SHEET'!N1031)</f>
        <v/>
      </c>
      <c s="153" t="str">
        <f>IF('S.D.PASTE SHEET'!O1031="","",'S.D.PASTE SHEET'!O1031)</f>
        <v/>
      </c>
      <c s="153" t="str">
        <f>IF('S.D.PASTE SHEET'!P1031="","",'S.D.PASTE SHEET'!P1031)</f>
        <v/>
      </c>
      <c s="153" t="str">
        <f>IF('S.D.PASTE SHEET'!Q1031="","",'S.D.PASTE SHEET'!Q1031)</f>
        <v/>
      </c>
      <c s="153" t="str">
        <f>IF('S.D.PASTE SHEET'!R1031="","",'S.D.PASTE SHEET'!R1031)</f>
        <v/>
      </c>
      <c s="153" t="str">
        <f>IF('S.D.PASTE SHEET'!S1031="","",'S.D.PASTE SHEET'!S1031)</f>
        <v/>
      </c>
      <c s="153" t="str">
        <f>IF('S.D.PASTE SHEET'!T1031="","",'S.D.PASTE SHEET'!T1031)</f>
        <v/>
      </c>
      <c s="153" t="str">
        <f>IF('S.D.PASTE SHEET'!U1031="","",'S.D.PASTE SHEET'!U1031)</f>
        <v/>
      </c>
      <c s="153" t="str">
        <f>IF('S.D.PASTE SHEET'!V1031="","",'S.D.PASTE SHEET'!V1031)</f>
        <v/>
      </c>
      <c s="153" t="str">
        <f>IF('S.D.PASTE SHEET'!W1031="","",'S.D.PASTE SHEET'!W1031)</f>
        <v/>
      </c>
      <c s="153" t="str">
        <f>IF('S.D.PASTE SHEET'!X1031="","",'S.D.PASTE SHEET'!X1031)</f>
        <v/>
      </c>
      <c s="153" t="str">
        <f>IF('S.D.PASTE SHEET'!Y1031="","",'S.D.PASTE SHEET'!Y1031)</f>
        <v/>
      </c>
      <c s="153" t="str">
        <f>IF('S.D.PASTE SHEET'!Z1031="","",'S.D.PASTE SHEET'!Z1031)</f>
        <v/>
      </c>
      <c s="153" t="str">
        <f>IF('S.D.PASTE SHEET'!AA1031="","",'S.D.PASTE SHEET'!AA1031)</f>
        <v/>
      </c>
      <c s="153" t="str">
        <f>IF('S.D.PASTE SHEET'!AB1031="","",'S.D.PASTE SHEET'!AB1031)</f>
        <v/>
      </c>
      <c s="153" t="str">
        <f>IF('S.D.PASTE SHEET'!AC1031="","",'S.D.PASTE SHEET'!AC1031)</f>
        <v/>
      </c>
      <c s="153" t="str">
        <f>IF('S.D.PASTE SHEET'!AD1031="","",'S.D.PASTE SHEET'!AD1031)</f>
        <v/>
      </c>
      <c s="155"/>
      <c s="156" t="str">
        <f>IF(AK1031="","",IF(AK1031&gt;0,COUNT($AG$2:AG1031),""))</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31" s="156" t="str">
        <f>IF(BC1031="","",IF(BC1031&gt;0,COUNT($AY$2:AY1031),""))</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32" spans="1:66" ht="15.75" customHeight="1">
      <c r="A1032" s="153" t="str">
        <f>IF('S.D.PASTE SHEET'!A1032="","",'S.D.PASTE SHEET'!A1032)</f>
        <v/>
      </c>
      <c s="153" t="str">
        <f>IF('S.D.PASTE SHEET'!B1032="","",'S.D.PASTE SHEET'!B1032)</f>
        <v/>
      </c>
      <c s="153" t="str">
        <f>IF('S.D.PASTE SHEET'!C1032="","",'S.D.PASTE SHEET'!C1032)</f>
        <v/>
      </c>
      <c s="154" t="str">
        <f>IF('S.D.PASTE SHEET'!D1032="","",'S.D.PASTE SHEET'!D1032)</f>
        <v/>
      </c>
      <c s="153" t="str">
        <f>IF('S.D.PASTE SHEET'!E1032="","",UPPER('S.D.PASTE SHEET'!E1032))</f>
        <v/>
      </c>
      <c s="153" t="str">
        <f>IF('S.D.PASTE SHEET'!F1032="","",'S.D.PASTE SHEET'!F1032)</f>
        <v/>
      </c>
      <c s="153" t="str">
        <f>IF('S.D.PASTE SHEET'!G1032="","",UPPER('S.D.PASTE SHEET'!G1032))</f>
        <v/>
      </c>
      <c s="153" t="str">
        <f>IF('S.D.PASTE SHEET'!H1032="","",UPPER('S.D.PASTE SHEET'!H1032))</f>
        <v/>
      </c>
      <c s="153" t="str">
        <f>IF('S.D.PASTE SHEET'!I1032="","",'S.D.PASTE SHEET'!I1032)</f>
        <v/>
      </c>
      <c s="154" t="str">
        <f>IF('S.D.PASTE SHEET'!J1032="","",'S.D.PASTE SHEET'!J1032)</f>
        <v/>
      </c>
      <c s="153" t="str">
        <f>IF('S.D.PASTE SHEET'!K1032="","",'S.D.PASTE SHEET'!K1032)</f>
        <v/>
      </c>
      <c s="153" t="str">
        <f>IF('S.D.PASTE SHEET'!L1032="","",'S.D.PASTE SHEET'!L1032)</f>
        <v/>
      </c>
      <c s="153" t="str">
        <f>IF('S.D.PASTE SHEET'!M1032="","",'S.D.PASTE SHEET'!M1032)</f>
        <v/>
      </c>
      <c s="153" t="str">
        <f>IF('S.D.PASTE SHEET'!N1032="","",'S.D.PASTE SHEET'!N1032)</f>
        <v/>
      </c>
      <c s="153" t="str">
        <f>IF('S.D.PASTE SHEET'!O1032="","",'S.D.PASTE SHEET'!O1032)</f>
        <v/>
      </c>
      <c s="153" t="str">
        <f>IF('S.D.PASTE SHEET'!P1032="","",'S.D.PASTE SHEET'!P1032)</f>
        <v/>
      </c>
      <c s="153" t="str">
        <f>IF('S.D.PASTE SHEET'!Q1032="","",'S.D.PASTE SHEET'!Q1032)</f>
        <v/>
      </c>
      <c s="153" t="str">
        <f>IF('S.D.PASTE SHEET'!R1032="","",'S.D.PASTE SHEET'!R1032)</f>
        <v/>
      </c>
      <c s="153" t="str">
        <f>IF('S.D.PASTE SHEET'!S1032="","",'S.D.PASTE SHEET'!S1032)</f>
        <v/>
      </c>
      <c s="153" t="str">
        <f>IF('S.D.PASTE SHEET'!T1032="","",'S.D.PASTE SHEET'!T1032)</f>
        <v/>
      </c>
      <c s="153" t="str">
        <f>IF('S.D.PASTE SHEET'!U1032="","",'S.D.PASTE SHEET'!U1032)</f>
        <v/>
      </c>
      <c s="153" t="str">
        <f>IF('S.D.PASTE SHEET'!V1032="","",'S.D.PASTE SHEET'!V1032)</f>
        <v/>
      </c>
      <c s="153" t="str">
        <f>IF('S.D.PASTE SHEET'!W1032="","",'S.D.PASTE SHEET'!W1032)</f>
        <v/>
      </c>
      <c s="153" t="str">
        <f>IF('S.D.PASTE SHEET'!X1032="","",'S.D.PASTE SHEET'!X1032)</f>
        <v/>
      </c>
      <c s="153" t="str">
        <f>IF('S.D.PASTE SHEET'!Y1032="","",'S.D.PASTE SHEET'!Y1032)</f>
        <v/>
      </c>
      <c s="153" t="str">
        <f>IF('S.D.PASTE SHEET'!Z1032="","",'S.D.PASTE SHEET'!Z1032)</f>
        <v/>
      </c>
      <c s="153" t="str">
        <f>IF('S.D.PASTE SHEET'!AA1032="","",'S.D.PASTE SHEET'!AA1032)</f>
        <v/>
      </c>
      <c s="153" t="str">
        <f>IF('S.D.PASTE SHEET'!AB1032="","",'S.D.PASTE SHEET'!AB1032)</f>
        <v/>
      </c>
      <c s="153" t="str">
        <f>IF('S.D.PASTE SHEET'!AC1032="","",'S.D.PASTE SHEET'!AC1032)</f>
        <v/>
      </c>
      <c s="153" t="str">
        <f>IF('S.D.PASTE SHEET'!AD1032="","",'S.D.PASTE SHEET'!AD1032)</f>
        <v/>
      </c>
      <c s="155"/>
      <c s="156" t="str">
        <f>IF(AK1032="","",IF(AK1032&gt;0,COUNT($AG$2:AG1032),""))</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32" s="156" t="str">
        <f>IF(BC1032="","",IF(BC1032&gt;0,COUNT($AY$2:AY1032),""))</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33" spans="1:66" ht="15.75" customHeight="1">
      <c r="A1033" s="153" t="str">
        <f>IF('S.D.PASTE SHEET'!A1033="","",'S.D.PASTE SHEET'!A1033)</f>
        <v/>
      </c>
      <c s="153" t="str">
        <f>IF('S.D.PASTE SHEET'!B1033="","",'S.D.PASTE SHEET'!B1033)</f>
        <v/>
      </c>
      <c s="153" t="str">
        <f>IF('S.D.PASTE SHEET'!C1033="","",'S.D.PASTE SHEET'!C1033)</f>
        <v/>
      </c>
      <c s="154" t="str">
        <f>IF('S.D.PASTE SHEET'!D1033="","",'S.D.PASTE SHEET'!D1033)</f>
        <v/>
      </c>
      <c s="153" t="str">
        <f>IF('S.D.PASTE SHEET'!E1033="","",UPPER('S.D.PASTE SHEET'!E1033))</f>
        <v/>
      </c>
      <c s="153" t="str">
        <f>IF('S.D.PASTE SHEET'!F1033="","",'S.D.PASTE SHEET'!F1033)</f>
        <v/>
      </c>
      <c s="153" t="str">
        <f>IF('S.D.PASTE SHEET'!G1033="","",UPPER('S.D.PASTE SHEET'!G1033))</f>
        <v/>
      </c>
      <c s="153" t="str">
        <f>IF('S.D.PASTE SHEET'!H1033="","",UPPER('S.D.PASTE SHEET'!H1033))</f>
        <v/>
      </c>
      <c s="153" t="str">
        <f>IF('S.D.PASTE SHEET'!I1033="","",'S.D.PASTE SHEET'!I1033)</f>
        <v/>
      </c>
      <c s="154" t="str">
        <f>IF('S.D.PASTE SHEET'!J1033="","",'S.D.PASTE SHEET'!J1033)</f>
        <v/>
      </c>
      <c s="153" t="str">
        <f>IF('S.D.PASTE SHEET'!K1033="","",'S.D.PASTE SHEET'!K1033)</f>
        <v/>
      </c>
      <c s="153" t="str">
        <f>IF('S.D.PASTE SHEET'!L1033="","",'S.D.PASTE SHEET'!L1033)</f>
        <v/>
      </c>
      <c s="153" t="str">
        <f>IF('S.D.PASTE SHEET'!M1033="","",'S.D.PASTE SHEET'!M1033)</f>
        <v/>
      </c>
      <c s="153" t="str">
        <f>IF('S.D.PASTE SHEET'!N1033="","",'S.D.PASTE SHEET'!N1033)</f>
        <v/>
      </c>
      <c s="153" t="str">
        <f>IF('S.D.PASTE SHEET'!O1033="","",'S.D.PASTE SHEET'!O1033)</f>
        <v/>
      </c>
      <c s="153" t="str">
        <f>IF('S.D.PASTE SHEET'!P1033="","",'S.D.PASTE SHEET'!P1033)</f>
        <v/>
      </c>
      <c s="153" t="str">
        <f>IF('S.D.PASTE SHEET'!Q1033="","",'S.D.PASTE SHEET'!Q1033)</f>
        <v/>
      </c>
      <c s="153" t="str">
        <f>IF('S.D.PASTE SHEET'!R1033="","",'S.D.PASTE SHEET'!R1033)</f>
        <v/>
      </c>
      <c s="153" t="str">
        <f>IF('S.D.PASTE SHEET'!S1033="","",'S.D.PASTE SHEET'!S1033)</f>
        <v/>
      </c>
      <c s="153" t="str">
        <f>IF('S.D.PASTE SHEET'!T1033="","",'S.D.PASTE SHEET'!T1033)</f>
        <v/>
      </c>
      <c s="153" t="str">
        <f>IF('S.D.PASTE SHEET'!U1033="","",'S.D.PASTE SHEET'!U1033)</f>
        <v/>
      </c>
      <c s="153" t="str">
        <f>IF('S.D.PASTE SHEET'!V1033="","",'S.D.PASTE SHEET'!V1033)</f>
        <v/>
      </c>
      <c s="153" t="str">
        <f>IF('S.D.PASTE SHEET'!W1033="","",'S.D.PASTE SHEET'!W1033)</f>
        <v/>
      </c>
      <c s="153" t="str">
        <f>IF('S.D.PASTE SHEET'!X1033="","",'S.D.PASTE SHEET'!X1033)</f>
        <v/>
      </c>
      <c s="153" t="str">
        <f>IF('S.D.PASTE SHEET'!Y1033="","",'S.D.PASTE SHEET'!Y1033)</f>
        <v/>
      </c>
      <c s="153" t="str">
        <f>IF('S.D.PASTE SHEET'!Z1033="","",'S.D.PASTE SHEET'!Z1033)</f>
        <v/>
      </c>
      <c s="153" t="str">
        <f>IF('S.D.PASTE SHEET'!AA1033="","",'S.D.PASTE SHEET'!AA1033)</f>
        <v/>
      </c>
      <c s="153" t="str">
        <f>IF('S.D.PASTE SHEET'!AB1033="","",'S.D.PASTE SHEET'!AB1033)</f>
        <v/>
      </c>
      <c s="153" t="str">
        <f>IF('S.D.PASTE SHEET'!AC1033="","",'S.D.PASTE SHEET'!AC1033)</f>
        <v/>
      </c>
      <c s="153" t="str">
        <f>IF('S.D.PASTE SHEET'!AD1033="","",'S.D.PASTE SHEET'!AD1033)</f>
        <v/>
      </c>
      <c s="155"/>
      <c s="156" t="str">
        <f>IF(AK1033="","",IF(AK1033&gt;0,COUNT($AG$2:AG1033),""))</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33" s="156" t="str">
        <f>IF(BC1033="","",IF(BC1033&gt;0,COUNT($AY$2:AY1033),""))</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34" spans="1:66" ht="15.75" customHeight="1">
      <c r="A1034" s="153" t="str">
        <f>IF('S.D.PASTE SHEET'!A1034="","",'S.D.PASTE SHEET'!A1034)</f>
        <v/>
      </c>
      <c s="153" t="str">
        <f>IF('S.D.PASTE SHEET'!B1034="","",'S.D.PASTE SHEET'!B1034)</f>
        <v/>
      </c>
      <c s="153" t="str">
        <f>IF('S.D.PASTE SHEET'!C1034="","",'S.D.PASTE SHEET'!C1034)</f>
        <v/>
      </c>
      <c s="154" t="str">
        <f>IF('S.D.PASTE SHEET'!D1034="","",'S.D.PASTE SHEET'!D1034)</f>
        <v/>
      </c>
      <c s="153" t="str">
        <f>IF('S.D.PASTE SHEET'!E1034="","",UPPER('S.D.PASTE SHEET'!E1034))</f>
        <v/>
      </c>
      <c s="153" t="str">
        <f>IF('S.D.PASTE SHEET'!F1034="","",'S.D.PASTE SHEET'!F1034)</f>
        <v/>
      </c>
      <c s="153" t="str">
        <f>IF('S.D.PASTE SHEET'!G1034="","",UPPER('S.D.PASTE SHEET'!G1034))</f>
        <v/>
      </c>
      <c s="153" t="str">
        <f>IF('S.D.PASTE SHEET'!H1034="","",UPPER('S.D.PASTE SHEET'!H1034))</f>
        <v/>
      </c>
      <c s="153" t="str">
        <f>IF('S.D.PASTE SHEET'!I1034="","",'S.D.PASTE SHEET'!I1034)</f>
        <v/>
      </c>
      <c s="154" t="str">
        <f>IF('S.D.PASTE SHEET'!J1034="","",'S.D.PASTE SHEET'!J1034)</f>
        <v/>
      </c>
      <c s="153" t="str">
        <f>IF('S.D.PASTE SHEET'!K1034="","",'S.D.PASTE SHEET'!K1034)</f>
        <v/>
      </c>
      <c s="153" t="str">
        <f>IF('S.D.PASTE SHEET'!L1034="","",'S.D.PASTE SHEET'!L1034)</f>
        <v/>
      </c>
      <c s="153" t="str">
        <f>IF('S.D.PASTE SHEET'!M1034="","",'S.D.PASTE SHEET'!M1034)</f>
        <v/>
      </c>
      <c s="153" t="str">
        <f>IF('S.D.PASTE SHEET'!N1034="","",'S.D.PASTE SHEET'!N1034)</f>
        <v/>
      </c>
      <c s="153" t="str">
        <f>IF('S.D.PASTE SHEET'!O1034="","",'S.D.PASTE SHEET'!O1034)</f>
        <v/>
      </c>
      <c s="153" t="str">
        <f>IF('S.D.PASTE SHEET'!P1034="","",'S.D.PASTE SHEET'!P1034)</f>
        <v/>
      </c>
      <c s="153" t="str">
        <f>IF('S.D.PASTE SHEET'!Q1034="","",'S.D.PASTE SHEET'!Q1034)</f>
        <v/>
      </c>
      <c s="153" t="str">
        <f>IF('S.D.PASTE SHEET'!R1034="","",'S.D.PASTE SHEET'!R1034)</f>
        <v/>
      </c>
      <c s="153" t="str">
        <f>IF('S.D.PASTE SHEET'!S1034="","",'S.D.PASTE SHEET'!S1034)</f>
        <v/>
      </c>
      <c s="153" t="str">
        <f>IF('S.D.PASTE SHEET'!T1034="","",'S.D.PASTE SHEET'!T1034)</f>
        <v/>
      </c>
      <c s="153" t="str">
        <f>IF('S.D.PASTE SHEET'!U1034="","",'S.D.PASTE SHEET'!U1034)</f>
        <v/>
      </c>
      <c s="153" t="str">
        <f>IF('S.D.PASTE SHEET'!V1034="","",'S.D.PASTE SHEET'!V1034)</f>
        <v/>
      </c>
      <c s="153" t="str">
        <f>IF('S.D.PASTE SHEET'!W1034="","",'S.D.PASTE SHEET'!W1034)</f>
        <v/>
      </c>
      <c s="153" t="str">
        <f>IF('S.D.PASTE SHEET'!X1034="","",'S.D.PASTE SHEET'!X1034)</f>
        <v/>
      </c>
      <c s="153" t="str">
        <f>IF('S.D.PASTE SHEET'!Y1034="","",'S.D.PASTE SHEET'!Y1034)</f>
        <v/>
      </c>
      <c s="153" t="str">
        <f>IF('S.D.PASTE SHEET'!Z1034="","",'S.D.PASTE SHEET'!Z1034)</f>
        <v/>
      </c>
      <c s="153" t="str">
        <f>IF('S.D.PASTE SHEET'!AA1034="","",'S.D.PASTE SHEET'!AA1034)</f>
        <v/>
      </c>
      <c s="153" t="str">
        <f>IF('S.D.PASTE SHEET'!AB1034="","",'S.D.PASTE SHEET'!AB1034)</f>
        <v/>
      </c>
      <c s="153" t="str">
        <f>IF('S.D.PASTE SHEET'!AC1034="","",'S.D.PASTE SHEET'!AC1034)</f>
        <v/>
      </c>
      <c s="153" t="str">
        <f>IF('S.D.PASTE SHEET'!AD1034="","",'S.D.PASTE SHEET'!AD1034)</f>
        <v/>
      </c>
      <c s="155"/>
      <c s="156" t="str">
        <f>IF(AK1034="","",IF(AK1034&gt;0,COUNT($AG$2:AG1034),""))</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34" s="156" t="str">
        <f>IF(BC1034="","",IF(BC1034&gt;0,COUNT($AY$2:AY1034),""))</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35" spans="1:66" ht="15.75" customHeight="1">
      <c r="A1035" s="153" t="str">
        <f>IF('S.D.PASTE SHEET'!A1035="","",'S.D.PASTE SHEET'!A1035)</f>
        <v/>
      </c>
      <c s="153" t="str">
        <f>IF('S.D.PASTE SHEET'!B1035="","",'S.D.PASTE SHEET'!B1035)</f>
        <v/>
      </c>
      <c s="153" t="str">
        <f>IF('S.D.PASTE SHEET'!C1035="","",'S.D.PASTE SHEET'!C1035)</f>
        <v/>
      </c>
      <c s="154" t="str">
        <f>IF('S.D.PASTE SHEET'!D1035="","",'S.D.PASTE SHEET'!D1035)</f>
        <v/>
      </c>
      <c s="153" t="str">
        <f>IF('S.D.PASTE SHEET'!E1035="","",UPPER('S.D.PASTE SHEET'!E1035))</f>
        <v/>
      </c>
      <c s="153" t="str">
        <f>IF('S.D.PASTE SHEET'!F1035="","",'S.D.PASTE SHEET'!F1035)</f>
        <v/>
      </c>
      <c s="153" t="str">
        <f>IF('S.D.PASTE SHEET'!G1035="","",UPPER('S.D.PASTE SHEET'!G1035))</f>
        <v/>
      </c>
      <c s="153" t="str">
        <f>IF('S.D.PASTE SHEET'!H1035="","",UPPER('S.D.PASTE SHEET'!H1035))</f>
        <v/>
      </c>
      <c s="153" t="str">
        <f>IF('S.D.PASTE SHEET'!I1035="","",'S.D.PASTE SHEET'!I1035)</f>
        <v/>
      </c>
      <c s="154" t="str">
        <f>IF('S.D.PASTE SHEET'!J1035="","",'S.D.PASTE SHEET'!J1035)</f>
        <v/>
      </c>
      <c s="153" t="str">
        <f>IF('S.D.PASTE SHEET'!K1035="","",'S.D.PASTE SHEET'!K1035)</f>
        <v/>
      </c>
      <c s="153" t="str">
        <f>IF('S.D.PASTE SHEET'!L1035="","",'S.D.PASTE SHEET'!L1035)</f>
        <v/>
      </c>
      <c s="153" t="str">
        <f>IF('S.D.PASTE SHEET'!M1035="","",'S.D.PASTE SHEET'!M1035)</f>
        <v/>
      </c>
      <c s="153" t="str">
        <f>IF('S.D.PASTE SHEET'!N1035="","",'S.D.PASTE SHEET'!N1035)</f>
        <v/>
      </c>
      <c s="153" t="str">
        <f>IF('S.D.PASTE SHEET'!O1035="","",'S.D.PASTE SHEET'!O1035)</f>
        <v/>
      </c>
      <c s="153" t="str">
        <f>IF('S.D.PASTE SHEET'!P1035="","",'S.D.PASTE SHEET'!P1035)</f>
        <v/>
      </c>
      <c s="153" t="str">
        <f>IF('S.D.PASTE SHEET'!Q1035="","",'S.D.PASTE SHEET'!Q1035)</f>
        <v/>
      </c>
      <c s="153" t="str">
        <f>IF('S.D.PASTE SHEET'!R1035="","",'S.D.PASTE SHEET'!R1035)</f>
        <v/>
      </c>
      <c s="153" t="str">
        <f>IF('S.D.PASTE SHEET'!S1035="","",'S.D.PASTE SHEET'!S1035)</f>
        <v/>
      </c>
      <c s="153" t="str">
        <f>IF('S.D.PASTE SHEET'!T1035="","",'S.D.PASTE SHEET'!T1035)</f>
        <v/>
      </c>
      <c s="153" t="str">
        <f>IF('S.D.PASTE SHEET'!U1035="","",'S.D.PASTE SHEET'!U1035)</f>
        <v/>
      </c>
      <c s="153" t="str">
        <f>IF('S.D.PASTE SHEET'!V1035="","",'S.D.PASTE SHEET'!V1035)</f>
        <v/>
      </c>
      <c s="153" t="str">
        <f>IF('S.D.PASTE SHEET'!W1035="","",'S.D.PASTE SHEET'!W1035)</f>
        <v/>
      </c>
      <c s="153" t="str">
        <f>IF('S.D.PASTE SHEET'!X1035="","",'S.D.PASTE SHEET'!X1035)</f>
        <v/>
      </c>
      <c s="153" t="str">
        <f>IF('S.D.PASTE SHEET'!Y1035="","",'S.D.PASTE SHEET'!Y1035)</f>
        <v/>
      </c>
      <c s="153" t="str">
        <f>IF('S.D.PASTE SHEET'!Z1035="","",'S.D.PASTE SHEET'!Z1035)</f>
        <v/>
      </c>
      <c s="153" t="str">
        <f>IF('S.D.PASTE SHEET'!AA1035="","",'S.D.PASTE SHEET'!AA1035)</f>
        <v/>
      </c>
      <c s="153" t="str">
        <f>IF('S.D.PASTE SHEET'!AB1035="","",'S.D.PASTE SHEET'!AB1035)</f>
        <v/>
      </c>
      <c s="153" t="str">
        <f>IF('S.D.PASTE SHEET'!AC1035="","",'S.D.PASTE SHEET'!AC1035)</f>
        <v/>
      </c>
      <c s="153" t="str">
        <f>IF('S.D.PASTE SHEET'!AD1035="","",'S.D.PASTE SHEET'!AD1035)</f>
        <v/>
      </c>
      <c s="155"/>
      <c s="156" t="str">
        <f>IF(AK1035="","",IF(AK1035&gt;0,COUNT($AG$2:AG1035),""))</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35" s="156" t="str">
        <f>IF(BC1035="","",IF(BC1035&gt;0,COUNT($AY$2:AY1035),""))</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36" spans="1:66" ht="15.75" customHeight="1">
      <c r="A1036" s="153" t="str">
        <f>IF('S.D.PASTE SHEET'!A1036="","",'S.D.PASTE SHEET'!A1036)</f>
        <v/>
      </c>
      <c s="153" t="str">
        <f>IF('S.D.PASTE SHEET'!B1036="","",'S.D.PASTE SHEET'!B1036)</f>
        <v/>
      </c>
      <c s="153" t="str">
        <f>IF('S.D.PASTE SHEET'!C1036="","",'S.D.PASTE SHEET'!C1036)</f>
        <v/>
      </c>
      <c s="154" t="str">
        <f>IF('S.D.PASTE SHEET'!D1036="","",'S.D.PASTE SHEET'!D1036)</f>
        <v/>
      </c>
      <c s="153" t="str">
        <f>IF('S.D.PASTE SHEET'!E1036="","",UPPER('S.D.PASTE SHEET'!E1036))</f>
        <v/>
      </c>
      <c s="153" t="str">
        <f>IF('S.D.PASTE SHEET'!F1036="","",'S.D.PASTE SHEET'!F1036)</f>
        <v/>
      </c>
      <c s="153" t="str">
        <f>IF('S.D.PASTE SHEET'!G1036="","",UPPER('S.D.PASTE SHEET'!G1036))</f>
        <v/>
      </c>
      <c s="153" t="str">
        <f>IF('S.D.PASTE SHEET'!H1036="","",UPPER('S.D.PASTE SHEET'!H1036))</f>
        <v/>
      </c>
      <c s="153" t="str">
        <f>IF('S.D.PASTE SHEET'!I1036="","",'S.D.PASTE SHEET'!I1036)</f>
        <v/>
      </c>
      <c s="154" t="str">
        <f>IF('S.D.PASTE SHEET'!J1036="","",'S.D.PASTE SHEET'!J1036)</f>
        <v/>
      </c>
      <c s="153" t="str">
        <f>IF('S.D.PASTE SHEET'!K1036="","",'S.D.PASTE SHEET'!K1036)</f>
        <v/>
      </c>
      <c s="153" t="str">
        <f>IF('S.D.PASTE SHEET'!L1036="","",'S.D.PASTE SHEET'!L1036)</f>
        <v/>
      </c>
      <c s="153" t="str">
        <f>IF('S.D.PASTE SHEET'!M1036="","",'S.D.PASTE SHEET'!M1036)</f>
        <v/>
      </c>
      <c s="153" t="str">
        <f>IF('S.D.PASTE SHEET'!N1036="","",'S.D.PASTE SHEET'!N1036)</f>
        <v/>
      </c>
      <c s="153" t="str">
        <f>IF('S.D.PASTE SHEET'!O1036="","",'S.D.PASTE SHEET'!O1036)</f>
        <v/>
      </c>
      <c s="153" t="str">
        <f>IF('S.D.PASTE SHEET'!P1036="","",'S.D.PASTE SHEET'!P1036)</f>
        <v/>
      </c>
      <c s="153" t="str">
        <f>IF('S.D.PASTE SHEET'!Q1036="","",'S.D.PASTE SHEET'!Q1036)</f>
        <v/>
      </c>
      <c s="153" t="str">
        <f>IF('S.D.PASTE SHEET'!R1036="","",'S.D.PASTE SHEET'!R1036)</f>
        <v/>
      </c>
      <c s="153" t="str">
        <f>IF('S.D.PASTE SHEET'!S1036="","",'S.D.PASTE SHEET'!S1036)</f>
        <v/>
      </c>
      <c s="153" t="str">
        <f>IF('S.D.PASTE SHEET'!T1036="","",'S.D.PASTE SHEET'!T1036)</f>
        <v/>
      </c>
      <c s="153" t="str">
        <f>IF('S.D.PASTE SHEET'!U1036="","",'S.D.PASTE SHEET'!U1036)</f>
        <v/>
      </c>
      <c s="153" t="str">
        <f>IF('S.D.PASTE SHEET'!V1036="","",'S.D.PASTE SHEET'!V1036)</f>
        <v/>
      </c>
      <c s="153" t="str">
        <f>IF('S.D.PASTE SHEET'!W1036="","",'S.D.PASTE SHEET'!W1036)</f>
        <v/>
      </c>
      <c s="153" t="str">
        <f>IF('S.D.PASTE SHEET'!X1036="","",'S.D.PASTE SHEET'!X1036)</f>
        <v/>
      </c>
      <c s="153" t="str">
        <f>IF('S.D.PASTE SHEET'!Y1036="","",'S.D.PASTE SHEET'!Y1036)</f>
        <v/>
      </c>
      <c s="153" t="str">
        <f>IF('S.D.PASTE SHEET'!Z1036="","",'S.D.PASTE SHEET'!Z1036)</f>
        <v/>
      </c>
      <c s="153" t="str">
        <f>IF('S.D.PASTE SHEET'!AA1036="","",'S.D.PASTE SHEET'!AA1036)</f>
        <v/>
      </c>
      <c s="153" t="str">
        <f>IF('S.D.PASTE SHEET'!AB1036="","",'S.D.PASTE SHEET'!AB1036)</f>
        <v/>
      </c>
      <c s="153" t="str">
        <f>IF('S.D.PASTE SHEET'!AC1036="","",'S.D.PASTE SHEET'!AC1036)</f>
        <v/>
      </c>
      <c s="153" t="str">
        <f>IF('S.D.PASTE SHEET'!AD1036="","",'S.D.PASTE SHEET'!AD1036)</f>
        <v/>
      </c>
      <c s="155"/>
      <c s="156" t="str">
        <f>IF(AK1036="","",IF(AK1036&gt;0,COUNT($AG$2:AG1036),""))</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36" s="156" t="str">
        <f>IF(BC1036="","",IF(BC1036&gt;0,COUNT($AY$2:AY1036),""))</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37" spans="1:66" ht="15.75" customHeight="1">
      <c r="A1037" s="153" t="str">
        <f>IF('S.D.PASTE SHEET'!A1037="","",'S.D.PASTE SHEET'!A1037)</f>
        <v/>
      </c>
      <c s="153" t="str">
        <f>IF('S.D.PASTE SHEET'!B1037="","",'S.D.PASTE SHEET'!B1037)</f>
        <v/>
      </c>
      <c s="153" t="str">
        <f>IF('S.D.PASTE SHEET'!C1037="","",'S.D.PASTE SHEET'!C1037)</f>
        <v/>
      </c>
      <c s="154" t="str">
        <f>IF('S.D.PASTE SHEET'!D1037="","",'S.D.PASTE SHEET'!D1037)</f>
        <v/>
      </c>
      <c s="153" t="str">
        <f>IF('S.D.PASTE SHEET'!E1037="","",UPPER('S.D.PASTE SHEET'!E1037))</f>
        <v/>
      </c>
      <c s="153" t="str">
        <f>IF('S.D.PASTE SHEET'!F1037="","",'S.D.PASTE SHEET'!F1037)</f>
        <v/>
      </c>
      <c s="153" t="str">
        <f>IF('S.D.PASTE SHEET'!G1037="","",UPPER('S.D.PASTE SHEET'!G1037))</f>
        <v/>
      </c>
      <c s="153" t="str">
        <f>IF('S.D.PASTE SHEET'!H1037="","",UPPER('S.D.PASTE SHEET'!H1037))</f>
        <v/>
      </c>
      <c s="153" t="str">
        <f>IF('S.D.PASTE SHEET'!I1037="","",'S.D.PASTE SHEET'!I1037)</f>
        <v/>
      </c>
      <c s="154" t="str">
        <f>IF('S.D.PASTE SHEET'!J1037="","",'S.D.PASTE SHEET'!J1037)</f>
        <v/>
      </c>
      <c s="153" t="str">
        <f>IF('S.D.PASTE SHEET'!K1037="","",'S.D.PASTE SHEET'!K1037)</f>
        <v/>
      </c>
      <c s="153" t="str">
        <f>IF('S.D.PASTE SHEET'!L1037="","",'S.D.PASTE SHEET'!L1037)</f>
        <v/>
      </c>
      <c s="153" t="str">
        <f>IF('S.D.PASTE SHEET'!M1037="","",'S.D.PASTE SHEET'!M1037)</f>
        <v/>
      </c>
      <c s="153" t="str">
        <f>IF('S.D.PASTE SHEET'!N1037="","",'S.D.PASTE SHEET'!N1037)</f>
        <v/>
      </c>
      <c s="153" t="str">
        <f>IF('S.D.PASTE SHEET'!O1037="","",'S.D.PASTE SHEET'!O1037)</f>
        <v/>
      </c>
      <c s="153" t="str">
        <f>IF('S.D.PASTE SHEET'!P1037="","",'S.D.PASTE SHEET'!P1037)</f>
        <v/>
      </c>
      <c s="153" t="str">
        <f>IF('S.D.PASTE SHEET'!Q1037="","",'S.D.PASTE SHEET'!Q1037)</f>
        <v/>
      </c>
      <c s="153" t="str">
        <f>IF('S.D.PASTE SHEET'!R1037="","",'S.D.PASTE SHEET'!R1037)</f>
        <v/>
      </c>
      <c s="153" t="str">
        <f>IF('S.D.PASTE SHEET'!S1037="","",'S.D.PASTE SHEET'!S1037)</f>
        <v/>
      </c>
      <c s="153" t="str">
        <f>IF('S.D.PASTE SHEET'!T1037="","",'S.D.PASTE SHEET'!T1037)</f>
        <v/>
      </c>
      <c s="153" t="str">
        <f>IF('S.D.PASTE SHEET'!U1037="","",'S.D.PASTE SHEET'!U1037)</f>
        <v/>
      </c>
      <c s="153" t="str">
        <f>IF('S.D.PASTE SHEET'!V1037="","",'S.D.PASTE SHEET'!V1037)</f>
        <v/>
      </c>
      <c s="153" t="str">
        <f>IF('S.D.PASTE SHEET'!W1037="","",'S.D.PASTE SHEET'!W1037)</f>
        <v/>
      </c>
      <c s="153" t="str">
        <f>IF('S.D.PASTE SHEET'!X1037="","",'S.D.PASTE SHEET'!X1037)</f>
        <v/>
      </c>
      <c s="153" t="str">
        <f>IF('S.D.PASTE SHEET'!Y1037="","",'S.D.PASTE SHEET'!Y1037)</f>
        <v/>
      </c>
      <c s="153" t="str">
        <f>IF('S.D.PASTE SHEET'!Z1037="","",'S.D.PASTE SHEET'!Z1037)</f>
        <v/>
      </c>
      <c s="153" t="str">
        <f>IF('S.D.PASTE SHEET'!AA1037="","",'S.D.PASTE SHEET'!AA1037)</f>
        <v/>
      </c>
      <c s="153" t="str">
        <f>IF('S.D.PASTE SHEET'!AB1037="","",'S.D.PASTE SHEET'!AB1037)</f>
        <v/>
      </c>
      <c s="153" t="str">
        <f>IF('S.D.PASTE SHEET'!AC1037="","",'S.D.PASTE SHEET'!AC1037)</f>
        <v/>
      </c>
      <c s="153" t="str">
        <f>IF('S.D.PASTE SHEET'!AD1037="","",'S.D.PASTE SHEET'!AD1037)</f>
        <v/>
      </c>
      <c s="155"/>
      <c s="156" t="str">
        <f>IF(AK1037="","",IF(AK1037&gt;0,COUNT($AG$2:AG1037),""))</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37" s="156" t="str">
        <f>IF(BC1037="","",IF(BC1037&gt;0,COUNT($AY$2:AY1037),""))</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38" spans="1:66" ht="15.75" customHeight="1">
      <c r="A1038" s="153" t="str">
        <f>IF('S.D.PASTE SHEET'!A1038="","",'S.D.PASTE SHEET'!A1038)</f>
        <v/>
      </c>
      <c s="153" t="str">
        <f>IF('S.D.PASTE SHEET'!B1038="","",'S.D.PASTE SHEET'!B1038)</f>
        <v/>
      </c>
      <c s="153" t="str">
        <f>IF('S.D.PASTE SHEET'!C1038="","",'S.D.PASTE SHEET'!C1038)</f>
        <v/>
      </c>
      <c s="154" t="str">
        <f>IF('S.D.PASTE SHEET'!D1038="","",'S.D.PASTE SHEET'!D1038)</f>
        <v/>
      </c>
      <c s="153" t="str">
        <f>IF('S.D.PASTE SHEET'!E1038="","",UPPER('S.D.PASTE SHEET'!E1038))</f>
        <v/>
      </c>
      <c s="153" t="str">
        <f>IF('S.D.PASTE SHEET'!F1038="","",'S.D.PASTE SHEET'!F1038)</f>
        <v/>
      </c>
      <c s="153" t="str">
        <f>IF('S.D.PASTE SHEET'!G1038="","",UPPER('S.D.PASTE SHEET'!G1038))</f>
        <v/>
      </c>
      <c s="153" t="str">
        <f>IF('S.D.PASTE SHEET'!H1038="","",UPPER('S.D.PASTE SHEET'!H1038))</f>
        <v/>
      </c>
      <c s="153" t="str">
        <f>IF('S.D.PASTE SHEET'!I1038="","",'S.D.PASTE SHEET'!I1038)</f>
        <v/>
      </c>
      <c s="154" t="str">
        <f>IF('S.D.PASTE SHEET'!J1038="","",'S.D.PASTE SHEET'!J1038)</f>
        <v/>
      </c>
      <c s="153" t="str">
        <f>IF('S.D.PASTE SHEET'!K1038="","",'S.D.PASTE SHEET'!K1038)</f>
        <v/>
      </c>
      <c s="153" t="str">
        <f>IF('S.D.PASTE SHEET'!L1038="","",'S.D.PASTE SHEET'!L1038)</f>
        <v/>
      </c>
      <c s="153" t="str">
        <f>IF('S.D.PASTE SHEET'!M1038="","",'S.D.PASTE SHEET'!M1038)</f>
        <v/>
      </c>
      <c s="153" t="str">
        <f>IF('S.D.PASTE SHEET'!N1038="","",'S.D.PASTE SHEET'!N1038)</f>
        <v/>
      </c>
      <c s="153" t="str">
        <f>IF('S.D.PASTE SHEET'!O1038="","",'S.D.PASTE SHEET'!O1038)</f>
        <v/>
      </c>
      <c s="153" t="str">
        <f>IF('S.D.PASTE SHEET'!P1038="","",'S.D.PASTE SHEET'!P1038)</f>
        <v/>
      </c>
      <c s="153" t="str">
        <f>IF('S.D.PASTE SHEET'!Q1038="","",'S.D.PASTE SHEET'!Q1038)</f>
        <v/>
      </c>
      <c s="153" t="str">
        <f>IF('S.D.PASTE SHEET'!R1038="","",'S.D.PASTE SHEET'!R1038)</f>
        <v/>
      </c>
      <c s="153" t="str">
        <f>IF('S.D.PASTE SHEET'!S1038="","",'S.D.PASTE SHEET'!S1038)</f>
        <v/>
      </c>
      <c s="153" t="str">
        <f>IF('S.D.PASTE SHEET'!T1038="","",'S.D.PASTE SHEET'!T1038)</f>
        <v/>
      </c>
      <c s="153" t="str">
        <f>IF('S.D.PASTE SHEET'!U1038="","",'S.D.PASTE SHEET'!U1038)</f>
        <v/>
      </c>
      <c s="153" t="str">
        <f>IF('S.D.PASTE SHEET'!V1038="","",'S.D.PASTE SHEET'!V1038)</f>
        <v/>
      </c>
      <c s="153" t="str">
        <f>IF('S.D.PASTE SHEET'!W1038="","",'S.D.PASTE SHEET'!W1038)</f>
        <v/>
      </c>
      <c s="153" t="str">
        <f>IF('S.D.PASTE SHEET'!X1038="","",'S.D.PASTE SHEET'!X1038)</f>
        <v/>
      </c>
      <c s="153" t="str">
        <f>IF('S.D.PASTE SHEET'!Y1038="","",'S.D.PASTE SHEET'!Y1038)</f>
        <v/>
      </c>
      <c s="153" t="str">
        <f>IF('S.D.PASTE SHEET'!Z1038="","",'S.D.PASTE SHEET'!Z1038)</f>
        <v/>
      </c>
      <c s="153" t="str">
        <f>IF('S.D.PASTE SHEET'!AA1038="","",'S.D.PASTE SHEET'!AA1038)</f>
        <v/>
      </c>
      <c s="153" t="str">
        <f>IF('S.D.PASTE SHEET'!AB1038="","",'S.D.PASTE SHEET'!AB1038)</f>
        <v/>
      </c>
      <c s="153" t="str">
        <f>IF('S.D.PASTE SHEET'!AC1038="","",'S.D.PASTE SHEET'!AC1038)</f>
        <v/>
      </c>
      <c s="153" t="str">
        <f>IF('S.D.PASTE SHEET'!AD1038="","",'S.D.PASTE SHEET'!AD1038)</f>
        <v/>
      </c>
      <c s="155"/>
      <c s="156" t="str">
        <f>IF(AK1038="","",IF(AK1038&gt;0,COUNT($AG$2:AG1038),""))</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38" s="156" t="str">
        <f>IF(BC1038="","",IF(BC1038&gt;0,COUNT($AY$2:AY1038),""))</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39" spans="1:66" ht="15.75" customHeight="1">
      <c r="A1039" s="153" t="str">
        <f>IF('S.D.PASTE SHEET'!A1039="","",'S.D.PASTE SHEET'!A1039)</f>
        <v/>
      </c>
      <c s="153" t="str">
        <f>IF('S.D.PASTE SHEET'!B1039="","",'S.D.PASTE SHEET'!B1039)</f>
        <v/>
      </c>
      <c s="153" t="str">
        <f>IF('S.D.PASTE SHEET'!C1039="","",'S.D.PASTE SHEET'!C1039)</f>
        <v/>
      </c>
      <c s="154" t="str">
        <f>IF('S.D.PASTE SHEET'!D1039="","",'S.D.PASTE SHEET'!D1039)</f>
        <v/>
      </c>
      <c s="153" t="str">
        <f>IF('S.D.PASTE SHEET'!E1039="","",UPPER('S.D.PASTE SHEET'!E1039))</f>
        <v/>
      </c>
      <c s="153" t="str">
        <f>IF('S.D.PASTE SHEET'!F1039="","",'S.D.PASTE SHEET'!F1039)</f>
        <v/>
      </c>
      <c s="153" t="str">
        <f>IF('S.D.PASTE SHEET'!G1039="","",UPPER('S.D.PASTE SHEET'!G1039))</f>
        <v/>
      </c>
      <c s="153" t="str">
        <f>IF('S.D.PASTE SHEET'!H1039="","",UPPER('S.D.PASTE SHEET'!H1039))</f>
        <v/>
      </c>
      <c s="153" t="str">
        <f>IF('S.D.PASTE SHEET'!I1039="","",'S.D.PASTE SHEET'!I1039)</f>
        <v/>
      </c>
      <c s="154" t="str">
        <f>IF('S.D.PASTE SHEET'!J1039="","",'S.D.PASTE SHEET'!J1039)</f>
        <v/>
      </c>
      <c s="153" t="str">
        <f>IF('S.D.PASTE SHEET'!K1039="","",'S.D.PASTE SHEET'!K1039)</f>
        <v/>
      </c>
      <c s="153" t="str">
        <f>IF('S.D.PASTE SHEET'!L1039="","",'S.D.PASTE SHEET'!L1039)</f>
        <v/>
      </c>
      <c s="153" t="str">
        <f>IF('S.D.PASTE SHEET'!M1039="","",'S.D.PASTE SHEET'!M1039)</f>
        <v/>
      </c>
      <c s="153" t="str">
        <f>IF('S.D.PASTE SHEET'!N1039="","",'S.D.PASTE SHEET'!N1039)</f>
        <v/>
      </c>
      <c s="153" t="str">
        <f>IF('S.D.PASTE SHEET'!O1039="","",'S.D.PASTE SHEET'!O1039)</f>
        <v/>
      </c>
      <c s="153" t="str">
        <f>IF('S.D.PASTE SHEET'!P1039="","",'S.D.PASTE SHEET'!P1039)</f>
        <v/>
      </c>
      <c s="153" t="str">
        <f>IF('S.D.PASTE SHEET'!Q1039="","",'S.D.PASTE SHEET'!Q1039)</f>
        <v/>
      </c>
      <c s="153" t="str">
        <f>IF('S.D.PASTE SHEET'!R1039="","",'S.D.PASTE SHEET'!R1039)</f>
        <v/>
      </c>
      <c s="153" t="str">
        <f>IF('S.D.PASTE SHEET'!S1039="","",'S.D.PASTE SHEET'!S1039)</f>
        <v/>
      </c>
      <c s="153" t="str">
        <f>IF('S.D.PASTE SHEET'!T1039="","",'S.D.PASTE SHEET'!T1039)</f>
        <v/>
      </c>
      <c s="153" t="str">
        <f>IF('S.D.PASTE SHEET'!U1039="","",'S.D.PASTE SHEET'!U1039)</f>
        <v/>
      </c>
      <c s="153" t="str">
        <f>IF('S.D.PASTE SHEET'!V1039="","",'S.D.PASTE SHEET'!V1039)</f>
        <v/>
      </c>
      <c s="153" t="str">
        <f>IF('S.D.PASTE SHEET'!W1039="","",'S.D.PASTE SHEET'!W1039)</f>
        <v/>
      </c>
      <c s="153" t="str">
        <f>IF('S.D.PASTE SHEET'!X1039="","",'S.D.PASTE SHEET'!X1039)</f>
        <v/>
      </c>
      <c s="153" t="str">
        <f>IF('S.D.PASTE SHEET'!Y1039="","",'S.D.PASTE SHEET'!Y1039)</f>
        <v/>
      </c>
      <c s="153" t="str">
        <f>IF('S.D.PASTE SHEET'!Z1039="","",'S.D.PASTE SHEET'!Z1039)</f>
        <v/>
      </c>
      <c s="153" t="str">
        <f>IF('S.D.PASTE SHEET'!AA1039="","",'S.D.PASTE SHEET'!AA1039)</f>
        <v/>
      </c>
      <c s="153" t="str">
        <f>IF('S.D.PASTE SHEET'!AB1039="","",'S.D.PASTE SHEET'!AB1039)</f>
        <v/>
      </c>
      <c s="153" t="str">
        <f>IF('S.D.PASTE SHEET'!AC1039="","",'S.D.PASTE SHEET'!AC1039)</f>
        <v/>
      </c>
      <c s="153" t="str">
        <f>IF('S.D.PASTE SHEET'!AD1039="","",'S.D.PASTE SHEET'!AD1039)</f>
        <v/>
      </c>
      <c s="155"/>
      <c s="156" t="str">
        <f>IF(AK1039="","",IF(AK1039&gt;0,COUNT($AG$2:AG1039),""))</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39" s="156" t="str">
        <f>IF(BC1039="","",IF(BC1039&gt;0,COUNT($AY$2:AY1039),""))</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40" spans="1:66" ht="15.75" customHeight="1">
      <c r="A1040" s="153" t="str">
        <f>IF('S.D.PASTE SHEET'!A1040="","",'S.D.PASTE SHEET'!A1040)</f>
        <v/>
      </c>
      <c s="153" t="str">
        <f>IF('S.D.PASTE SHEET'!B1040="","",'S.D.PASTE SHEET'!B1040)</f>
        <v/>
      </c>
      <c s="153" t="str">
        <f>IF('S.D.PASTE SHEET'!C1040="","",'S.D.PASTE SHEET'!C1040)</f>
        <v/>
      </c>
      <c s="154" t="str">
        <f>IF('S.D.PASTE SHEET'!D1040="","",'S.D.PASTE SHEET'!D1040)</f>
        <v/>
      </c>
      <c s="153" t="str">
        <f>IF('S.D.PASTE SHEET'!E1040="","",UPPER('S.D.PASTE SHEET'!E1040))</f>
        <v/>
      </c>
      <c s="153" t="str">
        <f>IF('S.D.PASTE SHEET'!F1040="","",'S.D.PASTE SHEET'!F1040)</f>
        <v/>
      </c>
      <c s="153" t="str">
        <f>IF('S.D.PASTE SHEET'!G1040="","",UPPER('S.D.PASTE SHEET'!G1040))</f>
        <v/>
      </c>
      <c s="153" t="str">
        <f>IF('S.D.PASTE SHEET'!H1040="","",UPPER('S.D.PASTE SHEET'!H1040))</f>
        <v/>
      </c>
      <c s="153" t="str">
        <f>IF('S.D.PASTE SHEET'!I1040="","",'S.D.PASTE SHEET'!I1040)</f>
        <v/>
      </c>
      <c s="154" t="str">
        <f>IF('S.D.PASTE SHEET'!J1040="","",'S.D.PASTE SHEET'!J1040)</f>
        <v/>
      </c>
      <c s="153" t="str">
        <f>IF('S.D.PASTE SHEET'!K1040="","",'S.D.PASTE SHEET'!K1040)</f>
        <v/>
      </c>
      <c s="153" t="str">
        <f>IF('S.D.PASTE SHEET'!L1040="","",'S.D.PASTE SHEET'!L1040)</f>
        <v/>
      </c>
      <c s="153" t="str">
        <f>IF('S.D.PASTE SHEET'!M1040="","",'S.D.PASTE SHEET'!M1040)</f>
        <v/>
      </c>
      <c s="153" t="str">
        <f>IF('S.D.PASTE SHEET'!N1040="","",'S.D.PASTE SHEET'!N1040)</f>
        <v/>
      </c>
      <c s="153" t="str">
        <f>IF('S.D.PASTE SHEET'!O1040="","",'S.D.PASTE SHEET'!O1040)</f>
        <v/>
      </c>
      <c s="153" t="str">
        <f>IF('S.D.PASTE SHEET'!P1040="","",'S.D.PASTE SHEET'!P1040)</f>
        <v/>
      </c>
      <c s="153" t="str">
        <f>IF('S.D.PASTE SHEET'!Q1040="","",'S.D.PASTE SHEET'!Q1040)</f>
        <v/>
      </c>
      <c s="153" t="str">
        <f>IF('S.D.PASTE SHEET'!R1040="","",'S.D.PASTE SHEET'!R1040)</f>
        <v/>
      </c>
      <c s="153" t="str">
        <f>IF('S.D.PASTE SHEET'!S1040="","",'S.D.PASTE SHEET'!S1040)</f>
        <v/>
      </c>
      <c s="153" t="str">
        <f>IF('S.D.PASTE SHEET'!T1040="","",'S.D.PASTE SHEET'!T1040)</f>
        <v/>
      </c>
      <c s="153" t="str">
        <f>IF('S.D.PASTE SHEET'!U1040="","",'S.D.PASTE SHEET'!U1040)</f>
        <v/>
      </c>
      <c s="153" t="str">
        <f>IF('S.D.PASTE SHEET'!V1040="","",'S.D.PASTE SHEET'!V1040)</f>
        <v/>
      </c>
      <c s="153" t="str">
        <f>IF('S.D.PASTE SHEET'!W1040="","",'S.D.PASTE SHEET'!W1040)</f>
        <v/>
      </c>
      <c s="153" t="str">
        <f>IF('S.D.PASTE SHEET'!X1040="","",'S.D.PASTE SHEET'!X1040)</f>
        <v/>
      </c>
      <c s="153" t="str">
        <f>IF('S.D.PASTE SHEET'!Y1040="","",'S.D.PASTE SHEET'!Y1040)</f>
        <v/>
      </c>
      <c s="153" t="str">
        <f>IF('S.D.PASTE SHEET'!Z1040="","",'S.D.PASTE SHEET'!Z1040)</f>
        <v/>
      </c>
      <c s="153" t="str">
        <f>IF('S.D.PASTE SHEET'!AA1040="","",'S.D.PASTE SHEET'!AA1040)</f>
        <v/>
      </c>
      <c s="153" t="str">
        <f>IF('S.D.PASTE SHEET'!AB1040="","",'S.D.PASTE SHEET'!AB1040)</f>
        <v/>
      </c>
      <c s="153" t="str">
        <f>IF('S.D.PASTE SHEET'!AC1040="","",'S.D.PASTE SHEET'!AC1040)</f>
        <v/>
      </c>
      <c s="153" t="str">
        <f>IF('S.D.PASTE SHEET'!AD1040="","",'S.D.PASTE SHEET'!AD1040)</f>
        <v/>
      </c>
      <c s="155"/>
      <c s="156" t="str">
        <f>IF(AK1040="","",IF(AK1040&gt;0,COUNT($AG$2:AG1040),""))</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40" s="156" t="str">
        <f>IF(BC1040="","",IF(BC1040&gt;0,COUNT($AY$2:AY1040),""))</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41" spans="1:66" ht="15.75" customHeight="1">
      <c r="A1041" s="153" t="str">
        <f>IF('S.D.PASTE SHEET'!A1041="","",'S.D.PASTE SHEET'!A1041)</f>
        <v/>
      </c>
      <c s="153" t="str">
        <f>IF('S.D.PASTE SHEET'!B1041="","",'S.D.PASTE SHEET'!B1041)</f>
        <v/>
      </c>
      <c s="153" t="str">
        <f>IF('S.D.PASTE SHEET'!C1041="","",'S.D.PASTE SHEET'!C1041)</f>
        <v/>
      </c>
      <c s="154" t="str">
        <f>IF('S.D.PASTE SHEET'!D1041="","",'S.D.PASTE SHEET'!D1041)</f>
        <v/>
      </c>
      <c s="153" t="str">
        <f>IF('S.D.PASTE SHEET'!E1041="","",UPPER('S.D.PASTE SHEET'!E1041))</f>
        <v/>
      </c>
      <c s="153" t="str">
        <f>IF('S.D.PASTE SHEET'!F1041="","",'S.D.PASTE SHEET'!F1041)</f>
        <v/>
      </c>
      <c s="153" t="str">
        <f>IF('S.D.PASTE SHEET'!G1041="","",UPPER('S.D.PASTE SHEET'!G1041))</f>
        <v/>
      </c>
      <c s="153" t="str">
        <f>IF('S.D.PASTE SHEET'!H1041="","",UPPER('S.D.PASTE SHEET'!H1041))</f>
        <v/>
      </c>
      <c s="153" t="str">
        <f>IF('S.D.PASTE SHEET'!I1041="","",'S.D.PASTE SHEET'!I1041)</f>
        <v/>
      </c>
      <c s="154" t="str">
        <f>IF('S.D.PASTE SHEET'!J1041="","",'S.D.PASTE SHEET'!J1041)</f>
        <v/>
      </c>
      <c s="153" t="str">
        <f>IF('S.D.PASTE SHEET'!K1041="","",'S.D.PASTE SHEET'!K1041)</f>
        <v/>
      </c>
      <c s="153" t="str">
        <f>IF('S.D.PASTE SHEET'!L1041="","",'S.D.PASTE SHEET'!L1041)</f>
        <v/>
      </c>
      <c s="153" t="str">
        <f>IF('S.D.PASTE SHEET'!M1041="","",'S.D.PASTE SHEET'!M1041)</f>
        <v/>
      </c>
      <c s="153" t="str">
        <f>IF('S.D.PASTE SHEET'!N1041="","",'S.D.PASTE SHEET'!N1041)</f>
        <v/>
      </c>
      <c s="153" t="str">
        <f>IF('S.D.PASTE SHEET'!O1041="","",'S.D.PASTE SHEET'!O1041)</f>
        <v/>
      </c>
      <c s="153" t="str">
        <f>IF('S.D.PASTE SHEET'!P1041="","",'S.D.PASTE SHEET'!P1041)</f>
        <v/>
      </c>
      <c s="153" t="str">
        <f>IF('S.D.PASTE SHEET'!Q1041="","",'S.D.PASTE SHEET'!Q1041)</f>
        <v/>
      </c>
      <c s="153" t="str">
        <f>IF('S.D.PASTE SHEET'!R1041="","",'S.D.PASTE SHEET'!R1041)</f>
        <v/>
      </c>
      <c s="153" t="str">
        <f>IF('S.D.PASTE SHEET'!S1041="","",'S.D.PASTE SHEET'!S1041)</f>
        <v/>
      </c>
      <c s="153" t="str">
        <f>IF('S.D.PASTE SHEET'!T1041="","",'S.D.PASTE SHEET'!T1041)</f>
        <v/>
      </c>
      <c s="153" t="str">
        <f>IF('S.D.PASTE SHEET'!U1041="","",'S.D.PASTE SHEET'!U1041)</f>
        <v/>
      </c>
      <c s="153" t="str">
        <f>IF('S.D.PASTE SHEET'!V1041="","",'S.D.PASTE SHEET'!V1041)</f>
        <v/>
      </c>
      <c s="153" t="str">
        <f>IF('S.D.PASTE SHEET'!W1041="","",'S.D.PASTE SHEET'!W1041)</f>
        <v/>
      </c>
      <c s="153" t="str">
        <f>IF('S.D.PASTE SHEET'!X1041="","",'S.D.PASTE SHEET'!X1041)</f>
        <v/>
      </c>
      <c s="153" t="str">
        <f>IF('S.D.PASTE SHEET'!Y1041="","",'S.D.PASTE SHEET'!Y1041)</f>
        <v/>
      </c>
      <c s="153" t="str">
        <f>IF('S.D.PASTE SHEET'!Z1041="","",'S.D.PASTE SHEET'!Z1041)</f>
        <v/>
      </c>
      <c s="153" t="str">
        <f>IF('S.D.PASTE SHEET'!AA1041="","",'S.D.PASTE SHEET'!AA1041)</f>
        <v/>
      </c>
      <c s="153" t="str">
        <f>IF('S.D.PASTE SHEET'!AB1041="","",'S.D.PASTE SHEET'!AB1041)</f>
        <v/>
      </c>
      <c s="153" t="str">
        <f>IF('S.D.PASTE SHEET'!AC1041="","",'S.D.PASTE SHEET'!AC1041)</f>
        <v/>
      </c>
      <c s="153" t="str">
        <f>IF('S.D.PASTE SHEET'!AD1041="","",'S.D.PASTE SHEET'!AD1041)</f>
        <v/>
      </c>
      <c s="155"/>
      <c s="156" t="str">
        <f>IF(AK1041="","",IF(AK1041&gt;0,COUNT($AG$2:AG1041),""))</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41" s="156" t="str">
        <f>IF(BC1041="","",IF(BC1041&gt;0,COUNT($AY$2:AY1041),""))</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42" spans="1:66" ht="15.75" customHeight="1">
      <c r="A1042" s="153" t="str">
        <f>IF('S.D.PASTE SHEET'!A1042="","",'S.D.PASTE SHEET'!A1042)</f>
        <v/>
      </c>
      <c s="153" t="str">
        <f>IF('S.D.PASTE SHEET'!B1042="","",'S.D.PASTE SHEET'!B1042)</f>
        <v/>
      </c>
      <c s="153" t="str">
        <f>IF('S.D.PASTE SHEET'!C1042="","",'S.D.PASTE SHEET'!C1042)</f>
        <v/>
      </c>
      <c s="154" t="str">
        <f>IF('S.D.PASTE SHEET'!D1042="","",'S.D.PASTE SHEET'!D1042)</f>
        <v/>
      </c>
      <c s="153" t="str">
        <f>IF('S.D.PASTE SHEET'!E1042="","",UPPER('S.D.PASTE SHEET'!E1042))</f>
        <v/>
      </c>
      <c s="153" t="str">
        <f>IF('S.D.PASTE SHEET'!F1042="","",'S.D.PASTE SHEET'!F1042)</f>
        <v/>
      </c>
      <c s="153" t="str">
        <f>IF('S.D.PASTE SHEET'!G1042="","",UPPER('S.D.PASTE SHEET'!G1042))</f>
        <v/>
      </c>
      <c s="153" t="str">
        <f>IF('S.D.PASTE SHEET'!H1042="","",UPPER('S.D.PASTE SHEET'!H1042))</f>
        <v/>
      </c>
      <c s="153" t="str">
        <f>IF('S.D.PASTE SHEET'!I1042="","",'S.D.PASTE SHEET'!I1042)</f>
        <v/>
      </c>
      <c s="154" t="str">
        <f>IF('S.D.PASTE SHEET'!J1042="","",'S.D.PASTE SHEET'!J1042)</f>
        <v/>
      </c>
      <c s="153" t="str">
        <f>IF('S.D.PASTE SHEET'!K1042="","",'S.D.PASTE SHEET'!K1042)</f>
        <v/>
      </c>
      <c s="153" t="str">
        <f>IF('S.D.PASTE SHEET'!L1042="","",'S.D.PASTE SHEET'!L1042)</f>
        <v/>
      </c>
      <c s="153" t="str">
        <f>IF('S.D.PASTE SHEET'!M1042="","",'S.D.PASTE SHEET'!M1042)</f>
        <v/>
      </c>
      <c s="153" t="str">
        <f>IF('S.D.PASTE SHEET'!N1042="","",'S.D.PASTE SHEET'!N1042)</f>
        <v/>
      </c>
      <c s="153" t="str">
        <f>IF('S.D.PASTE SHEET'!O1042="","",'S.D.PASTE SHEET'!O1042)</f>
        <v/>
      </c>
      <c s="153" t="str">
        <f>IF('S.D.PASTE SHEET'!P1042="","",'S.D.PASTE SHEET'!P1042)</f>
        <v/>
      </c>
      <c s="153" t="str">
        <f>IF('S.D.PASTE SHEET'!Q1042="","",'S.D.PASTE SHEET'!Q1042)</f>
        <v/>
      </c>
      <c s="153" t="str">
        <f>IF('S.D.PASTE SHEET'!R1042="","",'S.D.PASTE SHEET'!R1042)</f>
        <v/>
      </c>
      <c s="153" t="str">
        <f>IF('S.D.PASTE SHEET'!S1042="","",'S.D.PASTE SHEET'!S1042)</f>
        <v/>
      </c>
      <c s="153" t="str">
        <f>IF('S.D.PASTE SHEET'!T1042="","",'S.D.PASTE SHEET'!T1042)</f>
        <v/>
      </c>
      <c s="153" t="str">
        <f>IF('S.D.PASTE SHEET'!U1042="","",'S.D.PASTE SHEET'!U1042)</f>
        <v/>
      </c>
      <c s="153" t="str">
        <f>IF('S.D.PASTE SHEET'!V1042="","",'S.D.PASTE SHEET'!V1042)</f>
        <v/>
      </c>
      <c s="153" t="str">
        <f>IF('S.D.PASTE SHEET'!W1042="","",'S.D.PASTE SHEET'!W1042)</f>
        <v/>
      </c>
      <c s="153" t="str">
        <f>IF('S.D.PASTE SHEET'!X1042="","",'S.D.PASTE SHEET'!X1042)</f>
        <v/>
      </c>
      <c s="153" t="str">
        <f>IF('S.D.PASTE SHEET'!Y1042="","",'S.D.PASTE SHEET'!Y1042)</f>
        <v/>
      </c>
      <c s="153" t="str">
        <f>IF('S.D.PASTE SHEET'!Z1042="","",'S.D.PASTE SHEET'!Z1042)</f>
        <v/>
      </c>
      <c s="153" t="str">
        <f>IF('S.D.PASTE SHEET'!AA1042="","",'S.D.PASTE SHEET'!AA1042)</f>
        <v/>
      </c>
      <c s="153" t="str">
        <f>IF('S.D.PASTE SHEET'!AB1042="","",'S.D.PASTE SHEET'!AB1042)</f>
        <v/>
      </c>
      <c s="153" t="str">
        <f>IF('S.D.PASTE SHEET'!AC1042="","",'S.D.PASTE SHEET'!AC1042)</f>
        <v/>
      </c>
      <c s="153" t="str">
        <f>IF('S.D.PASTE SHEET'!AD1042="","",'S.D.PASTE SHEET'!AD1042)</f>
        <v/>
      </c>
      <c s="155"/>
      <c s="156" t="str">
        <f>IF(AK1042="","",IF(AK1042&gt;0,COUNT($AG$2:AG1042),""))</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42" s="156" t="str">
        <f>IF(BC1042="","",IF(BC1042&gt;0,COUNT($AY$2:AY1042),""))</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43" spans="1:66" ht="15.75" customHeight="1">
      <c r="A1043" s="153" t="str">
        <f>IF('S.D.PASTE SHEET'!A1043="","",'S.D.PASTE SHEET'!A1043)</f>
        <v/>
      </c>
      <c s="153" t="str">
        <f>IF('S.D.PASTE SHEET'!B1043="","",'S.D.PASTE SHEET'!B1043)</f>
        <v/>
      </c>
      <c s="153" t="str">
        <f>IF('S.D.PASTE SHEET'!C1043="","",'S.D.PASTE SHEET'!C1043)</f>
        <v/>
      </c>
      <c s="154" t="str">
        <f>IF('S.D.PASTE SHEET'!D1043="","",'S.D.PASTE SHEET'!D1043)</f>
        <v/>
      </c>
      <c s="153" t="str">
        <f>IF('S.D.PASTE SHEET'!E1043="","",UPPER('S.D.PASTE SHEET'!E1043))</f>
        <v/>
      </c>
      <c s="153" t="str">
        <f>IF('S.D.PASTE SHEET'!F1043="","",'S.D.PASTE SHEET'!F1043)</f>
        <v/>
      </c>
      <c s="153" t="str">
        <f>IF('S.D.PASTE SHEET'!G1043="","",UPPER('S.D.PASTE SHEET'!G1043))</f>
        <v/>
      </c>
      <c s="153" t="str">
        <f>IF('S.D.PASTE SHEET'!H1043="","",UPPER('S.D.PASTE SHEET'!H1043))</f>
        <v/>
      </c>
      <c s="153" t="str">
        <f>IF('S.D.PASTE SHEET'!I1043="","",'S.D.PASTE SHEET'!I1043)</f>
        <v/>
      </c>
      <c s="154" t="str">
        <f>IF('S.D.PASTE SHEET'!J1043="","",'S.D.PASTE SHEET'!J1043)</f>
        <v/>
      </c>
      <c s="153" t="str">
        <f>IF('S.D.PASTE SHEET'!K1043="","",'S.D.PASTE SHEET'!K1043)</f>
        <v/>
      </c>
      <c s="153" t="str">
        <f>IF('S.D.PASTE SHEET'!L1043="","",'S.D.PASTE SHEET'!L1043)</f>
        <v/>
      </c>
      <c s="153" t="str">
        <f>IF('S.D.PASTE SHEET'!M1043="","",'S.D.PASTE SHEET'!M1043)</f>
        <v/>
      </c>
      <c s="153" t="str">
        <f>IF('S.D.PASTE SHEET'!N1043="","",'S.D.PASTE SHEET'!N1043)</f>
        <v/>
      </c>
      <c s="153" t="str">
        <f>IF('S.D.PASTE SHEET'!O1043="","",'S.D.PASTE SHEET'!O1043)</f>
        <v/>
      </c>
      <c s="153" t="str">
        <f>IF('S.D.PASTE SHEET'!P1043="","",'S.D.PASTE SHEET'!P1043)</f>
        <v/>
      </c>
      <c s="153" t="str">
        <f>IF('S.D.PASTE SHEET'!Q1043="","",'S.D.PASTE SHEET'!Q1043)</f>
        <v/>
      </c>
      <c s="153" t="str">
        <f>IF('S.D.PASTE SHEET'!R1043="","",'S.D.PASTE SHEET'!R1043)</f>
        <v/>
      </c>
      <c s="153" t="str">
        <f>IF('S.D.PASTE SHEET'!S1043="","",'S.D.PASTE SHEET'!S1043)</f>
        <v/>
      </c>
      <c s="153" t="str">
        <f>IF('S.D.PASTE SHEET'!T1043="","",'S.D.PASTE SHEET'!T1043)</f>
        <v/>
      </c>
      <c s="153" t="str">
        <f>IF('S.D.PASTE SHEET'!U1043="","",'S.D.PASTE SHEET'!U1043)</f>
        <v/>
      </c>
      <c s="153" t="str">
        <f>IF('S.D.PASTE SHEET'!V1043="","",'S.D.PASTE SHEET'!V1043)</f>
        <v/>
      </c>
      <c s="153" t="str">
        <f>IF('S.D.PASTE SHEET'!W1043="","",'S.D.PASTE SHEET'!W1043)</f>
        <v/>
      </c>
      <c s="153" t="str">
        <f>IF('S.D.PASTE SHEET'!X1043="","",'S.D.PASTE SHEET'!X1043)</f>
        <v/>
      </c>
      <c s="153" t="str">
        <f>IF('S.D.PASTE SHEET'!Y1043="","",'S.D.PASTE SHEET'!Y1043)</f>
        <v/>
      </c>
      <c s="153" t="str">
        <f>IF('S.D.PASTE SHEET'!Z1043="","",'S.D.PASTE SHEET'!Z1043)</f>
        <v/>
      </c>
      <c s="153" t="str">
        <f>IF('S.D.PASTE SHEET'!AA1043="","",'S.D.PASTE SHEET'!AA1043)</f>
        <v/>
      </c>
      <c s="153" t="str">
        <f>IF('S.D.PASTE SHEET'!AB1043="","",'S.D.PASTE SHEET'!AB1043)</f>
        <v/>
      </c>
      <c s="153" t="str">
        <f>IF('S.D.PASTE SHEET'!AC1043="","",'S.D.PASTE SHEET'!AC1043)</f>
        <v/>
      </c>
      <c s="153" t="str">
        <f>IF('S.D.PASTE SHEET'!AD1043="","",'S.D.PASTE SHEET'!AD1043)</f>
        <v/>
      </c>
      <c s="155"/>
      <c s="156" t="str">
        <f>IF(AK1043="","",IF(AK1043&gt;0,COUNT($AG$2:AG1043),""))</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43" s="156" t="str">
        <f>IF(BC1043="","",IF(BC1043&gt;0,COUNT($AY$2:AY1043),""))</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44" spans="1:66" ht="15.75" customHeight="1">
      <c r="A1044" s="153" t="str">
        <f>IF('S.D.PASTE SHEET'!A1044="","",'S.D.PASTE SHEET'!A1044)</f>
        <v/>
      </c>
      <c s="153" t="str">
        <f>IF('S.D.PASTE SHEET'!B1044="","",'S.D.PASTE SHEET'!B1044)</f>
        <v/>
      </c>
      <c s="153" t="str">
        <f>IF('S.D.PASTE SHEET'!C1044="","",'S.D.PASTE SHEET'!C1044)</f>
        <v/>
      </c>
      <c s="154" t="str">
        <f>IF('S.D.PASTE SHEET'!D1044="","",'S.D.PASTE SHEET'!D1044)</f>
        <v/>
      </c>
      <c s="153" t="str">
        <f>IF('S.D.PASTE SHEET'!E1044="","",UPPER('S.D.PASTE SHEET'!E1044))</f>
        <v/>
      </c>
      <c s="153" t="str">
        <f>IF('S.D.PASTE SHEET'!F1044="","",'S.D.PASTE SHEET'!F1044)</f>
        <v/>
      </c>
      <c s="153" t="str">
        <f>IF('S.D.PASTE SHEET'!G1044="","",UPPER('S.D.PASTE SHEET'!G1044))</f>
        <v/>
      </c>
      <c s="153" t="str">
        <f>IF('S.D.PASTE SHEET'!H1044="","",UPPER('S.D.PASTE SHEET'!H1044))</f>
        <v/>
      </c>
      <c s="153" t="str">
        <f>IF('S.D.PASTE SHEET'!I1044="","",'S.D.PASTE SHEET'!I1044)</f>
        <v/>
      </c>
      <c s="154" t="str">
        <f>IF('S.D.PASTE SHEET'!J1044="","",'S.D.PASTE SHEET'!J1044)</f>
        <v/>
      </c>
      <c s="153" t="str">
        <f>IF('S.D.PASTE SHEET'!K1044="","",'S.D.PASTE SHEET'!K1044)</f>
        <v/>
      </c>
      <c s="153" t="str">
        <f>IF('S.D.PASTE SHEET'!L1044="","",'S.D.PASTE SHEET'!L1044)</f>
        <v/>
      </c>
      <c s="153" t="str">
        <f>IF('S.D.PASTE SHEET'!M1044="","",'S.D.PASTE SHEET'!M1044)</f>
        <v/>
      </c>
      <c s="153" t="str">
        <f>IF('S.D.PASTE SHEET'!N1044="","",'S.D.PASTE SHEET'!N1044)</f>
        <v/>
      </c>
      <c s="153" t="str">
        <f>IF('S.D.PASTE SHEET'!O1044="","",'S.D.PASTE SHEET'!O1044)</f>
        <v/>
      </c>
      <c s="153" t="str">
        <f>IF('S.D.PASTE SHEET'!P1044="","",'S.D.PASTE SHEET'!P1044)</f>
        <v/>
      </c>
      <c s="153" t="str">
        <f>IF('S.D.PASTE SHEET'!Q1044="","",'S.D.PASTE SHEET'!Q1044)</f>
        <v/>
      </c>
      <c s="153" t="str">
        <f>IF('S.D.PASTE SHEET'!R1044="","",'S.D.PASTE SHEET'!R1044)</f>
        <v/>
      </c>
      <c s="153" t="str">
        <f>IF('S.D.PASTE SHEET'!S1044="","",'S.D.PASTE SHEET'!S1044)</f>
        <v/>
      </c>
      <c s="153" t="str">
        <f>IF('S.D.PASTE SHEET'!T1044="","",'S.D.PASTE SHEET'!T1044)</f>
        <v/>
      </c>
      <c s="153" t="str">
        <f>IF('S.D.PASTE SHEET'!U1044="","",'S.D.PASTE SHEET'!U1044)</f>
        <v/>
      </c>
      <c s="153" t="str">
        <f>IF('S.D.PASTE SHEET'!V1044="","",'S.D.PASTE SHEET'!V1044)</f>
        <v/>
      </c>
      <c s="153" t="str">
        <f>IF('S.D.PASTE SHEET'!W1044="","",'S.D.PASTE SHEET'!W1044)</f>
        <v/>
      </c>
      <c s="153" t="str">
        <f>IF('S.D.PASTE SHEET'!X1044="","",'S.D.PASTE SHEET'!X1044)</f>
        <v/>
      </c>
      <c s="153" t="str">
        <f>IF('S.D.PASTE SHEET'!Y1044="","",'S.D.PASTE SHEET'!Y1044)</f>
        <v/>
      </c>
      <c s="153" t="str">
        <f>IF('S.D.PASTE SHEET'!Z1044="","",'S.D.PASTE SHEET'!Z1044)</f>
        <v/>
      </c>
      <c s="153" t="str">
        <f>IF('S.D.PASTE SHEET'!AA1044="","",'S.D.PASTE SHEET'!AA1044)</f>
        <v/>
      </c>
      <c s="153" t="str">
        <f>IF('S.D.PASTE SHEET'!AB1044="","",'S.D.PASTE SHEET'!AB1044)</f>
        <v/>
      </c>
      <c s="153" t="str">
        <f>IF('S.D.PASTE SHEET'!AC1044="","",'S.D.PASTE SHEET'!AC1044)</f>
        <v/>
      </c>
      <c s="153" t="str">
        <f>IF('S.D.PASTE SHEET'!AD1044="","",'S.D.PASTE SHEET'!AD1044)</f>
        <v/>
      </c>
      <c s="155"/>
      <c s="156" t="str">
        <f>IF(AK1044="","",IF(AK1044&gt;0,COUNT($AG$2:AG1044),""))</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44" s="156" t="str">
        <f>IF(BC1044="","",IF(BC1044&gt;0,COUNT($AY$2:AY1044),""))</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45" spans="1:66" ht="15.75" customHeight="1">
      <c r="A1045" s="153" t="str">
        <f>IF('S.D.PASTE SHEET'!A1045="","",'S.D.PASTE SHEET'!A1045)</f>
        <v/>
      </c>
      <c s="153" t="str">
        <f>IF('S.D.PASTE SHEET'!B1045="","",'S.D.PASTE SHEET'!B1045)</f>
        <v/>
      </c>
      <c s="153" t="str">
        <f>IF('S.D.PASTE SHEET'!C1045="","",'S.D.PASTE SHEET'!C1045)</f>
        <v/>
      </c>
      <c s="154" t="str">
        <f>IF('S.D.PASTE SHEET'!D1045="","",'S.D.PASTE SHEET'!D1045)</f>
        <v/>
      </c>
      <c s="153" t="str">
        <f>IF('S.D.PASTE SHEET'!E1045="","",UPPER('S.D.PASTE SHEET'!E1045))</f>
        <v/>
      </c>
      <c s="153" t="str">
        <f>IF('S.D.PASTE SHEET'!F1045="","",'S.D.PASTE SHEET'!F1045)</f>
        <v/>
      </c>
      <c s="153" t="str">
        <f>IF('S.D.PASTE SHEET'!G1045="","",UPPER('S.D.PASTE SHEET'!G1045))</f>
        <v/>
      </c>
      <c s="153" t="str">
        <f>IF('S.D.PASTE SHEET'!H1045="","",UPPER('S.D.PASTE SHEET'!H1045))</f>
        <v/>
      </c>
      <c s="153" t="str">
        <f>IF('S.D.PASTE SHEET'!I1045="","",'S.D.PASTE SHEET'!I1045)</f>
        <v/>
      </c>
      <c s="154" t="str">
        <f>IF('S.D.PASTE SHEET'!J1045="","",'S.D.PASTE SHEET'!J1045)</f>
        <v/>
      </c>
      <c s="153" t="str">
        <f>IF('S.D.PASTE SHEET'!K1045="","",'S.D.PASTE SHEET'!K1045)</f>
        <v/>
      </c>
      <c s="153" t="str">
        <f>IF('S.D.PASTE SHEET'!L1045="","",'S.D.PASTE SHEET'!L1045)</f>
        <v/>
      </c>
      <c s="153" t="str">
        <f>IF('S.D.PASTE SHEET'!M1045="","",'S.D.PASTE SHEET'!M1045)</f>
        <v/>
      </c>
      <c s="153" t="str">
        <f>IF('S.D.PASTE SHEET'!N1045="","",'S.D.PASTE SHEET'!N1045)</f>
        <v/>
      </c>
      <c s="153" t="str">
        <f>IF('S.D.PASTE SHEET'!O1045="","",'S.D.PASTE SHEET'!O1045)</f>
        <v/>
      </c>
      <c s="153" t="str">
        <f>IF('S.D.PASTE SHEET'!P1045="","",'S.D.PASTE SHEET'!P1045)</f>
        <v/>
      </c>
      <c s="153" t="str">
        <f>IF('S.D.PASTE SHEET'!Q1045="","",'S.D.PASTE SHEET'!Q1045)</f>
        <v/>
      </c>
      <c s="153" t="str">
        <f>IF('S.D.PASTE SHEET'!R1045="","",'S.D.PASTE SHEET'!R1045)</f>
        <v/>
      </c>
      <c s="153" t="str">
        <f>IF('S.D.PASTE SHEET'!S1045="","",'S.D.PASTE SHEET'!S1045)</f>
        <v/>
      </c>
      <c s="153" t="str">
        <f>IF('S.D.PASTE SHEET'!T1045="","",'S.D.PASTE SHEET'!T1045)</f>
        <v/>
      </c>
      <c s="153" t="str">
        <f>IF('S.D.PASTE SHEET'!U1045="","",'S.D.PASTE SHEET'!U1045)</f>
        <v/>
      </c>
      <c s="153" t="str">
        <f>IF('S.D.PASTE SHEET'!V1045="","",'S.D.PASTE SHEET'!V1045)</f>
        <v/>
      </c>
      <c s="153" t="str">
        <f>IF('S.D.PASTE SHEET'!W1045="","",'S.D.PASTE SHEET'!W1045)</f>
        <v/>
      </c>
      <c s="153" t="str">
        <f>IF('S.D.PASTE SHEET'!X1045="","",'S.D.PASTE SHEET'!X1045)</f>
        <v/>
      </c>
      <c s="153" t="str">
        <f>IF('S.D.PASTE SHEET'!Y1045="","",'S.D.PASTE SHEET'!Y1045)</f>
        <v/>
      </c>
      <c s="153" t="str">
        <f>IF('S.D.PASTE SHEET'!Z1045="","",'S.D.PASTE SHEET'!Z1045)</f>
        <v/>
      </c>
      <c s="153" t="str">
        <f>IF('S.D.PASTE SHEET'!AA1045="","",'S.D.PASTE SHEET'!AA1045)</f>
        <v/>
      </c>
      <c s="153" t="str">
        <f>IF('S.D.PASTE SHEET'!AB1045="","",'S.D.PASTE SHEET'!AB1045)</f>
        <v/>
      </c>
      <c s="153" t="str">
        <f>IF('S.D.PASTE SHEET'!AC1045="","",'S.D.PASTE SHEET'!AC1045)</f>
        <v/>
      </c>
      <c s="153" t="str">
        <f>IF('S.D.PASTE SHEET'!AD1045="","",'S.D.PASTE SHEET'!AD1045)</f>
        <v/>
      </c>
      <c s="155"/>
      <c s="156" t="str">
        <f>IF(AK1045="","",IF(AK1045&gt;0,COUNT($AG$2:AG1045),""))</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45" s="156" t="str">
        <f>IF(BC1045="","",IF(BC1045&gt;0,COUNT($AY$2:AY1045),""))</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46" spans="1:66" ht="15.75" customHeight="1">
      <c r="A1046" s="153" t="str">
        <f>IF('S.D.PASTE SHEET'!A1046="","",'S.D.PASTE SHEET'!A1046)</f>
        <v/>
      </c>
      <c s="153" t="str">
        <f>IF('S.D.PASTE SHEET'!B1046="","",'S.D.PASTE SHEET'!B1046)</f>
        <v/>
      </c>
      <c s="153" t="str">
        <f>IF('S.D.PASTE SHEET'!C1046="","",'S.D.PASTE SHEET'!C1046)</f>
        <v/>
      </c>
      <c s="154" t="str">
        <f>IF('S.D.PASTE SHEET'!D1046="","",'S.D.PASTE SHEET'!D1046)</f>
        <v/>
      </c>
      <c s="153" t="str">
        <f>IF('S.D.PASTE SHEET'!E1046="","",UPPER('S.D.PASTE SHEET'!E1046))</f>
        <v/>
      </c>
      <c s="153" t="str">
        <f>IF('S.D.PASTE SHEET'!F1046="","",'S.D.PASTE SHEET'!F1046)</f>
        <v/>
      </c>
      <c s="153" t="str">
        <f>IF('S.D.PASTE SHEET'!G1046="","",UPPER('S.D.PASTE SHEET'!G1046))</f>
        <v/>
      </c>
      <c s="153" t="str">
        <f>IF('S.D.PASTE SHEET'!H1046="","",UPPER('S.D.PASTE SHEET'!H1046))</f>
        <v/>
      </c>
      <c s="153" t="str">
        <f>IF('S.D.PASTE SHEET'!I1046="","",'S.D.PASTE SHEET'!I1046)</f>
        <v/>
      </c>
      <c s="154" t="str">
        <f>IF('S.D.PASTE SHEET'!J1046="","",'S.D.PASTE SHEET'!J1046)</f>
        <v/>
      </c>
      <c s="153" t="str">
        <f>IF('S.D.PASTE SHEET'!K1046="","",'S.D.PASTE SHEET'!K1046)</f>
        <v/>
      </c>
      <c s="153" t="str">
        <f>IF('S.D.PASTE SHEET'!L1046="","",'S.D.PASTE SHEET'!L1046)</f>
        <v/>
      </c>
      <c s="153" t="str">
        <f>IF('S.D.PASTE SHEET'!M1046="","",'S.D.PASTE SHEET'!M1046)</f>
        <v/>
      </c>
      <c s="153" t="str">
        <f>IF('S.D.PASTE SHEET'!N1046="","",'S.D.PASTE SHEET'!N1046)</f>
        <v/>
      </c>
      <c s="153" t="str">
        <f>IF('S.D.PASTE SHEET'!O1046="","",'S.D.PASTE SHEET'!O1046)</f>
        <v/>
      </c>
      <c s="153" t="str">
        <f>IF('S.D.PASTE SHEET'!P1046="","",'S.D.PASTE SHEET'!P1046)</f>
        <v/>
      </c>
      <c s="153" t="str">
        <f>IF('S.D.PASTE SHEET'!Q1046="","",'S.D.PASTE SHEET'!Q1046)</f>
        <v/>
      </c>
      <c s="153" t="str">
        <f>IF('S.D.PASTE SHEET'!R1046="","",'S.D.PASTE SHEET'!R1046)</f>
        <v/>
      </c>
      <c s="153" t="str">
        <f>IF('S.D.PASTE SHEET'!S1046="","",'S.D.PASTE SHEET'!S1046)</f>
        <v/>
      </c>
      <c s="153" t="str">
        <f>IF('S.D.PASTE SHEET'!T1046="","",'S.D.PASTE SHEET'!T1046)</f>
        <v/>
      </c>
      <c s="153" t="str">
        <f>IF('S.D.PASTE SHEET'!U1046="","",'S.D.PASTE SHEET'!U1046)</f>
        <v/>
      </c>
      <c s="153" t="str">
        <f>IF('S.D.PASTE SHEET'!V1046="","",'S.D.PASTE SHEET'!V1046)</f>
        <v/>
      </c>
      <c s="153" t="str">
        <f>IF('S.D.PASTE SHEET'!W1046="","",'S.D.PASTE SHEET'!W1046)</f>
        <v/>
      </c>
      <c s="153" t="str">
        <f>IF('S.D.PASTE SHEET'!X1046="","",'S.D.PASTE SHEET'!X1046)</f>
        <v/>
      </c>
      <c s="153" t="str">
        <f>IF('S.D.PASTE SHEET'!Y1046="","",'S.D.PASTE SHEET'!Y1046)</f>
        <v/>
      </c>
      <c s="153" t="str">
        <f>IF('S.D.PASTE SHEET'!Z1046="","",'S.D.PASTE SHEET'!Z1046)</f>
        <v/>
      </c>
      <c s="153" t="str">
        <f>IF('S.D.PASTE SHEET'!AA1046="","",'S.D.PASTE SHEET'!AA1046)</f>
        <v/>
      </c>
      <c s="153" t="str">
        <f>IF('S.D.PASTE SHEET'!AB1046="","",'S.D.PASTE SHEET'!AB1046)</f>
        <v/>
      </c>
      <c s="153" t="str">
        <f>IF('S.D.PASTE SHEET'!AC1046="","",'S.D.PASTE SHEET'!AC1046)</f>
        <v/>
      </c>
      <c s="153" t="str">
        <f>IF('S.D.PASTE SHEET'!AD1046="","",'S.D.PASTE SHEET'!AD1046)</f>
        <v/>
      </c>
      <c s="155"/>
      <c s="156" t="str">
        <f>IF(AK1046="","",IF(AK1046&gt;0,COUNT($AG$2:AG1046),""))</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46" s="156" t="str">
        <f>IF(BC1046="","",IF(BC1046&gt;0,COUNT($AY$2:AY1046),""))</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47" spans="1:66" ht="15.75" customHeight="1">
      <c r="A1047" s="153" t="str">
        <f>IF('S.D.PASTE SHEET'!A1047="","",'S.D.PASTE SHEET'!A1047)</f>
        <v/>
      </c>
      <c s="153" t="str">
        <f>IF('S.D.PASTE SHEET'!B1047="","",'S.D.PASTE SHEET'!B1047)</f>
        <v/>
      </c>
      <c s="153" t="str">
        <f>IF('S.D.PASTE SHEET'!C1047="","",'S.D.PASTE SHEET'!C1047)</f>
        <v/>
      </c>
      <c s="154" t="str">
        <f>IF('S.D.PASTE SHEET'!D1047="","",'S.D.PASTE SHEET'!D1047)</f>
        <v/>
      </c>
      <c s="153" t="str">
        <f>IF('S.D.PASTE SHEET'!E1047="","",UPPER('S.D.PASTE SHEET'!E1047))</f>
        <v/>
      </c>
      <c s="153" t="str">
        <f>IF('S.D.PASTE SHEET'!F1047="","",'S.D.PASTE SHEET'!F1047)</f>
        <v/>
      </c>
      <c s="153" t="str">
        <f>IF('S.D.PASTE SHEET'!G1047="","",UPPER('S.D.PASTE SHEET'!G1047))</f>
        <v/>
      </c>
      <c s="153" t="str">
        <f>IF('S.D.PASTE SHEET'!H1047="","",UPPER('S.D.PASTE SHEET'!H1047))</f>
        <v/>
      </c>
      <c s="153" t="str">
        <f>IF('S.D.PASTE SHEET'!I1047="","",'S.D.PASTE SHEET'!I1047)</f>
        <v/>
      </c>
      <c s="154" t="str">
        <f>IF('S.D.PASTE SHEET'!J1047="","",'S.D.PASTE SHEET'!J1047)</f>
        <v/>
      </c>
      <c s="153" t="str">
        <f>IF('S.D.PASTE SHEET'!K1047="","",'S.D.PASTE SHEET'!K1047)</f>
        <v/>
      </c>
      <c s="153" t="str">
        <f>IF('S.D.PASTE SHEET'!L1047="","",'S.D.PASTE SHEET'!L1047)</f>
        <v/>
      </c>
      <c s="153" t="str">
        <f>IF('S.D.PASTE SHEET'!M1047="","",'S.D.PASTE SHEET'!M1047)</f>
        <v/>
      </c>
      <c s="153" t="str">
        <f>IF('S.D.PASTE SHEET'!N1047="","",'S.D.PASTE SHEET'!N1047)</f>
        <v/>
      </c>
      <c s="153" t="str">
        <f>IF('S.D.PASTE SHEET'!O1047="","",'S.D.PASTE SHEET'!O1047)</f>
        <v/>
      </c>
      <c s="153" t="str">
        <f>IF('S.D.PASTE SHEET'!P1047="","",'S.D.PASTE SHEET'!P1047)</f>
        <v/>
      </c>
      <c s="153" t="str">
        <f>IF('S.D.PASTE SHEET'!Q1047="","",'S.D.PASTE SHEET'!Q1047)</f>
        <v/>
      </c>
      <c s="153" t="str">
        <f>IF('S.D.PASTE SHEET'!R1047="","",'S.D.PASTE SHEET'!R1047)</f>
        <v/>
      </c>
      <c s="153" t="str">
        <f>IF('S.D.PASTE SHEET'!S1047="","",'S.D.PASTE SHEET'!S1047)</f>
        <v/>
      </c>
      <c s="153" t="str">
        <f>IF('S.D.PASTE SHEET'!T1047="","",'S.D.PASTE SHEET'!T1047)</f>
        <v/>
      </c>
      <c s="153" t="str">
        <f>IF('S.D.PASTE SHEET'!U1047="","",'S.D.PASTE SHEET'!U1047)</f>
        <v/>
      </c>
      <c s="153" t="str">
        <f>IF('S.D.PASTE SHEET'!V1047="","",'S.D.PASTE SHEET'!V1047)</f>
        <v/>
      </c>
      <c s="153" t="str">
        <f>IF('S.D.PASTE SHEET'!W1047="","",'S.D.PASTE SHEET'!W1047)</f>
        <v/>
      </c>
      <c s="153" t="str">
        <f>IF('S.D.PASTE SHEET'!X1047="","",'S.D.PASTE SHEET'!X1047)</f>
        <v/>
      </c>
      <c s="153" t="str">
        <f>IF('S.D.PASTE SHEET'!Y1047="","",'S.D.PASTE SHEET'!Y1047)</f>
        <v/>
      </c>
      <c s="153" t="str">
        <f>IF('S.D.PASTE SHEET'!Z1047="","",'S.D.PASTE SHEET'!Z1047)</f>
        <v/>
      </c>
      <c s="153" t="str">
        <f>IF('S.D.PASTE SHEET'!AA1047="","",'S.D.PASTE SHEET'!AA1047)</f>
        <v/>
      </c>
      <c s="153" t="str">
        <f>IF('S.D.PASTE SHEET'!AB1047="","",'S.D.PASTE SHEET'!AB1047)</f>
        <v/>
      </c>
      <c s="153" t="str">
        <f>IF('S.D.PASTE SHEET'!AC1047="","",'S.D.PASTE SHEET'!AC1047)</f>
        <v/>
      </c>
      <c s="153" t="str">
        <f>IF('S.D.PASTE SHEET'!AD1047="","",'S.D.PASTE SHEET'!AD1047)</f>
        <v/>
      </c>
      <c s="155"/>
      <c s="156" t="str">
        <f>IF(AK1047="","",IF(AK1047&gt;0,COUNT($AG$2:AG1047),""))</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47" s="156" t="str">
        <f>IF(BC1047="","",IF(BC1047&gt;0,COUNT($AY$2:AY1047),""))</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48" spans="1:66" ht="15.75" customHeight="1">
      <c r="A1048" s="153" t="str">
        <f>IF('S.D.PASTE SHEET'!A1048="","",'S.D.PASTE SHEET'!A1048)</f>
        <v/>
      </c>
      <c s="153" t="str">
        <f>IF('S.D.PASTE SHEET'!B1048="","",'S.D.PASTE SHEET'!B1048)</f>
        <v/>
      </c>
      <c s="153" t="str">
        <f>IF('S.D.PASTE SHEET'!C1048="","",'S.D.PASTE SHEET'!C1048)</f>
        <v/>
      </c>
      <c s="154" t="str">
        <f>IF('S.D.PASTE SHEET'!D1048="","",'S.D.PASTE SHEET'!D1048)</f>
        <v/>
      </c>
      <c s="153" t="str">
        <f>IF('S.D.PASTE SHEET'!E1048="","",UPPER('S.D.PASTE SHEET'!E1048))</f>
        <v/>
      </c>
      <c s="153" t="str">
        <f>IF('S.D.PASTE SHEET'!F1048="","",'S.D.PASTE SHEET'!F1048)</f>
        <v/>
      </c>
      <c s="153" t="str">
        <f>IF('S.D.PASTE SHEET'!G1048="","",UPPER('S.D.PASTE SHEET'!G1048))</f>
        <v/>
      </c>
      <c s="153" t="str">
        <f>IF('S.D.PASTE SHEET'!H1048="","",UPPER('S.D.PASTE SHEET'!H1048))</f>
        <v/>
      </c>
      <c s="153" t="str">
        <f>IF('S.D.PASTE SHEET'!I1048="","",'S.D.PASTE SHEET'!I1048)</f>
        <v/>
      </c>
      <c s="154" t="str">
        <f>IF('S.D.PASTE SHEET'!J1048="","",'S.D.PASTE SHEET'!J1048)</f>
        <v/>
      </c>
      <c s="153" t="str">
        <f>IF('S.D.PASTE SHEET'!K1048="","",'S.D.PASTE SHEET'!K1048)</f>
        <v/>
      </c>
      <c s="153" t="str">
        <f>IF('S.D.PASTE SHEET'!L1048="","",'S.D.PASTE SHEET'!L1048)</f>
        <v/>
      </c>
      <c s="153" t="str">
        <f>IF('S.D.PASTE SHEET'!M1048="","",'S.D.PASTE SHEET'!M1048)</f>
        <v/>
      </c>
      <c s="153" t="str">
        <f>IF('S.D.PASTE SHEET'!N1048="","",'S.D.PASTE SHEET'!N1048)</f>
        <v/>
      </c>
      <c s="153" t="str">
        <f>IF('S.D.PASTE SHEET'!O1048="","",'S.D.PASTE SHEET'!O1048)</f>
        <v/>
      </c>
      <c s="153" t="str">
        <f>IF('S.D.PASTE SHEET'!P1048="","",'S.D.PASTE SHEET'!P1048)</f>
        <v/>
      </c>
      <c s="153" t="str">
        <f>IF('S.D.PASTE SHEET'!Q1048="","",'S.D.PASTE SHEET'!Q1048)</f>
        <v/>
      </c>
      <c s="153" t="str">
        <f>IF('S.D.PASTE SHEET'!R1048="","",'S.D.PASTE SHEET'!R1048)</f>
        <v/>
      </c>
      <c s="153" t="str">
        <f>IF('S.D.PASTE SHEET'!S1048="","",'S.D.PASTE SHEET'!S1048)</f>
        <v/>
      </c>
      <c s="153" t="str">
        <f>IF('S.D.PASTE SHEET'!T1048="","",'S.D.PASTE SHEET'!T1048)</f>
        <v/>
      </c>
      <c s="153" t="str">
        <f>IF('S.D.PASTE SHEET'!U1048="","",'S.D.PASTE SHEET'!U1048)</f>
        <v/>
      </c>
      <c s="153" t="str">
        <f>IF('S.D.PASTE SHEET'!V1048="","",'S.D.PASTE SHEET'!V1048)</f>
        <v/>
      </c>
      <c s="153" t="str">
        <f>IF('S.D.PASTE SHEET'!W1048="","",'S.D.PASTE SHEET'!W1048)</f>
        <v/>
      </c>
      <c s="153" t="str">
        <f>IF('S.D.PASTE SHEET'!X1048="","",'S.D.PASTE SHEET'!X1048)</f>
        <v/>
      </c>
      <c s="153" t="str">
        <f>IF('S.D.PASTE SHEET'!Y1048="","",'S.D.PASTE SHEET'!Y1048)</f>
        <v/>
      </c>
      <c s="153" t="str">
        <f>IF('S.D.PASTE SHEET'!Z1048="","",'S.D.PASTE SHEET'!Z1048)</f>
        <v/>
      </c>
      <c s="153" t="str">
        <f>IF('S.D.PASTE SHEET'!AA1048="","",'S.D.PASTE SHEET'!AA1048)</f>
        <v/>
      </c>
      <c s="153" t="str">
        <f>IF('S.D.PASTE SHEET'!AB1048="","",'S.D.PASTE SHEET'!AB1048)</f>
        <v/>
      </c>
      <c s="153" t="str">
        <f>IF('S.D.PASTE SHEET'!AC1048="","",'S.D.PASTE SHEET'!AC1048)</f>
        <v/>
      </c>
      <c s="153" t="str">
        <f>IF('S.D.PASTE SHEET'!AD1048="","",'S.D.PASTE SHEET'!AD1048)</f>
        <v/>
      </c>
      <c s="155"/>
      <c s="156" t="str">
        <f>IF(AK1048="","",IF(AK1048&gt;0,COUNT($AG$2:AG1048),""))</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48" s="156" t="str">
        <f>IF(BC1048="","",IF(BC1048&gt;0,COUNT($AY$2:AY1048),""))</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49" spans="1:66" ht="15.75" customHeight="1">
      <c r="A1049" s="153" t="str">
        <f>IF('S.D.PASTE SHEET'!A1049="","",'S.D.PASTE SHEET'!A1049)</f>
        <v/>
      </c>
      <c s="153" t="str">
        <f>IF('S.D.PASTE SHEET'!B1049="","",'S.D.PASTE SHEET'!B1049)</f>
        <v/>
      </c>
      <c s="153" t="str">
        <f>IF('S.D.PASTE SHEET'!C1049="","",'S.D.PASTE SHEET'!C1049)</f>
        <v/>
      </c>
      <c s="154" t="str">
        <f>IF('S.D.PASTE SHEET'!D1049="","",'S.D.PASTE SHEET'!D1049)</f>
        <v/>
      </c>
      <c s="153" t="str">
        <f>IF('S.D.PASTE SHEET'!E1049="","",UPPER('S.D.PASTE SHEET'!E1049))</f>
        <v/>
      </c>
      <c s="153" t="str">
        <f>IF('S.D.PASTE SHEET'!F1049="","",'S.D.PASTE SHEET'!F1049)</f>
        <v/>
      </c>
      <c s="153" t="str">
        <f>IF('S.D.PASTE SHEET'!G1049="","",UPPER('S.D.PASTE SHEET'!G1049))</f>
        <v/>
      </c>
      <c s="153" t="str">
        <f>IF('S.D.PASTE SHEET'!H1049="","",UPPER('S.D.PASTE SHEET'!H1049))</f>
        <v/>
      </c>
      <c s="153" t="str">
        <f>IF('S.D.PASTE SHEET'!I1049="","",'S.D.PASTE SHEET'!I1049)</f>
        <v/>
      </c>
      <c s="154" t="str">
        <f>IF('S.D.PASTE SHEET'!J1049="","",'S.D.PASTE SHEET'!J1049)</f>
        <v/>
      </c>
      <c s="153" t="str">
        <f>IF('S.D.PASTE SHEET'!K1049="","",'S.D.PASTE SHEET'!K1049)</f>
        <v/>
      </c>
      <c s="153" t="str">
        <f>IF('S.D.PASTE SHEET'!L1049="","",'S.D.PASTE SHEET'!L1049)</f>
        <v/>
      </c>
      <c s="153" t="str">
        <f>IF('S.D.PASTE SHEET'!M1049="","",'S.D.PASTE SHEET'!M1049)</f>
        <v/>
      </c>
      <c s="153" t="str">
        <f>IF('S.D.PASTE SHEET'!N1049="","",'S.D.PASTE SHEET'!N1049)</f>
        <v/>
      </c>
      <c s="153" t="str">
        <f>IF('S.D.PASTE SHEET'!O1049="","",'S.D.PASTE SHEET'!O1049)</f>
        <v/>
      </c>
      <c s="153" t="str">
        <f>IF('S.D.PASTE SHEET'!P1049="","",'S.D.PASTE SHEET'!P1049)</f>
        <v/>
      </c>
      <c s="153" t="str">
        <f>IF('S.D.PASTE SHEET'!Q1049="","",'S.D.PASTE SHEET'!Q1049)</f>
        <v/>
      </c>
      <c s="153" t="str">
        <f>IF('S.D.PASTE SHEET'!R1049="","",'S.D.PASTE SHEET'!R1049)</f>
        <v/>
      </c>
      <c s="153" t="str">
        <f>IF('S.D.PASTE SHEET'!S1049="","",'S.D.PASTE SHEET'!S1049)</f>
        <v/>
      </c>
      <c s="153" t="str">
        <f>IF('S.D.PASTE SHEET'!T1049="","",'S.D.PASTE SHEET'!T1049)</f>
        <v/>
      </c>
      <c s="153" t="str">
        <f>IF('S.D.PASTE SHEET'!U1049="","",'S.D.PASTE SHEET'!U1049)</f>
        <v/>
      </c>
      <c s="153" t="str">
        <f>IF('S.D.PASTE SHEET'!V1049="","",'S.D.PASTE SHEET'!V1049)</f>
        <v/>
      </c>
      <c s="153" t="str">
        <f>IF('S.D.PASTE SHEET'!W1049="","",'S.D.PASTE SHEET'!W1049)</f>
        <v/>
      </c>
      <c s="153" t="str">
        <f>IF('S.D.PASTE SHEET'!X1049="","",'S.D.PASTE SHEET'!X1049)</f>
        <v/>
      </c>
      <c s="153" t="str">
        <f>IF('S.D.PASTE SHEET'!Y1049="","",'S.D.PASTE SHEET'!Y1049)</f>
        <v/>
      </c>
      <c s="153" t="str">
        <f>IF('S.D.PASTE SHEET'!Z1049="","",'S.D.PASTE SHEET'!Z1049)</f>
        <v/>
      </c>
      <c s="153" t="str">
        <f>IF('S.D.PASTE SHEET'!AA1049="","",'S.D.PASTE SHEET'!AA1049)</f>
        <v/>
      </c>
      <c s="153" t="str">
        <f>IF('S.D.PASTE SHEET'!AB1049="","",'S.D.PASTE SHEET'!AB1049)</f>
        <v/>
      </c>
      <c s="153" t="str">
        <f>IF('S.D.PASTE SHEET'!AC1049="","",'S.D.PASTE SHEET'!AC1049)</f>
        <v/>
      </c>
      <c s="153" t="str">
        <f>IF('S.D.PASTE SHEET'!AD1049="","",'S.D.PASTE SHEET'!AD1049)</f>
        <v/>
      </c>
      <c s="155"/>
      <c s="156" t="str">
        <f>IF(AK1049="","",IF(AK1049&gt;0,COUNT($AG$2:AG1049),""))</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49" s="156" t="str">
        <f>IF(BC1049="","",IF(BC1049&gt;0,COUNT($AY$2:AY1049),""))</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50" spans="1:66" ht="15.75" customHeight="1">
      <c r="A1050" s="153" t="str">
        <f>IF('S.D.PASTE SHEET'!A1050="","",'S.D.PASTE SHEET'!A1050)</f>
        <v/>
      </c>
      <c s="153" t="str">
        <f>IF('S.D.PASTE SHEET'!B1050="","",'S.D.PASTE SHEET'!B1050)</f>
        <v/>
      </c>
      <c s="153" t="str">
        <f>IF('S.D.PASTE SHEET'!C1050="","",'S.D.PASTE SHEET'!C1050)</f>
        <v/>
      </c>
      <c s="154" t="str">
        <f>IF('S.D.PASTE SHEET'!D1050="","",'S.D.PASTE SHEET'!D1050)</f>
        <v/>
      </c>
      <c s="153" t="str">
        <f>IF('S.D.PASTE SHEET'!E1050="","",UPPER('S.D.PASTE SHEET'!E1050))</f>
        <v/>
      </c>
      <c s="153" t="str">
        <f>IF('S.D.PASTE SHEET'!F1050="","",'S.D.PASTE SHEET'!F1050)</f>
        <v/>
      </c>
      <c s="153" t="str">
        <f>IF('S.D.PASTE SHEET'!G1050="","",UPPER('S.D.PASTE SHEET'!G1050))</f>
        <v/>
      </c>
      <c s="153" t="str">
        <f>IF('S.D.PASTE SHEET'!H1050="","",UPPER('S.D.PASTE SHEET'!H1050))</f>
        <v/>
      </c>
      <c s="153" t="str">
        <f>IF('S.D.PASTE SHEET'!I1050="","",'S.D.PASTE SHEET'!I1050)</f>
        <v/>
      </c>
      <c s="154" t="str">
        <f>IF('S.D.PASTE SHEET'!J1050="","",'S.D.PASTE SHEET'!J1050)</f>
        <v/>
      </c>
      <c s="153" t="str">
        <f>IF('S.D.PASTE SHEET'!K1050="","",'S.D.PASTE SHEET'!K1050)</f>
        <v/>
      </c>
      <c s="153" t="str">
        <f>IF('S.D.PASTE SHEET'!L1050="","",'S.D.PASTE SHEET'!L1050)</f>
        <v/>
      </c>
      <c s="153" t="str">
        <f>IF('S.D.PASTE SHEET'!M1050="","",'S.D.PASTE SHEET'!M1050)</f>
        <v/>
      </c>
      <c s="153" t="str">
        <f>IF('S.D.PASTE SHEET'!N1050="","",'S.D.PASTE SHEET'!N1050)</f>
        <v/>
      </c>
      <c s="153" t="str">
        <f>IF('S.D.PASTE SHEET'!O1050="","",'S.D.PASTE SHEET'!O1050)</f>
        <v/>
      </c>
      <c s="153" t="str">
        <f>IF('S.D.PASTE SHEET'!P1050="","",'S.D.PASTE SHEET'!P1050)</f>
        <v/>
      </c>
      <c s="153" t="str">
        <f>IF('S.D.PASTE SHEET'!Q1050="","",'S.D.PASTE SHEET'!Q1050)</f>
        <v/>
      </c>
      <c s="153" t="str">
        <f>IF('S.D.PASTE SHEET'!R1050="","",'S.D.PASTE SHEET'!R1050)</f>
        <v/>
      </c>
      <c s="153" t="str">
        <f>IF('S.D.PASTE SHEET'!S1050="","",'S.D.PASTE SHEET'!S1050)</f>
        <v/>
      </c>
      <c s="153" t="str">
        <f>IF('S.D.PASTE SHEET'!T1050="","",'S.D.PASTE SHEET'!T1050)</f>
        <v/>
      </c>
      <c s="153" t="str">
        <f>IF('S.D.PASTE SHEET'!U1050="","",'S.D.PASTE SHEET'!U1050)</f>
        <v/>
      </c>
      <c s="153" t="str">
        <f>IF('S.D.PASTE SHEET'!V1050="","",'S.D.PASTE SHEET'!V1050)</f>
        <v/>
      </c>
      <c s="153" t="str">
        <f>IF('S.D.PASTE SHEET'!W1050="","",'S.D.PASTE SHEET'!W1050)</f>
        <v/>
      </c>
      <c s="153" t="str">
        <f>IF('S.D.PASTE SHEET'!X1050="","",'S.D.PASTE SHEET'!X1050)</f>
        <v/>
      </c>
      <c s="153" t="str">
        <f>IF('S.D.PASTE SHEET'!Y1050="","",'S.D.PASTE SHEET'!Y1050)</f>
        <v/>
      </c>
      <c s="153" t="str">
        <f>IF('S.D.PASTE SHEET'!Z1050="","",'S.D.PASTE SHEET'!Z1050)</f>
        <v/>
      </c>
      <c s="153" t="str">
        <f>IF('S.D.PASTE SHEET'!AA1050="","",'S.D.PASTE SHEET'!AA1050)</f>
        <v/>
      </c>
      <c s="153" t="str">
        <f>IF('S.D.PASTE SHEET'!AB1050="","",'S.D.PASTE SHEET'!AB1050)</f>
        <v/>
      </c>
      <c s="153" t="str">
        <f>IF('S.D.PASTE SHEET'!AC1050="","",'S.D.PASTE SHEET'!AC1050)</f>
        <v/>
      </c>
      <c s="153" t="str">
        <f>IF('S.D.PASTE SHEET'!AD1050="","",'S.D.PASTE SHEET'!AD1050)</f>
        <v/>
      </c>
      <c s="155"/>
      <c s="156" t="str">
        <f>IF(AK1050="","",IF(AK1050&gt;0,COUNT($AG$2:AG1050),""))</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50" s="156" t="str">
        <f>IF(BC1050="","",IF(BC1050&gt;0,COUNT($AY$2:AY1050),""))</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51" spans="1:66" ht="15.75" customHeight="1">
      <c r="A1051" s="153" t="str">
        <f>IF('S.D.PASTE SHEET'!A1051="","",'S.D.PASTE SHEET'!A1051)</f>
        <v/>
      </c>
      <c s="153" t="str">
        <f>IF('S.D.PASTE SHEET'!B1051="","",'S.D.PASTE SHEET'!B1051)</f>
        <v/>
      </c>
      <c s="153" t="str">
        <f>IF('S.D.PASTE SHEET'!C1051="","",'S.D.PASTE SHEET'!C1051)</f>
        <v/>
      </c>
      <c s="154" t="str">
        <f>IF('S.D.PASTE SHEET'!D1051="","",'S.D.PASTE SHEET'!D1051)</f>
        <v/>
      </c>
      <c s="153" t="str">
        <f>IF('S.D.PASTE SHEET'!E1051="","",UPPER('S.D.PASTE SHEET'!E1051))</f>
        <v/>
      </c>
      <c s="153" t="str">
        <f>IF('S.D.PASTE SHEET'!F1051="","",'S.D.PASTE SHEET'!F1051)</f>
        <v/>
      </c>
      <c s="153" t="str">
        <f>IF('S.D.PASTE SHEET'!G1051="","",UPPER('S.D.PASTE SHEET'!G1051))</f>
        <v/>
      </c>
      <c s="153" t="str">
        <f>IF('S.D.PASTE SHEET'!H1051="","",UPPER('S.D.PASTE SHEET'!H1051))</f>
        <v/>
      </c>
      <c s="153" t="str">
        <f>IF('S.D.PASTE SHEET'!I1051="","",'S.D.PASTE SHEET'!I1051)</f>
        <v/>
      </c>
      <c s="154" t="str">
        <f>IF('S.D.PASTE SHEET'!J1051="","",'S.D.PASTE SHEET'!J1051)</f>
        <v/>
      </c>
      <c s="153" t="str">
        <f>IF('S.D.PASTE SHEET'!K1051="","",'S.D.PASTE SHEET'!K1051)</f>
        <v/>
      </c>
      <c s="153" t="str">
        <f>IF('S.D.PASTE SHEET'!L1051="","",'S.D.PASTE SHEET'!L1051)</f>
        <v/>
      </c>
      <c s="153" t="str">
        <f>IF('S.D.PASTE SHEET'!M1051="","",'S.D.PASTE SHEET'!M1051)</f>
        <v/>
      </c>
      <c s="153" t="str">
        <f>IF('S.D.PASTE SHEET'!N1051="","",'S.D.PASTE SHEET'!N1051)</f>
        <v/>
      </c>
      <c s="153" t="str">
        <f>IF('S.D.PASTE SHEET'!O1051="","",'S.D.PASTE SHEET'!O1051)</f>
        <v/>
      </c>
      <c s="153" t="str">
        <f>IF('S.D.PASTE SHEET'!P1051="","",'S.D.PASTE SHEET'!P1051)</f>
        <v/>
      </c>
      <c s="153" t="str">
        <f>IF('S.D.PASTE SHEET'!Q1051="","",'S.D.PASTE SHEET'!Q1051)</f>
        <v/>
      </c>
      <c s="153" t="str">
        <f>IF('S.D.PASTE SHEET'!R1051="","",'S.D.PASTE SHEET'!R1051)</f>
        <v/>
      </c>
      <c s="153" t="str">
        <f>IF('S.D.PASTE SHEET'!S1051="","",'S.D.PASTE SHEET'!S1051)</f>
        <v/>
      </c>
      <c s="153" t="str">
        <f>IF('S.D.PASTE SHEET'!T1051="","",'S.D.PASTE SHEET'!T1051)</f>
        <v/>
      </c>
      <c s="153" t="str">
        <f>IF('S.D.PASTE SHEET'!U1051="","",'S.D.PASTE SHEET'!U1051)</f>
        <v/>
      </c>
      <c s="153" t="str">
        <f>IF('S.D.PASTE SHEET'!V1051="","",'S.D.PASTE SHEET'!V1051)</f>
        <v/>
      </c>
      <c s="153" t="str">
        <f>IF('S.D.PASTE SHEET'!W1051="","",'S.D.PASTE SHEET'!W1051)</f>
        <v/>
      </c>
      <c s="153" t="str">
        <f>IF('S.D.PASTE SHEET'!X1051="","",'S.D.PASTE SHEET'!X1051)</f>
        <v/>
      </c>
      <c s="153" t="str">
        <f>IF('S.D.PASTE SHEET'!Y1051="","",'S.D.PASTE SHEET'!Y1051)</f>
        <v/>
      </c>
      <c s="153" t="str">
        <f>IF('S.D.PASTE SHEET'!Z1051="","",'S.D.PASTE SHEET'!Z1051)</f>
        <v/>
      </c>
      <c s="153" t="str">
        <f>IF('S.D.PASTE SHEET'!AA1051="","",'S.D.PASTE SHEET'!AA1051)</f>
        <v/>
      </c>
      <c s="153" t="str">
        <f>IF('S.D.PASTE SHEET'!AB1051="","",'S.D.PASTE SHEET'!AB1051)</f>
        <v/>
      </c>
      <c s="153" t="str">
        <f>IF('S.D.PASTE SHEET'!AC1051="","",'S.D.PASTE SHEET'!AC1051)</f>
        <v/>
      </c>
      <c s="153" t="str">
        <f>IF('S.D.PASTE SHEET'!AD1051="","",'S.D.PASTE SHEET'!AD1051)</f>
        <v/>
      </c>
      <c s="155"/>
      <c s="156" t="str">
        <f>IF(AK1051="","",IF(AK1051&gt;0,COUNT($AG$2:AG1051),""))</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51" s="156" t="str">
        <f>IF(BC1051="","",IF(BC1051&gt;0,COUNT($AY$2:AY1051),""))</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52" spans="1:66" ht="15.75" customHeight="1">
      <c r="A1052" s="153" t="str">
        <f>IF('S.D.PASTE SHEET'!A1052="","",'S.D.PASTE SHEET'!A1052)</f>
        <v/>
      </c>
      <c s="153" t="str">
        <f>IF('S.D.PASTE SHEET'!B1052="","",'S.D.PASTE SHEET'!B1052)</f>
        <v/>
      </c>
      <c s="153" t="str">
        <f>IF('S.D.PASTE SHEET'!C1052="","",'S.D.PASTE SHEET'!C1052)</f>
        <v/>
      </c>
      <c s="154" t="str">
        <f>IF('S.D.PASTE SHEET'!D1052="","",'S.D.PASTE SHEET'!D1052)</f>
        <v/>
      </c>
      <c s="153" t="str">
        <f>IF('S.D.PASTE SHEET'!E1052="","",UPPER('S.D.PASTE SHEET'!E1052))</f>
        <v/>
      </c>
      <c s="153" t="str">
        <f>IF('S.D.PASTE SHEET'!F1052="","",'S.D.PASTE SHEET'!F1052)</f>
        <v/>
      </c>
      <c s="153" t="str">
        <f>IF('S.D.PASTE SHEET'!G1052="","",UPPER('S.D.PASTE SHEET'!G1052))</f>
        <v/>
      </c>
      <c s="153" t="str">
        <f>IF('S.D.PASTE SHEET'!H1052="","",UPPER('S.D.PASTE SHEET'!H1052))</f>
        <v/>
      </c>
      <c s="153" t="str">
        <f>IF('S.D.PASTE SHEET'!I1052="","",'S.D.PASTE SHEET'!I1052)</f>
        <v/>
      </c>
      <c s="154" t="str">
        <f>IF('S.D.PASTE SHEET'!J1052="","",'S.D.PASTE SHEET'!J1052)</f>
        <v/>
      </c>
      <c s="153" t="str">
        <f>IF('S.D.PASTE SHEET'!K1052="","",'S.D.PASTE SHEET'!K1052)</f>
        <v/>
      </c>
      <c s="153" t="str">
        <f>IF('S.D.PASTE SHEET'!L1052="","",'S.D.PASTE SHEET'!L1052)</f>
        <v/>
      </c>
      <c s="153" t="str">
        <f>IF('S.D.PASTE SHEET'!M1052="","",'S.D.PASTE SHEET'!M1052)</f>
        <v/>
      </c>
      <c s="153" t="str">
        <f>IF('S.D.PASTE SHEET'!N1052="","",'S.D.PASTE SHEET'!N1052)</f>
        <v/>
      </c>
      <c s="153" t="str">
        <f>IF('S.D.PASTE SHEET'!O1052="","",'S.D.PASTE SHEET'!O1052)</f>
        <v/>
      </c>
      <c s="153" t="str">
        <f>IF('S.D.PASTE SHEET'!P1052="","",'S.D.PASTE SHEET'!P1052)</f>
        <v/>
      </c>
      <c s="153" t="str">
        <f>IF('S.D.PASTE SHEET'!Q1052="","",'S.D.PASTE SHEET'!Q1052)</f>
        <v/>
      </c>
      <c s="153" t="str">
        <f>IF('S.D.PASTE SHEET'!R1052="","",'S.D.PASTE SHEET'!R1052)</f>
        <v/>
      </c>
      <c s="153" t="str">
        <f>IF('S.D.PASTE SHEET'!S1052="","",'S.D.PASTE SHEET'!S1052)</f>
        <v/>
      </c>
      <c s="153" t="str">
        <f>IF('S.D.PASTE SHEET'!T1052="","",'S.D.PASTE SHEET'!T1052)</f>
        <v/>
      </c>
      <c s="153" t="str">
        <f>IF('S.D.PASTE SHEET'!U1052="","",'S.D.PASTE SHEET'!U1052)</f>
        <v/>
      </c>
      <c s="153" t="str">
        <f>IF('S.D.PASTE SHEET'!V1052="","",'S.D.PASTE SHEET'!V1052)</f>
        <v/>
      </c>
      <c s="153" t="str">
        <f>IF('S.D.PASTE SHEET'!W1052="","",'S.D.PASTE SHEET'!W1052)</f>
        <v/>
      </c>
      <c s="153" t="str">
        <f>IF('S.D.PASTE SHEET'!X1052="","",'S.D.PASTE SHEET'!X1052)</f>
        <v/>
      </c>
      <c s="153" t="str">
        <f>IF('S.D.PASTE SHEET'!Y1052="","",'S.D.PASTE SHEET'!Y1052)</f>
        <v/>
      </c>
      <c s="153" t="str">
        <f>IF('S.D.PASTE SHEET'!Z1052="","",'S.D.PASTE SHEET'!Z1052)</f>
        <v/>
      </c>
      <c s="153" t="str">
        <f>IF('S.D.PASTE SHEET'!AA1052="","",'S.D.PASTE SHEET'!AA1052)</f>
        <v/>
      </c>
      <c s="153" t="str">
        <f>IF('S.D.PASTE SHEET'!AB1052="","",'S.D.PASTE SHEET'!AB1052)</f>
        <v/>
      </c>
      <c s="153" t="str">
        <f>IF('S.D.PASTE SHEET'!AC1052="","",'S.D.PASTE SHEET'!AC1052)</f>
        <v/>
      </c>
      <c s="153" t="str">
        <f>IF('S.D.PASTE SHEET'!AD1052="","",'S.D.PASTE SHEET'!AD1052)</f>
        <v/>
      </c>
      <c s="155"/>
      <c s="156" t="str">
        <f>IF(AK1052="","",IF(AK1052&gt;0,COUNT($AG$2:AG1052),""))</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52" s="156" t="str">
        <f>IF(BC1052="","",IF(BC1052&gt;0,COUNT($AY$2:AY1052),""))</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53" spans="1:66" ht="15.75" customHeight="1">
      <c r="A1053" s="153" t="str">
        <f>IF('S.D.PASTE SHEET'!A1053="","",'S.D.PASTE SHEET'!A1053)</f>
        <v/>
      </c>
      <c s="153" t="str">
        <f>IF('S.D.PASTE SHEET'!B1053="","",'S.D.PASTE SHEET'!B1053)</f>
        <v/>
      </c>
      <c s="153" t="str">
        <f>IF('S.D.PASTE SHEET'!C1053="","",'S.D.PASTE SHEET'!C1053)</f>
        <v/>
      </c>
      <c s="154" t="str">
        <f>IF('S.D.PASTE SHEET'!D1053="","",'S.D.PASTE SHEET'!D1053)</f>
        <v/>
      </c>
      <c s="153" t="str">
        <f>IF('S.D.PASTE SHEET'!E1053="","",UPPER('S.D.PASTE SHEET'!E1053))</f>
        <v/>
      </c>
      <c s="153" t="str">
        <f>IF('S.D.PASTE SHEET'!F1053="","",'S.D.PASTE SHEET'!F1053)</f>
        <v/>
      </c>
      <c s="153" t="str">
        <f>IF('S.D.PASTE SHEET'!G1053="","",UPPER('S.D.PASTE SHEET'!G1053))</f>
        <v/>
      </c>
      <c s="153" t="str">
        <f>IF('S.D.PASTE SHEET'!H1053="","",UPPER('S.D.PASTE SHEET'!H1053))</f>
        <v/>
      </c>
      <c s="153" t="str">
        <f>IF('S.D.PASTE SHEET'!I1053="","",'S.D.PASTE SHEET'!I1053)</f>
        <v/>
      </c>
      <c s="154" t="str">
        <f>IF('S.D.PASTE SHEET'!J1053="","",'S.D.PASTE SHEET'!J1053)</f>
        <v/>
      </c>
      <c s="153" t="str">
        <f>IF('S.D.PASTE SHEET'!K1053="","",'S.D.PASTE SHEET'!K1053)</f>
        <v/>
      </c>
      <c s="153" t="str">
        <f>IF('S.D.PASTE SHEET'!L1053="","",'S.D.PASTE SHEET'!L1053)</f>
        <v/>
      </c>
      <c s="153" t="str">
        <f>IF('S.D.PASTE SHEET'!M1053="","",'S.D.PASTE SHEET'!M1053)</f>
        <v/>
      </c>
      <c s="153" t="str">
        <f>IF('S.D.PASTE SHEET'!N1053="","",'S.D.PASTE SHEET'!N1053)</f>
        <v/>
      </c>
      <c s="153" t="str">
        <f>IF('S.D.PASTE SHEET'!O1053="","",'S.D.PASTE SHEET'!O1053)</f>
        <v/>
      </c>
      <c s="153" t="str">
        <f>IF('S.D.PASTE SHEET'!P1053="","",'S.D.PASTE SHEET'!P1053)</f>
        <v/>
      </c>
      <c s="153" t="str">
        <f>IF('S.D.PASTE SHEET'!Q1053="","",'S.D.PASTE SHEET'!Q1053)</f>
        <v/>
      </c>
      <c s="153" t="str">
        <f>IF('S.D.PASTE SHEET'!R1053="","",'S.D.PASTE SHEET'!R1053)</f>
        <v/>
      </c>
      <c s="153" t="str">
        <f>IF('S.D.PASTE SHEET'!S1053="","",'S.D.PASTE SHEET'!S1053)</f>
        <v/>
      </c>
      <c s="153" t="str">
        <f>IF('S.D.PASTE SHEET'!T1053="","",'S.D.PASTE SHEET'!T1053)</f>
        <v/>
      </c>
      <c s="153" t="str">
        <f>IF('S.D.PASTE SHEET'!U1053="","",'S.D.PASTE SHEET'!U1053)</f>
        <v/>
      </c>
      <c s="153" t="str">
        <f>IF('S.D.PASTE SHEET'!V1053="","",'S.D.PASTE SHEET'!V1053)</f>
        <v/>
      </c>
      <c s="153" t="str">
        <f>IF('S.D.PASTE SHEET'!W1053="","",'S.D.PASTE SHEET'!W1053)</f>
        <v/>
      </c>
      <c s="153" t="str">
        <f>IF('S.D.PASTE SHEET'!X1053="","",'S.D.PASTE SHEET'!X1053)</f>
        <v/>
      </c>
      <c s="153" t="str">
        <f>IF('S.D.PASTE SHEET'!Y1053="","",'S.D.PASTE SHEET'!Y1053)</f>
        <v/>
      </c>
      <c s="153" t="str">
        <f>IF('S.D.PASTE SHEET'!Z1053="","",'S.D.PASTE SHEET'!Z1053)</f>
        <v/>
      </c>
      <c s="153" t="str">
        <f>IF('S.D.PASTE SHEET'!AA1053="","",'S.D.PASTE SHEET'!AA1053)</f>
        <v/>
      </c>
      <c s="153" t="str">
        <f>IF('S.D.PASTE SHEET'!AB1053="","",'S.D.PASTE SHEET'!AB1053)</f>
        <v/>
      </c>
      <c s="153" t="str">
        <f>IF('S.D.PASTE SHEET'!AC1053="","",'S.D.PASTE SHEET'!AC1053)</f>
        <v/>
      </c>
      <c s="153" t="str">
        <f>IF('S.D.PASTE SHEET'!AD1053="","",'S.D.PASTE SHEET'!AD1053)</f>
        <v/>
      </c>
      <c s="155"/>
      <c s="156" t="str">
        <f>IF(AK1053="","",IF(AK1053&gt;0,COUNT($AG$2:AG1053),""))</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53" s="156" t="str">
        <f>IF(BC1053="","",IF(BC1053&gt;0,COUNT($AY$2:AY1053),""))</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54" spans="1:66" ht="15.75" customHeight="1">
      <c r="A1054" s="153" t="str">
        <f>IF('S.D.PASTE SHEET'!A1054="","",'S.D.PASTE SHEET'!A1054)</f>
        <v/>
      </c>
      <c s="153" t="str">
        <f>IF('S.D.PASTE SHEET'!B1054="","",'S.D.PASTE SHEET'!B1054)</f>
        <v/>
      </c>
      <c s="153" t="str">
        <f>IF('S.D.PASTE SHEET'!C1054="","",'S.D.PASTE SHEET'!C1054)</f>
        <v/>
      </c>
      <c s="154" t="str">
        <f>IF('S.D.PASTE SHEET'!D1054="","",'S.D.PASTE SHEET'!D1054)</f>
        <v/>
      </c>
      <c s="153" t="str">
        <f>IF('S.D.PASTE SHEET'!E1054="","",UPPER('S.D.PASTE SHEET'!E1054))</f>
        <v/>
      </c>
      <c s="153" t="str">
        <f>IF('S.D.PASTE SHEET'!F1054="","",'S.D.PASTE SHEET'!F1054)</f>
        <v/>
      </c>
      <c s="153" t="str">
        <f>IF('S.D.PASTE SHEET'!G1054="","",UPPER('S.D.PASTE SHEET'!G1054))</f>
        <v/>
      </c>
      <c s="153" t="str">
        <f>IF('S.D.PASTE SHEET'!H1054="","",UPPER('S.D.PASTE SHEET'!H1054))</f>
        <v/>
      </c>
      <c s="153" t="str">
        <f>IF('S.D.PASTE SHEET'!I1054="","",'S.D.PASTE SHEET'!I1054)</f>
        <v/>
      </c>
      <c s="154" t="str">
        <f>IF('S.D.PASTE SHEET'!J1054="","",'S.D.PASTE SHEET'!J1054)</f>
        <v/>
      </c>
      <c s="153" t="str">
        <f>IF('S.D.PASTE SHEET'!K1054="","",'S.D.PASTE SHEET'!K1054)</f>
        <v/>
      </c>
      <c s="153" t="str">
        <f>IF('S.D.PASTE SHEET'!L1054="","",'S.D.PASTE SHEET'!L1054)</f>
        <v/>
      </c>
      <c s="153" t="str">
        <f>IF('S.D.PASTE SHEET'!M1054="","",'S.D.PASTE SHEET'!M1054)</f>
        <v/>
      </c>
      <c s="153" t="str">
        <f>IF('S.D.PASTE SHEET'!N1054="","",'S.D.PASTE SHEET'!N1054)</f>
        <v/>
      </c>
      <c s="153" t="str">
        <f>IF('S.D.PASTE SHEET'!O1054="","",'S.D.PASTE SHEET'!O1054)</f>
        <v/>
      </c>
      <c s="153" t="str">
        <f>IF('S.D.PASTE SHEET'!P1054="","",'S.D.PASTE SHEET'!P1054)</f>
        <v/>
      </c>
      <c s="153" t="str">
        <f>IF('S.D.PASTE SHEET'!Q1054="","",'S.D.PASTE SHEET'!Q1054)</f>
        <v/>
      </c>
      <c s="153" t="str">
        <f>IF('S.D.PASTE SHEET'!R1054="","",'S.D.PASTE SHEET'!R1054)</f>
        <v/>
      </c>
      <c s="153" t="str">
        <f>IF('S.D.PASTE SHEET'!S1054="","",'S.D.PASTE SHEET'!S1054)</f>
        <v/>
      </c>
      <c s="153" t="str">
        <f>IF('S.D.PASTE SHEET'!T1054="","",'S.D.PASTE SHEET'!T1054)</f>
        <v/>
      </c>
      <c s="153" t="str">
        <f>IF('S.D.PASTE SHEET'!U1054="","",'S.D.PASTE SHEET'!U1054)</f>
        <v/>
      </c>
      <c s="153" t="str">
        <f>IF('S.D.PASTE SHEET'!V1054="","",'S.D.PASTE SHEET'!V1054)</f>
        <v/>
      </c>
      <c s="153" t="str">
        <f>IF('S.D.PASTE SHEET'!W1054="","",'S.D.PASTE SHEET'!W1054)</f>
        <v/>
      </c>
      <c s="153" t="str">
        <f>IF('S.D.PASTE SHEET'!X1054="","",'S.D.PASTE SHEET'!X1054)</f>
        <v/>
      </c>
      <c s="153" t="str">
        <f>IF('S.D.PASTE SHEET'!Y1054="","",'S.D.PASTE SHEET'!Y1054)</f>
        <v/>
      </c>
      <c s="153" t="str">
        <f>IF('S.D.PASTE SHEET'!Z1054="","",'S.D.PASTE SHEET'!Z1054)</f>
        <v/>
      </c>
      <c s="153" t="str">
        <f>IF('S.D.PASTE SHEET'!AA1054="","",'S.D.PASTE SHEET'!AA1054)</f>
        <v/>
      </c>
      <c s="153" t="str">
        <f>IF('S.D.PASTE SHEET'!AB1054="","",'S.D.PASTE SHEET'!AB1054)</f>
        <v/>
      </c>
      <c s="153" t="str">
        <f>IF('S.D.PASTE SHEET'!AC1054="","",'S.D.PASTE SHEET'!AC1054)</f>
        <v/>
      </c>
      <c s="153" t="str">
        <f>IF('S.D.PASTE SHEET'!AD1054="","",'S.D.PASTE SHEET'!AD1054)</f>
        <v/>
      </c>
      <c s="155"/>
      <c s="156" t="str">
        <f>IF(AK1054="","",IF(AK1054&gt;0,COUNT($AG$2:AG1054),""))</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54" s="156" t="str">
        <f>IF(BC1054="","",IF(BC1054&gt;0,COUNT($AY$2:AY1054),""))</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55" spans="1:66" ht="15.75" customHeight="1">
      <c r="A1055" s="153" t="str">
        <f>IF('S.D.PASTE SHEET'!A1055="","",'S.D.PASTE SHEET'!A1055)</f>
        <v/>
      </c>
      <c s="153" t="str">
        <f>IF('S.D.PASTE SHEET'!B1055="","",'S.D.PASTE SHEET'!B1055)</f>
        <v/>
      </c>
      <c s="153" t="str">
        <f>IF('S.D.PASTE SHEET'!C1055="","",'S.D.PASTE SHEET'!C1055)</f>
        <v/>
      </c>
      <c s="154" t="str">
        <f>IF('S.D.PASTE SHEET'!D1055="","",'S.D.PASTE SHEET'!D1055)</f>
        <v/>
      </c>
      <c s="153" t="str">
        <f>IF('S.D.PASTE SHEET'!E1055="","",UPPER('S.D.PASTE SHEET'!E1055))</f>
        <v/>
      </c>
      <c s="153" t="str">
        <f>IF('S.D.PASTE SHEET'!F1055="","",'S.D.PASTE SHEET'!F1055)</f>
        <v/>
      </c>
      <c s="153" t="str">
        <f>IF('S.D.PASTE SHEET'!G1055="","",UPPER('S.D.PASTE SHEET'!G1055))</f>
        <v/>
      </c>
      <c s="153" t="str">
        <f>IF('S.D.PASTE SHEET'!H1055="","",UPPER('S.D.PASTE SHEET'!H1055))</f>
        <v/>
      </c>
      <c s="153" t="str">
        <f>IF('S.D.PASTE SHEET'!I1055="","",'S.D.PASTE SHEET'!I1055)</f>
        <v/>
      </c>
      <c s="154" t="str">
        <f>IF('S.D.PASTE SHEET'!J1055="","",'S.D.PASTE SHEET'!J1055)</f>
        <v/>
      </c>
      <c s="153" t="str">
        <f>IF('S.D.PASTE SHEET'!K1055="","",'S.D.PASTE SHEET'!K1055)</f>
        <v/>
      </c>
      <c s="153" t="str">
        <f>IF('S.D.PASTE SHEET'!L1055="","",'S.D.PASTE SHEET'!L1055)</f>
        <v/>
      </c>
      <c s="153" t="str">
        <f>IF('S.D.PASTE SHEET'!M1055="","",'S.D.PASTE SHEET'!M1055)</f>
        <v/>
      </c>
      <c s="153" t="str">
        <f>IF('S.D.PASTE SHEET'!N1055="","",'S.D.PASTE SHEET'!N1055)</f>
        <v/>
      </c>
      <c s="153" t="str">
        <f>IF('S.D.PASTE SHEET'!O1055="","",'S.D.PASTE SHEET'!O1055)</f>
        <v/>
      </c>
      <c s="153" t="str">
        <f>IF('S.D.PASTE SHEET'!P1055="","",'S.D.PASTE SHEET'!P1055)</f>
        <v/>
      </c>
      <c s="153" t="str">
        <f>IF('S.D.PASTE SHEET'!Q1055="","",'S.D.PASTE SHEET'!Q1055)</f>
        <v/>
      </c>
      <c s="153" t="str">
        <f>IF('S.D.PASTE SHEET'!R1055="","",'S.D.PASTE SHEET'!R1055)</f>
        <v/>
      </c>
      <c s="153" t="str">
        <f>IF('S.D.PASTE SHEET'!S1055="","",'S.D.PASTE SHEET'!S1055)</f>
        <v/>
      </c>
      <c s="153" t="str">
        <f>IF('S.D.PASTE SHEET'!T1055="","",'S.D.PASTE SHEET'!T1055)</f>
        <v/>
      </c>
      <c s="153" t="str">
        <f>IF('S.D.PASTE SHEET'!U1055="","",'S.D.PASTE SHEET'!U1055)</f>
        <v/>
      </c>
      <c s="153" t="str">
        <f>IF('S.D.PASTE SHEET'!V1055="","",'S.D.PASTE SHEET'!V1055)</f>
        <v/>
      </c>
      <c s="153" t="str">
        <f>IF('S.D.PASTE SHEET'!W1055="","",'S.D.PASTE SHEET'!W1055)</f>
        <v/>
      </c>
      <c s="153" t="str">
        <f>IF('S.D.PASTE SHEET'!X1055="","",'S.D.PASTE SHEET'!X1055)</f>
        <v/>
      </c>
      <c s="153" t="str">
        <f>IF('S.D.PASTE SHEET'!Y1055="","",'S.D.PASTE SHEET'!Y1055)</f>
        <v/>
      </c>
      <c s="153" t="str">
        <f>IF('S.D.PASTE SHEET'!Z1055="","",'S.D.PASTE SHEET'!Z1055)</f>
        <v/>
      </c>
      <c s="153" t="str">
        <f>IF('S.D.PASTE SHEET'!AA1055="","",'S.D.PASTE SHEET'!AA1055)</f>
        <v/>
      </c>
      <c s="153" t="str">
        <f>IF('S.D.PASTE SHEET'!AB1055="","",'S.D.PASTE SHEET'!AB1055)</f>
        <v/>
      </c>
      <c s="153" t="str">
        <f>IF('S.D.PASTE SHEET'!AC1055="","",'S.D.PASTE SHEET'!AC1055)</f>
        <v/>
      </c>
      <c s="153" t="str">
        <f>IF('S.D.PASTE SHEET'!AD1055="","",'S.D.PASTE SHEET'!AD1055)</f>
        <v/>
      </c>
      <c s="155"/>
      <c s="156" t="str">
        <f>IF(AK1055="","",IF(AK1055&gt;0,COUNT($AG$2:AG1055),""))</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55" s="156" t="str">
        <f>IF(BC1055="","",IF(BC1055&gt;0,COUNT($AY$2:AY1055),""))</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56" spans="1:66" ht="15.75" customHeight="1">
      <c r="A1056" s="153" t="str">
        <f>IF('S.D.PASTE SHEET'!A1056="","",'S.D.PASTE SHEET'!A1056)</f>
        <v/>
      </c>
      <c s="153" t="str">
        <f>IF('S.D.PASTE SHEET'!B1056="","",'S.D.PASTE SHEET'!B1056)</f>
        <v/>
      </c>
      <c s="153" t="str">
        <f>IF('S.D.PASTE SHEET'!C1056="","",'S.D.PASTE SHEET'!C1056)</f>
        <v/>
      </c>
      <c s="154" t="str">
        <f>IF('S.D.PASTE SHEET'!D1056="","",'S.D.PASTE SHEET'!D1056)</f>
        <v/>
      </c>
      <c s="153" t="str">
        <f>IF('S.D.PASTE SHEET'!E1056="","",UPPER('S.D.PASTE SHEET'!E1056))</f>
        <v/>
      </c>
      <c s="153" t="str">
        <f>IF('S.D.PASTE SHEET'!F1056="","",'S.D.PASTE SHEET'!F1056)</f>
        <v/>
      </c>
      <c s="153" t="str">
        <f>IF('S.D.PASTE SHEET'!G1056="","",UPPER('S.D.PASTE SHEET'!G1056))</f>
        <v/>
      </c>
      <c s="153" t="str">
        <f>IF('S.D.PASTE SHEET'!H1056="","",UPPER('S.D.PASTE SHEET'!H1056))</f>
        <v/>
      </c>
      <c s="153" t="str">
        <f>IF('S.D.PASTE SHEET'!I1056="","",'S.D.PASTE SHEET'!I1056)</f>
        <v/>
      </c>
      <c s="154" t="str">
        <f>IF('S.D.PASTE SHEET'!J1056="","",'S.D.PASTE SHEET'!J1056)</f>
        <v/>
      </c>
      <c s="153" t="str">
        <f>IF('S.D.PASTE SHEET'!K1056="","",'S.D.PASTE SHEET'!K1056)</f>
        <v/>
      </c>
      <c s="153" t="str">
        <f>IF('S.D.PASTE SHEET'!L1056="","",'S.D.PASTE SHEET'!L1056)</f>
        <v/>
      </c>
      <c s="153" t="str">
        <f>IF('S.D.PASTE SHEET'!M1056="","",'S.D.PASTE SHEET'!M1056)</f>
        <v/>
      </c>
      <c s="153" t="str">
        <f>IF('S.D.PASTE SHEET'!N1056="","",'S.D.PASTE SHEET'!N1056)</f>
        <v/>
      </c>
      <c s="153" t="str">
        <f>IF('S.D.PASTE SHEET'!O1056="","",'S.D.PASTE SHEET'!O1056)</f>
        <v/>
      </c>
      <c s="153" t="str">
        <f>IF('S.D.PASTE SHEET'!P1056="","",'S.D.PASTE SHEET'!P1056)</f>
        <v/>
      </c>
      <c s="153" t="str">
        <f>IF('S.D.PASTE SHEET'!Q1056="","",'S.D.PASTE SHEET'!Q1056)</f>
        <v/>
      </c>
      <c s="153" t="str">
        <f>IF('S.D.PASTE SHEET'!R1056="","",'S.D.PASTE SHEET'!R1056)</f>
        <v/>
      </c>
      <c s="153" t="str">
        <f>IF('S.D.PASTE SHEET'!S1056="","",'S.D.PASTE SHEET'!S1056)</f>
        <v/>
      </c>
      <c s="153" t="str">
        <f>IF('S.D.PASTE SHEET'!T1056="","",'S.D.PASTE SHEET'!T1056)</f>
        <v/>
      </c>
      <c s="153" t="str">
        <f>IF('S.D.PASTE SHEET'!U1056="","",'S.D.PASTE SHEET'!U1056)</f>
        <v/>
      </c>
      <c s="153" t="str">
        <f>IF('S.D.PASTE SHEET'!V1056="","",'S.D.PASTE SHEET'!V1056)</f>
        <v/>
      </c>
      <c s="153" t="str">
        <f>IF('S.D.PASTE SHEET'!W1056="","",'S.D.PASTE SHEET'!W1056)</f>
        <v/>
      </c>
      <c s="153" t="str">
        <f>IF('S.D.PASTE SHEET'!X1056="","",'S.D.PASTE SHEET'!X1056)</f>
        <v/>
      </c>
      <c s="153" t="str">
        <f>IF('S.D.PASTE SHEET'!Y1056="","",'S.D.PASTE SHEET'!Y1056)</f>
        <v/>
      </c>
      <c s="153" t="str">
        <f>IF('S.D.PASTE SHEET'!Z1056="","",'S.D.PASTE SHEET'!Z1056)</f>
        <v/>
      </c>
      <c s="153" t="str">
        <f>IF('S.D.PASTE SHEET'!AA1056="","",'S.D.PASTE SHEET'!AA1056)</f>
        <v/>
      </c>
      <c s="153" t="str">
        <f>IF('S.D.PASTE SHEET'!AB1056="","",'S.D.PASTE SHEET'!AB1056)</f>
        <v/>
      </c>
      <c s="153" t="str">
        <f>IF('S.D.PASTE SHEET'!AC1056="","",'S.D.PASTE SHEET'!AC1056)</f>
        <v/>
      </c>
      <c s="153" t="str">
        <f>IF('S.D.PASTE SHEET'!AD1056="","",'S.D.PASTE SHEET'!AD1056)</f>
        <v/>
      </c>
      <c s="155"/>
      <c s="156" t="str">
        <f>IF(AK1056="","",IF(AK1056&gt;0,COUNT($AG$2:AG1056),""))</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56" s="156" t="str">
        <f>IF(BC1056="","",IF(BC1056&gt;0,COUNT($AY$2:AY1056),""))</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57" spans="1:66" ht="15.75" customHeight="1">
      <c r="A1057" s="153" t="str">
        <f>IF('S.D.PASTE SHEET'!A1057="","",'S.D.PASTE SHEET'!A1057)</f>
        <v/>
      </c>
      <c s="153" t="str">
        <f>IF('S.D.PASTE SHEET'!B1057="","",'S.D.PASTE SHEET'!B1057)</f>
        <v/>
      </c>
      <c s="153" t="str">
        <f>IF('S.D.PASTE SHEET'!C1057="","",'S.D.PASTE SHEET'!C1057)</f>
        <v/>
      </c>
      <c s="154" t="str">
        <f>IF('S.D.PASTE SHEET'!D1057="","",'S.D.PASTE SHEET'!D1057)</f>
        <v/>
      </c>
      <c s="153" t="str">
        <f>IF('S.D.PASTE SHEET'!E1057="","",UPPER('S.D.PASTE SHEET'!E1057))</f>
        <v/>
      </c>
      <c s="153" t="str">
        <f>IF('S.D.PASTE SHEET'!F1057="","",'S.D.PASTE SHEET'!F1057)</f>
        <v/>
      </c>
      <c s="153" t="str">
        <f>IF('S.D.PASTE SHEET'!G1057="","",UPPER('S.D.PASTE SHEET'!G1057))</f>
        <v/>
      </c>
      <c s="153" t="str">
        <f>IF('S.D.PASTE SHEET'!H1057="","",UPPER('S.D.PASTE SHEET'!H1057))</f>
        <v/>
      </c>
      <c s="153" t="str">
        <f>IF('S.D.PASTE SHEET'!I1057="","",'S.D.PASTE SHEET'!I1057)</f>
        <v/>
      </c>
      <c s="154" t="str">
        <f>IF('S.D.PASTE SHEET'!J1057="","",'S.D.PASTE SHEET'!J1057)</f>
        <v/>
      </c>
      <c s="153" t="str">
        <f>IF('S.D.PASTE SHEET'!K1057="","",'S.D.PASTE SHEET'!K1057)</f>
        <v/>
      </c>
      <c s="153" t="str">
        <f>IF('S.D.PASTE SHEET'!L1057="","",'S.D.PASTE SHEET'!L1057)</f>
        <v/>
      </c>
      <c s="153" t="str">
        <f>IF('S.D.PASTE SHEET'!M1057="","",'S.D.PASTE SHEET'!M1057)</f>
        <v/>
      </c>
      <c s="153" t="str">
        <f>IF('S.D.PASTE SHEET'!N1057="","",'S.D.PASTE SHEET'!N1057)</f>
        <v/>
      </c>
      <c s="153" t="str">
        <f>IF('S.D.PASTE SHEET'!O1057="","",'S.D.PASTE SHEET'!O1057)</f>
        <v/>
      </c>
      <c s="153" t="str">
        <f>IF('S.D.PASTE SHEET'!P1057="","",'S.D.PASTE SHEET'!P1057)</f>
        <v/>
      </c>
      <c s="153" t="str">
        <f>IF('S.D.PASTE SHEET'!Q1057="","",'S.D.PASTE SHEET'!Q1057)</f>
        <v/>
      </c>
      <c s="153" t="str">
        <f>IF('S.D.PASTE SHEET'!R1057="","",'S.D.PASTE SHEET'!R1057)</f>
        <v/>
      </c>
      <c s="153" t="str">
        <f>IF('S.D.PASTE SHEET'!S1057="","",'S.D.PASTE SHEET'!S1057)</f>
        <v/>
      </c>
      <c s="153" t="str">
        <f>IF('S.D.PASTE SHEET'!T1057="","",'S.D.PASTE SHEET'!T1057)</f>
        <v/>
      </c>
      <c s="153" t="str">
        <f>IF('S.D.PASTE SHEET'!U1057="","",'S.D.PASTE SHEET'!U1057)</f>
        <v/>
      </c>
      <c s="153" t="str">
        <f>IF('S.D.PASTE SHEET'!V1057="","",'S.D.PASTE SHEET'!V1057)</f>
        <v/>
      </c>
      <c s="153" t="str">
        <f>IF('S.D.PASTE SHEET'!W1057="","",'S.D.PASTE SHEET'!W1057)</f>
        <v/>
      </c>
      <c s="153" t="str">
        <f>IF('S.D.PASTE SHEET'!X1057="","",'S.D.PASTE SHEET'!X1057)</f>
        <v/>
      </c>
      <c s="153" t="str">
        <f>IF('S.D.PASTE SHEET'!Y1057="","",'S.D.PASTE SHEET'!Y1057)</f>
        <v/>
      </c>
      <c s="153" t="str">
        <f>IF('S.D.PASTE SHEET'!Z1057="","",'S.D.PASTE SHEET'!Z1057)</f>
        <v/>
      </c>
      <c s="153" t="str">
        <f>IF('S.D.PASTE SHEET'!AA1057="","",'S.D.PASTE SHEET'!AA1057)</f>
        <v/>
      </c>
      <c s="153" t="str">
        <f>IF('S.D.PASTE SHEET'!AB1057="","",'S.D.PASTE SHEET'!AB1057)</f>
        <v/>
      </c>
      <c s="153" t="str">
        <f>IF('S.D.PASTE SHEET'!AC1057="","",'S.D.PASTE SHEET'!AC1057)</f>
        <v/>
      </c>
      <c s="153" t="str">
        <f>IF('S.D.PASTE SHEET'!AD1057="","",'S.D.PASTE SHEET'!AD1057)</f>
        <v/>
      </c>
      <c s="155"/>
      <c s="156" t="str">
        <f>IF(AK1057="","",IF(AK1057&gt;0,COUNT($AG$2:AG1057),""))</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57" s="156" t="str">
        <f>IF(BC1057="","",IF(BC1057&gt;0,COUNT($AY$2:AY1057),""))</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58" spans="1:66" ht="15.75" customHeight="1">
      <c r="A1058" s="153" t="str">
        <f>IF('S.D.PASTE SHEET'!A1058="","",'S.D.PASTE SHEET'!A1058)</f>
        <v/>
      </c>
      <c s="153" t="str">
        <f>IF('S.D.PASTE SHEET'!B1058="","",'S.D.PASTE SHEET'!B1058)</f>
        <v/>
      </c>
      <c s="153" t="str">
        <f>IF('S.D.PASTE SHEET'!C1058="","",'S.D.PASTE SHEET'!C1058)</f>
        <v/>
      </c>
      <c s="154" t="str">
        <f>IF('S.D.PASTE SHEET'!D1058="","",'S.D.PASTE SHEET'!D1058)</f>
        <v/>
      </c>
      <c s="153" t="str">
        <f>IF('S.D.PASTE SHEET'!E1058="","",UPPER('S.D.PASTE SHEET'!E1058))</f>
        <v/>
      </c>
      <c s="153" t="str">
        <f>IF('S.D.PASTE SHEET'!F1058="","",'S.D.PASTE SHEET'!F1058)</f>
        <v/>
      </c>
      <c s="153" t="str">
        <f>IF('S.D.PASTE SHEET'!G1058="","",UPPER('S.D.PASTE SHEET'!G1058))</f>
        <v/>
      </c>
      <c s="153" t="str">
        <f>IF('S.D.PASTE SHEET'!H1058="","",UPPER('S.D.PASTE SHEET'!H1058))</f>
        <v/>
      </c>
      <c s="153" t="str">
        <f>IF('S.D.PASTE SHEET'!I1058="","",'S.D.PASTE SHEET'!I1058)</f>
        <v/>
      </c>
      <c s="154" t="str">
        <f>IF('S.D.PASTE SHEET'!J1058="","",'S.D.PASTE SHEET'!J1058)</f>
        <v/>
      </c>
      <c s="153" t="str">
        <f>IF('S.D.PASTE SHEET'!K1058="","",'S.D.PASTE SHEET'!K1058)</f>
        <v/>
      </c>
      <c s="153" t="str">
        <f>IF('S.D.PASTE SHEET'!L1058="","",'S.D.PASTE SHEET'!L1058)</f>
        <v/>
      </c>
      <c s="153" t="str">
        <f>IF('S.D.PASTE SHEET'!M1058="","",'S.D.PASTE SHEET'!M1058)</f>
        <v/>
      </c>
      <c s="153" t="str">
        <f>IF('S.D.PASTE SHEET'!N1058="","",'S.D.PASTE SHEET'!N1058)</f>
        <v/>
      </c>
      <c s="153" t="str">
        <f>IF('S.D.PASTE SHEET'!O1058="","",'S.D.PASTE SHEET'!O1058)</f>
        <v/>
      </c>
      <c s="153" t="str">
        <f>IF('S.D.PASTE SHEET'!P1058="","",'S.D.PASTE SHEET'!P1058)</f>
        <v/>
      </c>
      <c s="153" t="str">
        <f>IF('S.D.PASTE SHEET'!Q1058="","",'S.D.PASTE SHEET'!Q1058)</f>
        <v/>
      </c>
      <c s="153" t="str">
        <f>IF('S.D.PASTE SHEET'!R1058="","",'S.D.PASTE SHEET'!R1058)</f>
        <v/>
      </c>
      <c s="153" t="str">
        <f>IF('S.D.PASTE SHEET'!S1058="","",'S.D.PASTE SHEET'!S1058)</f>
        <v/>
      </c>
      <c s="153" t="str">
        <f>IF('S.D.PASTE SHEET'!T1058="","",'S.D.PASTE SHEET'!T1058)</f>
        <v/>
      </c>
      <c s="153" t="str">
        <f>IF('S.D.PASTE SHEET'!U1058="","",'S.D.PASTE SHEET'!U1058)</f>
        <v/>
      </c>
      <c s="153" t="str">
        <f>IF('S.D.PASTE SHEET'!V1058="","",'S.D.PASTE SHEET'!V1058)</f>
        <v/>
      </c>
      <c s="153" t="str">
        <f>IF('S.D.PASTE SHEET'!W1058="","",'S.D.PASTE SHEET'!W1058)</f>
        <v/>
      </c>
      <c s="153" t="str">
        <f>IF('S.D.PASTE SHEET'!X1058="","",'S.D.PASTE SHEET'!X1058)</f>
        <v/>
      </c>
      <c s="153" t="str">
        <f>IF('S.D.PASTE SHEET'!Y1058="","",'S.D.PASTE SHEET'!Y1058)</f>
        <v/>
      </c>
      <c s="153" t="str">
        <f>IF('S.D.PASTE SHEET'!Z1058="","",'S.D.PASTE SHEET'!Z1058)</f>
        <v/>
      </c>
      <c s="153" t="str">
        <f>IF('S.D.PASTE SHEET'!AA1058="","",'S.D.PASTE SHEET'!AA1058)</f>
        <v/>
      </c>
      <c s="153" t="str">
        <f>IF('S.D.PASTE SHEET'!AB1058="","",'S.D.PASTE SHEET'!AB1058)</f>
        <v/>
      </c>
      <c s="153" t="str">
        <f>IF('S.D.PASTE SHEET'!AC1058="","",'S.D.PASTE SHEET'!AC1058)</f>
        <v/>
      </c>
      <c s="153" t="str">
        <f>IF('S.D.PASTE SHEET'!AD1058="","",'S.D.PASTE SHEET'!AD1058)</f>
        <v/>
      </c>
      <c s="155"/>
      <c s="156" t="str">
        <f>IF(AK1058="","",IF(AK1058&gt;0,COUNT($AG$2:AG1058),""))</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58" s="156" t="str">
        <f>IF(BC1058="","",IF(BC1058&gt;0,COUNT($AY$2:AY1058),""))</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59" spans="1:66" ht="15.75" customHeight="1">
      <c r="A1059" s="153" t="str">
        <f>IF('S.D.PASTE SHEET'!A1059="","",'S.D.PASTE SHEET'!A1059)</f>
        <v/>
      </c>
      <c s="153" t="str">
        <f>IF('S.D.PASTE SHEET'!B1059="","",'S.D.PASTE SHEET'!B1059)</f>
        <v/>
      </c>
      <c s="153" t="str">
        <f>IF('S.D.PASTE SHEET'!C1059="","",'S.D.PASTE SHEET'!C1059)</f>
        <v/>
      </c>
      <c s="154" t="str">
        <f>IF('S.D.PASTE SHEET'!D1059="","",'S.D.PASTE SHEET'!D1059)</f>
        <v/>
      </c>
      <c s="153" t="str">
        <f>IF('S.D.PASTE SHEET'!E1059="","",UPPER('S.D.PASTE SHEET'!E1059))</f>
        <v/>
      </c>
      <c s="153" t="str">
        <f>IF('S.D.PASTE SHEET'!F1059="","",'S.D.PASTE SHEET'!F1059)</f>
        <v/>
      </c>
      <c s="153" t="str">
        <f>IF('S.D.PASTE SHEET'!G1059="","",UPPER('S.D.PASTE SHEET'!G1059))</f>
        <v/>
      </c>
      <c s="153" t="str">
        <f>IF('S.D.PASTE SHEET'!H1059="","",UPPER('S.D.PASTE SHEET'!H1059))</f>
        <v/>
      </c>
      <c s="153" t="str">
        <f>IF('S.D.PASTE SHEET'!I1059="","",'S.D.PASTE SHEET'!I1059)</f>
        <v/>
      </c>
      <c s="154" t="str">
        <f>IF('S.D.PASTE SHEET'!J1059="","",'S.D.PASTE SHEET'!J1059)</f>
        <v/>
      </c>
      <c s="153" t="str">
        <f>IF('S.D.PASTE SHEET'!K1059="","",'S.D.PASTE SHEET'!K1059)</f>
        <v/>
      </c>
      <c s="153" t="str">
        <f>IF('S.D.PASTE SHEET'!L1059="","",'S.D.PASTE SHEET'!L1059)</f>
        <v/>
      </c>
      <c s="153" t="str">
        <f>IF('S.D.PASTE SHEET'!M1059="","",'S.D.PASTE SHEET'!M1059)</f>
        <v/>
      </c>
      <c s="153" t="str">
        <f>IF('S.D.PASTE SHEET'!N1059="","",'S.D.PASTE SHEET'!N1059)</f>
        <v/>
      </c>
      <c s="153" t="str">
        <f>IF('S.D.PASTE SHEET'!O1059="","",'S.D.PASTE SHEET'!O1059)</f>
        <v/>
      </c>
      <c s="153" t="str">
        <f>IF('S.D.PASTE SHEET'!P1059="","",'S.D.PASTE SHEET'!P1059)</f>
        <v/>
      </c>
      <c s="153" t="str">
        <f>IF('S.D.PASTE SHEET'!Q1059="","",'S.D.PASTE SHEET'!Q1059)</f>
        <v/>
      </c>
      <c s="153" t="str">
        <f>IF('S.D.PASTE SHEET'!R1059="","",'S.D.PASTE SHEET'!R1059)</f>
        <v/>
      </c>
      <c s="153" t="str">
        <f>IF('S.D.PASTE SHEET'!S1059="","",'S.D.PASTE SHEET'!S1059)</f>
        <v/>
      </c>
      <c s="153" t="str">
        <f>IF('S.D.PASTE SHEET'!T1059="","",'S.D.PASTE SHEET'!T1059)</f>
        <v/>
      </c>
      <c s="153" t="str">
        <f>IF('S.D.PASTE SHEET'!U1059="","",'S.D.PASTE SHEET'!U1059)</f>
        <v/>
      </c>
      <c s="153" t="str">
        <f>IF('S.D.PASTE SHEET'!V1059="","",'S.D.PASTE SHEET'!V1059)</f>
        <v/>
      </c>
      <c s="153" t="str">
        <f>IF('S.D.PASTE SHEET'!W1059="","",'S.D.PASTE SHEET'!W1059)</f>
        <v/>
      </c>
      <c s="153" t="str">
        <f>IF('S.D.PASTE SHEET'!X1059="","",'S.D.PASTE SHEET'!X1059)</f>
        <v/>
      </c>
      <c s="153" t="str">
        <f>IF('S.D.PASTE SHEET'!Y1059="","",'S.D.PASTE SHEET'!Y1059)</f>
        <v/>
      </c>
      <c s="153" t="str">
        <f>IF('S.D.PASTE SHEET'!Z1059="","",'S.D.PASTE SHEET'!Z1059)</f>
        <v/>
      </c>
      <c s="153" t="str">
        <f>IF('S.D.PASTE SHEET'!AA1059="","",'S.D.PASTE SHEET'!AA1059)</f>
        <v/>
      </c>
      <c s="153" t="str">
        <f>IF('S.D.PASTE SHEET'!AB1059="","",'S.D.PASTE SHEET'!AB1059)</f>
        <v/>
      </c>
      <c s="153" t="str">
        <f>IF('S.D.PASTE SHEET'!AC1059="","",'S.D.PASTE SHEET'!AC1059)</f>
        <v/>
      </c>
      <c s="153" t="str">
        <f>IF('S.D.PASTE SHEET'!AD1059="","",'S.D.PASTE SHEET'!AD1059)</f>
        <v/>
      </c>
      <c s="155"/>
      <c s="156" t="str">
        <f>IF(AK1059="","",IF(AK1059&gt;0,COUNT($AG$2:AG1059),""))</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59" s="156" t="str">
        <f>IF(BC1059="","",IF(BC1059&gt;0,COUNT($AY$2:AY1059),""))</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60" spans="1:66" ht="15.75" customHeight="1">
      <c r="A1060" s="153" t="str">
        <f>IF('S.D.PASTE SHEET'!A1060="","",'S.D.PASTE SHEET'!A1060)</f>
        <v/>
      </c>
      <c s="153" t="str">
        <f>IF('S.D.PASTE SHEET'!B1060="","",'S.D.PASTE SHEET'!B1060)</f>
        <v/>
      </c>
      <c s="153" t="str">
        <f>IF('S.D.PASTE SHEET'!C1060="","",'S.D.PASTE SHEET'!C1060)</f>
        <v/>
      </c>
      <c s="154" t="str">
        <f>IF('S.D.PASTE SHEET'!D1060="","",'S.D.PASTE SHEET'!D1060)</f>
        <v/>
      </c>
      <c s="153" t="str">
        <f>IF('S.D.PASTE SHEET'!E1060="","",UPPER('S.D.PASTE SHEET'!E1060))</f>
        <v/>
      </c>
      <c s="153" t="str">
        <f>IF('S.D.PASTE SHEET'!F1060="","",'S.D.PASTE SHEET'!F1060)</f>
        <v/>
      </c>
      <c s="153" t="str">
        <f>IF('S.D.PASTE SHEET'!G1060="","",UPPER('S.D.PASTE SHEET'!G1060))</f>
        <v/>
      </c>
      <c s="153" t="str">
        <f>IF('S.D.PASTE SHEET'!H1060="","",UPPER('S.D.PASTE SHEET'!H1060))</f>
        <v/>
      </c>
      <c s="153" t="str">
        <f>IF('S.D.PASTE SHEET'!I1060="","",'S.D.PASTE SHEET'!I1060)</f>
        <v/>
      </c>
      <c s="154" t="str">
        <f>IF('S.D.PASTE SHEET'!J1060="","",'S.D.PASTE SHEET'!J1060)</f>
        <v/>
      </c>
      <c s="153" t="str">
        <f>IF('S.D.PASTE SHEET'!K1060="","",'S.D.PASTE SHEET'!K1060)</f>
        <v/>
      </c>
      <c s="153" t="str">
        <f>IF('S.D.PASTE SHEET'!L1060="","",'S.D.PASTE SHEET'!L1060)</f>
        <v/>
      </c>
      <c s="153" t="str">
        <f>IF('S.D.PASTE SHEET'!M1060="","",'S.D.PASTE SHEET'!M1060)</f>
        <v/>
      </c>
      <c s="153" t="str">
        <f>IF('S.D.PASTE SHEET'!N1060="","",'S.D.PASTE SHEET'!N1060)</f>
        <v/>
      </c>
      <c s="153" t="str">
        <f>IF('S.D.PASTE SHEET'!O1060="","",'S.D.PASTE SHEET'!O1060)</f>
        <v/>
      </c>
      <c s="153" t="str">
        <f>IF('S.D.PASTE SHEET'!P1060="","",'S.D.PASTE SHEET'!P1060)</f>
        <v/>
      </c>
      <c s="153" t="str">
        <f>IF('S.D.PASTE SHEET'!Q1060="","",'S.D.PASTE SHEET'!Q1060)</f>
        <v/>
      </c>
      <c s="153" t="str">
        <f>IF('S.D.PASTE SHEET'!R1060="","",'S.D.PASTE SHEET'!R1060)</f>
        <v/>
      </c>
      <c s="153" t="str">
        <f>IF('S.D.PASTE SHEET'!S1060="","",'S.D.PASTE SHEET'!S1060)</f>
        <v/>
      </c>
      <c s="153" t="str">
        <f>IF('S.D.PASTE SHEET'!T1060="","",'S.D.PASTE SHEET'!T1060)</f>
        <v/>
      </c>
      <c s="153" t="str">
        <f>IF('S.D.PASTE SHEET'!U1060="","",'S.D.PASTE SHEET'!U1060)</f>
        <v/>
      </c>
      <c s="153" t="str">
        <f>IF('S.D.PASTE SHEET'!V1060="","",'S.D.PASTE SHEET'!V1060)</f>
        <v/>
      </c>
      <c s="153" t="str">
        <f>IF('S.D.PASTE SHEET'!W1060="","",'S.D.PASTE SHEET'!W1060)</f>
        <v/>
      </c>
      <c s="153" t="str">
        <f>IF('S.D.PASTE SHEET'!X1060="","",'S.D.PASTE SHEET'!X1060)</f>
        <v/>
      </c>
      <c s="153" t="str">
        <f>IF('S.D.PASTE SHEET'!Y1060="","",'S.D.PASTE SHEET'!Y1060)</f>
        <v/>
      </c>
      <c s="153" t="str">
        <f>IF('S.D.PASTE SHEET'!Z1060="","",'S.D.PASTE SHEET'!Z1060)</f>
        <v/>
      </c>
      <c s="153" t="str">
        <f>IF('S.D.PASTE SHEET'!AA1060="","",'S.D.PASTE SHEET'!AA1060)</f>
        <v/>
      </c>
      <c s="153" t="str">
        <f>IF('S.D.PASTE SHEET'!AB1060="","",'S.D.PASTE SHEET'!AB1060)</f>
        <v/>
      </c>
      <c s="153" t="str">
        <f>IF('S.D.PASTE SHEET'!AC1060="","",'S.D.PASTE SHEET'!AC1060)</f>
        <v/>
      </c>
      <c s="153" t="str">
        <f>IF('S.D.PASTE SHEET'!AD1060="","",'S.D.PASTE SHEET'!AD1060)</f>
        <v/>
      </c>
      <c s="155"/>
      <c s="156" t="str">
        <f>IF(AK1060="","",IF(AK1060&gt;0,COUNT($AG$2:AG1060),""))</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60" s="156" t="str">
        <f>IF(BC1060="","",IF(BC1060&gt;0,COUNT($AY$2:AY1060),""))</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61" spans="1:66" ht="15.75" customHeight="1">
      <c r="A1061" s="153" t="str">
        <f>IF('S.D.PASTE SHEET'!A1061="","",'S.D.PASTE SHEET'!A1061)</f>
        <v/>
      </c>
      <c s="153" t="str">
        <f>IF('S.D.PASTE SHEET'!B1061="","",'S.D.PASTE SHEET'!B1061)</f>
        <v/>
      </c>
      <c s="153" t="str">
        <f>IF('S.D.PASTE SHEET'!C1061="","",'S.D.PASTE SHEET'!C1061)</f>
        <v/>
      </c>
      <c s="154" t="str">
        <f>IF('S.D.PASTE SHEET'!D1061="","",'S.D.PASTE SHEET'!D1061)</f>
        <v/>
      </c>
      <c s="153" t="str">
        <f>IF('S.D.PASTE SHEET'!E1061="","",UPPER('S.D.PASTE SHEET'!E1061))</f>
        <v/>
      </c>
      <c s="153" t="str">
        <f>IF('S.D.PASTE SHEET'!F1061="","",'S.D.PASTE SHEET'!F1061)</f>
        <v/>
      </c>
      <c s="153" t="str">
        <f>IF('S.D.PASTE SHEET'!G1061="","",UPPER('S.D.PASTE SHEET'!G1061))</f>
        <v/>
      </c>
      <c s="153" t="str">
        <f>IF('S.D.PASTE SHEET'!H1061="","",UPPER('S.D.PASTE SHEET'!H1061))</f>
        <v/>
      </c>
      <c s="153" t="str">
        <f>IF('S.D.PASTE SHEET'!I1061="","",'S.D.PASTE SHEET'!I1061)</f>
        <v/>
      </c>
      <c s="154" t="str">
        <f>IF('S.D.PASTE SHEET'!J1061="","",'S.D.PASTE SHEET'!J1061)</f>
        <v/>
      </c>
      <c s="153" t="str">
        <f>IF('S.D.PASTE SHEET'!K1061="","",'S.D.PASTE SHEET'!K1061)</f>
        <v/>
      </c>
      <c s="153" t="str">
        <f>IF('S.D.PASTE SHEET'!L1061="","",'S.D.PASTE SHEET'!L1061)</f>
        <v/>
      </c>
      <c s="153" t="str">
        <f>IF('S.D.PASTE SHEET'!M1061="","",'S.D.PASTE SHEET'!M1061)</f>
        <v/>
      </c>
      <c s="153" t="str">
        <f>IF('S.D.PASTE SHEET'!N1061="","",'S.D.PASTE SHEET'!N1061)</f>
        <v/>
      </c>
      <c s="153" t="str">
        <f>IF('S.D.PASTE SHEET'!O1061="","",'S.D.PASTE SHEET'!O1061)</f>
        <v/>
      </c>
      <c s="153" t="str">
        <f>IF('S.D.PASTE SHEET'!P1061="","",'S.D.PASTE SHEET'!P1061)</f>
        <v/>
      </c>
      <c s="153" t="str">
        <f>IF('S.D.PASTE SHEET'!Q1061="","",'S.D.PASTE SHEET'!Q1061)</f>
        <v/>
      </c>
      <c s="153" t="str">
        <f>IF('S.D.PASTE SHEET'!R1061="","",'S.D.PASTE SHEET'!R1061)</f>
        <v/>
      </c>
      <c s="153" t="str">
        <f>IF('S.D.PASTE SHEET'!S1061="","",'S.D.PASTE SHEET'!S1061)</f>
        <v/>
      </c>
      <c s="153" t="str">
        <f>IF('S.D.PASTE SHEET'!T1061="","",'S.D.PASTE SHEET'!T1061)</f>
        <v/>
      </c>
      <c s="153" t="str">
        <f>IF('S.D.PASTE SHEET'!U1061="","",'S.D.PASTE SHEET'!U1061)</f>
        <v/>
      </c>
      <c s="153" t="str">
        <f>IF('S.D.PASTE SHEET'!V1061="","",'S.D.PASTE SHEET'!V1061)</f>
        <v/>
      </c>
      <c s="153" t="str">
        <f>IF('S.D.PASTE SHEET'!W1061="","",'S.D.PASTE SHEET'!W1061)</f>
        <v/>
      </c>
      <c s="153" t="str">
        <f>IF('S.D.PASTE SHEET'!X1061="","",'S.D.PASTE SHEET'!X1061)</f>
        <v/>
      </c>
      <c s="153" t="str">
        <f>IF('S.D.PASTE SHEET'!Y1061="","",'S.D.PASTE SHEET'!Y1061)</f>
        <v/>
      </c>
      <c s="153" t="str">
        <f>IF('S.D.PASTE SHEET'!Z1061="","",'S.D.PASTE SHEET'!Z1061)</f>
        <v/>
      </c>
      <c s="153" t="str">
        <f>IF('S.D.PASTE SHEET'!AA1061="","",'S.D.PASTE SHEET'!AA1061)</f>
        <v/>
      </c>
      <c s="153" t="str">
        <f>IF('S.D.PASTE SHEET'!AB1061="","",'S.D.PASTE SHEET'!AB1061)</f>
        <v/>
      </c>
      <c s="153" t="str">
        <f>IF('S.D.PASTE SHEET'!AC1061="","",'S.D.PASTE SHEET'!AC1061)</f>
        <v/>
      </c>
      <c s="153" t="str">
        <f>IF('S.D.PASTE SHEET'!AD1061="","",'S.D.PASTE SHEET'!AD1061)</f>
        <v/>
      </c>
      <c s="155"/>
      <c s="156" t="str">
        <f>IF(AK1061="","",IF(AK1061&gt;0,COUNT($AG$2:AG1061),""))</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61" s="156" t="str">
        <f>IF(BC1061="","",IF(BC1061&gt;0,COUNT($AY$2:AY1061),""))</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62" spans="1:66" ht="15.75" customHeight="1">
      <c r="A1062" s="153" t="str">
        <f>IF('S.D.PASTE SHEET'!A1062="","",'S.D.PASTE SHEET'!A1062)</f>
        <v/>
      </c>
      <c s="153" t="str">
        <f>IF('S.D.PASTE SHEET'!B1062="","",'S.D.PASTE SHEET'!B1062)</f>
        <v/>
      </c>
      <c s="153" t="str">
        <f>IF('S.D.PASTE SHEET'!C1062="","",'S.D.PASTE SHEET'!C1062)</f>
        <v/>
      </c>
      <c s="154" t="str">
        <f>IF('S.D.PASTE SHEET'!D1062="","",'S.D.PASTE SHEET'!D1062)</f>
        <v/>
      </c>
      <c s="153" t="str">
        <f>IF('S.D.PASTE SHEET'!E1062="","",UPPER('S.D.PASTE SHEET'!E1062))</f>
        <v/>
      </c>
      <c s="153" t="str">
        <f>IF('S.D.PASTE SHEET'!F1062="","",'S.D.PASTE SHEET'!F1062)</f>
        <v/>
      </c>
      <c s="153" t="str">
        <f>IF('S.D.PASTE SHEET'!G1062="","",UPPER('S.D.PASTE SHEET'!G1062))</f>
        <v/>
      </c>
      <c s="153" t="str">
        <f>IF('S.D.PASTE SHEET'!H1062="","",UPPER('S.D.PASTE SHEET'!H1062))</f>
        <v/>
      </c>
      <c s="153" t="str">
        <f>IF('S.D.PASTE SHEET'!I1062="","",'S.D.PASTE SHEET'!I1062)</f>
        <v/>
      </c>
      <c s="154" t="str">
        <f>IF('S.D.PASTE SHEET'!J1062="","",'S.D.PASTE SHEET'!J1062)</f>
        <v/>
      </c>
      <c s="153" t="str">
        <f>IF('S.D.PASTE SHEET'!K1062="","",'S.D.PASTE SHEET'!K1062)</f>
        <v/>
      </c>
      <c s="153" t="str">
        <f>IF('S.D.PASTE SHEET'!L1062="","",'S.D.PASTE SHEET'!L1062)</f>
        <v/>
      </c>
      <c s="153" t="str">
        <f>IF('S.D.PASTE SHEET'!M1062="","",'S.D.PASTE SHEET'!M1062)</f>
        <v/>
      </c>
      <c s="153" t="str">
        <f>IF('S.D.PASTE SHEET'!N1062="","",'S.D.PASTE SHEET'!N1062)</f>
        <v/>
      </c>
      <c s="153" t="str">
        <f>IF('S.D.PASTE SHEET'!O1062="","",'S.D.PASTE SHEET'!O1062)</f>
        <v/>
      </c>
      <c s="153" t="str">
        <f>IF('S.D.PASTE SHEET'!P1062="","",'S.D.PASTE SHEET'!P1062)</f>
        <v/>
      </c>
      <c s="153" t="str">
        <f>IF('S.D.PASTE SHEET'!Q1062="","",'S.D.PASTE SHEET'!Q1062)</f>
        <v/>
      </c>
      <c s="153" t="str">
        <f>IF('S.D.PASTE SHEET'!R1062="","",'S.D.PASTE SHEET'!R1062)</f>
        <v/>
      </c>
      <c s="153" t="str">
        <f>IF('S.D.PASTE SHEET'!S1062="","",'S.D.PASTE SHEET'!S1062)</f>
        <v/>
      </c>
      <c s="153" t="str">
        <f>IF('S.D.PASTE SHEET'!T1062="","",'S.D.PASTE SHEET'!T1062)</f>
        <v/>
      </c>
      <c s="153" t="str">
        <f>IF('S.D.PASTE SHEET'!U1062="","",'S.D.PASTE SHEET'!U1062)</f>
        <v/>
      </c>
      <c s="153" t="str">
        <f>IF('S.D.PASTE SHEET'!V1062="","",'S.D.PASTE SHEET'!V1062)</f>
        <v/>
      </c>
      <c s="153" t="str">
        <f>IF('S.D.PASTE SHEET'!W1062="","",'S.D.PASTE SHEET'!W1062)</f>
        <v/>
      </c>
      <c s="153" t="str">
        <f>IF('S.D.PASTE SHEET'!X1062="","",'S.D.PASTE SHEET'!X1062)</f>
        <v/>
      </c>
      <c s="153" t="str">
        <f>IF('S.D.PASTE SHEET'!Y1062="","",'S.D.PASTE SHEET'!Y1062)</f>
        <v/>
      </c>
      <c s="153" t="str">
        <f>IF('S.D.PASTE SHEET'!Z1062="","",'S.D.PASTE SHEET'!Z1062)</f>
        <v/>
      </c>
      <c s="153" t="str">
        <f>IF('S.D.PASTE SHEET'!AA1062="","",'S.D.PASTE SHEET'!AA1062)</f>
        <v/>
      </c>
      <c s="153" t="str">
        <f>IF('S.D.PASTE SHEET'!AB1062="","",'S.D.PASTE SHEET'!AB1062)</f>
        <v/>
      </c>
      <c s="153" t="str">
        <f>IF('S.D.PASTE SHEET'!AC1062="","",'S.D.PASTE SHEET'!AC1062)</f>
        <v/>
      </c>
      <c s="153" t="str">
        <f>IF('S.D.PASTE SHEET'!AD1062="","",'S.D.PASTE SHEET'!AD1062)</f>
        <v/>
      </c>
      <c s="155"/>
      <c s="156" t="str">
        <f>IF(AK1062="","",IF(AK1062&gt;0,COUNT($AG$2:AG1062),""))</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62" s="156" t="str">
        <f>IF(BC1062="","",IF(BC1062&gt;0,COUNT($AY$2:AY1062),""))</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63" spans="1:66" ht="15.75" customHeight="1">
      <c r="A1063" s="153" t="str">
        <f>IF('S.D.PASTE SHEET'!A1063="","",'S.D.PASTE SHEET'!A1063)</f>
        <v/>
      </c>
      <c s="153" t="str">
        <f>IF('S.D.PASTE SHEET'!B1063="","",'S.D.PASTE SHEET'!B1063)</f>
        <v/>
      </c>
      <c s="153" t="str">
        <f>IF('S.D.PASTE SHEET'!C1063="","",'S.D.PASTE SHEET'!C1063)</f>
        <v/>
      </c>
      <c s="154" t="str">
        <f>IF('S.D.PASTE SHEET'!D1063="","",'S.D.PASTE SHEET'!D1063)</f>
        <v/>
      </c>
      <c s="153" t="str">
        <f>IF('S.D.PASTE SHEET'!E1063="","",UPPER('S.D.PASTE SHEET'!E1063))</f>
        <v/>
      </c>
      <c s="153" t="str">
        <f>IF('S.D.PASTE SHEET'!F1063="","",'S.D.PASTE SHEET'!F1063)</f>
        <v/>
      </c>
      <c s="153" t="str">
        <f>IF('S.D.PASTE SHEET'!G1063="","",UPPER('S.D.PASTE SHEET'!G1063))</f>
        <v/>
      </c>
      <c s="153" t="str">
        <f>IF('S.D.PASTE SHEET'!H1063="","",UPPER('S.D.PASTE SHEET'!H1063))</f>
        <v/>
      </c>
      <c s="153" t="str">
        <f>IF('S.D.PASTE SHEET'!I1063="","",'S.D.PASTE SHEET'!I1063)</f>
        <v/>
      </c>
      <c s="154" t="str">
        <f>IF('S.D.PASTE SHEET'!J1063="","",'S.D.PASTE SHEET'!J1063)</f>
        <v/>
      </c>
      <c s="153" t="str">
        <f>IF('S.D.PASTE SHEET'!K1063="","",'S.D.PASTE SHEET'!K1063)</f>
        <v/>
      </c>
      <c s="153" t="str">
        <f>IF('S.D.PASTE SHEET'!L1063="","",'S.D.PASTE SHEET'!L1063)</f>
        <v/>
      </c>
      <c s="153" t="str">
        <f>IF('S.D.PASTE SHEET'!M1063="","",'S.D.PASTE SHEET'!M1063)</f>
        <v/>
      </c>
      <c s="153" t="str">
        <f>IF('S.D.PASTE SHEET'!N1063="","",'S.D.PASTE SHEET'!N1063)</f>
        <v/>
      </c>
      <c s="153" t="str">
        <f>IF('S.D.PASTE SHEET'!O1063="","",'S.D.PASTE SHEET'!O1063)</f>
        <v/>
      </c>
      <c s="153" t="str">
        <f>IF('S.D.PASTE SHEET'!P1063="","",'S.D.PASTE SHEET'!P1063)</f>
        <v/>
      </c>
      <c s="153" t="str">
        <f>IF('S.D.PASTE SHEET'!Q1063="","",'S.D.PASTE SHEET'!Q1063)</f>
        <v/>
      </c>
      <c s="153" t="str">
        <f>IF('S.D.PASTE SHEET'!R1063="","",'S.D.PASTE SHEET'!R1063)</f>
        <v/>
      </c>
      <c s="153" t="str">
        <f>IF('S.D.PASTE SHEET'!S1063="","",'S.D.PASTE SHEET'!S1063)</f>
        <v/>
      </c>
      <c s="153" t="str">
        <f>IF('S.D.PASTE SHEET'!T1063="","",'S.D.PASTE SHEET'!T1063)</f>
        <v/>
      </c>
      <c s="153" t="str">
        <f>IF('S.D.PASTE SHEET'!U1063="","",'S.D.PASTE SHEET'!U1063)</f>
        <v/>
      </c>
      <c s="153" t="str">
        <f>IF('S.D.PASTE SHEET'!V1063="","",'S.D.PASTE SHEET'!V1063)</f>
        <v/>
      </c>
      <c s="153" t="str">
        <f>IF('S.D.PASTE SHEET'!W1063="","",'S.D.PASTE SHEET'!W1063)</f>
        <v/>
      </c>
      <c s="153" t="str">
        <f>IF('S.D.PASTE SHEET'!X1063="","",'S.D.PASTE SHEET'!X1063)</f>
        <v/>
      </c>
      <c s="153" t="str">
        <f>IF('S.D.PASTE SHEET'!Y1063="","",'S.D.PASTE SHEET'!Y1063)</f>
        <v/>
      </c>
      <c s="153" t="str">
        <f>IF('S.D.PASTE SHEET'!Z1063="","",'S.D.PASTE SHEET'!Z1063)</f>
        <v/>
      </c>
      <c s="153" t="str">
        <f>IF('S.D.PASTE SHEET'!AA1063="","",'S.D.PASTE SHEET'!AA1063)</f>
        <v/>
      </c>
      <c s="153" t="str">
        <f>IF('S.D.PASTE SHEET'!AB1063="","",'S.D.PASTE SHEET'!AB1063)</f>
        <v/>
      </c>
      <c s="153" t="str">
        <f>IF('S.D.PASTE SHEET'!AC1063="","",'S.D.PASTE SHEET'!AC1063)</f>
        <v/>
      </c>
      <c s="153" t="str">
        <f>IF('S.D.PASTE SHEET'!AD1063="","",'S.D.PASTE SHEET'!AD1063)</f>
        <v/>
      </c>
      <c s="155"/>
      <c s="156" t="str">
        <f>IF(AK1063="","",IF(AK1063&gt;0,COUNT($AG$2:AG1063),""))</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63" s="156" t="str">
        <f>IF(BC1063="","",IF(BC1063&gt;0,COUNT($AY$2:AY1063),""))</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64" spans="1:66" ht="15.75" customHeight="1">
      <c r="A1064" s="153" t="str">
        <f>IF('S.D.PASTE SHEET'!A1064="","",'S.D.PASTE SHEET'!A1064)</f>
        <v/>
      </c>
      <c s="153" t="str">
        <f>IF('S.D.PASTE SHEET'!B1064="","",'S.D.PASTE SHEET'!B1064)</f>
        <v/>
      </c>
      <c s="153" t="str">
        <f>IF('S.D.PASTE SHEET'!C1064="","",'S.D.PASTE SHEET'!C1064)</f>
        <v/>
      </c>
      <c s="154" t="str">
        <f>IF('S.D.PASTE SHEET'!D1064="","",'S.D.PASTE SHEET'!D1064)</f>
        <v/>
      </c>
      <c s="153" t="str">
        <f>IF('S.D.PASTE SHEET'!E1064="","",UPPER('S.D.PASTE SHEET'!E1064))</f>
        <v/>
      </c>
      <c s="153" t="str">
        <f>IF('S.D.PASTE SHEET'!F1064="","",'S.D.PASTE SHEET'!F1064)</f>
        <v/>
      </c>
      <c s="153" t="str">
        <f>IF('S.D.PASTE SHEET'!G1064="","",UPPER('S.D.PASTE SHEET'!G1064))</f>
        <v/>
      </c>
      <c s="153" t="str">
        <f>IF('S.D.PASTE SHEET'!H1064="","",UPPER('S.D.PASTE SHEET'!H1064))</f>
        <v/>
      </c>
      <c s="153" t="str">
        <f>IF('S.D.PASTE SHEET'!I1064="","",'S.D.PASTE SHEET'!I1064)</f>
        <v/>
      </c>
      <c s="154" t="str">
        <f>IF('S.D.PASTE SHEET'!J1064="","",'S.D.PASTE SHEET'!J1064)</f>
        <v/>
      </c>
      <c s="153" t="str">
        <f>IF('S.D.PASTE SHEET'!K1064="","",'S.D.PASTE SHEET'!K1064)</f>
        <v/>
      </c>
      <c s="153" t="str">
        <f>IF('S.D.PASTE SHEET'!L1064="","",'S.D.PASTE SHEET'!L1064)</f>
        <v/>
      </c>
      <c s="153" t="str">
        <f>IF('S.D.PASTE SHEET'!M1064="","",'S.D.PASTE SHEET'!M1064)</f>
        <v/>
      </c>
      <c s="153" t="str">
        <f>IF('S.D.PASTE SHEET'!N1064="","",'S.D.PASTE SHEET'!N1064)</f>
        <v/>
      </c>
      <c s="153" t="str">
        <f>IF('S.D.PASTE SHEET'!O1064="","",'S.D.PASTE SHEET'!O1064)</f>
        <v/>
      </c>
      <c s="153" t="str">
        <f>IF('S.D.PASTE SHEET'!P1064="","",'S.D.PASTE SHEET'!P1064)</f>
        <v/>
      </c>
      <c s="153" t="str">
        <f>IF('S.D.PASTE SHEET'!Q1064="","",'S.D.PASTE SHEET'!Q1064)</f>
        <v/>
      </c>
      <c s="153" t="str">
        <f>IF('S.D.PASTE SHEET'!R1064="","",'S.D.PASTE SHEET'!R1064)</f>
        <v/>
      </c>
      <c s="153" t="str">
        <f>IF('S.D.PASTE SHEET'!S1064="","",'S.D.PASTE SHEET'!S1064)</f>
        <v/>
      </c>
      <c s="153" t="str">
        <f>IF('S.D.PASTE SHEET'!T1064="","",'S.D.PASTE SHEET'!T1064)</f>
        <v/>
      </c>
      <c s="153" t="str">
        <f>IF('S.D.PASTE SHEET'!U1064="","",'S.D.PASTE SHEET'!U1064)</f>
        <v/>
      </c>
      <c s="153" t="str">
        <f>IF('S.D.PASTE SHEET'!V1064="","",'S.D.PASTE SHEET'!V1064)</f>
        <v/>
      </c>
      <c s="153" t="str">
        <f>IF('S.D.PASTE SHEET'!W1064="","",'S.D.PASTE SHEET'!W1064)</f>
        <v/>
      </c>
      <c s="153" t="str">
        <f>IF('S.D.PASTE SHEET'!X1064="","",'S.D.PASTE SHEET'!X1064)</f>
        <v/>
      </c>
      <c s="153" t="str">
        <f>IF('S.D.PASTE SHEET'!Y1064="","",'S.D.PASTE SHEET'!Y1064)</f>
        <v/>
      </c>
      <c s="153" t="str">
        <f>IF('S.D.PASTE SHEET'!Z1064="","",'S.D.PASTE SHEET'!Z1064)</f>
        <v/>
      </c>
      <c s="153" t="str">
        <f>IF('S.D.PASTE SHEET'!AA1064="","",'S.D.PASTE SHEET'!AA1064)</f>
        <v/>
      </c>
      <c s="153" t="str">
        <f>IF('S.D.PASTE SHEET'!AB1064="","",'S.D.PASTE SHEET'!AB1064)</f>
        <v/>
      </c>
      <c s="153" t="str">
        <f>IF('S.D.PASTE SHEET'!AC1064="","",'S.D.PASTE SHEET'!AC1064)</f>
        <v/>
      </c>
      <c s="153" t="str">
        <f>IF('S.D.PASTE SHEET'!AD1064="","",'S.D.PASTE SHEET'!AD1064)</f>
        <v/>
      </c>
      <c s="155"/>
      <c s="156" t="str">
        <f>IF(AK1064="","",IF(AK1064&gt;0,COUNT($AG$2:AG1064),""))</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64" s="156" t="str">
        <f>IF(BC1064="","",IF(BC1064&gt;0,COUNT($AY$2:AY1064),""))</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65" spans="1:66" ht="15.75" customHeight="1">
      <c r="A1065" s="153" t="str">
        <f>IF('S.D.PASTE SHEET'!A1065="","",'S.D.PASTE SHEET'!A1065)</f>
        <v/>
      </c>
      <c s="153" t="str">
        <f>IF('S.D.PASTE SHEET'!B1065="","",'S.D.PASTE SHEET'!B1065)</f>
        <v/>
      </c>
      <c s="153" t="str">
        <f>IF('S.D.PASTE SHEET'!C1065="","",'S.D.PASTE SHEET'!C1065)</f>
        <v/>
      </c>
      <c s="154" t="str">
        <f>IF('S.D.PASTE SHEET'!D1065="","",'S.D.PASTE SHEET'!D1065)</f>
        <v/>
      </c>
      <c s="153" t="str">
        <f>IF('S.D.PASTE SHEET'!E1065="","",UPPER('S.D.PASTE SHEET'!E1065))</f>
        <v/>
      </c>
      <c s="153" t="str">
        <f>IF('S.D.PASTE SHEET'!F1065="","",'S.D.PASTE SHEET'!F1065)</f>
        <v/>
      </c>
      <c s="153" t="str">
        <f>IF('S.D.PASTE SHEET'!G1065="","",UPPER('S.D.PASTE SHEET'!G1065))</f>
        <v/>
      </c>
      <c s="153" t="str">
        <f>IF('S.D.PASTE SHEET'!H1065="","",UPPER('S.D.PASTE SHEET'!H1065))</f>
        <v/>
      </c>
      <c s="153" t="str">
        <f>IF('S.D.PASTE SHEET'!I1065="","",'S.D.PASTE SHEET'!I1065)</f>
        <v/>
      </c>
      <c s="154" t="str">
        <f>IF('S.D.PASTE SHEET'!J1065="","",'S.D.PASTE SHEET'!J1065)</f>
        <v/>
      </c>
      <c s="153" t="str">
        <f>IF('S.D.PASTE SHEET'!K1065="","",'S.D.PASTE SHEET'!K1065)</f>
        <v/>
      </c>
      <c s="153" t="str">
        <f>IF('S.D.PASTE SHEET'!L1065="","",'S.D.PASTE SHEET'!L1065)</f>
        <v/>
      </c>
      <c s="153" t="str">
        <f>IF('S.D.PASTE SHEET'!M1065="","",'S.D.PASTE SHEET'!M1065)</f>
        <v/>
      </c>
      <c s="153" t="str">
        <f>IF('S.D.PASTE SHEET'!N1065="","",'S.D.PASTE SHEET'!N1065)</f>
        <v/>
      </c>
      <c s="153" t="str">
        <f>IF('S.D.PASTE SHEET'!O1065="","",'S.D.PASTE SHEET'!O1065)</f>
        <v/>
      </c>
      <c s="153" t="str">
        <f>IF('S.D.PASTE SHEET'!P1065="","",'S.D.PASTE SHEET'!P1065)</f>
        <v/>
      </c>
      <c s="153" t="str">
        <f>IF('S.D.PASTE SHEET'!Q1065="","",'S.D.PASTE SHEET'!Q1065)</f>
        <v/>
      </c>
      <c s="153" t="str">
        <f>IF('S.D.PASTE SHEET'!R1065="","",'S.D.PASTE SHEET'!R1065)</f>
        <v/>
      </c>
      <c s="153" t="str">
        <f>IF('S.D.PASTE SHEET'!S1065="","",'S.D.PASTE SHEET'!S1065)</f>
        <v/>
      </c>
      <c s="153" t="str">
        <f>IF('S.D.PASTE SHEET'!T1065="","",'S.D.PASTE SHEET'!T1065)</f>
        <v/>
      </c>
      <c s="153" t="str">
        <f>IF('S.D.PASTE SHEET'!U1065="","",'S.D.PASTE SHEET'!U1065)</f>
        <v/>
      </c>
      <c s="153" t="str">
        <f>IF('S.D.PASTE SHEET'!V1065="","",'S.D.PASTE SHEET'!V1065)</f>
        <v/>
      </c>
      <c s="153" t="str">
        <f>IF('S.D.PASTE SHEET'!W1065="","",'S.D.PASTE SHEET'!W1065)</f>
        <v/>
      </c>
      <c s="153" t="str">
        <f>IF('S.D.PASTE SHEET'!X1065="","",'S.D.PASTE SHEET'!X1065)</f>
        <v/>
      </c>
      <c s="153" t="str">
        <f>IF('S.D.PASTE SHEET'!Y1065="","",'S.D.PASTE SHEET'!Y1065)</f>
        <v/>
      </c>
      <c s="153" t="str">
        <f>IF('S.D.PASTE SHEET'!Z1065="","",'S.D.PASTE SHEET'!Z1065)</f>
        <v/>
      </c>
      <c s="153" t="str">
        <f>IF('S.D.PASTE SHEET'!AA1065="","",'S.D.PASTE SHEET'!AA1065)</f>
        <v/>
      </c>
      <c s="153" t="str">
        <f>IF('S.D.PASTE SHEET'!AB1065="","",'S.D.PASTE SHEET'!AB1065)</f>
        <v/>
      </c>
      <c s="153" t="str">
        <f>IF('S.D.PASTE SHEET'!AC1065="","",'S.D.PASTE SHEET'!AC1065)</f>
        <v/>
      </c>
      <c s="153" t="str">
        <f>IF('S.D.PASTE SHEET'!AD1065="","",'S.D.PASTE SHEET'!AD1065)</f>
        <v/>
      </c>
      <c s="155"/>
      <c s="156" t="str">
        <f>IF(AK1065="","",IF(AK1065&gt;0,COUNT($AG$2:AG1065),""))</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65" s="156" t="str">
        <f>IF(BC1065="","",IF(BC1065&gt;0,COUNT($AY$2:AY1065),""))</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66" spans="1:66" ht="15.75" customHeight="1">
      <c r="A1066" s="153" t="str">
        <f>IF('S.D.PASTE SHEET'!A1066="","",'S.D.PASTE SHEET'!A1066)</f>
        <v/>
      </c>
      <c s="153" t="str">
        <f>IF('S.D.PASTE SHEET'!B1066="","",'S.D.PASTE SHEET'!B1066)</f>
        <v/>
      </c>
      <c s="153" t="str">
        <f>IF('S.D.PASTE SHEET'!C1066="","",'S.D.PASTE SHEET'!C1066)</f>
        <v/>
      </c>
      <c s="154" t="str">
        <f>IF('S.D.PASTE SHEET'!D1066="","",'S.D.PASTE SHEET'!D1066)</f>
        <v/>
      </c>
      <c s="153" t="str">
        <f>IF('S.D.PASTE SHEET'!E1066="","",UPPER('S.D.PASTE SHEET'!E1066))</f>
        <v/>
      </c>
      <c s="153" t="str">
        <f>IF('S.D.PASTE SHEET'!F1066="","",'S.D.PASTE SHEET'!F1066)</f>
        <v/>
      </c>
      <c s="153" t="str">
        <f>IF('S.D.PASTE SHEET'!G1066="","",UPPER('S.D.PASTE SHEET'!G1066))</f>
        <v/>
      </c>
      <c s="153" t="str">
        <f>IF('S.D.PASTE SHEET'!H1066="","",UPPER('S.D.PASTE SHEET'!H1066))</f>
        <v/>
      </c>
      <c s="153" t="str">
        <f>IF('S.D.PASTE SHEET'!I1066="","",'S.D.PASTE SHEET'!I1066)</f>
        <v/>
      </c>
      <c s="154" t="str">
        <f>IF('S.D.PASTE SHEET'!J1066="","",'S.D.PASTE SHEET'!J1066)</f>
        <v/>
      </c>
      <c s="153" t="str">
        <f>IF('S.D.PASTE SHEET'!K1066="","",'S.D.PASTE SHEET'!K1066)</f>
        <v/>
      </c>
      <c s="153" t="str">
        <f>IF('S.D.PASTE SHEET'!L1066="","",'S.D.PASTE SHEET'!L1066)</f>
        <v/>
      </c>
      <c s="153" t="str">
        <f>IF('S.D.PASTE SHEET'!M1066="","",'S.D.PASTE SHEET'!M1066)</f>
        <v/>
      </c>
      <c s="153" t="str">
        <f>IF('S.D.PASTE SHEET'!N1066="","",'S.D.PASTE SHEET'!N1066)</f>
        <v/>
      </c>
      <c s="153" t="str">
        <f>IF('S.D.PASTE SHEET'!O1066="","",'S.D.PASTE SHEET'!O1066)</f>
        <v/>
      </c>
      <c s="153" t="str">
        <f>IF('S.D.PASTE SHEET'!P1066="","",'S.D.PASTE SHEET'!P1066)</f>
        <v/>
      </c>
      <c s="153" t="str">
        <f>IF('S.D.PASTE SHEET'!Q1066="","",'S.D.PASTE SHEET'!Q1066)</f>
        <v/>
      </c>
      <c s="153" t="str">
        <f>IF('S.D.PASTE SHEET'!R1066="","",'S.D.PASTE SHEET'!R1066)</f>
        <v/>
      </c>
      <c s="153" t="str">
        <f>IF('S.D.PASTE SHEET'!S1066="","",'S.D.PASTE SHEET'!S1066)</f>
        <v/>
      </c>
      <c s="153" t="str">
        <f>IF('S.D.PASTE SHEET'!T1066="","",'S.D.PASTE SHEET'!T1066)</f>
        <v/>
      </c>
      <c s="153" t="str">
        <f>IF('S.D.PASTE SHEET'!U1066="","",'S.D.PASTE SHEET'!U1066)</f>
        <v/>
      </c>
      <c s="153" t="str">
        <f>IF('S.D.PASTE SHEET'!V1066="","",'S.D.PASTE SHEET'!V1066)</f>
        <v/>
      </c>
      <c s="153" t="str">
        <f>IF('S.D.PASTE SHEET'!W1066="","",'S.D.PASTE SHEET'!W1066)</f>
        <v/>
      </c>
      <c s="153" t="str">
        <f>IF('S.D.PASTE SHEET'!X1066="","",'S.D.PASTE SHEET'!X1066)</f>
        <v/>
      </c>
      <c s="153" t="str">
        <f>IF('S.D.PASTE SHEET'!Y1066="","",'S.D.PASTE SHEET'!Y1066)</f>
        <v/>
      </c>
      <c s="153" t="str">
        <f>IF('S.D.PASTE SHEET'!Z1066="","",'S.D.PASTE SHEET'!Z1066)</f>
        <v/>
      </c>
      <c s="153" t="str">
        <f>IF('S.D.PASTE SHEET'!AA1066="","",'S.D.PASTE SHEET'!AA1066)</f>
        <v/>
      </c>
      <c s="153" t="str">
        <f>IF('S.D.PASTE SHEET'!AB1066="","",'S.D.PASTE SHEET'!AB1066)</f>
        <v/>
      </c>
      <c s="153" t="str">
        <f>IF('S.D.PASTE SHEET'!AC1066="","",'S.D.PASTE SHEET'!AC1066)</f>
        <v/>
      </c>
      <c s="153" t="str">
        <f>IF('S.D.PASTE SHEET'!AD1066="","",'S.D.PASTE SHEET'!AD1066)</f>
        <v/>
      </c>
      <c s="155"/>
      <c s="156" t="str">
        <f>IF(AK1066="","",IF(AK1066&gt;0,COUNT($AG$2:AG1066),""))</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66" s="156" t="str">
        <f>IF(BC1066="","",IF(BC1066&gt;0,COUNT($AY$2:AY1066),""))</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67" spans="1:66" ht="15.75" customHeight="1">
      <c r="A1067" s="153" t="str">
        <f>IF('S.D.PASTE SHEET'!A1067="","",'S.D.PASTE SHEET'!A1067)</f>
        <v/>
      </c>
      <c s="153" t="str">
        <f>IF('S.D.PASTE SHEET'!B1067="","",'S.D.PASTE SHEET'!B1067)</f>
        <v/>
      </c>
      <c s="153" t="str">
        <f>IF('S.D.PASTE SHEET'!C1067="","",'S.D.PASTE SHEET'!C1067)</f>
        <v/>
      </c>
      <c s="154" t="str">
        <f>IF('S.D.PASTE SHEET'!D1067="","",'S.D.PASTE SHEET'!D1067)</f>
        <v/>
      </c>
      <c s="153" t="str">
        <f>IF('S.D.PASTE SHEET'!E1067="","",UPPER('S.D.PASTE SHEET'!E1067))</f>
        <v/>
      </c>
      <c s="153" t="str">
        <f>IF('S.D.PASTE SHEET'!F1067="","",'S.D.PASTE SHEET'!F1067)</f>
        <v/>
      </c>
      <c s="153" t="str">
        <f>IF('S.D.PASTE SHEET'!G1067="","",UPPER('S.D.PASTE SHEET'!G1067))</f>
        <v/>
      </c>
      <c s="153" t="str">
        <f>IF('S.D.PASTE SHEET'!H1067="","",UPPER('S.D.PASTE SHEET'!H1067))</f>
        <v/>
      </c>
      <c s="153" t="str">
        <f>IF('S.D.PASTE SHEET'!I1067="","",'S.D.PASTE SHEET'!I1067)</f>
        <v/>
      </c>
      <c s="154" t="str">
        <f>IF('S.D.PASTE SHEET'!J1067="","",'S.D.PASTE SHEET'!J1067)</f>
        <v/>
      </c>
      <c s="153" t="str">
        <f>IF('S.D.PASTE SHEET'!K1067="","",'S.D.PASTE SHEET'!K1067)</f>
        <v/>
      </c>
      <c s="153" t="str">
        <f>IF('S.D.PASTE SHEET'!L1067="","",'S.D.PASTE SHEET'!L1067)</f>
        <v/>
      </c>
      <c s="153" t="str">
        <f>IF('S.D.PASTE SHEET'!M1067="","",'S.D.PASTE SHEET'!M1067)</f>
        <v/>
      </c>
      <c s="153" t="str">
        <f>IF('S.D.PASTE SHEET'!N1067="","",'S.D.PASTE SHEET'!N1067)</f>
        <v/>
      </c>
      <c s="153" t="str">
        <f>IF('S.D.PASTE SHEET'!O1067="","",'S.D.PASTE SHEET'!O1067)</f>
        <v/>
      </c>
      <c s="153" t="str">
        <f>IF('S.D.PASTE SHEET'!P1067="","",'S.D.PASTE SHEET'!P1067)</f>
        <v/>
      </c>
      <c s="153" t="str">
        <f>IF('S.D.PASTE SHEET'!Q1067="","",'S.D.PASTE SHEET'!Q1067)</f>
        <v/>
      </c>
      <c s="153" t="str">
        <f>IF('S.D.PASTE SHEET'!R1067="","",'S.D.PASTE SHEET'!R1067)</f>
        <v/>
      </c>
      <c s="153" t="str">
        <f>IF('S.D.PASTE SHEET'!S1067="","",'S.D.PASTE SHEET'!S1067)</f>
        <v/>
      </c>
      <c s="153" t="str">
        <f>IF('S.D.PASTE SHEET'!T1067="","",'S.D.PASTE SHEET'!T1067)</f>
        <v/>
      </c>
      <c s="153" t="str">
        <f>IF('S.D.PASTE SHEET'!U1067="","",'S.D.PASTE SHEET'!U1067)</f>
        <v/>
      </c>
      <c s="153" t="str">
        <f>IF('S.D.PASTE SHEET'!V1067="","",'S.D.PASTE SHEET'!V1067)</f>
        <v/>
      </c>
      <c s="153" t="str">
        <f>IF('S.D.PASTE SHEET'!W1067="","",'S.D.PASTE SHEET'!W1067)</f>
        <v/>
      </c>
      <c s="153" t="str">
        <f>IF('S.D.PASTE SHEET'!X1067="","",'S.D.PASTE SHEET'!X1067)</f>
        <v/>
      </c>
      <c s="153" t="str">
        <f>IF('S.D.PASTE SHEET'!Y1067="","",'S.D.PASTE SHEET'!Y1067)</f>
        <v/>
      </c>
      <c s="153" t="str">
        <f>IF('S.D.PASTE SHEET'!Z1067="","",'S.D.PASTE SHEET'!Z1067)</f>
        <v/>
      </c>
      <c s="153" t="str">
        <f>IF('S.D.PASTE SHEET'!AA1067="","",'S.D.PASTE SHEET'!AA1067)</f>
        <v/>
      </c>
      <c s="153" t="str">
        <f>IF('S.D.PASTE SHEET'!AB1067="","",'S.D.PASTE SHEET'!AB1067)</f>
        <v/>
      </c>
      <c s="153" t="str">
        <f>IF('S.D.PASTE SHEET'!AC1067="","",'S.D.PASTE SHEET'!AC1067)</f>
        <v/>
      </c>
      <c s="153" t="str">
        <f>IF('S.D.PASTE SHEET'!AD1067="","",'S.D.PASTE SHEET'!AD1067)</f>
        <v/>
      </c>
      <c s="155"/>
      <c s="156" t="str">
        <f>IF(AK1067="","",IF(AK1067&gt;0,COUNT($AG$2:AG1067),""))</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67" s="156" t="str">
        <f>IF(BC1067="","",IF(BC1067&gt;0,COUNT($AY$2:AY1067),""))</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68" spans="1:66" ht="15.75" customHeight="1">
      <c r="A1068" s="153" t="str">
        <f>IF('S.D.PASTE SHEET'!A1068="","",'S.D.PASTE SHEET'!A1068)</f>
        <v/>
      </c>
      <c s="153" t="str">
        <f>IF('S.D.PASTE SHEET'!B1068="","",'S.D.PASTE SHEET'!B1068)</f>
        <v/>
      </c>
      <c s="153" t="str">
        <f>IF('S.D.PASTE SHEET'!C1068="","",'S.D.PASTE SHEET'!C1068)</f>
        <v/>
      </c>
      <c s="154" t="str">
        <f>IF('S.D.PASTE SHEET'!D1068="","",'S.D.PASTE SHEET'!D1068)</f>
        <v/>
      </c>
      <c s="153" t="str">
        <f>IF('S.D.PASTE SHEET'!E1068="","",UPPER('S.D.PASTE SHEET'!E1068))</f>
        <v/>
      </c>
      <c s="153" t="str">
        <f>IF('S.D.PASTE SHEET'!F1068="","",'S.D.PASTE SHEET'!F1068)</f>
        <v/>
      </c>
      <c s="153" t="str">
        <f>IF('S.D.PASTE SHEET'!G1068="","",UPPER('S.D.PASTE SHEET'!G1068))</f>
        <v/>
      </c>
      <c s="153" t="str">
        <f>IF('S.D.PASTE SHEET'!H1068="","",UPPER('S.D.PASTE SHEET'!H1068))</f>
        <v/>
      </c>
      <c s="153" t="str">
        <f>IF('S.D.PASTE SHEET'!I1068="","",'S.D.PASTE SHEET'!I1068)</f>
        <v/>
      </c>
      <c s="154" t="str">
        <f>IF('S.D.PASTE SHEET'!J1068="","",'S.D.PASTE SHEET'!J1068)</f>
        <v/>
      </c>
      <c s="153" t="str">
        <f>IF('S.D.PASTE SHEET'!K1068="","",'S.D.PASTE SHEET'!K1068)</f>
        <v/>
      </c>
      <c s="153" t="str">
        <f>IF('S.D.PASTE SHEET'!L1068="","",'S.D.PASTE SHEET'!L1068)</f>
        <v/>
      </c>
      <c s="153" t="str">
        <f>IF('S.D.PASTE SHEET'!M1068="","",'S.D.PASTE SHEET'!M1068)</f>
        <v/>
      </c>
      <c s="153" t="str">
        <f>IF('S.D.PASTE SHEET'!N1068="","",'S.D.PASTE SHEET'!N1068)</f>
        <v/>
      </c>
      <c s="153" t="str">
        <f>IF('S.D.PASTE SHEET'!O1068="","",'S.D.PASTE SHEET'!O1068)</f>
        <v/>
      </c>
      <c s="153" t="str">
        <f>IF('S.D.PASTE SHEET'!P1068="","",'S.D.PASTE SHEET'!P1068)</f>
        <v/>
      </c>
      <c s="153" t="str">
        <f>IF('S.D.PASTE SHEET'!Q1068="","",'S.D.PASTE SHEET'!Q1068)</f>
        <v/>
      </c>
      <c s="153" t="str">
        <f>IF('S.D.PASTE SHEET'!R1068="","",'S.D.PASTE SHEET'!R1068)</f>
        <v/>
      </c>
      <c s="153" t="str">
        <f>IF('S.D.PASTE SHEET'!S1068="","",'S.D.PASTE SHEET'!S1068)</f>
        <v/>
      </c>
      <c s="153" t="str">
        <f>IF('S.D.PASTE SHEET'!T1068="","",'S.D.PASTE SHEET'!T1068)</f>
        <v/>
      </c>
      <c s="153" t="str">
        <f>IF('S.D.PASTE SHEET'!U1068="","",'S.D.PASTE SHEET'!U1068)</f>
        <v/>
      </c>
      <c s="153" t="str">
        <f>IF('S.D.PASTE SHEET'!V1068="","",'S.D.PASTE SHEET'!V1068)</f>
        <v/>
      </c>
      <c s="153" t="str">
        <f>IF('S.D.PASTE SHEET'!W1068="","",'S.D.PASTE SHEET'!W1068)</f>
        <v/>
      </c>
      <c s="153" t="str">
        <f>IF('S.D.PASTE SHEET'!X1068="","",'S.D.PASTE SHEET'!X1068)</f>
        <v/>
      </c>
      <c s="153" t="str">
        <f>IF('S.D.PASTE SHEET'!Y1068="","",'S.D.PASTE SHEET'!Y1068)</f>
        <v/>
      </c>
      <c s="153" t="str">
        <f>IF('S.D.PASTE SHEET'!Z1068="","",'S.D.PASTE SHEET'!Z1068)</f>
        <v/>
      </c>
      <c s="153" t="str">
        <f>IF('S.D.PASTE SHEET'!AA1068="","",'S.D.PASTE SHEET'!AA1068)</f>
        <v/>
      </c>
      <c s="153" t="str">
        <f>IF('S.D.PASTE SHEET'!AB1068="","",'S.D.PASTE SHEET'!AB1068)</f>
        <v/>
      </c>
      <c s="153" t="str">
        <f>IF('S.D.PASTE SHEET'!AC1068="","",'S.D.PASTE SHEET'!AC1068)</f>
        <v/>
      </c>
      <c s="153" t="str">
        <f>IF('S.D.PASTE SHEET'!AD1068="","",'S.D.PASTE SHEET'!AD1068)</f>
        <v/>
      </c>
      <c s="155"/>
      <c s="156" t="str">
        <f>IF(AK1068="","",IF(AK1068&gt;0,COUNT($AG$2:AG1068),""))</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68" s="156" t="str">
        <f>IF(BC1068="","",IF(BC1068&gt;0,COUNT($AY$2:AY1068),""))</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69" spans="1:66" ht="15.75" customHeight="1">
      <c r="A1069" s="153" t="str">
        <f>IF('S.D.PASTE SHEET'!A1069="","",'S.D.PASTE SHEET'!A1069)</f>
        <v/>
      </c>
      <c s="153" t="str">
        <f>IF('S.D.PASTE SHEET'!B1069="","",'S.D.PASTE SHEET'!B1069)</f>
        <v/>
      </c>
      <c s="153" t="str">
        <f>IF('S.D.PASTE SHEET'!C1069="","",'S.D.PASTE SHEET'!C1069)</f>
        <v/>
      </c>
      <c s="154" t="str">
        <f>IF('S.D.PASTE SHEET'!D1069="","",'S.D.PASTE SHEET'!D1069)</f>
        <v/>
      </c>
      <c s="153" t="str">
        <f>IF('S.D.PASTE SHEET'!E1069="","",UPPER('S.D.PASTE SHEET'!E1069))</f>
        <v/>
      </c>
      <c s="153" t="str">
        <f>IF('S.D.PASTE SHEET'!F1069="","",'S.D.PASTE SHEET'!F1069)</f>
        <v/>
      </c>
      <c s="153" t="str">
        <f>IF('S.D.PASTE SHEET'!G1069="","",UPPER('S.D.PASTE SHEET'!G1069))</f>
        <v/>
      </c>
      <c s="153" t="str">
        <f>IF('S.D.PASTE SHEET'!H1069="","",UPPER('S.D.PASTE SHEET'!H1069))</f>
        <v/>
      </c>
      <c s="153" t="str">
        <f>IF('S.D.PASTE SHEET'!I1069="","",'S.D.PASTE SHEET'!I1069)</f>
        <v/>
      </c>
      <c s="154" t="str">
        <f>IF('S.D.PASTE SHEET'!J1069="","",'S.D.PASTE SHEET'!J1069)</f>
        <v/>
      </c>
      <c s="153" t="str">
        <f>IF('S.D.PASTE SHEET'!K1069="","",'S.D.PASTE SHEET'!K1069)</f>
        <v/>
      </c>
      <c s="153" t="str">
        <f>IF('S.D.PASTE SHEET'!L1069="","",'S.D.PASTE SHEET'!L1069)</f>
        <v/>
      </c>
      <c s="153" t="str">
        <f>IF('S.D.PASTE SHEET'!M1069="","",'S.D.PASTE SHEET'!M1069)</f>
        <v/>
      </c>
      <c s="153" t="str">
        <f>IF('S.D.PASTE SHEET'!N1069="","",'S.D.PASTE SHEET'!N1069)</f>
        <v/>
      </c>
      <c s="153" t="str">
        <f>IF('S.D.PASTE SHEET'!O1069="","",'S.D.PASTE SHEET'!O1069)</f>
        <v/>
      </c>
      <c s="153" t="str">
        <f>IF('S.D.PASTE SHEET'!P1069="","",'S.D.PASTE SHEET'!P1069)</f>
        <v/>
      </c>
      <c s="153" t="str">
        <f>IF('S.D.PASTE SHEET'!Q1069="","",'S.D.PASTE SHEET'!Q1069)</f>
        <v/>
      </c>
      <c s="153" t="str">
        <f>IF('S.D.PASTE SHEET'!R1069="","",'S.D.PASTE SHEET'!R1069)</f>
        <v/>
      </c>
      <c s="153" t="str">
        <f>IF('S.D.PASTE SHEET'!S1069="","",'S.D.PASTE SHEET'!S1069)</f>
        <v/>
      </c>
      <c s="153" t="str">
        <f>IF('S.D.PASTE SHEET'!T1069="","",'S.D.PASTE SHEET'!T1069)</f>
        <v/>
      </c>
      <c s="153" t="str">
        <f>IF('S.D.PASTE SHEET'!U1069="","",'S.D.PASTE SHEET'!U1069)</f>
        <v/>
      </c>
      <c s="153" t="str">
        <f>IF('S.D.PASTE SHEET'!V1069="","",'S.D.PASTE SHEET'!V1069)</f>
        <v/>
      </c>
      <c s="153" t="str">
        <f>IF('S.D.PASTE SHEET'!W1069="","",'S.D.PASTE SHEET'!W1069)</f>
        <v/>
      </c>
      <c s="153" t="str">
        <f>IF('S.D.PASTE SHEET'!X1069="","",'S.D.PASTE SHEET'!X1069)</f>
        <v/>
      </c>
      <c s="153" t="str">
        <f>IF('S.D.PASTE SHEET'!Y1069="","",'S.D.PASTE SHEET'!Y1069)</f>
        <v/>
      </c>
      <c s="153" t="str">
        <f>IF('S.D.PASTE SHEET'!Z1069="","",'S.D.PASTE SHEET'!Z1069)</f>
        <v/>
      </c>
      <c s="153" t="str">
        <f>IF('S.D.PASTE SHEET'!AA1069="","",'S.D.PASTE SHEET'!AA1069)</f>
        <v/>
      </c>
      <c s="153" t="str">
        <f>IF('S.D.PASTE SHEET'!AB1069="","",'S.D.PASTE SHEET'!AB1069)</f>
        <v/>
      </c>
      <c s="153" t="str">
        <f>IF('S.D.PASTE SHEET'!AC1069="","",'S.D.PASTE SHEET'!AC1069)</f>
        <v/>
      </c>
      <c s="153" t="str">
        <f>IF('S.D.PASTE SHEET'!AD1069="","",'S.D.PASTE SHEET'!AD1069)</f>
        <v/>
      </c>
      <c s="155"/>
      <c s="156" t="str">
        <f>IF(AK1069="","",IF(AK1069&gt;0,COUNT($AG$2:AG1069),""))</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69" s="156" t="str">
        <f>IF(BC1069="","",IF(BC1069&gt;0,COUNT($AY$2:AY1069),""))</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70" spans="1:66" ht="15.75" customHeight="1">
      <c r="A1070" s="153" t="str">
        <f>IF('S.D.PASTE SHEET'!A1070="","",'S.D.PASTE SHEET'!A1070)</f>
        <v/>
      </c>
      <c s="153" t="str">
        <f>IF('S.D.PASTE SHEET'!B1070="","",'S.D.PASTE SHEET'!B1070)</f>
        <v/>
      </c>
      <c s="153" t="str">
        <f>IF('S.D.PASTE SHEET'!C1070="","",'S.D.PASTE SHEET'!C1070)</f>
        <v/>
      </c>
      <c s="154" t="str">
        <f>IF('S.D.PASTE SHEET'!D1070="","",'S.D.PASTE SHEET'!D1070)</f>
        <v/>
      </c>
      <c s="153" t="str">
        <f>IF('S.D.PASTE SHEET'!E1070="","",UPPER('S.D.PASTE SHEET'!E1070))</f>
        <v/>
      </c>
      <c s="153" t="str">
        <f>IF('S.D.PASTE SHEET'!F1070="","",'S.D.PASTE SHEET'!F1070)</f>
        <v/>
      </c>
      <c s="153" t="str">
        <f>IF('S.D.PASTE SHEET'!G1070="","",UPPER('S.D.PASTE SHEET'!G1070))</f>
        <v/>
      </c>
      <c s="153" t="str">
        <f>IF('S.D.PASTE SHEET'!H1070="","",UPPER('S.D.PASTE SHEET'!H1070))</f>
        <v/>
      </c>
      <c s="153" t="str">
        <f>IF('S.D.PASTE SHEET'!I1070="","",'S.D.PASTE SHEET'!I1070)</f>
        <v/>
      </c>
      <c s="154" t="str">
        <f>IF('S.D.PASTE SHEET'!J1070="","",'S.D.PASTE SHEET'!J1070)</f>
        <v/>
      </c>
      <c s="153" t="str">
        <f>IF('S.D.PASTE SHEET'!K1070="","",'S.D.PASTE SHEET'!K1070)</f>
        <v/>
      </c>
      <c s="153" t="str">
        <f>IF('S.D.PASTE SHEET'!L1070="","",'S.D.PASTE SHEET'!L1070)</f>
        <v/>
      </c>
      <c s="153" t="str">
        <f>IF('S.D.PASTE SHEET'!M1070="","",'S.D.PASTE SHEET'!M1070)</f>
        <v/>
      </c>
      <c s="153" t="str">
        <f>IF('S.D.PASTE SHEET'!N1070="","",'S.D.PASTE SHEET'!N1070)</f>
        <v/>
      </c>
      <c s="153" t="str">
        <f>IF('S.D.PASTE SHEET'!O1070="","",'S.D.PASTE SHEET'!O1070)</f>
        <v/>
      </c>
      <c s="153" t="str">
        <f>IF('S.D.PASTE SHEET'!P1070="","",'S.D.PASTE SHEET'!P1070)</f>
        <v/>
      </c>
      <c s="153" t="str">
        <f>IF('S.D.PASTE SHEET'!Q1070="","",'S.D.PASTE SHEET'!Q1070)</f>
        <v/>
      </c>
      <c s="153" t="str">
        <f>IF('S.D.PASTE SHEET'!R1070="","",'S.D.PASTE SHEET'!R1070)</f>
        <v/>
      </c>
      <c s="153" t="str">
        <f>IF('S.D.PASTE SHEET'!S1070="","",'S.D.PASTE SHEET'!S1070)</f>
        <v/>
      </c>
      <c s="153" t="str">
        <f>IF('S.D.PASTE SHEET'!T1070="","",'S.D.PASTE SHEET'!T1070)</f>
        <v/>
      </c>
      <c s="153" t="str">
        <f>IF('S.D.PASTE SHEET'!U1070="","",'S.D.PASTE SHEET'!U1070)</f>
        <v/>
      </c>
      <c s="153" t="str">
        <f>IF('S.D.PASTE SHEET'!V1070="","",'S.D.PASTE SHEET'!V1070)</f>
        <v/>
      </c>
      <c s="153" t="str">
        <f>IF('S.D.PASTE SHEET'!W1070="","",'S.D.PASTE SHEET'!W1070)</f>
        <v/>
      </c>
      <c s="153" t="str">
        <f>IF('S.D.PASTE SHEET'!X1070="","",'S.D.PASTE SHEET'!X1070)</f>
        <v/>
      </c>
      <c s="153" t="str">
        <f>IF('S.D.PASTE SHEET'!Y1070="","",'S.D.PASTE SHEET'!Y1070)</f>
        <v/>
      </c>
      <c s="153" t="str">
        <f>IF('S.D.PASTE SHEET'!Z1070="","",'S.D.PASTE SHEET'!Z1070)</f>
        <v/>
      </c>
      <c s="153" t="str">
        <f>IF('S.D.PASTE SHEET'!AA1070="","",'S.D.PASTE SHEET'!AA1070)</f>
        <v/>
      </c>
      <c s="153" t="str">
        <f>IF('S.D.PASTE SHEET'!AB1070="","",'S.D.PASTE SHEET'!AB1070)</f>
        <v/>
      </c>
      <c s="153" t="str">
        <f>IF('S.D.PASTE SHEET'!AC1070="","",'S.D.PASTE SHEET'!AC1070)</f>
        <v/>
      </c>
      <c s="153" t="str">
        <f>IF('S.D.PASTE SHEET'!AD1070="","",'S.D.PASTE SHEET'!AD1070)</f>
        <v/>
      </c>
      <c s="155"/>
      <c s="156" t="str">
        <f>IF(AK1070="","",IF(AK1070&gt;0,COUNT($AG$2:AG1070),""))</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70" s="156" t="str">
        <f>IF(BC1070="","",IF(BC1070&gt;0,COUNT($AY$2:AY1070),""))</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71" spans="1:66" ht="15.75" customHeight="1">
      <c r="A1071" s="153" t="str">
        <f>IF('S.D.PASTE SHEET'!A1071="","",'S.D.PASTE SHEET'!A1071)</f>
        <v/>
      </c>
      <c s="153" t="str">
        <f>IF('S.D.PASTE SHEET'!B1071="","",'S.D.PASTE SHEET'!B1071)</f>
        <v/>
      </c>
      <c s="153" t="str">
        <f>IF('S.D.PASTE SHEET'!C1071="","",'S.D.PASTE SHEET'!C1071)</f>
        <v/>
      </c>
      <c s="154" t="str">
        <f>IF('S.D.PASTE SHEET'!D1071="","",'S.D.PASTE SHEET'!D1071)</f>
        <v/>
      </c>
      <c s="153" t="str">
        <f>IF('S.D.PASTE SHEET'!E1071="","",UPPER('S.D.PASTE SHEET'!E1071))</f>
        <v/>
      </c>
      <c s="153" t="str">
        <f>IF('S.D.PASTE SHEET'!F1071="","",'S.D.PASTE SHEET'!F1071)</f>
        <v/>
      </c>
      <c s="153" t="str">
        <f>IF('S.D.PASTE SHEET'!G1071="","",UPPER('S.D.PASTE SHEET'!G1071))</f>
        <v/>
      </c>
      <c s="153" t="str">
        <f>IF('S.D.PASTE SHEET'!H1071="","",UPPER('S.D.PASTE SHEET'!H1071))</f>
        <v/>
      </c>
      <c s="153" t="str">
        <f>IF('S.D.PASTE SHEET'!I1071="","",'S.D.PASTE SHEET'!I1071)</f>
        <v/>
      </c>
      <c s="154" t="str">
        <f>IF('S.D.PASTE SHEET'!J1071="","",'S.D.PASTE SHEET'!J1071)</f>
        <v/>
      </c>
      <c s="153" t="str">
        <f>IF('S.D.PASTE SHEET'!K1071="","",'S.D.PASTE SHEET'!K1071)</f>
        <v/>
      </c>
      <c s="153" t="str">
        <f>IF('S.D.PASTE SHEET'!L1071="","",'S.D.PASTE SHEET'!L1071)</f>
        <v/>
      </c>
      <c s="153" t="str">
        <f>IF('S.D.PASTE SHEET'!M1071="","",'S.D.PASTE SHEET'!M1071)</f>
        <v/>
      </c>
      <c s="153" t="str">
        <f>IF('S.D.PASTE SHEET'!N1071="","",'S.D.PASTE SHEET'!N1071)</f>
        <v/>
      </c>
      <c s="153" t="str">
        <f>IF('S.D.PASTE SHEET'!O1071="","",'S.D.PASTE SHEET'!O1071)</f>
        <v/>
      </c>
      <c s="153" t="str">
        <f>IF('S.D.PASTE SHEET'!P1071="","",'S.D.PASTE SHEET'!P1071)</f>
        <v/>
      </c>
      <c s="153" t="str">
        <f>IF('S.D.PASTE SHEET'!Q1071="","",'S.D.PASTE SHEET'!Q1071)</f>
        <v/>
      </c>
      <c s="153" t="str">
        <f>IF('S.D.PASTE SHEET'!R1071="","",'S.D.PASTE SHEET'!R1071)</f>
        <v/>
      </c>
      <c s="153" t="str">
        <f>IF('S.D.PASTE SHEET'!S1071="","",'S.D.PASTE SHEET'!S1071)</f>
        <v/>
      </c>
      <c s="153" t="str">
        <f>IF('S.D.PASTE SHEET'!T1071="","",'S.D.PASTE SHEET'!T1071)</f>
        <v/>
      </c>
      <c s="153" t="str">
        <f>IF('S.D.PASTE SHEET'!U1071="","",'S.D.PASTE SHEET'!U1071)</f>
        <v/>
      </c>
      <c s="153" t="str">
        <f>IF('S.D.PASTE SHEET'!V1071="","",'S.D.PASTE SHEET'!V1071)</f>
        <v/>
      </c>
      <c s="153" t="str">
        <f>IF('S.D.PASTE SHEET'!W1071="","",'S.D.PASTE SHEET'!W1071)</f>
        <v/>
      </c>
      <c s="153" t="str">
        <f>IF('S.D.PASTE SHEET'!X1071="","",'S.D.PASTE SHEET'!X1071)</f>
        <v/>
      </c>
      <c s="153" t="str">
        <f>IF('S.D.PASTE SHEET'!Y1071="","",'S.D.PASTE SHEET'!Y1071)</f>
        <v/>
      </c>
      <c s="153" t="str">
        <f>IF('S.D.PASTE SHEET'!Z1071="","",'S.D.PASTE SHEET'!Z1071)</f>
        <v/>
      </c>
      <c s="153" t="str">
        <f>IF('S.D.PASTE SHEET'!AA1071="","",'S.D.PASTE SHEET'!AA1071)</f>
        <v/>
      </c>
      <c s="153" t="str">
        <f>IF('S.D.PASTE SHEET'!AB1071="","",'S.D.PASTE SHEET'!AB1071)</f>
        <v/>
      </c>
      <c s="153" t="str">
        <f>IF('S.D.PASTE SHEET'!AC1071="","",'S.D.PASTE SHEET'!AC1071)</f>
        <v/>
      </c>
      <c s="153" t="str">
        <f>IF('S.D.PASTE SHEET'!AD1071="","",'S.D.PASTE SHEET'!AD1071)</f>
        <v/>
      </c>
      <c s="155"/>
      <c s="156" t="str">
        <f>IF(AK1071="","",IF(AK1071&gt;0,COUNT($AG$2:AG1071),""))</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71" s="156" t="str">
        <f>IF(BC1071="","",IF(BC1071&gt;0,COUNT($AY$2:AY1071),""))</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72" spans="1:66" ht="15.75" customHeight="1">
      <c r="A1072" s="153" t="str">
        <f>IF('S.D.PASTE SHEET'!A1072="","",'S.D.PASTE SHEET'!A1072)</f>
        <v/>
      </c>
      <c s="153" t="str">
        <f>IF('S.D.PASTE SHEET'!B1072="","",'S.D.PASTE SHEET'!B1072)</f>
        <v/>
      </c>
      <c s="153" t="str">
        <f>IF('S.D.PASTE SHEET'!C1072="","",'S.D.PASTE SHEET'!C1072)</f>
        <v/>
      </c>
      <c s="154" t="str">
        <f>IF('S.D.PASTE SHEET'!D1072="","",'S.D.PASTE SHEET'!D1072)</f>
        <v/>
      </c>
      <c s="153" t="str">
        <f>IF('S.D.PASTE SHEET'!E1072="","",UPPER('S.D.PASTE SHEET'!E1072))</f>
        <v/>
      </c>
      <c s="153" t="str">
        <f>IF('S.D.PASTE SHEET'!F1072="","",'S.D.PASTE SHEET'!F1072)</f>
        <v/>
      </c>
      <c s="153" t="str">
        <f>IF('S.D.PASTE SHEET'!G1072="","",UPPER('S.D.PASTE SHEET'!G1072))</f>
        <v/>
      </c>
      <c s="153" t="str">
        <f>IF('S.D.PASTE SHEET'!H1072="","",UPPER('S.D.PASTE SHEET'!H1072))</f>
        <v/>
      </c>
      <c s="153" t="str">
        <f>IF('S.D.PASTE SHEET'!I1072="","",'S.D.PASTE SHEET'!I1072)</f>
        <v/>
      </c>
      <c s="154" t="str">
        <f>IF('S.D.PASTE SHEET'!J1072="","",'S.D.PASTE SHEET'!J1072)</f>
        <v/>
      </c>
      <c s="153" t="str">
        <f>IF('S.D.PASTE SHEET'!K1072="","",'S.D.PASTE SHEET'!K1072)</f>
        <v/>
      </c>
      <c s="153" t="str">
        <f>IF('S.D.PASTE SHEET'!L1072="","",'S.D.PASTE SHEET'!L1072)</f>
        <v/>
      </c>
      <c s="153" t="str">
        <f>IF('S.D.PASTE SHEET'!M1072="","",'S.D.PASTE SHEET'!M1072)</f>
        <v/>
      </c>
      <c s="153" t="str">
        <f>IF('S.D.PASTE SHEET'!N1072="","",'S.D.PASTE SHEET'!N1072)</f>
        <v/>
      </c>
      <c s="153" t="str">
        <f>IF('S.D.PASTE SHEET'!O1072="","",'S.D.PASTE SHEET'!O1072)</f>
        <v/>
      </c>
      <c s="153" t="str">
        <f>IF('S.D.PASTE SHEET'!P1072="","",'S.D.PASTE SHEET'!P1072)</f>
        <v/>
      </c>
      <c s="153" t="str">
        <f>IF('S.D.PASTE SHEET'!Q1072="","",'S.D.PASTE SHEET'!Q1072)</f>
        <v/>
      </c>
      <c s="153" t="str">
        <f>IF('S.D.PASTE SHEET'!R1072="","",'S.D.PASTE SHEET'!R1072)</f>
        <v/>
      </c>
      <c s="153" t="str">
        <f>IF('S.D.PASTE SHEET'!S1072="","",'S.D.PASTE SHEET'!S1072)</f>
        <v/>
      </c>
      <c s="153" t="str">
        <f>IF('S.D.PASTE SHEET'!T1072="","",'S.D.PASTE SHEET'!T1072)</f>
        <v/>
      </c>
      <c s="153" t="str">
        <f>IF('S.D.PASTE SHEET'!U1072="","",'S.D.PASTE SHEET'!U1072)</f>
        <v/>
      </c>
      <c s="153" t="str">
        <f>IF('S.D.PASTE SHEET'!V1072="","",'S.D.PASTE SHEET'!V1072)</f>
        <v/>
      </c>
      <c s="153" t="str">
        <f>IF('S.D.PASTE SHEET'!W1072="","",'S.D.PASTE SHEET'!W1072)</f>
        <v/>
      </c>
      <c s="153" t="str">
        <f>IF('S.D.PASTE SHEET'!X1072="","",'S.D.PASTE SHEET'!X1072)</f>
        <v/>
      </c>
      <c s="153" t="str">
        <f>IF('S.D.PASTE SHEET'!Y1072="","",'S.D.PASTE SHEET'!Y1072)</f>
        <v/>
      </c>
      <c s="153" t="str">
        <f>IF('S.D.PASTE SHEET'!Z1072="","",'S.D.PASTE SHEET'!Z1072)</f>
        <v/>
      </c>
      <c s="153" t="str">
        <f>IF('S.D.PASTE SHEET'!AA1072="","",'S.D.PASTE SHEET'!AA1072)</f>
        <v/>
      </c>
      <c s="153" t="str">
        <f>IF('S.D.PASTE SHEET'!AB1072="","",'S.D.PASTE SHEET'!AB1072)</f>
        <v/>
      </c>
      <c s="153" t="str">
        <f>IF('S.D.PASTE SHEET'!AC1072="","",'S.D.PASTE SHEET'!AC1072)</f>
        <v/>
      </c>
      <c s="153" t="str">
        <f>IF('S.D.PASTE SHEET'!AD1072="","",'S.D.PASTE SHEET'!AD1072)</f>
        <v/>
      </c>
      <c s="155"/>
      <c s="156" t="str">
        <f>IF(AK1072="","",IF(AK1072&gt;0,COUNT($AG$2:AG1072),""))</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72" s="156" t="str">
        <f>IF(BC1072="","",IF(BC1072&gt;0,COUNT($AY$2:AY1072),""))</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73" spans="1:66" ht="15.75" customHeight="1">
      <c r="A1073" s="153" t="str">
        <f>IF('S.D.PASTE SHEET'!A1073="","",'S.D.PASTE SHEET'!A1073)</f>
        <v/>
      </c>
      <c s="153" t="str">
        <f>IF('S.D.PASTE SHEET'!B1073="","",'S.D.PASTE SHEET'!B1073)</f>
        <v/>
      </c>
      <c s="153" t="str">
        <f>IF('S.D.PASTE SHEET'!C1073="","",'S.D.PASTE SHEET'!C1073)</f>
        <v/>
      </c>
      <c s="154" t="str">
        <f>IF('S.D.PASTE SHEET'!D1073="","",'S.D.PASTE SHEET'!D1073)</f>
        <v/>
      </c>
      <c s="153" t="str">
        <f>IF('S.D.PASTE SHEET'!E1073="","",UPPER('S.D.PASTE SHEET'!E1073))</f>
        <v/>
      </c>
      <c s="153" t="str">
        <f>IF('S.D.PASTE SHEET'!F1073="","",'S.D.PASTE SHEET'!F1073)</f>
        <v/>
      </c>
      <c s="153" t="str">
        <f>IF('S.D.PASTE SHEET'!G1073="","",UPPER('S.D.PASTE SHEET'!G1073))</f>
        <v/>
      </c>
      <c s="153" t="str">
        <f>IF('S.D.PASTE SHEET'!H1073="","",UPPER('S.D.PASTE SHEET'!H1073))</f>
        <v/>
      </c>
      <c s="153" t="str">
        <f>IF('S.D.PASTE SHEET'!I1073="","",'S.D.PASTE SHEET'!I1073)</f>
        <v/>
      </c>
      <c s="154" t="str">
        <f>IF('S.D.PASTE SHEET'!J1073="","",'S.D.PASTE SHEET'!J1073)</f>
        <v/>
      </c>
      <c s="153" t="str">
        <f>IF('S.D.PASTE SHEET'!K1073="","",'S.D.PASTE SHEET'!K1073)</f>
        <v/>
      </c>
      <c s="153" t="str">
        <f>IF('S.D.PASTE SHEET'!L1073="","",'S.D.PASTE SHEET'!L1073)</f>
        <v/>
      </c>
      <c s="153" t="str">
        <f>IF('S.D.PASTE SHEET'!M1073="","",'S.D.PASTE SHEET'!M1073)</f>
        <v/>
      </c>
      <c s="153" t="str">
        <f>IF('S.D.PASTE SHEET'!N1073="","",'S.D.PASTE SHEET'!N1073)</f>
        <v/>
      </c>
      <c s="153" t="str">
        <f>IF('S.D.PASTE SHEET'!O1073="","",'S.D.PASTE SHEET'!O1073)</f>
        <v/>
      </c>
      <c s="153" t="str">
        <f>IF('S.D.PASTE SHEET'!P1073="","",'S.D.PASTE SHEET'!P1073)</f>
        <v/>
      </c>
      <c s="153" t="str">
        <f>IF('S.D.PASTE SHEET'!Q1073="","",'S.D.PASTE SHEET'!Q1073)</f>
        <v/>
      </c>
      <c s="153" t="str">
        <f>IF('S.D.PASTE SHEET'!R1073="","",'S.D.PASTE SHEET'!R1073)</f>
        <v/>
      </c>
      <c s="153" t="str">
        <f>IF('S.D.PASTE SHEET'!S1073="","",'S.D.PASTE SHEET'!S1073)</f>
        <v/>
      </c>
      <c s="153" t="str">
        <f>IF('S.D.PASTE SHEET'!T1073="","",'S.D.PASTE SHEET'!T1073)</f>
        <v/>
      </c>
      <c s="153" t="str">
        <f>IF('S.D.PASTE SHEET'!U1073="","",'S.D.PASTE SHEET'!U1073)</f>
        <v/>
      </c>
      <c s="153" t="str">
        <f>IF('S.D.PASTE SHEET'!V1073="","",'S.D.PASTE SHEET'!V1073)</f>
        <v/>
      </c>
      <c s="153" t="str">
        <f>IF('S.D.PASTE SHEET'!W1073="","",'S.D.PASTE SHEET'!W1073)</f>
        <v/>
      </c>
      <c s="153" t="str">
        <f>IF('S.D.PASTE SHEET'!X1073="","",'S.D.PASTE SHEET'!X1073)</f>
        <v/>
      </c>
      <c s="153" t="str">
        <f>IF('S.D.PASTE SHEET'!Y1073="","",'S.D.PASTE SHEET'!Y1073)</f>
        <v/>
      </c>
      <c s="153" t="str">
        <f>IF('S.D.PASTE SHEET'!Z1073="","",'S.D.PASTE SHEET'!Z1073)</f>
        <v/>
      </c>
      <c s="153" t="str">
        <f>IF('S.D.PASTE SHEET'!AA1073="","",'S.D.PASTE SHEET'!AA1073)</f>
        <v/>
      </c>
      <c s="153" t="str">
        <f>IF('S.D.PASTE SHEET'!AB1073="","",'S.D.PASTE SHEET'!AB1073)</f>
        <v/>
      </c>
      <c s="153" t="str">
        <f>IF('S.D.PASTE SHEET'!AC1073="","",'S.D.PASTE SHEET'!AC1073)</f>
        <v/>
      </c>
      <c s="153" t="str">
        <f>IF('S.D.PASTE SHEET'!AD1073="","",'S.D.PASTE SHEET'!AD1073)</f>
        <v/>
      </c>
      <c s="155"/>
      <c s="156" t="str">
        <f>IF(AK1073="","",IF(AK1073&gt;0,COUNT($AG$2:AG1073),""))</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73" s="156" t="str">
        <f>IF(BC1073="","",IF(BC1073&gt;0,COUNT($AY$2:AY1073),""))</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74" spans="1:66" ht="15.75" customHeight="1">
      <c r="A1074" s="153" t="str">
        <f>IF('S.D.PASTE SHEET'!A1074="","",'S.D.PASTE SHEET'!A1074)</f>
        <v/>
      </c>
      <c s="153" t="str">
        <f>IF('S.D.PASTE SHEET'!B1074="","",'S.D.PASTE SHEET'!B1074)</f>
        <v/>
      </c>
      <c s="153" t="str">
        <f>IF('S.D.PASTE SHEET'!C1074="","",'S.D.PASTE SHEET'!C1074)</f>
        <v/>
      </c>
      <c s="154" t="str">
        <f>IF('S.D.PASTE SHEET'!D1074="","",'S.D.PASTE SHEET'!D1074)</f>
        <v/>
      </c>
      <c s="153" t="str">
        <f>IF('S.D.PASTE SHEET'!E1074="","",UPPER('S.D.PASTE SHEET'!E1074))</f>
        <v/>
      </c>
      <c s="153" t="str">
        <f>IF('S.D.PASTE SHEET'!F1074="","",'S.D.PASTE SHEET'!F1074)</f>
        <v/>
      </c>
      <c s="153" t="str">
        <f>IF('S.D.PASTE SHEET'!G1074="","",UPPER('S.D.PASTE SHEET'!G1074))</f>
        <v/>
      </c>
      <c s="153" t="str">
        <f>IF('S.D.PASTE SHEET'!H1074="","",UPPER('S.D.PASTE SHEET'!H1074))</f>
        <v/>
      </c>
      <c s="153" t="str">
        <f>IF('S.D.PASTE SHEET'!I1074="","",'S.D.PASTE SHEET'!I1074)</f>
        <v/>
      </c>
      <c s="154" t="str">
        <f>IF('S.D.PASTE SHEET'!J1074="","",'S.D.PASTE SHEET'!J1074)</f>
        <v/>
      </c>
      <c s="153" t="str">
        <f>IF('S.D.PASTE SHEET'!K1074="","",'S.D.PASTE SHEET'!K1074)</f>
        <v/>
      </c>
      <c s="153" t="str">
        <f>IF('S.D.PASTE SHEET'!L1074="","",'S.D.PASTE SHEET'!L1074)</f>
        <v/>
      </c>
      <c s="153" t="str">
        <f>IF('S.D.PASTE SHEET'!M1074="","",'S.D.PASTE SHEET'!M1074)</f>
        <v/>
      </c>
      <c s="153" t="str">
        <f>IF('S.D.PASTE SHEET'!N1074="","",'S.D.PASTE SHEET'!N1074)</f>
        <v/>
      </c>
      <c s="153" t="str">
        <f>IF('S.D.PASTE SHEET'!O1074="","",'S.D.PASTE SHEET'!O1074)</f>
        <v/>
      </c>
      <c s="153" t="str">
        <f>IF('S.D.PASTE SHEET'!P1074="","",'S.D.PASTE SHEET'!P1074)</f>
        <v/>
      </c>
      <c s="153" t="str">
        <f>IF('S.D.PASTE SHEET'!Q1074="","",'S.D.PASTE SHEET'!Q1074)</f>
        <v/>
      </c>
      <c s="153" t="str">
        <f>IF('S.D.PASTE SHEET'!R1074="","",'S.D.PASTE SHEET'!R1074)</f>
        <v/>
      </c>
      <c s="153" t="str">
        <f>IF('S.D.PASTE SHEET'!S1074="","",'S.D.PASTE SHEET'!S1074)</f>
        <v/>
      </c>
      <c s="153" t="str">
        <f>IF('S.D.PASTE SHEET'!T1074="","",'S.D.PASTE SHEET'!T1074)</f>
        <v/>
      </c>
      <c s="153" t="str">
        <f>IF('S.D.PASTE SHEET'!U1074="","",'S.D.PASTE SHEET'!U1074)</f>
        <v/>
      </c>
      <c s="153" t="str">
        <f>IF('S.D.PASTE SHEET'!V1074="","",'S.D.PASTE SHEET'!V1074)</f>
        <v/>
      </c>
      <c s="153" t="str">
        <f>IF('S.D.PASTE SHEET'!W1074="","",'S.D.PASTE SHEET'!W1074)</f>
        <v/>
      </c>
      <c s="153" t="str">
        <f>IF('S.D.PASTE SHEET'!X1074="","",'S.D.PASTE SHEET'!X1074)</f>
        <v/>
      </c>
      <c s="153" t="str">
        <f>IF('S.D.PASTE SHEET'!Y1074="","",'S.D.PASTE SHEET'!Y1074)</f>
        <v/>
      </c>
      <c s="153" t="str">
        <f>IF('S.D.PASTE SHEET'!Z1074="","",'S.D.PASTE SHEET'!Z1074)</f>
        <v/>
      </c>
      <c s="153" t="str">
        <f>IF('S.D.PASTE SHEET'!AA1074="","",'S.D.PASTE SHEET'!AA1074)</f>
        <v/>
      </c>
      <c s="153" t="str">
        <f>IF('S.D.PASTE SHEET'!AB1074="","",'S.D.PASTE SHEET'!AB1074)</f>
        <v/>
      </c>
      <c s="153" t="str">
        <f>IF('S.D.PASTE SHEET'!AC1074="","",'S.D.PASTE SHEET'!AC1074)</f>
        <v/>
      </c>
      <c s="153" t="str">
        <f>IF('S.D.PASTE SHEET'!AD1074="","",'S.D.PASTE SHEET'!AD1074)</f>
        <v/>
      </c>
      <c s="155"/>
      <c s="156" t="str">
        <f>IF(AK1074="","",IF(AK1074&gt;0,COUNT($AG$2:AG1074),""))</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74" s="156" t="str">
        <f>IF(BC1074="","",IF(BC1074&gt;0,COUNT($AY$2:AY1074),""))</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75" spans="1:66" ht="15.75" customHeight="1">
      <c r="A1075" s="153" t="str">
        <f>IF('S.D.PASTE SHEET'!A1075="","",'S.D.PASTE SHEET'!A1075)</f>
        <v/>
      </c>
      <c s="153" t="str">
        <f>IF('S.D.PASTE SHEET'!B1075="","",'S.D.PASTE SHEET'!B1075)</f>
        <v/>
      </c>
      <c s="153" t="str">
        <f>IF('S.D.PASTE SHEET'!C1075="","",'S.D.PASTE SHEET'!C1075)</f>
        <v/>
      </c>
      <c s="154" t="str">
        <f>IF('S.D.PASTE SHEET'!D1075="","",'S.D.PASTE SHEET'!D1075)</f>
        <v/>
      </c>
      <c s="153" t="str">
        <f>IF('S.D.PASTE SHEET'!E1075="","",UPPER('S.D.PASTE SHEET'!E1075))</f>
        <v/>
      </c>
      <c s="153" t="str">
        <f>IF('S.D.PASTE SHEET'!F1075="","",'S.D.PASTE SHEET'!F1075)</f>
        <v/>
      </c>
      <c s="153" t="str">
        <f>IF('S.D.PASTE SHEET'!G1075="","",UPPER('S.D.PASTE SHEET'!G1075))</f>
        <v/>
      </c>
      <c s="153" t="str">
        <f>IF('S.D.PASTE SHEET'!H1075="","",UPPER('S.D.PASTE SHEET'!H1075))</f>
        <v/>
      </c>
      <c s="153" t="str">
        <f>IF('S.D.PASTE SHEET'!I1075="","",'S.D.PASTE SHEET'!I1075)</f>
        <v/>
      </c>
      <c s="154" t="str">
        <f>IF('S.D.PASTE SHEET'!J1075="","",'S.D.PASTE SHEET'!J1075)</f>
        <v/>
      </c>
      <c s="153" t="str">
        <f>IF('S.D.PASTE SHEET'!K1075="","",'S.D.PASTE SHEET'!K1075)</f>
        <v/>
      </c>
      <c s="153" t="str">
        <f>IF('S.D.PASTE SHEET'!L1075="","",'S.D.PASTE SHEET'!L1075)</f>
        <v/>
      </c>
      <c s="153" t="str">
        <f>IF('S.D.PASTE SHEET'!M1075="","",'S.D.PASTE SHEET'!M1075)</f>
        <v/>
      </c>
      <c s="153" t="str">
        <f>IF('S.D.PASTE SHEET'!N1075="","",'S.D.PASTE SHEET'!N1075)</f>
        <v/>
      </c>
      <c s="153" t="str">
        <f>IF('S.D.PASTE SHEET'!O1075="","",'S.D.PASTE SHEET'!O1075)</f>
        <v/>
      </c>
      <c s="153" t="str">
        <f>IF('S.D.PASTE SHEET'!P1075="","",'S.D.PASTE SHEET'!P1075)</f>
        <v/>
      </c>
      <c s="153" t="str">
        <f>IF('S.D.PASTE SHEET'!Q1075="","",'S.D.PASTE SHEET'!Q1075)</f>
        <v/>
      </c>
      <c s="153" t="str">
        <f>IF('S.D.PASTE SHEET'!R1075="","",'S.D.PASTE SHEET'!R1075)</f>
        <v/>
      </c>
      <c s="153" t="str">
        <f>IF('S.D.PASTE SHEET'!S1075="","",'S.D.PASTE SHEET'!S1075)</f>
        <v/>
      </c>
      <c s="153" t="str">
        <f>IF('S.D.PASTE SHEET'!T1075="","",'S.D.PASTE SHEET'!T1075)</f>
        <v/>
      </c>
      <c s="153" t="str">
        <f>IF('S.D.PASTE SHEET'!U1075="","",'S.D.PASTE SHEET'!U1075)</f>
        <v/>
      </c>
      <c s="153" t="str">
        <f>IF('S.D.PASTE SHEET'!V1075="","",'S.D.PASTE SHEET'!V1075)</f>
        <v/>
      </c>
      <c s="153" t="str">
        <f>IF('S.D.PASTE SHEET'!W1075="","",'S.D.PASTE SHEET'!W1075)</f>
        <v/>
      </c>
      <c s="153" t="str">
        <f>IF('S.D.PASTE SHEET'!X1075="","",'S.D.PASTE SHEET'!X1075)</f>
        <v/>
      </c>
      <c s="153" t="str">
        <f>IF('S.D.PASTE SHEET'!Y1075="","",'S.D.PASTE SHEET'!Y1075)</f>
        <v/>
      </c>
      <c s="153" t="str">
        <f>IF('S.D.PASTE SHEET'!Z1075="","",'S.D.PASTE SHEET'!Z1075)</f>
        <v/>
      </c>
      <c s="153" t="str">
        <f>IF('S.D.PASTE SHEET'!AA1075="","",'S.D.PASTE SHEET'!AA1075)</f>
        <v/>
      </c>
      <c s="153" t="str">
        <f>IF('S.D.PASTE SHEET'!AB1075="","",'S.D.PASTE SHEET'!AB1075)</f>
        <v/>
      </c>
      <c s="153" t="str">
        <f>IF('S.D.PASTE SHEET'!AC1075="","",'S.D.PASTE SHEET'!AC1075)</f>
        <v/>
      </c>
      <c s="153" t="str">
        <f>IF('S.D.PASTE SHEET'!AD1075="","",'S.D.PASTE SHEET'!AD1075)</f>
        <v/>
      </c>
      <c s="155"/>
      <c s="156" t="str">
        <f>IF(AK1075="","",IF(AK1075&gt;0,COUNT($AG$2:AG1075),""))</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75" s="156" t="str">
        <f>IF(BC1075="","",IF(BC1075&gt;0,COUNT($AY$2:AY1075),""))</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76" spans="1:66" ht="15.75" customHeight="1">
      <c r="A1076" s="153" t="str">
        <f>IF('S.D.PASTE SHEET'!A1076="","",'S.D.PASTE SHEET'!A1076)</f>
        <v/>
      </c>
      <c s="153" t="str">
        <f>IF('S.D.PASTE SHEET'!B1076="","",'S.D.PASTE SHEET'!B1076)</f>
        <v/>
      </c>
      <c s="153" t="str">
        <f>IF('S.D.PASTE SHEET'!C1076="","",'S.D.PASTE SHEET'!C1076)</f>
        <v/>
      </c>
      <c s="154" t="str">
        <f>IF('S.D.PASTE SHEET'!D1076="","",'S.D.PASTE SHEET'!D1076)</f>
        <v/>
      </c>
      <c s="153" t="str">
        <f>IF('S.D.PASTE SHEET'!E1076="","",UPPER('S.D.PASTE SHEET'!E1076))</f>
        <v/>
      </c>
      <c s="153" t="str">
        <f>IF('S.D.PASTE SHEET'!F1076="","",'S.D.PASTE SHEET'!F1076)</f>
        <v/>
      </c>
      <c s="153" t="str">
        <f>IF('S.D.PASTE SHEET'!G1076="","",UPPER('S.D.PASTE SHEET'!G1076))</f>
        <v/>
      </c>
      <c s="153" t="str">
        <f>IF('S.D.PASTE SHEET'!H1076="","",UPPER('S.D.PASTE SHEET'!H1076))</f>
        <v/>
      </c>
      <c s="153" t="str">
        <f>IF('S.D.PASTE SHEET'!I1076="","",'S.D.PASTE SHEET'!I1076)</f>
        <v/>
      </c>
      <c s="154" t="str">
        <f>IF('S.D.PASTE SHEET'!J1076="","",'S.D.PASTE SHEET'!J1076)</f>
        <v/>
      </c>
      <c s="153" t="str">
        <f>IF('S.D.PASTE SHEET'!K1076="","",'S.D.PASTE SHEET'!K1076)</f>
        <v/>
      </c>
      <c s="153" t="str">
        <f>IF('S.D.PASTE SHEET'!L1076="","",'S.D.PASTE SHEET'!L1076)</f>
        <v/>
      </c>
      <c s="153" t="str">
        <f>IF('S.D.PASTE SHEET'!M1076="","",'S.D.PASTE SHEET'!M1076)</f>
        <v/>
      </c>
      <c s="153" t="str">
        <f>IF('S.D.PASTE SHEET'!N1076="","",'S.D.PASTE SHEET'!N1076)</f>
        <v/>
      </c>
      <c s="153" t="str">
        <f>IF('S.D.PASTE SHEET'!O1076="","",'S.D.PASTE SHEET'!O1076)</f>
        <v/>
      </c>
      <c s="153" t="str">
        <f>IF('S.D.PASTE SHEET'!P1076="","",'S.D.PASTE SHEET'!P1076)</f>
        <v/>
      </c>
      <c s="153" t="str">
        <f>IF('S.D.PASTE SHEET'!Q1076="","",'S.D.PASTE SHEET'!Q1076)</f>
        <v/>
      </c>
      <c s="153" t="str">
        <f>IF('S.D.PASTE SHEET'!R1076="","",'S.D.PASTE SHEET'!R1076)</f>
        <v/>
      </c>
      <c s="153" t="str">
        <f>IF('S.D.PASTE SHEET'!S1076="","",'S.D.PASTE SHEET'!S1076)</f>
        <v/>
      </c>
      <c s="153" t="str">
        <f>IF('S.D.PASTE SHEET'!T1076="","",'S.D.PASTE SHEET'!T1076)</f>
        <v/>
      </c>
      <c s="153" t="str">
        <f>IF('S.D.PASTE SHEET'!U1076="","",'S.D.PASTE SHEET'!U1076)</f>
        <v/>
      </c>
      <c s="153" t="str">
        <f>IF('S.D.PASTE SHEET'!V1076="","",'S.D.PASTE SHEET'!V1076)</f>
        <v/>
      </c>
      <c s="153" t="str">
        <f>IF('S.D.PASTE SHEET'!W1076="","",'S.D.PASTE SHEET'!W1076)</f>
        <v/>
      </c>
      <c s="153" t="str">
        <f>IF('S.D.PASTE SHEET'!X1076="","",'S.D.PASTE SHEET'!X1076)</f>
        <v/>
      </c>
      <c s="153" t="str">
        <f>IF('S.D.PASTE SHEET'!Y1076="","",'S.D.PASTE SHEET'!Y1076)</f>
        <v/>
      </c>
      <c s="153" t="str">
        <f>IF('S.D.PASTE SHEET'!Z1076="","",'S.D.PASTE SHEET'!Z1076)</f>
        <v/>
      </c>
      <c s="153" t="str">
        <f>IF('S.D.PASTE SHEET'!AA1076="","",'S.D.PASTE SHEET'!AA1076)</f>
        <v/>
      </c>
      <c s="153" t="str">
        <f>IF('S.D.PASTE SHEET'!AB1076="","",'S.D.PASTE SHEET'!AB1076)</f>
        <v/>
      </c>
      <c s="153" t="str">
        <f>IF('S.D.PASTE SHEET'!AC1076="","",'S.D.PASTE SHEET'!AC1076)</f>
        <v/>
      </c>
      <c s="153" t="str">
        <f>IF('S.D.PASTE SHEET'!AD1076="","",'S.D.PASTE SHEET'!AD1076)</f>
        <v/>
      </c>
      <c s="155"/>
      <c s="156" t="str">
        <f>IF(AK1076="","",IF(AK1076&gt;0,COUNT($AG$2:AG1076),""))</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76" s="156" t="str">
        <f>IF(BC1076="","",IF(BC1076&gt;0,COUNT($AY$2:AY1076),""))</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77" spans="1:66" ht="15.75" customHeight="1">
      <c r="A1077" s="153" t="str">
        <f>IF('S.D.PASTE SHEET'!A1077="","",'S.D.PASTE SHEET'!A1077)</f>
        <v/>
      </c>
      <c s="153" t="str">
        <f>IF('S.D.PASTE SHEET'!B1077="","",'S.D.PASTE SHEET'!B1077)</f>
        <v/>
      </c>
      <c s="153" t="str">
        <f>IF('S.D.PASTE SHEET'!C1077="","",'S.D.PASTE SHEET'!C1077)</f>
        <v/>
      </c>
      <c s="154" t="str">
        <f>IF('S.D.PASTE SHEET'!D1077="","",'S.D.PASTE SHEET'!D1077)</f>
        <v/>
      </c>
      <c s="153" t="str">
        <f>IF('S.D.PASTE SHEET'!E1077="","",UPPER('S.D.PASTE SHEET'!E1077))</f>
        <v/>
      </c>
      <c s="153" t="str">
        <f>IF('S.D.PASTE SHEET'!F1077="","",'S.D.PASTE SHEET'!F1077)</f>
        <v/>
      </c>
      <c s="153" t="str">
        <f>IF('S.D.PASTE SHEET'!G1077="","",UPPER('S.D.PASTE SHEET'!G1077))</f>
        <v/>
      </c>
      <c s="153" t="str">
        <f>IF('S.D.PASTE SHEET'!H1077="","",UPPER('S.D.PASTE SHEET'!H1077))</f>
        <v/>
      </c>
      <c s="153" t="str">
        <f>IF('S.D.PASTE SHEET'!I1077="","",'S.D.PASTE SHEET'!I1077)</f>
        <v/>
      </c>
      <c s="154" t="str">
        <f>IF('S.D.PASTE SHEET'!J1077="","",'S.D.PASTE SHEET'!J1077)</f>
        <v/>
      </c>
      <c s="153" t="str">
        <f>IF('S.D.PASTE SHEET'!K1077="","",'S.D.PASTE SHEET'!K1077)</f>
        <v/>
      </c>
      <c s="153" t="str">
        <f>IF('S.D.PASTE SHEET'!L1077="","",'S.D.PASTE SHEET'!L1077)</f>
        <v/>
      </c>
      <c s="153" t="str">
        <f>IF('S.D.PASTE SHEET'!M1077="","",'S.D.PASTE SHEET'!M1077)</f>
        <v/>
      </c>
      <c s="153" t="str">
        <f>IF('S.D.PASTE SHEET'!N1077="","",'S.D.PASTE SHEET'!N1077)</f>
        <v/>
      </c>
      <c s="153" t="str">
        <f>IF('S.D.PASTE SHEET'!O1077="","",'S.D.PASTE SHEET'!O1077)</f>
        <v/>
      </c>
      <c s="153" t="str">
        <f>IF('S.D.PASTE SHEET'!P1077="","",'S.D.PASTE SHEET'!P1077)</f>
        <v/>
      </c>
      <c s="153" t="str">
        <f>IF('S.D.PASTE SHEET'!Q1077="","",'S.D.PASTE SHEET'!Q1077)</f>
        <v/>
      </c>
      <c s="153" t="str">
        <f>IF('S.D.PASTE SHEET'!R1077="","",'S.D.PASTE SHEET'!R1077)</f>
        <v/>
      </c>
      <c s="153" t="str">
        <f>IF('S.D.PASTE SHEET'!S1077="","",'S.D.PASTE SHEET'!S1077)</f>
        <v/>
      </c>
      <c s="153" t="str">
        <f>IF('S.D.PASTE SHEET'!T1077="","",'S.D.PASTE SHEET'!T1077)</f>
        <v/>
      </c>
      <c s="153" t="str">
        <f>IF('S.D.PASTE SHEET'!U1077="","",'S.D.PASTE SHEET'!U1077)</f>
        <v/>
      </c>
      <c s="153" t="str">
        <f>IF('S.D.PASTE SHEET'!V1077="","",'S.D.PASTE SHEET'!V1077)</f>
        <v/>
      </c>
      <c s="153" t="str">
        <f>IF('S.D.PASTE SHEET'!W1077="","",'S.D.PASTE SHEET'!W1077)</f>
        <v/>
      </c>
      <c s="153" t="str">
        <f>IF('S.D.PASTE SHEET'!X1077="","",'S.D.PASTE SHEET'!X1077)</f>
        <v/>
      </c>
      <c s="153" t="str">
        <f>IF('S.D.PASTE SHEET'!Y1077="","",'S.D.PASTE SHEET'!Y1077)</f>
        <v/>
      </c>
      <c s="153" t="str">
        <f>IF('S.D.PASTE SHEET'!Z1077="","",'S.D.PASTE SHEET'!Z1077)</f>
        <v/>
      </c>
      <c s="153" t="str">
        <f>IF('S.D.PASTE SHEET'!AA1077="","",'S.D.PASTE SHEET'!AA1077)</f>
        <v/>
      </c>
      <c s="153" t="str">
        <f>IF('S.D.PASTE SHEET'!AB1077="","",'S.D.PASTE SHEET'!AB1077)</f>
        <v/>
      </c>
      <c s="153" t="str">
        <f>IF('S.D.PASTE SHEET'!AC1077="","",'S.D.PASTE SHEET'!AC1077)</f>
        <v/>
      </c>
      <c s="153" t="str">
        <f>IF('S.D.PASTE SHEET'!AD1077="","",'S.D.PASTE SHEET'!AD1077)</f>
        <v/>
      </c>
      <c s="155"/>
      <c s="156" t="str">
        <f>IF(AK1077="","",IF(AK1077&gt;0,COUNT($AG$2:AG1077),""))</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77" s="156" t="str">
        <f>IF(BC1077="","",IF(BC1077&gt;0,COUNT($AY$2:AY1077),""))</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78" spans="1:66" ht="15.75" customHeight="1">
      <c r="A1078" s="153" t="str">
        <f>IF('S.D.PASTE SHEET'!A1078="","",'S.D.PASTE SHEET'!A1078)</f>
        <v/>
      </c>
      <c s="153" t="str">
        <f>IF('S.D.PASTE SHEET'!B1078="","",'S.D.PASTE SHEET'!B1078)</f>
        <v/>
      </c>
      <c s="153" t="str">
        <f>IF('S.D.PASTE SHEET'!C1078="","",'S.D.PASTE SHEET'!C1078)</f>
        <v/>
      </c>
      <c s="154" t="str">
        <f>IF('S.D.PASTE SHEET'!D1078="","",'S.D.PASTE SHEET'!D1078)</f>
        <v/>
      </c>
      <c s="153" t="str">
        <f>IF('S.D.PASTE SHEET'!E1078="","",UPPER('S.D.PASTE SHEET'!E1078))</f>
        <v/>
      </c>
      <c s="153" t="str">
        <f>IF('S.D.PASTE SHEET'!F1078="","",'S.D.PASTE SHEET'!F1078)</f>
        <v/>
      </c>
      <c s="153" t="str">
        <f>IF('S.D.PASTE SHEET'!G1078="","",UPPER('S.D.PASTE SHEET'!G1078))</f>
        <v/>
      </c>
      <c s="153" t="str">
        <f>IF('S.D.PASTE SHEET'!H1078="","",UPPER('S.D.PASTE SHEET'!H1078))</f>
        <v/>
      </c>
      <c s="153" t="str">
        <f>IF('S.D.PASTE SHEET'!I1078="","",'S.D.PASTE SHEET'!I1078)</f>
        <v/>
      </c>
      <c s="154" t="str">
        <f>IF('S.D.PASTE SHEET'!J1078="","",'S.D.PASTE SHEET'!J1078)</f>
        <v/>
      </c>
      <c s="153" t="str">
        <f>IF('S.D.PASTE SHEET'!K1078="","",'S.D.PASTE SHEET'!K1078)</f>
        <v/>
      </c>
      <c s="153" t="str">
        <f>IF('S.D.PASTE SHEET'!L1078="","",'S.D.PASTE SHEET'!L1078)</f>
        <v/>
      </c>
      <c s="153" t="str">
        <f>IF('S.D.PASTE SHEET'!M1078="","",'S.D.PASTE SHEET'!M1078)</f>
        <v/>
      </c>
      <c s="153" t="str">
        <f>IF('S.D.PASTE SHEET'!N1078="","",'S.D.PASTE SHEET'!N1078)</f>
        <v/>
      </c>
      <c s="153" t="str">
        <f>IF('S.D.PASTE SHEET'!O1078="","",'S.D.PASTE SHEET'!O1078)</f>
        <v/>
      </c>
      <c s="153" t="str">
        <f>IF('S.D.PASTE SHEET'!P1078="","",'S.D.PASTE SHEET'!P1078)</f>
        <v/>
      </c>
      <c s="153" t="str">
        <f>IF('S.D.PASTE SHEET'!Q1078="","",'S.D.PASTE SHEET'!Q1078)</f>
        <v/>
      </c>
      <c s="153" t="str">
        <f>IF('S.D.PASTE SHEET'!R1078="","",'S.D.PASTE SHEET'!R1078)</f>
        <v/>
      </c>
      <c s="153" t="str">
        <f>IF('S.D.PASTE SHEET'!S1078="","",'S.D.PASTE SHEET'!S1078)</f>
        <v/>
      </c>
      <c s="153" t="str">
        <f>IF('S.D.PASTE SHEET'!T1078="","",'S.D.PASTE SHEET'!T1078)</f>
        <v/>
      </c>
      <c s="153" t="str">
        <f>IF('S.D.PASTE SHEET'!U1078="","",'S.D.PASTE SHEET'!U1078)</f>
        <v/>
      </c>
      <c s="153" t="str">
        <f>IF('S.D.PASTE SHEET'!V1078="","",'S.D.PASTE SHEET'!V1078)</f>
        <v/>
      </c>
      <c s="153" t="str">
        <f>IF('S.D.PASTE SHEET'!W1078="","",'S.D.PASTE SHEET'!W1078)</f>
        <v/>
      </c>
      <c s="153" t="str">
        <f>IF('S.D.PASTE SHEET'!X1078="","",'S.D.PASTE SHEET'!X1078)</f>
        <v/>
      </c>
      <c s="153" t="str">
        <f>IF('S.D.PASTE SHEET'!Y1078="","",'S.D.PASTE SHEET'!Y1078)</f>
        <v/>
      </c>
      <c s="153" t="str">
        <f>IF('S.D.PASTE SHEET'!Z1078="","",'S.D.PASTE SHEET'!Z1078)</f>
        <v/>
      </c>
      <c s="153" t="str">
        <f>IF('S.D.PASTE SHEET'!AA1078="","",'S.D.PASTE SHEET'!AA1078)</f>
        <v/>
      </c>
      <c s="153" t="str">
        <f>IF('S.D.PASTE SHEET'!AB1078="","",'S.D.PASTE SHEET'!AB1078)</f>
        <v/>
      </c>
      <c s="153" t="str">
        <f>IF('S.D.PASTE SHEET'!AC1078="","",'S.D.PASTE SHEET'!AC1078)</f>
        <v/>
      </c>
      <c s="153" t="str">
        <f>IF('S.D.PASTE SHEET'!AD1078="","",'S.D.PASTE SHEET'!AD1078)</f>
        <v/>
      </c>
      <c s="155"/>
      <c s="156" t="str">
        <f>IF(AK1078="","",IF(AK1078&gt;0,COUNT($AG$2:AG1078),""))</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78" s="156" t="str">
        <f>IF(BC1078="","",IF(BC1078&gt;0,COUNT($AY$2:AY1078),""))</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79" spans="1:66" ht="15.75" customHeight="1">
      <c r="A1079" s="153" t="str">
        <f>IF('S.D.PASTE SHEET'!A1079="","",'S.D.PASTE SHEET'!A1079)</f>
        <v/>
      </c>
      <c s="153" t="str">
        <f>IF('S.D.PASTE SHEET'!B1079="","",'S.D.PASTE SHEET'!B1079)</f>
        <v/>
      </c>
      <c s="153" t="str">
        <f>IF('S.D.PASTE SHEET'!C1079="","",'S.D.PASTE SHEET'!C1079)</f>
        <v/>
      </c>
      <c s="154" t="str">
        <f>IF('S.D.PASTE SHEET'!D1079="","",'S.D.PASTE SHEET'!D1079)</f>
        <v/>
      </c>
      <c s="153" t="str">
        <f>IF('S.D.PASTE SHEET'!E1079="","",UPPER('S.D.PASTE SHEET'!E1079))</f>
        <v/>
      </c>
      <c s="153" t="str">
        <f>IF('S.D.PASTE SHEET'!F1079="","",'S.D.PASTE SHEET'!F1079)</f>
        <v/>
      </c>
      <c s="153" t="str">
        <f>IF('S.D.PASTE SHEET'!G1079="","",UPPER('S.D.PASTE SHEET'!G1079))</f>
        <v/>
      </c>
      <c s="153" t="str">
        <f>IF('S.D.PASTE SHEET'!H1079="","",UPPER('S.D.PASTE SHEET'!H1079))</f>
        <v/>
      </c>
      <c s="153" t="str">
        <f>IF('S.D.PASTE SHEET'!I1079="","",'S.D.PASTE SHEET'!I1079)</f>
        <v/>
      </c>
      <c s="154" t="str">
        <f>IF('S.D.PASTE SHEET'!J1079="","",'S.D.PASTE SHEET'!J1079)</f>
        <v/>
      </c>
      <c s="153" t="str">
        <f>IF('S.D.PASTE SHEET'!K1079="","",'S.D.PASTE SHEET'!K1079)</f>
        <v/>
      </c>
      <c s="153" t="str">
        <f>IF('S.D.PASTE SHEET'!L1079="","",'S.D.PASTE SHEET'!L1079)</f>
        <v/>
      </c>
      <c s="153" t="str">
        <f>IF('S.D.PASTE SHEET'!M1079="","",'S.D.PASTE SHEET'!M1079)</f>
        <v/>
      </c>
      <c s="153" t="str">
        <f>IF('S.D.PASTE SHEET'!N1079="","",'S.D.PASTE SHEET'!N1079)</f>
        <v/>
      </c>
      <c s="153" t="str">
        <f>IF('S.D.PASTE SHEET'!O1079="","",'S.D.PASTE SHEET'!O1079)</f>
        <v/>
      </c>
      <c s="153" t="str">
        <f>IF('S.D.PASTE SHEET'!P1079="","",'S.D.PASTE SHEET'!P1079)</f>
        <v/>
      </c>
      <c s="153" t="str">
        <f>IF('S.D.PASTE SHEET'!Q1079="","",'S.D.PASTE SHEET'!Q1079)</f>
        <v/>
      </c>
      <c s="153" t="str">
        <f>IF('S.D.PASTE SHEET'!R1079="","",'S.D.PASTE SHEET'!R1079)</f>
        <v/>
      </c>
      <c s="153" t="str">
        <f>IF('S.D.PASTE SHEET'!S1079="","",'S.D.PASTE SHEET'!S1079)</f>
        <v/>
      </c>
      <c s="153" t="str">
        <f>IF('S.D.PASTE SHEET'!T1079="","",'S.D.PASTE SHEET'!T1079)</f>
        <v/>
      </c>
      <c s="153" t="str">
        <f>IF('S.D.PASTE SHEET'!U1079="","",'S.D.PASTE SHEET'!U1079)</f>
        <v/>
      </c>
      <c s="153" t="str">
        <f>IF('S.D.PASTE SHEET'!V1079="","",'S.D.PASTE SHEET'!V1079)</f>
        <v/>
      </c>
      <c s="153" t="str">
        <f>IF('S.D.PASTE SHEET'!W1079="","",'S.D.PASTE SHEET'!W1079)</f>
        <v/>
      </c>
      <c s="153" t="str">
        <f>IF('S.D.PASTE SHEET'!X1079="","",'S.D.PASTE SHEET'!X1079)</f>
        <v/>
      </c>
      <c s="153" t="str">
        <f>IF('S.D.PASTE SHEET'!Y1079="","",'S.D.PASTE SHEET'!Y1079)</f>
        <v/>
      </c>
      <c s="153" t="str">
        <f>IF('S.D.PASTE SHEET'!Z1079="","",'S.D.PASTE SHEET'!Z1079)</f>
        <v/>
      </c>
      <c s="153" t="str">
        <f>IF('S.D.PASTE SHEET'!AA1079="","",'S.D.PASTE SHEET'!AA1079)</f>
        <v/>
      </c>
      <c s="153" t="str">
        <f>IF('S.D.PASTE SHEET'!AB1079="","",'S.D.PASTE SHEET'!AB1079)</f>
        <v/>
      </c>
      <c s="153" t="str">
        <f>IF('S.D.PASTE SHEET'!AC1079="","",'S.D.PASTE SHEET'!AC1079)</f>
        <v/>
      </c>
      <c s="153" t="str">
        <f>IF('S.D.PASTE SHEET'!AD1079="","",'S.D.PASTE SHEET'!AD1079)</f>
        <v/>
      </c>
      <c s="155"/>
      <c s="156" t="str">
        <f>IF(AK1079="","",IF(AK1079&gt;0,COUNT($AG$2:AG1079),""))</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79" s="156" t="str">
        <f>IF(BC1079="","",IF(BC1079&gt;0,COUNT($AY$2:AY1079),""))</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80" spans="1:66" ht="15.75" customHeight="1">
      <c r="A1080" s="153" t="str">
        <f>IF('S.D.PASTE SHEET'!A1080="","",'S.D.PASTE SHEET'!A1080)</f>
        <v/>
      </c>
      <c s="153" t="str">
        <f>IF('S.D.PASTE SHEET'!B1080="","",'S.D.PASTE SHEET'!B1080)</f>
        <v/>
      </c>
      <c s="153" t="str">
        <f>IF('S.D.PASTE SHEET'!C1080="","",'S.D.PASTE SHEET'!C1080)</f>
        <v/>
      </c>
      <c s="154" t="str">
        <f>IF('S.D.PASTE SHEET'!D1080="","",'S.D.PASTE SHEET'!D1080)</f>
        <v/>
      </c>
      <c s="153" t="str">
        <f>IF('S.D.PASTE SHEET'!E1080="","",UPPER('S.D.PASTE SHEET'!E1080))</f>
        <v/>
      </c>
      <c s="153" t="str">
        <f>IF('S.D.PASTE SHEET'!F1080="","",'S.D.PASTE SHEET'!F1080)</f>
        <v/>
      </c>
      <c s="153" t="str">
        <f>IF('S.D.PASTE SHEET'!G1080="","",UPPER('S.D.PASTE SHEET'!G1080))</f>
        <v/>
      </c>
      <c s="153" t="str">
        <f>IF('S.D.PASTE SHEET'!H1080="","",UPPER('S.D.PASTE SHEET'!H1080))</f>
        <v/>
      </c>
      <c s="153" t="str">
        <f>IF('S.D.PASTE SHEET'!I1080="","",'S.D.PASTE SHEET'!I1080)</f>
        <v/>
      </c>
      <c s="154" t="str">
        <f>IF('S.D.PASTE SHEET'!J1080="","",'S.D.PASTE SHEET'!J1080)</f>
        <v/>
      </c>
      <c s="153" t="str">
        <f>IF('S.D.PASTE SHEET'!K1080="","",'S.D.PASTE SHEET'!K1080)</f>
        <v/>
      </c>
      <c s="153" t="str">
        <f>IF('S.D.PASTE SHEET'!L1080="","",'S.D.PASTE SHEET'!L1080)</f>
        <v/>
      </c>
      <c s="153" t="str">
        <f>IF('S.D.PASTE SHEET'!M1080="","",'S.D.PASTE SHEET'!M1080)</f>
        <v/>
      </c>
      <c s="153" t="str">
        <f>IF('S.D.PASTE SHEET'!N1080="","",'S.D.PASTE SHEET'!N1080)</f>
        <v/>
      </c>
      <c s="153" t="str">
        <f>IF('S.D.PASTE SHEET'!O1080="","",'S.D.PASTE SHEET'!O1080)</f>
        <v/>
      </c>
      <c s="153" t="str">
        <f>IF('S.D.PASTE SHEET'!P1080="","",'S.D.PASTE SHEET'!P1080)</f>
        <v/>
      </c>
      <c s="153" t="str">
        <f>IF('S.D.PASTE SHEET'!Q1080="","",'S.D.PASTE SHEET'!Q1080)</f>
        <v/>
      </c>
      <c s="153" t="str">
        <f>IF('S.D.PASTE SHEET'!R1080="","",'S.D.PASTE SHEET'!R1080)</f>
        <v/>
      </c>
      <c s="153" t="str">
        <f>IF('S.D.PASTE SHEET'!S1080="","",'S.D.PASTE SHEET'!S1080)</f>
        <v/>
      </c>
      <c s="153" t="str">
        <f>IF('S.D.PASTE SHEET'!T1080="","",'S.D.PASTE SHEET'!T1080)</f>
        <v/>
      </c>
      <c s="153" t="str">
        <f>IF('S.D.PASTE SHEET'!U1080="","",'S.D.PASTE SHEET'!U1080)</f>
        <v/>
      </c>
      <c s="153" t="str">
        <f>IF('S.D.PASTE SHEET'!V1080="","",'S.D.PASTE SHEET'!V1080)</f>
        <v/>
      </c>
      <c s="153" t="str">
        <f>IF('S.D.PASTE SHEET'!W1080="","",'S.D.PASTE SHEET'!W1080)</f>
        <v/>
      </c>
      <c s="153" t="str">
        <f>IF('S.D.PASTE SHEET'!X1080="","",'S.D.PASTE SHEET'!X1080)</f>
        <v/>
      </c>
      <c s="153" t="str">
        <f>IF('S.D.PASTE SHEET'!Y1080="","",'S.D.PASTE SHEET'!Y1080)</f>
        <v/>
      </c>
      <c s="153" t="str">
        <f>IF('S.D.PASTE SHEET'!Z1080="","",'S.D.PASTE SHEET'!Z1080)</f>
        <v/>
      </c>
      <c s="153" t="str">
        <f>IF('S.D.PASTE SHEET'!AA1080="","",'S.D.PASTE SHEET'!AA1080)</f>
        <v/>
      </c>
      <c s="153" t="str">
        <f>IF('S.D.PASTE SHEET'!AB1080="","",'S.D.PASTE SHEET'!AB1080)</f>
        <v/>
      </c>
      <c s="153" t="str">
        <f>IF('S.D.PASTE SHEET'!AC1080="","",'S.D.PASTE SHEET'!AC1080)</f>
        <v/>
      </c>
      <c s="153" t="str">
        <f>IF('S.D.PASTE SHEET'!AD1080="","",'S.D.PASTE SHEET'!AD1080)</f>
        <v/>
      </c>
      <c s="155"/>
      <c s="156" t="str">
        <f>IF(AK1080="","",IF(AK1080&gt;0,COUNT($AG$2:AG1080),""))</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80" s="156" t="str">
        <f>IF(BC1080="","",IF(BC1080&gt;0,COUNT($AY$2:AY1080),""))</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81" spans="1:66" ht="15.75" customHeight="1">
      <c r="A1081" s="153" t="str">
        <f>IF('S.D.PASTE SHEET'!A1081="","",'S.D.PASTE SHEET'!A1081)</f>
        <v/>
      </c>
      <c s="153" t="str">
        <f>IF('S.D.PASTE SHEET'!B1081="","",'S.D.PASTE SHEET'!B1081)</f>
        <v/>
      </c>
      <c s="153" t="str">
        <f>IF('S.D.PASTE SHEET'!C1081="","",'S.D.PASTE SHEET'!C1081)</f>
        <v/>
      </c>
      <c s="154" t="str">
        <f>IF('S.D.PASTE SHEET'!D1081="","",'S.D.PASTE SHEET'!D1081)</f>
        <v/>
      </c>
      <c s="153" t="str">
        <f>IF('S.D.PASTE SHEET'!E1081="","",UPPER('S.D.PASTE SHEET'!E1081))</f>
        <v/>
      </c>
      <c s="153" t="str">
        <f>IF('S.D.PASTE SHEET'!F1081="","",'S.D.PASTE SHEET'!F1081)</f>
        <v/>
      </c>
      <c s="153" t="str">
        <f>IF('S.D.PASTE SHEET'!G1081="","",UPPER('S.D.PASTE SHEET'!G1081))</f>
        <v/>
      </c>
      <c s="153" t="str">
        <f>IF('S.D.PASTE SHEET'!H1081="","",UPPER('S.D.PASTE SHEET'!H1081))</f>
        <v/>
      </c>
      <c s="153" t="str">
        <f>IF('S.D.PASTE SHEET'!I1081="","",'S.D.PASTE SHEET'!I1081)</f>
        <v/>
      </c>
      <c s="154" t="str">
        <f>IF('S.D.PASTE SHEET'!J1081="","",'S.D.PASTE SHEET'!J1081)</f>
        <v/>
      </c>
      <c s="153" t="str">
        <f>IF('S.D.PASTE SHEET'!K1081="","",'S.D.PASTE SHEET'!K1081)</f>
        <v/>
      </c>
      <c s="153" t="str">
        <f>IF('S.D.PASTE SHEET'!L1081="","",'S.D.PASTE SHEET'!L1081)</f>
        <v/>
      </c>
      <c s="153" t="str">
        <f>IF('S.D.PASTE SHEET'!M1081="","",'S.D.PASTE SHEET'!M1081)</f>
        <v/>
      </c>
      <c s="153" t="str">
        <f>IF('S.D.PASTE SHEET'!N1081="","",'S.D.PASTE SHEET'!N1081)</f>
        <v/>
      </c>
      <c s="153" t="str">
        <f>IF('S.D.PASTE SHEET'!O1081="","",'S.D.PASTE SHEET'!O1081)</f>
        <v/>
      </c>
      <c s="153" t="str">
        <f>IF('S.D.PASTE SHEET'!P1081="","",'S.D.PASTE SHEET'!P1081)</f>
        <v/>
      </c>
      <c s="153" t="str">
        <f>IF('S.D.PASTE SHEET'!Q1081="","",'S.D.PASTE SHEET'!Q1081)</f>
        <v/>
      </c>
      <c s="153" t="str">
        <f>IF('S.D.PASTE SHEET'!R1081="","",'S.D.PASTE SHEET'!R1081)</f>
        <v/>
      </c>
      <c s="153" t="str">
        <f>IF('S.D.PASTE SHEET'!S1081="","",'S.D.PASTE SHEET'!S1081)</f>
        <v/>
      </c>
      <c s="153" t="str">
        <f>IF('S.D.PASTE SHEET'!T1081="","",'S.D.PASTE SHEET'!T1081)</f>
        <v/>
      </c>
      <c s="153" t="str">
        <f>IF('S.D.PASTE SHEET'!U1081="","",'S.D.PASTE SHEET'!U1081)</f>
        <v/>
      </c>
      <c s="153" t="str">
        <f>IF('S.D.PASTE SHEET'!V1081="","",'S.D.PASTE SHEET'!V1081)</f>
        <v/>
      </c>
      <c s="153" t="str">
        <f>IF('S.D.PASTE SHEET'!W1081="","",'S.D.PASTE SHEET'!W1081)</f>
        <v/>
      </c>
      <c s="153" t="str">
        <f>IF('S.D.PASTE SHEET'!X1081="","",'S.D.PASTE SHEET'!X1081)</f>
        <v/>
      </c>
      <c s="153" t="str">
        <f>IF('S.D.PASTE SHEET'!Y1081="","",'S.D.PASTE SHEET'!Y1081)</f>
        <v/>
      </c>
      <c s="153" t="str">
        <f>IF('S.D.PASTE SHEET'!Z1081="","",'S.D.PASTE SHEET'!Z1081)</f>
        <v/>
      </c>
      <c s="153" t="str">
        <f>IF('S.D.PASTE SHEET'!AA1081="","",'S.D.PASTE SHEET'!AA1081)</f>
        <v/>
      </c>
      <c s="153" t="str">
        <f>IF('S.D.PASTE SHEET'!AB1081="","",'S.D.PASTE SHEET'!AB1081)</f>
        <v/>
      </c>
      <c s="153" t="str">
        <f>IF('S.D.PASTE SHEET'!AC1081="","",'S.D.PASTE SHEET'!AC1081)</f>
        <v/>
      </c>
      <c s="153" t="str">
        <f>IF('S.D.PASTE SHEET'!AD1081="","",'S.D.PASTE SHEET'!AD1081)</f>
        <v/>
      </c>
      <c s="155"/>
      <c s="156" t="str">
        <f>IF(AK1081="","",IF(AK1081&gt;0,COUNT($AG$2:AG1081),""))</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81" s="156" t="str">
        <f>IF(BC1081="","",IF(BC1081&gt;0,COUNT($AY$2:AY1081),""))</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82" spans="1:66" ht="15.75" customHeight="1">
      <c r="A1082" s="153" t="str">
        <f>IF('S.D.PASTE SHEET'!A1082="","",'S.D.PASTE SHEET'!A1082)</f>
        <v/>
      </c>
      <c s="153" t="str">
        <f>IF('S.D.PASTE SHEET'!B1082="","",'S.D.PASTE SHEET'!B1082)</f>
        <v/>
      </c>
      <c s="153" t="str">
        <f>IF('S.D.PASTE SHEET'!C1082="","",'S.D.PASTE SHEET'!C1082)</f>
        <v/>
      </c>
      <c s="154" t="str">
        <f>IF('S.D.PASTE SHEET'!D1082="","",'S.D.PASTE SHEET'!D1082)</f>
        <v/>
      </c>
      <c s="153" t="str">
        <f>IF('S.D.PASTE SHEET'!E1082="","",UPPER('S.D.PASTE SHEET'!E1082))</f>
        <v/>
      </c>
      <c s="153" t="str">
        <f>IF('S.D.PASTE SHEET'!F1082="","",'S.D.PASTE SHEET'!F1082)</f>
        <v/>
      </c>
      <c s="153" t="str">
        <f>IF('S.D.PASTE SHEET'!G1082="","",UPPER('S.D.PASTE SHEET'!G1082))</f>
        <v/>
      </c>
      <c s="153" t="str">
        <f>IF('S.D.PASTE SHEET'!H1082="","",UPPER('S.D.PASTE SHEET'!H1082))</f>
        <v/>
      </c>
      <c s="153" t="str">
        <f>IF('S.D.PASTE SHEET'!I1082="","",'S.D.PASTE SHEET'!I1082)</f>
        <v/>
      </c>
      <c s="154" t="str">
        <f>IF('S.D.PASTE SHEET'!J1082="","",'S.D.PASTE SHEET'!J1082)</f>
        <v/>
      </c>
      <c s="153" t="str">
        <f>IF('S.D.PASTE SHEET'!K1082="","",'S.D.PASTE SHEET'!K1082)</f>
        <v/>
      </c>
      <c s="153" t="str">
        <f>IF('S.D.PASTE SHEET'!L1082="","",'S.D.PASTE SHEET'!L1082)</f>
        <v/>
      </c>
      <c s="153" t="str">
        <f>IF('S.D.PASTE SHEET'!M1082="","",'S.D.PASTE SHEET'!M1082)</f>
        <v/>
      </c>
      <c s="153" t="str">
        <f>IF('S.D.PASTE SHEET'!N1082="","",'S.D.PASTE SHEET'!N1082)</f>
        <v/>
      </c>
      <c s="153" t="str">
        <f>IF('S.D.PASTE SHEET'!O1082="","",'S.D.PASTE SHEET'!O1082)</f>
        <v/>
      </c>
      <c s="153" t="str">
        <f>IF('S.D.PASTE SHEET'!P1082="","",'S.D.PASTE SHEET'!P1082)</f>
        <v/>
      </c>
      <c s="153" t="str">
        <f>IF('S.D.PASTE SHEET'!Q1082="","",'S.D.PASTE SHEET'!Q1082)</f>
        <v/>
      </c>
      <c s="153" t="str">
        <f>IF('S.D.PASTE SHEET'!R1082="","",'S.D.PASTE SHEET'!R1082)</f>
        <v/>
      </c>
      <c s="153" t="str">
        <f>IF('S.D.PASTE SHEET'!S1082="","",'S.D.PASTE SHEET'!S1082)</f>
        <v/>
      </c>
      <c s="153" t="str">
        <f>IF('S.D.PASTE SHEET'!T1082="","",'S.D.PASTE SHEET'!T1082)</f>
        <v/>
      </c>
      <c s="153" t="str">
        <f>IF('S.D.PASTE SHEET'!U1082="","",'S.D.PASTE SHEET'!U1082)</f>
        <v/>
      </c>
      <c s="153" t="str">
        <f>IF('S.D.PASTE SHEET'!V1082="","",'S.D.PASTE SHEET'!V1082)</f>
        <v/>
      </c>
      <c s="153" t="str">
        <f>IF('S.D.PASTE SHEET'!W1082="","",'S.D.PASTE SHEET'!W1082)</f>
        <v/>
      </c>
      <c s="153" t="str">
        <f>IF('S.D.PASTE SHEET'!X1082="","",'S.D.PASTE SHEET'!X1082)</f>
        <v/>
      </c>
      <c s="153" t="str">
        <f>IF('S.D.PASTE SHEET'!Y1082="","",'S.D.PASTE SHEET'!Y1082)</f>
        <v/>
      </c>
      <c s="153" t="str">
        <f>IF('S.D.PASTE SHEET'!Z1082="","",'S.D.PASTE SHEET'!Z1082)</f>
        <v/>
      </c>
      <c s="153" t="str">
        <f>IF('S.D.PASTE SHEET'!AA1082="","",'S.D.PASTE SHEET'!AA1082)</f>
        <v/>
      </c>
      <c s="153" t="str">
        <f>IF('S.D.PASTE SHEET'!AB1082="","",'S.D.PASTE SHEET'!AB1082)</f>
        <v/>
      </c>
      <c s="153" t="str">
        <f>IF('S.D.PASTE SHEET'!AC1082="","",'S.D.PASTE SHEET'!AC1082)</f>
        <v/>
      </c>
      <c s="153" t="str">
        <f>IF('S.D.PASTE SHEET'!AD1082="","",'S.D.PASTE SHEET'!AD1082)</f>
        <v/>
      </c>
      <c s="155"/>
      <c s="156" t="str">
        <f>IF(AK1082="","",IF(AK1082&gt;0,COUNT($AG$2:AG1082),""))</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82" s="156" t="str">
        <f>IF(BC1082="","",IF(BC1082&gt;0,COUNT($AY$2:AY1082),""))</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83" spans="1:66" ht="15.75" customHeight="1">
      <c r="A1083" s="153" t="str">
        <f>IF('S.D.PASTE SHEET'!A1083="","",'S.D.PASTE SHEET'!A1083)</f>
        <v/>
      </c>
      <c s="153" t="str">
        <f>IF('S.D.PASTE SHEET'!B1083="","",'S.D.PASTE SHEET'!B1083)</f>
        <v/>
      </c>
      <c s="153" t="str">
        <f>IF('S.D.PASTE SHEET'!C1083="","",'S.D.PASTE SHEET'!C1083)</f>
        <v/>
      </c>
      <c s="154" t="str">
        <f>IF('S.D.PASTE SHEET'!D1083="","",'S.D.PASTE SHEET'!D1083)</f>
        <v/>
      </c>
      <c s="153" t="str">
        <f>IF('S.D.PASTE SHEET'!E1083="","",UPPER('S.D.PASTE SHEET'!E1083))</f>
        <v/>
      </c>
      <c s="153" t="str">
        <f>IF('S.D.PASTE SHEET'!F1083="","",'S.D.PASTE SHEET'!F1083)</f>
        <v/>
      </c>
      <c s="153" t="str">
        <f>IF('S.D.PASTE SHEET'!G1083="","",UPPER('S.D.PASTE SHEET'!G1083))</f>
        <v/>
      </c>
      <c s="153" t="str">
        <f>IF('S.D.PASTE SHEET'!H1083="","",UPPER('S.D.PASTE SHEET'!H1083))</f>
        <v/>
      </c>
      <c s="153" t="str">
        <f>IF('S.D.PASTE SHEET'!I1083="","",'S.D.PASTE SHEET'!I1083)</f>
        <v/>
      </c>
      <c s="154" t="str">
        <f>IF('S.D.PASTE SHEET'!J1083="","",'S.D.PASTE SHEET'!J1083)</f>
        <v/>
      </c>
      <c s="153" t="str">
        <f>IF('S.D.PASTE SHEET'!K1083="","",'S.D.PASTE SHEET'!K1083)</f>
        <v/>
      </c>
      <c s="153" t="str">
        <f>IF('S.D.PASTE SHEET'!L1083="","",'S.D.PASTE SHEET'!L1083)</f>
        <v/>
      </c>
      <c s="153" t="str">
        <f>IF('S.D.PASTE SHEET'!M1083="","",'S.D.PASTE SHEET'!M1083)</f>
        <v/>
      </c>
      <c s="153" t="str">
        <f>IF('S.D.PASTE SHEET'!N1083="","",'S.D.PASTE SHEET'!N1083)</f>
        <v/>
      </c>
      <c s="153" t="str">
        <f>IF('S.D.PASTE SHEET'!O1083="","",'S.D.PASTE SHEET'!O1083)</f>
        <v/>
      </c>
      <c s="153" t="str">
        <f>IF('S.D.PASTE SHEET'!P1083="","",'S.D.PASTE SHEET'!P1083)</f>
        <v/>
      </c>
      <c s="153" t="str">
        <f>IF('S.D.PASTE SHEET'!Q1083="","",'S.D.PASTE SHEET'!Q1083)</f>
        <v/>
      </c>
      <c s="153" t="str">
        <f>IF('S.D.PASTE SHEET'!R1083="","",'S.D.PASTE SHEET'!R1083)</f>
        <v/>
      </c>
      <c s="153" t="str">
        <f>IF('S.D.PASTE SHEET'!S1083="","",'S.D.PASTE SHEET'!S1083)</f>
        <v/>
      </c>
      <c s="153" t="str">
        <f>IF('S.D.PASTE SHEET'!T1083="","",'S.D.PASTE SHEET'!T1083)</f>
        <v/>
      </c>
      <c s="153" t="str">
        <f>IF('S.D.PASTE SHEET'!U1083="","",'S.D.PASTE SHEET'!U1083)</f>
        <v/>
      </c>
      <c s="153" t="str">
        <f>IF('S.D.PASTE SHEET'!V1083="","",'S.D.PASTE SHEET'!V1083)</f>
        <v/>
      </c>
      <c s="153" t="str">
        <f>IF('S.D.PASTE SHEET'!W1083="","",'S.D.PASTE SHEET'!W1083)</f>
        <v/>
      </c>
      <c s="153" t="str">
        <f>IF('S.D.PASTE SHEET'!X1083="","",'S.D.PASTE SHEET'!X1083)</f>
        <v/>
      </c>
      <c s="153" t="str">
        <f>IF('S.D.PASTE SHEET'!Y1083="","",'S.D.PASTE SHEET'!Y1083)</f>
        <v/>
      </c>
      <c s="153" t="str">
        <f>IF('S.D.PASTE SHEET'!Z1083="","",'S.D.PASTE SHEET'!Z1083)</f>
        <v/>
      </c>
      <c s="153" t="str">
        <f>IF('S.D.PASTE SHEET'!AA1083="","",'S.D.PASTE SHEET'!AA1083)</f>
        <v/>
      </c>
      <c s="153" t="str">
        <f>IF('S.D.PASTE SHEET'!AB1083="","",'S.D.PASTE SHEET'!AB1083)</f>
        <v/>
      </c>
      <c s="153" t="str">
        <f>IF('S.D.PASTE SHEET'!AC1083="","",'S.D.PASTE SHEET'!AC1083)</f>
        <v/>
      </c>
      <c s="153" t="str">
        <f>IF('S.D.PASTE SHEET'!AD1083="","",'S.D.PASTE SHEET'!AD1083)</f>
        <v/>
      </c>
      <c s="155"/>
      <c s="156" t="str">
        <f>IF(AK1083="","",IF(AK1083&gt;0,COUNT($AG$2:AG1083),""))</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83" s="156" t="str">
        <f>IF(BC1083="","",IF(BC1083&gt;0,COUNT($AY$2:AY1083),""))</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84" spans="1:66" ht="15.75" customHeight="1">
      <c r="A1084" s="153" t="str">
        <f>IF('S.D.PASTE SHEET'!A1084="","",'S.D.PASTE SHEET'!A1084)</f>
        <v/>
      </c>
      <c s="153" t="str">
        <f>IF('S.D.PASTE SHEET'!B1084="","",'S.D.PASTE SHEET'!B1084)</f>
        <v/>
      </c>
      <c s="153" t="str">
        <f>IF('S.D.PASTE SHEET'!C1084="","",'S.D.PASTE SHEET'!C1084)</f>
        <v/>
      </c>
      <c s="154" t="str">
        <f>IF('S.D.PASTE SHEET'!D1084="","",'S.D.PASTE SHEET'!D1084)</f>
        <v/>
      </c>
      <c s="153" t="str">
        <f>IF('S.D.PASTE SHEET'!E1084="","",UPPER('S.D.PASTE SHEET'!E1084))</f>
        <v/>
      </c>
      <c s="153" t="str">
        <f>IF('S.D.PASTE SHEET'!F1084="","",'S.D.PASTE SHEET'!F1084)</f>
        <v/>
      </c>
      <c s="153" t="str">
        <f>IF('S.D.PASTE SHEET'!G1084="","",UPPER('S.D.PASTE SHEET'!G1084))</f>
        <v/>
      </c>
      <c s="153" t="str">
        <f>IF('S.D.PASTE SHEET'!H1084="","",UPPER('S.D.PASTE SHEET'!H1084))</f>
        <v/>
      </c>
      <c s="153" t="str">
        <f>IF('S.D.PASTE SHEET'!I1084="","",'S.D.PASTE SHEET'!I1084)</f>
        <v/>
      </c>
      <c s="154" t="str">
        <f>IF('S.D.PASTE SHEET'!J1084="","",'S.D.PASTE SHEET'!J1084)</f>
        <v/>
      </c>
      <c s="153" t="str">
        <f>IF('S.D.PASTE SHEET'!K1084="","",'S.D.PASTE SHEET'!K1084)</f>
        <v/>
      </c>
      <c s="153" t="str">
        <f>IF('S.D.PASTE SHEET'!L1084="","",'S.D.PASTE SHEET'!L1084)</f>
        <v/>
      </c>
      <c s="153" t="str">
        <f>IF('S.D.PASTE SHEET'!M1084="","",'S.D.PASTE SHEET'!M1084)</f>
        <v/>
      </c>
      <c s="153" t="str">
        <f>IF('S.D.PASTE SHEET'!N1084="","",'S.D.PASTE SHEET'!N1084)</f>
        <v/>
      </c>
      <c s="153" t="str">
        <f>IF('S.D.PASTE SHEET'!O1084="","",'S.D.PASTE SHEET'!O1084)</f>
        <v/>
      </c>
      <c s="153" t="str">
        <f>IF('S.D.PASTE SHEET'!P1084="","",'S.D.PASTE SHEET'!P1084)</f>
        <v/>
      </c>
      <c s="153" t="str">
        <f>IF('S.D.PASTE SHEET'!Q1084="","",'S.D.PASTE SHEET'!Q1084)</f>
        <v/>
      </c>
      <c s="153" t="str">
        <f>IF('S.D.PASTE SHEET'!R1084="","",'S.D.PASTE SHEET'!R1084)</f>
        <v/>
      </c>
      <c s="153" t="str">
        <f>IF('S.D.PASTE SHEET'!S1084="","",'S.D.PASTE SHEET'!S1084)</f>
        <v/>
      </c>
      <c s="153" t="str">
        <f>IF('S.D.PASTE SHEET'!T1084="","",'S.D.PASTE SHEET'!T1084)</f>
        <v/>
      </c>
      <c s="153" t="str">
        <f>IF('S.D.PASTE SHEET'!U1084="","",'S.D.PASTE SHEET'!U1084)</f>
        <v/>
      </c>
      <c s="153" t="str">
        <f>IF('S.D.PASTE SHEET'!V1084="","",'S.D.PASTE SHEET'!V1084)</f>
        <v/>
      </c>
      <c s="153" t="str">
        <f>IF('S.D.PASTE SHEET'!W1084="","",'S.D.PASTE SHEET'!W1084)</f>
        <v/>
      </c>
      <c s="153" t="str">
        <f>IF('S.D.PASTE SHEET'!X1084="","",'S.D.PASTE SHEET'!X1084)</f>
        <v/>
      </c>
      <c s="153" t="str">
        <f>IF('S.D.PASTE SHEET'!Y1084="","",'S.D.PASTE SHEET'!Y1084)</f>
        <v/>
      </c>
      <c s="153" t="str">
        <f>IF('S.D.PASTE SHEET'!Z1084="","",'S.D.PASTE SHEET'!Z1084)</f>
        <v/>
      </c>
      <c s="153" t="str">
        <f>IF('S.D.PASTE SHEET'!AA1084="","",'S.D.PASTE SHEET'!AA1084)</f>
        <v/>
      </c>
      <c s="153" t="str">
        <f>IF('S.D.PASTE SHEET'!AB1084="","",'S.D.PASTE SHEET'!AB1084)</f>
        <v/>
      </c>
      <c s="153" t="str">
        <f>IF('S.D.PASTE SHEET'!AC1084="","",'S.D.PASTE SHEET'!AC1084)</f>
        <v/>
      </c>
      <c s="153" t="str">
        <f>IF('S.D.PASTE SHEET'!AD1084="","",'S.D.PASTE SHEET'!AD1084)</f>
        <v/>
      </c>
      <c s="155"/>
      <c s="156" t="str">
        <f>IF(AK1084="","",IF(AK1084&gt;0,COUNT($AG$2:AG1084),""))</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84" s="156" t="str">
        <f>IF(BC1084="","",IF(BC1084&gt;0,COUNT($AY$2:AY1084),""))</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85" spans="1:66" ht="15.75" customHeight="1">
      <c r="A1085" s="153" t="str">
        <f>IF('S.D.PASTE SHEET'!A1085="","",'S.D.PASTE SHEET'!A1085)</f>
        <v/>
      </c>
      <c s="153" t="str">
        <f>IF('S.D.PASTE SHEET'!B1085="","",'S.D.PASTE SHEET'!B1085)</f>
        <v/>
      </c>
      <c s="153" t="str">
        <f>IF('S.D.PASTE SHEET'!C1085="","",'S.D.PASTE SHEET'!C1085)</f>
        <v/>
      </c>
      <c s="154" t="str">
        <f>IF('S.D.PASTE SHEET'!D1085="","",'S.D.PASTE SHEET'!D1085)</f>
        <v/>
      </c>
      <c s="153" t="str">
        <f>IF('S.D.PASTE SHEET'!E1085="","",UPPER('S.D.PASTE SHEET'!E1085))</f>
        <v/>
      </c>
      <c s="153" t="str">
        <f>IF('S.D.PASTE SHEET'!F1085="","",'S.D.PASTE SHEET'!F1085)</f>
        <v/>
      </c>
      <c s="153" t="str">
        <f>IF('S.D.PASTE SHEET'!G1085="","",UPPER('S.D.PASTE SHEET'!G1085))</f>
        <v/>
      </c>
      <c s="153" t="str">
        <f>IF('S.D.PASTE SHEET'!H1085="","",UPPER('S.D.PASTE SHEET'!H1085))</f>
        <v/>
      </c>
      <c s="153" t="str">
        <f>IF('S.D.PASTE SHEET'!I1085="","",'S.D.PASTE SHEET'!I1085)</f>
        <v/>
      </c>
      <c s="154" t="str">
        <f>IF('S.D.PASTE SHEET'!J1085="","",'S.D.PASTE SHEET'!J1085)</f>
        <v/>
      </c>
      <c s="153" t="str">
        <f>IF('S.D.PASTE SHEET'!K1085="","",'S.D.PASTE SHEET'!K1085)</f>
        <v/>
      </c>
      <c s="153" t="str">
        <f>IF('S.D.PASTE SHEET'!L1085="","",'S.D.PASTE SHEET'!L1085)</f>
        <v/>
      </c>
      <c s="153" t="str">
        <f>IF('S.D.PASTE SHEET'!M1085="","",'S.D.PASTE SHEET'!M1085)</f>
        <v/>
      </c>
      <c s="153" t="str">
        <f>IF('S.D.PASTE SHEET'!N1085="","",'S.D.PASTE SHEET'!N1085)</f>
        <v/>
      </c>
      <c s="153" t="str">
        <f>IF('S.D.PASTE SHEET'!O1085="","",'S.D.PASTE SHEET'!O1085)</f>
        <v/>
      </c>
      <c s="153" t="str">
        <f>IF('S.D.PASTE SHEET'!P1085="","",'S.D.PASTE SHEET'!P1085)</f>
        <v/>
      </c>
      <c s="153" t="str">
        <f>IF('S.D.PASTE SHEET'!Q1085="","",'S.D.PASTE SHEET'!Q1085)</f>
        <v/>
      </c>
      <c s="153" t="str">
        <f>IF('S.D.PASTE SHEET'!R1085="","",'S.D.PASTE SHEET'!R1085)</f>
        <v/>
      </c>
      <c s="153" t="str">
        <f>IF('S.D.PASTE SHEET'!S1085="","",'S.D.PASTE SHEET'!S1085)</f>
        <v/>
      </c>
      <c s="153" t="str">
        <f>IF('S.D.PASTE SHEET'!T1085="","",'S.D.PASTE SHEET'!T1085)</f>
        <v/>
      </c>
      <c s="153" t="str">
        <f>IF('S.D.PASTE SHEET'!U1085="","",'S.D.PASTE SHEET'!U1085)</f>
        <v/>
      </c>
      <c s="153" t="str">
        <f>IF('S.D.PASTE SHEET'!V1085="","",'S.D.PASTE SHEET'!V1085)</f>
        <v/>
      </c>
      <c s="153" t="str">
        <f>IF('S.D.PASTE SHEET'!W1085="","",'S.D.PASTE SHEET'!W1085)</f>
        <v/>
      </c>
      <c s="153" t="str">
        <f>IF('S.D.PASTE SHEET'!X1085="","",'S.D.PASTE SHEET'!X1085)</f>
        <v/>
      </c>
      <c s="153" t="str">
        <f>IF('S.D.PASTE SHEET'!Y1085="","",'S.D.PASTE SHEET'!Y1085)</f>
        <v/>
      </c>
      <c s="153" t="str">
        <f>IF('S.D.PASTE SHEET'!Z1085="","",'S.D.PASTE SHEET'!Z1085)</f>
        <v/>
      </c>
      <c s="153" t="str">
        <f>IF('S.D.PASTE SHEET'!AA1085="","",'S.D.PASTE SHEET'!AA1085)</f>
        <v/>
      </c>
      <c s="153" t="str">
        <f>IF('S.D.PASTE SHEET'!AB1085="","",'S.D.PASTE SHEET'!AB1085)</f>
        <v/>
      </c>
      <c s="153" t="str">
        <f>IF('S.D.PASTE SHEET'!AC1085="","",'S.D.PASTE SHEET'!AC1085)</f>
        <v/>
      </c>
      <c s="153" t="str">
        <f>IF('S.D.PASTE SHEET'!AD1085="","",'S.D.PASTE SHEET'!AD1085)</f>
        <v/>
      </c>
      <c s="155"/>
      <c s="156" t="str">
        <f>IF(AK1085="","",IF(AK1085&gt;0,COUNT($AG$2:AG1085),""))</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85" s="156" t="str">
        <f>IF(BC1085="","",IF(BC1085&gt;0,COUNT($AY$2:AY1085),""))</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86" spans="1:66" ht="15.75" customHeight="1">
      <c r="A1086" s="153" t="str">
        <f>IF('S.D.PASTE SHEET'!A1086="","",'S.D.PASTE SHEET'!A1086)</f>
        <v/>
      </c>
      <c s="153" t="str">
        <f>IF('S.D.PASTE SHEET'!B1086="","",'S.D.PASTE SHEET'!B1086)</f>
        <v/>
      </c>
      <c s="153" t="str">
        <f>IF('S.D.PASTE SHEET'!C1086="","",'S.D.PASTE SHEET'!C1086)</f>
        <v/>
      </c>
      <c s="154" t="str">
        <f>IF('S.D.PASTE SHEET'!D1086="","",'S.D.PASTE SHEET'!D1086)</f>
        <v/>
      </c>
      <c s="153" t="str">
        <f>IF('S.D.PASTE SHEET'!E1086="","",UPPER('S.D.PASTE SHEET'!E1086))</f>
        <v/>
      </c>
      <c s="153" t="str">
        <f>IF('S.D.PASTE SHEET'!F1086="","",'S.D.PASTE SHEET'!F1086)</f>
        <v/>
      </c>
      <c s="153" t="str">
        <f>IF('S.D.PASTE SHEET'!G1086="","",UPPER('S.D.PASTE SHEET'!G1086))</f>
        <v/>
      </c>
      <c s="153" t="str">
        <f>IF('S.D.PASTE SHEET'!H1086="","",UPPER('S.D.PASTE SHEET'!H1086))</f>
        <v/>
      </c>
      <c s="153" t="str">
        <f>IF('S.D.PASTE SHEET'!I1086="","",'S.D.PASTE SHEET'!I1086)</f>
        <v/>
      </c>
      <c s="154" t="str">
        <f>IF('S.D.PASTE SHEET'!J1086="","",'S.D.PASTE SHEET'!J1086)</f>
        <v/>
      </c>
      <c s="153" t="str">
        <f>IF('S.D.PASTE SHEET'!K1086="","",'S.D.PASTE SHEET'!K1086)</f>
        <v/>
      </c>
      <c s="153" t="str">
        <f>IF('S.D.PASTE SHEET'!L1086="","",'S.D.PASTE SHEET'!L1086)</f>
        <v/>
      </c>
      <c s="153" t="str">
        <f>IF('S.D.PASTE SHEET'!M1086="","",'S.D.PASTE SHEET'!M1086)</f>
        <v/>
      </c>
      <c s="153" t="str">
        <f>IF('S.D.PASTE SHEET'!N1086="","",'S.D.PASTE SHEET'!N1086)</f>
        <v/>
      </c>
      <c s="153" t="str">
        <f>IF('S.D.PASTE SHEET'!O1086="","",'S.D.PASTE SHEET'!O1086)</f>
        <v/>
      </c>
      <c s="153" t="str">
        <f>IF('S.D.PASTE SHEET'!P1086="","",'S.D.PASTE SHEET'!P1086)</f>
        <v/>
      </c>
      <c s="153" t="str">
        <f>IF('S.D.PASTE SHEET'!Q1086="","",'S.D.PASTE SHEET'!Q1086)</f>
        <v/>
      </c>
      <c s="153" t="str">
        <f>IF('S.D.PASTE SHEET'!R1086="","",'S.D.PASTE SHEET'!R1086)</f>
        <v/>
      </c>
      <c s="153" t="str">
        <f>IF('S.D.PASTE SHEET'!S1086="","",'S.D.PASTE SHEET'!S1086)</f>
        <v/>
      </c>
      <c s="153" t="str">
        <f>IF('S.D.PASTE SHEET'!T1086="","",'S.D.PASTE SHEET'!T1086)</f>
        <v/>
      </c>
      <c s="153" t="str">
        <f>IF('S.D.PASTE SHEET'!U1086="","",'S.D.PASTE SHEET'!U1086)</f>
        <v/>
      </c>
      <c s="153" t="str">
        <f>IF('S.D.PASTE SHEET'!V1086="","",'S.D.PASTE SHEET'!V1086)</f>
        <v/>
      </c>
      <c s="153" t="str">
        <f>IF('S.D.PASTE SHEET'!W1086="","",'S.D.PASTE SHEET'!W1086)</f>
        <v/>
      </c>
      <c s="153" t="str">
        <f>IF('S.D.PASTE SHEET'!X1086="","",'S.D.PASTE SHEET'!X1086)</f>
        <v/>
      </c>
      <c s="153" t="str">
        <f>IF('S.D.PASTE SHEET'!Y1086="","",'S.D.PASTE SHEET'!Y1086)</f>
        <v/>
      </c>
      <c s="153" t="str">
        <f>IF('S.D.PASTE SHEET'!Z1086="","",'S.D.PASTE SHEET'!Z1086)</f>
        <v/>
      </c>
      <c s="153" t="str">
        <f>IF('S.D.PASTE SHEET'!AA1086="","",'S.D.PASTE SHEET'!AA1086)</f>
        <v/>
      </c>
      <c s="153" t="str">
        <f>IF('S.D.PASTE SHEET'!AB1086="","",'S.D.PASTE SHEET'!AB1086)</f>
        <v/>
      </c>
      <c s="153" t="str">
        <f>IF('S.D.PASTE SHEET'!AC1086="","",'S.D.PASTE SHEET'!AC1086)</f>
        <v/>
      </c>
      <c s="153" t="str">
        <f>IF('S.D.PASTE SHEET'!AD1086="","",'S.D.PASTE SHEET'!AD1086)</f>
        <v/>
      </c>
      <c s="155"/>
      <c s="156" t="str">
        <f>IF(AK1086="","",IF(AK1086&gt;0,COUNT($AG$2:AG1086),""))</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86" s="156" t="str">
        <f>IF(BC1086="","",IF(BC1086&gt;0,COUNT($AY$2:AY1086),""))</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87" spans="1:66" ht="15.75" customHeight="1">
      <c r="A1087" s="153" t="str">
        <f>IF('S.D.PASTE SHEET'!A1087="","",'S.D.PASTE SHEET'!A1087)</f>
        <v/>
      </c>
      <c s="153" t="str">
        <f>IF('S.D.PASTE SHEET'!B1087="","",'S.D.PASTE SHEET'!B1087)</f>
        <v/>
      </c>
      <c s="153" t="str">
        <f>IF('S.D.PASTE SHEET'!C1087="","",'S.D.PASTE SHEET'!C1087)</f>
        <v/>
      </c>
      <c s="154" t="str">
        <f>IF('S.D.PASTE SHEET'!D1087="","",'S.D.PASTE SHEET'!D1087)</f>
        <v/>
      </c>
      <c s="153" t="str">
        <f>IF('S.D.PASTE SHEET'!E1087="","",UPPER('S.D.PASTE SHEET'!E1087))</f>
        <v/>
      </c>
      <c s="153" t="str">
        <f>IF('S.D.PASTE SHEET'!F1087="","",'S.D.PASTE SHEET'!F1087)</f>
        <v/>
      </c>
      <c s="153" t="str">
        <f>IF('S.D.PASTE SHEET'!G1087="","",UPPER('S.D.PASTE SHEET'!G1087))</f>
        <v/>
      </c>
      <c s="153" t="str">
        <f>IF('S.D.PASTE SHEET'!H1087="","",UPPER('S.D.PASTE SHEET'!H1087))</f>
        <v/>
      </c>
      <c s="153" t="str">
        <f>IF('S.D.PASTE SHEET'!I1087="","",'S.D.PASTE SHEET'!I1087)</f>
        <v/>
      </c>
      <c s="154" t="str">
        <f>IF('S.D.PASTE SHEET'!J1087="","",'S.D.PASTE SHEET'!J1087)</f>
        <v/>
      </c>
      <c s="153" t="str">
        <f>IF('S.D.PASTE SHEET'!K1087="","",'S.D.PASTE SHEET'!K1087)</f>
        <v/>
      </c>
      <c s="153" t="str">
        <f>IF('S.D.PASTE SHEET'!L1087="","",'S.D.PASTE SHEET'!L1087)</f>
        <v/>
      </c>
      <c s="153" t="str">
        <f>IF('S.D.PASTE SHEET'!M1087="","",'S.D.PASTE SHEET'!M1087)</f>
        <v/>
      </c>
      <c s="153" t="str">
        <f>IF('S.D.PASTE SHEET'!N1087="","",'S.D.PASTE SHEET'!N1087)</f>
        <v/>
      </c>
      <c s="153" t="str">
        <f>IF('S.D.PASTE SHEET'!O1087="","",'S.D.PASTE SHEET'!O1087)</f>
        <v/>
      </c>
      <c s="153" t="str">
        <f>IF('S.D.PASTE SHEET'!P1087="","",'S.D.PASTE SHEET'!P1087)</f>
        <v/>
      </c>
      <c s="153" t="str">
        <f>IF('S.D.PASTE SHEET'!Q1087="","",'S.D.PASTE SHEET'!Q1087)</f>
        <v/>
      </c>
      <c s="153" t="str">
        <f>IF('S.D.PASTE SHEET'!R1087="","",'S.D.PASTE SHEET'!R1087)</f>
        <v/>
      </c>
      <c s="153" t="str">
        <f>IF('S.D.PASTE SHEET'!S1087="","",'S.D.PASTE SHEET'!S1087)</f>
        <v/>
      </c>
      <c s="153" t="str">
        <f>IF('S.D.PASTE SHEET'!T1087="","",'S.D.PASTE SHEET'!T1087)</f>
        <v/>
      </c>
      <c s="153" t="str">
        <f>IF('S.D.PASTE SHEET'!U1087="","",'S.D.PASTE SHEET'!U1087)</f>
        <v/>
      </c>
      <c s="153" t="str">
        <f>IF('S.D.PASTE SHEET'!V1087="","",'S.D.PASTE SHEET'!V1087)</f>
        <v/>
      </c>
      <c s="153" t="str">
        <f>IF('S.D.PASTE SHEET'!W1087="","",'S.D.PASTE SHEET'!W1087)</f>
        <v/>
      </c>
      <c s="153" t="str">
        <f>IF('S.D.PASTE SHEET'!X1087="","",'S.D.PASTE SHEET'!X1087)</f>
        <v/>
      </c>
      <c s="153" t="str">
        <f>IF('S.D.PASTE SHEET'!Y1087="","",'S.D.PASTE SHEET'!Y1087)</f>
        <v/>
      </c>
      <c s="153" t="str">
        <f>IF('S.D.PASTE SHEET'!Z1087="","",'S.D.PASTE SHEET'!Z1087)</f>
        <v/>
      </c>
      <c s="153" t="str">
        <f>IF('S.D.PASTE SHEET'!AA1087="","",'S.D.PASTE SHEET'!AA1087)</f>
        <v/>
      </c>
      <c s="153" t="str">
        <f>IF('S.D.PASTE SHEET'!AB1087="","",'S.D.PASTE SHEET'!AB1087)</f>
        <v/>
      </c>
      <c s="153" t="str">
        <f>IF('S.D.PASTE SHEET'!AC1087="","",'S.D.PASTE SHEET'!AC1087)</f>
        <v/>
      </c>
      <c s="153" t="str">
        <f>IF('S.D.PASTE SHEET'!AD1087="","",'S.D.PASTE SHEET'!AD1087)</f>
        <v/>
      </c>
      <c s="155"/>
      <c s="156" t="str">
        <f>IF(AK1087="","",IF(AK1087&gt;0,COUNT($AG$2:AG1087),""))</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87" s="156" t="str">
        <f>IF(BC1087="","",IF(BC1087&gt;0,COUNT($AY$2:AY1087),""))</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88" spans="1:66" ht="15.75" customHeight="1">
      <c r="A1088" s="153" t="str">
        <f>IF('S.D.PASTE SHEET'!A1088="","",'S.D.PASTE SHEET'!A1088)</f>
        <v/>
      </c>
      <c s="153" t="str">
        <f>IF('S.D.PASTE SHEET'!B1088="","",'S.D.PASTE SHEET'!B1088)</f>
        <v/>
      </c>
      <c s="153" t="str">
        <f>IF('S.D.PASTE SHEET'!C1088="","",'S.D.PASTE SHEET'!C1088)</f>
        <v/>
      </c>
      <c s="154" t="str">
        <f>IF('S.D.PASTE SHEET'!D1088="","",'S.D.PASTE SHEET'!D1088)</f>
        <v/>
      </c>
      <c s="153" t="str">
        <f>IF('S.D.PASTE SHEET'!E1088="","",UPPER('S.D.PASTE SHEET'!E1088))</f>
        <v/>
      </c>
      <c s="153" t="str">
        <f>IF('S.D.PASTE SHEET'!F1088="","",'S.D.PASTE SHEET'!F1088)</f>
        <v/>
      </c>
      <c s="153" t="str">
        <f>IF('S.D.PASTE SHEET'!G1088="","",UPPER('S.D.PASTE SHEET'!G1088))</f>
        <v/>
      </c>
      <c s="153" t="str">
        <f>IF('S.D.PASTE SHEET'!H1088="","",UPPER('S.D.PASTE SHEET'!H1088))</f>
        <v/>
      </c>
      <c s="153" t="str">
        <f>IF('S.D.PASTE SHEET'!I1088="","",'S.D.PASTE SHEET'!I1088)</f>
        <v/>
      </c>
      <c s="154" t="str">
        <f>IF('S.D.PASTE SHEET'!J1088="","",'S.D.PASTE SHEET'!J1088)</f>
        <v/>
      </c>
      <c s="153" t="str">
        <f>IF('S.D.PASTE SHEET'!K1088="","",'S.D.PASTE SHEET'!K1088)</f>
        <v/>
      </c>
      <c s="153" t="str">
        <f>IF('S.D.PASTE SHEET'!L1088="","",'S.D.PASTE SHEET'!L1088)</f>
        <v/>
      </c>
      <c s="153" t="str">
        <f>IF('S.D.PASTE SHEET'!M1088="","",'S.D.PASTE SHEET'!M1088)</f>
        <v/>
      </c>
      <c s="153" t="str">
        <f>IF('S.D.PASTE SHEET'!N1088="","",'S.D.PASTE SHEET'!N1088)</f>
        <v/>
      </c>
      <c s="153" t="str">
        <f>IF('S.D.PASTE SHEET'!O1088="","",'S.D.PASTE SHEET'!O1088)</f>
        <v/>
      </c>
      <c s="153" t="str">
        <f>IF('S.D.PASTE SHEET'!P1088="","",'S.D.PASTE SHEET'!P1088)</f>
        <v/>
      </c>
      <c s="153" t="str">
        <f>IF('S.D.PASTE SHEET'!Q1088="","",'S.D.PASTE SHEET'!Q1088)</f>
        <v/>
      </c>
      <c s="153" t="str">
        <f>IF('S.D.PASTE SHEET'!R1088="","",'S.D.PASTE SHEET'!R1088)</f>
        <v/>
      </c>
      <c s="153" t="str">
        <f>IF('S.D.PASTE SHEET'!S1088="","",'S.D.PASTE SHEET'!S1088)</f>
        <v/>
      </c>
      <c s="153" t="str">
        <f>IF('S.D.PASTE SHEET'!T1088="","",'S.D.PASTE SHEET'!T1088)</f>
        <v/>
      </c>
      <c s="153" t="str">
        <f>IF('S.D.PASTE SHEET'!U1088="","",'S.D.PASTE SHEET'!U1088)</f>
        <v/>
      </c>
      <c s="153" t="str">
        <f>IF('S.D.PASTE SHEET'!V1088="","",'S.D.PASTE SHEET'!V1088)</f>
        <v/>
      </c>
      <c s="153" t="str">
        <f>IF('S.D.PASTE SHEET'!W1088="","",'S.D.PASTE SHEET'!W1088)</f>
        <v/>
      </c>
      <c s="153" t="str">
        <f>IF('S.D.PASTE SHEET'!X1088="","",'S.D.PASTE SHEET'!X1088)</f>
        <v/>
      </c>
      <c s="153" t="str">
        <f>IF('S.D.PASTE SHEET'!Y1088="","",'S.D.PASTE SHEET'!Y1088)</f>
        <v/>
      </c>
      <c s="153" t="str">
        <f>IF('S.D.PASTE SHEET'!Z1088="","",'S.D.PASTE SHEET'!Z1088)</f>
        <v/>
      </c>
      <c s="153" t="str">
        <f>IF('S.D.PASTE SHEET'!AA1088="","",'S.D.PASTE SHEET'!AA1088)</f>
        <v/>
      </c>
      <c s="153" t="str">
        <f>IF('S.D.PASTE SHEET'!AB1088="","",'S.D.PASTE SHEET'!AB1088)</f>
        <v/>
      </c>
      <c s="153" t="str">
        <f>IF('S.D.PASTE SHEET'!AC1088="","",'S.D.PASTE SHEET'!AC1088)</f>
        <v/>
      </c>
      <c s="153" t="str">
        <f>IF('S.D.PASTE SHEET'!AD1088="","",'S.D.PASTE SHEET'!AD1088)</f>
        <v/>
      </c>
      <c s="155"/>
      <c s="156" t="str">
        <f>IF(AK1088="","",IF(AK1088&gt;0,COUNT($AG$2:AG1088),""))</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88" s="156" t="str">
        <f>IF(BC1088="","",IF(BC1088&gt;0,COUNT($AY$2:AY1088),""))</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89" spans="1:66" ht="15.75" customHeight="1">
      <c r="A1089" s="153" t="str">
        <f>IF('S.D.PASTE SHEET'!A1089="","",'S.D.PASTE SHEET'!A1089)</f>
        <v/>
      </c>
      <c s="153" t="str">
        <f>IF('S.D.PASTE SHEET'!B1089="","",'S.D.PASTE SHEET'!B1089)</f>
        <v/>
      </c>
      <c s="153" t="str">
        <f>IF('S.D.PASTE SHEET'!C1089="","",'S.D.PASTE SHEET'!C1089)</f>
        <v/>
      </c>
      <c s="154" t="str">
        <f>IF('S.D.PASTE SHEET'!D1089="","",'S.D.PASTE SHEET'!D1089)</f>
        <v/>
      </c>
      <c s="153" t="str">
        <f>IF('S.D.PASTE SHEET'!E1089="","",UPPER('S.D.PASTE SHEET'!E1089))</f>
        <v/>
      </c>
      <c s="153" t="str">
        <f>IF('S.D.PASTE SHEET'!F1089="","",'S.D.PASTE SHEET'!F1089)</f>
        <v/>
      </c>
      <c s="153" t="str">
        <f>IF('S.D.PASTE SHEET'!G1089="","",UPPER('S.D.PASTE SHEET'!G1089))</f>
        <v/>
      </c>
      <c s="153" t="str">
        <f>IF('S.D.PASTE SHEET'!H1089="","",UPPER('S.D.PASTE SHEET'!H1089))</f>
        <v/>
      </c>
      <c s="153" t="str">
        <f>IF('S.D.PASTE SHEET'!I1089="","",'S.D.PASTE SHEET'!I1089)</f>
        <v/>
      </c>
      <c s="154" t="str">
        <f>IF('S.D.PASTE SHEET'!J1089="","",'S.D.PASTE SHEET'!J1089)</f>
        <v/>
      </c>
      <c s="153" t="str">
        <f>IF('S.D.PASTE SHEET'!K1089="","",'S.D.PASTE SHEET'!K1089)</f>
        <v/>
      </c>
      <c s="153" t="str">
        <f>IF('S.D.PASTE SHEET'!L1089="","",'S.D.PASTE SHEET'!L1089)</f>
        <v/>
      </c>
      <c s="153" t="str">
        <f>IF('S.D.PASTE SHEET'!M1089="","",'S.D.PASTE SHEET'!M1089)</f>
        <v/>
      </c>
      <c s="153" t="str">
        <f>IF('S.D.PASTE SHEET'!N1089="","",'S.D.PASTE SHEET'!N1089)</f>
        <v/>
      </c>
      <c s="153" t="str">
        <f>IF('S.D.PASTE SHEET'!O1089="","",'S.D.PASTE SHEET'!O1089)</f>
        <v/>
      </c>
      <c s="153" t="str">
        <f>IF('S.D.PASTE SHEET'!P1089="","",'S.D.PASTE SHEET'!P1089)</f>
        <v/>
      </c>
      <c s="153" t="str">
        <f>IF('S.D.PASTE SHEET'!Q1089="","",'S.D.PASTE SHEET'!Q1089)</f>
        <v/>
      </c>
      <c s="153" t="str">
        <f>IF('S.D.PASTE SHEET'!R1089="","",'S.D.PASTE SHEET'!R1089)</f>
        <v/>
      </c>
      <c s="153" t="str">
        <f>IF('S.D.PASTE SHEET'!S1089="","",'S.D.PASTE SHEET'!S1089)</f>
        <v/>
      </c>
      <c s="153" t="str">
        <f>IF('S.D.PASTE SHEET'!T1089="","",'S.D.PASTE SHEET'!T1089)</f>
        <v/>
      </c>
      <c s="153" t="str">
        <f>IF('S.D.PASTE SHEET'!U1089="","",'S.D.PASTE SHEET'!U1089)</f>
        <v/>
      </c>
      <c s="153" t="str">
        <f>IF('S.D.PASTE SHEET'!V1089="","",'S.D.PASTE SHEET'!V1089)</f>
        <v/>
      </c>
      <c s="153" t="str">
        <f>IF('S.D.PASTE SHEET'!W1089="","",'S.D.PASTE SHEET'!W1089)</f>
        <v/>
      </c>
      <c s="153" t="str">
        <f>IF('S.D.PASTE SHEET'!X1089="","",'S.D.PASTE SHEET'!X1089)</f>
        <v/>
      </c>
      <c s="153" t="str">
        <f>IF('S.D.PASTE SHEET'!Y1089="","",'S.D.PASTE SHEET'!Y1089)</f>
        <v/>
      </c>
      <c s="153" t="str">
        <f>IF('S.D.PASTE SHEET'!Z1089="","",'S.D.PASTE SHEET'!Z1089)</f>
        <v/>
      </c>
      <c s="153" t="str">
        <f>IF('S.D.PASTE SHEET'!AA1089="","",'S.D.PASTE SHEET'!AA1089)</f>
        <v/>
      </c>
      <c s="153" t="str">
        <f>IF('S.D.PASTE SHEET'!AB1089="","",'S.D.PASTE SHEET'!AB1089)</f>
        <v/>
      </c>
      <c s="153" t="str">
        <f>IF('S.D.PASTE SHEET'!AC1089="","",'S.D.PASTE SHEET'!AC1089)</f>
        <v/>
      </c>
      <c s="153" t="str">
        <f>IF('S.D.PASTE SHEET'!AD1089="","",'S.D.PASTE SHEET'!AD1089)</f>
        <v/>
      </c>
      <c s="155"/>
      <c s="156" t="str">
        <f>IF(AK1089="","",IF(AK1089&gt;0,COUNT($AG$2:AG1089),""))</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89" s="156" t="str">
        <f>IF(BC1089="","",IF(BC1089&gt;0,COUNT($AY$2:AY1089),""))</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90" spans="1:66" ht="15.75" customHeight="1">
      <c r="A1090" s="153" t="str">
        <f>IF('S.D.PASTE SHEET'!A1090="","",'S.D.PASTE SHEET'!A1090)</f>
        <v/>
      </c>
      <c s="153" t="str">
        <f>IF('S.D.PASTE SHEET'!B1090="","",'S.D.PASTE SHEET'!B1090)</f>
        <v/>
      </c>
      <c s="153" t="str">
        <f>IF('S.D.PASTE SHEET'!C1090="","",'S.D.PASTE SHEET'!C1090)</f>
        <v/>
      </c>
      <c s="154" t="str">
        <f>IF('S.D.PASTE SHEET'!D1090="","",'S.D.PASTE SHEET'!D1090)</f>
        <v/>
      </c>
      <c s="153" t="str">
        <f>IF('S.D.PASTE SHEET'!E1090="","",UPPER('S.D.PASTE SHEET'!E1090))</f>
        <v/>
      </c>
      <c s="153" t="str">
        <f>IF('S.D.PASTE SHEET'!F1090="","",'S.D.PASTE SHEET'!F1090)</f>
        <v/>
      </c>
      <c s="153" t="str">
        <f>IF('S.D.PASTE SHEET'!G1090="","",UPPER('S.D.PASTE SHEET'!G1090))</f>
        <v/>
      </c>
      <c s="153" t="str">
        <f>IF('S.D.PASTE SHEET'!H1090="","",UPPER('S.D.PASTE SHEET'!H1090))</f>
        <v/>
      </c>
      <c s="153" t="str">
        <f>IF('S.D.PASTE SHEET'!I1090="","",'S.D.PASTE SHEET'!I1090)</f>
        <v/>
      </c>
      <c s="154" t="str">
        <f>IF('S.D.PASTE SHEET'!J1090="","",'S.D.PASTE SHEET'!J1090)</f>
        <v/>
      </c>
      <c s="153" t="str">
        <f>IF('S.D.PASTE SHEET'!K1090="","",'S.D.PASTE SHEET'!K1090)</f>
        <v/>
      </c>
      <c s="153" t="str">
        <f>IF('S.D.PASTE SHEET'!L1090="","",'S.D.PASTE SHEET'!L1090)</f>
        <v/>
      </c>
      <c s="153" t="str">
        <f>IF('S.D.PASTE SHEET'!M1090="","",'S.D.PASTE SHEET'!M1090)</f>
        <v/>
      </c>
      <c s="153" t="str">
        <f>IF('S.D.PASTE SHEET'!N1090="","",'S.D.PASTE SHEET'!N1090)</f>
        <v/>
      </c>
      <c s="153" t="str">
        <f>IF('S.D.PASTE SHEET'!O1090="","",'S.D.PASTE SHEET'!O1090)</f>
        <v/>
      </c>
      <c s="153" t="str">
        <f>IF('S.D.PASTE SHEET'!P1090="","",'S.D.PASTE SHEET'!P1090)</f>
        <v/>
      </c>
      <c s="153" t="str">
        <f>IF('S.D.PASTE SHEET'!Q1090="","",'S.D.PASTE SHEET'!Q1090)</f>
        <v/>
      </c>
      <c s="153" t="str">
        <f>IF('S.D.PASTE SHEET'!R1090="","",'S.D.PASTE SHEET'!R1090)</f>
        <v/>
      </c>
      <c s="153" t="str">
        <f>IF('S.D.PASTE SHEET'!S1090="","",'S.D.PASTE SHEET'!S1090)</f>
        <v/>
      </c>
      <c s="153" t="str">
        <f>IF('S.D.PASTE SHEET'!T1090="","",'S.D.PASTE SHEET'!T1090)</f>
        <v/>
      </c>
      <c s="153" t="str">
        <f>IF('S.D.PASTE SHEET'!U1090="","",'S.D.PASTE SHEET'!U1090)</f>
        <v/>
      </c>
      <c s="153" t="str">
        <f>IF('S.D.PASTE SHEET'!V1090="","",'S.D.PASTE SHEET'!V1090)</f>
        <v/>
      </c>
      <c s="153" t="str">
        <f>IF('S.D.PASTE SHEET'!W1090="","",'S.D.PASTE SHEET'!W1090)</f>
        <v/>
      </c>
      <c s="153" t="str">
        <f>IF('S.D.PASTE SHEET'!X1090="","",'S.D.PASTE SHEET'!X1090)</f>
        <v/>
      </c>
      <c s="153" t="str">
        <f>IF('S.D.PASTE SHEET'!Y1090="","",'S.D.PASTE SHEET'!Y1090)</f>
        <v/>
      </c>
      <c s="153" t="str">
        <f>IF('S.D.PASTE SHEET'!Z1090="","",'S.D.PASTE SHEET'!Z1090)</f>
        <v/>
      </c>
      <c s="153" t="str">
        <f>IF('S.D.PASTE SHEET'!AA1090="","",'S.D.PASTE SHEET'!AA1090)</f>
        <v/>
      </c>
      <c s="153" t="str">
        <f>IF('S.D.PASTE SHEET'!AB1090="","",'S.D.PASTE SHEET'!AB1090)</f>
        <v/>
      </c>
      <c s="153" t="str">
        <f>IF('S.D.PASTE SHEET'!AC1090="","",'S.D.PASTE SHEET'!AC1090)</f>
        <v/>
      </c>
      <c s="153" t="str">
        <f>IF('S.D.PASTE SHEET'!AD1090="","",'S.D.PASTE SHEET'!AD1090)</f>
        <v/>
      </c>
      <c s="155"/>
      <c s="156" t="str">
        <f>IF(AK1090="","",IF(AK1090&gt;0,COUNT($AG$2:AG1090),""))</f>
        <v/>
      </c>
      <c s="157" t="str">
        <f t="shared" si="514"/>
        <v/>
      </c>
      <c s="157" t="str">
        <f t="shared" si="515"/>
        <v/>
      </c>
      <c s="157" t="str">
        <f t="shared" si="516"/>
        <v/>
      </c>
      <c s="158" t="str">
        <f t="shared" si="517"/>
        <v/>
      </c>
      <c s="157" t="str">
        <f t="shared" si="518"/>
        <v/>
      </c>
      <c s="157" t="str">
        <f t="shared" si="519"/>
        <v/>
      </c>
      <c s="157" t="str">
        <f t="shared" si="520"/>
        <v/>
      </c>
      <c s="157" t="str">
        <f t="shared" si="521"/>
        <v/>
      </c>
      <c s="157" t="str">
        <f t="shared" si="522"/>
        <v/>
      </c>
      <c s="158" t="str">
        <f t="shared" si="523"/>
        <v/>
      </c>
      <c s="157" t="str">
        <f t="shared" si="524"/>
        <v/>
      </c>
      <c s="157" t="str">
        <f t="shared" si="525"/>
        <v/>
      </c>
      <c s="157" t="str">
        <f t="shared" si="526"/>
        <v/>
      </c>
      <c s="157" t="str">
        <f t="shared" si="527"/>
        <v/>
      </c>
      <c s="157" t="str">
        <f t="shared" si="528"/>
        <v/>
      </c>
      <c s="157" t="str">
        <f t="shared" si="529"/>
        <v/>
      </c>
      <c r="AX1090" s="156" t="str">
        <f>IF(BC1090="","",IF(BC1090&gt;0,COUNT($AY$2:AY1090),""))</f>
        <v/>
      </c>
      <c s="159" t="str">
        <f t="shared" si="530"/>
        <v/>
      </c>
      <c s="159" t="str">
        <f t="shared" si="531"/>
        <v/>
      </c>
      <c s="157" t="str">
        <f t="shared" si="532"/>
        <v/>
      </c>
      <c s="158" t="str">
        <f t="shared" si="533"/>
        <v/>
      </c>
      <c s="157" t="str">
        <f t="shared" si="534"/>
        <v/>
      </c>
      <c s="157" t="str">
        <f t="shared" si="535"/>
        <v/>
      </c>
      <c s="157" t="str">
        <f t="shared" si="536"/>
        <v/>
      </c>
      <c s="157" t="str">
        <f t="shared" si="537"/>
        <v/>
      </c>
      <c s="157" t="str">
        <f t="shared" si="538"/>
        <v/>
      </c>
      <c s="158" t="str">
        <f t="shared" si="539"/>
        <v/>
      </c>
      <c s="157" t="str">
        <f t="shared" si="540"/>
        <v/>
      </c>
      <c s="157" t="str">
        <f t="shared" si="541"/>
        <v/>
      </c>
      <c s="157" t="str">
        <f t="shared" si="542"/>
        <v/>
      </c>
      <c s="157" t="str">
        <f t="shared" si="543"/>
        <v/>
      </c>
      <c s="157" t="str">
        <f t="shared" si="544"/>
        <v/>
      </c>
      <c s="157" t="str">
        <f t="shared" si="545"/>
        <v/>
      </c>
    </row>
    <row r="1091" spans="1:66" ht="15.75" customHeight="1">
      <c r="A1091" s="153" t="str">
        <f>IF('S.D.PASTE SHEET'!A1091="","",'S.D.PASTE SHEET'!A1091)</f>
        <v/>
      </c>
      <c s="153" t="str">
        <f>IF('S.D.PASTE SHEET'!B1091="","",'S.D.PASTE SHEET'!B1091)</f>
        <v/>
      </c>
      <c s="153" t="str">
        <f>IF('S.D.PASTE SHEET'!C1091="","",'S.D.PASTE SHEET'!C1091)</f>
        <v/>
      </c>
      <c s="154" t="str">
        <f>IF('S.D.PASTE SHEET'!D1091="","",'S.D.PASTE SHEET'!D1091)</f>
        <v/>
      </c>
      <c s="153" t="str">
        <f>IF('S.D.PASTE SHEET'!E1091="","",UPPER('S.D.PASTE SHEET'!E1091))</f>
        <v/>
      </c>
      <c s="153" t="str">
        <f>IF('S.D.PASTE SHEET'!F1091="","",'S.D.PASTE SHEET'!F1091)</f>
        <v/>
      </c>
      <c s="153" t="str">
        <f>IF('S.D.PASTE SHEET'!G1091="","",UPPER('S.D.PASTE SHEET'!G1091))</f>
        <v/>
      </c>
      <c s="153" t="str">
        <f>IF('S.D.PASTE SHEET'!H1091="","",UPPER('S.D.PASTE SHEET'!H1091))</f>
        <v/>
      </c>
      <c s="153" t="str">
        <f>IF('S.D.PASTE SHEET'!I1091="","",'S.D.PASTE SHEET'!I1091)</f>
        <v/>
      </c>
      <c s="154" t="str">
        <f>IF('S.D.PASTE SHEET'!J1091="","",'S.D.PASTE SHEET'!J1091)</f>
        <v/>
      </c>
      <c s="153" t="str">
        <f>IF('S.D.PASTE SHEET'!K1091="","",'S.D.PASTE SHEET'!K1091)</f>
        <v/>
      </c>
      <c s="153" t="str">
        <f>IF('S.D.PASTE SHEET'!L1091="","",'S.D.PASTE SHEET'!L1091)</f>
        <v/>
      </c>
      <c s="153" t="str">
        <f>IF('S.D.PASTE SHEET'!M1091="","",'S.D.PASTE SHEET'!M1091)</f>
        <v/>
      </c>
      <c s="153" t="str">
        <f>IF('S.D.PASTE SHEET'!N1091="","",'S.D.PASTE SHEET'!N1091)</f>
        <v/>
      </c>
      <c s="153" t="str">
        <f>IF('S.D.PASTE SHEET'!O1091="","",'S.D.PASTE SHEET'!O1091)</f>
        <v/>
      </c>
      <c s="153" t="str">
        <f>IF('S.D.PASTE SHEET'!P1091="","",'S.D.PASTE SHEET'!P1091)</f>
        <v/>
      </c>
      <c s="153" t="str">
        <f>IF('S.D.PASTE SHEET'!Q1091="","",'S.D.PASTE SHEET'!Q1091)</f>
        <v/>
      </c>
      <c s="153" t="str">
        <f>IF('S.D.PASTE SHEET'!R1091="","",'S.D.PASTE SHEET'!R1091)</f>
        <v/>
      </c>
      <c s="153" t="str">
        <f>IF('S.D.PASTE SHEET'!S1091="","",'S.D.PASTE SHEET'!S1091)</f>
        <v/>
      </c>
      <c s="153" t="str">
        <f>IF('S.D.PASTE SHEET'!T1091="","",'S.D.PASTE SHEET'!T1091)</f>
        <v/>
      </c>
      <c s="153" t="str">
        <f>IF('S.D.PASTE SHEET'!U1091="","",'S.D.PASTE SHEET'!U1091)</f>
        <v/>
      </c>
      <c s="153" t="str">
        <f>IF('S.D.PASTE SHEET'!V1091="","",'S.D.PASTE SHEET'!V1091)</f>
        <v/>
      </c>
      <c s="153" t="str">
        <f>IF('S.D.PASTE SHEET'!W1091="","",'S.D.PASTE SHEET'!W1091)</f>
        <v/>
      </c>
      <c s="153" t="str">
        <f>IF('S.D.PASTE SHEET'!X1091="","",'S.D.PASTE SHEET'!X1091)</f>
        <v/>
      </c>
      <c s="153" t="str">
        <f>IF('S.D.PASTE SHEET'!Y1091="","",'S.D.PASTE SHEET'!Y1091)</f>
        <v/>
      </c>
      <c s="153" t="str">
        <f>IF('S.D.PASTE SHEET'!Z1091="","",'S.D.PASTE SHEET'!Z1091)</f>
        <v/>
      </c>
      <c s="153" t="str">
        <f>IF('S.D.PASTE SHEET'!AA1091="","",'S.D.PASTE SHEET'!AA1091)</f>
        <v/>
      </c>
      <c s="153" t="str">
        <f>IF('S.D.PASTE SHEET'!AB1091="","",'S.D.PASTE SHEET'!AB1091)</f>
        <v/>
      </c>
      <c s="153" t="str">
        <f>IF('S.D.PASTE SHEET'!AC1091="","",'S.D.PASTE SHEET'!AC1091)</f>
        <v/>
      </c>
      <c s="153" t="str">
        <f>IF('S.D.PASTE SHEET'!AD1091="","",'S.D.PASTE SHEET'!AD1091)</f>
        <v/>
      </c>
      <c s="155"/>
      <c s="156" t="str">
        <f>IF(AK1091="","",IF(AK1091&gt;0,COUNT($AG$2:AG1091),""))</f>
        <v/>
      </c>
      <c s="157" t="str">
        <f t="shared" si="546" ref="AG1091:AG1154">IF(AND($AJ$1=8,$A1091=8),A1091,"")</f>
        <v/>
      </c>
      <c s="157" t="str">
        <f t="shared" si="547" ref="AH1091:AH1154">IF(AND($AJ$1=8,$A1091=8),B1091,"")</f>
        <v/>
      </c>
      <c s="157" t="str">
        <f t="shared" si="548" ref="AI1091:AI1154">IF(AND($AJ$1=8,$A1091=8),C1091,"")</f>
        <v/>
      </c>
      <c s="158" t="str">
        <f t="shared" si="549" ref="AJ1091:AJ1154">IF(AND($AJ$1=8,$A1091=8),D1091,"")</f>
        <v/>
      </c>
      <c s="157" t="str">
        <f t="shared" si="550" ref="AK1091:AK1154">IF(AND($AJ$1=8,$A1091=8),E1091,"")</f>
        <v/>
      </c>
      <c s="157" t="str">
        <f t="shared" si="551" ref="AL1091:AL1154">IF(AND($AJ$1=8,$A1091=8),F1091,"")</f>
        <v/>
      </c>
      <c s="157" t="str">
        <f t="shared" si="552" ref="AM1091:AM1154">IF(AND($AJ$1=8,$A1091=8),G1091,"")</f>
        <v/>
      </c>
      <c s="157" t="str">
        <f t="shared" si="553" ref="AN1091:AN1154">IF(AND($AJ$1=8,$A1091=8),H1091,"")</f>
        <v/>
      </c>
      <c s="157" t="str">
        <f t="shared" si="554" ref="AO1091:AO1154">IF(AND($AJ$1=8,$A1091=8),I1091,"")</f>
        <v/>
      </c>
      <c s="158" t="str">
        <f t="shared" si="555" ref="AP1091:AP1154">IF(AND($AJ$1=8,$A1091=8),J1091,"")</f>
        <v/>
      </c>
      <c s="157" t="str">
        <f t="shared" si="556" ref="AQ1091:AQ1154">IF(AND($AJ$1=8,$A1091=8),K1091,"")</f>
        <v/>
      </c>
      <c s="157" t="str">
        <f t="shared" si="557" ref="AR1091:AR1154">IF(AND($AJ$1=8,$A1091=8),L1091,"")</f>
        <v/>
      </c>
      <c s="157" t="str">
        <f t="shared" si="558" ref="AS1091:AS1154">IF(AND($AJ$1=8,$A1091=8),M1091,"")</f>
        <v/>
      </c>
      <c s="157" t="str">
        <f t="shared" si="559" ref="AT1091:AT1154">IF(AND($AJ$1=8,$A1091=8),N1091,"")</f>
        <v/>
      </c>
      <c s="157" t="str">
        <f t="shared" si="560" ref="AU1091:AU1154">IF(AND($AJ$1=8,$A1091=8),O1091,"")</f>
        <v/>
      </c>
      <c s="157" t="str">
        <f t="shared" si="561" ref="AV1091:AV1154">IF(AND($AJ$1=8,$A1091=8),P1091,"")</f>
        <v/>
      </c>
      <c r="AX1091" s="156" t="str">
        <f>IF(BC1091="","",IF(BC1091&gt;0,COUNT($AY$2:AY1091),""))</f>
        <v/>
      </c>
      <c s="159" t="str">
        <f t="shared" si="562" ref="AY1091:AY1154">IF(AND($BB$1=8,$A1091=8,$BC$1=$B1091),$A1091,"")</f>
        <v/>
      </c>
      <c s="159" t="str">
        <f t="shared" si="563" ref="AZ1091:AZ1154">IF(AND($BB$1=8,$A1091=8,$BC$1=$B1091),$B1091,"")</f>
        <v/>
      </c>
      <c s="157" t="str">
        <f t="shared" si="564" ref="BA1091:BA1154">IF(AND($BB$1=8,$A1091=8,$BC$1=$B1091),$C1091,"")</f>
        <v/>
      </c>
      <c s="158" t="str">
        <f t="shared" si="565" ref="BB1091:BB1154">IF(AND($BB$1=8,$A1091=8,$BC$1=$B1091),$D1091,"")</f>
        <v/>
      </c>
      <c s="157" t="str">
        <f t="shared" si="566" ref="BC1091:BC1154">IF(AND($BB$1=8,$A1091=8,$BC$1=$B1091),$E1091,"")</f>
        <v/>
      </c>
      <c s="157" t="str">
        <f t="shared" si="567" ref="BD1091:BD1154">IF(AND($BB$1=8,$A1091=8,$BC$1=$B1091),$F1091,"")</f>
        <v/>
      </c>
      <c s="157" t="str">
        <f t="shared" si="568" ref="BE1091:BE1154">IF(AND($BB$1=8,$A1091=8,$BC$1=$B1091),$G1091,"")</f>
        <v/>
      </c>
      <c s="157" t="str">
        <f t="shared" si="569" ref="BF1091:BF1154">IF(AND($BB$1=8,$A1091=8,$BC$1=$B1091),$H1091,"")</f>
        <v/>
      </c>
      <c s="157" t="str">
        <f t="shared" si="570" ref="BG1091:BG1154">IF(AND($BB$1=8,$A1091=8,$BC$1=$B1091),$I1091,"")</f>
        <v/>
      </c>
      <c s="158" t="str">
        <f t="shared" si="571" ref="BH1091:BH1154">IF(AND($BB$1=8,$A1091=8,$BC$1=$B1091),$J1091,"")</f>
        <v/>
      </c>
      <c s="157" t="str">
        <f t="shared" si="572" ref="BI1091:BI1154">IF(AND($BB$1=8,$A1091=8,$BC$1=$B1091),$K1091,"")</f>
        <v/>
      </c>
      <c s="157" t="str">
        <f t="shared" si="573" ref="BJ1091:BJ1154">IF(AND($BB$1=8,$A1091=8,$BC$1=$B1091),$L1091,"")</f>
        <v/>
      </c>
      <c s="157" t="str">
        <f t="shared" si="574" ref="BK1091:BK1154">IF(AND($BB$1=8,$A1091=8,$BC$1=$B1091),$M1091,"")</f>
        <v/>
      </c>
      <c s="157" t="str">
        <f t="shared" si="575" ref="BL1091:BL1154">IF(AND($BB$1=8,$A1091=8,$BC$1=$B1091),$N1091,"")</f>
        <v/>
      </c>
      <c s="157" t="str">
        <f t="shared" si="576" ref="BM1091:BM1154">IF(AND($BB$1=8,$A1091=8,$BC$1=$B1091),$O1091,"")</f>
        <v/>
      </c>
      <c s="157" t="str">
        <f t="shared" si="577" ref="BN1091:BN1154">IF(AND($BB$1=8,$A1091=8,$BC$1=$B1091),$P1091,"")</f>
        <v/>
      </c>
    </row>
    <row r="1092" spans="1:66" ht="15.75" customHeight="1">
      <c r="A1092" s="153" t="str">
        <f>IF('S.D.PASTE SHEET'!A1092="","",'S.D.PASTE SHEET'!A1092)</f>
        <v/>
      </c>
      <c s="153" t="str">
        <f>IF('S.D.PASTE SHEET'!B1092="","",'S.D.PASTE SHEET'!B1092)</f>
        <v/>
      </c>
      <c s="153" t="str">
        <f>IF('S.D.PASTE SHEET'!C1092="","",'S.D.PASTE SHEET'!C1092)</f>
        <v/>
      </c>
      <c s="154" t="str">
        <f>IF('S.D.PASTE SHEET'!D1092="","",'S.D.PASTE SHEET'!D1092)</f>
        <v/>
      </c>
      <c s="153" t="str">
        <f>IF('S.D.PASTE SHEET'!E1092="","",UPPER('S.D.PASTE SHEET'!E1092))</f>
        <v/>
      </c>
      <c s="153" t="str">
        <f>IF('S.D.PASTE SHEET'!F1092="","",'S.D.PASTE SHEET'!F1092)</f>
        <v/>
      </c>
      <c s="153" t="str">
        <f>IF('S.D.PASTE SHEET'!G1092="","",UPPER('S.D.PASTE SHEET'!G1092))</f>
        <v/>
      </c>
      <c s="153" t="str">
        <f>IF('S.D.PASTE SHEET'!H1092="","",UPPER('S.D.PASTE SHEET'!H1092))</f>
        <v/>
      </c>
      <c s="153" t="str">
        <f>IF('S.D.PASTE SHEET'!I1092="","",'S.D.PASTE SHEET'!I1092)</f>
        <v/>
      </c>
      <c s="154" t="str">
        <f>IF('S.D.PASTE SHEET'!J1092="","",'S.D.PASTE SHEET'!J1092)</f>
        <v/>
      </c>
      <c s="153" t="str">
        <f>IF('S.D.PASTE SHEET'!K1092="","",'S.D.PASTE SHEET'!K1092)</f>
        <v/>
      </c>
      <c s="153" t="str">
        <f>IF('S.D.PASTE SHEET'!L1092="","",'S.D.PASTE SHEET'!L1092)</f>
        <v/>
      </c>
      <c s="153" t="str">
        <f>IF('S.D.PASTE SHEET'!M1092="","",'S.D.PASTE SHEET'!M1092)</f>
        <v/>
      </c>
      <c s="153" t="str">
        <f>IF('S.D.PASTE SHEET'!N1092="","",'S.D.PASTE SHEET'!N1092)</f>
        <v/>
      </c>
      <c s="153" t="str">
        <f>IF('S.D.PASTE SHEET'!O1092="","",'S.D.PASTE SHEET'!O1092)</f>
        <v/>
      </c>
      <c s="153" t="str">
        <f>IF('S.D.PASTE SHEET'!P1092="","",'S.D.PASTE SHEET'!P1092)</f>
        <v/>
      </c>
      <c s="153" t="str">
        <f>IF('S.D.PASTE SHEET'!Q1092="","",'S.D.PASTE SHEET'!Q1092)</f>
        <v/>
      </c>
      <c s="153" t="str">
        <f>IF('S.D.PASTE SHEET'!R1092="","",'S.D.PASTE SHEET'!R1092)</f>
        <v/>
      </c>
      <c s="153" t="str">
        <f>IF('S.D.PASTE SHEET'!S1092="","",'S.D.PASTE SHEET'!S1092)</f>
        <v/>
      </c>
      <c s="153" t="str">
        <f>IF('S.D.PASTE SHEET'!T1092="","",'S.D.PASTE SHEET'!T1092)</f>
        <v/>
      </c>
      <c s="153" t="str">
        <f>IF('S.D.PASTE SHEET'!U1092="","",'S.D.PASTE SHEET'!U1092)</f>
        <v/>
      </c>
      <c s="153" t="str">
        <f>IF('S.D.PASTE SHEET'!V1092="","",'S.D.PASTE SHEET'!V1092)</f>
        <v/>
      </c>
      <c s="153" t="str">
        <f>IF('S.D.PASTE SHEET'!W1092="","",'S.D.PASTE SHEET'!W1092)</f>
        <v/>
      </c>
      <c s="153" t="str">
        <f>IF('S.D.PASTE SHEET'!X1092="","",'S.D.PASTE SHEET'!X1092)</f>
        <v/>
      </c>
      <c s="153" t="str">
        <f>IF('S.D.PASTE SHEET'!Y1092="","",'S.D.PASTE SHEET'!Y1092)</f>
        <v/>
      </c>
      <c s="153" t="str">
        <f>IF('S.D.PASTE SHEET'!Z1092="","",'S.D.PASTE SHEET'!Z1092)</f>
        <v/>
      </c>
      <c s="153" t="str">
        <f>IF('S.D.PASTE SHEET'!AA1092="","",'S.D.PASTE SHEET'!AA1092)</f>
        <v/>
      </c>
      <c s="153" t="str">
        <f>IF('S.D.PASTE SHEET'!AB1092="","",'S.D.PASTE SHEET'!AB1092)</f>
        <v/>
      </c>
      <c s="153" t="str">
        <f>IF('S.D.PASTE SHEET'!AC1092="","",'S.D.PASTE SHEET'!AC1092)</f>
        <v/>
      </c>
      <c s="153" t="str">
        <f>IF('S.D.PASTE SHEET'!AD1092="","",'S.D.PASTE SHEET'!AD1092)</f>
        <v/>
      </c>
      <c s="155"/>
      <c s="156" t="str">
        <f>IF(AK1092="","",IF(AK1092&gt;0,COUNT($AG$2:AG1092),""))</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092" s="156" t="str">
        <f>IF(BC1092="","",IF(BC1092&gt;0,COUNT($AY$2:AY1092),""))</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093" spans="1:66" ht="15.75" customHeight="1">
      <c r="A1093" s="153" t="str">
        <f>IF('S.D.PASTE SHEET'!A1093="","",'S.D.PASTE SHEET'!A1093)</f>
        <v/>
      </c>
      <c s="153" t="str">
        <f>IF('S.D.PASTE SHEET'!B1093="","",'S.D.PASTE SHEET'!B1093)</f>
        <v/>
      </c>
      <c s="153" t="str">
        <f>IF('S.D.PASTE SHEET'!C1093="","",'S.D.PASTE SHEET'!C1093)</f>
        <v/>
      </c>
      <c s="154" t="str">
        <f>IF('S.D.PASTE SHEET'!D1093="","",'S.D.PASTE SHEET'!D1093)</f>
        <v/>
      </c>
      <c s="153" t="str">
        <f>IF('S.D.PASTE SHEET'!E1093="","",UPPER('S.D.PASTE SHEET'!E1093))</f>
        <v/>
      </c>
      <c s="153" t="str">
        <f>IF('S.D.PASTE SHEET'!F1093="","",'S.D.PASTE SHEET'!F1093)</f>
        <v/>
      </c>
      <c s="153" t="str">
        <f>IF('S.D.PASTE SHEET'!G1093="","",UPPER('S.D.PASTE SHEET'!G1093))</f>
        <v/>
      </c>
      <c s="153" t="str">
        <f>IF('S.D.PASTE SHEET'!H1093="","",UPPER('S.D.PASTE SHEET'!H1093))</f>
        <v/>
      </c>
      <c s="153" t="str">
        <f>IF('S.D.PASTE SHEET'!I1093="","",'S.D.PASTE SHEET'!I1093)</f>
        <v/>
      </c>
      <c s="154" t="str">
        <f>IF('S.D.PASTE SHEET'!J1093="","",'S.D.PASTE SHEET'!J1093)</f>
        <v/>
      </c>
      <c s="153" t="str">
        <f>IF('S.D.PASTE SHEET'!K1093="","",'S.D.PASTE SHEET'!K1093)</f>
        <v/>
      </c>
      <c s="153" t="str">
        <f>IF('S.D.PASTE SHEET'!L1093="","",'S.D.PASTE SHEET'!L1093)</f>
        <v/>
      </c>
      <c s="153" t="str">
        <f>IF('S.D.PASTE SHEET'!M1093="","",'S.D.PASTE SHEET'!M1093)</f>
        <v/>
      </c>
      <c s="153" t="str">
        <f>IF('S.D.PASTE SHEET'!N1093="","",'S.D.PASTE SHEET'!N1093)</f>
        <v/>
      </c>
      <c s="153" t="str">
        <f>IF('S.D.PASTE SHEET'!O1093="","",'S.D.PASTE SHEET'!O1093)</f>
        <v/>
      </c>
      <c s="153" t="str">
        <f>IF('S.D.PASTE SHEET'!P1093="","",'S.D.PASTE SHEET'!P1093)</f>
        <v/>
      </c>
      <c s="153" t="str">
        <f>IF('S.D.PASTE SHEET'!Q1093="","",'S.D.PASTE SHEET'!Q1093)</f>
        <v/>
      </c>
      <c s="153" t="str">
        <f>IF('S.D.PASTE SHEET'!R1093="","",'S.D.PASTE SHEET'!R1093)</f>
        <v/>
      </c>
      <c s="153" t="str">
        <f>IF('S.D.PASTE SHEET'!S1093="","",'S.D.PASTE SHEET'!S1093)</f>
        <v/>
      </c>
      <c s="153" t="str">
        <f>IF('S.D.PASTE SHEET'!T1093="","",'S.D.PASTE SHEET'!T1093)</f>
        <v/>
      </c>
      <c s="153" t="str">
        <f>IF('S.D.PASTE SHEET'!U1093="","",'S.D.PASTE SHEET'!U1093)</f>
        <v/>
      </c>
      <c s="153" t="str">
        <f>IF('S.D.PASTE SHEET'!V1093="","",'S.D.PASTE SHEET'!V1093)</f>
        <v/>
      </c>
      <c s="153" t="str">
        <f>IF('S.D.PASTE SHEET'!W1093="","",'S.D.PASTE SHEET'!W1093)</f>
        <v/>
      </c>
      <c s="153" t="str">
        <f>IF('S.D.PASTE SHEET'!X1093="","",'S.D.PASTE SHEET'!X1093)</f>
        <v/>
      </c>
      <c s="153" t="str">
        <f>IF('S.D.PASTE SHEET'!Y1093="","",'S.D.PASTE SHEET'!Y1093)</f>
        <v/>
      </c>
      <c s="153" t="str">
        <f>IF('S.D.PASTE SHEET'!Z1093="","",'S.D.PASTE SHEET'!Z1093)</f>
        <v/>
      </c>
      <c s="153" t="str">
        <f>IF('S.D.PASTE SHEET'!AA1093="","",'S.D.PASTE SHEET'!AA1093)</f>
        <v/>
      </c>
      <c s="153" t="str">
        <f>IF('S.D.PASTE SHEET'!AB1093="","",'S.D.PASTE SHEET'!AB1093)</f>
        <v/>
      </c>
      <c s="153" t="str">
        <f>IF('S.D.PASTE SHEET'!AC1093="","",'S.D.PASTE SHEET'!AC1093)</f>
        <v/>
      </c>
      <c s="153" t="str">
        <f>IF('S.D.PASTE SHEET'!AD1093="","",'S.D.PASTE SHEET'!AD1093)</f>
        <v/>
      </c>
      <c s="155"/>
      <c s="156" t="str">
        <f>IF(AK1093="","",IF(AK1093&gt;0,COUNT($AG$2:AG1093),""))</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093" s="156" t="str">
        <f>IF(BC1093="","",IF(BC1093&gt;0,COUNT($AY$2:AY1093),""))</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094" spans="1:66" ht="15.75" customHeight="1">
      <c r="A1094" s="153" t="str">
        <f>IF('S.D.PASTE SHEET'!A1094="","",'S.D.PASTE SHEET'!A1094)</f>
        <v/>
      </c>
      <c s="153" t="str">
        <f>IF('S.D.PASTE SHEET'!B1094="","",'S.D.PASTE SHEET'!B1094)</f>
        <v/>
      </c>
      <c s="153" t="str">
        <f>IF('S.D.PASTE SHEET'!C1094="","",'S.D.PASTE SHEET'!C1094)</f>
        <v/>
      </c>
      <c s="154" t="str">
        <f>IF('S.D.PASTE SHEET'!D1094="","",'S.D.PASTE SHEET'!D1094)</f>
        <v/>
      </c>
      <c s="153" t="str">
        <f>IF('S.D.PASTE SHEET'!E1094="","",UPPER('S.D.PASTE SHEET'!E1094))</f>
        <v/>
      </c>
      <c s="153" t="str">
        <f>IF('S.D.PASTE SHEET'!F1094="","",'S.D.PASTE SHEET'!F1094)</f>
        <v/>
      </c>
      <c s="153" t="str">
        <f>IF('S.D.PASTE SHEET'!G1094="","",UPPER('S.D.PASTE SHEET'!G1094))</f>
        <v/>
      </c>
      <c s="153" t="str">
        <f>IF('S.D.PASTE SHEET'!H1094="","",UPPER('S.D.PASTE SHEET'!H1094))</f>
        <v/>
      </c>
      <c s="153" t="str">
        <f>IF('S.D.PASTE SHEET'!I1094="","",'S.D.PASTE SHEET'!I1094)</f>
        <v/>
      </c>
      <c s="154" t="str">
        <f>IF('S.D.PASTE SHEET'!J1094="","",'S.D.PASTE SHEET'!J1094)</f>
        <v/>
      </c>
      <c s="153" t="str">
        <f>IF('S.D.PASTE SHEET'!K1094="","",'S.D.PASTE SHEET'!K1094)</f>
        <v/>
      </c>
      <c s="153" t="str">
        <f>IF('S.D.PASTE SHEET'!L1094="","",'S.D.PASTE SHEET'!L1094)</f>
        <v/>
      </c>
      <c s="153" t="str">
        <f>IF('S.D.PASTE SHEET'!M1094="","",'S.D.PASTE SHEET'!M1094)</f>
        <v/>
      </c>
      <c s="153" t="str">
        <f>IF('S.D.PASTE SHEET'!N1094="","",'S.D.PASTE SHEET'!N1094)</f>
        <v/>
      </c>
      <c s="153" t="str">
        <f>IF('S.D.PASTE SHEET'!O1094="","",'S.D.PASTE SHEET'!O1094)</f>
        <v/>
      </c>
      <c s="153" t="str">
        <f>IF('S.D.PASTE SHEET'!P1094="","",'S.D.PASTE SHEET'!P1094)</f>
        <v/>
      </c>
      <c s="153" t="str">
        <f>IF('S.D.PASTE SHEET'!Q1094="","",'S.D.PASTE SHEET'!Q1094)</f>
        <v/>
      </c>
      <c s="153" t="str">
        <f>IF('S.D.PASTE SHEET'!R1094="","",'S.D.PASTE SHEET'!R1094)</f>
        <v/>
      </c>
      <c s="153" t="str">
        <f>IF('S.D.PASTE SHEET'!S1094="","",'S.D.PASTE SHEET'!S1094)</f>
        <v/>
      </c>
      <c s="153" t="str">
        <f>IF('S.D.PASTE SHEET'!T1094="","",'S.D.PASTE SHEET'!T1094)</f>
        <v/>
      </c>
      <c s="153" t="str">
        <f>IF('S.D.PASTE SHEET'!U1094="","",'S.D.PASTE SHEET'!U1094)</f>
        <v/>
      </c>
      <c s="153" t="str">
        <f>IF('S.D.PASTE SHEET'!V1094="","",'S.D.PASTE SHEET'!V1094)</f>
        <v/>
      </c>
      <c s="153" t="str">
        <f>IF('S.D.PASTE SHEET'!W1094="","",'S.D.PASTE SHEET'!W1094)</f>
        <v/>
      </c>
      <c s="153" t="str">
        <f>IF('S.D.PASTE SHEET'!X1094="","",'S.D.PASTE SHEET'!X1094)</f>
        <v/>
      </c>
      <c s="153" t="str">
        <f>IF('S.D.PASTE SHEET'!Y1094="","",'S.D.PASTE SHEET'!Y1094)</f>
        <v/>
      </c>
      <c s="153" t="str">
        <f>IF('S.D.PASTE SHEET'!Z1094="","",'S.D.PASTE SHEET'!Z1094)</f>
        <v/>
      </c>
      <c s="153" t="str">
        <f>IF('S.D.PASTE SHEET'!AA1094="","",'S.D.PASTE SHEET'!AA1094)</f>
        <v/>
      </c>
      <c s="153" t="str">
        <f>IF('S.D.PASTE SHEET'!AB1094="","",'S.D.PASTE SHEET'!AB1094)</f>
        <v/>
      </c>
      <c s="153" t="str">
        <f>IF('S.D.PASTE SHEET'!AC1094="","",'S.D.PASTE SHEET'!AC1094)</f>
        <v/>
      </c>
      <c s="153" t="str">
        <f>IF('S.D.PASTE SHEET'!AD1094="","",'S.D.PASTE SHEET'!AD1094)</f>
        <v/>
      </c>
      <c s="155"/>
      <c s="156" t="str">
        <f>IF(AK1094="","",IF(AK1094&gt;0,COUNT($AG$2:AG1094),""))</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094" s="156" t="str">
        <f>IF(BC1094="","",IF(BC1094&gt;0,COUNT($AY$2:AY1094),""))</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095" spans="1:66" ht="15.75" customHeight="1">
      <c r="A1095" s="153" t="str">
        <f>IF('S.D.PASTE SHEET'!A1095="","",'S.D.PASTE SHEET'!A1095)</f>
        <v/>
      </c>
      <c s="153" t="str">
        <f>IF('S.D.PASTE SHEET'!B1095="","",'S.D.PASTE SHEET'!B1095)</f>
        <v/>
      </c>
      <c s="153" t="str">
        <f>IF('S.D.PASTE SHEET'!C1095="","",'S.D.PASTE SHEET'!C1095)</f>
        <v/>
      </c>
      <c s="154" t="str">
        <f>IF('S.D.PASTE SHEET'!D1095="","",'S.D.PASTE SHEET'!D1095)</f>
        <v/>
      </c>
      <c s="153" t="str">
        <f>IF('S.D.PASTE SHEET'!E1095="","",UPPER('S.D.PASTE SHEET'!E1095))</f>
        <v/>
      </c>
      <c s="153" t="str">
        <f>IF('S.D.PASTE SHEET'!F1095="","",'S.D.PASTE SHEET'!F1095)</f>
        <v/>
      </c>
      <c s="153" t="str">
        <f>IF('S.D.PASTE SHEET'!G1095="","",UPPER('S.D.PASTE SHEET'!G1095))</f>
        <v/>
      </c>
      <c s="153" t="str">
        <f>IF('S.D.PASTE SHEET'!H1095="","",UPPER('S.D.PASTE SHEET'!H1095))</f>
        <v/>
      </c>
      <c s="153" t="str">
        <f>IF('S.D.PASTE SHEET'!I1095="","",'S.D.PASTE SHEET'!I1095)</f>
        <v/>
      </c>
      <c s="154" t="str">
        <f>IF('S.D.PASTE SHEET'!J1095="","",'S.D.PASTE SHEET'!J1095)</f>
        <v/>
      </c>
      <c s="153" t="str">
        <f>IF('S.D.PASTE SHEET'!K1095="","",'S.D.PASTE SHEET'!K1095)</f>
        <v/>
      </c>
      <c s="153" t="str">
        <f>IF('S.D.PASTE SHEET'!L1095="","",'S.D.PASTE SHEET'!L1095)</f>
        <v/>
      </c>
      <c s="153" t="str">
        <f>IF('S.D.PASTE SHEET'!M1095="","",'S.D.PASTE SHEET'!M1095)</f>
        <v/>
      </c>
      <c s="153" t="str">
        <f>IF('S.D.PASTE SHEET'!N1095="","",'S.D.PASTE SHEET'!N1095)</f>
        <v/>
      </c>
      <c s="153" t="str">
        <f>IF('S.D.PASTE SHEET'!O1095="","",'S.D.PASTE SHEET'!O1095)</f>
        <v/>
      </c>
      <c s="153" t="str">
        <f>IF('S.D.PASTE SHEET'!P1095="","",'S.D.PASTE SHEET'!P1095)</f>
        <v/>
      </c>
      <c s="153" t="str">
        <f>IF('S.D.PASTE SHEET'!Q1095="","",'S.D.PASTE SHEET'!Q1095)</f>
        <v/>
      </c>
      <c s="153" t="str">
        <f>IF('S.D.PASTE SHEET'!R1095="","",'S.D.PASTE SHEET'!R1095)</f>
        <v/>
      </c>
      <c s="153" t="str">
        <f>IF('S.D.PASTE SHEET'!S1095="","",'S.D.PASTE SHEET'!S1095)</f>
        <v/>
      </c>
      <c s="153" t="str">
        <f>IF('S.D.PASTE SHEET'!T1095="","",'S.D.PASTE SHEET'!T1095)</f>
        <v/>
      </c>
      <c s="153" t="str">
        <f>IF('S.D.PASTE SHEET'!U1095="","",'S.D.PASTE SHEET'!U1095)</f>
        <v/>
      </c>
      <c s="153" t="str">
        <f>IF('S.D.PASTE SHEET'!V1095="","",'S.D.PASTE SHEET'!V1095)</f>
        <v/>
      </c>
      <c s="153" t="str">
        <f>IF('S.D.PASTE SHEET'!W1095="","",'S.D.PASTE SHEET'!W1095)</f>
        <v/>
      </c>
      <c s="153" t="str">
        <f>IF('S.D.PASTE SHEET'!X1095="","",'S.D.PASTE SHEET'!X1095)</f>
        <v/>
      </c>
      <c s="153" t="str">
        <f>IF('S.D.PASTE SHEET'!Y1095="","",'S.D.PASTE SHEET'!Y1095)</f>
        <v/>
      </c>
      <c s="153" t="str">
        <f>IF('S.D.PASTE SHEET'!Z1095="","",'S.D.PASTE SHEET'!Z1095)</f>
        <v/>
      </c>
      <c s="153" t="str">
        <f>IF('S.D.PASTE SHEET'!AA1095="","",'S.D.PASTE SHEET'!AA1095)</f>
        <v/>
      </c>
      <c s="153" t="str">
        <f>IF('S.D.PASTE SHEET'!AB1095="","",'S.D.PASTE SHEET'!AB1095)</f>
        <v/>
      </c>
      <c s="153" t="str">
        <f>IF('S.D.PASTE SHEET'!AC1095="","",'S.D.PASTE SHEET'!AC1095)</f>
        <v/>
      </c>
      <c s="153" t="str">
        <f>IF('S.D.PASTE SHEET'!AD1095="","",'S.D.PASTE SHEET'!AD1095)</f>
        <v/>
      </c>
      <c s="155"/>
      <c s="156" t="str">
        <f>IF(AK1095="","",IF(AK1095&gt;0,COUNT($AG$2:AG1095),""))</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095" s="156" t="str">
        <f>IF(BC1095="","",IF(BC1095&gt;0,COUNT($AY$2:AY1095),""))</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096" spans="1:66" ht="15.75" customHeight="1">
      <c r="A1096" s="153" t="str">
        <f>IF('S.D.PASTE SHEET'!A1096="","",'S.D.PASTE SHEET'!A1096)</f>
        <v/>
      </c>
      <c s="153" t="str">
        <f>IF('S.D.PASTE SHEET'!B1096="","",'S.D.PASTE SHEET'!B1096)</f>
        <v/>
      </c>
      <c s="153" t="str">
        <f>IF('S.D.PASTE SHEET'!C1096="","",'S.D.PASTE SHEET'!C1096)</f>
        <v/>
      </c>
      <c s="154" t="str">
        <f>IF('S.D.PASTE SHEET'!D1096="","",'S.D.PASTE SHEET'!D1096)</f>
        <v/>
      </c>
      <c s="153" t="str">
        <f>IF('S.D.PASTE SHEET'!E1096="","",UPPER('S.D.PASTE SHEET'!E1096))</f>
        <v/>
      </c>
      <c s="153" t="str">
        <f>IF('S.D.PASTE SHEET'!F1096="","",'S.D.PASTE SHEET'!F1096)</f>
        <v/>
      </c>
      <c s="153" t="str">
        <f>IF('S.D.PASTE SHEET'!G1096="","",UPPER('S.D.PASTE SHEET'!G1096))</f>
        <v/>
      </c>
      <c s="153" t="str">
        <f>IF('S.D.PASTE SHEET'!H1096="","",UPPER('S.D.PASTE SHEET'!H1096))</f>
        <v/>
      </c>
      <c s="153" t="str">
        <f>IF('S.D.PASTE SHEET'!I1096="","",'S.D.PASTE SHEET'!I1096)</f>
        <v/>
      </c>
      <c s="154" t="str">
        <f>IF('S.D.PASTE SHEET'!J1096="","",'S.D.PASTE SHEET'!J1096)</f>
        <v/>
      </c>
      <c s="153" t="str">
        <f>IF('S.D.PASTE SHEET'!K1096="","",'S.D.PASTE SHEET'!K1096)</f>
        <v/>
      </c>
      <c s="153" t="str">
        <f>IF('S.D.PASTE SHEET'!L1096="","",'S.D.PASTE SHEET'!L1096)</f>
        <v/>
      </c>
      <c s="153" t="str">
        <f>IF('S.D.PASTE SHEET'!M1096="","",'S.D.PASTE SHEET'!M1096)</f>
        <v/>
      </c>
      <c s="153" t="str">
        <f>IF('S.D.PASTE SHEET'!N1096="","",'S.D.PASTE SHEET'!N1096)</f>
        <v/>
      </c>
      <c s="153" t="str">
        <f>IF('S.D.PASTE SHEET'!O1096="","",'S.D.PASTE SHEET'!O1096)</f>
        <v/>
      </c>
      <c s="153" t="str">
        <f>IF('S.D.PASTE SHEET'!P1096="","",'S.D.PASTE SHEET'!P1096)</f>
        <v/>
      </c>
      <c s="153" t="str">
        <f>IF('S.D.PASTE SHEET'!Q1096="","",'S.D.PASTE SHEET'!Q1096)</f>
        <v/>
      </c>
      <c s="153" t="str">
        <f>IF('S.D.PASTE SHEET'!R1096="","",'S.D.PASTE SHEET'!R1096)</f>
        <v/>
      </c>
      <c s="153" t="str">
        <f>IF('S.D.PASTE SHEET'!S1096="","",'S.D.PASTE SHEET'!S1096)</f>
        <v/>
      </c>
      <c s="153" t="str">
        <f>IF('S.D.PASTE SHEET'!T1096="","",'S.D.PASTE SHEET'!T1096)</f>
        <v/>
      </c>
      <c s="153" t="str">
        <f>IF('S.D.PASTE SHEET'!U1096="","",'S.D.PASTE SHEET'!U1096)</f>
        <v/>
      </c>
      <c s="153" t="str">
        <f>IF('S.D.PASTE SHEET'!V1096="","",'S.D.PASTE SHEET'!V1096)</f>
        <v/>
      </c>
      <c s="153" t="str">
        <f>IF('S.D.PASTE SHEET'!W1096="","",'S.D.PASTE SHEET'!W1096)</f>
        <v/>
      </c>
      <c s="153" t="str">
        <f>IF('S.D.PASTE SHEET'!X1096="","",'S.D.PASTE SHEET'!X1096)</f>
        <v/>
      </c>
      <c s="153" t="str">
        <f>IF('S.D.PASTE SHEET'!Y1096="","",'S.D.PASTE SHEET'!Y1096)</f>
        <v/>
      </c>
      <c s="153" t="str">
        <f>IF('S.D.PASTE SHEET'!Z1096="","",'S.D.PASTE SHEET'!Z1096)</f>
        <v/>
      </c>
      <c s="153" t="str">
        <f>IF('S.D.PASTE SHEET'!AA1096="","",'S.D.PASTE SHEET'!AA1096)</f>
        <v/>
      </c>
      <c s="153" t="str">
        <f>IF('S.D.PASTE SHEET'!AB1096="","",'S.D.PASTE SHEET'!AB1096)</f>
        <v/>
      </c>
      <c s="153" t="str">
        <f>IF('S.D.PASTE SHEET'!AC1096="","",'S.D.PASTE SHEET'!AC1096)</f>
        <v/>
      </c>
      <c s="153" t="str">
        <f>IF('S.D.PASTE SHEET'!AD1096="","",'S.D.PASTE SHEET'!AD1096)</f>
        <v/>
      </c>
      <c s="155"/>
      <c s="156" t="str">
        <f>IF(AK1096="","",IF(AK1096&gt;0,COUNT($AG$2:AG1096),""))</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096" s="156" t="str">
        <f>IF(BC1096="","",IF(BC1096&gt;0,COUNT($AY$2:AY1096),""))</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097" spans="1:66" ht="15.75" customHeight="1">
      <c r="A1097" s="153" t="str">
        <f>IF('S.D.PASTE SHEET'!A1097="","",'S.D.PASTE SHEET'!A1097)</f>
        <v/>
      </c>
      <c s="153" t="str">
        <f>IF('S.D.PASTE SHEET'!B1097="","",'S.D.PASTE SHEET'!B1097)</f>
        <v/>
      </c>
      <c s="153" t="str">
        <f>IF('S.D.PASTE SHEET'!C1097="","",'S.D.PASTE SHEET'!C1097)</f>
        <v/>
      </c>
      <c s="154" t="str">
        <f>IF('S.D.PASTE SHEET'!D1097="","",'S.D.PASTE SHEET'!D1097)</f>
        <v/>
      </c>
      <c s="153" t="str">
        <f>IF('S.D.PASTE SHEET'!E1097="","",UPPER('S.D.PASTE SHEET'!E1097))</f>
        <v/>
      </c>
      <c s="153" t="str">
        <f>IF('S.D.PASTE SHEET'!F1097="","",'S.D.PASTE SHEET'!F1097)</f>
        <v/>
      </c>
      <c s="153" t="str">
        <f>IF('S.D.PASTE SHEET'!G1097="","",UPPER('S.D.PASTE SHEET'!G1097))</f>
        <v/>
      </c>
      <c s="153" t="str">
        <f>IF('S.D.PASTE SHEET'!H1097="","",UPPER('S.D.PASTE SHEET'!H1097))</f>
        <v/>
      </c>
      <c s="153" t="str">
        <f>IF('S.D.PASTE SHEET'!I1097="","",'S.D.PASTE SHEET'!I1097)</f>
        <v/>
      </c>
      <c s="154" t="str">
        <f>IF('S.D.PASTE SHEET'!J1097="","",'S.D.PASTE SHEET'!J1097)</f>
        <v/>
      </c>
      <c s="153" t="str">
        <f>IF('S.D.PASTE SHEET'!K1097="","",'S.D.PASTE SHEET'!K1097)</f>
        <v/>
      </c>
      <c s="153" t="str">
        <f>IF('S.D.PASTE SHEET'!L1097="","",'S.D.PASTE SHEET'!L1097)</f>
        <v/>
      </c>
      <c s="153" t="str">
        <f>IF('S.D.PASTE SHEET'!M1097="","",'S.D.PASTE SHEET'!M1097)</f>
        <v/>
      </c>
      <c s="153" t="str">
        <f>IF('S.D.PASTE SHEET'!N1097="","",'S.D.PASTE SHEET'!N1097)</f>
        <v/>
      </c>
      <c s="153" t="str">
        <f>IF('S.D.PASTE SHEET'!O1097="","",'S.D.PASTE SHEET'!O1097)</f>
        <v/>
      </c>
      <c s="153" t="str">
        <f>IF('S.D.PASTE SHEET'!P1097="","",'S.D.PASTE SHEET'!P1097)</f>
        <v/>
      </c>
      <c s="153" t="str">
        <f>IF('S.D.PASTE SHEET'!Q1097="","",'S.D.PASTE SHEET'!Q1097)</f>
        <v/>
      </c>
      <c s="153" t="str">
        <f>IF('S.D.PASTE SHEET'!R1097="","",'S.D.PASTE SHEET'!R1097)</f>
        <v/>
      </c>
      <c s="153" t="str">
        <f>IF('S.D.PASTE SHEET'!S1097="","",'S.D.PASTE SHEET'!S1097)</f>
        <v/>
      </c>
      <c s="153" t="str">
        <f>IF('S.D.PASTE SHEET'!T1097="","",'S.D.PASTE SHEET'!T1097)</f>
        <v/>
      </c>
      <c s="153" t="str">
        <f>IF('S.D.PASTE SHEET'!U1097="","",'S.D.PASTE SHEET'!U1097)</f>
        <v/>
      </c>
      <c s="153" t="str">
        <f>IF('S.D.PASTE SHEET'!V1097="","",'S.D.PASTE SHEET'!V1097)</f>
        <v/>
      </c>
      <c s="153" t="str">
        <f>IF('S.D.PASTE SHEET'!W1097="","",'S.D.PASTE SHEET'!W1097)</f>
        <v/>
      </c>
      <c s="153" t="str">
        <f>IF('S.D.PASTE SHEET'!X1097="","",'S.D.PASTE SHEET'!X1097)</f>
        <v/>
      </c>
      <c s="153" t="str">
        <f>IF('S.D.PASTE SHEET'!Y1097="","",'S.D.PASTE SHEET'!Y1097)</f>
        <v/>
      </c>
      <c s="153" t="str">
        <f>IF('S.D.PASTE SHEET'!Z1097="","",'S.D.PASTE SHEET'!Z1097)</f>
        <v/>
      </c>
      <c s="153" t="str">
        <f>IF('S.D.PASTE SHEET'!AA1097="","",'S.D.PASTE SHEET'!AA1097)</f>
        <v/>
      </c>
      <c s="153" t="str">
        <f>IF('S.D.PASTE SHEET'!AB1097="","",'S.D.PASTE SHEET'!AB1097)</f>
        <v/>
      </c>
      <c s="153" t="str">
        <f>IF('S.D.PASTE SHEET'!AC1097="","",'S.D.PASTE SHEET'!AC1097)</f>
        <v/>
      </c>
      <c s="153" t="str">
        <f>IF('S.D.PASTE SHEET'!AD1097="","",'S.D.PASTE SHEET'!AD1097)</f>
        <v/>
      </c>
      <c s="155"/>
      <c s="156" t="str">
        <f>IF(AK1097="","",IF(AK1097&gt;0,COUNT($AG$2:AG1097),""))</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097" s="156" t="str">
        <f>IF(BC1097="","",IF(BC1097&gt;0,COUNT($AY$2:AY1097),""))</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098" spans="1:66" ht="15.75" customHeight="1">
      <c r="A1098" s="153" t="str">
        <f>IF('S.D.PASTE SHEET'!A1098="","",'S.D.PASTE SHEET'!A1098)</f>
        <v/>
      </c>
      <c s="153" t="str">
        <f>IF('S.D.PASTE SHEET'!B1098="","",'S.D.PASTE SHEET'!B1098)</f>
        <v/>
      </c>
      <c s="153" t="str">
        <f>IF('S.D.PASTE SHEET'!C1098="","",'S.D.PASTE SHEET'!C1098)</f>
        <v/>
      </c>
      <c s="154" t="str">
        <f>IF('S.D.PASTE SHEET'!D1098="","",'S.D.PASTE SHEET'!D1098)</f>
        <v/>
      </c>
      <c s="153" t="str">
        <f>IF('S.D.PASTE SHEET'!E1098="","",UPPER('S.D.PASTE SHEET'!E1098))</f>
        <v/>
      </c>
      <c s="153" t="str">
        <f>IF('S.D.PASTE SHEET'!F1098="","",'S.D.PASTE SHEET'!F1098)</f>
        <v/>
      </c>
      <c s="153" t="str">
        <f>IF('S.D.PASTE SHEET'!G1098="","",UPPER('S.D.PASTE SHEET'!G1098))</f>
        <v/>
      </c>
      <c s="153" t="str">
        <f>IF('S.D.PASTE SHEET'!H1098="","",UPPER('S.D.PASTE SHEET'!H1098))</f>
        <v/>
      </c>
      <c s="153" t="str">
        <f>IF('S.D.PASTE SHEET'!I1098="","",'S.D.PASTE SHEET'!I1098)</f>
        <v/>
      </c>
      <c s="154" t="str">
        <f>IF('S.D.PASTE SHEET'!J1098="","",'S.D.PASTE SHEET'!J1098)</f>
        <v/>
      </c>
      <c s="153" t="str">
        <f>IF('S.D.PASTE SHEET'!K1098="","",'S.D.PASTE SHEET'!K1098)</f>
        <v/>
      </c>
      <c s="153" t="str">
        <f>IF('S.D.PASTE SHEET'!L1098="","",'S.D.PASTE SHEET'!L1098)</f>
        <v/>
      </c>
      <c s="153" t="str">
        <f>IF('S.D.PASTE SHEET'!M1098="","",'S.D.PASTE SHEET'!M1098)</f>
        <v/>
      </c>
      <c s="153" t="str">
        <f>IF('S.D.PASTE SHEET'!N1098="","",'S.D.PASTE SHEET'!N1098)</f>
        <v/>
      </c>
      <c s="153" t="str">
        <f>IF('S.D.PASTE SHEET'!O1098="","",'S.D.PASTE SHEET'!O1098)</f>
        <v/>
      </c>
      <c s="153" t="str">
        <f>IF('S.D.PASTE SHEET'!P1098="","",'S.D.PASTE SHEET'!P1098)</f>
        <v/>
      </c>
      <c s="153" t="str">
        <f>IF('S.D.PASTE SHEET'!Q1098="","",'S.D.PASTE SHEET'!Q1098)</f>
        <v/>
      </c>
      <c s="153" t="str">
        <f>IF('S.D.PASTE SHEET'!R1098="","",'S.D.PASTE SHEET'!R1098)</f>
        <v/>
      </c>
      <c s="153" t="str">
        <f>IF('S.D.PASTE SHEET'!S1098="","",'S.D.PASTE SHEET'!S1098)</f>
        <v/>
      </c>
      <c s="153" t="str">
        <f>IF('S.D.PASTE SHEET'!T1098="","",'S.D.PASTE SHEET'!T1098)</f>
        <v/>
      </c>
      <c s="153" t="str">
        <f>IF('S.D.PASTE SHEET'!U1098="","",'S.D.PASTE SHEET'!U1098)</f>
        <v/>
      </c>
      <c s="153" t="str">
        <f>IF('S.D.PASTE SHEET'!V1098="","",'S.D.PASTE SHEET'!V1098)</f>
        <v/>
      </c>
      <c s="153" t="str">
        <f>IF('S.D.PASTE SHEET'!W1098="","",'S.D.PASTE SHEET'!W1098)</f>
        <v/>
      </c>
      <c s="153" t="str">
        <f>IF('S.D.PASTE SHEET'!X1098="","",'S.D.PASTE SHEET'!X1098)</f>
        <v/>
      </c>
      <c s="153" t="str">
        <f>IF('S.D.PASTE SHEET'!Y1098="","",'S.D.PASTE SHEET'!Y1098)</f>
        <v/>
      </c>
      <c s="153" t="str">
        <f>IF('S.D.PASTE SHEET'!Z1098="","",'S.D.PASTE SHEET'!Z1098)</f>
        <v/>
      </c>
      <c s="153" t="str">
        <f>IF('S.D.PASTE SHEET'!AA1098="","",'S.D.PASTE SHEET'!AA1098)</f>
        <v/>
      </c>
      <c s="153" t="str">
        <f>IF('S.D.PASTE SHEET'!AB1098="","",'S.D.PASTE SHEET'!AB1098)</f>
        <v/>
      </c>
      <c s="153" t="str">
        <f>IF('S.D.PASTE SHEET'!AC1098="","",'S.D.PASTE SHEET'!AC1098)</f>
        <v/>
      </c>
      <c s="153" t="str">
        <f>IF('S.D.PASTE SHEET'!AD1098="","",'S.D.PASTE SHEET'!AD1098)</f>
        <v/>
      </c>
      <c s="155"/>
      <c s="156" t="str">
        <f>IF(AK1098="","",IF(AK1098&gt;0,COUNT($AG$2:AG1098),""))</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098" s="156" t="str">
        <f>IF(BC1098="","",IF(BC1098&gt;0,COUNT($AY$2:AY1098),""))</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099" spans="1:66" ht="15.75" customHeight="1">
      <c r="A1099" s="153" t="str">
        <f>IF('S.D.PASTE SHEET'!A1099="","",'S.D.PASTE SHEET'!A1099)</f>
        <v/>
      </c>
      <c s="153" t="str">
        <f>IF('S.D.PASTE SHEET'!B1099="","",'S.D.PASTE SHEET'!B1099)</f>
        <v/>
      </c>
      <c s="153" t="str">
        <f>IF('S.D.PASTE SHEET'!C1099="","",'S.D.PASTE SHEET'!C1099)</f>
        <v/>
      </c>
      <c s="154" t="str">
        <f>IF('S.D.PASTE SHEET'!D1099="","",'S.D.PASTE SHEET'!D1099)</f>
        <v/>
      </c>
      <c s="153" t="str">
        <f>IF('S.D.PASTE SHEET'!E1099="","",UPPER('S.D.PASTE SHEET'!E1099))</f>
        <v/>
      </c>
      <c s="153" t="str">
        <f>IF('S.D.PASTE SHEET'!F1099="","",'S.D.PASTE SHEET'!F1099)</f>
        <v/>
      </c>
      <c s="153" t="str">
        <f>IF('S.D.PASTE SHEET'!G1099="","",UPPER('S.D.PASTE SHEET'!G1099))</f>
        <v/>
      </c>
      <c s="153" t="str">
        <f>IF('S.D.PASTE SHEET'!H1099="","",UPPER('S.D.PASTE SHEET'!H1099))</f>
        <v/>
      </c>
      <c s="153" t="str">
        <f>IF('S.D.PASTE SHEET'!I1099="","",'S.D.PASTE SHEET'!I1099)</f>
        <v/>
      </c>
      <c s="154" t="str">
        <f>IF('S.D.PASTE SHEET'!J1099="","",'S.D.PASTE SHEET'!J1099)</f>
        <v/>
      </c>
      <c s="153" t="str">
        <f>IF('S.D.PASTE SHEET'!K1099="","",'S.D.PASTE SHEET'!K1099)</f>
        <v/>
      </c>
      <c s="153" t="str">
        <f>IF('S.D.PASTE SHEET'!L1099="","",'S.D.PASTE SHEET'!L1099)</f>
        <v/>
      </c>
      <c s="153" t="str">
        <f>IF('S.D.PASTE SHEET'!M1099="","",'S.D.PASTE SHEET'!M1099)</f>
        <v/>
      </c>
      <c s="153" t="str">
        <f>IF('S.D.PASTE SHEET'!N1099="","",'S.D.PASTE SHEET'!N1099)</f>
        <v/>
      </c>
      <c s="153" t="str">
        <f>IF('S.D.PASTE SHEET'!O1099="","",'S.D.PASTE SHEET'!O1099)</f>
        <v/>
      </c>
      <c s="153" t="str">
        <f>IF('S.D.PASTE SHEET'!P1099="","",'S.D.PASTE SHEET'!P1099)</f>
        <v/>
      </c>
      <c s="153" t="str">
        <f>IF('S.D.PASTE SHEET'!Q1099="","",'S.D.PASTE SHEET'!Q1099)</f>
        <v/>
      </c>
      <c s="153" t="str">
        <f>IF('S.D.PASTE SHEET'!R1099="","",'S.D.PASTE SHEET'!R1099)</f>
        <v/>
      </c>
      <c s="153" t="str">
        <f>IF('S.D.PASTE SHEET'!S1099="","",'S.D.PASTE SHEET'!S1099)</f>
        <v/>
      </c>
      <c s="153" t="str">
        <f>IF('S.D.PASTE SHEET'!T1099="","",'S.D.PASTE SHEET'!T1099)</f>
        <v/>
      </c>
      <c s="153" t="str">
        <f>IF('S.D.PASTE SHEET'!U1099="","",'S.D.PASTE SHEET'!U1099)</f>
        <v/>
      </c>
      <c s="153" t="str">
        <f>IF('S.D.PASTE SHEET'!V1099="","",'S.D.PASTE SHEET'!V1099)</f>
        <v/>
      </c>
      <c s="153" t="str">
        <f>IF('S.D.PASTE SHEET'!W1099="","",'S.D.PASTE SHEET'!W1099)</f>
        <v/>
      </c>
      <c s="153" t="str">
        <f>IF('S.D.PASTE SHEET'!X1099="","",'S.D.PASTE SHEET'!X1099)</f>
        <v/>
      </c>
      <c s="153" t="str">
        <f>IF('S.D.PASTE SHEET'!Y1099="","",'S.D.PASTE SHEET'!Y1099)</f>
        <v/>
      </c>
      <c s="153" t="str">
        <f>IF('S.D.PASTE SHEET'!Z1099="","",'S.D.PASTE SHEET'!Z1099)</f>
        <v/>
      </c>
      <c s="153" t="str">
        <f>IF('S.D.PASTE SHEET'!AA1099="","",'S.D.PASTE SHEET'!AA1099)</f>
        <v/>
      </c>
      <c s="153" t="str">
        <f>IF('S.D.PASTE SHEET'!AB1099="","",'S.D.PASTE SHEET'!AB1099)</f>
        <v/>
      </c>
      <c s="153" t="str">
        <f>IF('S.D.PASTE SHEET'!AC1099="","",'S.D.PASTE SHEET'!AC1099)</f>
        <v/>
      </c>
      <c s="153" t="str">
        <f>IF('S.D.PASTE SHEET'!AD1099="","",'S.D.PASTE SHEET'!AD1099)</f>
        <v/>
      </c>
      <c s="155"/>
      <c s="156" t="str">
        <f>IF(AK1099="","",IF(AK1099&gt;0,COUNT($AG$2:AG1099),""))</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099" s="156" t="str">
        <f>IF(BC1099="","",IF(BC1099&gt;0,COUNT($AY$2:AY1099),""))</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00" spans="1:66" ht="15.75" customHeight="1">
      <c r="A1100" s="153" t="str">
        <f>IF('S.D.PASTE SHEET'!A1100="","",'S.D.PASTE SHEET'!A1100)</f>
        <v/>
      </c>
      <c s="153" t="str">
        <f>IF('S.D.PASTE SHEET'!B1100="","",'S.D.PASTE SHEET'!B1100)</f>
        <v/>
      </c>
      <c s="153" t="str">
        <f>IF('S.D.PASTE SHEET'!C1100="","",'S.D.PASTE SHEET'!C1100)</f>
        <v/>
      </c>
      <c s="154" t="str">
        <f>IF('S.D.PASTE SHEET'!D1100="","",'S.D.PASTE SHEET'!D1100)</f>
        <v/>
      </c>
      <c s="153" t="str">
        <f>IF('S.D.PASTE SHEET'!E1100="","",UPPER('S.D.PASTE SHEET'!E1100))</f>
        <v/>
      </c>
      <c s="153" t="str">
        <f>IF('S.D.PASTE SHEET'!F1100="","",'S.D.PASTE SHEET'!F1100)</f>
        <v/>
      </c>
      <c s="153" t="str">
        <f>IF('S.D.PASTE SHEET'!G1100="","",UPPER('S.D.PASTE SHEET'!G1100))</f>
        <v/>
      </c>
      <c s="153" t="str">
        <f>IF('S.D.PASTE SHEET'!H1100="","",UPPER('S.D.PASTE SHEET'!H1100))</f>
        <v/>
      </c>
      <c s="153" t="str">
        <f>IF('S.D.PASTE SHEET'!I1100="","",'S.D.PASTE SHEET'!I1100)</f>
        <v/>
      </c>
      <c s="154" t="str">
        <f>IF('S.D.PASTE SHEET'!J1100="","",'S.D.PASTE SHEET'!J1100)</f>
        <v/>
      </c>
      <c s="153" t="str">
        <f>IF('S.D.PASTE SHEET'!K1100="","",'S.D.PASTE SHEET'!K1100)</f>
        <v/>
      </c>
      <c s="153" t="str">
        <f>IF('S.D.PASTE SHEET'!L1100="","",'S.D.PASTE SHEET'!L1100)</f>
        <v/>
      </c>
      <c s="153" t="str">
        <f>IF('S.D.PASTE SHEET'!M1100="","",'S.D.PASTE SHEET'!M1100)</f>
        <v/>
      </c>
      <c s="153" t="str">
        <f>IF('S.D.PASTE SHEET'!N1100="","",'S.D.PASTE SHEET'!N1100)</f>
        <v/>
      </c>
      <c s="153" t="str">
        <f>IF('S.D.PASTE SHEET'!O1100="","",'S.D.PASTE SHEET'!O1100)</f>
        <v/>
      </c>
      <c s="153" t="str">
        <f>IF('S.D.PASTE SHEET'!P1100="","",'S.D.PASTE SHEET'!P1100)</f>
        <v/>
      </c>
      <c s="153" t="str">
        <f>IF('S.D.PASTE SHEET'!Q1100="","",'S.D.PASTE SHEET'!Q1100)</f>
        <v/>
      </c>
      <c s="153" t="str">
        <f>IF('S.D.PASTE SHEET'!R1100="","",'S.D.PASTE SHEET'!R1100)</f>
        <v/>
      </c>
      <c s="153" t="str">
        <f>IF('S.D.PASTE SHEET'!S1100="","",'S.D.PASTE SHEET'!S1100)</f>
        <v/>
      </c>
      <c s="153" t="str">
        <f>IF('S.D.PASTE SHEET'!T1100="","",'S.D.PASTE SHEET'!T1100)</f>
        <v/>
      </c>
      <c s="153" t="str">
        <f>IF('S.D.PASTE SHEET'!U1100="","",'S.D.PASTE SHEET'!U1100)</f>
        <v/>
      </c>
      <c s="153" t="str">
        <f>IF('S.D.PASTE SHEET'!V1100="","",'S.D.PASTE SHEET'!V1100)</f>
        <v/>
      </c>
      <c s="153" t="str">
        <f>IF('S.D.PASTE SHEET'!W1100="","",'S.D.PASTE SHEET'!W1100)</f>
        <v/>
      </c>
      <c s="153" t="str">
        <f>IF('S.D.PASTE SHEET'!X1100="","",'S.D.PASTE SHEET'!X1100)</f>
        <v/>
      </c>
      <c s="153" t="str">
        <f>IF('S.D.PASTE SHEET'!Y1100="","",'S.D.PASTE SHEET'!Y1100)</f>
        <v/>
      </c>
      <c s="153" t="str">
        <f>IF('S.D.PASTE SHEET'!Z1100="","",'S.D.PASTE SHEET'!Z1100)</f>
        <v/>
      </c>
      <c s="153" t="str">
        <f>IF('S.D.PASTE SHEET'!AA1100="","",'S.D.PASTE SHEET'!AA1100)</f>
        <v/>
      </c>
      <c s="153" t="str">
        <f>IF('S.D.PASTE SHEET'!AB1100="","",'S.D.PASTE SHEET'!AB1100)</f>
        <v/>
      </c>
      <c s="153" t="str">
        <f>IF('S.D.PASTE SHEET'!AC1100="","",'S.D.PASTE SHEET'!AC1100)</f>
        <v/>
      </c>
      <c s="153" t="str">
        <f>IF('S.D.PASTE SHEET'!AD1100="","",'S.D.PASTE SHEET'!AD1100)</f>
        <v/>
      </c>
      <c s="155"/>
      <c s="156" t="str">
        <f>IF(AK1100="","",IF(AK1100&gt;0,COUNT($AG$2:AG1100),""))</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00" s="156" t="str">
        <f>IF(BC1100="","",IF(BC1100&gt;0,COUNT($AY$2:AY1100),""))</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01" spans="1:66" ht="15.75" customHeight="1">
      <c r="A1101" s="153" t="str">
        <f>IF('S.D.PASTE SHEET'!A1101="","",'S.D.PASTE SHEET'!A1101)</f>
        <v/>
      </c>
      <c s="153" t="str">
        <f>IF('S.D.PASTE SHEET'!B1101="","",'S.D.PASTE SHEET'!B1101)</f>
        <v/>
      </c>
      <c s="153" t="str">
        <f>IF('S.D.PASTE SHEET'!C1101="","",'S.D.PASTE SHEET'!C1101)</f>
        <v/>
      </c>
      <c s="154" t="str">
        <f>IF('S.D.PASTE SHEET'!D1101="","",'S.D.PASTE SHEET'!D1101)</f>
        <v/>
      </c>
      <c s="153" t="str">
        <f>IF('S.D.PASTE SHEET'!E1101="","",UPPER('S.D.PASTE SHEET'!E1101))</f>
        <v/>
      </c>
      <c s="153" t="str">
        <f>IF('S.D.PASTE SHEET'!F1101="","",'S.D.PASTE SHEET'!F1101)</f>
        <v/>
      </c>
      <c s="153" t="str">
        <f>IF('S.D.PASTE SHEET'!G1101="","",UPPER('S.D.PASTE SHEET'!G1101))</f>
        <v/>
      </c>
      <c s="153" t="str">
        <f>IF('S.D.PASTE SHEET'!H1101="","",UPPER('S.D.PASTE SHEET'!H1101))</f>
        <v/>
      </c>
      <c s="153" t="str">
        <f>IF('S.D.PASTE SHEET'!I1101="","",'S.D.PASTE SHEET'!I1101)</f>
        <v/>
      </c>
      <c s="154" t="str">
        <f>IF('S.D.PASTE SHEET'!J1101="","",'S.D.PASTE SHEET'!J1101)</f>
        <v/>
      </c>
      <c s="153" t="str">
        <f>IF('S.D.PASTE SHEET'!K1101="","",'S.D.PASTE SHEET'!K1101)</f>
        <v/>
      </c>
      <c s="153" t="str">
        <f>IF('S.D.PASTE SHEET'!L1101="","",'S.D.PASTE SHEET'!L1101)</f>
        <v/>
      </c>
      <c s="153" t="str">
        <f>IF('S.D.PASTE SHEET'!M1101="","",'S.D.PASTE SHEET'!M1101)</f>
        <v/>
      </c>
      <c s="153" t="str">
        <f>IF('S.D.PASTE SHEET'!N1101="","",'S.D.PASTE SHEET'!N1101)</f>
        <v/>
      </c>
      <c s="153" t="str">
        <f>IF('S.D.PASTE SHEET'!O1101="","",'S.D.PASTE SHEET'!O1101)</f>
        <v/>
      </c>
      <c s="153" t="str">
        <f>IF('S.D.PASTE SHEET'!P1101="","",'S.D.PASTE SHEET'!P1101)</f>
        <v/>
      </c>
      <c s="153" t="str">
        <f>IF('S.D.PASTE SHEET'!Q1101="","",'S.D.PASTE SHEET'!Q1101)</f>
        <v/>
      </c>
      <c s="153" t="str">
        <f>IF('S.D.PASTE SHEET'!R1101="","",'S.D.PASTE SHEET'!R1101)</f>
        <v/>
      </c>
      <c s="153" t="str">
        <f>IF('S.D.PASTE SHEET'!S1101="","",'S.D.PASTE SHEET'!S1101)</f>
        <v/>
      </c>
      <c s="153" t="str">
        <f>IF('S.D.PASTE SHEET'!T1101="","",'S.D.PASTE SHEET'!T1101)</f>
        <v/>
      </c>
      <c s="153" t="str">
        <f>IF('S.D.PASTE SHEET'!U1101="","",'S.D.PASTE SHEET'!U1101)</f>
        <v/>
      </c>
      <c s="153" t="str">
        <f>IF('S.D.PASTE SHEET'!V1101="","",'S.D.PASTE SHEET'!V1101)</f>
        <v/>
      </c>
      <c s="153" t="str">
        <f>IF('S.D.PASTE SHEET'!W1101="","",'S.D.PASTE SHEET'!W1101)</f>
        <v/>
      </c>
      <c s="153" t="str">
        <f>IF('S.D.PASTE SHEET'!X1101="","",'S.D.PASTE SHEET'!X1101)</f>
        <v/>
      </c>
      <c s="153" t="str">
        <f>IF('S.D.PASTE SHEET'!Y1101="","",'S.D.PASTE SHEET'!Y1101)</f>
        <v/>
      </c>
      <c s="153" t="str">
        <f>IF('S.D.PASTE SHEET'!Z1101="","",'S.D.PASTE SHEET'!Z1101)</f>
        <v/>
      </c>
      <c s="153" t="str">
        <f>IF('S.D.PASTE SHEET'!AA1101="","",'S.D.PASTE SHEET'!AA1101)</f>
        <v/>
      </c>
      <c s="153" t="str">
        <f>IF('S.D.PASTE SHEET'!AB1101="","",'S.D.PASTE SHEET'!AB1101)</f>
        <v/>
      </c>
      <c s="153" t="str">
        <f>IF('S.D.PASTE SHEET'!AC1101="","",'S.D.PASTE SHEET'!AC1101)</f>
        <v/>
      </c>
      <c s="153" t="str">
        <f>IF('S.D.PASTE SHEET'!AD1101="","",'S.D.PASTE SHEET'!AD1101)</f>
        <v/>
      </c>
      <c s="155"/>
      <c s="156" t="str">
        <f>IF(AK1101="","",IF(AK1101&gt;0,COUNT($AG$2:AG1101),""))</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01" s="156" t="str">
        <f>IF(BC1101="","",IF(BC1101&gt;0,COUNT($AY$2:AY1101),""))</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02" spans="1:66" ht="15.75" customHeight="1">
      <c r="A1102" s="153" t="str">
        <f>IF('S.D.PASTE SHEET'!A1102="","",'S.D.PASTE SHEET'!A1102)</f>
        <v/>
      </c>
      <c s="153" t="str">
        <f>IF('S.D.PASTE SHEET'!B1102="","",'S.D.PASTE SHEET'!B1102)</f>
        <v/>
      </c>
      <c s="153" t="str">
        <f>IF('S.D.PASTE SHEET'!C1102="","",'S.D.PASTE SHEET'!C1102)</f>
        <v/>
      </c>
      <c s="154" t="str">
        <f>IF('S.D.PASTE SHEET'!D1102="","",'S.D.PASTE SHEET'!D1102)</f>
        <v/>
      </c>
      <c s="153" t="str">
        <f>IF('S.D.PASTE SHEET'!E1102="","",UPPER('S.D.PASTE SHEET'!E1102))</f>
        <v/>
      </c>
      <c s="153" t="str">
        <f>IF('S.D.PASTE SHEET'!F1102="","",'S.D.PASTE SHEET'!F1102)</f>
        <v/>
      </c>
      <c s="153" t="str">
        <f>IF('S.D.PASTE SHEET'!G1102="","",UPPER('S.D.PASTE SHEET'!G1102))</f>
        <v/>
      </c>
      <c s="153" t="str">
        <f>IF('S.D.PASTE SHEET'!H1102="","",UPPER('S.D.PASTE SHEET'!H1102))</f>
        <v/>
      </c>
      <c s="153" t="str">
        <f>IF('S.D.PASTE SHEET'!I1102="","",'S.D.PASTE SHEET'!I1102)</f>
        <v/>
      </c>
      <c s="154" t="str">
        <f>IF('S.D.PASTE SHEET'!J1102="","",'S.D.PASTE SHEET'!J1102)</f>
        <v/>
      </c>
      <c s="153" t="str">
        <f>IF('S.D.PASTE SHEET'!K1102="","",'S.D.PASTE SHEET'!K1102)</f>
        <v/>
      </c>
      <c s="153" t="str">
        <f>IF('S.D.PASTE SHEET'!L1102="","",'S.D.PASTE SHEET'!L1102)</f>
        <v/>
      </c>
      <c s="153" t="str">
        <f>IF('S.D.PASTE SHEET'!M1102="","",'S.D.PASTE SHEET'!M1102)</f>
        <v/>
      </c>
      <c s="153" t="str">
        <f>IF('S.D.PASTE SHEET'!N1102="","",'S.D.PASTE SHEET'!N1102)</f>
        <v/>
      </c>
      <c s="153" t="str">
        <f>IF('S.D.PASTE SHEET'!O1102="","",'S.D.PASTE SHEET'!O1102)</f>
        <v/>
      </c>
      <c s="153" t="str">
        <f>IF('S.D.PASTE SHEET'!P1102="","",'S.D.PASTE SHEET'!P1102)</f>
        <v/>
      </c>
      <c s="153" t="str">
        <f>IF('S.D.PASTE SHEET'!Q1102="","",'S.D.PASTE SHEET'!Q1102)</f>
        <v/>
      </c>
      <c s="153" t="str">
        <f>IF('S.D.PASTE SHEET'!R1102="","",'S.D.PASTE SHEET'!R1102)</f>
        <v/>
      </c>
      <c s="153" t="str">
        <f>IF('S.D.PASTE SHEET'!S1102="","",'S.D.PASTE SHEET'!S1102)</f>
        <v/>
      </c>
      <c s="153" t="str">
        <f>IF('S.D.PASTE SHEET'!T1102="","",'S.D.PASTE SHEET'!T1102)</f>
        <v/>
      </c>
      <c s="153" t="str">
        <f>IF('S.D.PASTE SHEET'!U1102="","",'S.D.PASTE SHEET'!U1102)</f>
        <v/>
      </c>
      <c s="153" t="str">
        <f>IF('S.D.PASTE SHEET'!V1102="","",'S.D.PASTE SHEET'!V1102)</f>
        <v/>
      </c>
      <c s="153" t="str">
        <f>IF('S.D.PASTE SHEET'!W1102="","",'S.D.PASTE SHEET'!W1102)</f>
        <v/>
      </c>
      <c s="153" t="str">
        <f>IF('S.D.PASTE SHEET'!X1102="","",'S.D.PASTE SHEET'!X1102)</f>
        <v/>
      </c>
      <c s="153" t="str">
        <f>IF('S.D.PASTE SHEET'!Y1102="","",'S.D.PASTE SHEET'!Y1102)</f>
        <v/>
      </c>
      <c s="153" t="str">
        <f>IF('S.D.PASTE SHEET'!Z1102="","",'S.D.PASTE SHEET'!Z1102)</f>
        <v/>
      </c>
      <c s="153" t="str">
        <f>IF('S.D.PASTE SHEET'!AA1102="","",'S.D.PASTE SHEET'!AA1102)</f>
        <v/>
      </c>
      <c s="153" t="str">
        <f>IF('S.D.PASTE SHEET'!AB1102="","",'S.D.PASTE SHEET'!AB1102)</f>
        <v/>
      </c>
      <c s="153" t="str">
        <f>IF('S.D.PASTE SHEET'!AC1102="","",'S.D.PASTE SHEET'!AC1102)</f>
        <v/>
      </c>
      <c s="153" t="str">
        <f>IF('S.D.PASTE SHEET'!AD1102="","",'S.D.PASTE SHEET'!AD1102)</f>
        <v/>
      </c>
      <c s="155"/>
      <c s="156" t="str">
        <f>IF(AK1102="","",IF(AK1102&gt;0,COUNT($AG$2:AG1102),""))</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02" s="156" t="str">
        <f>IF(BC1102="","",IF(BC1102&gt;0,COUNT($AY$2:AY1102),""))</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03" spans="1:66" ht="15.75" customHeight="1">
      <c r="A1103" s="153" t="str">
        <f>IF('S.D.PASTE SHEET'!A1103="","",'S.D.PASTE SHEET'!A1103)</f>
        <v/>
      </c>
      <c s="153" t="str">
        <f>IF('S.D.PASTE SHEET'!B1103="","",'S.D.PASTE SHEET'!B1103)</f>
        <v/>
      </c>
      <c s="153" t="str">
        <f>IF('S.D.PASTE SHEET'!C1103="","",'S.D.PASTE SHEET'!C1103)</f>
        <v/>
      </c>
      <c s="154" t="str">
        <f>IF('S.D.PASTE SHEET'!D1103="","",'S.D.PASTE SHEET'!D1103)</f>
        <v/>
      </c>
      <c s="153" t="str">
        <f>IF('S.D.PASTE SHEET'!E1103="","",UPPER('S.D.PASTE SHEET'!E1103))</f>
        <v/>
      </c>
      <c s="153" t="str">
        <f>IF('S.D.PASTE SHEET'!F1103="","",'S.D.PASTE SHEET'!F1103)</f>
        <v/>
      </c>
      <c s="153" t="str">
        <f>IF('S.D.PASTE SHEET'!G1103="","",UPPER('S.D.PASTE SHEET'!G1103))</f>
        <v/>
      </c>
      <c s="153" t="str">
        <f>IF('S.D.PASTE SHEET'!H1103="","",UPPER('S.D.PASTE SHEET'!H1103))</f>
        <v/>
      </c>
      <c s="153" t="str">
        <f>IF('S.D.PASTE SHEET'!I1103="","",'S.D.PASTE SHEET'!I1103)</f>
        <v/>
      </c>
      <c s="154" t="str">
        <f>IF('S.D.PASTE SHEET'!J1103="","",'S.D.PASTE SHEET'!J1103)</f>
        <v/>
      </c>
      <c s="153" t="str">
        <f>IF('S.D.PASTE SHEET'!K1103="","",'S.D.PASTE SHEET'!K1103)</f>
        <v/>
      </c>
      <c s="153" t="str">
        <f>IF('S.D.PASTE SHEET'!L1103="","",'S.D.PASTE SHEET'!L1103)</f>
        <v/>
      </c>
      <c s="153" t="str">
        <f>IF('S.D.PASTE SHEET'!M1103="","",'S.D.PASTE SHEET'!M1103)</f>
        <v/>
      </c>
      <c s="153" t="str">
        <f>IF('S.D.PASTE SHEET'!N1103="","",'S.D.PASTE SHEET'!N1103)</f>
        <v/>
      </c>
      <c s="153" t="str">
        <f>IF('S.D.PASTE SHEET'!O1103="","",'S.D.PASTE SHEET'!O1103)</f>
        <v/>
      </c>
      <c s="153" t="str">
        <f>IF('S.D.PASTE SHEET'!P1103="","",'S.D.PASTE SHEET'!P1103)</f>
        <v/>
      </c>
      <c s="153" t="str">
        <f>IF('S.D.PASTE SHEET'!Q1103="","",'S.D.PASTE SHEET'!Q1103)</f>
        <v/>
      </c>
      <c s="153" t="str">
        <f>IF('S.D.PASTE SHEET'!R1103="","",'S.D.PASTE SHEET'!R1103)</f>
        <v/>
      </c>
      <c s="153" t="str">
        <f>IF('S.D.PASTE SHEET'!S1103="","",'S.D.PASTE SHEET'!S1103)</f>
        <v/>
      </c>
      <c s="153" t="str">
        <f>IF('S.D.PASTE SHEET'!T1103="","",'S.D.PASTE SHEET'!T1103)</f>
        <v/>
      </c>
      <c s="153" t="str">
        <f>IF('S.D.PASTE SHEET'!U1103="","",'S.D.PASTE SHEET'!U1103)</f>
        <v/>
      </c>
      <c s="153" t="str">
        <f>IF('S.D.PASTE SHEET'!V1103="","",'S.D.PASTE SHEET'!V1103)</f>
        <v/>
      </c>
      <c s="153" t="str">
        <f>IF('S.D.PASTE SHEET'!W1103="","",'S.D.PASTE SHEET'!W1103)</f>
        <v/>
      </c>
      <c s="153" t="str">
        <f>IF('S.D.PASTE SHEET'!X1103="","",'S.D.PASTE SHEET'!X1103)</f>
        <v/>
      </c>
      <c s="153" t="str">
        <f>IF('S.D.PASTE SHEET'!Y1103="","",'S.D.PASTE SHEET'!Y1103)</f>
        <v/>
      </c>
      <c s="153" t="str">
        <f>IF('S.D.PASTE SHEET'!Z1103="","",'S.D.PASTE SHEET'!Z1103)</f>
        <v/>
      </c>
      <c s="153" t="str">
        <f>IF('S.D.PASTE SHEET'!AA1103="","",'S.D.PASTE SHEET'!AA1103)</f>
        <v/>
      </c>
      <c s="153" t="str">
        <f>IF('S.D.PASTE SHEET'!AB1103="","",'S.D.PASTE SHEET'!AB1103)</f>
        <v/>
      </c>
      <c s="153" t="str">
        <f>IF('S.D.PASTE SHEET'!AC1103="","",'S.D.PASTE SHEET'!AC1103)</f>
        <v/>
      </c>
      <c s="153" t="str">
        <f>IF('S.D.PASTE SHEET'!AD1103="","",'S.D.PASTE SHEET'!AD1103)</f>
        <v/>
      </c>
      <c s="155"/>
      <c s="156" t="str">
        <f>IF(AK1103="","",IF(AK1103&gt;0,COUNT($AG$2:AG1103),""))</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03" s="156" t="str">
        <f>IF(BC1103="","",IF(BC1103&gt;0,COUNT($AY$2:AY1103),""))</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04" spans="1:66" ht="15.75" customHeight="1">
      <c r="A1104" s="153" t="str">
        <f>IF('S.D.PASTE SHEET'!A1104="","",'S.D.PASTE SHEET'!A1104)</f>
        <v/>
      </c>
      <c s="153" t="str">
        <f>IF('S.D.PASTE SHEET'!B1104="","",'S.D.PASTE SHEET'!B1104)</f>
        <v/>
      </c>
      <c s="153" t="str">
        <f>IF('S.D.PASTE SHEET'!C1104="","",'S.D.PASTE SHEET'!C1104)</f>
        <v/>
      </c>
      <c s="154" t="str">
        <f>IF('S.D.PASTE SHEET'!D1104="","",'S.D.PASTE SHEET'!D1104)</f>
        <v/>
      </c>
      <c s="153" t="str">
        <f>IF('S.D.PASTE SHEET'!E1104="","",UPPER('S.D.PASTE SHEET'!E1104))</f>
        <v/>
      </c>
      <c s="153" t="str">
        <f>IF('S.D.PASTE SHEET'!F1104="","",'S.D.PASTE SHEET'!F1104)</f>
        <v/>
      </c>
      <c s="153" t="str">
        <f>IF('S.D.PASTE SHEET'!G1104="","",UPPER('S.D.PASTE SHEET'!G1104))</f>
        <v/>
      </c>
      <c s="153" t="str">
        <f>IF('S.D.PASTE SHEET'!H1104="","",UPPER('S.D.PASTE SHEET'!H1104))</f>
        <v/>
      </c>
      <c s="153" t="str">
        <f>IF('S.D.PASTE SHEET'!I1104="","",'S.D.PASTE SHEET'!I1104)</f>
        <v/>
      </c>
      <c s="154" t="str">
        <f>IF('S.D.PASTE SHEET'!J1104="","",'S.D.PASTE SHEET'!J1104)</f>
        <v/>
      </c>
      <c s="153" t="str">
        <f>IF('S.D.PASTE SHEET'!K1104="","",'S.D.PASTE SHEET'!K1104)</f>
        <v/>
      </c>
      <c s="153" t="str">
        <f>IF('S.D.PASTE SHEET'!L1104="","",'S.D.PASTE SHEET'!L1104)</f>
        <v/>
      </c>
      <c s="153" t="str">
        <f>IF('S.D.PASTE SHEET'!M1104="","",'S.D.PASTE SHEET'!M1104)</f>
        <v/>
      </c>
      <c s="153" t="str">
        <f>IF('S.D.PASTE SHEET'!N1104="","",'S.D.PASTE SHEET'!N1104)</f>
        <v/>
      </c>
      <c s="153" t="str">
        <f>IF('S.D.PASTE SHEET'!O1104="","",'S.D.PASTE SHEET'!O1104)</f>
        <v/>
      </c>
      <c s="153" t="str">
        <f>IF('S.D.PASTE SHEET'!P1104="","",'S.D.PASTE SHEET'!P1104)</f>
        <v/>
      </c>
      <c s="153" t="str">
        <f>IF('S.D.PASTE SHEET'!Q1104="","",'S.D.PASTE SHEET'!Q1104)</f>
        <v/>
      </c>
      <c s="153" t="str">
        <f>IF('S.D.PASTE SHEET'!R1104="","",'S.D.PASTE SHEET'!R1104)</f>
        <v/>
      </c>
      <c s="153" t="str">
        <f>IF('S.D.PASTE SHEET'!S1104="","",'S.D.PASTE SHEET'!S1104)</f>
        <v/>
      </c>
      <c s="153" t="str">
        <f>IF('S.D.PASTE SHEET'!T1104="","",'S.D.PASTE SHEET'!T1104)</f>
        <v/>
      </c>
      <c s="153" t="str">
        <f>IF('S.D.PASTE SHEET'!U1104="","",'S.D.PASTE SHEET'!U1104)</f>
        <v/>
      </c>
      <c s="153" t="str">
        <f>IF('S.D.PASTE SHEET'!V1104="","",'S.D.PASTE SHEET'!V1104)</f>
        <v/>
      </c>
      <c s="153" t="str">
        <f>IF('S.D.PASTE SHEET'!W1104="","",'S.D.PASTE SHEET'!W1104)</f>
        <v/>
      </c>
      <c s="153" t="str">
        <f>IF('S.D.PASTE SHEET'!X1104="","",'S.D.PASTE SHEET'!X1104)</f>
        <v/>
      </c>
      <c s="153" t="str">
        <f>IF('S.D.PASTE SHEET'!Y1104="","",'S.D.PASTE SHEET'!Y1104)</f>
        <v/>
      </c>
      <c s="153" t="str">
        <f>IF('S.D.PASTE SHEET'!Z1104="","",'S.D.PASTE SHEET'!Z1104)</f>
        <v/>
      </c>
      <c s="153" t="str">
        <f>IF('S.D.PASTE SHEET'!AA1104="","",'S.D.PASTE SHEET'!AA1104)</f>
        <v/>
      </c>
      <c s="153" t="str">
        <f>IF('S.D.PASTE SHEET'!AB1104="","",'S.D.PASTE SHEET'!AB1104)</f>
        <v/>
      </c>
      <c s="153" t="str">
        <f>IF('S.D.PASTE SHEET'!AC1104="","",'S.D.PASTE SHEET'!AC1104)</f>
        <v/>
      </c>
      <c s="153" t="str">
        <f>IF('S.D.PASTE SHEET'!AD1104="","",'S.D.PASTE SHEET'!AD1104)</f>
        <v/>
      </c>
      <c s="155"/>
      <c s="156" t="str">
        <f>IF(AK1104="","",IF(AK1104&gt;0,COUNT($AG$2:AG1104),""))</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04" s="156" t="str">
        <f>IF(BC1104="","",IF(BC1104&gt;0,COUNT($AY$2:AY1104),""))</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05" spans="1:66" ht="15.75" customHeight="1">
      <c r="A1105" s="153" t="str">
        <f>IF('S.D.PASTE SHEET'!A1105="","",'S.D.PASTE SHEET'!A1105)</f>
        <v/>
      </c>
      <c s="153" t="str">
        <f>IF('S.D.PASTE SHEET'!B1105="","",'S.D.PASTE SHEET'!B1105)</f>
        <v/>
      </c>
      <c s="153" t="str">
        <f>IF('S.D.PASTE SHEET'!C1105="","",'S.D.PASTE SHEET'!C1105)</f>
        <v/>
      </c>
      <c s="154" t="str">
        <f>IF('S.D.PASTE SHEET'!D1105="","",'S.D.PASTE SHEET'!D1105)</f>
        <v/>
      </c>
      <c s="153" t="str">
        <f>IF('S.D.PASTE SHEET'!E1105="","",UPPER('S.D.PASTE SHEET'!E1105))</f>
        <v/>
      </c>
      <c s="153" t="str">
        <f>IF('S.D.PASTE SHEET'!F1105="","",'S.D.PASTE SHEET'!F1105)</f>
        <v/>
      </c>
      <c s="153" t="str">
        <f>IF('S.D.PASTE SHEET'!G1105="","",UPPER('S.D.PASTE SHEET'!G1105))</f>
        <v/>
      </c>
      <c s="153" t="str">
        <f>IF('S.D.PASTE SHEET'!H1105="","",UPPER('S.D.PASTE SHEET'!H1105))</f>
        <v/>
      </c>
      <c s="153" t="str">
        <f>IF('S.D.PASTE SHEET'!I1105="","",'S.D.PASTE SHEET'!I1105)</f>
        <v/>
      </c>
      <c s="154" t="str">
        <f>IF('S.D.PASTE SHEET'!J1105="","",'S.D.PASTE SHEET'!J1105)</f>
        <v/>
      </c>
      <c s="153" t="str">
        <f>IF('S.D.PASTE SHEET'!K1105="","",'S.D.PASTE SHEET'!K1105)</f>
        <v/>
      </c>
      <c s="153" t="str">
        <f>IF('S.D.PASTE SHEET'!L1105="","",'S.D.PASTE SHEET'!L1105)</f>
        <v/>
      </c>
      <c s="153" t="str">
        <f>IF('S.D.PASTE SHEET'!M1105="","",'S.D.PASTE SHEET'!M1105)</f>
        <v/>
      </c>
      <c s="153" t="str">
        <f>IF('S.D.PASTE SHEET'!N1105="","",'S.D.PASTE SHEET'!N1105)</f>
        <v/>
      </c>
      <c s="153" t="str">
        <f>IF('S.D.PASTE SHEET'!O1105="","",'S.D.PASTE SHEET'!O1105)</f>
        <v/>
      </c>
      <c s="153" t="str">
        <f>IF('S.D.PASTE SHEET'!P1105="","",'S.D.PASTE SHEET'!P1105)</f>
        <v/>
      </c>
      <c s="153" t="str">
        <f>IF('S.D.PASTE SHEET'!Q1105="","",'S.D.PASTE SHEET'!Q1105)</f>
        <v/>
      </c>
      <c s="153" t="str">
        <f>IF('S.D.PASTE SHEET'!R1105="","",'S.D.PASTE SHEET'!R1105)</f>
        <v/>
      </c>
      <c s="153" t="str">
        <f>IF('S.D.PASTE SHEET'!S1105="","",'S.D.PASTE SHEET'!S1105)</f>
        <v/>
      </c>
      <c s="153" t="str">
        <f>IF('S.D.PASTE SHEET'!T1105="","",'S.D.PASTE SHEET'!T1105)</f>
        <v/>
      </c>
      <c s="153" t="str">
        <f>IF('S.D.PASTE SHEET'!U1105="","",'S.D.PASTE SHEET'!U1105)</f>
        <v/>
      </c>
      <c s="153" t="str">
        <f>IF('S.D.PASTE SHEET'!V1105="","",'S.D.PASTE SHEET'!V1105)</f>
        <v/>
      </c>
      <c s="153" t="str">
        <f>IF('S.D.PASTE SHEET'!W1105="","",'S.D.PASTE SHEET'!W1105)</f>
        <v/>
      </c>
      <c s="153" t="str">
        <f>IF('S.D.PASTE SHEET'!X1105="","",'S.D.PASTE SHEET'!X1105)</f>
        <v/>
      </c>
      <c s="153" t="str">
        <f>IF('S.D.PASTE SHEET'!Y1105="","",'S.D.PASTE SHEET'!Y1105)</f>
        <v/>
      </c>
      <c s="153" t="str">
        <f>IF('S.D.PASTE SHEET'!Z1105="","",'S.D.PASTE SHEET'!Z1105)</f>
        <v/>
      </c>
      <c s="153" t="str">
        <f>IF('S.D.PASTE SHEET'!AA1105="","",'S.D.PASTE SHEET'!AA1105)</f>
        <v/>
      </c>
      <c s="153" t="str">
        <f>IF('S.D.PASTE SHEET'!AB1105="","",'S.D.PASTE SHEET'!AB1105)</f>
        <v/>
      </c>
      <c s="153" t="str">
        <f>IF('S.D.PASTE SHEET'!AC1105="","",'S.D.PASTE SHEET'!AC1105)</f>
        <v/>
      </c>
      <c s="153" t="str">
        <f>IF('S.D.PASTE SHEET'!AD1105="","",'S.D.PASTE SHEET'!AD1105)</f>
        <v/>
      </c>
      <c s="155"/>
      <c s="156" t="str">
        <f>IF(AK1105="","",IF(AK1105&gt;0,COUNT($AG$2:AG1105),""))</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05" s="156" t="str">
        <f>IF(BC1105="","",IF(BC1105&gt;0,COUNT($AY$2:AY1105),""))</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06" spans="1:66" ht="15.75" customHeight="1">
      <c r="A1106" s="153" t="str">
        <f>IF('S.D.PASTE SHEET'!A1106="","",'S.D.PASTE SHEET'!A1106)</f>
        <v/>
      </c>
      <c s="153" t="str">
        <f>IF('S.D.PASTE SHEET'!B1106="","",'S.D.PASTE SHEET'!B1106)</f>
        <v/>
      </c>
      <c s="153" t="str">
        <f>IF('S.D.PASTE SHEET'!C1106="","",'S.D.PASTE SHEET'!C1106)</f>
        <v/>
      </c>
      <c s="154" t="str">
        <f>IF('S.D.PASTE SHEET'!D1106="","",'S.D.PASTE SHEET'!D1106)</f>
        <v/>
      </c>
      <c s="153" t="str">
        <f>IF('S.D.PASTE SHEET'!E1106="","",UPPER('S.D.PASTE SHEET'!E1106))</f>
        <v/>
      </c>
      <c s="153" t="str">
        <f>IF('S.D.PASTE SHEET'!F1106="","",'S.D.PASTE SHEET'!F1106)</f>
        <v/>
      </c>
      <c s="153" t="str">
        <f>IF('S.D.PASTE SHEET'!G1106="","",UPPER('S.D.PASTE SHEET'!G1106))</f>
        <v/>
      </c>
      <c s="153" t="str">
        <f>IF('S.D.PASTE SHEET'!H1106="","",UPPER('S.D.PASTE SHEET'!H1106))</f>
        <v/>
      </c>
      <c s="153" t="str">
        <f>IF('S.D.PASTE SHEET'!I1106="","",'S.D.PASTE SHEET'!I1106)</f>
        <v/>
      </c>
      <c s="154" t="str">
        <f>IF('S.D.PASTE SHEET'!J1106="","",'S.D.PASTE SHEET'!J1106)</f>
        <v/>
      </c>
      <c s="153" t="str">
        <f>IF('S.D.PASTE SHEET'!K1106="","",'S.D.PASTE SHEET'!K1106)</f>
        <v/>
      </c>
      <c s="153" t="str">
        <f>IF('S.D.PASTE SHEET'!L1106="","",'S.D.PASTE SHEET'!L1106)</f>
        <v/>
      </c>
      <c s="153" t="str">
        <f>IF('S.D.PASTE SHEET'!M1106="","",'S.D.PASTE SHEET'!M1106)</f>
        <v/>
      </c>
      <c s="153" t="str">
        <f>IF('S.D.PASTE SHEET'!N1106="","",'S.D.PASTE SHEET'!N1106)</f>
        <v/>
      </c>
      <c s="153" t="str">
        <f>IF('S.D.PASTE SHEET'!O1106="","",'S.D.PASTE SHEET'!O1106)</f>
        <v/>
      </c>
      <c s="153" t="str">
        <f>IF('S.D.PASTE SHEET'!P1106="","",'S.D.PASTE SHEET'!P1106)</f>
        <v/>
      </c>
      <c s="153" t="str">
        <f>IF('S.D.PASTE SHEET'!Q1106="","",'S.D.PASTE SHEET'!Q1106)</f>
        <v/>
      </c>
      <c s="153" t="str">
        <f>IF('S.D.PASTE SHEET'!R1106="","",'S.D.PASTE SHEET'!R1106)</f>
        <v/>
      </c>
      <c s="153" t="str">
        <f>IF('S.D.PASTE SHEET'!S1106="","",'S.D.PASTE SHEET'!S1106)</f>
        <v/>
      </c>
      <c s="153" t="str">
        <f>IF('S.D.PASTE SHEET'!T1106="","",'S.D.PASTE SHEET'!T1106)</f>
        <v/>
      </c>
      <c s="153" t="str">
        <f>IF('S.D.PASTE SHEET'!U1106="","",'S.D.PASTE SHEET'!U1106)</f>
        <v/>
      </c>
      <c s="153" t="str">
        <f>IF('S.D.PASTE SHEET'!V1106="","",'S.D.PASTE SHEET'!V1106)</f>
        <v/>
      </c>
      <c s="153" t="str">
        <f>IF('S.D.PASTE SHEET'!W1106="","",'S.D.PASTE SHEET'!W1106)</f>
        <v/>
      </c>
      <c s="153" t="str">
        <f>IF('S.D.PASTE SHEET'!X1106="","",'S.D.PASTE SHEET'!X1106)</f>
        <v/>
      </c>
      <c s="153" t="str">
        <f>IF('S.D.PASTE SHEET'!Y1106="","",'S.D.PASTE SHEET'!Y1106)</f>
        <v/>
      </c>
      <c s="153" t="str">
        <f>IF('S.D.PASTE SHEET'!Z1106="","",'S.D.PASTE SHEET'!Z1106)</f>
        <v/>
      </c>
      <c s="153" t="str">
        <f>IF('S.D.PASTE SHEET'!AA1106="","",'S.D.PASTE SHEET'!AA1106)</f>
        <v/>
      </c>
      <c s="153" t="str">
        <f>IF('S.D.PASTE SHEET'!AB1106="","",'S.D.PASTE SHEET'!AB1106)</f>
        <v/>
      </c>
      <c s="153" t="str">
        <f>IF('S.D.PASTE SHEET'!AC1106="","",'S.D.PASTE SHEET'!AC1106)</f>
        <v/>
      </c>
      <c s="153" t="str">
        <f>IF('S.D.PASTE SHEET'!AD1106="","",'S.D.PASTE SHEET'!AD1106)</f>
        <v/>
      </c>
      <c s="155"/>
      <c s="156" t="str">
        <f>IF(AK1106="","",IF(AK1106&gt;0,COUNT($AG$2:AG1106),""))</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06" s="156" t="str">
        <f>IF(BC1106="","",IF(BC1106&gt;0,COUNT($AY$2:AY1106),""))</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07" spans="1:66" ht="15.75" customHeight="1">
      <c r="A1107" s="153" t="str">
        <f>IF('S.D.PASTE SHEET'!A1107="","",'S.D.PASTE SHEET'!A1107)</f>
        <v/>
      </c>
      <c s="153" t="str">
        <f>IF('S.D.PASTE SHEET'!B1107="","",'S.D.PASTE SHEET'!B1107)</f>
        <v/>
      </c>
      <c s="153" t="str">
        <f>IF('S.D.PASTE SHEET'!C1107="","",'S.D.PASTE SHEET'!C1107)</f>
        <v/>
      </c>
      <c s="154" t="str">
        <f>IF('S.D.PASTE SHEET'!D1107="","",'S.D.PASTE SHEET'!D1107)</f>
        <v/>
      </c>
      <c s="153" t="str">
        <f>IF('S.D.PASTE SHEET'!E1107="","",UPPER('S.D.PASTE SHEET'!E1107))</f>
        <v/>
      </c>
      <c s="153" t="str">
        <f>IF('S.D.PASTE SHEET'!F1107="","",'S.D.PASTE SHEET'!F1107)</f>
        <v/>
      </c>
      <c s="153" t="str">
        <f>IF('S.D.PASTE SHEET'!G1107="","",UPPER('S.D.PASTE SHEET'!G1107))</f>
        <v/>
      </c>
      <c s="153" t="str">
        <f>IF('S.D.PASTE SHEET'!H1107="","",UPPER('S.D.PASTE SHEET'!H1107))</f>
        <v/>
      </c>
      <c s="153" t="str">
        <f>IF('S.D.PASTE SHEET'!I1107="","",'S.D.PASTE SHEET'!I1107)</f>
        <v/>
      </c>
      <c s="154" t="str">
        <f>IF('S.D.PASTE SHEET'!J1107="","",'S.D.PASTE SHEET'!J1107)</f>
        <v/>
      </c>
      <c s="153" t="str">
        <f>IF('S.D.PASTE SHEET'!K1107="","",'S.D.PASTE SHEET'!K1107)</f>
        <v/>
      </c>
      <c s="153" t="str">
        <f>IF('S.D.PASTE SHEET'!L1107="","",'S.D.PASTE SHEET'!L1107)</f>
        <v/>
      </c>
      <c s="153" t="str">
        <f>IF('S.D.PASTE SHEET'!M1107="","",'S.D.PASTE SHEET'!M1107)</f>
        <v/>
      </c>
      <c s="153" t="str">
        <f>IF('S.D.PASTE SHEET'!N1107="","",'S.D.PASTE SHEET'!N1107)</f>
        <v/>
      </c>
      <c s="153" t="str">
        <f>IF('S.D.PASTE SHEET'!O1107="","",'S.D.PASTE SHEET'!O1107)</f>
        <v/>
      </c>
      <c s="153" t="str">
        <f>IF('S.D.PASTE SHEET'!P1107="","",'S.D.PASTE SHEET'!P1107)</f>
        <v/>
      </c>
      <c s="153" t="str">
        <f>IF('S.D.PASTE SHEET'!Q1107="","",'S.D.PASTE SHEET'!Q1107)</f>
        <v/>
      </c>
      <c s="153" t="str">
        <f>IF('S.D.PASTE SHEET'!R1107="","",'S.D.PASTE SHEET'!R1107)</f>
        <v/>
      </c>
      <c s="153" t="str">
        <f>IF('S.D.PASTE SHEET'!S1107="","",'S.D.PASTE SHEET'!S1107)</f>
        <v/>
      </c>
      <c s="153" t="str">
        <f>IF('S.D.PASTE SHEET'!T1107="","",'S.D.PASTE SHEET'!T1107)</f>
        <v/>
      </c>
      <c s="153" t="str">
        <f>IF('S.D.PASTE SHEET'!U1107="","",'S.D.PASTE SHEET'!U1107)</f>
        <v/>
      </c>
      <c s="153" t="str">
        <f>IF('S.D.PASTE SHEET'!V1107="","",'S.D.PASTE SHEET'!V1107)</f>
        <v/>
      </c>
      <c s="153" t="str">
        <f>IF('S.D.PASTE SHEET'!W1107="","",'S.D.PASTE SHEET'!W1107)</f>
        <v/>
      </c>
      <c s="153" t="str">
        <f>IF('S.D.PASTE SHEET'!X1107="","",'S.D.PASTE SHEET'!X1107)</f>
        <v/>
      </c>
      <c s="153" t="str">
        <f>IF('S.D.PASTE SHEET'!Y1107="","",'S.D.PASTE SHEET'!Y1107)</f>
        <v/>
      </c>
      <c s="153" t="str">
        <f>IF('S.D.PASTE SHEET'!Z1107="","",'S.D.PASTE SHEET'!Z1107)</f>
        <v/>
      </c>
      <c s="153" t="str">
        <f>IF('S.D.PASTE SHEET'!AA1107="","",'S.D.PASTE SHEET'!AA1107)</f>
        <v/>
      </c>
      <c s="153" t="str">
        <f>IF('S.D.PASTE SHEET'!AB1107="","",'S.D.PASTE SHEET'!AB1107)</f>
        <v/>
      </c>
      <c s="153" t="str">
        <f>IF('S.D.PASTE SHEET'!AC1107="","",'S.D.PASTE SHEET'!AC1107)</f>
        <v/>
      </c>
      <c s="153" t="str">
        <f>IF('S.D.PASTE SHEET'!AD1107="","",'S.D.PASTE SHEET'!AD1107)</f>
        <v/>
      </c>
      <c s="155"/>
      <c s="156" t="str">
        <f>IF(AK1107="","",IF(AK1107&gt;0,COUNT($AG$2:AG1107),""))</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07" s="156" t="str">
        <f>IF(BC1107="","",IF(BC1107&gt;0,COUNT($AY$2:AY1107),""))</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08" spans="1:66" ht="15.75" customHeight="1">
      <c r="A1108" s="153" t="str">
        <f>IF('S.D.PASTE SHEET'!A1108="","",'S.D.PASTE SHEET'!A1108)</f>
        <v/>
      </c>
      <c s="153" t="str">
        <f>IF('S.D.PASTE SHEET'!B1108="","",'S.D.PASTE SHEET'!B1108)</f>
        <v/>
      </c>
      <c s="153" t="str">
        <f>IF('S.D.PASTE SHEET'!C1108="","",'S.D.PASTE SHEET'!C1108)</f>
        <v/>
      </c>
      <c s="154" t="str">
        <f>IF('S.D.PASTE SHEET'!D1108="","",'S.D.PASTE SHEET'!D1108)</f>
        <v/>
      </c>
      <c s="153" t="str">
        <f>IF('S.D.PASTE SHEET'!E1108="","",UPPER('S.D.PASTE SHEET'!E1108))</f>
        <v/>
      </c>
      <c s="153" t="str">
        <f>IF('S.D.PASTE SHEET'!F1108="","",'S.D.PASTE SHEET'!F1108)</f>
        <v/>
      </c>
      <c s="153" t="str">
        <f>IF('S.D.PASTE SHEET'!G1108="","",UPPER('S.D.PASTE SHEET'!G1108))</f>
        <v/>
      </c>
      <c s="153" t="str">
        <f>IF('S.D.PASTE SHEET'!H1108="","",UPPER('S.D.PASTE SHEET'!H1108))</f>
        <v/>
      </c>
      <c s="153" t="str">
        <f>IF('S.D.PASTE SHEET'!I1108="","",'S.D.PASTE SHEET'!I1108)</f>
        <v/>
      </c>
      <c s="154" t="str">
        <f>IF('S.D.PASTE SHEET'!J1108="","",'S.D.PASTE SHEET'!J1108)</f>
        <v/>
      </c>
      <c s="153" t="str">
        <f>IF('S.D.PASTE SHEET'!K1108="","",'S.D.PASTE SHEET'!K1108)</f>
        <v/>
      </c>
      <c s="153" t="str">
        <f>IF('S.D.PASTE SHEET'!L1108="","",'S.D.PASTE SHEET'!L1108)</f>
        <v/>
      </c>
      <c s="153" t="str">
        <f>IF('S.D.PASTE SHEET'!M1108="","",'S.D.PASTE SHEET'!M1108)</f>
        <v/>
      </c>
      <c s="153" t="str">
        <f>IF('S.D.PASTE SHEET'!N1108="","",'S.D.PASTE SHEET'!N1108)</f>
        <v/>
      </c>
      <c s="153" t="str">
        <f>IF('S.D.PASTE SHEET'!O1108="","",'S.D.PASTE SHEET'!O1108)</f>
        <v/>
      </c>
      <c s="153" t="str">
        <f>IF('S.D.PASTE SHEET'!P1108="","",'S.D.PASTE SHEET'!P1108)</f>
        <v/>
      </c>
      <c s="153" t="str">
        <f>IF('S.D.PASTE SHEET'!Q1108="","",'S.D.PASTE SHEET'!Q1108)</f>
        <v/>
      </c>
      <c s="153" t="str">
        <f>IF('S.D.PASTE SHEET'!R1108="","",'S.D.PASTE SHEET'!R1108)</f>
        <v/>
      </c>
      <c s="153" t="str">
        <f>IF('S.D.PASTE SHEET'!S1108="","",'S.D.PASTE SHEET'!S1108)</f>
        <v/>
      </c>
      <c s="153" t="str">
        <f>IF('S.D.PASTE SHEET'!T1108="","",'S.D.PASTE SHEET'!T1108)</f>
        <v/>
      </c>
      <c s="153" t="str">
        <f>IF('S.D.PASTE SHEET'!U1108="","",'S.D.PASTE SHEET'!U1108)</f>
        <v/>
      </c>
      <c s="153" t="str">
        <f>IF('S.D.PASTE SHEET'!V1108="","",'S.D.PASTE SHEET'!V1108)</f>
        <v/>
      </c>
      <c s="153" t="str">
        <f>IF('S.D.PASTE SHEET'!W1108="","",'S.D.PASTE SHEET'!W1108)</f>
        <v/>
      </c>
      <c s="153" t="str">
        <f>IF('S.D.PASTE SHEET'!X1108="","",'S.D.PASTE SHEET'!X1108)</f>
        <v/>
      </c>
      <c s="153" t="str">
        <f>IF('S.D.PASTE SHEET'!Y1108="","",'S.D.PASTE SHEET'!Y1108)</f>
        <v/>
      </c>
      <c s="153" t="str">
        <f>IF('S.D.PASTE SHEET'!Z1108="","",'S.D.PASTE SHEET'!Z1108)</f>
        <v/>
      </c>
      <c s="153" t="str">
        <f>IF('S.D.PASTE SHEET'!AA1108="","",'S.D.PASTE SHEET'!AA1108)</f>
        <v/>
      </c>
      <c s="153" t="str">
        <f>IF('S.D.PASTE SHEET'!AB1108="","",'S.D.PASTE SHEET'!AB1108)</f>
        <v/>
      </c>
      <c s="153" t="str">
        <f>IF('S.D.PASTE SHEET'!AC1108="","",'S.D.PASTE SHEET'!AC1108)</f>
        <v/>
      </c>
      <c s="153" t="str">
        <f>IF('S.D.PASTE SHEET'!AD1108="","",'S.D.PASTE SHEET'!AD1108)</f>
        <v/>
      </c>
      <c s="155"/>
      <c s="156" t="str">
        <f>IF(AK1108="","",IF(AK1108&gt;0,COUNT($AG$2:AG1108),""))</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08" s="156" t="str">
        <f>IF(BC1108="","",IF(BC1108&gt;0,COUNT($AY$2:AY1108),""))</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09" spans="1:66" ht="15.75" customHeight="1">
      <c r="A1109" s="153" t="str">
        <f>IF('S.D.PASTE SHEET'!A1109="","",'S.D.PASTE SHEET'!A1109)</f>
        <v/>
      </c>
      <c s="153" t="str">
        <f>IF('S.D.PASTE SHEET'!B1109="","",'S.D.PASTE SHEET'!B1109)</f>
        <v/>
      </c>
      <c s="153" t="str">
        <f>IF('S.D.PASTE SHEET'!C1109="","",'S.D.PASTE SHEET'!C1109)</f>
        <v/>
      </c>
      <c s="154" t="str">
        <f>IF('S.D.PASTE SHEET'!D1109="","",'S.D.PASTE SHEET'!D1109)</f>
        <v/>
      </c>
      <c s="153" t="str">
        <f>IF('S.D.PASTE SHEET'!E1109="","",UPPER('S.D.PASTE SHEET'!E1109))</f>
        <v/>
      </c>
      <c s="153" t="str">
        <f>IF('S.D.PASTE SHEET'!F1109="","",'S.D.PASTE SHEET'!F1109)</f>
        <v/>
      </c>
      <c s="153" t="str">
        <f>IF('S.D.PASTE SHEET'!G1109="","",UPPER('S.D.PASTE SHEET'!G1109))</f>
        <v/>
      </c>
      <c s="153" t="str">
        <f>IF('S.D.PASTE SHEET'!H1109="","",UPPER('S.D.PASTE SHEET'!H1109))</f>
        <v/>
      </c>
      <c s="153" t="str">
        <f>IF('S.D.PASTE SHEET'!I1109="","",'S.D.PASTE SHEET'!I1109)</f>
        <v/>
      </c>
      <c s="154" t="str">
        <f>IF('S.D.PASTE SHEET'!J1109="","",'S.D.PASTE SHEET'!J1109)</f>
        <v/>
      </c>
      <c s="153" t="str">
        <f>IF('S.D.PASTE SHEET'!K1109="","",'S.D.PASTE SHEET'!K1109)</f>
        <v/>
      </c>
      <c s="153" t="str">
        <f>IF('S.D.PASTE SHEET'!L1109="","",'S.D.PASTE SHEET'!L1109)</f>
        <v/>
      </c>
      <c s="153" t="str">
        <f>IF('S.D.PASTE SHEET'!M1109="","",'S.D.PASTE SHEET'!M1109)</f>
        <v/>
      </c>
      <c s="153" t="str">
        <f>IF('S.D.PASTE SHEET'!N1109="","",'S.D.PASTE SHEET'!N1109)</f>
        <v/>
      </c>
      <c s="153" t="str">
        <f>IF('S.D.PASTE SHEET'!O1109="","",'S.D.PASTE SHEET'!O1109)</f>
        <v/>
      </c>
      <c s="153" t="str">
        <f>IF('S.D.PASTE SHEET'!P1109="","",'S.D.PASTE SHEET'!P1109)</f>
        <v/>
      </c>
      <c s="153" t="str">
        <f>IF('S.D.PASTE SHEET'!Q1109="","",'S.D.PASTE SHEET'!Q1109)</f>
        <v/>
      </c>
      <c s="153" t="str">
        <f>IF('S.D.PASTE SHEET'!R1109="","",'S.D.PASTE SHEET'!R1109)</f>
        <v/>
      </c>
      <c s="153" t="str">
        <f>IF('S.D.PASTE SHEET'!S1109="","",'S.D.PASTE SHEET'!S1109)</f>
        <v/>
      </c>
      <c s="153" t="str">
        <f>IF('S.D.PASTE SHEET'!T1109="","",'S.D.PASTE SHEET'!T1109)</f>
        <v/>
      </c>
      <c s="153" t="str">
        <f>IF('S.D.PASTE SHEET'!U1109="","",'S.D.PASTE SHEET'!U1109)</f>
        <v/>
      </c>
      <c s="153" t="str">
        <f>IF('S.D.PASTE SHEET'!V1109="","",'S.D.PASTE SHEET'!V1109)</f>
        <v/>
      </c>
      <c s="153" t="str">
        <f>IF('S.D.PASTE SHEET'!W1109="","",'S.D.PASTE SHEET'!W1109)</f>
        <v/>
      </c>
      <c s="153" t="str">
        <f>IF('S.D.PASTE SHEET'!X1109="","",'S.D.PASTE SHEET'!X1109)</f>
        <v/>
      </c>
      <c s="153" t="str">
        <f>IF('S.D.PASTE SHEET'!Y1109="","",'S.D.PASTE SHEET'!Y1109)</f>
        <v/>
      </c>
      <c s="153" t="str">
        <f>IF('S.D.PASTE SHEET'!Z1109="","",'S.D.PASTE SHEET'!Z1109)</f>
        <v/>
      </c>
      <c s="153" t="str">
        <f>IF('S.D.PASTE SHEET'!AA1109="","",'S.D.PASTE SHEET'!AA1109)</f>
        <v/>
      </c>
      <c s="153" t="str">
        <f>IF('S.D.PASTE SHEET'!AB1109="","",'S.D.PASTE SHEET'!AB1109)</f>
        <v/>
      </c>
      <c s="153" t="str">
        <f>IF('S.D.PASTE SHEET'!AC1109="","",'S.D.PASTE SHEET'!AC1109)</f>
        <v/>
      </c>
      <c s="153" t="str">
        <f>IF('S.D.PASTE SHEET'!AD1109="","",'S.D.PASTE SHEET'!AD1109)</f>
        <v/>
      </c>
      <c s="155"/>
      <c s="156" t="str">
        <f>IF(AK1109="","",IF(AK1109&gt;0,COUNT($AG$2:AG1109),""))</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09" s="156" t="str">
        <f>IF(BC1109="","",IF(BC1109&gt;0,COUNT($AY$2:AY1109),""))</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10" spans="1:66" ht="15.75" customHeight="1">
      <c r="A1110" s="153" t="str">
        <f>IF('S.D.PASTE SHEET'!A1110="","",'S.D.PASTE SHEET'!A1110)</f>
        <v/>
      </c>
      <c s="153" t="str">
        <f>IF('S.D.PASTE SHEET'!B1110="","",'S.D.PASTE SHEET'!B1110)</f>
        <v/>
      </c>
      <c s="153" t="str">
        <f>IF('S.D.PASTE SHEET'!C1110="","",'S.D.PASTE SHEET'!C1110)</f>
        <v/>
      </c>
      <c s="154" t="str">
        <f>IF('S.D.PASTE SHEET'!D1110="","",'S.D.PASTE SHEET'!D1110)</f>
        <v/>
      </c>
      <c s="153" t="str">
        <f>IF('S.D.PASTE SHEET'!E1110="","",UPPER('S.D.PASTE SHEET'!E1110))</f>
        <v/>
      </c>
      <c s="153" t="str">
        <f>IF('S.D.PASTE SHEET'!F1110="","",'S.D.PASTE SHEET'!F1110)</f>
        <v/>
      </c>
      <c s="153" t="str">
        <f>IF('S.D.PASTE SHEET'!G1110="","",UPPER('S.D.PASTE SHEET'!G1110))</f>
        <v/>
      </c>
      <c s="153" t="str">
        <f>IF('S.D.PASTE SHEET'!H1110="","",UPPER('S.D.PASTE SHEET'!H1110))</f>
        <v/>
      </c>
      <c s="153" t="str">
        <f>IF('S.D.PASTE SHEET'!I1110="","",'S.D.PASTE SHEET'!I1110)</f>
        <v/>
      </c>
      <c s="154" t="str">
        <f>IF('S.D.PASTE SHEET'!J1110="","",'S.D.PASTE SHEET'!J1110)</f>
        <v/>
      </c>
      <c s="153" t="str">
        <f>IF('S.D.PASTE SHEET'!K1110="","",'S.D.PASTE SHEET'!K1110)</f>
        <v/>
      </c>
      <c s="153" t="str">
        <f>IF('S.D.PASTE SHEET'!L1110="","",'S.D.PASTE SHEET'!L1110)</f>
        <v/>
      </c>
      <c s="153" t="str">
        <f>IF('S.D.PASTE SHEET'!M1110="","",'S.D.PASTE SHEET'!M1110)</f>
        <v/>
      </c>
      <c s="153" t="str">
        <f>IF('S.D.PASTE SHEET'!N1110="","",'S.D.PASTE SHEET'!N1110)</f>
        <v/>
      </c>
      <c s="153" t="str">
        <f>IF('S.D.PASTE SHEET'!O1110="","",'S.D.PASTE SHEET'!O1110)</f>
        <v/>
      </c>
      <c s="153" t="str">
        <f>IF('S.D.PASTE SHEET'!P1110="","",'S.D.PASTE SHEET'!P1110)</f>
        <v/>
      </c>
      <c s="153" t="str">
        <f>IF('S.D.PASTE SHEET'!Q1110="","",'S.D.PASTE SHEET'!Q1110)</f>
        <v/>
      </c>
      <c s="153" t="str">
        <f>IF('S.D.PASTE SHEET'!R1110="","",'S.D.PASTE SHEET'!R1110)</f>
        <v/>
      </c>
      <c s="153" t="str">
        <f>IF('S.D.PASTE SHEET'!S1110="","",'S.D.PASTE SHEET'!S1110)</f>
        <v/>
      </c>
      <c s="153" t="str">
        <f>IF('S.D.PASTE SHEET'!T1110="","",'S.D.PASTE SHEET'!T1110)</f>
        <v/>
      </c>
      <c s="153" t="str">
        <f>IF('S.D.PASTE SHEET'!U1110="","",'S.D.PASTE SHEET'!U1110)</f>
        <v/>
      </c>
      <c s="153" t="str">
        <f>IF('S.D.PASTE SHEET'!V1110="","",'S.D.PASTE SHEET'!V1110)</f>
        <v/>
      </c>
      <c s="153" t="str">
        <f>IF('S.D.PASTE SHEET'!W1110="","",'S.D.PASTE SHEET'!W1110)</f>
        <v/>
      </c>
      <c s="153" t="str">
        <f>IF('S.D.PASTE SHEET'!X1110="","",'S.D.PASTE SHEET'!X1110)</f>
        <v/>
      </c>
      <c s="153" t="str">
        <f>IF('S.D.PASTE SHEET'!Y1110="","",'S.D.PASTE SHEET'!Y1110)</f>
        <v/>
      </c>
      <c s="153" t="str">
        <f>IF('S.D.PASTE SHEET'!Z1110="","",'S.D.PASTE SHEET'!Z1110)</f>
        <v/>
      </c>
      <c s="153" t="str">
        <f>IF('S.D.PASTE SHEET'!AA1110="","",'S.D.PASTE SHEET'!AA1110)</f>
        <v/>
      </c>
      <c s="153" t="str">
        <f>IF('S.D.PASTE SHEET'!AB1110="","",'S.D.PASTE SHEET'!AB1110)</f>
        <v/>
      </c>
      <c s="153" t="str">
        <f>IF('S.D.PASTE SHEET'!AC1110="","",'S.D.PASTE SHEET'!AC1110)</f>
        <v/>
      </c>
      <c s="153" t="str">
        <f>IF('S.D.PASTE SHEET'!AD1110="","",'S.D.PASTE SHEET'!AD1110)</f>
        <v/>
      </c>
      <c s="155"/>
      <c s="156" t="str">
        <f>IF(AK1110="","",IF(AK1110&gt;0,COUNT($AG$2:AG1110),""))</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10" s="156" t="str">
        <f>IF(BC1110="","",IF(BC1110&gt;0,COUNT($AY$2:AY1110),""))</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11" spans="1:66" ht="15.75" customHeight="1">
      <c r="A1111" s="153" t="str">
        <f>IF('S.D.PASTE SHEET'!A1111="","",'S.D.PASTE SHEET'!A1111)</f>
        <v/>
      </c>
      <c s="153" t="str">
        <f>IF('S.D.PASTE SHEET'!B1111="","",'S.D.PASTE SHEET'!B1111)</f>
        <v/>
      </c>
      <c s="153" t="str">
        <f>IF('S.D.PASTE SHEET'!C1111="","",'S.D.PASTE SHEET'!C1111)</f>
        <v/>
      </c>
      <c s="154" t="str">
        <f>IF('S.D.PASTE SHEET'!D1111="","",'S.D.PASTE SHEET'!D1111)</f>
        <v/>
      </c>
      <c s="153" t="str">
        <f>IF('S.D.PASTE SHEET'!E1111="","",UPPER('S.D.PASTE SHEET'!E1111))</f>
        <v/>
      </c>
      <c s="153" t="str">
        <f>IF('S.D.PASTE SHEET'!F1111="","",'S.D.PASTE SHEET'!F1111)</f>
        <v/>
      </c>
      <c s="153" t="str">
        <f>IF('S.D.PASTE SHEET'!G1111="","",UPPER('S.D.PASTE SHEET'!G1111))</f>
        <v/>
      </c>
      <c s="153" t="str">
        <f>IF('S.D.PASTE SHEET'!H1111="","",UPPER('S.D.PASTE SHEET'!H1111))</f>
        <v/>
      </c>
      <c s="153" t="str">
        <f>IF('S.D.PASTE SHEET'!I1111="","",'S.D.PASTE SHEET'!I1111)</f>
        <v/>
      </c>
      <c s="154" t="str">
        <f>IF('S.D.PASTE SHEET'!J1111="","",'S.D.PASTE SHEET'!J1111)</f>
        <v/>
      </c>
      <c s="153" t="str">
        <f>IF('S.D.PASTE SHEET'!K1111="","",'S.D.PASTE SHEET'!K1111)</f>
        <v/>
      </c>
      <c s="153" t="str">
        <f>IF('S.D.PASTE SHEET'!L1111="","",'S.D.PASTE SHEET'!L1111)</f>
        <v/>
      </c>
      <c s="153" t="str">
        <f>IF('S.D.PASTE SHEET'!M1111="","",'S.D.PASTE SHEET'!M1111)</f>
        <v/>
      </c>
      <c s="153" t="str">
        <f>IF('S.D.PASTE SHEET'!N1111="","",'S.D.PASTE SHEET'!N1111)</f>
        <v/>
      </c>
      <c s="153" t="str">
        <f>IF('S.D.PASTE SHEET'!O1111="","",'S.D.PASTE SHEET'!O1111)</f>
        <v/>
      </c>
      <c s="153" t="str">
        <f>IF('S.D.PASTE SHEET'!P1111="","",'S.D.PASTE SHEET'!P1111)</f>
        <v/>
      </c>
      <c s="153" t="str">
        <f>IF('S.D.PASTE SHEET'!Q1111="","",'S.D.PASTE SHEET'!Q1111)</f>
        <v/>
      </c>
      <c s="153" t="str">
        <f>IF('S.D.PASTE SHEET'!R1111="","",'S.D.PASTE SHEET'!R1111)</f>
        <v/>
      </c>
      <c s="153" t="str">
        <f>IF('S.D.PASTE SHEET'!S1111="","",'S.D.PASTE SHEET'!S1111)</f>
        <v/>
      </c>
      <c s="153" t="str">
        <f>IF('S.D.PASTE SHEET'!T1111="","",'S.D.PASTE SHEET'!T1111)</f>
        <v/>
      </c>
      <c s="153" t="str">
        <f>IF('S.D.PASTE SHEET'!U1111="","",'S.D.PASTE SHEET'!U1111)</f>
        <v/>
      </c>
      <c s="153" t="str">
        <f>IF('S.D.PASTE SHEET'!V1111="","",'S.D.PASTE SHEET'!V1111)</f>
        <v/>
      </c>
      <c s="153" t="str">
        <f>IF('S.D.PASTE SHEET'!W1111="","",'S.D.PASTE SHEET'!W1111)</f>
        <v/>
      </c>
      <c s="153" t="str">
        <f>IF('S.D.PASTE SHEET'!X1111="","",'S.D.PASTE SHEET'!X1111)</f>
        <v/>
      </c>
      <c s="153" t="str">
        <f>IF('S.D.PASTE SHEET'!Y1111="","",'S.D.PASTE SHEET'!Y1111)</f>
        <v/>
      </c>
      <c s="153" t="str">
        <f>IF('S.D.PASTE SHEET'!Z1111="","",'S.D.PASTE SHEET'!Z1111)</f>
        <v/>
      </c>
      <c s="153" t="str">
        <f>IF('S.D.PASTE SHEET'!AA1111="","",'S.D.PASTE SHEET'!AA1111)</f>
        <v/>
      </c>
      <c s="153" t="str">
        <f>IF('S.D.PASTE SHEET'!AB1111="","",'S.D.PASTE SHEET'!AB1111)</f>
        <v/>
      </c>
      <c s="153" t="str">
        <f>IF('S.D.PASTE SHEET'!AC1111="","",'S.D.PASTE SHEET'!AC1111)</f>
        <v/>
      </c>
      <c s="153" t="str">
        <f>IF('S.D.PASTE SHEET'!AD1111="","",'S.D.PASTE SHEET'!AD1111)</f>
        <v/>
      </c>
      <c s="155"/>
      <c s="156" t="str">
        <f>IF(AK1111="","",IF(AK1111&gt;0,COUNT($AG$2:AG1111),""))</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11" s="156" t="str">
        <f>IF(BC1111="","",IF(BC1111&gt;0,COUNT($AY$2:AY1111),""))</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12" spans="1:66" ht="15.75" customHeight="1">
      <c r="A1112" s="153" t="str">
        <f>IF('S.D.PASTE SHEET'!A1112="","",'S.D.PASTE SHEET'!A1112)</f>
        <v/>
      </c>
      <c s="153" t="str">
        <f>IF('S.D.PASTE SHEET'!B1112="","",'S.D.PASTE SHEET'!B1112)</f>
        <v/>
      </c>
      <c s="153" t="str">
        <f>IF('S.D.PASTE SHEET'!C1112="","",'S.D.PASTE SHEET'!C1112)</f>
        <v/>
      </c>
      <c s="154" t="str">
        <f>IF('S.D.PASTE SHEET'!D1112="","",'S.D.PASTE SHEET'!D1112)</f>
        <v/>
      </c>
      <c s="153" t="str">
        <f>IF('S.D.PASTE SHEET'!E1112="","",UPPER('S.D.PASTE SHEET'!E1112))</f>
        <v/>
      </c>
      <c s="153" t="str">
        <f>IF('S.D.PASTE SHEET'!F1112="","",'S.D.PASTE SHEET'!F1112)</f>
        <v/>
      </c>
      <c s="153" t="str">
        <f>IF('S.D.PASTE SHEET'!G1112="","",UPPER('S.D.PASTE SHEET'!G1112))</f>
        <v/>
      </c>
      <c s="153" t="str">
        <f>IF('S.D.PASTE SHEET'!H1112="","",UPPER('S.D.PASTE SHEET'!H1112))</f>
        <v/>
      </c>
      <c s="153" t="str">
        <f>IF('S.D.PASTE SHEET'!I1112="","",'S.D.PASTE SHEET'!I1112)</f>
        <v/>
      </c>
      <c s="154" t="str">
        <f>IF('S.D.PASTE SHEET'!J1112="","",'S.D.PASTE SHEET'!J1112)</f>
        <v/>
      </c>
      <c s="153" t="str">
        <f>IF('S.D.PASTE SHEET'!K1112="","",'S.D.PASTE SHEET'!K1112)</f>
        <v/>
      </c>
      <c s="153" t="str">
        <f>IF('S.D.PASTE SHEET'!L1112="","",'S.D.PASTE SHEET'!L1112)</f>
        <v/>
      </c>
      <c s="153" t="str">
        <f>IF('S.D.PASTE SHEET'!M1112="","",'S.D.PASTE SHEET'!M1112)</f>
        <v/>
      </c>
      <c s="153" t="str">
        <f>IF('S.D.PASTE SHEET'!N1112="","",'S.D.PASTE SHEET'!N1112)</f>
        <v/>
      </c>
      <c s="153" t="str">
        <f>IF('S.D.PASTE SHEET'!O1112="","",'S.D.PASTE SHEET'!O1112)</f>
        <v/>
      </c>
      <c s="153" t="str">
        <f>IF('S.D.PASTE SHEET'!P1112="","",'S.D.PASTE SHEET'!P1112)</f>
        <v/>
      </c>
      <c s="153" t="str">
        <f>IF('S.D.PASTE SHEET'!Q1112="","",'S.D.PASTE SHEET'!Q1112)</f>
        <v/>
      </c>
      <c s="153" t="str">
        <f>IF('S.D.PASTE SHEET'!R1112="","",'S.D.PASTE SHEET'!R1112)</f>
        <v/>
      </c>
      <c s="153" t="str">
        <f>IF('S.D.PASTE SHEET'!S1112="","",'S.D.PASTE SHEET'!S1112)</f>
        <v/>
      </c>
      <c s="153" t="str">
        <f>IF('S.D.PASTE SHEET'!T1112="","",'S.D.PASTE SHEET'!T1112)</f>
        <v/>
      </c>
      <c s="153" t="str">
        <f>IF('S.D.PASTE SHEET'!U1112="","",'S.D.PASTE SHEET'!U1112)</f>
        <v/>
      </c>
      <c s="153" t="str">
        <f>IF('S.D.PASTE SHEET'!V1112="","",'S.D.PASTE SHEET'!V1112)</f>
        <v/>
      </c>
      <c s="153" t="str">
        <f>IF('S.D.PASTE SHEET'!W1112="","",'S.D.PASTE SHEET'!W1112)</f>
        <v/>
      </c>
      <c s="153" t="str">
        <f>IF('S.D.PASTE SHEET'!X1112="","",'S.D.PASTE SHEET'!X1112)</f>
        <v/>
      </c>
      <c s="153" t="str">
        <f>IF('S.D.PASTE SHEET'!Y1112="","",'S.D.PASTE SHEET'!Y1112)</f>
        <v/>
      </c>
      <c s="153" t="str">
        <f>IF('S.D.PASTE SHEET'!Z1112="","",'S.D.PASTE SHEET'!Z1112)</f>
        <v/>
      </c>
      <c s="153" t="str">
        <f>IF('S.D.PASTE SHEET'!AA1112="","",'S.D.PASTE SHEET'!AA1112)</f>
        <v/>
      </c>
      <c s="153" t="str">
        <f>IF('S.D.PASTE SHEET'!AB1112="","",'S.D.PASTE SHEET'!AB1112)</f>
        <v/>
      </c>
      <c s="153" t="str">
        <f>IF('S.D.PASTE SHEET'!AC1112="","",'S.D.PASTE SHEET'!AC1112)</f>
        <v/>
      </c>
      <c s="153" t="str">
        <f>IF('S.D.PASTE SHEET'!AD1112="","",'S.D.PASTE SHEET'!AD1112)</f>
        <v/>
      </c>
      <c s="155"/>
      <c s="156" t="str">
        <f>IF(AK1112="","",IF(AK1112&gt;0,COUNT($AG$2:AG1112),""))</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12" s="156" t="str">
        <f>IF(BC1112="","",IF(BC1112&gt;0,COUNT($AY$2:AY1112),""))</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13" spans="1:66" ht="15.75" customHeight="1">
      <c r="A1113" s="153" t="str">
        <f>IF('S.D.PASTE SHEET'!A1113="","",'S.D.PASTE SHEET'!A1113)</f>
        <v/>
      </c>
      <c s="153" t="str">
        <f>IF('S.D.PASTE SHEET'!B1113="","",'S.D.PASTE SHEET'!B1113)</f>
        <v/>
      </c>
      <c s="153" t="str">
        <f>IF('S.D.PASTE SHEET'!C1113="","",'S.D.PASTE SHEET'!C1113)</f>
        <v/>
      </c>
      <c s="154" t="str">
        <f>IF('S.D.PASTE SHEET'!D1113="","",'S.D.PASTE SHEET'!D1113)</f>
        <v/>
      </c>
      <c s="153" t="str">
        <f>IF('S.D.PASTE SHEET'!E1113="","",UPPER('S.D.PASTE SHEET'!E1113))</f>
        <v/>
      </c>
      <c s="153" t="str">
        <f>IF('S.D.PASTE SHEET'!F1113="","",'S.D.PASTE SHEET'!F1113)</f>
        <v/>
      </c>
      <c s="153" t="str">
        <f>IF('S.D.PASTE SHEET'!G1113="","",UPPER('S.D.PASTE SHEET'!G1113))</f>
        <v/>
      </c>
      <c s="153" t="str">
        <f>IF('S.D.PASTE SHEET'!H1113="","",UPPER('S.D.PASTE SHEET'!H1113))</f>
        <v/>
      </c>
      <c s="153" t="str">
        <f>IF('S.D.PASTE SHEET'!I1113="","",'S.D.PASTE SHEET'!I1113)</f>
        <v/>
      </c>
      <c s="154" t="str">
        <f>IF('S.D.PASTE SHEET'!J1113="","",'S.D.PASTE SHEET'!J1113)</f>
        <v/>
      </c>
      <c s="153" t="str">
        <f>IF('S.D.PASTE SHEET'!K1113="","",'S.D.PASTE SHEET'!K1113)</f>
        <v/>
      </c>
      <c s="153" t="str">
        <f>IF('S.D.PASTE SHEET'!L1113="","",'S.D.PASTE SHEET'!L1113)</f>
        <v/>
      </c>
      <c s="153" t="str">
        <f>IF('S.D.PASTE SHEET'!M1113="","",'S.D.PASTE SHEET'!M1113)</f>
        <v/>
      </c>
      <c s="153" t="str">
        <f>IF('S.D.PASTE SHEET'!N1113="","",'S.D.PASTE SHEET'!N1113)</f>
        <v/>
      </c>
      <c s="153" t="str">
        <f>IF('S.D.PASTE SHEET'!O1113="","",'S.D.PASTE SHEET'!O1113)</f>
        <v/>
      </c>
      <c s="153" t="str">
        <f>IF('S.D.PASTE SHEET'!P1113="","",'S.D.PASTE SHEET'!P1113)</f>
        <v/>
      </c>
      <c s="153" t="str">
        <f>IF('S.D.PASTE SHEET'!Q1113="","",'S.D.PASTE SHEET'!Q1113)</f>
        <v/>
      </c>
      <c s="153" t="str">
        <f>IF('S.D.PASTE SHEET'!R1113="","",'S.D.PASTE SHEET'!R1113)</f>
        <v/>
      </c>
      <c s="153" t="str">
        <f>IF('S.D.PASTE SHEET'!S1113="","",'S.D.PASTE SHEET'!S1113)</f>
        <v/>
      </c>
      <c s="153" t="str">
        <f>IF('S.D.PASTE SHEET'!T1113="","",'S.D.PASTE SHEET'!T1113)</f>
        <v/>
      </c>
      <c s="153" t="str">
        <f>IF('S.D.PASTE SHEET'!U1113="","",'S.D.PASTE SHEET'!U1113)</f>
        <v/>
      </c>
      <c s="153" t="str">
        <f>IF('S.D.PASTE SHEET'!V1113="","",'S.D.PASTE SHEET'!V1113)</f>
        <v/>
      </c>
      <c s="153" t="str">
        <f>IF('S.D.PASTE SHEET'!W1113="","",'S.D.PASTE SHEET'!W1113)</f>
        <v/>
      </c>
      <c s="153" t="str">
        <f>IF('S.D.PASTE SHEET'!X1113="","",'S.D.PASTE SHEET'!X1113)</f>
        <v/>
      </c>
      <c s="153" t="str">
        <f>IF('S.D.PASTE SHEET'!Y1113="","",'S.D.PASTE SHEET'!Y1113)</f>
        <v/>
      </c>
      <c s="153" t="str">
        <f>IF('S.D.PASTE SHEET'!Z1113="","",'S.D.PASTE SHEET'!Z1113)</f>
        <v/>
      </c>
      <c s="153" t="str">
        <f>IF('S.D.PASTE SHEET'!AA1113="","",'S.D.PASTE SHEET'!AA1113)</f>
        <v/>
      </c>
      <c s="153" t="str">
        <f>IF('S.D.PASTE SHEET'!AB1113="","",'S.D.PASTE SHEET'!AB1113)</f>
        <v/>
      </c>
      <c s="153" t="str">
        <f>IF('S.D.PASTE SHEET'!AC1113="","",'S.D.PASTE SHEET'!AC1113)</f>
        <v/>
      </c>
      <c s="153" t="str">
        <f>IF('S.D.PASTE SHEET'!AD1113="","",'S.D.PASTE SHEET'!AD1113)</f>
        <v/>
      </c>
      <c s="155"/>
      <c s="156" t="str">
        <f>IF(AK1113="","",IF(AK1113&gt;0,COUNT($AG$2:AG1113),""))</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13" s="156" t="str">
        <f>IF(BC1113="","",IF(BC1113&gt;0,COUNT($AY$2:AY1113),""))</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14" spans="1:66" ht="15.75" customHeight="1">
      <c r="A1114" s="153" t="str">
        <f>IF('S.D.PASTE SHEET'!A1114="","",'S.D.PASTE SHEET'!A1114)</f>
        <v/>
      </c>
      <c s="153" t="str">
        <f>IF('S.D.PASTE SHEET'!B1114="","",'S.D.PASTE SHEET'!B1114)</f>
        <v/>
      </c>
      <c s="153" t="str">
        <f>IF('S.D.PASTE SHEET'!C1114="","",'S.D.PASTE SHEET'!C1114)</f>
        <v/>
      </c>
      <c s="154" t="str">
        <f>IF('S.D.PASTE SHEET'!D1114="","",'S.D.PASTE SHEET'!D1114)</f>
        <v/>
      </c>
      <c s="153" t="str">
        <f>IF('S.D.PASTE SHEET'!E1114="","",UPPER('S.D.PASTE SHEET'!E1114))</f>
        <v/>
      </c>
      <c s="153" t="str">
        <f>IF('S.D.PASTE SHEET'!F1114="","",'S.D.PASTE SHEET'!F1114)</f>
        <v/>
      </c>
      <c s="153" t="str">
        <f>IF('S.D.PASTE SHEET'!G1114="","",UPPER('S.D.PASTE SHEET'!G1114))</f>
        <v/>
      </c>
      <c s="153" t="str">
        <f>IF('S.D.PASTE SHEET'!H1114="","",UPPER('S.D.PASTE SHEET'!H1114))</f>
        <v/>
      </c>
      <c s="153" t="str">
        <f>IF('S.D.PASTE SHEET'!I1114="","",'S.D.PASTE SHEET'!I1114)</f>
        <v/>
      </c>
      <c s="154" t="str">
        <f>IF('S.D.PASTE SHEET'!J1114="","",'S.D.PASTE SHEET'!J1114)</f>
        <v/>
      </c>
      <c s="153" t="str">
        <f>IF('S.D.PASTE SHEET'!K1114="","",'S.D.PASTE SHEET'!K1114)</f>
        <v/>
      </c>
      <c s="153" t="str">
        <f>IF('S.D.PASTE SHEET'!L1114="","",'S.D.PASTE SHEET'!L1114)</f>
        <v/>
      </c>
      <c s="153" t="str">
        <f>IF('S.D.PASTE SHEET'!M1114="","",'S.D.PASTE SHEET'!M1114)</f>
        <v/>
      </c>
      <c s="153" t="str">
        <f>IF('S.D.PASTE SHEET'!N1114="","",'S.D.PASTE SHEET'!N1114)</f>
        <v/>
      </c>
      <c s="153" t="str">
        <f>IF('S.D.PASTE SHEET'!O1114="","",'S.D.PASTE SHEET'!O1114)</f>
        <v/>
      </c>
      <c s="153" t="str">
        <f>IF('S.D.PASTE SHEET'!P1114="","",'S.D.PASTE SHEET'!P1114)</f>
        <v/>
      </c>
      <c s="153" t="str">
        <f>IF('S.D.PASTE SHEET'!Q1114="","",'S.D.PASTE SHEET'!Q1114)</f>
        <v/>
      </c>
      <c s="153" t="str">
        <f>IF('S.D.PASTE SHEET'!R1114="","",'S.D.PASTE SHEET'!R1114)</f>
        <v/>
      </c>
      <c s="153" t="str">
        <f>IF('S.D.PASTE SHEET'!S1114="","",'S.D.PASTE SHEET'!S1114)</f>
        <v/>
      </c>
      <c s="153" t="str">
        <f>IF('S.D.PASTE SHEET'!T1114="","",'S.D.PASTE SHEET'!T1114)</f>
        <v/>
      </c>
      <c s="153" t="str">
        <f>IF('S.D.PASTE SHEET'!U1114="","",'S.D.PASTE SHEET'!U1114)</f>
        <v/>
      </c>
      <c s="153" t="str">
        <f>IF('S.D.PASTE SHEET'!V1114="","",'S.D.PASTE SHEET'!V1114)</f>
        <v/>
      </c>
      <c s="153" t="str">
        <f>IF('S.D.PASTE SHEET'!W1114="","",'S.D.PASTE SHEET'!W1114)</f>
        <v/>
      </c>
      <c s="153" t="str">
        <f>IF('S.D.PASTE SHEET'!X1114="","",'S.D.PASTE SHEET'!X1114)</f>
        <v/>
      </c>
      <c s="153" t="str">
        <f>IF('S.D.PASTE SHEET'!Y1114="","",'S.D.PASTE SHEET'!Y1114)</f>
        <v/>
      </c>
      <c s="153" t="str">
        <f>IF('S.D.PASTE SHEET'!Z1114="","",'S.D.PASTE SHEET'!Z1114)</f>
        <v/>
      </c>
      <c s="153" t="str">
        <f>IF('S.D.PASTE SHEET'!AA1114="","",'S.D.PASTE SHEET'!AA1114)</f>
        <v/>
      </c>
      <c s="153" t="str">
        <f>IF('S.D.PASTE SHEET'!AB1114="","",'S.D.PASTE SHEET'!AB1114)</f>
        <v/>
      </c>
      <c s="153" t="str">
        <f>IF('S.D.PASTE SHEET'!AC1114="","",'S.D.PASTE SHEET'!AC1114)</f>
        <v/>
      </c>
      <c s="153" t="str">
        <f>IF('S.D.PASTE SHEET'!AD1114="","",'S.D.PASTE SHEET'!AD1114)</f>
        <v/>
      </c>
      <c s="155"/>
      <c s="156" t="str">
        <f>IF(AK1114="","",IF(AK1114&gt;0,COUNT($AG$2:AG1114),""))</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14" s="156" t="str">
        <f>IF(BC1114="","",IF(BC1114&gt;0,COUNT($AY$2:AY1114),""))</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15" spans="1:66" ht="15.75" customHeight="1">
      <c r="A1115" s="153" t="str">
        <f>IF('S.D.PASTE SHEET'!A1115="","",'S.D.PASTE SHEET'!A1115)</f>
        <v/>
      </c>
      <c s="153" t="str">
        <f>IF('S.D.PASTE SHEET'!B1115="","",'S.D.PASTE SHEET'!B1115)</f>
        <v/>
      </c>
      <c s="153" t="str">
        <f>IF('S.D.PASTE SHEET'!C1115="","",'S.D.PASTE SHEET'!C1115)</f>
        <v/>
      </c>
      <c s="154" t="str">
        <f>IF('S.D.PASTE SHEET'!D1115="","",'S.D.PASTE SHEET'!D1115)</f>
        <v/>
      </c>
      <c s="153" t="str">
        <f>IF('S.D.PASTE SHEET'!E1115="","",UPPER('S.D.PASTE SHEET'!E1115))</f>
        <v/>
      </c>
      <c s="153" t="str">
        <f>IF('S.D.PASTE SHEET'!F1115="","",'S.D.PASTE SHEET'!F1115)</f>
        <v/>
      </c>
      <c s="153" t="str">
        <f>IF('S.D.PASTE SHEET'!G1115="","",UPPER('S.D.PASTE SHEET'!G1115))</f>
        <v/>
      </c>
      <c s="153" t="str">
        <f>IF('S.D.PASTE SHEET'!H1115="","",UPPER('S.D.PASTE SHEET'!H1115))</f>
        <v/>
      </c>
      <c s="153" t="str">
        <f>IF('S.D.PASTE SHEET'!I1115="","",'S.D.PASTE SHEET'!I1115)</f>
        <v/>
      </c>
      <c s="154" t="str">
        <f>IF('S.D.PASTE SHEET'!J1115="","",'S.D.PASTE SHEET'!J1115)</f>
        <v/>
      </c>
      <c s="153" t="str">
        <f>IF('S.D.PASTE SHEET'!K1115="","",'S.D.PASTE SHEET'!K1115)</f>
        <v/>
      </c>
      <c s="153" t="str">
        <f>IF('S.D.PASTE SHEET'!L1115="","",'S.D.PASTE SHEET'!L1115)</f>
        <v/>
      </c>
      <c s="153" t="str">
        <f>IF('S.D.PASTE SHEET'!M1115="","",'S.D.PASTE SHEET'!M1115)</f>
        <v/>
      </c>
      <c s="153" t="str">
        <f>IF('S.D.PASTE SHEET'!N1115="","",'S.D.PASTE SHEET'!N1115)</f>
        <v/>
      </c>
      <c s="153" t="str">
        <f>IF('S.D.PASTE SHEET'!O1115="","",'S.D.PASTE SHEET'!O1115)</f>
        <v/>
      </c>
      <c s="153" t="str">
        <f>IF('S.D.PASTE SHEET'!P1115="","",'S.D.PASTE SHEET'!P1115)</f>
        <v/>
      </c>
      <c s="153" t="str">
        <f>IF('S.D.PASTE SHEET'!Q1115="","",'S.D.PASTE SHEET'!Q1115)</f>
        <v/>
      </c>
      <c s="153" t="str">
        <f>IF('S.D.PASTE SHEET'!R1115="","",'S.D.PASTE SHEET'!R1115)</f>
        <v/>
      </c>
      <c s="153" t="str">
        <f>IF('S.D.PASTE SHEET'!S1115="","",'S.D.PASTE SHEET'!S1115)</f>
        <v/>
      </c>
      <c s="153" t="str">
        <f>IF('S.D.PASTE SHEET'!T1115="","",'S.D.PASTE SHEET'!T1115)</f>
        <v/>
      </c>
      <c s="153" t="str">
        <f>IF('S.D.PASTE SHEET'!U1115="","",'S.D.PASTE SHEET'!U1115)</f>
        <v/>
      </c>
      <c s="153" t="str">
        <f>IF('S.D.PASTE SHEET'!V1115="","",'S.D.PASTE SHEET'!V1115)</f>
        <v/>
      </c>
      <c s="153" t="str">
        <f>IF('S.D.PASTE SHEET'!W1115="","",'S.D.PASTE SHEET'!W1115)</f>
        <v/>
      </c>
      <c s="153" t="str">
        <f>IF('S.D.PASTE SHEET'!X1115="","",'S.D.PASTE SHEET'!X1115)</f>
        <v/>
      </c>
      <c s="153" t="str">
        <f>IF('S.D.PASTE SHEET'!Y1115="","",'S.D.PASTE SHEET'!Y1115)</f>
        <v/>
      </c>
      <c s="153" t="str">
        <f>IF('S.D.PASTE SHEET'!Z1115="","",'S.D.PASTE SHEET'!Z1115)</f>
        <v/>
      </c>
      <c s="153" t="str">
        <f>IF('S.D.PASTE SHEET'!AA1115="","",'S.D.PASTE SHEET'!AA1115)</f>
        <v/>
      </c>
      <c s="153" t="str">
        <f>IF('S.D.PASTE SHEET'!AB1115="","",'S.D.PASTE SHEET'!AB1115)</f>
        <v/>
      </c>
      <c s="153" t="str">
        <f>IF('S.D.PASTE SHEET'!AC1115="","",'S.D.PASTE SHEET'!AC1115)</f>
        <v/>
      </c>
      <c s="153" t="str">
        <f>IF('S.D.PASTE SHEET'!AD1115="","",'S.D.PASTE SHEET'!AD1115)</f>
        <v/>
      </c>
      <c s="155"/>
      <c s="156" t="str">
        <f>IF(AK1115="","",IF(AK1115&gt;0,COUNT($AG$2:AG1115),""))</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15" s="156" t="str">
        <f>IF(BC1115="","",IF(BC1115&gt;0,COUNT($AY$2:AY1115),""))</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16" spans="1:66" ht="15.75" customHeight="1">
      <c r="A1116" s="153" t="str">
        <f>IF('S.D.PASTE SHEET'!A1116="","",'S.D.PASTE SHEET'!A1116)</f>
        <v/>
      </c>
      <c s="153" t="str">
        <f>IF('S.D.PASTE SHEET'!B1116="","",'S.D.PASTE SHEET'!B1116)</f>
        <v/>
      </c>
      <c s="153" t="str">
        <f>IF('S.D.PASTE SHEET'!C1116="","",'S.D.PASTE SHEET'!C1116)</f>
        <v/>
      </c>
      <c s="154" t="str">
        <f>IF('S.D.PASTE SHEET'!D1116="","",'S.D.PASTE SHEET'!D1116)</f>
        <v/>
      </c>
      <c s="153" t="str">
        <f>IF('S.D.PASTE SHEET'!E1116="","",UPPER('S.D.PASTE SHEET'!E1116))</f>
        <v/>
      </c>
      <c s="153" t="str">
        <f>IF('S.D.PASTE SHEET'!F1116="","",'S.D.PASTE SHEET'!F1116)</f>
        <v/>
      </c>
      <c s="153" t="str">
        <f>IF('S.D.PASTE SHEET'!G1116="","",UPPER('S.D.PASTE SHEET'!G1116))</f>
        <v/>
      </c>
      <c s="153" t="str">
        <f>IF('S.D.PASTE SHEET'!H1116="","",UPPER('S.D.PASTE SHEET'!H1116))</f>
        <v/>
      </c>
      <c s="153" t="str">
        <f>IF('S.D.PASTE SHEET'!I1116="","",'S.D.PASTE SHEET'!I1116)</f>
        <v/>
      </c>
      <c s="154" t="str">
        <f>IF('S.D.PASTE SHEET'!J1116="","",'S.D.PASTE SHEET'!J1116)</f>
        <v/>
      </c>
      <c s="153" t="str">
        <f>IF('S.D.PASTE SHEET'!K1116="","",'S.D.PASTE SHEET'!K1116)</f>
        <v/>
      </c>
      <c s="153" t="str">
        <f>IF('S.D.PASTE SHEET'!L1116="","",'S.D.PASTE SHEET'!L1116)</f>
        <v/>
      </c>
      <c s="153" t="str">
        <f>IF('S.D.PASTE SHEET'!M1116="","",'S.D.PASTE SHEET'!M1116)</f>
        <v/>
      </c>
      <c s="153" t="str">
        <f>IF('S.D.PASTE SHEET'!N1116="","",'S.D.PASTE SHEET'!N1116)</f>
        <v/>
      </c>
      <c s="153" t="str">
        <f>IF('S.D.PASTE SHEET'!O1116="","",'S.D.PASTE SHEET'!O1116)</f>
        <v/>
      </c>
      <c s="153" t="str">
        <f>IF('S.D.PASTE SHEET'!P1116="","",'S.D.PASTE SHEET'!P1116)</f>
        <v/>
      </c>
      <c s="153" t="str">
        <f>IF('S.D.PASTE SHEET'!Q1116="","",'S.D.PASTE SHEET'!Q1116)</f>
        <v/>
      </c>
      <c s="153" t="str">
        <f>IF('S.D.PASTE SHEET'!R1116="","",'S.D.PASTE SHEET'!R1116)</f>
        <v/>
      </c>
      <c s="153" t="str">
        <f>IF('S.D.PASTE SHEET'!S1116="","",'S.D.PASTE SHEET'!S1116)</f>
        <v/>
      </c>
      <c s="153" t="str">
        <f>IF('S.D.PASTE SHEET'!T1116="","",'S.D.PASTE SHEET'!T1116)</f>
        <v/>
      </c>
      <c s="153" t="str">
        <f>IF('S.D.PASTE SHEET'!U1116="","",'S.D.PASTE SHEET'!U1116)</f>
        <v/>
      </c>
      <c s="153" t="str">
        <f>IF('S.D.PASTE SHEET'!V1116="","",'S.D.PASTE SHEET'!V1116)</f>
        <v/>
      </c>
      <c s="153" t="str">
        <f>IF('S.D.PASTE SHEET'!W1116="","",'S.D.PASTE SHEET'!W1116)</f>
        <v/>
      </c>
      <c s="153" t="str">
        <f>IF('S.D.PASTE SHEET'!X1116="","",'S.D.PASTE SHEET'!X1116)</f>
        <v/>
      </c>
      <c s="153" t="str">
        <f>IF('S.D.PASTE SHEET'!Y1116="","",'S.D.PASTE SHEET'!Y1116)</f>
        <v/>
      </c>
      <c s="153" t="str">
        <f>IF('S.D.PASTE SHEET'!Z1116="","",'S.D.PASTE SHEET'!Z1116)</f>
        <v/>
      </c>
      <c s="153" t="str">
        <f>IF('S.D.PASTE SHEET'!AA1116="","",'S.D.PASTE SHEET'!AA1116)</f>
        <v/>
      </c>
      <c s="153" t="str">
        <f>IF('S.D.PASTE SHEET'!AB1116="","",'S.D.PASTE SHEET'!AB1116)</f>
        <v/>
      </c>
      <c s="153" t="str">
        <f>IF('S.D.PASTE SHEET'!AC1116="","",'S.D.PASTE SHEET'!AC1116)</f>
        <v/>
      </c>
      <c s="153" t="str">
        <f>IF('S.D.PASTE SHEET'!AD1116="","",'S.D.PASTE SHEET'!AD1116)</f>
        <v/>
      </c>
      <c s="155"/>
      <c s="156" t="str">
        <f>IF(AK1116="","",IF(AK1116&gt;0,COUNT($AG$2:AG1116),""))</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16" s="156" t="str">
        <f>IF(BC1116="","",IF(BC1116&gt;0,COUNT($AY$2:AY1116),""))</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17" spans="1:66" ht="15.75" customHeight="1">
      <c r="A1117" s="153" t="str">
        <f>IF('S.D.PASTE SHEET'!A1117="","",'S.D.PASTE SHEET'!A1117)</f>
        <v/>
      </c>
      <c s="153" t="str">
        <f>IF('S.D.PASTE SHEET'!B1117="","",'S.D.PASTE SHEET'!B1117)</f>
        <v/>
      </c>
      <c s="153" t="str">
        <f>IF('S.D.PASTE SHEET'!C1117="","",'S.D.PASTE SHEET'!C1117)</f>
        <v/>
      </c>
      <c s="154" t="str">
        <f>IF('S.D.PASTE SHEET'!D1117="","",'S.D.PASTE SHEET'!D1117)</f>
        <v/>
      </c>
      <c s="153" t="str">
        <f>IF('S.D.PASTE SHEET'!E1117="","",UPPER('S.D.PASTE SHEET'!E1117))</f>
        <v/>
      </c>
      <c s="153" t="str">
        <f>IF('S.D.PASTE SHEET'!F1117="","",'S.D.PASTE SHEET'!F1117)</f>
        <v/>
      </c>
      <c s="153" t="str">
        <f>IF('S.D.PASTE SHEET'!G1117="","",UPPER('S.D.PASTE SHEET'!G1117))</f>
        <v/>
      </c>
      <c s="153" t="str">
        <f>IF('S.D.PASTE SHEET'!H1117="","",UPPER('S.D.PASTE SHEET'!H1117))</f>
        <v/>
      </c>
      <c s="153" t="str">
        <f>IF('S.D.PASTE SHEET'!I1117="","",'S.D.PASTE SHEET'!I1117)</f>
        <v/>
      </c>
      <c s="154" t="str">
        <f>IF('S.D.PASTE SHEET'!J1117="","",'S.D.PASTE SHEET'!J1117)</f>
        <v/>
      </c>
      <c s="153" t="str">
        <f>IF('S.D.PASTE SHEET'!K1117="","",'S.D.PASTE SHEET'!K1117)</f>
        <v/>
      </c>
      <c s="153" t="str">
        <f>IF('S.D.PASTE SHEET'!L1117="","",'S.D.PASTE SHEET'!L1117)</f>
        <v/>
      </c>
      <c s="153" t="str">
        <f>IF('S.D.PASTE SHEET'!M1117="","",'S.D.PASTE SHEET'!M1117)</f>
        <v/>
      </c>
      <c s="153" t="str">
        <f>IF('S.D.PASTE SHEET'!N1117="","",'S.D.PASTE SHEET'!N1117)</f>
        <v/>
      </c>
      <c s="153" t="str">
        <f>IF('S.D.PASTE SHEET'!O1117="","",'S.D.PASTE SHEET'!O1117)</f>
        <v/>
      </c>
      <c s="153" t="str">
        <f>IF('S.D.PASTE SHEET'!P1117="","",'S.D.PASTE SHEET'!P1117)</f>
        <v/>
      </c>
      <c s="153" t="str">
        <f>IF('S.D.PASTE SHEET'!Q1117="","",'S.D.PASTE SHEET'!Q1117)</f>
        <v/>
      </c>
      <c s="153" t="str">
        <f>IF('S.D.PASTE SHEET'!R1117="","",'S.D.PASTE SHEET'!R1117)</f>
        <v/>
      </c>
      <c s="153" t="str">
        <f>IF('S.D.PASTE SHEET'!S1117="","",'S.D.PASTE SHEET'!S1117)</f>
        <v/>
      </c>
      <c s="153" t="str">
        <f>IF('S.D.PASTE SHEET'!T1117="","",'S.D.PASTE SHEET'!T1117)</f>
        <v/>
      </c>
      <c s="153" t="str">
        <f>IF('S.D.PASTE SHEET'!U1117="","",'S.D.PASTE SHEET'!U1117)</f>
        <v/>
      </c>
      <c s="153" t="str">
        <f>IF('S.D.PASTE SHEET'!V1117="","",'S.D.PASTE SHEET'!V1117)</f>
        <v/>
      </c>
      <c s="153" t="str">
        <f>IF('S.D.PASTE SHEET'!W1117="","",'S.D.PASTE SHEET'!W1117)</f>
        <v/>
      </c>
      <c s="153" t="str">
        <f>IF('S.D.PASTE SHEET'!X1117="","",'S.D.PASTE SHEET'!X1117)</f>
        <v/>
      </c>
      <c s="153" t="str">
        <f>IF('S.D.PASTE SHEET'!Y1117="","",'S.D.PASTE SHEET'!Y1117)</f>
        <v/>
      </c>
      <c s="153" t="str">
        <f>IF('S.D.PASTE SHEET'!Z1117="","",'S.D.PASTE SHEET'!Z1117)</f>
        <v/>
      </c>
      <c s="153" t="str">
        <f>IF('S.D.PASTE SHEET'!AA1117="","",'S.D.PASTE SHEET'!AA1117)</f>
        <v/>
      </c>
      <c s="153" t="str">
        <f>IF('S.D.PASTE SHEET'!AB1117="","",'S.D.PASTE SHEET'!AB1117)</f>
        <v/>
      </c>
      <c s="153" t="str">
        <f>IF('S.D.PASTE SHEET'!AC1117="","",'S.D.PASTE SHEET'!AC1117)</f>
        <v/>
      </c>
      <c s="153" t="str">
        <f>IF('S.D.PASTE SHEET'!AD1117="","",'S.D.PASTE SHEET'!AD1117)</f>
        <v/>
      </c>
      <c s="155"/>
      <c s="156" t="str">
        <f>IF(AK1117="","",IF(AK1117&gt;0,COUNT($AG$2:AG1117),""))</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17" s="156" t="str">
        <f>IF(BC1117="","",IF(BC1117&gt;0,COUNT($AY$2:AY1117),""))</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18" spans="1:66" ht="15.75" customHeight="1">
      <c r="A1118" s="153" t="str">
        <f>IF('S.D.PASTE SHEET'!A1118="","",'S.D.PASTE SHEET'!A1118)</f>
        <v/>
      </c>
      <c s="153" t="str">
        <f>IF('S.D.PASTE SHEET'!B1118="","",'S.D.PASTE SHEET'!B1118)</f>
        <v/>
      </c>
      <c s="153" t="str">
        <f>IF('S.D.PASTE SHEET'!C1118="","",'S.D.PASTE SHEET'!C1118)</f>
        <v/>
      </c>
      <c s="154" t="str">
        <f>IF('S.D.PASTE SHEET'!D1118="","",'S.D.PASTE SHEET'!D1118)</f>
        <v/>
      </c>
      <c s="153" t="str">
        <f>IF('S.D.PASTE SHEET'!E1118="","",UPPER('S.D.PASTE SHEET'!E1118))</f>
        <v/>
      </c>
      <c s="153" t="str">
        <f>IF('S.D.PASTE SHEET'!F1118="","",'S.D.PASTE SHEET'!F1118)</f>
        <v/>
      </c>
      <c s="153" t="str">
        <f>IF('S.D.PASTE SHEET'!G1118="","",UPPER('S.D.PASTE SHEET'!G1118))</f>
        <v/>
      </c>
      <c s="153" t="str">
        <f>IF('S.D.PASTE SHEET'!H1118="","",UPPER('S.D.PASTE SHEET'!H1118))</f>
        <v/>
      </c>
      <c s="153" t="str">
        <f>IF('S.D.PASTE SHEET'!I1118="","",'S.D.PASTE SHEET'!I1118)</f>
        <v/>
      </c>
      <c s="154" t="str">
        <f>IF('S.D.PASTE SHEET'!J1118="","",'S.D.PASTE SHEET'!J1118)</f>
        <v/>
      </c>
      <c s="153" t="str">
        <f>IF('S.D.PASTE SHEET'!K1118="","",'S.D.PASTE SHEET'!K1118)</f>
        <v/>
      </c>
      <c s="153" t="str">
        <f>IF('S.D.PASTE SHEET'!L1118="","",'S.D.PASTE SHEET'!L1118)</f>
        <v/>
      </c>
      <c s="153" t="str">
        <f>IF('S.D.PASTE SHEET'!M1118="","",'S.D.PASTE SHEET'!M1118)</f>
        <v/>
      </c>
      <c s="153" t="str">
        <f>IF('S.D.PASTE SHEET'!N1118="","",'S.D.PASTE SHEET'!N1118)</f>
        <v/>
      </c>
      <c s="153" t="str">
        <f>IF('S.D.PASTE SHEET'!O1118="","",'S.D.PASTE SHEET'!O1118)</f>
        <v/>
      </c>
      <c s="153" t="str">
        <f>IF('S.D.PASTE SHEET'!P1118="","",'S.D.PASTE SHEET'!P1118)</f>
        <v/>
      </c>
      <c s="153" t="str">
        <f>IF('S.D.PASTE SHEET'!Q1118="","",'S.D.PASTE SHEET'!Q1118)</f>
        <v/>
      </c>
      <c s="153" t="str">
        <f>IF('S.D.PASTE SHEET'!R1118="","",'S.D.PASTE SHEET'!R1118)</f>
        <v/>
      </c>
      <c s="153" t="str">
        <f>IF('S.D.PASTE SHEET'!S1118="","",'S.D.PASTE SHEET'!S1118)</f>
        <v/>
      </c>
      <c s="153" t="str">
        <f>IF('S.D.PASTE SHEET'!T1118="","",'S.D.PASTE SHEET'!T1118)</f>
        <v/>
      </c>
      <c s="153" t="str">
        <f>IF('S.D.PASTE SHEET'!U1118="","",'S.D.PASTE SHEET'!U1118)</f>
        <v/>
      </c>
      <c s="153" t="str">
        <f>IF('S.D.PASTE SHEET'!V1118="","",'S.D.PASTE SHEET'!V1118)</f>
        <v/>
      </c>
      <c s="153" t="str">
        <f>IF('S.D.PASTE SHEET'!W1118="","",'S.D.PASTE SHEET'!W1118)</f>
        <v/>
      </c>
      <c s="153" t="str">
        <f>IF('S.D.PASTE SHEET'!X1118="","",'S.D.PASTE SHEET'!X1118)</f>
        <v/>
      </c>
      <c s="153" t="str">
        <f>IF('S.D.PASTE SHEET'!Y1118="","",'S.D.PASTE SHEET'!Y1118)</f>
        <v/>
      </c>
      <c s="153" t="str">
        <f>IF('S.D.PASTE SHEET'!Z1118="","",'S.D.PASTE SHEET'!Z1118)</f>
        <v/>
      </c>
      <c s="153" t="str">
        <f>IF('S.D.PASTE SHEET'!AA1118="","",'S.D.PASTE SHEET'!AA1118)</f>
        <v/>
      </c>
      <c s="153" t="str">
        <f>IF('S.D.PASTE SHEET'!AB1118="","",'S.D.PASTE SHEET'!AB1118)</f>
        <v/>
      </c>
      <c s="153" t="str">
        <f>IF('S.D.PASTE SHEET'!AC1118="","",'S.D.PASTE SHEET'!AC1118)</f>
        <v/>
      </c>
      <c s="153" t="str">
        <f>IF('S.D.PASTE SHEET'!AD1118="","",'S.D.PASTE SHEET'!AD1118)</f>
        <v/>
      </c>
      <c s="155"/>
      <c s="156" t="str">
        <f>IF(AK1118="","",IF(AK1118&gt;0,COUNT($AG$2:AG1118),""))</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18" s="156" t="str">
        <f>IF(BC1118="","",IF(BC1118&gt;0,COUNT($AY$2:AY1118),""))</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19" spans="1:66" ht="15.75" customHeight="1">
      <c r="A1119" s="153" t="str">
        <f>IF('S.D.PASTE SHEET'!A1119="","",'S.D.PASTE SHEET'!A1119)</f>
        <v/>
      </c>
      <c s="153" t="str">
        <f>IF('S.D.PASTE SHEET'!B1119="","",'S.D.PASTE SHEET'!B1119)</f>
        <v/>
      </c>
      <c s="153" t="str">
        <f>IF('S.D.PASTE SHEET'!C1119="","",'S.D.PASTE SHEET'!C1119)</f>
        <v/>
      </c>
      <c s="154" t="str">
        <f>IF('S.D.PASTE SHEET'!D1119="","",'S.D.PASTE SHEET'!D1119)</f>
        <v/>
      </c>
      <c s="153" t="str">
        <f>IF('S.D.PASTE SHEET'!E1119="","",UPPER('S.D.PASTE SHEET'!E1119))</f>
        <v/>
      </c>
      <c s="153" t="str">
        <f>IF('S.D.PASTE SHEET'!F1119="","",'S.D.PASTE SHEET'!F1119)</f>
        <v/>
      </c>
      <c s="153" t="str">
        <f>IF('S.D.PASTE SHEET'!G1119="","",UPPER('S.D.PASTE SHEET'!G1119))</f>
        <v/>
      </c>
      <c s="153" t="str">
        <f>IF('S.D.PASTE SHEET'!H1119="","",UPPER('S.D.PASTE SHEET'!H1119))</f>
        <v/>
      </c>
      <c s="153" t="str">
        <f>IF('S.D.PASTE SHEET'!I1119="","",'S.D.PASTE SHEET'!I1119)</f>
        <v/>
      </c>
      <c s="154" t="str">
        <f>IF('S.D.PASTE SHEET'!J1119="","",'S.D.PASTE SHEET'!J1119)</f>
        <v/>
      </c>
      <c s="153" t="str">
        <f>IF('S.D.PASTE SHEET'!K1119="","",'S.D.PASTE SHEET'!K1119)</f>
        <v/>
      </c>
      <c s="153" t="str">
        <f>IF('S.D.PASTE SHEET'!L1119="","",'S.D.PASTE SHEET'!L1119)</f>
        <v/>
      </c>
      <c s="153" t="str">
        <f>IF('S.D.PASTE SHEET'!M1119="","",'S.D.PASTE SHEET'!M1119)</f>
        <v/>
      </c>
      <c s="153" t="str">
        <f>IF('S.D.PASTE SHEET'!N1119="","",'S.D.PASTE SHEET'!N1119)</f>
        <v/>
      </c>
      <c s="153" t="str">
        <f>IF('S.D.PASTE SHEET'!O1119="","",'S.D.PASTE SHEET'!O1119)</f>
        <v/>
      </c>
      <c s="153" t="str">
        <f>IF('S.D.PASTE SHEET'!P1119="","",'S.D.PASTE SHEET'!P1119)</f>
        <v/>
      </c>
      <c s="153" t="str">
        <f>IF('S.D.PASTE SHEET'!Q1119="","",'S.D.PASTE SHEET'!Q1119)</f>
        <v/>
      </c>
      <c s="153" t="str">
        <f>IF('S.D.PASTE SHEET'!R1119="","",'S.D.PASTE SHEET'!R1119)</f>
        <v/>
      </c>
      <c s="153" t="str">
        <f>IF('S.D.PASTE SHEET'!S1119="","",'S.D.PASTE SHEET'!S1119)</f>
        <v/>
      </c>
      <c s="153" t="str">
        <f>IF('S.D.PASTE SHEET'!T1119="","",'S.D.PASTE SHEET'!T1119)</f>
        <v/>
      </c>
      <c s="153" t="str">
        <f>IF('S.D.PASTE SHEET'!U1119="","",'S.D.PASTE SHEET'!U1119)</f>
        <v/>
      </c>
      <c s="153" t="str">
        <f>IF('S.D.PASTE SHEET'!V1119="","",'S.D.PASTE SHEET'!V1119)</f>
        <v/>
      </c>
      <c s="153" t="str">
        <f>IF('S.D.PASTE SHEET'!W1119="","",'S.D.PASTE SHEET'!W1119)</f>
        <v/>
      </c>
      <c s="153" t="str">
        <f>IF('S.D.PASTE SHEET'!X1119="","",'S.D.PASTE SHEET'!X1119)</f>
        <v/>
      </c>
      <c s="153" t="str">
        <f>IF('S.D.PASTE SHEET'!Y1119="","",'S.D.PASTE SHEET'!Y1119)</f>
        <v/>
      </c>
      <c s="153" t="str">
        <f>IF('S.D.PASTE SHEET'!Z1119="","",'S.D.PASTE SHEET'!Z1119)</f>
        <v/>
      </c>
      <c s="153" t="str">
        <f>IF('S.D.PASTE SHEET'!AA1119="","",'S.D.PASTE SHEET'!AA1119)</f>
        <v/>
      </c>
      <c s="153" t="str">
        <f>IF('S.D.PASTE SHEET'!AB1119="","",'S.D.PASTE SHEET'!AB1119)</f>
        <v/>
      </c>
      <c s="153" t="str">
        <f>IF('S.D.PASTE SHEET'!AC1119="","",'S.D.PASTE SHEET'!AC1119)</f>
        <v/>
      </c>
      <c s="153" t="str">
        <f>IF('S.D.PASTE SHEET'!AD1119="","",'S.D.PASTE SHEET'!AD1119)</f>
        <v/>
      </c>
      <c s="155"/>
      <c s="156" t="str">
        <f>IF(AK1119="","",IF(AK1119&gt;0,COUNT($AG$2:AG1119),""))</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19" s="156" t="str">
        <f>IF(BC1119="","",IF(BC1119&gt;0,COUNT($AY$2:AY1119),""))</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20" spans="1:66" ht="15.75" customHeight="1">
      <c r="A1120" s="153" t="str">
        <f>IF('S.D.PASTE SHEET'!A1120="","",'S.D.PASTE SHEET'!A1120)</f>
        <v/>
      </c>
      <c s="153" t="str">
        <f>IF('S.D.PASTE SHEET'!B1120="","",'S.D.PASTE SHEET'!B1120)</f>
        <v/>
      </c>
      <c s="153" t="str">
        <f>IF('S.D.PASTE SHEET'!C1120="","",'S.D.PASTE SHEET'!C1120)</f>
        <v/>
      </c>
      <c s="154" t="str">
        <f>IF('S.D.PASTE SHEET'!D1120="","",'S.D.PASTE SHEET'!D1120)</f>
        <v/>
      </c>
      <c s="153" t="str">
        <f>IF('S.D.PASTE SHEET'!E1120="","",UPPER('S.D.PASTE SHEET'!E1120))</f>
        <v/>
      </c>
      <c s="153" t="str">
        <f>IF('S.D.PASTE SHEET'!F1120="","",'S.D.PASTE SHEET'!F1120)</f>
        <v/>
      </c>
      <c s="153" t="str">
        <f>IF('S.D.PASTE SHEET'!G1120="","",UPPER('S.D.PASTE SHEET'!G1120))</f>
        <v/>
      </c>
      <c s="153" t="str">
        <f>IF('S.D.PASTE SHEET'!H1120="","",UPPER('S.D.PASTE SHEET'!H1120))</f>
        <v/>
      </c>
      <c s="153" t="str">
        <f>IF('S.D.PASTE SHEET'!I1120="","",'S.D.PASTE SHEET'!I1120)</f>
        <v/>
      </c>
      <c s="154" t="str">
        <f>IF('S.D.PASTE SHEET'!J1120="","",'S.D.PASTE SHEET'!J1120)</f>
        <v/>
      </c>
      <c s="153" t="str">
        <f>IF('S.D.PASTE SHEET'!K1120="","",'S.D.PASTE SHEET'!K1120)</f>
        <v/>
      </c>
      <c s="153" t="str">
        <f>IF('S.D.PASTE SHEET'!L1120="","",'S.D.PASTE SHEET'!L1120)</f>
        <v/>
      </c>
      <c s="153" t="str">
        <f>IF('S.D.PASTE SHEET'!M1120="","",'S.D.PASTE SHEET'!M1120)</f>
        <v/>
      </c>
      <c s="153" t="str">
        <f>IF('S.D.PASTE SHEET'!N1120="","",'S.D.PASTE SHEET'!N1120)</f>
        <v/>
      </c>
      <c s="153" t="str">
        <f>IF('S.D.PASTE SHEET'!O1120="","",'S.D.PASTE SHEET'!O1120)</f>
        <v/>
      </c>
      <c s="153" t="str">
        <f>IF('S.D.PASTE SHEET'!P1120="","",'S.D.PASTE SHEET'!P1120)</f>
        <v/>
      </c>
      <c s="153" t="str">
        <f>IF('S.D.PASTE SHEET'!Q1120="","",'S.D.PASTE SHEET'!Q1120)</f>
        <v/>
      </c>
      <c s="153" t="str">
        <f>IF('S.D.PASTE SHEET'!R1120="","",'S.D.PASTE SHEET'!R1120)</f>
        <v/>
      </c>
      <c s="153" t="str">
        <f>IF('S.D.PASTE SHEET'!S1120="","",'S.D.PASTE SHEET'!S1120)</f>
        <v/>
      </c>
      <c s="153" t="str">
        <f>IF('S.D.PASTE SHEET'!T1120="","",'S.D.PASTE SHEET'!T1120)</f>
        <v/>
      </c>
      <c s="153" t="str">
        <f>IF('S.D.PASTE SHEET'!U1120="","",'S.D.PASTE SHEET'!U1120)</f>
        <v/>
      </c>
      <c s="153" t="str">
        <f>IF('S.D.PASTE SHEET'!V1120="","",'S.D.PASTE SHEET'!V1120)</f>
        <v/>
      </c>
      <c s="153" t="str">
        <f>IF('S.D.PASTE SHEET'!W1120="","",'S.D.PASTE SHEET'!W1120)</f>
        <v/>
      </c>
      <c s="153" t="str">
        <f>IF('S.D.PASTE SHEET'!X1120="","",'S.D.PASTE SHEET'!X1120)</f>
        <v/>
      </c>
      <c s="153" t="str">
        <f>IF('S.D.PASTE SHEET'!Y1120="","",'S.D.PASTE SHEET'!Y1120)</f>
        <v/>
      </c>
      <c s="153" t="str">
        <f>IF('S.D.PASTE SHEET'!Z1120="","",'S.D.PASTE SHEET'!Z1120)</f>
        <v/>
      </c>
      <c s="153" t="str">
        <f>IF('S.D.PASTE SHEET'!AA1120="","",'S.D.PASTE SHEET'!AA1120)</f>
        <v/>
      </c>
      <c s="153" t="str">
        <f>IF('S.D.PASTE SHEET'!AB1120="","",'S.D.PASTE SHEET'!AB1120)</f>
        <v/>
      </c>
      <c s="153" t="str">
        <f>IF('S.D.PASTE SHEET'!AC1120="","",'S.D.PASTE SHEET'!AC1120)</f>
        <v/>
      </c>
      <c s="153" t="str">
        <f>IF('S.D.PASTE SHEET'!AD1120="","",'S.D.PASTE SHEET'!AD1120)</f>
        <v/>
      </c>
      <c s="155"/>
      <c s="156" t="str">
        <f>IF(AK1120="","",IF(AK1120&gt;0,COUNT($AG$2:AG1120),""))</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20" s="156" t="str">
        <f>IF(BC1120="","",IF(BC1120&gt;0,COUNT($AY$2:AY1120),""))</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21" spans="1:66" ht="15.75" customHeight="1">
      <c r="A1121" s="153" t="str">
        <f>IF('S.D.PASTE SHEET'!A1121="","",'S.D.PASTE SHEET'!A1121)</f>
        <v/>
      </c>
      <c s="153" t="str">
        <f>IF('S.D.PASTE SHEET'!B1121="","",'S.D.PASTE SHEET'!B1121)</f>
        <v/>
      </c>
      <c s="153" t="str">
        <f>IF('S.D.PASTE SHEET'!C1121="","",'S.D.PASTE SHEET'!C1121)</f>
        <v/>
      </c>
      <c s="154" t="str">
        <f>IF('S.D.PASTE SHEET'!D1121="","",'S.D.PASTE SHEET'!D1121)</f>
        <v/>
      </c>
      <c s="153" t="str">
        <f>IF('S.D.PASTE SHEET'!E1121="","",UPPER('S.D.PASTE SHEET'!E1121))</f>
        <v/>
      </c>
      <c s="153" t="str">
        <f>IF('S.D.PASTE SHEET'!F1121="","",'S.D.PASTE SHEET'!F1121)</f>
        <v/>
      </c>
      <c s="153" t="str">
        <f>IF('S.D.PASTE SHEET'!G1121="","",UPPER('S.D.PASTE SHEET'!G1121))</f>
        <v/>
      </c>
      <c s="153" t="str">
        <f>IF('S.D.PASTE SHEET'!H1121="","",UPPER('S.D.PASTE SHEET'!H1121))</f>
        <v/>
      </c>
      <c s="153" t="str">
        <f>IF('S.D.PASTE SHEET'!I1121="","",'S.D.PASTE SHEET'!I1121)</f>
        <v/>
      </c>
      <c s="154" t="str">
        <f>IF('S.D.PASTE SHEET'!J1121="","",'S.D.PASTE SHEET'!J1121)</f>
        <v/>
      </c>
      <c s="153" t="str">
        <f>IF('S.D.PASTE SHEET'!K1121="","",'S.D.PASTE SHEET'!K1121)</f>
        <v/>
      </c>
      <c s="153" t="str">
        <f>IF('S.D.PASTE SHEET'!L1121="","",'S.D.PASTE SHEET'!L1121)</f>
        <v/>
      </c>
      <c s="153" t="str">
        <f>IF('S.D.PASTE SHEET'!M1121="","",'S.D.PASTE SHEET'!M1121)</f>
        <v/>
      </c>
      <c s="153" t="str">
        <f>IF('S.D.PASTE SHEET'!N1121="","",'S.D.PASTE SHEET'!N1121)</f>
        <v/>
      </c>
      <c s="153" t="str">
        <f>IF('S.D.PASTE SHEET'!O1121="","",'S.D.PASTE SHEET'!O1121)</f>
        <v/>
      </c>
      <c s="153" t="str">
        <f>IF('S.D.PASTE SHEET'!P1121="","",'S.D.PASTE SHEET'!P1121)</f>
        <v/>
      </c>
      <c s="153" t="str">
        <f>IF('S.D.PASTE SHEET'!Q1121="","",'S.D.PASTE SHEET'!Q1121)</f>
        <v/>
      </c>
      <c s="153" t="str">
        <f>IF('S.D.PASTE SHEET'!R1121="","",'S.D.PASTE SHEET'!R1121)</f>
        <v/>
      </c>
      <c s="153" t="str">
        <f>IF('S.D.PASTE SHEET'!S1121="","",'S.D.PASTE SHEET'!S1121)</f>
        <v/>
      </c>
      <c s="153" t="str">
        <f>IF('S.D.PASTE SHEET'!T1121="","",'S.D.PASTE SHEET'!T1121)</f>
        <v/>
      </c>
      <c s="153" t="str">
        <f>IF('S.D.PASTE SHEET'!U1121="","",'S.D.PASTE SHEET'!U1121)</f>
        <v/>
      </c>
      <c s="153" t="str">
        <f>IF('S.D.PASTE SHEET'!V1121="","",'S.D.PASTE SHEET'!V1121)</f>
        <v/>
      </c>
      <c s="153" t="str">
        <f>IF('S.D.PASTE SHEET'!W1121="","",'S.D.PASTE SHEET'!W1121)</f>
        <v/>
      </c>
      <c s="153" t="str">
        <f>IF('S.D.PASTE SHEET'!X1121="","",'S.D.PASTE SHEET'!X1121)</f>
        <v/>
      </c>
      <c s="153" t="str">
        <f>IF('S.D.PASTE SHEET'!Y1121="","",'S.D.PASTE SHEET'!Y1121)</f>
        <v/>
      </c>
      <c s="153" t="str">
        <f>IF('S.D.PASTE SHEET'!Z1121="","",'S.D.PASTE SHEET'!Z1121)</f>
        <v/>
      </c>
      <c s="153" t="str">
        <f>IF('S.D.PASTE SHEET'!AA1121="","",'S.D.PASTE SHEET'!AA1121)</f>
        <v/>
      </c>
      <c s="153" t="str">
        <f>IF('S.D.PASTE SHEET'!AB1121="","",'S.D.PASTE SHEET'!AB1121)</f>
        <v/>
      </c>
      <c s="153" t="str">
        <f>IF('S.D.PASTE SHEET'!AC1121="","",'S.D.PASTE SHEET'!AC1121)</f>
        <v/>
      </c>
      <c s="153" t="str">
        <f>IF('S.D.PASTE SHEET'!AD1121="","",'S.D.PASTE SHEET'!AD1121)</f>
        <v/>
      </c>
      <c s="155"/>
      <c s="156" t="str">
        <f>IF(AK1121="","",IF(AK1121&gt;0,COUNT($AG$2:AG1121),""))</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21" s="156" t="str">
        <f>IF(BC1121="","",IF(BC1121&gt;0,COUNT($AY$2:AY1121),""))</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22" spans="1:66" ht="15.75" customHeight="1">
      <c r="A1122" s="153" t="str">
        <f>IF('S.D.PASTE SHEET'!A1122="","",'S.D.PASTE SHEET'!A1122)</f>
        <v/>
      </c>
      <c s="153" t="str">
        <f>IF('S.D.PASTE SHEET'!B1122="","",'S.D.PASTE SHEET'!B1122)</f>
        <v/>
      </c>
      <c s="153" t="str">
        <f>IF('S.D.PASTE SHEET'!C1122="","",'S.D.PASTE SHEET'!C1122)</f>
        <v/>
      </c>
      <c s="154" t="str">
        <f>IF('S.D.PASTE SHEET'!D1122="","",'S.D.PASTE SHEET'!D1122)</f>
        <v/>
      </c>
      <c s="153" t="str">
        <f>IF('S.D.PASTE SHEET'!E1122="","",UPPER('S.D.PASTE SHEET'!E1122))</f>
        <v/>
      </c>
      <c s="153" t="str">
        <f>IF('S.D.PASTE SHEET'!F1122="","",'S.D.PASTE SHEET'!F1122)</f>
        <v/>
      </c>
      <c s="153" t="str">
        <f>IF('S.D.PASTE SHEET'!G1122="","",UPPER('S.D.PASTE SHEET'!G1122))</f>
        <v/>
      </c>
      <c s="153" t="str">
        <f>IF('S.D.PASTE SHEET'!H1122="","",UPPER('S.D.PASTE SHEET'!H1122))</f>
        <v/>
      </c>
      <c s="153" t="str">
        <f>IF('S.D.PASTE SHEET'!I1122="","",'S.D.PASTE SHEET'!I1122)</f>
        <v/>
      </c>
      <c s="154" t="str">
        <f>IF('S.D.PASTE SHEET'!J1122="","",'S.D.PASTE SHEET'!J1122)</f>
        <v/>
      </c>
      <c s="153" t="str">
        <f>IF('S.D.PASTE SHEET'!K1122="","",'S.D.PASTE SHEET'!K1122)</f>
        <v/>
      </c>
      <c s="153" t="str">
        <f>IF('S.D.PASTE SHEET'!L1122="","",'S.D.PASTE SHEET'!L1122)</f>
        <v/>
      </c>
      <c s="153" t="str">
        <f>IF('S.D.PASTE SHEET'!M1122="","",'S.D.PASTE SHEET'!M1122)</f>
        <v/>
      </c>
      <c s="153" t="str">
        <f>IF('S.D.PASTE SHEET'!N1122="","",'S.D.PASTE SHEET'!N1122)</f>
        <v/>
      </c>
      <c s="153" t="str">
        <f>IF('S.D.PASTE SHEET'!O1122="","",'S.D.PASTE SHEET'!O1122)</f>
        <v/>
      </c>
      <c s="153" t="str">
        <f>IF('S.D.PASTE SHEET'!P1122="","",'S.D.PASTE SHEET'!P1122)</f>
        <v/>
      </c>
      <c s="153" t="str">
        <f>IF('S.D.PASTE SHEET'!Q1122="","",'S.D.PASTE SHEET'!Q1122)</f>
        <v/>
      </c>
      <c s="153" t="str">
        <f>IF('S.D.PASTE SHEET'!R1122="","",'S.D.PASTE SHEET'!R1122)</f>
        <v/>
      </c>
      <c s="153" t="str">
        <f>IF('S.D.PASTE SHEET'!S1122="","",'S.D.PASTE SHEET'!S1122)</f>
        <v/>
      </c>
      <c s="153" t="str">
        <f>IF('S.D.PASTE SHEET'!T1122="","",'S.D.PASTE SHEET'!T1122)</f>
        <v/>
      </c>
      <c s="153" t="str">
        <f>IF('S.D.PASTE SHEET'!U1122="","",'S.D.PASTE SHEET'!U1122)</f>
        <v/>
      </c>
      <c s="153" t="str">
        <f>IF('S.D.PASTE SHEET'!V1122="","",'S.D.PASTE SHEET'!V1122)</f>
        <v/>
      </c>
      <c s="153" t="str">
        <f>IF('S.D.PASTE SHEET'!W1122="","",'S.D.PASTE SHEET'!W1122)</f>
        <v/>
      </c>
      <c s="153" t="str">
        <f>IF('S.D.PASTE SHEET'!X1122="","",'S.D.PASTE SHEET'!X1122)</f>
        <v/>
      </c>
      <c s="153" t="str">
        <f>IF('S.D.PASTE SHEET'!Y1122="","",'S.D.PASTE SHEET'!Y1122)</f>
        <v/>
      </c>
      <c s="153" t="str">
        <f>IF('S.D.PASTE SHEET'!Z1122="","",'S.D.PASTE SHEET'!Z1122)</f>
        <v/>
      </c>
      <c s="153" t="str">
        <f>IF('S.D.PASTE SHEET'!AA1122="","",'S.D.PASTE SHEET'!AA1122)</f>
        <v/>
      </c>
      <c s="153" t="str">
        <f>IF('S.D.PASTE SHEET'!AB1122="","",'S.D.PASTE SHEET'!AB1122)</f>
        <v/>
      </c>
      <c s="153" t="str">
        <f>IF('S.D.PASTE SHEET'!AC1122="","",'S.D.PASTE SHEET'!AC1122)</f>
        <v/>
      </c>
      <c s="153" t="str">
        <f>IF('S.D.PASTE SHEET'!AD1122="","",'S.D.PASTE SHEET'!AD1122)</f>
        <v/>
      </c>
      <c s="155"/>
      <c s="156" t="str">
        <f>IF(AK1122="","",IF(AK1122&gt;0,COUNT($AG$2:AG1122),""))</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22" s="156" t="str">
        <f>IF(BC1122="","",IF(BC1122&gt;0,COUNT($AY$2:AY1122),""))</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23" spans="1:66" ht="15.75" customHeight="1">
      <c r="A1123" s="153" t="str">
        <f>IF('S.D.PASTE SHEET'!A1123="","",'S.D.PASTE SHEET'!A1123)</f>
        <v/>
      </c>
      <c s="153" t="str">
        <f>IF('S.D.PASTE SHEET'!B1123="","",'S.D.PASTE SHEET'!B1123)</f>
        <v/>
      </c>
      <c s="153" t="str">
        <f>IF('S.D.PASTE SHEET'!C1123="","",'S.D.PASTE SHEET'!C1123)</f>
        <v/>
      </c>
      <c s="154" t="str">
        <f>IF('S.D.PASTE SHEET'!D1123="","",'S.D.PASTE SHEET'!D1123)</f>
        <v/>
      </c>
      <c s="153" t="str">
        <f>IF('S.D.PASTE SHEET'!E1123="","",UPPER('S.D.PASTE SHEET'!E1123))</f>
        <v/>
      </c>
      <c s="153" t="str">
        <f>IF('S.D.PASTE SHEET'!F1123="","",'S.D.PASTE SHEET'!F1123)</f>
        <v/>
      </c>
      <c s="153" t="str">
        <f>IF('S.D.PASTE SHEET'!G1123="","",UPPER('S.D.PASTE SHEET'!G1123))</f>
        <v/>
      </c>
      <c s="153" t="str">
        <f>IF('S.D.PASTE SHEET'!H1123="","",UPPER('S.D.PASTE SHEET'!H1123))</f>
        <v/>
      </c>
      <c s="153" t="str">
        <f>IF('S.D.PASTE SHEET'!I1123="","",'S.D.PASTE SHEET'!I1123)</f>
        <v/>
      </c>
      <c s="154" t="str">
        <f>IF('S.D.PASTE SHEET'!J1123="","",'S.D.PASTE SHEET'!J1123)</f>
        <v/>
      </c>
      <c s="153" t="str">
        <f>IF('S.D.PASTE SHEET'!K1123="","",'S.D.PASTE SHEET'!K1123)</f>
        <v/>
      </c>
      <c s="153" t="str">
        <f>IF('S.D.PASTE SHEET'!L1123="","",'S.D.PASTE SHEET'!L1123)</f>
        <v/>
      </c>
      <c s="153" t="str">
        <f>IF('S.D.PASTE SHEET'!M1123="","",'S.D.PASTE SHEET'!M1123)</f>
        <v/>
      </c>
      <c s="153" t="str">
        <f>IF('S.D.PASTE SHEET'!N1123="","",'S.D.PASTE SHEET'!N1123)</f>
        <v/>
      </c>
      <c s="153" t="str">
        <f>IF('S.D.PASTE SHEET'!O1123="","",'S.D.PASTE SHEET'!O1123)</f>
        <v/>
      </c>
      <c s="153" t="str">
        <f>IF('S.D.PASTE SHEET'!P1123="","",'S.D.PASTE SHEET'!P1123)</f>
        <v/>
      </c>
      <c s="153" t="str">
        <f>IF('S.D.PASTE SHEET'!Q1123="","",'S.D.PASTE SHEET'!Q1123)</f>
        <v/>
      </c>
      <c s="153" t="str">
        <f>IF('S.D.PASTE SHEET'!R1123="","",'S.D.PASTE SHEET'!R1123)</f>
        <v/>
      </c>
      <c s="153" t="str">
        <f>IF('S.D.PASTE SHEET'!S1123="","",'S.D.PASTE SHEET'!S1123)</f>
        <v/>
      </c>
      <c s="153" t="str">
        <f>IF('S.D.PASTE SHEET'!T1123="","",'S.D.PASTE SHEET'!T1123)</f>
        <v/>
      </c>
      <c s="153" t="str">
        <f>IF('S.D.PASTE SHEET'!U1123="","",'S.D.PASTE SHEET'!U1123)</f>
        <v/>
      </c>
      <c s="153" t="str">
        <f>IF('S.D.PASTE SHEET'!V1123="","",'S.D.PASTE SHEET'!V1123)</f>
        <v/>
      </c>
      <c s="153" t="str">
        <f>IF('S.D.PASTE SHEET'!W1123="","",'S.D.PASTE SHEET'!W1123)</f>
        <v/>
      </c>
      <c s="153" t="str">
        <f>IF('S.D.PASTE SHEET'!X1123="","",'S.D.PASTE SHEET'!X1123)</f>
        <v/>
      </c>
      <c s="153" t="str">
        <f>IF('S.D.PASTE SHEET'!Y1123="","",'S.D.PASTE SHEET'!Y1123)</f>
        <v/>
      </c>
      <c s="153" t="str">
        <f>IF('S.D.PASTE SHEET'!Z1123="","",'S.D.PASTE SHEET'!Z1123)</f>
        <v/>
      </c>
      <c s="153" t="str">
        <f>IF('S.D.PASTE SHEET'!AA1123="","",'S.D.PASTE SHEET'!AA1123)</f>
        <v/>
      </c>
      <c s="153" t="str">
        <f>IF('S.D.PASTE SHEET'!AB1123="","",'S.D.PASTE SHEET'!AB1123)</f>
        <v/>
      </c>
      <c s="153" t="str">
        <f>IF('S.D.PASTE SHEET'!AC1123="","",'S.D.PASTE SHEET'!AC1123)</f>
        <v/>
      </c>
      <c s="153" t="str">
        <f>IF('S.D.PASTE SHEET'!AD1123="","",'S.D.PASTE SHEET'!AD1123)</f>
        <v/>
      </c>
      <c s="155"/>
      <c s="156" t="str">
        <f>IF(AK1123="","",IF(AK1123&gt;0,COUNT($AG$2:AG1123),""))</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23" s="156" t="str">
        <f>IF(BC1123="","",IF(BC1123&gt;0,COUNT($AY$2:AY1123),""))</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24" spans="1:66" ht="15.75" customHeight="1">
      <c r="A1124" s="153" t="str">
        <f>IF('S.D.PASTE SHEET'!A1124="","",'S.D.PASTE SHEET'!A1124)</f>
        <v/>
      </c>
      <c s="153" t="str">
        <f>IF('S.D.PASTE SHEET'!B1124="","",'S.D.PASTE SHEET'!B1124)</f>
        <v/>
      </c>
      <c s="153" t="str">
        <f>IF('S.D.PASTE SHEET'!C1124="","",'S.D.PASTE SHEET'!C1124)</f>
        <v/>
      </c>
      <c s="154" t="str">
        <f>IF('S.D.PASTE SHEET'!D1124="","",'S.D.PASTE SHEET'!D1124)</f>
        <v/>
      </c>
      <c s="153" t="str">
        <f>IF('S.D.PASTE SHEET'!E1124="","",UPPER('S.D.PASTE SHEET'!E1124))</f>
        <v/>
      </c>
      <c s="153" t="str">
        <f>IF('S.D.PASTE SHEET'!F1124="","",'S.D.PASTE SHEET'!F1124)</f>
        <v/>
      </c>
      <c s="153" t="str">
        <f>IF('S.D.PASTE SHEET'!G1124="","",UPPER('S.D.PASTE SHEET'!G1124))</f>
        <v/>
      </c>
      <c s="153" t="str">
        <f>IF('S.D.PASTE SHEET'!H1124="","",UPPER('S.D.PASTE SHEET'!H1124))</f>
        <v/>
      </c>
      <c s="153" t="str">
        <f>IF('S.D.PASTE SHEET'!I1124="","",'S.D.PASTE SHEET'!I1124)</f>
        <v/>
      </c>
      <c s="154" t="str">
        <f>IF('S.D.PASTE SHEET'!J1124="","",'S.D.PASTE SHEET'!J1124)</f>
        <v/>
      </c>
      <c s="153" t="str">
        <f>IF('S.D.PASTE SHEET'!K1124="","",'S.D.PASTE SHEET'!K1124)</f>
        <v/>
      </c>
      <c s="153" t="str">
        <f>IF('S.D.PASTE SHEET'!L1124="","",'S.D.PASTE SHEET'!L1124)</f>
        <v/>
      </c>
      <c s="153" t="str">
        <f>IF('S.D.PASTE SHEET'!M1124="","",'S.D.PASTE SHEET'!M1124)</f>
        <v/>
      </c>
      <c s="153" t="str">
        <f>IF('S.D.PASTE SHEET'!N1124="","",'S.D.PASTE SHEET'!N1124)</f>
        <v/>
      </c>
      <c s="153" t="str">
        <f>IF('S.D.PASTE SHEET'!O1124="","",'S.D.PASTE SHEET'!O1124)</f>
        <v/>
      </c>
      <c s="153" t="str">
        <f>IF('S.D.PASTE SHEET'!P1124="","",'S.D.PASTE SHEET'!P1124)</f>
        <v/>
      </c>
      <c s="153" t="str">
        <f>IF('S.D.PASTE SHEET'!Q1124="","",'S.D.PASTE SHEET'!Q1124)</f>
        <v/>
      </c>
      <c s="153" t="str">
        <f>IF('S.D.PASTE SHEET'!R1124="","",'S.D.PASTE SHEET'!R1124)</f>
        <v/>
      </c>
      <c s="153" t="str">
        <f>IF('S.D.PASTE SHEET'!S1124="","",'S.D.PASTE SHEET'!S1124)</f>
        <v/>
      </c>
      <c s="153" t="str">
        <f>IF('S.D.PASTE SHEET'!T1124="","",'S.D.PASTE SHEET'!T1124)</f>
        <v/>
      </c>
      <c s="153" t="str">
        <f>IF('S.D.PASTE SHEET'!U1124="","",'S.D.PASTE SHEET'!U1124)</f>
        <v/>
      </c>
      <c s="153" t="str">
        <f>IF('S.D.PASTE SHEET'!V1124="","",'S.D.PASTE SHEET'!V1124)</f>
        <v/>
      </c>
      <c s="153" t="str">
        <f>IF('S.D.PASTE SHEET'!W1124="","",'S.D.PASTE SHEET'!W1124)</f>
        <v/>
      </c>
      <c s="153" t="str">
        <f>IF('S.D.PASTE SHEET'!X1124="","",'S.D.PASTE SHEET'!X1124)</f>
        <v/>
      </c>
      <c s="153" t="str">
        <f>IF('S.D.PASTE SHEET'!Y1124="","",'S.D.PASTE SHEET'!Y1124)</f>
        <v/>
      </c>
      <c s="153" t="str">
        <f>IF('S.D.PASTE SHEET'!Z1124="","",'S.D.PASTE SHEET'!Z1124)</f>
        <v/>
      </c>
      <c s="153" t="str">
        <f>IF('S.D.PASTE SHEET'!AA1124="","",'S.D.PASTE SHEET'!AA1124)</f>
        <v/>
      </c>
      <c s="153" t="str">
        <f>IF('S.D.PASTE SHEET'!AB1124="","",'S.D.PASTE SHEET'!AB1124)</f>
        <v/>
      </c>
      <c s="153" t="str">
        <f>IF('S.D.PASTE SHEET'!AC1124="","",'S.D.PASTE SHEET'!AC1124)</f>
        <v/>
      </c>
      <c s="153" t="str">
        <f>IF('S.D.PASTE SHEET'!AD1124="","",'S.D.PASTE SHEET'!AD1124)</f>
        <v/>
      </c>
      <c s="155"/>
      <c s="156" t="str">
        <f>IF(AK1124="","",IF(AK1124&gt;0,COUNT($AG$2:AG1124),""))</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24" s="156" t="str">
        <f>IF(BC1124="","",IF(BC1124&gt;0,COUNT($AY$2:AY1124),""))</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25" spans="1:66" ht="15.75" customHeight="1">
      <c r="A1125" s="153" t="str">
        <f>IF('S.D.PASTE SHEET'!A1125="","",'S.D.PASTE SHEET'!A1125)</f>
        <v/>
      </c>
      <c s="153" t="str">
        <f>IF('S.D.PASTE SHEET'!B1125="","",'S.D.PASTE SHEET'!B1125)</f>
        <v/>
      </c>
      <c s="153" t="str">
        <f>IF('S.D.PASTE SHEET'!C1125="","",'S.D.PASTE SHEET'!C1125)</f>
        <v/>
      </c>
      <c s="154" t="str">
        <f>IF('S.D.PASTE SHEET'!D1125="","",'S.D.PASTE SHEET'!D1125)</f>
        <v/>
      </c>
      <c s="153" t="str">
        <f>IF('S.D.PASTE SHEET'!E1125="","",UPPER('S.D.PASTE SHEET'!E1125))</f>
        <v/>
      </c>
      <c s="153" t="str">
        <f>IF('S.D.PASTE SHEET'!F1125="","",'S.D.PASTE SHEET'!F1125)</f>
        <v/>
      </c>
      <c s="153" t="str">
        <f>IF('S.D.PASTE SHEET'!G1125="","",UPPER('S.D.PASTE SHEET'!G1125))</f>
        <v/>
      </c>
      <c s="153" t="str">
        <f>IF('S.D.PASTE SHEET'!H1125="","",UPPER('S.D.PASTE SHEET'!H1125))</f>
        <v/>
      </c>
      <c s="153" t="str">
        <f>IF('S.D.PASTE SHEET'!I1125="","",'S.D.PASTE SHEET'!I1125)</f>
        <v/>
      </c>
      <c s="154" t="str">
        <f>IF('S.D.PASTE SHEET'!J1125="","",'S.D.PASTE SHEET'!J1125)</f>
        <v/>
      </c>
      <c s="153" t="str">
        <f>IF('S.D.PASTE SHEET'!K1125="","",'S.D.PASTE SHEET'!K1125)</f>
        <v/>
      </c>
      <c s="153" t="str">
        <f>IF('S.D.PASTE SHEET'!L1125="","",'S.D.PASTE SHEET'!L1125)</f>
        <v/>
      </c>
      <c s="153" t="str">
        <f>IF('S.D.PASTE SHEET'!M1125="","",'S.D.PASTE SHEET'!M1125)</f>
        <v/>
      </c>
      <c s="153" t="str">
        <f>IF('S.D.PASTE SHEET'!N1125="","",'S.D.PASTE SHEET'!N1125)</f>
        <v/>
      </c>
      <c s="153" t="str">
        <f>IF('S.D.PASTE SHEET'!O1125="","",'S.D.PASTE SHEET'!O1125)</f>
        <v/>
      </c>
      <c s="153" t="str">
        <f>IF('S.D.PASTE SHEET'!P1125="","",'S.D.PASTE SHEET'!P1125)</f>
        <v/>
      </c>
      <c s="153" t="str">
        <f>IF('S.D.PASTE SHEET'!Q1125="","",'S.D.PASTE SHEET'!Q1125)</f>
        <v/>
      </c>
      <c s="153" t="str">
        <f>IF('S.D.PASTE SHEET'!R1125="","",'S.D.PASTE SHEET'!R1125)</f>
        <v/>
      </c>
      <c s="153" t="str">
        <f>IF('S.D.PASTE SHEET'!S1125="","",'S.D.PASTE SHEET'!S1125)</f>
        <v/>
      </c>
      <c s="153" t="str">
        <f>IF('S.D.PASTE SHEET'!T1125="","",'S.D.PASTE SHEET'!T1125)</f>
        <v/>
      </c>
      <c s="153" t="str">
        <f>IF('S.D.PASTE SHEET'!U1125="","",'S.D.PASTE SHEET'!U1125)</f>
        <v/>
      </c>
      <c s="153" t="str">
        <f>IF('S.D.PASTE SHEET'!V1125="","",'S.D.PASTE SHEET'!V1125)</f>
        <v/>
      </c>
      <c s="153" t="str">
        <f>IF('S.D.PASTE SHEET'!W1125="","",'S.D.PASTE SHEET'!W1125)</f>
        <v/>
      </c>
      <c s="153" t="str">
        <f>IF('S.D.PASTE SHEET'!X1125="","",'S.D.PASTE SHEET'!X1125)</f>
        <v/>
      </c>
      <c s="153" t="str">
        <f>IF('S.D.PASTE SHEET'!Y1125="","",'S.D.PASTE SHEET'!Y1125)</f>
        <v/>
      </c>
      <c s="153" t="str">
        <f>IF('S.D.PASTE SHEET'!Z1125="","",'S.D.PASTE SHEET'!Z1125)</f>
        <v/>
      </c>
      <c s="153" t="str">
        <f>IF('S.D.PASTE SHEET'!AA1125="","",'S.D.PASTE SHEET'!AA1125)</f>
        <v/>
      </c>
      <c s="153" t="str">
        <f>IF('S.D.PASTE SHEET'!AB1125="","",'S.D.PASTE SHEET'!AB1125)</f>
        <v/>
      </c>
      <c s="153" t="str">
        <f>IF('S.D.PASTE SHEET'!AC1125="","",'S.D.PASTE SHEET'!AC1125)</f>
        <v/>
      </c>
      <c s="153" t="str">
        <f>IF('S.D.PASTE SHEET'!AD1125="","",'S.D.PASTE SHEET'!AD1125)</f>
        <v/>
      </c>
      <c s="155"/>
      <c s="156" t="str">
        <f>IF(AK1125="","",IF(AK1125&gt;0,COUNT($AG$2:AG1125),""))</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25" s="156" t="str">
        <f>IF(BC1125="","",IF(BC1125&gt;0,COUNT($AY$2:AY1125),""))</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26" spans="1:66" ht="15.75" customHeight="1">
      <c r="A1126" s="153" t="str">
        <f>IF('S.D.PASTE SHEET'!A1126="","",'S.D.PASTE SHEET'!A1126)</f>
        <v/>
      </c>
      <c s="153" t="str">
        <f>IF('S.D.PASTE SHEET'!B1126="","",'S.D.PASTE SHEET'!B1126)</f>
        <v/>
      </c>
      <c s="153" t="str">
        <f>IF('S.D.PASTE SHEET'!C1126="","",'S.D.PASTE SHEET'!C1126)</f>
        <v/>
      </c>
      <c s="154" t="str">
        <f>IF('S.D.PASTE SHEET'!D1126="","",'S.D.PASTE SHEET'!D1126)</f>
        <v/>
      </c>
      <c s="153" t="str">
        <f>IF('S.D.PASTE SHEET'!E1126="","",UPPER('S.D.PASTE SHEET'!E1126))</f>
        <v/>
      </c>
      <c s="153" t="str">
        <f>IF('S.D.PASTE SHEET'!F1126="","",'S.D.PASTE SHEET'!F1126)</f>
        <v/>
      </c>
      <c s="153" t="str">
        <f>IF('S.D.PASTE SHEET'!G1126="","",UPPER('S.D.PASTE SHEET'!G1126))</f>
        <v/>
      </c>
      <c s="153" t="str">
        <f>IF('S.D.PASTE SHEET'!H1126="","",UPPER('S.D.PASTE SHEET'!H1126))</f>
        <v/>
      </c>
      <c s="153" t="str">
        <f>IF('S.D.PASTE SHEET'!I1126="","",'S.D.PASTE SHEET'!I1126)</f>
        <v/>
      </c>
      <c s="154" t="str">
        <f>IF('S.D.PASTE SHEET'!J1126="","",'S.D.PASTE SHEET'!J1126)</f>
        <v/>
      </c>
      <c s="153" t="str">
        <f>IF('S.D.PASTE SHEET'!K1126="","",'S.D.PASTE SHEET'!K1126)</f>
        <v/>
      </c>
      <c s="153" t="str">
        <f>IF('S.D.PASTE SHEET'!L1126="","",'S.D.PASTE SHEET'!L1126)</f>
        <v/>
      </c>
      <c s="153" t="str">
        <f>IF('S.D.PASTE SHEET'!M1126="","",'S.D.PASTE SHEET'!M1126)</f>
        <v/>
      </c>
      <c s="153" t="str">
        <f>IF('S.D.PASTE SHEET'!N1126="","",'S.D.PASTE SHEET'!N1126)</f>
        <v/>
      </c>
      <c s="153" t="str">
        <f>IF('S.D.PASTE SHEET'!O1126="","",'S.D.PASTE SHEET'!O1126)</f>
        <v/>
      </c>
      <c s="153" t="str">
        <f>IF('S.D.PASTE SHEET'!P1126="","",'S.D.PASTE SHEET'!P1126)</f>
        <v/>
      </c>
      <c s="153" t="str">
        <f>IF('S.D.PASTE SHEET'!Q1126="","",'S.D.PASTE SHEET'!Q1126)</f>
        <v/>
      </c>
      <c s="153" t="str">
        <f>IF('S.D.PASTE SHEET'!R1126="","",'S.D.PASTE SHEET'!R1126)</f>
        <v/>
      </c>
      <c s="153" t="str">
        <f>IF('S.D.PASTE SHEET'!S1126="","",'S.D.PASTE SHEET'!S1126)</f>
        <v/>
      </c>
      <c s="153" t="str">
        <f>IF('S.D.PASTE SHEET'!T1126="","",'S.D.PASTE SHEET'!T1126)</f>
        <v/>
      </c>
      <c s="153" t="str">
        <f>IF('S.D.PASTE SHEET'!U1126="","",'S.D.PASTE SHEET'!U1126)</f>
        <v/>
      </c>
      <c s="153" t="str">
        <f>IF('S.D.PASTE SHEET'!V1126="","",'S.D.PASTE SHEET'!V1126)</f>
        <v/>
      </c>
      <c s="153" t="str">
        <f>IF('S.D.PASTE SHEET'!W1126="","",'S.D.PASTE SHEET'!W1126)</f>
        <v/>
      </c>
      <c s="153" t="str">
        <f>IF('S.D.PASTE SHEET'!X1126="","",'S.D.PASTE SHEET'!X1126)</f>
        <v/>
      </c>
      <c s="153" t="str">
        <f>IF('S.D.PASTE SHEET'!Y1126="","",'S.D.PASTE SHEET'!Y1126)</f>
        <v/>
      </c>
      <c s="153" t="str">
        <f>IF('S.D.PASTE SHEET'!Z1126="","",'S.D.PASTE SHEET'!Z1126)</f>
        <v/>
      </c>
      <c s="153" t="str">
        <f>IF('S.D.PASTE SHEET'!AA1126="","",'S.D.PASTE SHEET'!AA1126)</f>
        <v/>
      </c>
      <c s="153" t="str">
        <f>IF('S.D.PASTE SHEET'!AB1126="","",'S.D.PASTE SHEET'!AB1126)</f>
        <v/>
      </c>
      <c s="153" t="str">
        <f>IF('S.D.PASTE SHEET'!AC1126="","",'S.D.PASTE SHEET'!AC1126)</f>
        <v/>
      </c>
      <c s="153" t="str">
        <f>IF('S.D.PASTE SHEET'!AD1126="","",'S.D.PASTE SHEET'!AD1126)</f>
        <v/>
      </c>
      <c s="155"/>
      <c s="156" t="str">
        <f>IF(AK1126="","",IF(AK1126&gt;0,COUNT($AG$2:AG1126),""))</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26" s="156" t="str">
        <f>IF(BC1126="","",IF(BC1126&gt;0,COUNT($AY$2:AY1126),""))</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27" spans="1:66" ht="15.75" customHeight="1">
      <c r="A1127" s="153" t="str">
        <f>IF('S.D.PASTE SHEET'!A1127="","",'S.D.PASTE SHEET'!A1127)</f>
        <v/>
      </c>
      <c s="153" t="str">
        <f>IF('S.D.PASTE SHEET'!B1127="","",'S.D.PASTE SHEET'!B1127)</f>
        <v/>
      </c>
      <c s="153" t="str">
        <f>IF('S.D.PASTE SHEET'!C1127="","",'S.D.PASTE SHEET'!C1127)</f>
        <v/>
      </c>
      <c s="154" t="str">
        <f>IF('S.D.PASTE SHEET'!D1127="","",'S.D.PASTE SHEET'!D1127)</f>
        <v/>
      </c>
      <c s="153" t="str">
        <f>IF('S.D.PASTE SHEET'!E1127="","",UPPER('S.D.PASTE SHEET'!E1127))</f>
        <v/>
      </c>
      <c s="153" t="str">
        <f>IF('S.D.PASTE SHEET'!F1127="","",'S.D.PASTE SHEET'!F1127)</f>
        <v/>
      </c>
      <c s="153" t="str">
        <f>IF('S.D.PASTE SHEET'!G1127="","",UPPER('S.D.PASTE SHEET'!G1127))</f>
        <v/>
      </c>
      <c s="153" t="str">
        <f>IF('S.D.PASTE SHEET'!H1127="","",UPPER('S.D.PASTE SHEET'!H1127))</f>
        <v/>
      </c>
      <c s="153" t="str">
        <f>IF('S.D.PASTE SHEET'!I1127="","",'S.D.PASTE SHEET'!I1127)</f>
        <v/>
      </c>
      <c s="154" t="str">
        <f>IF('S.D.PASTE SHEET'!J1127="","",'S.D.PASTE SHEET'!J1127)</f>
        <v/>
      </c>
      <c s="153" t="str">
        <f>IF('S.D.PASTE SHEET'!K1127="","",'S.D.PASTE SHEET'!K1127)</f>
        <v/>
      </c>
      <c s="153" t="str">
        <f>IF('S.D.PASTE SHEET'!L1127="","",'S.D.PASTE SHEET'!L1127)</f>
        <v/>
      </c>
      <c s="153" t="str">
        <f>IF('S.D.PASTE SHEET'!M1127="","",'S.D.PASTE SHEET'!M1127)</f>
        <v/>
      </c>
      <c s="153" t="str">
        <f>IF('S.D.PASTE SHEET'!N1127="","",'S.D.PASTE SHEET'!N1127)</f>
        <v/>
      </c>
      <c s="153" t="str">
        <f>IF('S.D.PASTE SHEET'!O1127="","",'S.D.PASTE SHEET'!O1127)</f>
        <v/>
      </c>
      <c s="153" t="str">
        <f>IF('S.D.PASTE SHEET'!P1127="","",'S.D.PASTE SHEET'!P1127)</f>
        <v/>
      </c>
      <c s="153" t="str">
        <f>IF('S.D.PASTE SHEET'!Q1127="","",'S.D.PASTE SHEET'!Q1127)</f>
        <v/>
      </c>
      <c s="153" t="str">
        <f>IF('S.D.PASTE SHEET'!R1127="","",'S.D.PASTE SHEET'!R1127)</f>
        <v/>
      </c>
      <c s="153" t="str">
        <f>IF('S.D.PASTE SHEET'!S1127="","",'S.D.PASTE SHEET'!S1127)</f>
        <v/>
      </c>
      <c s="153" t="str">
        <f>IF('S.D.PASTE SHEET'!T1127="","",'S.D.PASTE SHEET'!T1127)</f>
        <v/>
      </c>
      <c s="153" t="str">
        <f>IF('S.D.PASTE SHEET'!U1127="","",'S.D.PASTE SHEET'!U1127)</f>
        <v/>
      </c>
      <c s="153" t="str">
        <f>IF('S.D.PASTE SHEET'!V1127="","",'S.D.PASTE SHEET'!V1127)</f>
        <v/>
      </c>
      <c s="153" t="str">
        <f>IF('S.D.PASTE SHEET'!W1127="","",'S.D.PASTE SHEET'!W1127)</f>
        <v/>
      </c>
      <c s="153" t="str">
        <f>IF('S.D.PASTE SHEET'!X1127="","",'S.D.PASTE SHEET'!X1127)</f>
        <v/>
      </c>
      <c s="153" t="str">
        <f>IF('S.D.PASTE SHEET'!Y1127="","",'S.D.PASTE SHEET'!Y1127)</f>
        <v/>
      </c>
      <c s="153" t="str">
        <f>IF('S.D.PASTE SHEET'!Z1127="","",'S.D.PASTE SHEET'!Z1127)</f>
        <v/>
      </c>
      <c s="153" t="str">
        <f>IF('S.D.PASTE SHEET'!AA1127="","",'S.D.PASTE SHEET'!AA1127)</f>
        <v/>
      </c>
      <c s="153" t="str">
        <f>IF('S.D.PASTE SHEET'!AB1127="","",'S.D.PASTE SHEET'!AB1127)</f>
        <v/>
      </c>
      <c s="153" t="str">
        <f>IF('S.D.PASTE SHEET'!AC1127="","",'S.D.PASTE SHEET'!AC1127)</f>
        <v/>
      </c>
      <c s="153" t="str">
        <f>IF('S.D.PASTE SHEET'!AD1127="","",'S.D.PASTE SHEET'!AD1127)</f>
        <v/>
      </c>
      <c s="155"/>
      <c s="156" t="str">
        <f>IF(AK1127="","",IF(AK1127&gt;0,COUNT($AG$2:AG1127),""))</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27" s="156" t="str">
        <f>IF(BC1127="","",IF(BC1127&gt;0,COUNT($AY$2:AY1127),""))</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28" spans="1:66" ht="15.75" customHeight="1">
      <c r="A1128" s="153" t="str">
        <f>IF('S.D.PASTE SHEET'!A1128="","",'S.D.PASTE SHEET'!A1128)</f>
        <v/>
      </c>
      <c s="153" t="str">
        <f>IF('S.D.PASTE SHEET'!B1128="","",'S.D.PASTE SHEET'!B1128)</f>
        <v/>
      </c>
      <c s="153" t="str">
        <f>IF('S.D.PASTE SHEET'!C1128="","",'S.D.PASTE SHEET'!C1128)</f>
        <v/>
      </c>
      <c s="154" t="str">
        <f>IF('S.D.PASTE SHEET'!D1128="","",'S.D.PASTE SHEET'!D1128)</f>
        <v/>
      </c>
      <c s="153" t="str">
        <f>IF('S.D.PASTE SHEET'!E1128="","",UPPER('S.D.PASTE SHEET'!E1128))</f>
        <v/>
      </c>
      <c s="153" t="str">
        <f>IF('S.D.PASTE SHEET'!F1128="","",'S.D.PASTE SHEET'!F1128)</f>
        <v/>
      </c>
      <c s="153" t="str">
        <f>IF('S.D.PASTE SHEET'!G1128="","",UPPER('S.D.PASTE SHEET'!G1128))</f>
        <v/>
      </c>
      <c s="153" t="str">
        <f>IF('S.D.PASTE SHEET'!H1128="","",UPPER('S.D.PASTE SHEET'!H1128))</f>
        <v/>
      </c>
      <c s="153" t="str">
        <f>IF('S.D.PASTE SHEET'!I1128="","",'S.D.PASTE SHEET'!I1128)</f>
        <v/>
      </c>
      <c s="154" t="str">
        <f>IF('S.D.PASTE SHEET'!J1128="","",'S.D.PASTE SHEET'!J1128)</f>
        <v/>
      </c>
      <c s="153" t="str">
        <f>IF('S.D.PASTE SHEET'!K1128="","",'S.D.PASTE SHEET'!K1128)</f>
        <v/>
      </c>
      <c s="153" t="str">
        <f>IF('S.D.PASTE SHEET'!L1128="","",'S.D.PASTE SHEET'!L1128)</f>
        <v/>
      </c>
      <c s="153" t="str">
        <f>IF('S.D.PASTE SHEET'!M1128="","",'S.D.PASTE SHEET'!M1128)</f>
        <v/>
      </c>
      <c s="153" t="str">
        <f>IF('S.D.PASTE SHEET'!N1128="","",'S.D.PASTE SHEET'!N1128)</f>
        <v/>
      </c>
      <c s="153" t="str">
        <f>IF('S.D.PASTE SHEET'!O1128="","",'S.D.PASTE SHEET'!O1128)</f>
        <v/>
      </c>
      <c s="153" t="str">
        <f>IF('S.D.PASTE SHEET'!P1128="","",'S.D.PASTE SHEET'!P1128)</f>
        <v/>
      </c>
      <c s="153" t="str">
        <f>IF('S.D.PASTE SHEET'!Q1128="","",'S.D.PASTE SHEET'!Q1128)</f>
        <v/>
      </c>
      <c s="153" t="str">
        <f>IF('S.D.PASTE SHEET'!R1128="","",'S.D.PASTE SHEET'!R1128)</f>
        <v/>
      </c>
      <c s="153" t="str">
        <f>IF('S.D.PASTE SHEET'!S1128="","",'S.D.PASTE SHEET'!S1128)</f>
        <v/>
      </c>
      <c s="153" t="str">
        <f>IF('S.D.PASTE SHEET'!T1128="","",'S.D.PASTE SHEET'!T1128)</f>
        <v/>
      </c>
      <c s="153" t="str">
        <f>IF('S.D.PASTE SHEET'!U1128="","",'S.D.PASTE SHEET'!U1128)</f>
        <v/>
      </c>
      <c s="153" t="str">
        <f>IF('S.D.PASTE SHEET'!V1128="","",'S.D.PASTE SHEET'!V1128)</f>
        <v/>
      </c>
      <c s="153" t="str">
        <f>IF('S.D.PASTE SHEET'!W1128="","",'S.D.PASTE SHEET'!W1128)</f>
        <v/>
      </c>
      <c s="153" t="str">
        <f>IF('S.D.PASTE SHEET'!X1128="","",'S.D.PASTE SHEET'!X1128)</f>
        <v/>
      </c>
      <c s="153" t="str">
        <f>IF('S.D.PASTE SHEET'!Y1128="","",'S.D.PASTE SHEET'!Y1128)</f>
        <v/>
      </c>
      <c s="153" t="str">
        <f>IF('S.D.PASTE SHEET'!Z1128="","",'S.D.PASTE SHEET'!Z1128)</f>
        <v/>
      </c>
      <c s="153" t="str">
        <f>IF('S.D.PASTE SHEET'!AA1128="","",'S.D.PASTE SHEET'!AA1128)</f>
        <v/>
      </c>
      <c s="153" t="str">
        <f>IF('S.D.PASTE SHEET'!AB1128="","",'S.D.PASTE SHEET'!AB1128)</f>
        <v/>
      </c>
      <c s="153" t="str">
        <f>IF('S.D.PASTE SHEET'!AC1128="","",'S.D.PASTE SHEET'!AC1128)</f>
        <v/>
      </c>
      <c s="153" t="str">
        <f>IF('S.D.PASTE SHEET'!AD1128="","",'S.D.PASTE SHEET'!AD1128)</f>
        <v/>
      </c>
      <c s="155"/>
      <c s="156" t="str">
        <f>IF(AK1128="","",IF(AK1128&gt;0,COUNT($AG$2:AG1128),""))</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28" s="156" t="str">
        <f>IF(BC1128="","",IF(BC1128&gt;0,COUNT($AY$2:AY1128),""))</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29" spans="1:66" ht="15.75" customHeight="1">
      <c r="A1129" s="153" t="str">
        <f>IF('S.D.PASTE SHEET'!A1129="","",'S.D.PASTE SHEET'!A1129)</f>
        <v/>
      </c>
      <c s="153" t="str">
        <f>IF('S.D.PASTE SHEET'!B1129="","",'S.D.PASTE SHEET'!B1129)</f>
        <v/>
      </c>
      <c s="153" t="str">
        <f>IF('S.D.PASTE SHEET'!C1129="","",'S.D.PASTE SHEET'!C1129)</f>
        <v/>
      </c>
      <c s="154" t="str">
        <f>IF('S.D.PASTE SHEET'!D1129="","",'S.D.PASTE SHEET'!D1129)</f>
        <v/>
      </c>
      <c s="153" t="str">
        <f>IF('S.D.PASTE SHEET'!E1129="","",UPPER('S.D.PASTE SHEET'!E1129))</f>
        <v/>
      </c>
      <c s="153" t="str">
        <f>IF('S.D.PASTE SHEET'!F1129="","",'S.D.PASTE SHEET'!F1129)</f>
        <v/>
      </c>
      <c s="153" t="str">
        <f>IF('S.D.PASTE SHEET'!G1129="","",UPPER('S.D.PASTE SHEET'!G1129))</f>
        <v/>
      </c>
      <c s="153" t="str">
        <f>IF('S.D.PASTE SHEET'!H1129="","",UPPER('S.D.PASTE SHEET'!H1129))</f>
        <v/>
      </c>
      <c s="153" t="str">
        <f>IF('S.D.PASTE SHEET'!I1129="","",'S.D.PASTE SHEET'!I1129)</f>
        <v/>
      </c>
      <c s="154" t="str">
        <f>IF('S.D.PASTE SHEET'!J1129="","",'S.D.PASTE SHEET'!J1129)</f>
        <v/>
      </c>
      <c s="153" t="str">
        <f>IF('S.D.PASTE SHEET'!K1129="","",'S.D.PASTE SHEET'!K1129)</f>
        <v/>
      </c>
      <c s="153" t="str">
        <f>IF('S.D.PASTE SHEET'!L1129="","",'S.D.PASTE SHEET'!L1129)</f>
        <v/>
      </c>
      <c s="153" t="str">
        <f>IF('S.D.PASTE SHEET'!M1129="","",'S.D.PASTE SHEET'!M1129)</f>
        <v/>
      </c>
      <c s="153" t="str">
        <f>IF('S.D.PASTE SHEET'!N1129="","",'S.D.PASTE SHEET'!N1129)</f>
        <v/>
      </c>
      <c s="153" t="str">
        <f>IF('S.D.PASTE SHEET'!O1129="","",'S.D.PASTE SHEET'!O1129)</f>
        <v/>
      </c>
      <c s="153" t="str">
        <f>IF('S.D.PASTE SHEET'!P1129="","",'S.D.PASTE SHEET'!P1129)</f>
        <v/>
      </c>
      <c s="153" t="str">
        <f>IF('S.D.PASTE SHEET'!Q1129="","",'S.D.PASTE SHEET'!Q1129)</f>
        <v/>
      </c>
      <c s="153" t="str">
        <f>IF('S.D.PASTE SHEET'!R1129="","",'S.D.PASTE SHEET'!R1129)</f>
        <v/>
      </c>
      <c s="153" t="str">
        <f>IF('S.D.PASTE SHEET'!S1129="","",'S.D.PASTE SHEET'!S1129)</f>
        <v/>
      </c>
      <c s="153" t="str">
        <f>IF('S.D.PASTE SHEET'!T1129="","",'S.D.PASTE SHEET'!T1129)</f>
        <v/>
      </c>
      <c s="153" t="str">
        <f>IF('S.D.PASTE SHEET'!U1129="","",'S.D.PASTE SHEET'!U1129)</f>
        <v/>
      </c>
      <c s="153" t="str">
        <f>IF('S.D.PASTE SHEET'!V1129="","",'S.D.PASTE SHEET'!V1129)</f>
        <v/>
      </c>
      <c s="153" t="str">
        <f>IF('S.D.PASTE SHEET'!W1129="","",'S.D.PASTE SHEET'!W1129)</f>
        <v/>
      </c>
      <c s="153" t="str">
        <f>IF('S.D.PASTE SHEET'!X1129="","",'S.D.PASTE SHEET'!X1129)</f>
        <v/>
      </c>
      <c s="153" t="str">
        <f>IF('S.D.PASTE SHEET'!Y1129="","",'S.D.PASTE SHEET'!Y1129)</f>
        <v/>
      </c>
      <c s="153" t="str">
        <f>IF('S.D.PASTE SHEET'!Z1129="","",'S.D.PASTE SHEET'!Z1129)</f>
        <v/>
      </c>
      <c s="153" t="str">
        <f>IF('S.D.PASTE SHEET'!AA1129="","",'S.D.PASTE SHEET'!AA1129)</f>
        <v/>
      </c>
      <c s="153" t="str">
        <f>IF('S.D.PASTE SHEET'!AB1129="","",'S.D.PASTE SHEET'!AB1129)</f>
        <v/>
      </c>
      <c s="153" t="str">
        <f>IF('S.D.PASTE SHEET'!AC1129="","",'S.D.PASTE SHEET'!AC1129)</f>
        <v/>
      </c>
      <c s="153" t="str">
        <f>IF('S.D.PASTE SHEET'!AD1129="","",'S.D.PASTE SHEET'!AD1129)</f>
        <v/>
      </c>
      <c s="155"/>
      <c s="156" t="str">
        <f>IF(AK1129="","",IF(AK1129&gt;0,COUNT($AG$2:AG1129),""))</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29" s="156" t="str">
        <f>IF(BC1129="","",IF(BC1129&gt;0,COUNT($AY$2:AY1129),""))</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30" spans="1:66" ht="15.75" customHeight="1">
      <c r="A1130" s="153" t="str">
        <f>IF('S.D.PASTE SHEET'!A1130="","",'S.D.PASTE SHEET'!A1130)</f>
        <v/>
      </c>
      <c s="153" t="str">
        <f>IF('S.D.PASTE SHEET'!B1130="","",'S.D.PASTE SHEET'!B1130)</f>
        <v/>
      </c>
      <c s="153" t="str">
        <f>IF('S.D.PASTE SHEET'!C1130="","",'S.D.PASTE SHEET'!C1130)</f>
        <v/>
      </c>
      <c s="154" t="str">
        <f>IF('S.D.PASTE SHEET'!D1130="","",'S.D.PASTE SHEET'!D1130)</f>
        <v/>
      </c>
      <c s="153" t="str">
        <f>IF('S.D.PASTE SHEET'!E1130="","",UPPER('S.D.PASTE SHEET'!E1130))</f>
        <v/>
      </c>
      <c s="153" t="str">
        <f>IF('S.D.PASTE SHEET'!F1130="","",'S.D.PASTE SHEET'!F1130)</f>
        <v/>
      </c>
      <c s="153" t="str">
        <f>IF('S.D.PASTE SHEET'!G1130="","",UPPER('S.D.PASTE SHEET'!G1130))</f>
        <v/>
      </c>
      <c s="153" t="str">
        <f>IF('S.D.PASTE SHEET'!H1130="","",UPPER('S.D.PASTE SHEET'!H1130))</f>
        <v/>
      </c>
      <c s="153" t="str">
        <f>IF('S.D.PASTE SHEET'!I1130="","",'S.D.PASTE SHEET'!I1130)</f>
        <v/>
      </c>
      <c s="154" t="str">
        <f>IF('S.D.PASTE SHEET'!J1130="","",'S.D.PASTE SHEET'!J1130)</f>
        <v/>
      </c>
      <c s="153" t="str">
        <f>IF('S.D.PASTE SHEET'!K1130="","",'S.D.PASTE SHEET'!K1130)</f>
        <v/>
      </c>
      <c s="153" t="str">
        <f>IF('S.D.PASTE SHEET'!L1130="","",'S.D.PASTE SHEET'!L1130)</f>
        <v/>
      </c>
      <c s="153" t="str">
        <f>IF('S.D.PASTE SHEET'!M1130="","",'S.D.PASTE SHEET'!M1130)</f>
        <v/>
      </c>
      <c s="153" t="str">
        <f>IF('S.D.PASTE SHEET'!N1130="","",'S.D.PASTE SHEET'!N1130)</f>
        <v/>
      </c>
      <c s="153" t="str">
        <f>IF('S.D.PASTE SHEET'!O1130="","",'S.D.PASTE SHEET'!O1130)</f>
        <v/>
      </c>
      <c s="153" t="str">
        <f>IF('S.D.PASTE SHEET'!P1130="","",'S.D.PASTE SHEET'!P1130)</f>
        <v/>
      </c>
      <c s="153" t="str">
        <f>IF('S.D.PASTE SHEET'!Q1130="","",'S.D.PASTE SHEET'!Q1130)</f>
        <v/>
      </c>
      <c s="153" t="str">
        <f>IF('S.D.PASTE SHEET'!R1130="","",'S.D.PASTE SHEET'!R1130)</f>
        <v/>
      </c>
      <c s="153" t="str">
        <f>IF('S.D.PASTE SHEET'!S1130="","",'S.D.PASTE SHEET'!S1130)</f>
        <v/>
      </c>
      <c s="153" t="str">
        <f>IF('S.D.PASTE SHEET'!T1130="","",'S.D.PASTE SHEET'!T1130)</f>
        <v/>
      </c>
      <c s="153" t="str">
        <f>IF('S.D.PASTE SHEET'!U1130="","",'S.D.PASTE SHEET'!U1130)</f>
        <v/>
      </c>
      <c s="153" t="str">
        <f>IF('S.D.PASTE SHEET'!V1130="","",'S.D.PASTE SHEET'!V1130)</f>
        <v/>
      </c>
      <c s="153" t="str">
        <f>IF('S.D.PASTE SHEET'!W1130="","",'S.D.PASTE SHEET'!W1130)</f>
        <v/>
      </c>
      <c s="153" t="str">
        <f>IF('S.D.PASTE SHEET'!X1130="","",'S.D.PASTE SHEET'!X1130)</f>
        <v/>
      </c>
      <c s="153" t="str">
        <f>IF('S.D.PASTE SHEET'!Y1130="","",'S.D.PASTE SHEET'!Y1130)</f>
        <v/>
      </c>
      <c s="153" t="str">
        <f>IF('S.D.PASTE SHEET'!Z1130="","",'S.D.PASTE SHEET'!Z1130)</f>
        <v/>
      </c>
      <c s="153" t="str">
        <f>IF('S.D.PASTE SHEET'!AA1130="","",'S.D.PASTE SHEET'!AA1130)</f>
        <v/>
      </c>
      <c s="153" t="str">
        <f>IF('S.D.PASTE SHEET'!AB1130="","",'S.D.PASTE SHEET'!AB1130)</f>
        <v/>
      </c>
      <c s="153" t="str">
        <f>IF('S.D.PASTE SHEET'!AC1130="","",'S.D.PASTE SHEET'!AC1130)</f>
        <v/>
      </c>
      <c s="153" t="str">
        <f>IF('S.D.PASTE SHEET'!AD1130="","",'S.D.PASTE SHEET'!AD1130)</f>
        <v/>
      </c>
      <c s="155"/>
      <c s="156" t="str">
        <f>IF(AK1130="","",IF(AK1130&gt;0,COUNT($AG$2:AG1130),""))</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30" s="156" t="str">
        <f>IF(BC1130="","",IF(BC1130&gt;0,COUNT($AY$2:AY1130),""))</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31" spans="1:66" ht="15.75" customHeight="1">
      <c r="A1131" s="153" t="str">
        <f>IF('S.D.PASTE SHEET'!A1131="","",'S.D.PASTE SHEET'!A1131)</f>
        <v/>
      </c>
      <c s="153" t="str">
        <f>IF('S.D.PASTE SHEET'!B1131="","",'S.D.PASTE SHEET'!B1131)</f>
        <v/>
      </c>
      <c s="153" t="str">
        <f>IF('S.D.PASTE SHEET'!C1131="","",'S.D.PASTE SHEET'!C1131)</f>
        <v/>
      </c>
      <c s="154" t="str">
        <f>IF('S.D.PASTE SHEET'!D1131="","",'S.D.PASTE SHEET'!D1131)</f>
        <v/>
      </c>
      <c s="153" t="str">
        <f>IF('S.D.PASTE SHEET'!E1131="","",UPPER('S.D.PASTE SHEET'!E1131))</f>
        <v/>
      </c>
      <c s="153" t="str">
        <f>IF('S.D.PASTE SHEET'!F1131="","",'S.D.PASTE SHEET'!F1131)</f>
        <v/>
      </c>
      <c s="153" t="str">
        <f>IF('S.D.PASTE SHEET'!G1131="","",UPPER('S.D.PASTE SHEET'!G1131))</f>
        <v/>
      </c>
      <c s="153" t="str">
        <f>IF('S.D.PASTE SHEET'!H1131="","",UPPER('S.D.PASTE SHEET'!H1131))</f>
        <v/>
      </c>
      <c s="153" t="str">
        <f>IF('S.D.PASTE SHEET'!I1131="","",'S.D.PASTE SHEET'!I1131)</f>
        <v/>
      </c>
      <c s="154" t="str">
        <f>IF('S.D.PASTE SHEET'!J1131="","",'S.D.PASTE SHEET'!J1131)</f>
        <v/>
      </c>
      <c s="153" t="str">
        <f>IF('S.D.PASTE SHEET'!K1131="","",'S.D.PASTE SHEET'!K1131)</f>
        <v/>
      </c>
      <c s="153" t="str">
        <f>IF('S.D.PASTE SHEET'!L1131="","",'S.D.PASTE SHEET'!L1131)</f>
        <v/>
      </c>
      <c s="153" t="str">
        <f>IF('S.D.PASTE SHEET'!M1131="","",'S.D.PASTE SHEET'!M1131)</f>
        <v/>
      </c>
      <c s="153" t="str">
        <f>IF('S.D.PASTE SHEET'!N1131="","",'S.D.PASTE SHEET'!N1131)</f>
        <v/>
      </c>
      <c s="153" t="str">
        <f>IF('S.D.PASTE SHEET'!O1131="","",'S.D.PASTE SHEET'!O1131)</f>
        <v/>
      </c>
      <c s="153" t="str">
        <f>IF('S.D.PASTE SHEET'!P1131="","",'S.D.PASTE SHEET'!P1131)</f>
        <v/>
      </c>
      <c s="153" t="str">
        <f>IF('S.D.PASTE SHEET'!Q1131="","",'S.D.PASTE SHEET'!Q1131)</f>
        <v/>
      </c>
      <c s="153" t="str">
        <f>IF('S.D.PASTE SHEET'!R1131="","",'S.D.PASTE SHEET'!R1131)</f>
        <v/>
      </c>
      <c s="153" t="str">
        <f>IF('S.D.PASTE SHEET'!S1131="","",'S.D.PASTE SHEET'!S1131)</f>
        <v/>
      </c>
      <c s="153" t="str">
        <f>IF('S.D.PASTE SHEET'!T1131="","",'S.D.PASTE SHEET'!T1131)</f>
        <v/>
      </c>
      <c s="153" t="str">
        <f>IF('S.D.PASTE SHEET'!U1131="","",'S.D.PASTE SHEET'!U1131)</f>
        <v/>
      </c>
      <c s="153" t="str">
        <f>IF('S.D.PASTE SHEET'!V1131="","",'S.D.PASTE SHEET'!V1131)</f>
        <v/>
      </c>
      <c s="153" t="str">
        <f>IF('S.D.PASTE SHEET'!W1131="","",'S.D.PASTE SHEET'!W1131)</f>
        <v/>
      </c>
      <c s="153" t="str">
        <f>IF('S.D.PASTE SHEET'!X1131="","",'S.D.PASTE SHEET'!X1131)</f>
        <v/>
      </c>
      <c s="153" t="str">
        <f>IF('S.D.PASTE SHEET'!Y1131="","",'S.D.PASTE SHEET'!Y1131)</f>
        <v/>
      </c>
      <c s="153" t="str">
        <f>IF('S.D.PASTE SHEET'!Z1131="","",'S.D.PASTE SHEET'!Z1131)</f>
        <v/>
      </c>
      <c s="153" t="str">
        <f>IF('S.D.PASTE SHEET'!AA1131="","",'S.D.PASTE SHEET'!AA1131)</f>
        <v/>
      </c>
      <c s="153" t="str">
        <f>IF('S.D.PASTE SHEET'!AB1131="","",'S.D.PASTE SHEET'!AB1131)</f>
        <v/>
      </c>
      <c s="153" t="str">
        <f>IF('S.D.PASTE SHEET'!AC1131="","",'S.D.PASTE SHEET'!AC1131)</f>
        <v/>
      </c>
      <c s="153" t="str">
        <f>IF('S.D.PASTE SHEET'!AD1131="","",'S.D.PASTE SHEET'!AD1131)</f>
        <v/>
      </c>
      <c s="155"/>
      <c s="156" t="str">
        <f>IF(AK1131="","",IF(AK1131&gt;0,COUNT($AG$2:AG1131),""))</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31" s="156" t="str">
        <f>IF(BC1131="","",IF(BC1131&gt;0,COUNT($AY$2:AY1131),""))</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32" spans="1:66" ht="15.75" customHeight="1">
      <c r="A1132" s="153" t="str">
        <f>IF('S.D.PASTE SHEET'!A1132="","",'S.D.PASTE SHEET'!A1132)</f>
        <v/>
      </c>
      <c s="153" t="str">
        <f>IF('S.D.PASTE SHEET'!B1132="","",'S.D.PASTE SHEET'!B1132)</f>
        <v/>
      </c>
      <c s="153" t="str">
        <f>IF('S.D.PASTE SHEET'!C1132="","",'S.D.PASTE SHEET'!C1132)</f>
        <v/>
      </c>
      <c s="154" t="str">
        <f>IF('S.D.PASTE SHEET'!D1132="","",'S.D.PASTE SHEET'!D1132)</f>
        <v/>
      </c>
      <c s="153" t="str">
        <f>IF('S.D.PASTE SHEET'!E1132="","",UPPER('S.D.PASTE SHEET'!E1132))</f>
        <v/>
      </c>
      <c s="153" t="str">
        <f>IF('S.D.PASTE SHEET'!F1132="","",'S.D.PASTE SHEET'!F1132)</f>
        <v/>
      </c>
      <c s="153" t="str">
        <f>IF('S.D.PASTE SHEET'!G1132="","",UPPER('S.D.PASTE SHEET'!G1132))</f>
        <v/>
      </c>
      <c s="153" t="str">
        <f>IF('S.D.PASTE SHEET'!H1132="","",UPPER('S.D.PASTE SHEET'!H1132))</f>
        <v/>
      </c>
      <c s="153" t="str">
        <f>IF('S.D.PASTE SHEET'!I1132="","",'S.D.PASTE SHEET'!I1132)</f>
        <v/>
      </c>
      <c s="154" t="str">
        <f>IF('S.D.PASTE SHEET'!J1132="","",'S.D.PASTE SHEET'!J1132)</f>
        <v/>
      </c>
      <c s="153" t="str">
        <f>IF('S.D.PASTE SHEET'!K1132="","",'S.D.PASTE SHEET'!K1132)</f>
        <v/>
      </c>
      <c s="153" t="str">
        <f>IF('S.D.PASTE SHEET'!L1132="","",'S.D.PASTE SHEET'!L1132)</f>
        <v/>
      </c>
      <c s="153" t="str">
        <f>IF('S.D.PASTE SHEET'!M1132="","",'S.D.PASTE SHEET'!M1132)</f>
        <v/>
      </c>
      <c s="153" t="str">
        <f>IF('S.D.PASTE SHEET'!N1132="","",'S.D.PASTE SHEET'!N1132)</f>
        <v/>
      </c>
      <c s="153" t="str">
        <f>IF('S.D.PASTE SHEET'!O1132="","",'S.D.PASTE SHEET'!O1132)</f>
        <v/>
      </c>
      <c s="153" t="str">
        <f>IF('S.D.PASTE SHEET'!P1132="","",'S.D.PASTE SHEET'!P1132)</f>
        <v/>
      </c>
      <c s="153" t="str">
        <f>IF('S.D.PASTE SHEET'!Q1132="","",'S.D.PASTE SHEET'!Q1132)</f>
        <v/>
      </c>
      <c s="153" t="str">
        <f>IF('S.D.PASTE SHEET'!R1132="","",'S.D.PASTE SHEET'!R1132)</f>
        <v/>
      </c>
      <c s="153" t="str">
        <f>IF('S.D.PASTE SHEET'!S1132="","",'S.D.PASTE SHEET'!S1132)</f>
        <v/>
      </c>
      <c s="153" t="str">
        <f>IF('S.D.PASTE SHEET'!T1132="","",'S.D.PASTE SHEET'!T1132)</f>
        <v/>
      </c>
      <c s="153" t="str">
        <f>IF('S.D.PASTE SHEET'!U1132="","",'S.D.PASTE SHEET'!U1132)</f>
        <v/>
      </c>
      <c s="153" t="str">
        <f>IF('S.D.PASTE SHEET'!V1132="","",'S.D.PASTE SHEET'!V1132)</f>
        <v/>
      </c>
      <c s="153" t="str">
        <f>IF('S.D.PASTE SHEET'!W1132="","",'S.D.PASTE SHEET'!W1132)</f>
        <v/>
      </c>
      <c s="153" t="str">
        <f>IF('S.D.PASTE SHEET'!X1132="","",'S.D.PASTE SHEET'!X1132)</f>
        <v/>
      </c>
      <c s="153" t="str">
        <f>IF('S.D.PASTE SHEET'!Y1132="","",'S.D.PASTE SHEET'!Y1132)</f>
        <v/>
      </c>
      <c s="153" t="str">
        <f>IF('S.D.PASTE SHEET'!Z1132="","",'S.D.PASTE SHEET'!Z1132)</f>
        <v/>
      </c>
      <c s="153" t="str">
        <f>IF('S.D.PASTE SHEET'!AA1132="","",'S.D.PASTE SHEET'!AA1132)</f>
        <v/>
      </c>
      <c s="153" t="str">
        <f>IF('S.D.PASTE SHEET'!AB1132="","",'S.D.PASTE SHEET'!AB1132)</f>
        <v/>
      </c>
      <c s="153" t="str">
        <f>IF('S.D.PASTE SHEET'!AC1132="","",'S.D.PASTE SHEET'!AC1132)</f>
        <v/>
      </c>
      <c s="153" t="str">
        <f>IF('S.D.PASTE SHEET'!AD1132="","",'S.D.PASTE SHEET'!AD1132)</f>
        <v/>
      </c>
      <c s="155"/>
      <c s="156" t="str">
        <f>IF(AK1132="","",IF(AK1132&gt;0,COUNT($AG$2:AG1132),""))</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32" s="156" t="str">
        <f>IF(BC1132="","",IF(BC1132&gt;0,COUNT($AY$2:AY1132),""))</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33" spans="1:66" ht="15.75" customHeight="1">
      <c r="A1133" s="153" t="str">
        <f>IF('S.D.PASTE SHEET'!A1133="","",'S.D.PASTE SHEET'!A1133)</f>
        <v/>
      </c>
      <c s="153" t="str">
        <f>IF('S.D.PASTE SHEET'!B1133="","",'S.D.PASTE SHEET'!B1133)</f>
        <v/>
      </c>
      <c s="153" t="str">
        <f>IF('S.D.PASTE SHEET'!C1133="","",'S.D.PASTE SHEET'!C1133)</f>
        <v/>
      </c>
      <c s="154" t="str">
        <f>IF('S.D.PASTE SHEET'!D1133="","",'S.D.PASTE SHEET'!D1133)</f>
        <v/>
      </c>
      <c s="153" t="str">
        <f>IF('S.D.PASTE SHEET'!E1133="","",UPPER('S.D.PASTE SHEET'!E1133))</f>
        <v/>
      </c>
      <c s="153" t="str">
        <f>IF('S.D.PASTE SHEET'!F1133="","",'S.D.PASTE SHEET'!F1133)</f>
        <v/>
      </c>
      <c s="153" t="str">
        <f>IF('S.D.PASTE SHEET'!G1133="","",UPPER('S.D.PASTE SHEET'!G1133))</f>
        <v/>
      </c>
      <c s="153" t="str">
        <f>IF('S.D.PASTE SHEET'!H1133="","",UPPER('S.D.PASTE SHEET'!H1133))</f>
        <v/>
      </c>
      <c s="153" t="str">
        <f>IF('S.D.PASTE SHEET'!I1133="","",'S.D.PASTE SHEET'!I1133)</f>
        <v/>
      </c>
      <c s="154" t="str">
        <f>IF('S.D.PASTE SHEET'!J1133="","",'S.D.PASTE SHEET'!J1133)</f>
        <v/>
      </c>
      <c s="153" t="str">
        <f>IF('S.D.PASTE SHEET'!K1133="","",'S.D.PASTE SHEET'!K1133)</f>
        <v/>
      </c>
      <c s="153" t="str">
        <f>IF('S.D.PASTE SHEET'!L1133="","",'S.D.PASTE SHEET'!L1133)</f>
        <v/>
      </c>
      <c s="153" t="str">
        <f>IF('S.D.PASTE SHEET'!M1133="","",'S.D.PASTE SHEET'!M1133)</f>
        <v/>
      </c>
      <c s="153" t="str">
        <f>IF('S.D.PASTE SHEET'!N1133="","",'S.D.PASTE SHEET'!N1133)</f>
        <v/>
      </c>
      <c s="153" t="str">
        <f>IF('S.D.PASTE SHEET'!O1133="","",'S.D.PASTE SHEET'!O1133)</f>
        <v/>
      </c>
      <c s="153" t="str">
        <f>IF('S.D.PASTE SHEET'!P1133="","",'S.D.PASTE SHEET'!P1133)</f>
        <v/>
      </c>
      <c s="153" t="str">
        <f>IF('S.D.PASTE SHEET'!Q1133="","",'S.D.PASTE SHEET'!Q1133)</f>
        <v/>
      </c>
      <c s="153" t="str">
        <f>IF('S.D.PASTE SHEET'!R1133="","",'S.D.PASTE SHEET'!R1133)</f>
        <v/>
      </c>
      <c s="153" t="str">
        <f>IF('S.D.PASTE SHEET'!S1133="","",'S.D.PASTE SHEET'!S1133)</f>
        <v/>
      </c>
      <c s="153" t="str">
        <f>IF('S.D.PASTE SHEET'!T1133="","",'S.D.PASTE SHEET'!T1133)</f>
        <v/>
      </c>
      <c s="153" t="str">
        <f>IF('S.D.PASTE SHEET'!U1133="","",'S.D.PASTE SHEET'!U1133)</f>
        <v/>
      </c>
      <c s="153" t="str">
        <f>IF('S.D.PASTE SHEET'!V1133="","",'S.D.PASTE SHEET'!V1133)</f>
        <v/>
      </c>
      <c s="153" t="str">
        <f>IF('S.D.PASTE SHEET'!W1133="","",'S.D.PASTE SHEET'!W1133)</f>
        <v/>
      </c>
      <c s="153" t="str">
        <f>IF('S.D.PASTE SHEET'!X1133="","",'S.D.PASTE SHEET'!X1133)</f>
        <v/>
      </c>
      <c s="153" t="str">
        <f>IF('S.D.PASTE SHEET'!Y1133="","",'S.D.PASTE SHEET'!Y1133)</f>
        <v/>
      </c>
      <c s="153" t="str">
        <f>IF('S.D.PASTE SHEET'!Z1133="","",'S.D.PASTE SHEET'!Z1133)</f>
        <v/>
      </c>
      <c s="153" t="str">
        <f>IF('S.D.PASTE SHEET'!AA1133="","",'S.D.PASTE SHEET'!AA1133)</f>
        <v/>
      </c>
      <c s="153" t="str">
        <f>IF('S.D.PASTE SHEET'!AB1133="","",'S.D.PASTE SHEET'!AB1133)</f>
        <v/>
      </c>
      <c s="153" t="str">
        <f>IF('S.D.PASTE SHEET'!AC1133="","",'S.D.PASTE SHEET'!AC1133)</f>
        <v/>
      </c>
      <c s="153" t="str">
        <f>IF('S.D.PASTE SHEET'!AD1133="","",'S.D.PASTE SHEET'!AD1133)</f>
        <v/>
      </c>
      <c s="155"/>
      <c s="156" t="str">
        <f>IF(AK1133="","",IF(AK1133&gt;0,COUNT($AG$2:AG1133),""))</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33" s="156" t="str">
        <f>IF(BC1133="","",IF(BC1133&gt;0,COUNT($AY$2:AY1133),""))</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34" spans="1:66" ht="15.75" customHeight="1">
      <c r="A1134" s="153" t="str">
        <f>IF('S.D.PASTE SHEET'!A1134="","",'S.D.PASTE SHEET'!A1134)</f>
        <v/>
      </c>
      <c s="153" t="str">
        <f>IF('S.D.PASTE SHEET'!B1134="","",'S.D.PASTE SHEET'!B1134)</f>
        <v/>
      </c>
      <c s="153" t="str">
        <f>IF('S.D.PASTE SHEET'!C1134="","",'S.D.PASTE SHEET'!C1134)</f>
        <v/>
      </c>
      <c s="154" t="str">
        <f>IF('S.D.PASTE SHEET'!D1134="","",'S.D.PASTE SHEET'!D1134)</f>
        <v/>
      </c>
      <c s="153" t="str">
        <f>IF('S.D.PASTE SHEET'!E1134="","",UPPER('S.D.PASTE SHEET'!E1134))</f>
        <v/>
      </c>
      <c s="153" t="str">
        <f>IF('S.D.PASTE SHEET'!F1134="","",'S.D.PASTE SHEET'!F1134)</f>
        <v/>
      </c>
      <c s="153" t="str">
        <f>IF('S.D.PASTE SHEET'!G1134="","",UPPER('S.D.PASTE SHEET'!G1134))</f>
        <v/>
      </c>
      <c s="153" t="str">
        <f>IF('S.D.PASTE SHEET'!H1134="","",UPPER('S.D.PASTE SHEET'!H1134))</f>
        <v/>
      </c>
      <c s="153" t="str">
        <f>IF('S.D.PASTE SHEET'!I1134="","",'S.D.PASTE SHEET'!I1134)</f>
        <v/>
      </c>
      <c s="154" t="str">
        <f>IF('S.D.PASTE SHEET'!J1134="","",'S.D.PASTE SHEET'!J1134)</f>
        <v/>
      </c>
      <c s="153" t="str">
        <f>IF('S.D.PASTE SHEET'!K1134="","",'S.D.PASTE SHEET'!K1134)</f>
        <v/>
      </c>
      <c s="153" t="str">
        <f>IF('S.D.PASTE SHEET'!L1134="","",'S.D.PASTE SHEET'!L1134)</f>
        <v/>
      </c>
      <c s="153" t="str">
        <f>IF('S.D.PASTE SHEET'!M1134="","",'S.D.PASTE SHEET'!M1134)</f>
        <v/>
      </c>
      <c s="153" t="str">
        <f>IF('S.D.PASTE SHEET'!N1134="","",'S.D.PASTE SHEET'!N1134)</f>
        <v/>
      </c>
      <c s="153" t="str">
        <f>IF('S.D.PASTE SHEET'!O1134="","",'S.D.PASTE SHEET'!O1134)</f>
        <v/>
      </c>
      <c s="153" t="str">
        <f>IF('S.D.PASTE SHEET'!P1134="","",'S.D.PASTE SHEET'!P1134)</f>
        <v/>
      </c>
      <c s="153" t="str">
        <f>IF('S.D.PASTE SHEET'!Q1134="","",'S.D.PASTE SHEET'!Q1134)</f>
        <v/>
      </c>
      <c s="153" t="str">
        <f>IF('S.D.PASTE SHEET'!R1134="","",'S.D.PASTE SHEET'!R1134)</f>
        <v/>
      </c>
      <c s="153" t="str">
        <f>IF('S.D.PASTE SHEET'!S1134="","",'S.D.PASTE SHEET'!S1134)</f>
        <v/>
      </c>
      <c s="153" t="str">
        <f>IF('S.D.PASTE SHEET'!T1134="","",'S.D.PASTE SHEET'!T1134)</f>
        <v/>
      </c>
      <c s="153" t="str">
        <f>IF('S.D.PASTE SHEET'!U1134="","",'S.D.PASTE SHEET'!U1134)</f>
        <v/>
      </c>
      <c s="153" t="str">
        <f>IF('S.D.PASTE SHEET'!V1134="","",'S.D.PASTE SHEET'!V1134)</f>
        <v/>
      </c>
      <c s="153" t="str">
        <f>IF('S.D.PASTE SHEET'!W1134="","",'S.D.PASTE SHEET'!W1134)</f>
        <v/>
      </c>
      <c s="153" t="str">
        <f>IF('S.D.PASTE SHEET'!X1134="","",'S.D.PASTE SHEET'!X1134)</f>
        <v/>
      </c>
      <c s="153" t="str">
        <f>IF('S.D.PASTE SHEET'!Y1134="","",'S.D.PASTE SHEET'!Y1134)</f>
        <v/>
      </c>
      <c s="153" t="str">
        <f>IF('S.D.PASTE SHEET'!Z1134="","",'S.D.PASTE SHEET'!Z1134)</f>
        <v/>
      </c>
      <c s="153" t="str">
        <f>IF('S.D.PASTE SHEET'!AA1134="","",'S.D.PASTE SHEET'!AA1134)</f>
        <v/>
      </c>
      <c s="153" t="str">
        <f>IF('S.D.PASTE SHEET'!AB1134="","",'S.D.PASTE SHEET'!AB1134)</f>
        <v/>
      </c>
      <c s="153" t="str">
        <f>IF('S.D.PASTE SHEET'!AC1134="","",'S.D.PASTE SHEET'!AC1134)</f>
        <v/>
      </c>
      <c s="153" t="str">
        <f>IF('S.D.PASTE SHEET'!AD1134="","",'S.D.PASTE SHEET'!AD1134)</f>
        <v/>
      </c>
      <c s="155"/>
      <c s="156" t="str">
        <f>IF(AK1134="","",IF(AK1134&gt;0,COUNT($AG$2:AG1134),""))</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34" s="156" t="str">
        <f>IF(BC1134="","",IF(BC1134&gt;0,COUNT($AY$2:AY1134),""))</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35" spans="1:66" ht="15.75" customHeight="1">
      <c r="A1135" s="153" t="str">
        <f>IF('S.D.PASTE SHEET'!A1135="","",'S.D.PASTE SHEET'!A1135)</f>
        <v/>
      </c>
      <c s="153" t="str">
        <f>IF('S.D.PASTE SHEET'!B1135="","",'S.D.PASTE SHEET'!B1135)</f>
        <v/>
      </c>
      <c s="153" t="str">
        <f>IF('S.D.PASTE SHEET'!C1135="","",'S.D.PASTE SHEET'!C1135)</f>
        <v/>
      </c>
      <c s="154" t="str">
        <f>IF('S.D.PASTE SHEET'!D1135="","",'S.D.PASTE SHEET'!D1135)</f>
        <v/>
      </c>
      <c s="153" t="str">
        <f>IF('S.D.PASTE SHEET'!E1135="","",UPPER('S.D.PASTE SHEET'!E1135))</f>
        <v/>
      </c>
      <c s="153" t="str">
        <f>IF('S.D.PASTE SHEET'!F1135="","",'S.D.PASTE SHEET'!F1135)</f>
        <v/>
      </c>
      <c s="153" t="str">
        <f>IF('S.D.PASTE SHEET'!G1135="","",UPPER('S.D.PASTE SHEET'!G1135))</f>
        <v/>
      </c>
      <c s="153" t="str">
        <f>IF('S.D.PASTE SHEET'!H1135="","",UPPER('S.D.PASTE SHEET'!H1135))</f>
        <v/>
      </c>
      <c s="153" t="str">
        <f>IF('S.D.PASTE SHEET'!I1135="","",'S.D.PASTE SHEET'!I1135)</f>
        <v/>
      </c>
      <c s="154" t="str">
        <f>IF('S.D.PASTE SHEET'!J1135="","",'S.D.PASTE SHEET'!J1135)</f>
        <v/>
      </c>
      <c s="153" t="str">
        <f>IF('S.D.PASTE SHEET'!K1135="","",'S.D.PASTE SHEET'!K1135)</f>
        <v/>
      </c>
      <c s="153" t="str">
        <f>IF('S.D.PASTE SHEET'!L1135="","",'S.D.PASTE SHEET'!L1135)</f>
        <v/>
      </c>
      <c s="153" t="str">
        <f>IF('S.D.PASTE SHEET'!M1135="","",'S.D.PASTE SHEET'!M1135)</f>
        <v/>
      </c>
      <c s="153" t="str">
        <f>IF('S.D.PASTE SHEET'!N1135="","",'S.D.PASTE SHEET'!N1135)</f>
        <v/>
      </c>
      <c s="153" t="str">
        <f>IF('S.D.PASTE SHEET'!O1135="","",'S.D.PASTE SHEET'!O1135)</f>
        <v/>
      </c>
      <c s="153" t="str">
        <f>IF('S.D.PASTE SHEET'!P1135="","",'S.D.PASTE SHEET'!P1135)</f>
        <v/>
      </c>
      <c s="153" t="str">
        <f>IF('S.D.PASTE SHEET'!Q1135="","",'S.D.PASTE SHEET'!Q1135)</f>
        <v/>
      </c>
      <c s="153" t="str">
        <f>IF('S.D.PASTE SHEET'!R1135="","",'S.D.PASTE SHEET'!R1135)</f>
        <v/>
      </c>
      <c s="153" t="str">
        <f>IF('S.D.PASTE SHEET'!S1135="","",'S.D.PASTE SHEET'!S1135)</f>
        <v/>
      </c>
      <c s="153" t="str">
        <f>IF('S.D.PASTE SHEET'!T1135="","",'S.D.PASTE SHEET'!T1135)</f>
        <v/>
      </c>
      <c s="153" t="str">
        <f>IF('S.D.PASTE SHEET'!U1135="","",'S.D.PASTE SHEET'!U1135)</f>
        <v/>
      </c>
      <c s="153" t="str">
        <f>IF('S.D.PASTE SHEET'!V1135="","",'S.D.PASTE SHEET'!V1135)</f>
        <v/>
      </c>
      <c s="153" t="str">
        <f>IF('S.D.PASTE SHEET'!W1135="","",'S.D.PASTE SHEET'!W1135)</f>
        <v/>
      </c>
      <c s="153" t="str">
        <f>IF('S.D.PASTE SHEET'!X1135="","",'S.D.PASTE SHEET'!X1135)</f>
        <v/>
      </c>
      <c s="153" t="str">
        <f>IF('S.D.PASTE SHEET'!Y1135="","",'S.D.PASTE SHEET'!Y1135)</f>
        <v/>
      </c>
      <c s="153" t="str">
        <f>IF('S.D.PASTE SHEET'!Z1135="","",'S.D.PASTE SHEET'!Z1135)</f>
        <v/>
      </c>
      <c s="153" t="str">
        <f>IF('S.D.PASTE SHEET'!AA1135="","",'S.D.PASTE SHEET'!AA1135)</f>
        <v/>
      </c>
      <c s="153" t="str">
        <f>IF('S.D.PASTE SHEET'!AB1135="","",'S.D.PASTE SHEET'!AB1135)</f>
        <v/>
      </c>
      <c s="153" t="str">
        <f>IF('S.D.PASTE SHEET'!AC1135="","",'S.D.PASTE SHEET'!AC1135)</f>
        <v/>
      </c>
      <c s="153" t="str">
        <f>IF('S.D.PASTE SHEET'!AD1135="","",'S.D.PASTE SHEET'!AD1135)</f>
        <v/>
      </c>
      <c s="155"/>
      <c s="156" t="str">
        <f>IF(AK1135="","",IF(AK1135&gt;0,COUNT($AG$2:AG1135),""))</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35" s="156" t="str">
        <f>IF(BC1135="","",IF(BC1135&gt;0,COUNT($AY$2:AY1135),""))</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36" spans="1:66" ht="15.75" customHeight="1">
      <c r="A1136" s="153" t="str">
        <f>IF('S.D.PASTE SHEET'!A1136="","",'S.D.PASTE SHEET'!A1136)</f>
        <v/>
      </c>
      <c s="153" t="str">
        <f>IF('S.D.PASTE SHEET'!B1136="","",'S.D.PASTE SHEET'!B1136)</f>
        <v/>
      </c>
      <c s="153" t="str">
        <f>IF('S.D.PASTE SHEET'!C1136="","",'S.D.PASTE SHEET'!C1136)</f>
        <v/>
      </c>
      <c s="154" t="str">
        <f>IF('S.D.PASTE SHEET'!D1136="","",'S.D.PASTE SHEET'!D1136)</f>
        <v/>
      </c>
      <c s="153" t="str">
        <f>IF('S.D.PASTE SHEET'!E1136="","",UPPER('S.D.PASTE SHEET'!E1136))</f>
        <v/>
      </c>
      <c s="153" t="str">
        <f>IF('S.D.PASTE SHEET'!F1136="","",'S.D.PASTE SHEET'!F1136)</f>
        <v/>
      </c>
      <c s="153" t="str">
        <f>IF('S.D.PASTE SHEET'!G1136="","",UPPER('S.D.PASTE SHEET'!G1136))</f>
        <v/>
      </c>
      <c s="153" t="str">
        <f>IF('S.D.PASTE SHEET'!H1136="","",UPPER('S.D.PASTE SHEET'!H1136))</f>
        <v/>
      </c>
      <c s="153" t="str">
        <f>IF('S.D.PASTE SHEET'!I1136="","",'S.D.PASTE SHEET'!I1136)</f>
        <v/>
      </c>
      <c s="154" t="str">
        <f>IF('S.D.PASTE SHEET'!J1136="","",'S.D.PASTE SHEET'!J1136)</f>
        <v/>
      </c>
      <c s="153" t="str">
        <f>IF('S.D.PASTE SHEET'!K1136="","",'S.D.PASTE SHEET'!K1136)</f>
        <v/>
      </c>
      <c s="153" t="str">
        <f>IF('S.D.PASTE SHEET'!L1136="","",'S.D.PASTE SHEET'!L1136)</f>
        <v/>
      </c>
      <c s="153" t="str">
        <f>IF('S.D.PASTE SHEET'!M1136="","",'S.D.PASTE SHEET'!M1136)</f>
        <v/>
      </c>
      <c s="153" t="str">
        <f>IF('S.D.PASTE SHEET'!N1136="","",'S.D.PASTE SHEET'!N1136)</f>
        <v/>
      </c>
      <c s="153" t="str">
        <f>IF('S.D.PASTE SHEET'!O1136="","",'S.D.PASTE SHEET'!O1136)</f>
        <v/>
      </c>
      <c s="153" t="str">
        <f>IF('S.D.PASTE SHEET'!P1136="","",'S.D.PASTE SHEET'!P1136)</f>
        <v/>
      </c>
      <c s="153" t="str">
        <f>IF('S.D.PASTE SHEET'!Q1136="","",'S.D.PASTE SHEET'!Q1136)</f>
        <v/>
      </c>
      <c s="153" t="str">
        <f>IF('S.D.PASTE SHEET'!R1136="","",'S.D.PASTE SHEET'!R1136)</f>
        <v/>
      </c>
      <c s="153" t="str">
        <f>IF('S.D.PASTE SHEET'!S1136="","",'S.D.PASTE SHEET'!S1136)</f>
        <v/>
      </c>
      <c s="153" t="str">
        <f>IF('S.D.PASTE SHEET'!T1136="","",'S.D.PASTE SHEET'!T1136)</f>
        <v/>
      </c>
      <c s="153" t="str">
        <f>IF('S.D.PASTE SHEET'!U1136="","",'S.D.PASTE SHEET'!U1136)</f>
        <v/>
      </c>
      <c s="153" t="str">
        <f>IF('S.D.PASTE SHEET'!V1136="","",'S.D.PASTE SHEET'!V1136)</f>
        <v/>
      </c>
      <c s="153" t="str">
        <f>IF('S.D.PASTE SHEET'!W1136="","",'S.D.PASTE SHEET'!W1136)</f>
        <v/>
      </c>
      <c s="153" t="str">
        <f>IF('S.D.PASTE SHEET'!X1136="","",'S.D.PASTE SHEET'!X1136)</f>
        <v/>
      </c>
      <c s="153" t="str">
        <f>IF('S.D.PASTE SHEET'!Y1136="","",'S.D.PASTE SHEET'!Y1136)</f>
        <v/>
      </c>
      <c s="153" t="str">
        <f>IF('S.D.PASTE SHEET'!Z1136="","",'S.D.PASTE SHEET'!Z1136)</f>
        <v/>
      </c>
      <c s="153" t="str">
        <f>IF('S.D.PASTE SHEET'!AA1136="","",'S.D.PASTE SHEET'!AA1136)</f>
        <v/>
      </c>
      <c s="153" t="str">
        <f>IF('S.D.PASTE SHEET'!AB1136="","",'S.D.PASTE SHEET'!AB1136)</f>
        <v/>
      </c>
      <c s="153" t="str">
        <f>IF('S.D.PASTE SHEET'!AC1136="","",'S.D.PASTE SHEET'!AC1136)</f>
        <v/>
      </c>
      <c s="153" t="str">
        <f>IF('S.D.PASTE SHEET'!AD1136="","",'S.D.PASTE SHEET'!AD1136)</f>
        <v/>
      </c>
      <c s="155"/>
      <c s="156" t="str">
        <f>IF(AK1136="","",IF(AK1136&gt;0,COUNT($AG$2:AG1136),""))</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36" s="156" t="str">
        <f>IF(BC1136="","",IF(BC1136&gt;0,COUNT($AY$2:AY1136),""))</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37" spans="1:66" ht="15.75" customHeight="1">
      <c r="A1137" s="153" t="str">
        <f>IF('S.D.PASTE SHEET'!A1137="","",'S.D.PASTE SHEET'!A1137)</f>
        <v/>
      </c>
      <c s="153" t="str">
        <f>IF('S.D.PASTE SHEET'!B1137="","",'S.D.PASTE SHEET'!B1137)</f>
        <v/>
      </c>
      <c s="153" t="str">
        <f>IF('S.D.PASTE SHEET'!C1137="","",'S.D.PASTE SHEET'!C1137)</f>
        <v/>
      </c>
      <c s="154" t="str">
        <f>IF('S.D.PASTE SHEET'!D1137="","",'S.D.PASTE SHEET'!D1137)</f>
        <v/>
      </c>
      <c s="153" t="str">
        <f>IF('S.D.PASTE SHEET'!E1137="","",UPPER('S.D.PASTE SHEET'!E1137))</f>
        <v/>
      </c>
      <c s="153" t="str">
        <f>IF('S.D.PASTE SHEET'!F1137="","",'S.D.PASTE SHEET'!F1137)</f>
        <v/>
      </c>
      <c s="153" t="str">
        <f>IF('S.D.PASTE SHEET'!G1137="","",UPPER('S.D.PASTE SHEET'!G1137))</f>
        <v/>
      </c>
      <c s="153" t="str">
        <f>IF('S.D.PASTE SHEET'!H1137="","",UPPER('S.D.PASTE SHEET'!H1137))</f>
        <v/>
      </c>
      <c s="153" t="str">
        <f>IF('S.D.PASTE SHEET'!I1137="","",'S.D.PASTE SHEET'!I1137)</f>
        <v/>
      </c>
      <c s="154" t="str">
        <f>IF('S.D.PASTE SHEET'!J1137="","",'S.D.PASTE SHEET'!J1137)</f>
        <v/>
      </c>
      <c s="153" t="str">
        <f>IF('S.D.PASTE SHEET'!K1137="","",'S.D.PASTE SHEET'!K1137)</f>
        <v/>
      </c>
      <c s="153" t="str">
        <f>IF('S.D.PASTE SHEET'!L1137="","",'S.D.PASTE SHEET'!L1137)</f>
        <v/>
      </c>
      <c s="153" t="str">
        <f>IF('S.D.PASTE SHEET'!M1137="","",'S.D.PASTE SHEET'!M1137)</f>
        <v/>
      </c>
      <c s="153" t="str">
        <f>IF('S.D.PASTE SHEET'!N1137="","",'S.D.PASTE SHEET'!N1137)</f>
        <v/>
      </c>
      <c s="153" t="str">
        <f>IF('S.D.PASTE SHEET'!O1137="","",'S.D.PASTE SHEET'!O1137)</f>
        <v/>
      </c>
      <c s="153" t="str">
        <f>IF('S.D.PASTE SHEET'!P1137="","",'S.D.PASTE SHEET'!P1137)</f>
        <v/>
      </c>
      <c s="153" t="str">
        <f>IF('S.D.PASTE SHEET'!Q1137="","",'S.D.PASTE SHEET'!Q1137)</f>
        <v/>
      </c>
      <c s="153" t="str">
        <f>IF('S.D.PASTE SHEET'!R1137="","",'S.D.PASTE SHEET'!R1137)</f>
        <v/>
      </c>
      <c s="153" t="str">
        <f>IF('S.D.PASTE SHEET'!S1137="","",'S.D.PASTE SHEET'!S1137)</f>
        <v/>
      </c>
      <c s="153" t="str">
        <f>IF('S.D.PASTE SHEET'!T1137="","",'S.D.PASTE SHEET'!T1137)</f>
        <v/>
      </c>
      <c s="153" t="str">
        <f>IF('S.D.PASTE SHEET'!U1137="","",'S.D.PASTE SHEET'!U1137)</f>
        <v/>
      </c>
      <c s="153" t="str">
        <f>IF('S.D.PASTE SHEET'!V1137="","",'S.D.PASTE SHEET'!V1137)</f>
        <v/>
      </c>
      <c s="153" t="str">
        <f>IF('S.D.PASTE SHEET'!W1137="","",'S.D.PASTE SHEET'!W1137)</f>
        <v/>
      </c>
      <c s="153" t="str">
        <f>IF('S.D.PASTE SHEET'!X1137="","",'S.D.PASTE SHEET'!X1137)</f>
        <v/>
      </c>
      <c s="153" t="str">
        <f>IF('S.D.PASTE SHEET'!Y1137="","",'S.D.PASTE SHEET'!Y1137)</f>
        <v/>
      </c>
      <c s="153" t="str">
        <f>IF('S.D.PASTE SHEET'!Z1137="","",'S.D.PASTE SHEET'!Z1137)</f>
        <v/>
      </c>
      <c s="153" t="str">
        <f>IF('S.D.PASTE SHEET'!AA1137="","",'S.D.PASTE SHEET'!AA1137)</f>
        <v/>
      </c>
      <c s="153" t="str">
        <f>IF('S.D.PASTE SHEET'!AB1137="","",'S.D.PASTE SHEET'!AB1137)</f>
        <v/>
      </c>
      <c s="153" t="str">
        <f>IF('S.D.PASTE SHEET'!AC1137="","",'S.D.PASTE SHEET'!AC1137)</f>
        <v/>
      </c>
      <c s="153" t="str">
        <f>IF('S.D.PASTE SHEET'!AD1137="","",'S.D.PASTE SHEET'!AD1137)</f>
        <v/>
      </c>
      <c s="155"/>
      <c s="156" t="str">
        <f>IF(AK1137="","",IF(AK1137&gt;0,COUNT($AG$2:AG1137),""))</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37" s="156" t="str">
        <f>IF(BC1137="","",IF(BC1137&gt;0,COUNT($AY$2:AY1137),""))</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38" spans="1:66" ht="15.75" customHeight="1">
      <c r="A1138" s="153" t="str">
        <f>IF('S.D.PASTE SHEET'!A1138="","",'S.D.PASTE SHEET'!A1138)</f>
        <v/>
      </c>
      <c s="153" t="str">
        <f>IF('S.D.PASTE SHEET'!B1138="","",'S.D.PASTE SHEET'!B1138)</f>
        <v/>
      </c>
      <c s="153" t="str">
        <f>IF('S.D.PASTE SHEET'!C1138="","",'S.D.PASTE SHEET'!C1138)</f>
        <v/>
      </c>
      <c s="154" t="str">
        <f>IF('S.D.PASTE SHEET'!D1138="","",'S.D.PASTE SHEET'!D1138)</f>
        <v/>
      </c>
      <c s="153" t="str">
        <f>IF('S.D.PASTE SHEET'!E1138="","",UPPER('S.D.PASTE SHEET'!E1138))</f>
        <v/>
      </c>
      <c s="153" t="str">
        <f>IF('S.D.PASTE SHEET'!F1138="","",'S.D.PASTE SHEET'!F1138)</f>
        <v/>
      </c>
      <c s="153" t="str">
        <f>IF('S.D.PASTE SHEET'!G1138="","",UPPER('S.D.PASTE SHEET'!G1138))</f>
        <v/>
      </c>
      <c s="153" t="str">
        <f>IF('S.D.PASTE SHEET'!H1138="","",UPPER('S.D.PASTE SHEET'!H1138))</f>
        <v/>
      </c>
      <c s="153" t="str">
        <f>IF('S.D.PASTE SHEET'!I1138="","",'S.D.PASTE SHEET'!I1138)</f>
        <v/>
      </c>
      <c s="154" t="str">
        <f>IF('S.D.PASTE SHEET'!J1138="","",'S.D.PASTE SHEET'!J1138)</f>
        <v/>
      </c>
      <c s="153" t="str">
        <f>IF('S.D.PASTE SHEET'!K1138="","",'S.D.PASTE SHEET'!K1138)</f>
        <v/>
      </c>
      <c s="153" t="str">
        <f>IF('S.D.PASTE SHEET'!L1138="","",'S.D.PASTE SHEET'!L1138)</f>
        <v/>
      </c>
      <c s="153" t="str">
        <f>IF('S.D.PASTE SHEET'!M1138="","",'S.D.PASTE SHEET'!M1138)</f>
        <v/>
      </c>
      <c s="153" t="str">
        <f>IF('S.D.PASTE SHEET'!N1138="","",'S.D.PASTE SHEET'!N1138)</f>
        <v/>
      </c>
      <c s="153" t="str">
        <f>IF('S.D.PASTE SHEET'!O1138="","",'S.D.PASTE SHEET'!O1138)</f>
        <v/>
      </c>
      <c s="153" t="str">
        <f>IF('S.D.PASTE SHEET'!P1138="","",'S.D.PASTE SHEET'!P1138)</f>
        <v/>
      </c>
      <c s="153" t="str">
        <f>IF('S.D.PASTE SHEET'!Q1138="","",'S.D.PASTE SHEET'!Q1138)</f>
        <v/>
      </c>
      <c s="153" t="str">
        <f>IF('S.D.PASTE SHEET'!R1138="","",'S.D.PASTE SHEET'!R1138)</f>
        <v/>
      </c>
      <c s="153" t="str">
        <f>IF('S.D.PASTE SHEET'!S1138="","",'S.D.PASTE SHEET'!S1138)</f>
        <v/>
      </c>
      <c s="153" t="str">
        <f>IF('S.D.PASTE SHEET'!T1138="","",'S.D.PASTE SHEET'!T1138)</f>
        <v/>
      </c>
      <c s="153" t="str">
        <f>IF('S.D.PASTE SHEET'!U1138="","",'S.D.PASTE SHEET'!U1138)</f>
        <v/>
      </c>
      <c s="153" t="str">
        <f>IF('S.D.PASTE SHEET'!V1138="","",'S.D.PASTE SHEET'!V1138)</f>
        <v/>
      </c>
      <c s="153" t="str">
        <f>IF('S.D.PASTE SHEET'!W1138="","",'S.D.PASTE SHEET'!W1138)</f>
        <v/>
      </c>
      <c s="153" t="str">
        <f>IF('S.D.PASTE SHEET'!X1138="","",'S.D.PASTE SHEET'!X1138)</f>
        <v/>
      </c>
      <c s="153" t="str">
        <f>IF('S.D.PASTE SHEET'!Y1138="","",'S.D.PASTE SHEET'!Y1138)</f>
        <v/>
      </c>
      <c s="153" t="str">
        <f>IF('S.D.PASTE SHEET'!Z1138="","",'S.D.PASTE SHEET'!Z1138)</f>
        <v/>
      </c>
      <c s="153" t="str">
        <f>IF('S.D.PASTE SHEET'!AA1138="","",'S.D.PASTE SHEET'!AA1138)</f>
        <v/>
      </c>
      <c s="153" t="str">
        <f>IF('S.D.PASTE SHEET'!AB1138="","",'S.D.PASTE SHEET'!AB1138)</f>
        <v/>
      </c>
      <c s="153" t="str">
        <f>IF('S.D.PASTE SHEET'!AC1138="","",'S.D.PASTE SHEET'!AC1138)</f>
        <v/>
      </c>
      <c s="153" t="str">
        <f>IF('S.D.PASTE SHEET'!AD1138="","",'S.D.PASTE SHEET'!AD1138)</f>
        <v/>
      </c>
      <c s="155"/>
      <c s="156" t="str">
        <f>IF(AK1138="","",IF(AK1138&gt;0,COUNT($AG$2:AG1138),""))</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38" s="156" t="str">
        <f>IF(BC1138="","",IF(BC1138&gt;0,COUNT($AY$2:AY1138),""))</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39" spans="1:66" ht="15.75" customHeight="1">
      <c r="A1139" s="153" t="str">
        <f>IF('S.D.PASTE SHEET'!A1139="","",'S.D.PASTE SHEET'!A1139)</f>
        <v/>
      </c>
      <c s="153" t="str">
        <f>IF('S.D.PASTE SHEET'!B1139="","",'S.D.PASTE SHEET'!B1139)</f>
        <v/>
      </c>
      <c s="153" t="str">
        <f>IF('S.D.PASTE SHEET'!C1139="","",'S.D.PASTE SHEET'!C1139)</f>
        <v/>
      </c>
      <c s="154" t="str">
        <f>IF('S.D.PASTE SHEET'!D1139="","",'S.D.PASTE SHEET'!D1139)</f>
        <v/>
      </c>
      <c s="153" t="str">
        <f>IF('S.D.PASTE SHEET'!E1139="","",UPPER('S.D.PASTE SHEET'!E1139))</f>
        <v/>
      </c>
      <c s="153" t="str">
        <f>IF('S.D.PASTE SHEET'!F1139="","",'S.D.PASTE SHEET'!F1139)</f>
        <v/>
      </c>
      <c s="153" t="str">
        <f>IF('S.D.PASTE SHEET'!G1139="","",UPPER('S.D.PASTE SHEET'!G1139))</f>
        <v/>
      </c>
      <c s="153" t="str">
        <f>IF('S.D.PASTE SHEET'!H1139="","",UPPER('S.D.PASTE SHEET'!H1139))</f>
        <v/>
      </c>
      <c s="153" t="str">
        <f>IF('S.D.PASTE SHEET'!I1139="","",'S.D.PASTE SHEET'!I1139)</f>
        <v/>
      </c>
      <c s="154" t="str">
        <f>IF('S.D.PASTE SHEET'!J1139="","",'S.D.PASTE SHEET'!J1139)</f>
        <v/>
      </c>
      <c s="153" t="str">
        <f>IF('S.D.PASTE SHEET'!K1139="","",'S.D.PASTE SHEET'!K1139)</f>
        <v/>
      </c>
      <c s="153" t="str">
        <f>IF('S.D.PASTE SHEET'!L1139="","",'S.D.PASTE SHEET'!L1139)</f>
        <v/>
      </c>
      <c s="153" t="str">
        <f>IF('S.D.PASTE SHEET'!M1139="","",'S.D.PASTE SHEET'!M1139)</f>
        <v/>
      </c>
      <c s="153" t="str">
        <f>IF('S.D.PASTE SHEET'!N1139="","",'S.D.PASTE SHEET'!N1139)</f>
        <v/>
      </c>
      <c s="153" t="str">
        <f>IF('S.D.PASTE SHEET'!O1139="","",'S.D.PASTE SHEET'!O1139)</f>
        <v/>
      </c>
      <c s="153" t="str">
        <f>IF('S.D.PASTE SHEET'!P1139="","",'S.D.PASTE SHEET'!P1139)</f>
        <v/>
      </c>
      <c s="153" t="str">
        <f>IF('S.D.PASTE SHEET'!Q1139="","",'S.D.PASTE SHEET'!Q1139)</f>
        <v/>
      </c>
      <c s="153" t="str">
        <f>IF('S.D.PASTE SHEET'!R1139="","",'S.D.PASTE SHEET'!R1139)</f>
        <v/>
      </c>
      <c s="153" t="str">
        <f>IF('S.D.PASTE SHEET'!S1139="","",'S.D.PASTE SHEET'!S1139)</f>
        <v/>
      </c>
      <c s="153" t="str">
        <f>IF('S.D.PASTE SHEET'!T1139="","",'S.D.PASTE SHEET'!T1139)</f>
        <v/>
      </c>
      <c s="153" t="str">
        <f>IF('S.D.PASTE SHEET'!U1139="","",'S.D.PASTE SHEET'!U1139)</f>
        <v/>
      </c>
      <c s="153" t="str">
        <f>IF('S.D.PASTE SHEET'!V1139="","",'S.D.PASTE SHEET'!V1139)</f>
        <v/>
      </c>
      <c s="153" t="str">
        <f>IF('S.D.PASTE SHEET'!W1139="","",'S.D.PASTE SHEET'!W1139)</f>
        <v/>
      </c>
      <c s="153" t="str">
        <f>IF('S.D.PASTE SHEET'!X1139="","",'S.D.PASTE SHEET'!X1139)</f>
        <v/>
      </c>
      <c s="153" t="str">
        <f>IF('S.D.PASTE SHEET'!Y1139="","",'S.D.PASTE SHEET'!Y1139)</f>
        <v/>
      </c>
      <c s="153" t="str">
        <f>IF('S.D.PASTE SHEET'!Z1139="","",'S.D.PASTE SHEET'!Z1139)</f>
        <v/>
      </c>
      <c s="153" t="str">
        <f>IF('S.D.PASTE SHEET'!AA1139="","",'S.D.PASTE SHEET'!AA1139)</f>
        <v/>
      </c>
      <c s="153" t="str">
        <f>IF('S.D.PASTE SHEET'!AB1139="","",'S.D.PASTE SHEET'!AB1139)</f>
        <v/>
      </c>
      <c s="153" t="str">
        <f>IF('S.D.PASTE SHEET'!AC1139="","",'S.D.PASTE SHEET'!AC1139)</f>
        <v/>
      </c>
      <c s="153" t="str">
        <f>IF('S.D.PASTE SHEET'!AD1139="","",'S.D.PASTE SHEET'!AD1139)</f>
        <v/>
      </c>
      <c s="155"/>
      <c s="156" t="str">
        <f>IF(AK1139="","",IF(AK1139&gt;0,COUNT($AG$2:AG1139),""))</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39" s="156" t="str">
        <f>IF(BC1139="","",IF(BC1139&gt;0,COUNT($AY$2:AY1139),""))</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40" spans="1:66" ht="15.75" customHeight="1">
      <c r="A1140" s="153" t="str">
        <f>IF('S.D.PASTE SHEET'!A1140="","",'S.D.PASTE SHEET'!A1140)</f>
        <v/>
      </c>
      <c s="153" t="str">
        <f>IF('S.D.PASTE SHEET'!B1140="","",'S.D.PASTE SHEET'!B1140)</f>
        <v/>
      </c>
      <c s="153" t="str">
        <f>IF('S.D.PASTE SHEET'!C1140="","",'S.D.PASTE SHEET'!C1140)</f>
        <v/>
      </c>
      <c s="154" t="str">
        <f>IF('S.D.PASTE SHEET'!D1140="","",'S.D.PASTE SHEET'!D1140)</f>
        <v/>
      </c>
      <c s="153" t="str">
        <f>IF('S.D.PASTE SHEET'!E1140="","",UPPER('S.D.PASTE SHEET'!E1140))</f>
        <v/>
      </c>
      <c s="153" t="str">
        <f>IF('S.D.PASTE SHEET'!F1140="","",'S.D.PASTE SHEET'!F1140)</f>
        <v/>
      </c>
      <c s="153" t="str">
        <f>IF('S.D.PASTE SHEET'!G1140="","",UPPER('S.D.PASTE SHEET'!G1140))</f>
        <v/>
      </c>
      <c s="153" t="str">
        <f>IF('S.D.PASTE SHEET'!H1140="","",UPPER('S.D.PASTE SHEET'!H1140))</f>
        <v/>
      </c>
      <c s="153" t="str">
        <f>IF('S.D.PASTE SHEET'!I1140="","",'S.D.PASTE SHEET'!I1140)</f>
        <v/>
      </c>
      <c s="154" t="str">
        <f>IF('S.D.PASTE SHEET'!J1140="","",'S.D.PASTE SHEET'!J1140)</f>
        <v/>
      </c>
      <c s="153" t="str">
        <f>IF('S.D.PASTE SHEET'!K1140="","",'S.D.PASTE SHEET'!K1140)</f>
        <v/>
      </c>
      <c s="153" t="str">
        <f>IF('S.D.PASTE SHEET'!L1140="","",'S.D.PASTE SHEET'!L1140)</f>
        <v/>
      </c>
      <c s="153" t="str">
        <f>IF('S.D.PASTE SHEET'!M1140="","",'S.D.PASTE SHEET'!M1140)</f>
        <v/>
      </c>
      <c s="153" t="str">
        <f>IF('S.D.PASTE SHEET'!N1140="","",'S.D.PASTE SHEET'!N1140)</f>
        <v/>
      </c>
      <c s="153" t="str">
        <f>IF('S.D.PASTE SHEET'!O1140="","",'S.D.PASTE SHEET'!O1140)</f>
        <v/>
      </c>
      <c s="153" t="str">
        <f>IF('S.D.PASTE SHEET'!P1140="","",'S.D.PASTE SHEET'!P1140)</f>
        <v/>
      </c>
      <c s="153" t="str">
        <f>IF('S.D.PASTE SHEET'!Q1140="","",'S.D.PASTE SHEET'!Q1140)</f>
        <v/>
      </c>
      <c s="153" t="str">
        <f>IF('S.D.PASTE SHEET'!R1140="","",'S.D.PASTE SHEET'!R1140)</f>
        <v/>
      </c>
      <c s="153" t="str">
        <f>IF('S.D.PASTE SHEET'!S1140="","",'S.D.PASTE SHEET'!S1140)</f>
        <v/>
      </c>
      <c s="153" t="str">
        <f>IF('S.D.PASTE SHEET'!T1140="","",'S.D.PASTE SHEET'!T1140)</f>
        <v/>
      </c>
      <c s="153" t="str">
        <f>IF('S.D.PASTE SHEET'!U1140="","",'S.D.PASTE SHEET'!U1140)</f>
        <v/>
      </c>
      <c s="153" t="str">
        <f>IF('S.D.PASTE SHEET'!V1140="","",'S.D.PASTE SHEET'!V1140)</f>
        <v/>
      </c>
      <c s="153" t="str">
        <f>IF('S.D.PASTE SHEET'!W1140="","",'S.D.PASTE SHEET'!W1140)</f>
        <v/>
      </c>
      <c s="153" t="str">
        <f>IF('S.D.PASTE SHEET'!X1140="","",'S.D.PASTE SHEET'!X1140)</f>
        <v/>
      </c>
      <c s="153" t="str">
        <f>IF('S.D.PASTE SHEET'!Y1140="","",'S.D.PASTE SHEET'!Y1140)</f>
        <v/>
      </c>
      <c s="153" t="str">
        <f>IF('S.D.PASTE SHEET'!Z1140="","",'S.D.PASTE SHEET'!Z1140)</f>
        <v/>
      </c>
      <c s="153" t="str">
        <f>IF('S.D.PASTE SHEET'!AA1140="","",'S.D.PASTE SHEET'!AA1140)</f>
        <v/>
      </c>
      <c s="153" t="str">
        <f>IF('S.D.PASTE SHEET'!AB1140="","",'S.D.PASTE SHEET'!AB1140)</f>
        <v/>
      </c>
      <c s="153" t="str">
        <f>IF('S.D.PASTE SHEET'!AC1140="","",'S.D.PASTE SHEET'!AC1140)</f>
        <v/>
      </c>
      <c s="153" t="str">
        <f>IF('S.D.PASTE SHEET'!AD1140="","",'S.D.PASTE SHEET'!AD1140)</f>
        <v/>
      </c>
      <c s="155"/>
      <c s="156" t="str">
        <f>IF(AK1140="","",IF(AK1140&gt;0,COUNT($AG$2:AG1140),""))</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40" s="156" t="str">
        <f>IF(BC1140="","",IF(BC1140&gt;0,COUNT($AY$2:AY1140),""))</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41" spans="1:66" ht="15.75" customHeight="1">
      <c r="A1141" s="153" t="str">
        <f>IF('S.D.PASTE SHEET'!A1141="","",'S.D.PASTE SHEET'!A1141)</f>
        <v/>
      </c>
      <c s="153" t="str">
        <f>IF('S.D.PASTE SHEET'!B1141="","",'S.D.PASTE SHEET'!B1141)</f>
        <v/>
      </c>
      <c s="153" t="str">
        <f>IF('S.D.PASTE SHEET'!C1141="","",'S.D.PASTE SHEET'!C1141)</f>
        <v/>
      </c>
      <c s="154" t="str">
        <f>IF('S.D.PASTE SHEET'!D1141="","",'S.D.PASTE SHEET'!D1141)</f>
        <v/>
      </c>
      <c s="153" t="str">
        <f>IF('S.D.PASTE SHEET'!E1141="","",UPPER('S.D.PASTE SHEET'!E1141))</f>
        <v/>
      </c>
      <c s="153" t="str">
        <f>IF('S.D.PASTE SHEET'!F1141="","",'S.D.PASTE SHEET'!F1141)</f>
        <v/>
      </c>
      <c s="153" t="str">
        <f>IF('S.D.PASTE SHEET'!G1141="","",UPPER('S.D.PASTE SHEET'!G1141))</f>
        <v/>
      </c>
      <c s="153" t="str">
        <f>IF('S.D.PASTE SHEET'!H1141="","",UPPER('S.D.PASTE SHEET'!H1141))</f>
        <v/>
      </c>
      <c s="153" t="str">
        <f>IF('S.D.PASTE SHEET'!I1141="","",'S.D.PASTE SHEET'!I1141)</f>
        <v/>
      </c>
      <c s="154" t="str">
        <f>IF('S.D.PASTE SHEET'!J1141="","",'S.D.PASTE SHEET'!J1141)</f>
        <v/>
      </c>
      <c s="153" t="str">
        <f>IF('S.D.PASTE SHEET'!K1141="","",'S.D.PASTE SHEET'!K1141)</f>
        <v/>
      </c>
      <c s="153" t="str">
        <f>IF('S.D.PASTE SHEET'!L1141="","",'S.D.PASTE SHEET'!L1141)</f>
        <v/>
      </c>
      <c s="153" t="str">
        <f>IF('S.D.PASTE SHEET'!M1141="","",'S.D.PASTE SHEET'!M1141)</f>
        <v/>
      </c>
      <c s="153" t="str">
        <f>IF('S.D.PASTE SHEET'!N1141="","",'S.D.PASTE SHEET'!N1141)</f>
        <v/>
      </c>
      <c s="153" t="str">
        <f>IF('S.D.PASTE SHEET'!O1141="","",'S.D.PASTE SHEET'!O1141)</f>
        <v/>
      </c>
      <c s="153" t="str">
        <f>IF('S.D.PASTE SHEET'!P1141="","",'S.D.PASTE SHEET'!P1141)</f>
        <v/>
      </c>
      <c s="153" t="str">
        <f>IF('S.D.PASTE SHEET'!Q1141="","",'S.D.PASTE SHEET'!Q1141)</f>
        <v/>
      </c>
      <c s="153" t="str">
        <f>IF('S.D.PASTE SHEET'!R1141="","",'S.D.PASTE SHEET'!R1141)</f>
        <v/>
      </c>
      <c s="153" t="str">
        <f>IF('S.D.PASTE SHEET'!S1141="","",'S.D.PASTE SHEET'!S1141)</f>
        <v/>
      </c>
      <c s="153" t="str">
        <f>IF('S.D.PASTE SHEET'!T1141="","",'S.D.PASTE SHEET'!T1141)</f>
        <v/>
      </c>
      <c s="153" t="str">
        <f>IF('S.D.PASTE SHEET'!U1141="","",'S.D.PASTE SHEET'!U1141)</f>
        <v/>
      </c>
      <c s="153" t="str">
        <f>IF('S.D.PASTE SHEET'!V1141="","",'S.D.PASTE SHEET'!V1141)</f>
        <v/>
      </c>
      <c s="153" t="str">
        <f>IF('S.D.PASTE SHEET'!W1141="","",'S.D.PASTE SHEET'!W1141)</f>
        <v/>
      </c>
      <c s="153" t="str">
        <f>IF('S.D.PASTE SHEET'!X1141="","",'S.D.PASTE SHEET'!X1141)</f>
        <v/>
      </c>
      <c s="153" t="str">
        <f>IF('S.D.PASTE SHEET'!Y1141="","",'S.D.PASTE SHEET'!Y1141)</f>
        <v/>
      </c>
      <c s="153" t="str">
        <f>IF('S.D.PASTE SHEET'!Z1141="","",'S.D.PASTE SHEET'!Z1141)</f>
        <v/>
      </c>
      <c s="153" t="str">
        <f>IF('S.D.PASTE SHEET'!AA1141="","",'S.D.PASTE SHEET'!AA1141)</f>
        <v/>
      </c>
      <c s="153" t="str">
        <f>IF('S.D.PASTE SHEET'!AB1141="","",'S.D.PASTE SHEET'!AB1141)</f>
        <v/>
      </c>
      <c s="153" t="str">
        <f>IF('S.D.PASTE SHEET'!AC1141="","",'S.D.PASTE SHEET'!AC1141)</f>
        <v/>
      </c>
      <c s="153" t="str">
        <f>IF('S.D.PASTE SHEET'!AD1141="","",'S.D.PASTE SHEET'!AD1141)</f>
        <v/>
      </c>
      <c s="155"/>
      <c s="156" t="str">
        <f>IF(AK1141="","",IF(AK1141&gt;0,COUNT($AG$2:AG1141),""))</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41" s="156" t="str">
        <f>IF(BC1141="","",IF(BC1141&gt;0,COUNT($AY$2:AY1141),""))</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42" spans="1:66" ht="15.75" customHeight="1">
      <c r="A1142" s="153" t="str">
        <f>IF('S.D.PASTE SHEET'!A1142="","",'S.D.PASTE SHEET'!A1142)</f>
        <v/>
      </c>
      <c s="153" t="str">
        <f>IF('S.D.PASTE SHEET'!B1142="","",'S.D.PASTE SHEET'!B1142)</f>
        <v/>
      </c>
      <c s="153" t="str">
        <f>IF('S.D.PASTE SHEET'!C1142="","",'S.D.PASTE SHEET'!C1142)</f>
        <v/>
      </c>
      <c s="154" t="str">
        <f>IF('S.D.PASTE SHEET'!D1142="","",'S.D.PASTE SHEET'!D1142)</f>
        <v/>
      </c>
      <c s="153" t="str">
        <f>IF('S.D.PASTE SHEET'!E1142="","",UPPER('S.D.PASTE SHEET'!E1142))</f>
        <v/>
      </c>
      <c s="153" t="str">
        <f>IF('S.D.PASTE SHEET'!F1142="","",'S.D.PASTE SHEET'!F1142)</f>
        <v/>
      </c>
      <c s="153" t="str">
        <f>IF('S.D.PASTE SHEET'!G1142="","",UPPER('S.D.PASTE SHEET'!G1142))</f>
        <v/>
      </c>
      <c s="153" t="str">
        <f>IF('S.D.PASTE SHEET'!H1142="","",UPPER('S.D.PASTE SHEET'!H1142))</f>
        <v/>
      </c>
      <c s="153" t="str">
        <f>IF('S.D.PASTE SHEET'!I1142="","",'S.D.PASTE SHEET'!I1142)</f>
        <v/>
      </c>
      <c s="154" t="str">
        <f>IF('S.D.PASTE SHEET'!J1142="","",'S.D.PASTE SHEET'!J1142)</f>
        <v/>
      </c>
      <c s="153" t="str">
        <f>IF('S.D.PASTE SHEET'!K1142="","",'S.D.PASTE SHEET'!K1142)</f>
        <v/>
      </c>
      <c s="153" t="str">
        <f>IF('S.D.PASTE SHEET'!L1142="","",'S.D.PASTE SHEET'!L1142)</f>
        <v/>
      </c>
      <c s="153" t="str">
        <f>IF('S.D.PASTE SHEET'!M1142="","",'S.D.PASTE SHEET'!M1142)</f>
        <v/>
      </c>
      <c s="153" t="str">
        <f>IF('S.D.PASTE SHEET'!N1142="","",'S.D.PASTE SHEET'!N1142)</f>
        <v/>
      </c>
      <c s="153" t="str">
        <f>IF('S.D.PASTE SHEET'!O1142="","",'S.D.PASTE SHEET'!O1142)</f>
        <v/>
      </c>
      <c s="153" t="str">
        <f>IF('S.D.PASTE SHEET'!P1142="","",'S.D.PASTE SHEET'!P1142)</f>
        <v/>
      </c>
      <c s="153" t="str">
        <f>IF('S.D.PASTE SHEET'!Q1142="","",'S.D.PASTE SHEET'!Q1142)</f>
        <v/>
      </c>
      <c s="153" t="str">
        <f>IF('S.D.PASTE SHEET'!R1142="","",'S.D.PASTE SHEET'!R1142)</f>
        <v/>
      </c>
      <c s="153" t="str">
        <f>IF('S.D.PASTE SHEET'!S1142="","",'S.D.PASTE SHEET'!S1142)</f>
        <v/>
      </c>
      <c s="153" t="str">
        <f>IF('S.D.PASTE SHEET'!T1142="","",'S.D.PASTE SHEET'!T1142)</f>
        <v/>
      </c>
      <c s="153" t="str">
        <f>IF('S.D.PASTE SHEET'!U1142="","",'S.D.PASTE SHEET'!U1142)</f>
        <v/>
      </c>
      <c s="153" t="str">
        <f>IF('S.D.PASTE SHEET'!V1142="","",'S.D.PASTE SHEET'!V1142)</f>
        <v/>
      </c>
      <c s="153" t="str">
        <f>IF('S.D.PASTE SHEET'!W1142="","",'S.D.PASTE SHEET'!W1142)</f>
        <v/>
      </c>
      <c s="153" t="str">
        <f>IF('S.D.PASTE SHEET'!X1142="","",'S.D.PASTE SHEET'!X1142)</f>
        <v/>
      </c>
      <c s="153" t="str">
        <f>IF('S.D.PASTE SHEET'!Y1142="","",'S.D.PASTE SHEET'!Y1142)</f>
        <v/>
      </c>
      <c s="153" t="str">
        <f>IF('S.D.PASTE SHEET'!Z1142="","",'S.D.PASTE SHEET'!Z1142)</f>
        <v/>
      </c>
      <c s="153" t="str">
        <f>IF('S.D.PASTE SHEET'!AA1142="","",'S.D.PASTE SHEET'!AA1142)</f>
        <v/>
      </c>
      <c s="153" t="str">
        <f>IF('S.D.PASTE SHEET'!AB1142="","",'S.D.PASTE SHEET'!AB1142)</f>
        <v/>
      </c>
      <c s="153" t="str">
        <f>IF('S.D.PASTE SHEET'!AC1142="","",'S.D.PASTE SHEET'!AC1142)</f>
        <v/>
      </c>
      <c s="153" t="str">
        <f>IF('S.D.PASTE SHEET'!AD1142="","",'S.D.PASTE SHEET'!AD1142)</f>
        <v/>
      </c>
      <c s="155"/>
      <c s="156" t="str">
        <f>IF(AK1142="","",IF(AK1142&gt;0,COUNT($AG$2:AG1142),""))</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42" s="156" t="str">
        <f>IF(BC1142="","",IF(BC1142&gt;0,COUNT($AY$2:AY1142),""))</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43" spans="1:66" ht="15.75" customHeight="1">
      <c r="A1143" s="153" t="str">
        <f>IF('S.D.PASTE SHEET'!A1143="","",'S.D.PASTE SHEET'!A1143)</f>
        <v/>
      </c>
      <c s="153" t="str">
        <f>IF('S.D.PASTE SHEET'!B1143="","",'S.D.PASTE SHEET'!B1143)</f>
        <v/>
      </c>
      <c s="153" t="str">
        <f>IF('S.D.PASTE SHEET'!C1143="","",'S.D.PASTE SHEET'!C1143)</f>
        <v/>
      </c>
      <c s="154" t="str">
        <f>IF('S.D.PASTE SHEET'!D1143="","",'S.D.PASTE SHEET'!D1143)</f>
        <v/>
      </c>
      <c s="153" t="str">
        <f>IF('S.D.PASTE SHEET'!E1143="","",UPPER('S.D.PASTE SHEET'!E1143))</f>
        <v/>
      </c>
      <c s="153" t="str">
        <f>IF('S.D.PASTE SHEET'!F1143="","",'S.D.PASTE SHEET'!F1143)</f>
        <v/>
      </c>
      <c s="153" t="str">
        <f>IF('S.D.PASTE SHEET'!G1143="","",UPPER('S.D.PASTE SHEET'!G1143))</f>
        <v/>
      </c>
      <c s="153" t="str">
        <f>IF('S.D.PASTE SHEET'!H1143="","",UPPER('S.D.PASTE SHEET'!H1143))</f>
        <v/>
      </c>
      <c s="153" t="str">
        <f>IF('S.D.PASTE SHEET'!I1143="","",'S.D.PASTE SHEET'!I1143)</f>
        <v/>
      </c>
      <c s="154" t="str">
        <f>IF('S.D.PASTE SHEET'!J1143="","",'S.D.PASTE SHEET'!J1143)</f>
        <v/>
      </c>
      <c s="153" t="str">
        <f>IF('S.D.PASTE SHEET'!K1143="","",'S.D.PASTE SHEET'!K1143)</f>
        <v/>
      </c>
      <c s="153" t="str">
        <f>IF('S.D.PASTE SHEET'!L1143="","",'S.D.PASTE SHEET'!L1143)</f>
        <v/>
      </c>
      <c s="153" t="str">
        <f>IF('S.D.PASTE SHEET'!M1143="","",'S.D.PASTE SHEET'!M1143)</f>
        <v/>
      </c>
      <c s="153" t="str">
        <f>IF('S.D.PASTE SHEET'!N1143="","",'S.D.PASTE SHEET'!N1143)</f>
        <v/>
      </c>
      <c s="153" t="str">
        <f>IF('S.D.PASTE SHEET'!O1143="","",'S.D.PASTE SHEET'!O1143)</f>
        <v/>
      </c>
      <c s="153" t="str">
        <f>IF('S.D.PASTE SHEET'!P1143="","",'S.D.PASTE SHEET'!P1143)</f>
        <v/>
      </c>
      <c s="153" t="str">
        <f>IF('S.D.PASTE SHEET'!Q1143="","",'S.D.PASTE SHEET'!Q1143)</f>
        <v/>
      </c>
      <c s="153" t="str">
        <f>IF('S.D.PASTE SHEET'!R1143="","",'S.D.PASTE SHEET'!R1143)</f>
        <v/>
      </c>
      <c s="153" t="str">
        <f>IF('S.D.PASTE SHEET'!S1143="","",'S.D.PASTE SHEET'!S1143)</f>
        <v/>
      </c>
      <c s="153" t="str">
        <f>IF('S.D.PASTE SHEET'!T1143="","",'S.D.PASTE SHEET'!T1143)</f>
        <v/>
      </c>
      <c s="153" t="str">
        <f>IF('S.D.PASTE SHEET'!U1143="","",'S.D.PASTE SHEET'!U1143)</f>
        <v/>
      </c>
      <c s="153" t="str">
        <f>IF('S.D.PASTE SHEET'!V1143="","",'S.D.PASTE SHEET'!V1143)</f>
        <v/>
      </c>
      <c s="153" t="str">
        <f>IF('S.D.PASTE SHEET'!W1143="","",'S.D.PASTE SHEET'!W1143)</f>
        <v/>
      </c>
      <c s="153" t="str">
        <f>IF('S.D.PASTE SHEET'!X1143="","",'S.D.PASTE SHEET'!X1143)</f>
        <v/>
      </c>
      <c s="153" t="str">
        <f>IF('S.D.PASTE SHEET'!Y1143="","",'S.D.PASTE SHEET'!Y1143)</f>
        <v/>
      </c>
      <c s="153" t="str">
        <f>IF('S.D.PASTE SHEET'!Z1143="","",'S.D.PASTE SHEET'!Z1143)</f>
        <v/>
      </c>
      <c s="153" t="str">
        <f>IF('S.D.PASTE SHEET'!AA1143="","",'S.D.PASTE SHEET'!AA1143)</f>
        <v/>
      </c>
      <c s="153" t="str">
        <f>IF('S.D.PASTE SHEET'!AB1143="","",'S.D.PASTE SHEET'!AB1143)</f>
        <v/>
      </c>
      <c s="153" t="str">
        <f>IF('S.D.PASTE SHEET'!AC1143="","",'S.D.PASTE SHEET'!AC1143)</f>
        <v/>
      </c>
      <c s="153" t="str">
        <f>IF('S.D.PASTE SHEET'!AD1143="","",'S.D.PASTE SHEET'!AD1143)</f>
        <v/>
      </c>
      <c s="155"/>
      <c s="156" t="str">
        <f>IF(AK1143="","",IF(AK1143&gt;0,COUNT($AG$2:AG1143),""))</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43" s="156" t="str">
        <f>IF(BC1143="","",IF(BC1143&gt;0,COUNT($AY$2:AY1143),""))</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44" spans="1:66" ht="15.75" customHeight="1">
      <c r="A1144" s="153" t="str">
        <f>IF('S.D.PASTE SHEET'!A1144="","",'S.D.PASTE SHEET'!A1144)</f>
        <v/>
      </c>
      <c s="153" t="str">
        <f>IF('S.D.PASTE SHEET'!B1144="","",'S.D.PASTE SHEET'!B1144)</f>
        <v/>
      </c>
      <c s="153" t="str">
        <f>IF('S.D.PASTE SHEET'!C1144="","",'S.D.PASTE SHEET'!C1144)</f>
        <v/>
      </c>
      <c s="154" t="str">
        <f>IF('S.D.PASTE SHEET'!D1144="","",'S.D.PASTE SHEET'!D1144)</f>
        <v/>
      </c>
      <c s="153" t="str">
        <f>IF('S.D.PASTE SHEET'!E1144="","",UPPER('S.D.PASTE SHEET'!E1144))</f>
        <v/>
      </c>
      <c s="153" t="str">
        <f>IF('S.D.PASTE SHEET'!F1144="","",'S.D.PASTE SHEET'!F1144)</f>
        <v/>
      </c>
      <c s="153" t="str">
        <f>IF('S.D.PASTE SHEET'!G1144="","",UPPER('S.D.PASTE SHEET'!G1144))</f>
        <v/>
      </c>
      <c s="153" t="str">
        <f>IF('S.D.PASTE SHEET'!H1144="","",UPPER('S.D.PASTE SHEET'!H1144))</f>
        <v/>
      </c>
      <c s="153" t="str">
        <f>IF('S.D.PASTE SHEET'!I1144="","",'S.D.PASTE SHEET'!I1144)</f>
        <v/>
      </c>
      <c s="154" t="str">
        <f>IF('S.D.PASTE SHEET'!J1144="","",'S.D.PASTE SHEET'!J1144)</f>
        <v/>
      </c>
      <c s="153" t="str">
        <f>IF('S.D.PASTE SHEET'!K1144="","",'S.D.PASTE SHEET'!K1144)</f>
        <v/>
      </c>
      <c s="153" t="str">
        <f>IF('S.D.PASTE SHEET'!L1144="","",'S.D.PASTE SHEET'!L1144)</f>
        <v/>
      </c>
      <c s="153" t="str">
        <f>IF('S.D.PASTE SHEET'!M1144="","",'S.D.PASTE SHEET'!M1144)</f>
        <v/>
      </c>
      <c s="153" t="str">
        <f>IF('S.D.PASTE SHEET'!N1144="","",'S.D.PASTE SHEET'!N1144)</f>
        <v/>
      </c>
      <c s="153" t="str">
        <f>IF('S.D.PASTE SHEET'!O1144="","",'S.D.PASTE SHEET'!O1144)</f>
        <v/>
      </c>
      <c s="153" t="str">
        <f>IF('S.D.PASTE SHEET'!P1144="","",'S.D.PASTE SHEET'!P1144)</f>
        <v/>
      </c>
      <c s="153" t="str">
        <f>IF('S.D.PASTE SHEET'!Q1144="","",'S.D.PASTE SHEET'!Q1144)</f>
        <v/>
      </c>
      <c s="153" t="str">
        <f>IF('S.D.PASTE SHEET'!R1144="","",'S.D.PASTE SHEET'!R1144)</f>
        <v/>
      </c>
      <c s="153" t="str">
        <f>IF('S.D.PASTE SHEET'!S1144="","",'S.D.PASTE SHEET'!S1144)</f>
        <v/>
      </c>
      <c s="153" t="str">
        <f>IF('S.D.PASTE SHEET'!T1144="","",'S.D.PASTE SHEET'!T1144)</f>
        <v/>
      </c>
      <c s="153" t="str">
        <f>IF('S.D.PASTE SHEET'!U1144="","",'S.D.PASTE SHEET'!U1144)</f>
        <v/>
      </c>
      <c s="153" t="str">
        <f>IF('S.D.PASTE SHEET'!V1144="","",'S.D.PASTE SHEET'!V1144)</f>
        <v/>
      </c>
      <c s="153" t="str">
        <f>IF('S.D.PASTE SHEET'!W1144="","",'S.D.PASTE SHEET'!W1144)</f>
        <v/>
      </c>
      <c s="153" t="str">
        <f>IF('S.D.PASTE SHEET'!X1144="","",'S.D.PASTE SHEET'!X1144)</f>
        <v/>
      </c>
      <c s="153" t="str">
        <f>IF('S.D.PASTE SHEET'!Y1144="","",'S.D.PASTE SHEET'!Y1144)</f>
        <v/>
      </c>
      <c s="153" t="str">
        <f>IF('S.D.PASTE SHEET'!Z1144="","",'S.D.PASTE SHEET'!Z1144)</f>
        <v/>
      </c>
      <c s="153" t="str">
        <f>IF('S.D.PASTE SHEET'!AA1144="","",'S.D.PASTE SHEET'!AA1144)</f>
        <v/>
      </c>
      <c s="153" t="str">
        <f>IF('S.D.PASTE SHEET'!AB1144="","",'S.D.PASTE SHEET'!AB1144)</f>
        <v/>
      </c>
      <c s="153" t="str">
        <f>IF('S.D.PASTE SHEET'!AC1144="","",'S.D.PASTE SHEET'!AC1144)</f>
        <v/>
      </c>
      <c s="153" t="str">
        <f>IF('S.D.PASTE SHEET'!AD1144="","",'S.D.PASTE SHEET'!AD1144)</f>
        <v/>
      </c>
      <c s="155"/>
      <c s="156" t="str">
        <f>IF(AK1144="","",IF(AK1144&gt;0,COUNT($AG$2:AG1144),""))</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44" s="156" t="str">
        <f>IF(BC1144="","",IF(BC1144&gt;0,COUNT($AY$2:AY1144),""))</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45" spans="1:66" ht="15.75" customHeight="1">
      <c r="A1145" s="153" t="str">
        <f>IF('S.D.PASTE SHEET'!A1145="","",'S.D.PASTE SHEET'!A1145)</f>
        <v/>
      </c>
      <c s="153" t="str">
        <f>IF('S.D.PASTE SHEET'!B1145="","",'S.D.PASTE SHEET'!B1145)</f>
        <v/>
      </c>
      <c s="153" t="str">
        <f>IF('S.D.PASTE SHEET'!C1145="","",'S.D.PASTE SHEET'!C1145)</f>
        <v/>
      </c>
      <c s="154" t="str">
        <f>IF('S.D.PASTE SHEET'!D1145="","",'S.D.PASTE SHEET'!D1145)</f>
        <v/>
      </c>
      <c s="153" t="str">
        <f>IF('S.D.PASTE SHEET'!E1145="","",UPPER('S.D.PASTE SHEET'!E1145))</f>
        <v/>
      </c>
      <c s="153" t="str">
        <f>IF('S.D.PASTE SHEET'!F1145="","",'S.D.PASTE SHEET'!F1145)</f>
        <v/>
      </c>
      <c s="153" t="str">
        <f>IF('S.D.PASTE SHEET'!G1145="","",UPPER('S.D.PASTE SHEET'!G1145))</f>
        <v/>
      </c>
      <c s="153" t="str">
        <f>IF('S.D.PASTE SHEET'!H1145="","",UPPER('S.D.PASTE SHEET'!H1145))</f>
        <v/>
      </c>
      <c s="153" t="str">
        <f>IF('S.D.PASTE SHEET'!I1145="","",'S.D.PASTE SHEET'!I1145)</f>
        <v/>
      </c>
      <c s="154" t="str">
        <f>IF('S.D.PASTE SHEET'!J1145="","",'S.D.PASTE SHEET'!J1145)</f>
        <v/>
      </c>
      <c s="153" t="str">
        <f>IF('S.D.PASTE SHEET'!K1145="","",'S.D.PASTE SHEET'!K1145)</f>
        <v/>
      </c>
      <c s="153" t="str">
        <f>IF('S.D.PASTE SHEET'!L1145="","",'S.D.PASTE SHEET'!L1145)</f>
        <v/>
      </c>
      <c s="153" t="str">
        <f>IF('S.D.PASTE SHEET'!M1145="","",'S.D.PASTE SHEET'!M1145)</f>
        <v/>
      </c>
      <c s="153" t="str">
        <f>IF('S.D.PASTE SHEET'!N1145="","",'S.D.PASTE SHEET'!N1145)</f>
        <v/>
      </c>
      <c s="153" t="str">
        <f>IF('S.D.PASTE SHEET'!O1145="","",'S.D.PASTE SHEET'!O1145)</f>
        <v/>
      </c>
      <c s="153" t="str">
        <f>IF('S.D.PASTE SHEET'!P1145="","",'S.D.PASTE SHEET'!P1145)</f>
        <v/>
      </c>
      <c s="153" t="str">
        <f>IF('S.D.PASTE SHEET'!Q1145="","",'S.D.PASTE SHEET'!Q1145)</f>
        <v/>
      </c>
      <c s="153" t="str">
        <f>IF('S.D.PASTE SHEET'!R1145="","",'S.D.PASTE SHEET'!R1145)</f>
        <v/>
      </c>
      <c s="153" t="str">
        <f>IF('S.D.PASTE SHEET'!S1145="","",'S.D.PASTE SHEET'!S1145)</f>
        <v/>
      </c>
      <c s="153" t="str">
        <f>IF('S.D.PASTE SHEET'!T1145="","",'S.D.PASTE SHEET'!T1145)</f>
        <v/>
      </c>
      <c s="153" t="str">
        <f>IF('S.D.PASTE SHEET'!U1145="","",'S.D.PASTE SHEET'!U1145)</f>
        <v/>
      </c>
      <c s="153" t="str">
        <f>IF('S.D.PASTE SHEET'!V1145="","",'S.D.PASTE SHEET'!V1145)</f>
        <v/>
      </c>
      <c s="153" t="str">
        <f>IF('S.D.PASTE SHEET'!W1145="","",'S.D.PASTE SHEET'!W1145)</f>
        <v/>
      </c>
      <c s="153" t="str">
        <f>IF('S.D.PASTE SHEET'!X1145="","",'S.D.PASTE SHEET'!X1145)</f>
        <v/>
      </c>
      <c s="153" t="str">
        <f>IF('S.D.PASTE SHEET'!Y1145="","",'S.D.PASTE SHEET'!Y1145)</f>
        <v/>
      </c>
      <c s="153" t="str">
        <f>IF('S.D.PASTE SHEET'!Z1145="","",'S.D.PASTE SHEET'!Z1145)</f>
        <v/>
      </c>
      <c s="153" t="str">
        <f>IF('S.D.PASTE SHEET'!AA1145="","",'S.D.PASTE SHEET'!AA1145)</f>
        <v/>
      </c>
      <c s="153" t="str">
        <f>IF('S.D.PASTE SHEET'!AB1145="","",'S.D.PASTE SHEET'!AB1145)</f>
        <v/>
      </c>
      <c s="153" t="str">
        <f>IF('S.D.PASTE SHEET'!AC1145="","",'S.D.PASTE SHEET'!AC1145)</f>
        <v/>
      </c>
      <c s="153" t="str">
        <f>IF('S.D.PASTE SHEET'!AD1145="","",'S.D.PASTE SHEET'!AD1145)</f>
        <v/>
      </c>
      <c s="155"/>
      <c s="156" t="str">
        <f>IF(AK1145="","",IF(AK1145&gt;0,COUNT($AG$2:AG1145),""))</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45" s="156" t="str">
        <f>IF(BC1145="","",IF(BC1145&gt;0,COUNT($AY$2:AY1145),""))</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46" spans="1:66" ht="15.75" customHeight="1">
      <c r="A1146" s="153" t="str">
        <f>IF('S.D.PASTE SHEET'!A1146="","",'S.D.PASTE SHEET'!A1146)</f>
        <v/>
      </c>
      <c s="153" t="str">
        <f>IF('S.D.PASTE SHEET'!B1146="","",'S.D.PASTE SHEET'!B1146)</f>
        <v/>
      </c>
      <c s="153" t="str">
        <f>IF('S.D.PASTE SHEET'!C1146="","",'S.D.PASTE SHEET'!C1146)</f>
        <v/>
      </c>
      <c s="154" t="str">
        <f>IF('S.D.PASTE SHEET'!D1146="","",'S.D.PASTE SHEET'!D1146)</f>
        <v/>
      </c>
      <c s="153" t="str">
        <f>IF('S.D.PASTE SHEET'!E1146="","",UPPER('S.D.PASTE SHEET'!E1146))</f>
        <v/>
      </c>
      <c s="153" t="str">
        <f>IF('S.D.PASTE SHEET'!F1146="","",'S.D.PASTE SHEET'!F1146)</f>
        <v/>
      </c>
      <c s="153" t="str">
        <f>IF('S.D.PASTE SHEET'!G1146="","",UPPER('S.D.PASTE SHEET'!G1146))</f>
        <v/>
      </c>
      <c s="153" t="str">
        <f>IF('S.D.PASTE SHEET'!H1146="","",UPPER('S.D.PASTE SHEET'!H1146))</f>
        <v/>
      </c>
      <c s="153" t="str">
        <f>IF('S.D.PASTE SHEET'!I1146="","",'S.D.PASTE SHEET'!I1146)</f>
        <v/>
      </c>
      <c s="154" t="str">
        <f>IF('S.D.PASTE SHEET'!J1146="","",'S.D.PASTE SHEET'!J1146)</f>
        <v/>
      </c>
      <c s="153" t="str">
        <f>IF('S.D.PASTE SHEET'!K1146="","",'S.D.PASTE SHEET'!K1146)</f>
        <v/>
      </c>
      <c s="153" t="str">
        <f>IF('S.D.PASTE SHEET'!L1146="","",'S.D.PASTE SHEET'!L1146)</f>
        <v/>
      </c>
      <c s="153" t="str">
        <f>IF('S.D.PASTE SHEET'!M1146="","",'S.D.PASTE SHEET'!M1146)</f>
        <v/>
      </c>
      <c s="153" t="str">
        <f>IF('S.D.PASTE SHEET'!N1146="","",'S.D.PASTE SHEET'!N1146)</f>
        <v/>
      </c>
      <c s="153" t="str">
        <f>IF('S.D.PASTE SHEET'!O1146="","",'S.D.PASTE SHEET'!O1146)</f>
        <v/>
      </c>
      <c s="153" t="str">
        <f>IF('S.D.PASTE SHEET'!P1146="","",'S.D.PASTE SHEET'!P1146)</f>
        <v/>
      </c>
      <c s="153" t="str">
        <f>IF('S.D.PASTE SHEET'!Q1146="","",'S.D.PASTE SHEET'!Q1146)</f>
        <v/>
      </c>
      <c s="153" t="str">
        <f>IF('S.D.PASTE SHEET'!R1146="","",'S.D.PASTE SHEET'!R1146)</f>
        <v/>
      </c>
      <c s="153" t="str">
        <f>IF('S.D.PASTE SHEET'!S1146="","",'S.D.PASTE SHEET'!S1146)</f>
        <v/>
      </c>
      <c s="153" t="str">
        <f>IF('S.D.PASTE SHEET'!T1146="","",'S.D.PASTE SHEET'!T1146)</f>
        <v/>
      </c>
      <c s="153" t="str">
        <f>IF('S.D.PASTE SHEET'!U1146="","",'S.D.PASTE SHEET'!U1146)</f>
        <v/>
      </c>
      <c s="153" t="str">
        <f>IF('S.D.PASTE SHEET'!V1146="","",'S.D.PASTE SHEET'!V1146)</f>
        <v/>
      </c>
      <c s="153" t="str">
        <f>IF('S.D.PASTE SHEET'!W1146="","",'S.D.PASTE SHEET'!W1146)</f>
        <v/>
      </c>
      <c s="153" t="str">
        <f>IF('S.D.PASTE SHEET'!X1146="","",'S.D.PASTE SHEET'!X1146)</f>
        <v/>
      </c>
      <c s="153" t="str">
        <f>IF('S.D.PASTE SHEET'!Y1146="","",'S.D.PASTE SHEET'!Y1146)</f>
        <v/>
      </c>
      <c s="153" t="str">
        <f>IF('S.D.PASTE SHEET'!Z1146="","",'S.D.PASTE SHEET'!Z1146)</f>
        <v/>
      </c>
      <c s="153" t="str">
        <f>IF('S.D.PASTE SHEET'!AA1146="","",'S.D.PASTE SHEET'!AA1146)</f>
        <v/>
      </c>
      <c s="153" t="str">
        <f>IF('S.D.PASTE SHEET'!AB1146="","",'S.D.PASTE SHEET'!AB1146)</f>
        <v/>
      </c>
      <c s="153" t="str">
        <f>IF('S.D.PASTE SHEET'!AC1146="","",'S.D.PASTE SHEET'!AC1146)</f>
        <v/>
      </c>
      <c s="153" t="str">
        <f>IF('S.D.PASTE SHEET'!AD1146="","",'S.D.PASTE SHEET'!AD1146)</f>
        <v/>
      </c>
      <c s="155"/>
      <c s="156" t="str">
        <f>IF(AK1146="","",IF(AK1146&gt;0,COUNT($AG$2:AG1146),""))</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46" s="156" t="str">
        <f>IF(BC1146="","",IF(BC1146&gt;0,COUNT($AY$2:AY1146),""))</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47" spans="1:66" ht="15.75" customHeight="1">
      <c r="A1147" s="153" t="str">
        <f>IF('S.D.PASTE SHEET'!A1147="","",'S.D.PASTE SHEET'!A1147)</f>
        <v/>
      </c>
      <c s="153" t="str">
        <f>IF('S.D.PASTE SHEET'!B1147="","",'S.D.PASTE SHEET'!B1147)</f>
        <v/>
      </c>
      <c s="153" t="str">
        <f>IF('S.D.PASTE SHEET'!C1147="","",'S.D.PASTE SHEET'!C1147)</f>
        <v/>
      </c>
      <c s="154" t="str">
        <f>IF('S.D.PASTE SHEET'!D1147="","",'S.D.PASTE SHEET'!D1147)</f>
        <v/>
      </c>
      <c s="153" t="str">
        <f>IF('S.D.PASTE SHEET'!E1147="","",UPPER('S.D.PASTE SHEET'!E1147))</f>
        <v/>
      </c>
      <c s="153" t="str">
        <f>IF('S.D.PASTE SHEET'!F1147="","",'S.D.PASTE SHEET'!F1147)</f>
        <v/>
      </c>
      <c s="153" t="str">
        <f>IF('S.D.PASTE SHEET'!G1147="","",UPPER('S.D.PASTE SHEET'!G1147))</f>
        <v/>
      </c>
      <c s="153" t="str">
        <f>IF('S.D.PASTE SHEET'!H1147="","",UPPER('S.D.PASTE SHEET'!H1147))</f>
        <v/>
      </c>
      <c s="153" t="str">
        <f>IF('S.D.PASTE SHEET'!I1147="","",'S.D.PASTE SHEET'!I1147)</f>
        <v/>
      </c>
      <c s="154" t="str">
        <f>IF('S.D.PASTE SHEET'!J1147="","",'S.D.PASTE SHEET'!J1147)</f>
        <v/>
      </c>
      <c s="153" t="str">
        <f>IF('S.D.PASTE SHEET'!K1147="","",'S.D.PASTE SHEET'!K1147)</f>
        <v/>
      </c>
      <c s="153" t="str">
        <f>IF('S.D.PASTE SHEET'!L1147="","",'S.D.PASTE SHEET'!L1147)</f>
        <v/>
      </c>
      <c s="153" t="str">
        <f>IF('S.D.PASTE SHEET'!M1147="","",'S.D.PASTE SHEET'!M1147)</f>
        <v/>
      </c>
      <c s="153" t="str">
        <f>IF('S.D.PASTE SHEET'!N1147="","",'S.D.PASTE SHEET'!N1147)</f>
        <v/>
      </c>
      <c s="153" t="str">
        <f>IF('S.D.PASTE SHEET'!O1147="","",'S.D.PASTE SHEET'!O1147)</f>
        <v/>
      </c>
      <c s="153" t="str">
        <f>IF('S.D.PASTE SHEET'!P1147="","",'S.D.PASTE SHEET'!P1147)</f>
        <v/>
      </c>
      <c s="153" t="str">
        <f>IF('S.D.PASTE SHEET'!Q1147="","",'S.D.PASTE SHEET'!Q1147)</f>
        <v/>
      </c>
      <c s="153" t="str">
        <f>IF('S.D.PASTE SHEET'!R1147="","",'S.D.PASTE SHEET'!R1147)</f>
        <v/>
      </c>
      <c s="153" t="str">
        <f>IF('S.D.PASTE SHEET'!S1147="","",'S.D.PASTE SHEET'!S1147)</f>
        <v/>
      </c>
      <c s="153" t="str">
        <f>IF('S.D.PASTE SHEET'!T1147="","",'S.D.PASTE SHEET'!T1147)</f>
        <v/>
      </c>
      <c s="153" t="str">
        <f>IF('S.D.PASTE SHEET'!U1147="","",'S.D.PASTE SHEET'!U1147)</f>
        <v/>
      </c>
      <c s="153" t="str">
        <f>IF('S.D.PASTE SHEET'!V1147="","",'S.D.PASTE SHEET'!V1147)</f>
        <v/>
      </c>
      <c s="153" t="str">
        <f>IF('S.D.PASTE SHEET'!W1147="","",'S.D.PASTE SHEET'!W1147)</f>
        <v/>
      </c>
      <c s="153" t="str">
        <f>IF('S.D.PASTE SHEET'!X1147="","",'S.D.PASTE SHEET'!X1147)</f>
        <v/>
      </c>
      <c s="153" t="str">
        <f>IF('S.D.PASTE SHEET'!Y1147="","",'S.D.PASTE SHEET'!Y1147)</f>
        <v/>
      </c>
      <c s="153" t="str">
        <f>IF('S.D.PASTE SHEET'!Z1147="","",'S.D.PASTE SHEET'!Z1147)</f>
        <v/>
      </c>
      <c s="153" t="str">
        <f>IF('S.D.PASTE SHEET'!AA1147="","",'S.D.PASTE SHEET'!AA1147)</f>
        <v/>
      </c>
      <c s="153" t="str">
        <f>IF('S.D.PASTE SHEET'!AB1147="","",'S.D.PASTE SHEET'!AB1147)</f>
        <v/>
      </c>
      <c s="153" t="str">
        <f>IF('S.D.PASTE SHEET'!AC1147="","",'S.D.PASTE SHEET'!AC1147)</f>
        <v/>
      </c>
      <c s="153" t="str">
        <f>IF('S.D.PASTE SHEET'!AD1147="","",'S.D.PASTE SHEET'!AD1147)</f>
        <v/>
      </c>
      <c s="155"/>
      <c s="156" t="str">
        <f>IF(AK1147="","",IF(AK1147&gt;0,COUNT($AG$2:AG1147),""))</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47" s="156" t="str">
        <f>IF(BC1147="","",IF(BC1147&gt;0,COUNT($AY$2:AY1147),""))</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48" spans="1:66" ht="15.75" customHeight="1">
      <c r="A1148" s="153" t="str">
        <f>IF('S.D.PASTE SHEET'!A1148="","",'S.D.PASTE SHEET'!A1148)</f>
        <v/>
      </c>
      <c s="153" t="str">
        <f>IF('S.D.PASTE SHEET'!B1148="","",'S.D.PASTE SHEET'!B1148)</f>
        <v/>
      </c>
      <c s="153" t="str">
        <f>IF('S.D.PASTE SHEET'!C1148="","",'S.D.PASTE SHEET'!C1148)</f>
        <v/>
      </c>
      <c s="154" t="str">
        <f>IF('S.D.PASTE SHEET'!D1148="","",'S.D.PASTE SHEET'!D1148)</f>
        <v/>
      </c>
      <c s="153" t="str">
        <f>IF('S.D.PASTE SHEET'!E1148="","",UPPER('S.D.PASTE SHEET'!E1148))</f>
        <v/>
      </c>
      <c s="153" t="str">
        <f>IF('S.D.PASTE SHEET'!F1148="","",'S.D.PASTE SHEET'!F1148)</f>
        <v/>
      </c>
      <c s="153" t="str">
        <f>IF('S.D.PASTE SHEET'!G1148="","",UPPER('S.D.PASTE SHEET'!G1148))</f>
        <v/>
      </c>
      <c s="153" t="str">
        <f>IF('S.D.PASTE SHEET'!H1148="","",UPPER('S.D.PASTE SHEET'!H1148))</f>
        <v/>
      </c>
      <c s="153" t="str">
        <f>IF('S.D.PASTE SHEET'!I1148="","",'S.D.PASTE SHEET'!I1148)</f>
        <v/>
      </c>
      <c s="154" t="str">
        <f>IF('S.D.PASTE SHEET'!J1148="","",'S.D.PASTE SHEET'!J1148)</f>
        <v/>
      </c>
      <c s="153" t="str">
        <f>IF('S.D.PASTE SHEET'!K1148="","",'S.D.PASTE SHEET'!K1148)</f>
        <v/>
      </c>
      <c s="153" t="str">
        <f>IF('S.D.PASTE SHEET'!L1148="","",'S.D.PASTE SHEET'!L1148)</f>
        <v/>
      </c>
      <c s="153" t="str">
        <f>IF('S.D.PASTE SHEET'!M1148="","",'S.D.PASTE SHEET'!M1148)</f>
        <v/>
      </c>
      <c s="153" t="str">
        <f>IF('S.D.PASTE SHEET'!N1148="","",'S.D.PASTE SHEET'!N1148)</f>
        <v/>
      </c>
      <c s="153" t="str">
        <f>IF('S.D.PASTE SHEET'!O1148="","",'S.D.PASTE SHEET'!O1148)</f>
        <v/>
      </c>
      <c s="153" t="str">
        <f>IF('S.D.PASTE SHEET'!P1148="","",'S.D.PASTE SHEET'!P1148)</f>
        <v/>
      </c>
      <c s="153" t="str">
        <f>IF('S.D.PASTE SHEET'!Q1148="","",'S.D.PASTE SHEET'!Q1148)</f>
        <v/>
      </c>
      <c s="153" t="str">
        <f>IF('S.D.PASTE SHEET'!R1148="","",'S.D.PASTE SHEET'!R1148)</f>
        <v/>
      </c>
      <c s="153" t="str">
        <f>IF('S.D.PASTE SHEET'!S1148="","",'S.D.PASTE SHEET'!S1148)</f>
        <v/>
      </c>
      <c s="153" t="str">
        <f>IF('S.D.PASTE SHEET'!T1148="","",'S.D.PASTE SHEET'!T1148)</f>
        <v/>
      </c>
      <c s="153" t="str">
        <f>IF('S.D.PASTE SHEET'!U1148="","",'S.D.PASTE SHEET'!U1148)</f>
        <v/>
      </c>
      <c s="153" t="str">
        <f>IF('S.D.PASTE SHEET'!V1148="","",'S.D.PASTE SHEET'!V1148)</f>
        <v/>
      </c>
      <c s="153" t="str">
        <f>IF('S.D.PASTE SHEET'!W1148="","",'S.D.PASTE SHEET'!W1148)</f>
        <v/>
      </c>
      <c s="153" t="str">
        <f>IF('S.D.PASTE SHEET'!X1148="","",'S.D.PASTE SHEET'!X1148)</f>
        <v/>
      </c>
      <c s="153" t="str">
        <f>IF('S.D.PASTE SHEET'!Y1148="","",'S.D.PASTE SHEET'!Y1148)</f>
        <v/>
      </c>
      <c s="153" t="str">
        <f>IF('S.D.PASTE SHEET'!Z1148="","",'S.D.PASTE SHEET'!Z1148)</f>
        <v/>
      </c>
      <c s="153" t="str">
        <f>IF('S.D.PASTE SHEET'!AA1148="","",'S.D.PASTE SHEET'!AA1148)</f>
        <v/>
      </c>
      <c s="153" t="str">
        <f>IF('S.D.PASTE SHEET'!AB1148="","",'S.D.PASTE SHEET'!AB1148)</f>
        <v/>
      </c>
      <c s="153" t="str">
        <f>IF('S.D.PASTE SHEET'!AC1148="","",'S.D.PASTE SHEET'!AC1148)</f>
        <v/>
      </c>
      <c s="153" t="str">
        <f>IF('S.D.PASTE SHEET'!AD1148="","",'S.D.PASTE SHEET'!AD1148)</f>
        <v/>
      </c>
      <c s="155"/>
      <c s="156" t="str">
        <f>IF(AK1148="","",IF(AK1148&gt;0,COUNT($AG$2:AG1148),""))</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48" s="156" t="str">
        <f>IF(BC1148="","",IF(BC1148&gt;0,COUNT($AY$2:AY1148),""))</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49" spans="1:66" ht="15.75" customHeight="1">
      <c r="A1149" s="153" t="str">
        <f>IF('S.D.PASTE SHEET'!A1149="","",'S.D.PASTE SHEET'!A1149)</f>
        <v/>
      </c>
      <c s="153" t="str">
        <f>IF('S.D.PASTE SHEET'!B1149="","",'S.D.PASTE SHEET'!B1149)</f>
        <v/>
      </c>
      <c s="153" t="str">
        <f>IF('S.D.PASTE SHEET'!C1149="","",'S.D.PASTE SHEET'!C1149)</f>
        <v/>
      </c>
      <c s="154" t="str">
        <f>IF('S.D.PASTE SHEET'!D1149="","",'S.D.PASTE SHEET'!D1149)</f>
        <v/>
      </c>
      <c s="153" t="str">
        <f>IF('S.D.PASTE SHEET'!E1149="","",UPPER('S.D.PASTE SHEET'!E1149))</f>
        <v/>
      </c>
      <c s="153" t="str">
        <f>IF('S.D.PASTE SHEET'!F1149="","",'S.D.PASTE SHEET'!F1149)</f>
        <v/>
      </c>
      <c s="153" t="str">
        <f>IF('S.D.PASTE SHEET'!G1149="","",UPPER('S.D.PASTE SHEET'!G1149))</f>
        <v/>
      </c>
      <c s="153" t="str">
        <f>IF('S.D.PASTE SHEET'!H1149="","",UPPER('S.D.PASTE SHEET'!H1149))</f>
        <v/>
      </c>
      <c s="153" t="str">
        <f>IF('S.D.PASTE SHEET'!I1149="","",'S.D.PASTE SHEET'!I1149)</f>
        <v/>
      </c>
      <c s="154" t="str">
        <f>IF('S.D.PASTE SHEET'!J1149="","",'S.D.PASTE SHEET'!J1149)</f>
        <v/>
      </c>
      <c s="153" t="str">
        <f>IF('S.D.PASTE SHEET'!K1149="","",'S.D.PASTE SHEET'!K1149)</f>
        <v/>
      </c>
      <c s="153" t="str">
        <f>IF('S.D.PASTE SHEET'!L1149="","",'S.D.PASTE SHEET'!L1149)</f>
        <v/>
      </c>
      <c s="153" t="str">
        <f>IF('S.D.PASTE SHEET'!M1149="","",'S.D.PASTE SHEET'!M1149)</f>
        <v/>
      </c>
      <c s="153" t="str">
        <f>IF('S.D.PASTE SHEET'!N1149="","",'S.D.PASTE SHEET'!N1149)</f>
        <v/>
      </c>
      <c s="153" t="str">
        <f>IF('S.D.PASTE SHEET'!O1149="","",'S.D.PASTE SHEET'!O1149)</f>
        <v/>
      </c>
      <c s="153" t="str">
        <f>IF('S.D.PASTE SHEET'!P1149="","",'S.D.PASTE SHEET'!P1149)</f>
        <v/>
      </c>
      <c s="153" t="str">
        <f>IF('S.D.PASTE SHEET'!Q1149="","",'S.D.PASTE SHEET'!Q1149)</f>
        <v/>
      </c>
      <c s="153" t="str">
        <f>IF('S.D.PASTE SHEET'!R1149="","",'S.D.PASTE SHEET'!R1149)</f>
        <v/>
      </c>
      <c s="153" t="str">
        <f>IF('S.D.PASTE SHEET'!S1149="","",'S.D.PASTE SHEET'!S1149)</f>
        <v/>
      </c>
      <c s="153" t="str">
        <f>IF('S.D.PASTE SHEET'!T1149="","",'S.D.PASTE SHEET'!T1149)</f>
        <v/>
      </c>
      <c s="153" t="str">
        <f>IF('S.D.PASTE SHEET'!U1149="","",'S.D.PASTE SHEET'!U1149)</f>
        <v/>
      </c>
      <c s="153" t="str">
        <f>IF('S.D.PASTE SHEET'!V1149="","",'S.D.PASTE SHEET'!V1149)</f>
        <v/>
      </c>
      <c s="153" t="str">
        <f>IF('S.D.PASTE SHEET'!W1149="","",'S.D.PASTE SHEET'!W1149)</f>
        <v/>
      </c>
      <c s="153" t="str">
        <f>IF('S.D.PASTE SHEET'!X1149="","",'S.D.PASTE SHEET'!X1149)</f>
        <v/>
      </c>
      <c s="153" t="str">
        <f>IF('S.D.PASTE SHEET'!Y1149="","",'S.D.PASTE SHEET'!Y1149)</f>
        <v/>
      </c>
      <c s="153" t="str">
        <f>IF('S.D.PASTE SHEET'!Z1149="","",'S.D.PASTE SHEET'!Z1149)</f>
        <v/>
      </c>
      <c s="153" t="str">
        <f>IF('S.D.PASTE SHEET'!AA1149="","",'S.D.PASTE SHEET'!AA1149)</f>
        <v/>
      </c>
      <c s="153" t="str">
        <f>IF('S.D.PASTE SHEET'!AB1149="","",'S.D.PASTE SHEET'!AB1149)</f>
        <v/>
      </c>
      <c s="153" t="str">
        <f>IF('S.D.PASTE SHEET'!AC1149="","",'S.D.PASTE SHEET'!AC1149)</f>
        <v/>
      </c>
      <c s="153" t="str">
        <f>IF('S.D.PASTE SHEET'!AD1149="","",'S.D.PASTE SHEET'!AD1149)</f>
        <v/>
      </c>
      <c s="155"/>
      <c s="156" t="str">
        <f>IF(AK1149="","",IF(AK1149&gt;0,COUNT($AG$2:AG1149),""))</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49" s="156" t="str">
        <f>IF(BC1149="","",IF(BC1149&gt;0,COUNT($AY$2:AY1149),""))</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50" spans="1:66" ht="15.75" customHeight="1">
      <c r="A1150" s="153" t="str">
        <f>IF('S.D.PASTE SHEET'!A1150="","",'S.D.PASTE SHEET'!A1150)</f>
        <v/>
      </c>
      <c s="153" t="str">
        <f>IF('S.D.PASTE SHEET'!B1150="","",'S.D.PASTE SHEET'!B1150)</f>
        <v/>
      </c>
      <c s="153" t="str">
        <f>IF('S.D.PASTE SHEET'!C1150="","",'S.D.PASTE SHEET'!C1150)</f>
        <v/>
      </c>
      <c s="154" t="str">
        <f>IF('S.D.PASTE SHEET'!D1150="","",'S.D.PASTE SHEET'!D1150)</f>
        <v/>
      </c>
      <c s="153" t="str">
        <f>IF('S.D.PASTE SHEET'!E1150="","",UPPER('S.D.PASTE SHEET'!E1150))</f>
        <v/>
      </c>
      <c s="153" t="str">
        <f>IF('S.D.PASTE SHEET'!F1150="","",'S.D.PASTE SHEET'!F1150)</f>
        <v/>
      </c>
      <c s="153" t="str">
        <f>IF('S.D.PASTE SHEET'!G1150="","",UPPER('S.D.PASTE SHEET'!G1150))</f>
        <v/>
      </c>
      <c s="153" t="str">
        <f>IF('S.D.PASTE SHEET'!H1150="","",UPPER('S.D.PASTE SHEET'!H1150))</f>
        <v/>
      </c>
      <c s="153" t="str">
        <f>IF('S.D.PASTE SHEET'!I1150="","",'S.D.PASTE SHEET'!I1150)</f>
        <v/>
      </c>
      <c s="154" t="str">
        <f>IF('S.D.PASTE SHEET'!J1150="","",'S.D.PASTE SHEET'!J1150)</f>
        <v/>
      </c>
      <c s="153" t="str">
        <f>IF('S.D.PASTE SHEET'!K1150="","",'S.D.PASTE SHEET'!K1150)</f>
        <v/>
      </c>
      <c s="153" t="str">
        <f>IF('S.D.PASTE SHEET'!L1150="","",'S.D.PASTE SHEET'!L1150)</f>
        <v/>
      </c>
      <c s="153" t="str">
        <f>IF('S.D.PASTE SHEET'!M1150="","",'S.D.PASTE SHEET'!M1150)</f>
        <v/>
      </c>
      <c s="153" t="str">
        <f>IF('S.D.PASTE SHEET'!N1150="","",'S.D.PASTE SHEET'!N1150)</f>
        <v/>
      </c>
      <c s="153" t="str">
        <f>IF('S.D.PASTE SHEET'!O1150="","",'S.D.PASTE SHEET'!O1150)</f>
        <v/>
      </c>
      <c s="153" t="str">
        <f>IF('S.D.PASTE SHEET'!P1150="","",'S.D.PASTE SHEET'!P1150)</f>
        <v/>
      </c>
      <c s="153" t="str">
        <f>IF('S.D.PASTE SHEET'!Q1150="","",'S.D.PASTE SHEET'!Q1150)</f>
        <v/>
      </c>
      <c s="153" t="str">
        <f>IF('S.D.PASTE SHEET'!R1150="","",'S.D.PASTE SHEET'!R1150)</f>
        <v/>
      </c>
      <c s="153" t="str">
        <f>IF('S.D.PASTE SHEET'!S1150="","",'S.D.PASTE SHEET'!S1150)</f>
        <v/>
      </c>
      <c s="153" t="str">
        <f>IF('S.D.PASTE SHEET'!T1150="","",'S.D.PASTE SHEET'!T1150)</f>
        <v/>
      </c>
      <c s="153" t="str">
        <f>IF('S.D.PASTE SHEET'!U1150="","",'S.D.PASTE SHEET'!U1150)</f>
        <v/>
      </c>
      <c s="153" t="str">
        <f>IF('S.D.PASTE SHEET'!V1150="","",'S.D.PASTE SHEET'!V1150)</f>
        <v/>
      </c>
      <c s="153" t="str">
        <f>IF('S.D.PASTE SHEET'!W1150="","",'S.D.PASTE SHEET'!W1150)</f>
        <v/>
      </c>
      <c s="153" t="str">
        <f>IF('S.D.PASTE SHEET'!X1150="","",'S.D.PASTE SHEET'!X1150)</f>
        <v/>
      </c>
      <c s="153" t="str">
        <f>IF('S.D.PASTE SHEET'!Y1150="","",'S.D.PASTE SHEET'!Y1150)</f>
        <v/>
      </c>
      <c s="153" t="str">
        <f>IF('S.D.PASTE SHEET'!Z1150="","",'S.D.PASTE SHEET'!Z1150)</f>
        <v/>
      </c>
      <c s="153" t="str">
        <f>IF('S.D.PASTE SHEET'!AA1150="","",'S.D.PASTE SHEET'!AA1150)</f>
        <v/>
      </c>
      <c s="153" t="str">
        <f>IF('S.D.PASTE SHEET'!AB1150="","",'S.D.PASTE SHEET'!AB1150)</f>
        <v/>
      </c>
      <c s="153" t="str">
        <f>IF('S.D.PASTE SHEET'!AC1150="","",'S.D.PASTE SHEET'!AC1150)</f>
        <v/>
      </c>
      <c s="153" t="str">
        <f>IF('S.D.PASTE SHEET'!AD1150="","",'S.D.PASTE SHEET'!AD1150)</f>
        <v/>
      </c>
      <c s="155"/>
      <c s="156" t="str">
        <f>IF(AK1150="","",IF(AK1150&gt;0,COUNT($AG$2:AG1150),""))</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50" s="156" t="str">
        <f>IF(BC1150="","",IF(BC1150&gt;0,COUNT($AY$2:AY1150),""))</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51" spans="1:66" ht="15.75" customHeight="1">
      <c r="A1151" s="153" t="str">
        <f>IF('S.D.PASTE SHEET'!A1151="","",'S.D.PASTE SHEET'!A1151)</f>
        <v/>
      </c>
      <c s="153" t="str">
        <f>IF('S.D.PASTE SHEET'!B1151="","",'S.D.PASTE SHEET'!B1151)</f>
        <v/>
      </c>
      <c s="153" t="str">
        <f>IF('S.D.PASTE SHEET'!C1151="","",'S.D.PASTE SHEET'!C1151)</f>
        <v/>
      </c>
      <c s="154" t="str">
        <f>IF('S.D.PASTE SHEET'!D1151="","",'S.D.PASTE SHEET'!D1151)</f>
        <v/>
      </c>
      <c s="153" t="str">
        <f>IF('S.D.PASTE SHEET'!E1151="","",UPPER('S.D.PASTE SHEET'!E1151))</f>
        <v/>
      </c>
      <c s="153" t="str">
        <f>IF('S.D.PASTE SHEET'!F1151="","",'S.D.PASTE SHEET'!F1151)</f>
        <v/>
      </c>
      <c s="153" t="str">
        <f>IF('S.D.PASTE SHEET'!G1151="","",UPPER('S.D.PASTE SHEET'!G1151))</f>
        <v/>
      </c>
      <c s="153" t="str">
        <f>IF('S.D.PASTE SHEET'!H1151="","",UPPER('S.D.PASTE SHEET'!H1151))</f>
        <v/>
      </c>
      <c s="153" t="str">
        <f>IF('S.D.PASTE SHEET'!I1151="","",'S.D.PASTE SHEET'!I1151)</f>
        <v/>
      </c>
      <c s="154" t="str">
        <f>IF('S.D.PASTE SHEET'!J1151="","",'S.D.PASTE SHEET'!J1151)</f>
        <v/>
      </c>
      <c s="153" t="str">
        <f>IF('S.D.PASTE SHEET'!K1151="","",'S.D.PASTE SHEET'!K1151)</f>
        <v/>
      </c>
      <c s="153" t="str">
        <f>IF('S.D.PASTE SHEET'!L1151="","",'S.D.PASTE SHEET'!L1151)</f>
        <v/>
      </c>
      <c s="153" t="str">
        <f>IF('S.D.PASTE SHEET'!M1151="","",'S.D.PASTE SHEET'!M1151)</f>
        <v/>
      </c>
      <c s="153" t="str">
        <f>IF('S.D.PASTE SHEET'!N1151="","",'S.D.PASTE SHEET'!N1151)</f>
        <v/>
      </c>
      <c s="153" t="str">
        <f>IF('S.D.PASTE SHEET'!O1151="","",'S.D.PASTE SHEET'!O1151)</f>
        <v/>
      </c>
      <c s="153" t="str">
        <f>IF('S.D.PASTE SHEET'!P1151="","",'S.D.PASTE SHEET'!P1151)</f>
        <v/>
      </c>
      <c s="153" t="str">
        <f>IF('S.D.PASTE SHEET'!Q1151="","",'S.D.PASTE SHEET'!Q1151)</f>
        <v/>
      </c>
      <c s="153" t="str">
        <f>IF('S.D.PASTE SHEET'!R1151="","",'S.D.PASTE SHEET'!R1151)</f>
        <v/>
      </c>
      <c s="153" t="str">
        <f>IF('S.D.PASTE SHEET'!S1151="","",'S.D.PASTE SHEET'!S1151)</f>
        <v/>
      </c>
      <c s="153" t="str">
        <f>IF('S.D.PASTE SHEET'!T1151="","",'S.D.PASTE SHEET'!T1151)</f>
        <v/>
      </c>
      <c s="153" t="str">
        <f>IF('S.D.PASTE SHEET'!U1151="","",'S.D.PASTE SHEET'!U1151)</f>
        <v/>
      </c>
      <c s="153" t="str">
        <f>IF('S.D.PASTE SHEET'!V1151="","",'S.D.PASTE SHEET'!V1151)</f>
        <v/>
      </c>
      <c s="153" t="str">
        <f>IF('S.D.PASTE SHEET'!W1151="","",'S.D.PASTE SHEET'!W1151)</f>
        <v/>
      </c>
      <c s="153" t="str">
        <f>IF('S.D.PASTE SHEET'!X1151="","",'S.D.PASTE SHEET'!X1151)</f>
        <v/>
      </c>
      <c s="153" t="str">
        <f>IF('S.D.PASTE SHEET'!Y1151="","",'S.D.PASTE SHEET'!Y1151)</f>
        <v/>
      </c>
      <c s="153" t="str">
        <f>IF('S.D.PASTE SHEET'!Z1151="","",'S.D.PASTE SHEET'!Z1151)</f>
        <v/>
      </c>
      <c s="153" t="str">
        <f>IF('S.D.PASTE SHEET'!AA1151="","",'S.D.PASTE SHEET'!AA1151)</f>
        <v/>
      </c>
      <c s="153" t="str">
        <f>IF('S.D.PASTE SHEET'!AB1151="","",'S.D.PASTE SHEET'!AB1151)</f>
        <v/>
      </c>
      <c s="153" t="str">
        <f>IF('S.D.PASTE SHEET'!AC1151="","",'S.D.PASTE SHEET'!AC1151)</f>
        <v/>
      </c>
      <c s="153" t="str">
        <f>IF('S.D.PASTE SHEET'!AD1151="","",'S.D.PASTE SHEET'!AD1151)</f>
        <v/>
      </c>
      <c s="155"/>
      <c s="156" t="str">
        <f>IF(AK1151="","",IF(AK1151&gt;0,COUNT($AG$2:AG1151),""))</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51" s="156" t="str">
        <f>IF(BC1151="","",IF(BC1151&gt;0,COUNT($AY$2:AY1151),""))</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52" spans="1:66" ht="15.75" customHeight="1">
      <c r="A1152" s="153" t="str">
        <f>IF('S.D.PASTE SHEET'!A1152="","",'S.D.PASTE SHEET'!A1152)</f>
        <v/>
      </c>
      <c s="153" t="str">
        <f>IF('S.D.PASTE SHEET'!B1152="","",'S.D.PASTE SHEET'!B1152)</f>
        <v/>
      </c>
      <c s="153" t="str">
        <f>IF('S.D.PASTE SHEET'!C1152="","",'S.D.PASTE SHEET'!C1152)</f>
        <v/>
      </c>
      <c s="154" t="str">
        <f>IF('S.D.PASTE SHEET'!D1152="","",'S.D.PASTE SHEET'!D1152)</f>
        <v/>
      </c>
      <c s="153" t="str">
        <f>IF('S.D.PASTE SHEET'!E1152="","",UPPER('S.D.PASTE SHEET'!E1152))</f>
        <v/>
      </c>
      <c s="153" t="str">
        <f>IF('S.D.PASTE SHEET'!F1152="","",'S.D.PASTE SHEET'!F1152)</f>
        <v/>
      </c>
      <c s="153" t="str">
        <f>IF('S.D.PASTE SHEET'!G1152="","",UPPER('S.D.PASTE SHEET'!G1152))</f>
        <v/>
      </c>
      <c s="153" t="str">
        <f>IF('S.D.PASTE SHEET'!H1152="","",UPPER('S.D.PASTE SHEET'!H1152))</f>
        <v/>
      </c>
      <c s="153" t="str">
        <f>IF('S.D.PASTE SHEET'!I1152="","",'S.D.PASTE SHEET'!I1152)</f>
        <v/>
      </c>
      <c s="154" t="str">
        <f>IF('S.D.PASTE SHEET'!J1152="","",'S.D.PASTE SHEET'!J1152)</f>
        <v/>
      </c>
      <c s="153" t="str">
        <f>IF('S.D.PASTE SHEET'!K1152="","",'S.D.PASTE SHEET'!K1152)</f>
        <v/>
      </c>
      <c s="153" t="str">
        <f>IF('S.D.PASTE SHEET'!L1152="","",'S.D.PASTE SHEET'!L1152)</f>
        <v/>
      </c>
      <c s="153" t="str">
        <f>IF('S.D.PASTE SHEET'!M1152="","",'S.D.PASTE SHEET'!M1152)</f>
        <v/>
      </c>
      <c s="153" t="str">
        <f>IF('S.D.PASTE SHEET'!N1152="","",'S.D.PASTE SHEET'!N1152)</f>
        <v/>
      </c>
      <c s="153" t="str">
        <f>IF('S.D.PASTE SHEET'!O1152="","",'S.D.PASTE SHEET'!O1152)</f>
        <v/>
      </c>
      <c s="153" t="str">
        <f>IF('S.D.PASTE SHEET'!P1152="","",'S.D.PASTE SHEET'!P1152)</f>
        <v/>
      </c>
      <c s="153" t="str">
        <f>IF('S.D.PASTE SHEET'!Q1152="","",'S.D.PASTE SHEET'!Q1152)</f>
        <v/>
      </c>
      <c s="153" t="str">
        <f>IF('S.D.PASTE SHEET'!R1152="","",'S.D.PASTE SHEET'!R1152)</f>
        <v/>
      </c>
      <c s="153" t="str">
        <f>IF('S.D.PASTE SHEET'!S1152="","",'S.D.PASTE SHEET'!S1152)</f>
        <v/>
      </c>
      <c s="153" t="str">
        <f>IF('S.D.PASTE SHEET'!T1152="","",'S.D.PASTE SHEET'!T1152)</f>
        <v/>
      </c>
      <c s="153" t="str">
        <f>IF('S.D.PASTE SHEET'!U1152="","",'S.D.PASTE SHEET'!U1152)</f>
        <v/>
      </c>
      <c s="153" t="str">
        <f>IF('S.D.PASTE SHEET'!V1152="","",'S.D.PASTE SHEET'!V1152)</f>
        <v/>
      </c>
      <c s="153" t="str">
        <f>IF('S.D.PASTE SHEET'!W1152="","",'S.D.PASTE SHEET'!W1152)</f>
        <v/>
      </c>
      <c s="153" t="str">
        <f>IF('S.D.PASTE SHEET'!X1152="","",'S.D.PASTE SHEET'!X1152)</f>
        <v/>
      </c>
      <c s="153" t="str">
        <f>IF('S.D.PASTE SHEET'!Y1152="","",'S.D.PASTE SHEET'!Y1152)</f>
        <v/>
      </c>
      <c s="153" t="str">
        <f>IF('S.D.PASTE SHEET'!Z1152="","",'S.D.PASTE SHEET'!Z1152)</f>
        <v/>
      </c>
      <c s="153" t="str">
        <f>IF('S.D.PASTE SHEET'!AA1152="","",'S.D.PASTE SHEET'!AA1152)</f>
        <v/>
      </c>
      <c s="153" t="str">
        <f>IF('S.D.PASTE SHEET'!AB1152="","",'S.D.PASTE SHEET'!AB1152)</f>
        <v/>
      </c>
      <c s="153" t="str">
        <f>IF('S.D.PASTE SHEET'!AC1152="","",'S.D.PASTE SHEET'!AC1152)</f>
        <v/>
      </c>
      <c s="153" t="str">
        <f>IF('S.D.PASTE SHEET'!AD1152="","",'S.D.PASTE SHEET'!AD1152)</f>
        <v/>
      </c>
      <c s="155"/>
      <c s="156" t="str">
        <f>IF(AK1152="","",IF(AK1152&gt;0,COUNT($AG$2:AG1152),""))</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52" s="156" t="str">
        <f>IF(BC1152="","",IF(BC1152&gt;0,COUNT($AY$2:AY1152),""))</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53" spans="1:66" ht="15.75" customHeight="1">
      <c r="A1153" s="153" t="str">
        <f>IF('S.D.PASTE SHEET'!A1153="","",'S.D.PASTE SHEET'!A1153)</f>
        <v/>
      </c>
      <c s="153" t="str">
        <f>IF('S.D.PASTE SHEET'!B1153="","",'S.D.PASTE SHEET'!B1153)</f>
        <v/>
      </c>
      <c s="153" t="str">
        <f>IF('S.D.PASTE SHEET'!C1153="","",'S.D.PASTE SHEET'!C1153)</f>
        <v/>
      </c>
      <c s="154" t="str">
        <f>IF('S.D.PASTE SHEET'!D1153="","",'S.D.PASTE SHEET'!D1153)</f>
        <v/>
      </c>
      <c s="153" t="str">
        <f>IF('S.D.PASTE SHEET'!E1153="","",UPPER('S.D.PASTE SHEET'!E1153))</f>
        <v/>
      </c>
      <c s="153" t="str">
        <f>IF('S.D.PASTE SHEET'!F1153="","",'S.D.PASTE SHEET'!F1153)</f>
        <v/>
      </c>
      <c s="153" t="str">
        <f>IF('S.D.PASTE SHEET'!G1153="","",UPPER('S.D.PASTE SHEET'!G1153))</f>
        <v/>
      </c>
      <c s="153" t="str">
        <f>IF('S.D.PASTE SHEET'!H1153="","",UPPER('S.D.PASTE SHEET'!H1153))</f>
        <v/>
      </c>
      <c s="153" t="str">
        <f>IF('S.D.PASTE SHEET'!I1153="","",'S.D.PASTE SHEET'!I1153)</f>
        <v/>
      </c>
      <c s="154" t="str">
        <f>IF('S.D.PASTE SHEET'!J1153="","",'S.D.PASTE SHEET'!J1153)</f>
        <v/>
      </c>
      <c s="153" t="str">
        <f>IF('S.D.PASTE SHEET'!K1153="","",'S.D.PASTE SHEET'!K1153)</f>
        <v/>
      </c>
      <c s="153" t="str">
        <f>IF('S.D.PASTE SHEET'!L1153="","",'S.D.PASTE SHEET'!L1153)</f>
        <v/>
      </c>
      <c s="153" t="str">
        <f>IF('S.D.PASTE SHEET'!M1153="","",'S.D.PASTE SHEET'!M1153)</f>
        <v/>
      </c>
      <c s="153" t="str">
        <f>IF('S.D.PASTE SHEET'!N1153="","",'S.D.PASTE SHEET'!N1153)</f>
        <v/>
      </c>
      <c s="153" t="str">
        <f>IF('S.D.PASTE SHEET'!O1153="","",'S.D.PASTE SHEET'!O1153)</f>
        <v/>
      </c>
      <c s="153" t="str">
        <f>IF('S.D.PASTE SHEET'!P1153="","",'S.D.PASTE SHEET'!P1153)</f>
        <v/>
      </c>
      <c s="153" t="str">
        <f>IF('S.D.PASTE SHEET'!Q1153="","",'S.D.PASTE SHEET'!Q1153)</f>
        <v/>
      </c>
      <c s="153" t="str">
        <f>IF('S.D.PASTE SHEET'!R1153="","",'S.D.PASTE SHEET'!R1153)</f>
        <v/>
      </c>
      <c s="153" t="str">
        <f>IF('S.D.PASTE SHEET'!S1153="","",'S.D.PASTE SHEET'!S1153)</f>
        <v/>
      </c>
      <c s="153" t="str">
        <f>IF('S.D.PASTE SHEET'!T1153="","",'S.D.PASTE SHEET'!T1153)</f>
        <v/>
      </c>
      <c s="153" t="str">
        <f>IF('S.D.PASTE SHEET'!U1153="","",'S.D.PASTE SHEET'!U1153)</f>
        <v/>
      </c>
      <c s="153" t="str">
        <f>IF('S.D.PASTE SHEET'!V1153="","",'S.D.PASTE SHEET'!V1153)</f>
        <v/>
      </c>
      <c s="153" t="str">
        <f>IF('S.D.PASTE SHEET'!W1153="","",'S.D.PASTE SHEET'!W1153)</f>
        <v/>
      </c>
      <c s="153" t="str">
        <f>IF('S.D.PASTE SHEET'!X1153="","",'S.D.PASTE SHEET'!X1153)</f>
        <v/>
      </c>
      <c s="153" t="str">
        <f>IF('S.D.PASTE SHEET'!Y1153="","",'S.D.PASTE SHEET'!Y1153)</f>
        <v/>
      </c>
      <c s="153" t="str">
        <f>IF('S.D.PASTE SHEET'!Z1153="","",'S.D.PASTE SHEET'!Z1153)</f>
        <v/>
      </c>
      <c s="153" t="str">
        <f>IF('S.D.PASTE SHEET'!AA1153="","",'S.D.PASTE SHEET'!AA1153)</f>
        <v/>
      </c>
      <c s="153" t="str">
        <f>IF('S.D.PASTE SHEET'!AB1153="","",'S.D.PASTE SHEET'!AB1153)</f>
        <v/>
      </c>
      <c s="153" t="str">
        <f>IF('S.D.PASTE SHEET'!AC1153="","",'S.D.PASTE SHEET'!AC1153)</f>
        <v/>
      </c>
      <c s="153" t="str">
        <f>IF('S.D.PASTE SHEET'!AD1153="","",'S.D.PASTE SHEET'!AD1153)</f>
        <v/>
      </c>
      <c s="155"/>
      <c s="156" t="str">
        <f>IF(AK1153="","",IF(AK1153&gt;0,COUNT($AG$2:AG1153),""))</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53" s="156" t="str">
        <f>IF(BC1153="","",IF(BC1153&gt;0,COUNT($AY$2:AY1153),""))</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54" spans="1:66" ht="15.75" customHeight="1">
      <c r="A1154" s="153" t="str">
        <f>IF('S.D.PASTE SHEET'!A1154="","",'S.D.PASTE SHEET'!A1154)</f>
        <v/>
      </c>
      <c s="153" t="str">
        <f>IF('S.D.PASTE SHEET'!B1154="","",'S.D.PASTE SHEET'!B1154)</f>
        <v/>
      </c>
      <c s="153" t="str">
        <f>IF('S.D.PASTE SHEET'!C1154="","",'S.D.PASTE SHEET'!C1154)</f>
        <v/>
      </c>
      <c s="154" t="str">
        <f>IF('S.D.PASTE SHEET'!D1154="","",'S.D.PASTE SHEET'!D1154)</f>
        <v/>
      </c>
      <c s="153" t="str">
        <f>IF('S.D.PASTE SHEET'!E1154="","",UPPER('S.D.PASTE SHEET'!E1154))</f>
        <v/>
      </c>
      <c s="153" t="str">
        <f>IF('S.D.PASTE SHEET'!F1154="","",'S.D.PASTE SHEET'!F1154)</f>
        <v/>
      </c>
      <c s="153" t="str">
        <f>IF('S.D.PASTE SHEET'!G1154="","",UPPER('S.D.PASTE SHEET'!G1154))</f>
        <v/>
      </c>
      <c s="153" t="str">
        <f>IF('S.D.PASTE SHEET'!H1154="","",UPPER('S.D.PASTE SHEET'!H1154))</f>
        <v/>
      </c>
      <c s="153" t="str">
        <f>IF('S.D.PASTE SHEET'!I1154="","",'S.D.PASTE SHEET'!I1154)</f>
        <v/>
      </c>
      <c s="154" t="str">
        <f>IF('S.D.PASTE SHEET'!J1154="","",'S.D.PASTE SHEET'!J1154)</f>
        <v/>
      </c>
      <c s="153" t="str">
        <f>IF('S.D.PASTE SHEET'!K1154="","",'S.D.PASTE SHEET'!K1154)</f>
        <v/>
      </c>
      <c s="153" t="str">
        <f>IF('S.D.PASTE SHEET'!L1154="","",'S.D.PASTE SHEET'!L1154)</f>
        <v/>
      </c>
      <c s="153" t="str">
        <f>IF('S.D.PASTE SHEET'!M1154="","",'S.D.PASTE SHEET'!M1154)</f>
        <v/>
      </c>
      <c s="153" t="str">
        <f>IF('S.D.PASTE SHEET'!N1154="","",'S.D.PASTE SHEET'!N1154)</f>
        <v/>
      </c>
      <c s="153" t="str">
        <f>IF('S.D.PASTE SHEET'!O1154="","",'S.D.PASTE SHEET'!O1154)</f>
        <v/>
      </c>
      <c s="153" t="str">
        <f>IF('S.D.PASTE SHEET'!P1154="","",'S.D.PASTE SHEET'!P1154)</f>
        <v/>
      </c>
      <c s="153" t="str">
        <f>IF('S.D.PASTE SHEET'!Q1154="","",'S.D.PASTE SHEET'!Q1154)</f>
        <v/>
      </c>
      <c s="153" t="str">
        <f>IF('S.D.PASTE SHEET'!R1154="","",'S.D.PASTE SHEET'!R1154)</f>
        <v/>
      </c>
      <c s="153" t="str">
        <f>IF('S.D.PASTE SHEET'!S1154="","",'S.D.PASTE SHEET'!S1154)</f>
        <v/>
      </c>
      <c s="153" t="str">
        <f>IF('S.D.PASTE SHEET'!T1154="","",'S.D.PASTE SHEET'!T1154)</f>
        <v/>
      </c>
      <c s="153" t="str">
        <f>IF('S.D.PASTE SHEET'!U1154="","",'S.D.PASTE SHEET'!U1154)</f>
        <v/>
      </c>
      <c s="153" t="str">
        <f>IF('S.D.PASTE SHEET'!V1154="","",'S.D.PASTE SHEET'!V1154)</f>
        <v/>
      </c>
      <c s="153" t="str">
        <f>IF('S.D.PASTE SHEET'!W1154="","",'S.D.PASTE SHEET'!W1154)</f>
        <v/>
      </c>
      <c s="153" t="str">
        <f>IF('S.D.PASTE SHEET'!X1154="","",'S.D.PASTE SHEET'!X1154)</f>
        <v/>
      </c>
      <c s="153" t="str">
        <f>IF('S.D.PASTE SHEET'!Y1154="","",'S.D.PASTE SHEET'!Y1154)</f>
        <v/>
      </c>
      <c s="153" t="str">
        <f>IF('S.D.PASTE SHEET'!Z1154="","",'S.D.PASTE SHEET'!Z1154)</f>
        <v/>
      </c>
      <c s="153" t="str">
        <f>IF('S.D.PASTE SHEET'!AA1154="","",'S.D.PASTE SHEET'!AA1154)</f>
        <v/>
      </c>
      <c s="153" t="str">
        <f>IF('S.D.PASTE SHEET'!AB1154="","",'S.D.PASTE SHEET'!AB1154)</f>
        <v/>
      </c>
      <c s="153" t="str">
        <f>IF('S.D.PASTE SHEET'!AC1154="","",'S.D.PASTE SHEET'!AC1154)</f>
        <v/>
      </c>
      <c s="153" t="str">
        <f>IF('S.D.PASTE SHEET'!AD1154="","",'S.D.PASTE SHEET'!AD1154)</f>
        <v/>
      </c>
      <c s="155"/>
      <c s="156" t="str">
        <f>IF(AK1154="","",IF(AK1154&gt;0,COUNT($AG$2:AG1154),""))</f>
        <v/>
      </c>
      <c s="157" t="str">
        <f t="shared" si="546"/>
        <v/>
      </c>
      <c s="157" t="str">
        <f t="shared" si="547"/>
        <v/>
      </c>
      <c s="157" t="str">
        <f t="shared" si="548"/>
        <v/>
      </c>
      <c s="158" t="str">
        <f t="shared" si="549"/>
        <v/>
      </c>
      <c s="157" t="str">
        <f t="shared" si="550"/>
        <v/>
      </c>
      <c s="157" t="str">
        <f t="shared" si="551"/>
        <v/>
      </c>
      <c s="157" t="str">
        <f t="shared" si="552"/>
        <v/>
      </c>
      <c s="157" t="str">
        <f t="shared" si="553"/>
        <v/>
      </c>
      <c s="157" t="str">
        <f t="shared" si="554"/>
        <v/>
      </c>
      <c s="158" t="str">
        <f t="shared" si="555"/>
        <v/>
      </c>
      <c s="157" t="str">
        <f t="shared" si="556"/>
        <v/>
      </c>
      <c s="157" t="str">
        <f t="shared" si="557"/>
        <v/>
      </c>
      <c s="157" t="str">
        <f t="shared" si="558"/>
        <v/>
      </c>
      <c s="157" t="str">
        <f t="shared" si="559"/>
        <v/>
      </c>
      <c s="157" t="str">
        <f t="shared" si="560"/>
        <v/>
      </c>
      <c s="157" t="str">
        <f t="shared" si="561"/>
        <v/>
      </c>
      <c r="AX1154" s="156" t="str">
        <f>IF(BC1154="","",IF(BC1154&gt;0,COUNT($AY$2:AY1154),""))</f>
        <v/>
      </c>
      <c s="159" t="str">
        <f t="shared" si="562"/>
        <v/>
      </c>
      <c s="159" t="str">
        <f t="shared" si="563"/>
        <v/>
      </c>
      <c s="157" t="str">
        <f t="shared" si="564"/>
        <v/>
      </c>
      <c s="158" t="str">
        <f t="shared" si="565"/>
        <v/>
      </c>
      <c s="157" t="str">
        <f t="shared" si="566"/>
        <v/>
      </c>
      <c s="157" t="str">
        <f t="shared" si="567"/>
        <v/>
      </c>
      <c s="157" t="str">
        <f t="shared" si="568"/>
        <v/>
      </c>
      <c s="157" t="str">
        <f t="shared" si="569"/>
        <v/>
      </c>
      <c s="157" t="str">
        <f t="shared" si="570"/>
        <v/>
      </c>
      <c s="158" t="str">
        <f t="shared" si="571"/>
        <v/>
      </c>
      <c s="157" t="str">
        <f t="shared" si="572"/>
        <v/>
      </c>
      <c s="157" t="str">
        <f t="shared" si="573"/>
        <v/>
      </c>
      <c s="157" t="str">
        <f t="shared" si="574"/>
        <v/>
      </c>
      <c s="157" t="str">
        <f t="shared" si="575"/>
        <v/>
      </c>
      <c s="157" t="str">
        <f t="shared" si="576"/>
        <v/>
      </c>
      <c s="157" t="str">
        <f t="shared" si="577"/>
        <v/>
      </c>
    </row>
    <row r="1155" spans="1:66" ht="15.75" customHeight="1">
      <c r="A1155" s="153" t="str">
        <f>IF('S.D.PASTE SHEET'!A1155="","",'S.D.PASTE SHEET'!A1155)</f>
        <v/>
      </c>
      <c s="153" t="str">
        <f>IF('S.D.PASTE SHEET'!B1155="","",'S.D.PASTE SHEET'!B1155)</f>
        <v/>
      </c>
      <c s="153" t="str">
        <f>IF('S.D.PASTE SHEET'!C1155="","",'S.D.PASTE SHEET'!C1155)</f>
        <v/>
      </c>
      <c s="154" t="str">
        <f>IF('S.D.PASTE SHEET'!D1155="","",'S.D.PASTE SHEET'!D1155)</f>
        <v/>
      </c>
      <c s="153" t="str">
        <f>IF('S.D.PASTE SHEET'!E1155="","",UPPER('S.D.PASTE SHEET'!E1155))</f>
        <v/>
      </c>
      <c s="153" t="str">
        <f>IF('S.D.PASTE SHEET'!F1155="","",'S.D.PASTE SHEET'!F1155)</f>
        <v/>
      </c>
      <c s="153" t="str">
        <f>IF('S.D.PASTE SHEET'!G1155="","",UPPER('S.D.PASTE SHEET'!G1155))</f>
        <v/>
      </c>
      <c s="153" t="str">
        <f>IF('S.D.PASTE SHEET'!H1155="","",UPPER('S.D.PASTE SHEET'!H1155))</f>
        <v/>
      </c>
      <c s="153" t="str">
        <f>IF('S.D.PASTE SHEET'!I1155="","",'S.D.PASTE SHEET'!I1155)</f>
        <v/>
      </c>
      <c s="154" t="str">
        <f>IF('S.D.PASTE SHEET'!J1155="","",'S.D.PASTE SHEET'!J1155)</f>
        <v/>
      </c>
      <c s="153" t="str">
        <f>IF('S.D.PASTE SHEET'!K1155="","",'S.D.PASTE SHEET'!K1155)</f>
        <v/>
      </c>
      <c s="153" t="str">
        <f>IF('S.D.PASTE SHEET'!L1155="","",'S.D.PASTE SHEET'!L1155)</f>
        <v/>
      </c>
      <c s="153" t="str">
        <f>IF('S.D.PASTE SHEET'!M1155="","",'S.D.PASTE SHEET'!M1155)</f>
        <v/>
      </c>
      <c s="153" t="str">
        <f>IF('S.D.PASTE SHEET'!N1155="","",'S.D.PASTE SHEET'!N1155)</f>
        <v/>
      </c>
      <c s="153" t="str">
        <f>IF('S.D.PASTE SHEET'!O1155="","",'S.D.PASTE SHEET'!O1155)</f>
        <v/>
      </c>
      <c s="153" t="str">
        <f>IF('S.D.PASTE SHEET'!P1155="","",'S.D.PASTE SHEET'!P1155)</f>
        <v/>
      </c>
      <c s="153" t="str">
        <f>IF('S.D.PASTE SHEET'!Q1155="","",'S.D.PASTE SHEET'!Q1155)</f>
        <v/>
      </c>
      <c s="153" t="str">
        <f>IF('S.D.PASTE SHEET'!R1155="","",'S.D.PASTE SHEET'!R1155)</f>
        <v/>
      </c>
      <c s="153" t="str">
        <f>IF('S.D.PASTE SHEET'!S1155="","",'S.D.PASTE SHEET'!S1155)</f>
        <v/>
      </c>
      <c s="153" t="str">
        <f>IF('S.D.PASTE SHEET'!T1155="","",'S.D.PASTE SHEET'!T1155)</f>
        <v/>
      </c>
      <c s="153" t="str">
        <f>IF('S.D.PASTE SHEET'!U1155="","",'S.D.PASTE SHEET'!U1155)</f>
        <v/>
      </c>
      <c s="153" t="str">
        <f>IF('S.D.PASTE SHEET'!V1155="","",'S.D.PASTE SHEET'!V1155)</f>
        <v/>
      </c>
      <c s="153" t="str">
        <f>IF('S.D.PASTE SHEET'!W1155="","",'S.D.PASTE SHEET'!W1155)</f>
        <v/>
      </c>
      <c s="153" t="str">
        <f>IF('S.D.PASTE SHEET'!X1155="","",'S.D.PASTE SHEET'!X1155)</f>
        <v/>
      </c>
      <c s="153" t="str">
        <f>IF('S.D.PASTE SHEET'!Y1155="","",'S.D.PASTE SHEET'!Y1155)</f>
        <v/>
      </c>
      <c s="153" t="str">
        <f>IF('S.D.PASTE SHEET'!Z1155="","",'S.D.PASTE SHEET'!Z1155)</f>
        <v/>
      </c>
      <c s="153" t="str">
        <f>IF('S.D.PASTE SHEET'!AA1155="","",'S.D.PASTE SHEET'!AA1155)</f>
        <v/>
      </c>
      <c s="153" t="str">
        <f>IF('S.D.PASTE SHEET'!AB1155="","",'S.D.PASTE SHEET'!AB1155)</f>
        <v/>
      </c>
      <c s="153" t="str">
        <f>IF('S.D.PASTE SHEET'!AC1155="","",'S.D.PASTE SHEET'!AC1155)</f>
        <v/>
      </c>
      <c s="153" t="str">
        <f>IF('S.D.PASTE SHEET'!AD1155="","",'S.D.PASTE SHEET'!AD1155)</f>
        <v/>
      </c>
      <c s="155"/>
      <c s="156" t="str">
        <f>IF(AK1155="","",IF(AK1155&gt;0,COUNT($AG$2:AG1155),""))</f>
        <v/>
      </c>
      <c s="157" t="str">
        <f t="shared" si="578" ref="AG1155:AG1218">IF(AND($AJ$1=8,$A1155=8),A1155,"")</f>
        <v/>
      </c>
      <c s="157" t="str">
        <f t="shared" si="579" ref="AH1155:AH1218">IF(AND($AJ$1=8,$A1155=8),B1155,"")</f>
        <v/>
      </c>
      <c s="157" t="str">
        <f t="shared" si="580" ref="AI1155:AI1218">IF(AND($AJ$1=8,$A1155=8),C1155,"")</f>
        <v/>
      </c>
      <c s="158" t="str">
        <f t="shared" si="581" ref="AJ1155:AJ1218">IF(AND($AJ$1=8,$A1155=8),D1155,"")</f>
        <v/>
      </c>
      <c s="157" t="str">
        <f t="shared" si="582" ref="AK1155:AK1218">IF(AND($AJ$1=8,$A1155=8),E1155,"")</f>
        <v/>
      </c>
      <c s="157" t="str">
        <f t="shared" si="583" ref="AL1155:AL1218">IF(AND($AJ$1=8,$A1155=8),F1155,"")</f>
        <v/>
      </c>
      <c s="157" t="str">
        <f t="shared" si="584" ref="AM1155:AM1218">IF(AND($AJ$1=8,$A1155=8),G1155,"")</f>
        <v/>
      </c>
      <c s="157" t="str">
        <f t="shared" si="585" ref="AN1155:AN1218">IF(AND($AJ$1=8,$A1155=8),H1155,"")</f>
        <v/>
      </c>
      <c s="157" t="str">
        <f t="shared" si="586" ref="AO1155:AO1218">IF(AND($AJ$1=8,$A1155=8),I1155,"")</f>
        <v/>
      </c>
      <c s="158" t="str">
        <f t="shared" si="587" ref="AP1155:AP1218">IF(AND($AJ$1=8,$A1155=8),J1155,"")</f>
        <v/>
      </c>
      <c s="157" t="str">
        <f t="shared" si="588" ref="AQ1155:AQ1218">IF(AND($AJ$1=8,$A1155=8),K1155,"")</f>
        <v/>
      </c>
      <c s="157" t="str">
        <f t="shared" si="589" ref="AR1155:AR1218">IF(AND($AJ$1=8,$A1155=8),L1155,"")</f>
        <v/>
      </c>
      <c s="157" t="str">
        <f t="shared" si="590" ref="AS1155:AS1218">IF(AND($AJ$1=8,$A1155=8),M1155,"")</f>
        <v/>
      </c>
      <c s="157" t="str">
        <f t="shared" si="591" ref="AT1155:AT1218">IF(AND($AJ$1=8,$A1155=8),N1155,"")</f>
        <v/>
      </c>
      <c s="157" t="str">
        <f t="shared" si="592" ref="AU1155:AU1218">IF(AND($AJ$1=8,$A1155=8),O1155,"")</f>
        <v/>
      </c>
      <c s="157" t="str">
        <f t="shared" si="593" ref="AV1155:AV1218">IF(AND($AJ$1=8,$A1155=8),P1155,"")</f>
        <v/>
      </c>
      <c r="AX1155" s="156" t="str">
        <f>IF(BC1155="","",IF(BC1155&gt;0,COUNT($AY$2:AY1155),""))</f>
        <v/>
      </c>
      <c s="159" t="str">
        <f t="shared" si="594" ref="AY1155:AY1218">IF(AND($BB$1=8,$A1155=8,$BC$1=$B1155),$A1155,"")</f>
        <v/>
      </c>
      <c s="159" t="str">
        <f t="shared" si="595" ref="AZ1155:AZ1218">IF(AND($BB$1=8,$A1155=8,$BC$1=$B1155),$B1155,"")</f>
        <v/>
      </c>
      <c s="157" t="str">
        <f t="shared" si="596" ref="BA1155:BA1218">IF(AND($BB$1=8,$A1155=8,$BC$1=$B1155),$C1155,"")</f>
        <v/>
      </c>
      <c s="158" t="str">
        <f t="shared" si="597" ref="BB1155:BB1218">IF(AND($BB$1=8,$A1155=8,$BC$1=$B1155),$D1155,"")</f>
        <v/>
      </c>
      <c s="157" t="str">
        <f t="shared" si="598" ref="BC1155:BC1218">IF(AND($BB$1=8,$A1155=8,$BC$1=$B1155),$E1155,"")</f>
        <v/>
      </c>
      <c s="157" t="str">
        <f t="shared" si="599" ref="BD1155:BD1218">IF(AND($BB$1=8,$A1155=8,$BC$1=$B1155),$F1155,"")</f>
        <v/>
      </c>
      <c s="157" t="str">
        <f t="shared" si="600" ref="BE1155:BE1218">IF(AND($BB$1=8,$A1155=8,$BC$1=$B1155),$G1155,"")</f>
        <v/>
      </c>
      <c s="157" t="str">
        <f t="shared" si="601" ref="BF1155:BF1218">IF(AND($BB$1=8,$A1155=8,$BC$1=$B1155),$H1155,"")</f>
        <v/>
      </c>
      <c s="157" t="str">
        <f t="shared" si="602" ref="BG1155:BG1218">IF(AND($BB$1=8,$A1155=8,$BC$1=$B1155),$I1155,"")</f>
        <v/>
      </c>
      <c s="158" t="str">
        <f t="shared" si="603" ref="BH1155:BH1218">IF(AND($BB$1=8,$A1155=8,$BC$1=$B1155),$J1155,"")</f>
        <v/>
      </c>
      <c s="157" t="str">
        <f t="shared" si="604" ref="BI1155:BI1218">IF(AND($BB$1=8,$A1155=8,$BC$1=$B1155),$K1155,"")</f>
        <v/>
      </c>
      <c s="157" t="str">
        <f t="shared" si="605" ref="BJ1155:BJ1218">IF(AND($BB$1=8,$A1155=8,$BC$1=$B1155),$L1155,"")</f>
        <v/>
      </c>
      <c s="157" t="str">
        <f t="shared" si="606" ref="BK1155:BK1218">IF(AND($BB$1=8,$A1155=8,$BC$1=$B1155),$M1155,"")</f>
        <v/>
      </c>
      <c s="157" t="str">
        <f t="shared" si="607" ref="BL1155:BL1218">IF(AND($BB$1=8,$A1155=8,$BC$1=$B1155),$N1155,"")</f>
        <v/>
      </c>
      <c s="157" t="str">
        <f t="shared" si="608" ref="BM1155:BM1218">IF(AND($BB$1=8,$A1155=8,$BC$1=$B1155),$O1155,"")</f>
        <v/>
      </c>
      <c s="157" t="str">
        <f t="shared" si="609" ref="BN1155:BN1218">IF(AND($BB$1=8,$A1155=8,$BC$1=$B1155),$P1155,"")</f>
        <v/>
      </c>
    </row>
    <row r="1156" spans="1:66" ht="15.75" customHeight="1">
      <c r="A1156" s="153" t="str">
        <f>IF('S.D.PASTE SHEET'!A1156="","",'S.D.PASTE SHEET'!A1156)</f>
        <v/>
      </c>
      <c s="153" t="str">
        <f>IF('S.D.PASTE SHEET'!B1156="","",'S.D.PASTE SHEET'!B1156)</f>
        <v/>
      </c>
      <c s="153" t="str">
        <f>IF('S.D.PASTE SHEET'!C1156="","",'S.D.PASTE SHEET'!C1156)</f>
        <v/>
      </c>
      <c s="154" t="str">
        <f>IF('S.D.PASTE SHEET'!D1156="","",'S.D.PASTE SHEET'!D1156)</f>
        <v/>
      </c>
      <c s="153" t="str">
        <f>IF('S.D.PASTE SHEET'!E1156="","",UPPER('S.D.PASTE SHEET'!E1156))</f>
        <v/>
      </c>
      <c s="153" t="str">
        <f>IF('S.D.PASTE SHEET'!F1156="","",'S.D.PASTE SHEET'!F1156)</f>
        <v/>
      </c>
      <c s="153" t="str">
        <f>IF('S.D.PASTE SHEET'!G1156="","",UPPER('S.D.PASTE SHEET'!G1156))</f>
        <v/>
      </c>
      <c s="153" t="str">
        <f>IF('S.D.PASTE SHEET'!H1156="","",UPPER('S.D.PASTE SHEET'!H1156))</f>
        <v/>
      </c>
      <c s="153" t="str">
        <f>IF('S.D.PASTE SHEET'!I1156="","",'S.D.PASTE SHEET'!I1156)</f>
        <v/>
      </c>
      <c s="154" t="str">
        <f>IF('S.D.PASTE SHEET'!J1156="","",'S.D.PASTE SHEET'!J1156)</f>
        <v/>
      </c>
      <c s="153" t="str">
        <f>IF('S.D.PASTE SHEET'!K1156="","",'S.D.PASTE SHEET'!K1156)</f>
        <v/>
      </c>
      <c s="153" t="str">
        <f>IF('S.D.PASTE SHEET'!L1156="","",'S.D.PASTE SHEET'!L1156)</f>
        <v/>
      </c>
      <c s="153" t="str">
        <f>IF('S.D.PASTE SHEET'!M1156="","",'S.D.PASTE SHEET'!M1156)</f>
        <v/>
      </c>
      <c s="153" t="str">
        <f>IF('S.D.PASTE SHEET'!N1156="","",'S.D.PASTE SHEET'!N1156)</f>
        <v/>
      </c>
      <c s="153" t="str">
        <f>IF('S.D.PASTE SHEET'!O1156="","",'S.D.PASTE SHEET'!O1156)</f>
        <v/>
      </c>
      <c s="153" t="str">
        <f>IF('S.D.PASTE SHEET'!P1156="","",'S.D.PASTE SHEET'!P1156)</f>
        <v/>
      </c>
      <c s="153" t="str">
        <f>IF('S.D.PASTE SHEET'!Q1156="","",'S.D.PASTE SHEET'!Q1156)</f>
        <v/>
      </c>
      <c s="153" t="str">
        <f>IF('S.D.PASTE SHEET'!R1156="","",'S.D.PASTE SHEET'!R1156)</f>
        <v/>
      </c>
      <c s="153" t="str">
        <f>IF('S.D.PASTE SHEET'!S1156="","",'S.D.PASTE SHEET'!S1156)</f>
        <v/>
      </c>
      <c s="153" t="str">
        <f>IF('S.D.PASTE SHEET'!T1156="","",'S.D.PASTE SHEET'!T1156)</f>
        <v/>
      </c>
      <c s="153" t="str">
        <f>IF('S.D.PASTE SHEET'!U1156="","",'S.D.PASTE SHEET'!U1156)</f>
        <v/>
      </c>
      <c s="153" t="str">
        <f>IF('S.D.PASTE SHEET'!V1156="","",'S.D.PASTE SHEET'!V1156)</f>
        <v/>
      </c>
      <c s="153" t="str">
        <f>IF('S.D.PASTE SHEET'!W1156="","",'S.D.PASTE SHEET'!W1156)</f>
        <v/>
      </c>
      <c s="153" t="str">
        <f>IF('S.D.PASTE SHEET'!X1156="","",'S.D.PASTE SHEET'!X1156)</f>
        <v/>
      </c>
      <c s="153" t="str">
        <f>IF('S.D.PASTE SHEET'!Y1156="","",'S.D.PASTE SHEET'!Y1156)</f>
        <v/>
      </c>
      <c s="153" t="str">
        <f>IF('S.D.PASTE SHEET'!Z1156="","",'S.D.PASTE SHEET'!Z1156)</f>
        <v/>
      </c>
      <c s="153" t="str">
        <f>IF('S.D.PASTE SHEET'!AA1156="","",'S.D.PASTE SHEET'!AA1156)</f>
        <v/>
      </c>
      <c s="153" t="str">
        <f>IF('S.D.PASTE SHEET'!AB1156="","",'S.D.PASTE SHEET'!AB1156)</f>
        <v/>
      </c>
      <c s="153" t="str">
        <f>IF('S.D.PASTE SHEET'!AC1156="","",'S.D.PASTE SHEET'!AC1156)</f>
        <v/>
      </c>
      <c s="153" t="str">
        <f>IF('S.D.PASTE SHEET'!AD1156="","",'S.D.PASTE SHEET'!AD1156)</f>
        <v/>
      </c>
      <c s="155"/>
      <c s="156" t="str">
        <f>IF(AK1156="","",IF(AK1156&gt;0,COUNT($AG$2:AG1156),""))</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56" s="156" t="str">
        <f>IF(BC1156="","",IF(BC1156&gt;0,COUNT($AY$2:AY1156),""))</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57" spans="1:66" ht="15.75" customHeight="1">
      <c r="A1157" s="153" t="str">
        <f>IF('S.D.PASTE SHEET'!A1157="","",'S.D.PASTE SHEET'!A1157)</f>
        <v/>
      </c>
      <c s="153" t="str">
        <f>IF('S.D.PASTE SHEET'!B1157="","",'S.D.PASTE SHEET'!B1157)</f>
        <v/>
      </c>
      <c s="153" t="str">
        <f>IF('S.D.PASTE SHEET'!C1157="","",'S.D.PASTE SHEET'!C1157)</f>
        <v/>
      </c>
      <c s="154" t="str">
        <f>IF('S.D.PASTE SHEET'!D1157="","",'S.D.PASTE SHEET'!D1157)</f>
        <v/>
      </c>
      <c s="153" t="str">
        <f>IF('S.D.PASTE SHEET'!E1157="","",UPPER('S.D.PASTE SHEET'!E1157))</f>
        <v/>
      </c>
      <c s="153" t="str">
        <f>IF('S.D.PASTE SHEET'!F1157="","",'S.D.PASTE SHEET'!F1157)</f>
        <v/>
      </c>
      <c s="153" t="str">
        <f>IF('S.D.PASTE SHEET'!G1157="","",UPPER('S.D.PASTE SHEET'!G1157))</f>
        <v/>
      </c>
      <c s="153" t="str">
        <f>IF('S.D.PASTE SHEET'!H1157="","",UPPER('S.D.PASTE SHEET'!H1157))</f>
        <v/>
      </c>
      <c s="153" t="str">
        <f>IF('S.D.PASTE SHEET'!I1157="","",'S.D.PASTE SHEET'!I1157)</f>
        <v/>
      </c>
      <c s="154" t="str">
        <f>IF('S.D.PASTE SHEET'!J1157="","",'S.D.PASTE SHEET'!J1157)</f>
        <v/>
      </c>
      <c s="153" t="str">
        <f>IF('S.D.PASTE SHEET'!K1157="","",'S.D.PASTE SHEET'!K1157)</f>
        <v/>
      </c>
      <c s="153" t="str">
        <f>IF('S.D.PASTE SHEET'!L1157="","",'S.D.PASTE SHEET'!L1157)</f>
        <v/>
      </c>
      <c s="153" t="str">
        <f>IF('S.D.PASTE SHEET'!M1157="","",'S.D.PASTE SHEET'!M1157)</f>
        <v/>
      </c>
      <c s="153" t="str">
        <f>IF('S.D.PASTE SHEET'!N1157="","",'S.D.PASTE SHEET'!N1157)</f>
        <v/>
      </c>
      <c s="153" t="str">
        <f>IF('S.D.PASTE SHEET'!O1157="","",'S.D.PASTE SHEET'!O1157)</f>
        <v/>
      </c>
      <c s="153" t="str">
        <f>IF('S.D.PASTE SHEET'!P1157="","",'S.D.PASTE SHEET'!P1157)</f>
        <v/>
      </c>
      <c s="153" t="str">
        <f>IF('S.D.PASTE SHEET'!Q1157="","",'S.D.PASTE SHEET'!Q1157)</f>
        <v/>
      </c>
      <c s="153" t="str">
        <f>IF('S.D.PASTE SHEET'!R1157="","",'S.D.PASTE SHEET'!R1157)</f>
        <v/>
      </c>
      <c s="153" t="str">
        <f>IF('S.D.PASTE SHEET'!S1157="","",'S.D.PASTE SHEET'!S1157)</f>
        <v/>
      </c>
      <c s="153" t="str">
        <f>IF('S.D.PASTE SHEET'!T1157="","",'S.D.PASTE SHEET'!T1157)</f>
        <v/>
      </c>
      <c s="153" t="str">
        <f>IF('S.D.PASTE SHEET'!U1157="","",'S.D.PASTE SHEET'!U1157)</f>
        <v/>
      </c>
      <c s="153" t="str">
        <f>IF('S.D.PASTE SHEET'!V1157="","",'S.D.PASTE SHEET'!V1157)</f>
        <v/>
      </c>
      <c s="153" t="str">
        <f>IF('S.D.PASTE SHEET'!W1157="","",'S.D.PASTE SHEET'!W1157)</f>
        <v/>
      </c>
      <c s="153" t="str">
        <f>IF('S.D.PASTE SHEET'!X1157="","",'S.D.PASTE SHEET'!X1157)</f>
        <v/>
      </c>
      <c s="153" t="str">
        <f>IF('S.D.PASTE SHEET'!Y1157="","",'S.D.PASTE SHEET'!Y1157)</f>
        <v/>
      </c>
      <c s="153" t="str">
        <f>IF('S.D.PASTE SHEET'!Z1157="","",'S.D.PASTE SHEET'!Z1157)</f>
        <v/>
      </c>
      <c s="153" t="str">
        <f>IF('S.D.PASTE SHEET'!AA1157="","",'S.D.PASTE SHEET'!AA1157)</f>
        <v/>
      </c>
      <c s="153" t="str">
        <f>IF('S.D.PASTE SHEET'!AB1157="","",'S.D.PASTE SHEET'!AB1157)</f>
        <v/>
      </c>
      <c s="153" t="str">
        <f>IF('S.D.PASTE SHEET'!AC1157="","",'S.D.PASTE SHEET'!AC1157)</f>
        <v/>
      </c>
      <c s="153" t="str">
        <f>IF('S.D.PASTE SHEET'!AD1157="","",'S.D.PASTE SHEET'!AD1157)</f>
        <v/>
      </c>
      <c s="155"/>
      <c s="156" t="str">
        <f>IF(AK1157="","",IF(AK1157&gt;0,COUNT($AG$2:AG1157),""))</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57" s="156" t="str">
        <f>IF(BC1157="","",IF(BC1157&gt;0,COUNT($AY$2:AY1157),""))</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58" spans="1:66" ht="15.75" customHeight="1">
      <c r="A1158" s="153" t="str">
        <f>IF('S.D.PASTE SHEET'!A1158="","",'S.D.PASTE SHEET'!A1158)</f>
        <v/>
      </c>
      <c s="153" t="str">
        <f>IF('S.D.PASTE SHEET'!B1158="","",'S.D.PASTE SHEET'!B1158)</f>
        <v/>
      </c>
      <c s="153" t="str">
        <f>IF('S.D.PASTE SHEET'!C1158="","",'S.D.PASTE SHEET'!C1158)</f>
        <v/>
      </c>
      <c s="154" t="str">
        <f>IF('S.D.PASTE SHEET'!D1158="","",'S.D.PASTE SHEET'!D1158)</f>
        <v/>
      </c>
      <c s="153" t="str">
        <f>IF('S.D.PASTE SHEET'!E1158="","",UPPER('S.D.PASTE SHEET'!E1158))</f>
        <v/>
      </c>
      <c s="153" t="str">
        <f>IF('S.D.PASTE SHEET'!F1158="","",'S.D.PASTE SHEET'!F1158)</f>
        <v/>
      </c>
      <c s="153" t="str">
        <f>IF('S.D.PASTE SHEET'!G1158="","",UPPER('S.D.PASTE SHEET'!G1158))</f>
        <v/>
      </c>
      <c s="153" t="str">
        <f>IF('S.D.PASTE SHEET'!H1158="","",UPPER('S.D.PASTE SHEET'!H1158))</f>
        <v/>
      </c>
      <c s="153" t="str">
        <f>IF('S.D.PASTE SHEET'!I1158="","",'S.D.PASTE SHEET'!I1158)</f>
        <v/>
      </c>
      <c s="154" t="str">
        <f>IF('S.D.PASTE SHEET'!J1158="","",'S.D.PASTE SHEET'!J1158)</f>
        <v/>
      </c>
      <c s="153" t="str">
        <f>IF('S.D.PASTE SHEET'!K1158="","",'S.D.PASTE SHEET'!K1158)</f>
        <v/>
      </c>
      <c s="153" t="str">
        <f>IF('S.D.PASTE SHEET'!L1158="","",'S.D.PASTE SHEET'!L1158)</f>
        <v/>
      </c>
      <c s="153" t="str">
        <f>IF('S.D.PASTE SHEET'!M1158="","",'S.D.PASTE SHEET'!M1158)</f>
        <v/>
      </c>
      <c s="153" t="str">
        <f>IF('S.D.PASTE SHEET'!N1158="","",'S.D.PASTE SHEET'!N1158)</f>
        <v/>
      </c>
      <c s="153" t="str">
        <f>IF('S.D.PASTE SHEET'!O1158="","",'S.D.PASTE SHEET'!O1158)</f>
        <v/>
      </c>
      <c s="153" t="str">
        <f>IF('S.D.PASTE SHEET'!P1158="","",'S.D.PASTE SHEET'!P1158)</f>
        <v/>
      </c>
      <c s="153" t="str">
        <f>IF('S.D.PASTE SHEET'!Q1158="","",'S.D.PASTE SHEET'!Q1158)</f>
        <v/>
      </c>
      <c s="153" t="str">
        <f>IF('S.D.PASTE SHEET'!R1158="","",'S.D.PASTE SHEET'!R1158)</f>
        <v/>
      </c>
      <c s="153" t="str">
        <f>IF('S.D.PASTE SHEET'!S1158="","",'S.D.PASTE SHEET'!S1158)</f>
        <v/>
      </c>
      <c s="153" t="str">
        <f>IF('S.D.PASTE SHEET'!T1158="","",'S.D.PASTE SHEET'!T1158)</f>
        <v/>
      </c>
      <c s="153" t="str">
        <f>IF('S.D.PASTE SHEET'!U1158="","",'S.D.PASTE SHEET'!U1158)</f>
        <v/>
      </c>
      <c s="153" t="str">
        <f>IF('S.D.PASTE SHEET'!V1158="","",'S.D.PASTE SHEET'!V1158)</f>
        <v/>
      </c>
      <c s="153" t="str">
        <f>IF('S.D.PASTE SHEET'!W1158="","",'S.D.PASTE SHEET'!W1158)</f>
        <v/>
      </c>
      <c s="153" t="str">
        <f>IF('S.D.PASTE SHEET'!X1158="","",'S.D.PASTE SHEET'!X1158)</f>
        <v/>
      </c>
      <c s="153" t="str">
        <f>IF('S.D.PASTE SHEET'!Y1158="","",'S.D.PASTE SHEET'!Y1158)</f>
        <v/>
      </c>
      <c s="153" t="str">
        <f>IF('S.D.PASTE SHEET'!Z1158="","",'S.D.PASTE SHEET'!Z1158)</f>
        <v/>
      </c>
      <c s="153" t="str">
        <f>IF('S.D.PASTE SHEET'!AA1158="","",'S.D.PASTE SHEET'!AA1158)</f>
        <v/>
      </c>
      <c s="153" t="str">
        <f>IF('S.D.PASTE SHEET'!AB1158="","",'S.D.PASTE SHEET'!AB1158)</f>
        <v/>
      </c>
      <c s="153" t="str">
        <f>IF('S.D.PASTE SHEET'!AC1158="","",'S.D.PASTE SHEET'!AC1158)</f>
        <v/>
      </c>
      <c s="153" t="str">
        <f>IF('S.D.PASTE SHEET'!AD1158="","",'S.D.PASTE SHEET'!AD1158)</f>
        <v/>
      </c>
      <c s="155"/>
      <c s="156" t="str">
        <f>IF(AK1158="","",IF(AK1158&gt;0,COUNT($AG$2:AG1158),""))</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58" s="156" t="str">
        <f>IF(BC1158="","",IF(BC1158&gt;0,COUNT($AY$2:AY1158),""))</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59" spans="1:66" ht="15.75" customHeight="1">
      <c r="A1159" s="153" t="str">
        <f>IF('S.D.PASTE SHEET'!A1159="","",'S.D.PASTE SHEET'!A1159)</f>
        <v/>
      </c>
      <c s="153" t="str">
        <f>IF('S.D.PASTE SHEET'!B1159="","",'S.D.PASTE SHEET'!B1159)</f>
        <v/>
      </c>
      <c s="153" t="str">
        <f>IF('S.D.PASTE SHEET'!C1159="","",'S.D.PASTE SHEET'!C1159)</f>
        <v/>
      </c>
      <c s="154" t="str">
        <f>IF('S.D.PASTE SHEET'!D1159="","",'S.D.PASTE SHEET'!D1159)</f>
        <v/>
      </c>
      <c s="153" t="str">
        <f>IF('S.D.PASTE SHEET'!E1159="","",UPPER('S.D.PASTE SHEET'!E1159))</f>
        <v/>
      </c>
      <c s="153" t="str">
        <f>IF('S.D.PASTE SHEET'!F1159="","",'S.D.PASTE SHEET'!F1159)</f>
        <v/>
      </c>
      <c s="153" t="str">
        <f>IF('S.D.PASTE SHEET'!G1159="","",UPPER('S.D.PASTE SHEET'!G1159))</f>
        <v/>
      </c>
      <c s="153" t="str">
        <f>IF('S.D.PASTE SHEET'!H1159="","",UPPER('S.D.PASTE SHEET'!H1159))</f>
        <v/>
      </c>
      <c s="153" t="str">
        <f>IF('S.D.PASTE SHEET'!I1159="","",'S.D.PASTE SHEET'!I1159)</f>
        <v/>
      </c>
      <c s="154" t="str">
        <f>IF('S.D.PASTE SHEET'!J1159="","",'S.D.PASTE SHEET'!J1159)</f>
        <v/>
      </c>
      <c s="153" t="str">
        <f>IF('S.D.PASTE SHEET'!K1159="","",'S.D.PASTE SHEET'!K1159)</f>
        <v/>
      </c>
      <c s="153" t="str">
        <f>IF('S.D.PASTE SHEET'!L1159="","",'S.D.PASTE SHEET'!L1159)</f>
        <v/>
      </c>
      <c s="153" t="str">
        <f>IF('S.D.PASTE SHEET'!M1159="","",'S.D.PASTE SHEET'!M1159)</f>
        <v/>
      </c>
      <c s="153" t="str">
        <f>IF('S.D.PASTE SHEET'!N1159="","",'S.D.PASTE SHEET'!N1159)</f>
        <v/>
      </c>
      <c s="153" t="str">
        <f>IF('S.D.PASTE SHEET'!O1159="","",'S.D.PASTE SHEET'!O1159)</f>
        <v/>
      </c>
      <c s="153" t="str">
        <f>IF('S.D.PASTE SHEET'!P1159="","",'S.D.PASTE SHEET'!P1159)</f>
        <v/>
      </c>
      <c s="153" t="str">
        <f>IF('S.D.PASTE SHEET'!Q1159="","",'S.D.PASTE SHEET'!Q1159)</f>
        <v/>
      </c>
      <c s="153" t="str">
        <f>IF('S.D.PASTE SHEET'!R1159="","",'S.D.PASTE SHEET'!R1159)</f>
        <v/>
      </c>
      <c s="153" t="str">
        <f>IF('S.D.PASTE SHEET'!S1159="","",'S.D.PASTE SHEET'!S1159)</f>
        <v/>
      </c>
      <c s="153" t="str">
        <f>IF('S.D.PASTE SHEET'!T1159="","",'S.D.PASTE SHEET'!T1159)</f>
        <v/>
      </c>
      <c s="153" t="str">
        <f>IF('S.D.PASTE SHEET'!U1159="","",'S.D.PASTE SHEET'!U1159)</f>
        <v/>
      </c>
      <c s="153" t="str">
        <f>IF('S.D.PASTE SHEET'!V1159="","",'S.D.PASTE SHEET'!V1159)</f>
        <v/>
      </c>
      <c s="153" t="str">
        <f>IF('S.D.PASTE SHEET'!W1159="","",'S.D.PASTE SHEET'!W1159)</f>
        <v/>
      </c>
      <c s="153" t="str">
        <f>IF('S.D.PASTE SHEET'!X1159="","",'S.D.PASTE SHEET'!X1159)</f>
        <v/>
      </c>
      <c s="153" t="str">
        <f>IF('S.D.PASTE SHEET'!Y1159="","",'S.D.PASTE SHEET'!Y1159)</f>
        <v/>
      </c>
      <c s="153" t="str">
        <f>IF('S.D.PASTE SHEET'!Z1159="","",'S.D.PASTE SHEET'!Z1159)</f>
        <v/>
      </c>
      <c s="153" t="str">
        <f>IF('S.D.PASTE SHEET'!AA1159="","",'S.D.PASTE SHEET'!AA1159)</f>
        <v/>
      </c>
      <c s="153" t="str">
        <f>IF('S.D.PASTE SHEET'!AB1159="","",'S.D.PASTE SHEET'!AB1159)</f>
        <v/>
      </c>
      <c s="153" t="str">
        <f>IF('S.D.PASTE SHEET'!AC1159="","",'S.D.PASTE SHEET'!AC1159)</f>
        <v/>
      </c>
      <c s="153" t="str">
        <f>IF('S.D.PASTE SHEET'!AD1159="","",'S.D.PASTE SHEET'!AD1159)</f>
        <v/>
      </c>
      <c s="155"/>
      <c s="156" t="str">
        <f>IF(AK1159="","",IF(AK1159&gt;0,COUNT($AG$2:AG1159),""))</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59" s="156" t="str">
        <f>IF(BC1159="","",IF(BC1159&gt;0,COUNT($AY$2:AY1159),""))</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60" spans="1:66" ht="15.75" customHeight="1">
      <c r="A1160" s="153" t="str">
        <f>IF('S.D.PASTE SHEET'!A1160="","",'S.D.PASTE SHEET'!A1160)</f>
        <v/>
      </c>
      <c s="153" t="str">
        <f>IF('S.D.PASTE SHEET'!B1160="","",'S.D.PASTE SHEET'!B1160)</f>
        <v/>
      </c>
      <c s="153" t="str">
        <f>IF('S.D.PASTE SHEET'!C1160="","",'S.D.PASTE SHEET'!C1160)</f>
        <v/>
      </c>
      <c s="154" t="str">
        <f>IF('S.D.PASTE SHEET'!D1160="","",'S.D.PASTE SHEET'!D1160)</f>
        <v/>
      </c>
      <c s="153" t="str">
        <f>IF('S.D.PASTE SHEET'!E1160="","",UPPER('S.D.PASTE SHEET'!E1160))</f>
        <v/>
      </c>
      <c s="153" t="str">
        <f>IF('S.D.PASTE SHEET'!F1160="","",'S.D.PASTE SHEET'!F1160)</f>
        <v/>
      </c>
      <c s="153" t="str">
        <f>IF('S.D.PASTE SHEET'!G1160="","",UPPER('S.D.PASTE SHEET'!G1160))</f>
        <v/>
      </c>
      <c s="153" t="str">
        <f>IF('S.D.PASTE SHEET'!H1160="","",UPPER('S.D.PASTE SHEET'!H1160))</f>
        <v/>
      </c>
      <c s="153" t="str">
        <f>IF('S.D.PASTE SHEET'!I1160="","",'S.D.PASTE SHEET'!I1160)</f>
        <v/>
      </c>
      <c s="154" t="str">
        <f>IF('S.D.PASTE SHEET'!J1160="","",'S.D.PASTE SHEET'!J1160)</f>
        <v/>
      </c>
      <c s="153" t="str">
        <f>IF('S.D.PASTE SHEET'!K1160="","",'S.D.PASTE SHEET'!K1160)</f>
        <v/>
      </c>
      <c s="153" t="str">
        <f>IF('S.D.PASTE SHEET'!L1160="","",'S.D.PASTE SHEET'!L1160)</f>
        <v/>
      </c>
      <c s="153" t="str">
        <f>IF('S.D.PASTE SHEET'!M1160="","",'S.D.PASTE SHEET'!M1160)</f>
        <v/>
      </c>
      <c s="153" t="str">
        <f>IF('S.D.PASTE SHEET'!N1160="","",'S.D.PASTE SHEET'!N1160)</f>
        <v/>
      </c>
      <c s="153" t="str">
        <f>IF('S.D.PASTE SHEET'!O1160="","",'S.D.PASTE SHEET'!O1160)</f>
        <v/>
      </c>
      <c s="153" t="str">
        <f>IF('S.D.PASTE SHEET'!P1160="","",'S.D.PASTE SHEET'!P1160)</f>
        <v/>
      </c>
      <c s="153" t="str">
        <f>IF('S.D.PASTE SHEET'!Q1160="","",'S.D.PASTE SHEET'!Q1160)</f>
        <v/>
      </c>
      <c s="153" t="str">
        <f>IF('S.D.PASTE SHEET'!R1160="","",'S.D.PASTE SHEET'!R1160)</f>
        <v/>
      </c>
      <c s="153" t="str">
        <f>IF('S.D.PASTE SHEET'!S1160="","",'S.D.PASTE SHEET'!S1160)</f>
        <v/>
      </c>
      <c s="153" t="str">
        <f>IF('S.D.PASTE SHEET'!T1160="","",'S.D.PASTE SHEET'!T1160)</f>
        <v/>
      </c>
      <c s="153" t="str">
        <f>IF('S.D.PASTE SHEET'!U1160="","",'S.D.PASTE SHEET'!U1160)</f>
        <v/>
      </c>
      <c s="153" t="str">
        <f>IF('S.D.PASTE SHEET'!V1160="","",'S.D.PASTE SHEET'!V1160)</f>
        <v/>
      </c>
      <c s="153" t="str">
        <f>IF('S.D.PASTE SHEET'!W1160="","",'S.D.PASTE SHEET'!W1160)</f>
        <v/>
      </c>
      <c s="153" t="str">
        <f>IF('S.D.PASTE SHEET'!X1160="","",'S.D.PASTE SHEET'!X1160)</f>
        <v/>
      </c>
      <c s="153" t="str">
        <f>IF('S.D.PASTE SHEET'!Y1160="","",'S.D.PASTE SHEET'!Y1160)</f>
        <v/>
      </c>
      <c s="153" t="str">
        <f>IF('S.D.PASTE SHEET'!Z1160="","",'S.D.PASTE SHEET'!Z1160)</f>
        <v/>
      </c>
      <c s="153" t="str">
        <f>IF('S.D.PASTE SHEET'!AA1160="","",'S.D.PASTE SHEET'!AA1160)</f>
        <v/>
      </c>
      <c s="153" t="str">
        <f>IF('S.D.PASTE SHEET'!AB1160="","",'S.D.PASTE SHEET'!AB1160)</f>
        <v/>
      </c>
      <c s="153" t="str">
        <f>IF('S.D.PASTE SHEET'!AC1160="","",'S.D.PASTE SHEET'!AC1160)</f>
        <v/>
      </c>
      <c s="153" t="str">
        <f>IF('S.D.PASTE SHEET'!AD1160="","",'S.D.PASTE SHEET'!AD1160)</f>
        <v/>
      </c>
      <c s="155"/>
      <c s="156" t="str">
        <f>IF(AK1160="","",IF(AK1160&gt;0,COUNT($AG$2:AG1160),""))</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60" s="156" t="str">
        <f>IF(BC1160="","",IF(BC1160&gt;0,COUNT($AY$2:AY1160),""))</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61" spans="1:66" ht="15.75" customHeight="1">
      <c r="A1161" s="153" t="str">
        <f>IF('S.D.PASTE SHEET'!A1161="","",'S.D.PASTE SHEET'!A1161)</f>
        <v/>
      </c>
      <c s="153" t="str">
        <f>IF('S.D.PASTE SHEET'!B1161="","",'S.D.PASTE SHEET'!B1161)</f>
        <v/>
      </c>
      <c s="153" t="str">
        <f>IF('S.D.PASTE SHEET'!C1161="","",'S.D.PASTE SHEET'!C1161)</f>
        <v/>
      </c>
      <c s="154" t="str">
        <f>IF('S.D.PASTE SHEET'!D1161="","",'S.D.PASTE SHEET'!D1161)</f>
        <v/>
      </c>
      <c s="153" t="str">
        <f>IF('S.D.PASTE SHEET'!E1161="","",UPPER('S.D.PASTE SHEET'!E1161))</f>
        <v/>
      </c>
      <c s="153" t="str">
        <f>IF('S.D.PASTE SHEET'!F1161="","",'S.D.PASTE SHEET'!F1161)</f>
        <v/>
      </c>
      <c s="153" t="str">
        <f>IF('S.D.PASTE SHEET'!G1161="","",UPPER('S.D.PASTE SHEET'!G1161))</f>
        <v/>
      </c>
      <c s="153" t="str">
        <f>IF('S.D.PASTE SHEET'!H1161="","",UPPER('S.D.PASTE SHEET'!H1161))</f>
        <v/>
      </c>
      <c s="153" t="str">
        <f>IF('S.D.PASTE SHEET'!I1161="","",'S.D.PASTE SHEET'!I1161)</f>
        <v/>
      </c>
      <c s="154" t="str">
        <f>IF('S.D.PASTE SHEET'!J1161="","",'S.D.PASTE SHEET'!J1161)</f>
        <v/>
      </c>
      <c s="153" t="str">
        <f>IF('S.D.PASTE SHEET'!K1161="","",'S.D.PASTE SHEET'!K1161)</f>
        <v/>
      </c>
      <c s="153" t="str">
        <f>IF('S.D.PASTE SHEET'!L1161="","",'S.D.PASTE SHEET'!L1161)</f>
        <v/>
      </c>
      <c s="153" t="str">
        <f>IF('S.D.PASTE SHEET'!M1161="","",'S.D.PASTE SHEET'!M1161)</f>
        <v/>
      </c>
      <c s="153" t="str">
        <f>IF('S.D.PASTE SHEET'!N1161="","",'S.D.PASTE SHEET'!N1161)</f>
        <v/>
      </c>
      <c s="153" t="str">
        <f>IF('S.D.PASTE SHEET'!O1161="","",'S.D.PASTE SHEET'!O1161)</f>
        <v/>
      </c>
      <c s="153" t="str">
        <f>IF('S.D.PASTE SHEET'!P1161="","",'S.D.PASTE SHEET'!P1161)</f>
        <v/>
      </c>
      <c s="153" t="str">
        <f>IF('S.D.PASTE SHEET'!Q1161="","",'S.D.PASTE SHEET'!Q1161)</f>
        <v/>
      </c>
      <c s="153" t="str">
        <f>IF('S.D.PASTE SHEET'!R1161="","",'S.D.PASTE SHEET'!R1161)</f>
        <v/>
      </c>
      <c s="153" t="str">
        <f>IF('S.D.PASTE SHEET'!S1161="","",'S.D.PASTE SHEET'!S1161)</f>
        <v/>
      </c>
      <c s="153" t="str">
        <f>IF('S.D.PASTE SHEET'!T1161="","",'S.D.PASTE SHEET'!T1161)</f>
        <v/>
      </c>
      <c s="153" t="str">
        <f>IF('S.D.PASTE SHEET'!U1161="","",'S.D.PASTE SHEET'!U1161)</f>
        <v/>
      </c>
      <c s="153" t="str">
        <f>IF('S.D.PASTE SHEET'!V1161="","",'S.D.PASTE SHEET'!V1161)</f>
        <v/>
      </c>
      <c s="153" t="str">
        <f>IF('S.D.PASTE SHEET'!W1161="","",'S.D.PASTE SHEET'!W1161)</f>
        <v/>
      </c>
      <c s="153" t="str">
        <f>IF('S.D.PASTE SHEET'!X1161="","",'S.D.PASTE SHEET'!X1161)</f>
        <v/>
      </c>
      <c s="153" t="str">
        <f>IF('S.D.PASTE SHEET'!Y1161="","",'S.D.PASTE SHEET'!Y1161)</f>
        <v/>
      </c>
      <c s="153" t="str">
        <f>IF('S.D.PASTE SHEET'!Z1161="","",'S.D.PASTE SHEET'!Z1161)</f>
        <v/>
      </c>
      <c s="153" t="str">
        <f>IF('S.D.PASTE SHEET'!AA1161="","",'S.D.PASTE SHEET'!AA1161)</f>
        <v/>
      </c>
      <c s="153" t="str">
        <f>IF('S.D.PASTE SHEET'!AB1161="","",'S.D.PASTE SHEET'!AB1161)</f>
        <v/>
      </c>
      <c s="153" t="str">
        <f>IF('S.D.PASTE SHEET'!AC1161="","",'S.D.PASTE SHEET'!AC1161)</f>
        <v/>
      </c>
      <c s="153" t="str">
        <f>IF('S.D.PASTE SHEET'!AD1161="","",'S.D.PASTE SHEET'!AD1161)</f>
        <v/>
      </c>
      <c s="155"/>
      <c s="156" t="str">
        <f>IF(AK1161="","",IF(AK1161&gt;0,COUNT($AG$2:AG1161),""))</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61" s="156" t="str">
        <f>IF(BC1161="","",IF(BC1161&gt;0,COUNT($AY$2:AY1161),""))</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62" spans="1:66" ht="15.75" customHeight="1">
      <c r="A1162" s="153" t="str">
        <f>IF('S.D.PASTE SHEET'!A1162="","",'S.D.PASTE SHEET'!A1162)</f>
        <v/>
      </c>
      <c s="153" t="str">
        <f>IF('S.D.PASTE SHEET'!B1162="","",'S.D.PASTE SHEET'!B1162)</f>
        <v/>
      </c>
      <c s="153" t="str">
        <f>IF('S.D.PASTE SHEET'!C1162="","",'S.D.PASTE SHEET'!C1162)</f>
        <v/>
      </c>
      <c s="154" t="str">
        <f>IF('S.D.PASTE SHEET'!D1162="","",'S.D.PASTE SHEET'!D1162)</f>
        <v/>
      </c>
      <c s="153" t="str">
        <f>IF('S.D.PASTE SHEET'!E1162="","",UPPER('S.D.PASTE SHEET'!E1162))</f>
        <v/>
      </c>
      <c s="153" t="str">
        <f>IF('S.D.PASTE SHEET'!F1162="","",'S.D.PASTE SHEET'!F1162)</f>
        <v/>
      </c>
      <c s="153" t="str">
        <f>IF('S.D.PASTE SHEET'!G1162="","",UPPER('S.D.PASTE SHEET'!G1162))</f>
        <v/>
      </c>
      <c s="153" t="str">
        <f>IF('S.D.PASTE SHEET'!H1162="","",UPPER('S.D.PASTE SHEET'!H1162))</f>
        <v/>
      </c>
      <c s="153" t="str">
        <f>IF('S.D.PASTE SHEET'!I1162="","",'S.D.PASTE SHEET'!I1162)</f>
        <v/>
      </c>
      <c s="154" t="str">
        <f>IF('S.D.PASTE SHEET'!J1162="","",'S.D.PASTE SHEET'!J1162)</f>
        <v/>
      </c>
      <c s="153" t="str">
        <f>IF('S.D.PASTE SHEET'!K1162="","",'S.D.PASTE SHEET'!K1162)</f>
        <v/>
      </c>
      <c s="153" t="str">
        <f>IF('S.D.PASTE SHEET'!L1162="","",'S.D.PASTE SHEET'!L1162)</f>
        <v/>
      </c>
      <c s="153" t="str">
        <f>IF('S.D.PASTE SHEET'!M1162="","",'S.D.PASTE SHEET'!M1162)</f>
        <v/>
      </c>
      <c s="153" t="str">
        <f>IF('S.D.PASTE SHEET'!N1162="","",'S.D.PASTE SHEET'!N1162)</f>
        <v/>
      </c>
      <c s="153" t="str">
        <f>IF('S.D.PASTE SHEET'!O1162="","",'S.D.PASTE SHEET'!O1162)</f>
        <v/>
      </c>
      <c s="153" t="str">
        <f>IF('S.D.PASTE SHEET'!P1162="","",'S.D.PASTE SHEET'!P1162)</f>
        <v/>
      </c>
      <c s="153" t="str">
        <f>IF('S.D.PASTE SHEET'!Q1162="","",'S.D.PASTE SHEET'!Q1162)</f>
        <v/>
      </c>
      <c s="153" t="str">
        <f>IF('S.D.PASTE SHEET'!R1162="","",'S.D.PASTE SHEET'!R1162)</f>
        <v/>
      </c>
      <c s="153" t="str">
        <f>IF('S.D.PASTE SHEET'!S1162="","",'S.D.PASTE SHEET'!S1162)</f>
        <v/>
      </c>
      <c s="153" t="str">
        <f>IF('S.D.PASTE SHEET'!T1162="","",'S.D.PASTE SHEET'!T1162)</f>
        <v/>
      </c>
      <c s="153" t="str">
        <f>IF('S.D.PASTE SHEET'!U1162="","",'S.D.PASTE SHEET'!U1162)</f>
        <v/>
      </c>
      <c s="153" t="str">
        <f>IF('S.D.PASTE SHEET'!V1162="","",'S.D.PASTE SHEET'!V1162)</f>
        <v/>
      </c>
      <c s="153" t="str">
        <f>IF('S.D.PASTE SHEET'!W1162="","",'S.D.PASTE SHEET'!W1162)</f>
        <v/>
      </c>
      <c s="153" t="str">
        <f>IF('S.D.PASTE SHEET'!X1162="","",'S.D.PASTE SHEET'!X1162)</f>
        <v/>
      </c>
      <c s="153" t="str">
        <f>IF('S.D.PASTE SHEET'!Y1162="","",'S.D.PASTE SHEET'!Y1162)</f>
        <v/>
      </c>
      <c s="153" t="str">
        <f>IF('S.D.PASTE SHEET'!Z1162="","",'S.D.PASTE SHEET'!Z1162)</f>
        <v/>
      </c>
      <c s="153" t="str">
        <f>IF('S.D.PASTE SHEET'!AA1162="","",'S.D.PASTE SHEET'!AA1162)</f>
        <v/>
      </c>
      <c s="153" t="str">
        <f>IF('S.D.PASTE SHEET'!AB1162="","",'S.D.PASTE SHEET'!AB1162)</f>
        <v/>
      </c>
      <c s="153" t="str">
        <f>IF('S.D.PASTE SHEET'!AC1162="","",'S.D.PASTE SHEET'!AC1162)</f>
        <v/>
      </c>
      <c s="153" t="str">
        <f>IF('S.D.PASTE SHEET'!AD1162="","",'S.D.PASTE SHEET'!AD1162)</f>
        <v/>
      </c>
      <c s="155"/>
      <c s="156" t="str">
        <f>IF(AK1162="","",IF(AK1162&gt;0,COUNT($AG$2:AG1162),""))</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62" s="156" t="str">
        <f>IF(BC1162="","",IF(BC1162&gt;0,COUNT($AY$2:AY1162),""))</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63" spans="1:66" ht="15.75" customHeight="1">
      <c r="A1163" s="153" t="str">
        <f>IF('S.D.PASTE SHEET'!A1163="","",'S.D.PASTE SHEET'!A1163)</f>
        <v/>
      </c>
      <c s="153" t="str">
        <f>IF('S.D.PASTE SHEET'!B1163="","",'S.D.PASTE SHEET'!B1163)</f>
        <v/>
      </c>
      <c s="153" t="str">
        <f>IF('S.D.PASTE SHEET'!C1163="","",'S.D.PASTE SHEET'!C1163)</f>
        <v/>
      </c>
      <c s="154" t="str">
        <f>IF('S.D.PASTE SHEET'!D1163="","",'S.D.PASTE SHEET'!D1163)</f>
        <v/>
      </c>
      <c s="153" t="str">
        <f>IF('S.D.PASTE SHEET'!E1163="","",UPPER('S.D.PASTE SHEET'!E1163))</f>
        <v/>
      </c>
      <c s="153" t="str">
        <f>IF('S.D.PASTE SHEET'!F1163="","",'S.D.PASTE SHEET'!F1163)</f>
        <v/>
      </c>
      <c s="153" t="str">
        <f>IF('S.D.PASTE SHEET'!G1163="","",UPPER('S.D.PASTE SHEET'!G1163))</f>
        <v/>
      </c>
      <c s="153" t="str">
        <f>IF('S.D.PASTE SHEET'!H1163="","",UPPER('S.D.PASTE SHEET'!H1163))</f>
        <v/>
      </c>
      <c s="153" t="str">
        <f>IF('S.D.PASTE SHEET'!I1163="","",'S.D.PASTE SHEET'!I1163)</f>
        <v/>
      </c>
      <c s="154" t="str">
        <f>IF('S.D.PASTE SHEET'!J1163="","",'S.D.PASTE SHEET'!J1163)</f>
        <v/>
      </c>
      <c s="153" t="str">
        <f>IF('S.D.PASTE SHEET'!K1163="","",'S.D.PASTE SHEET'!K1163)</f>
        <v/>
      </c>
      <c s="153" t="str">
        <f>IF('S.D.PASTE SHEET'!L1163="","",'S.D.PASTE SHEET'!L1163)</f>
        <v/>
      </c>
      <c s="153" t="str">
        <f>IF('S.D.PASTE SHEET'!M1163="","",'S.D.PASTE SHEET'!M1163)</f>
        <v/>
      </c>
      <c s="153" t="str">
        <f>IF('S.D.PASTE SHEET'!N1163="","",'S.D.PASTE SHEET'!N1163)</f>
        <v/>
      </c>
      <c s="153" t="str">
        <f>IF('S.D.PASTE SHEET'!O1163="","",'S.D.PASTE SHEET'!O1163)</f>
        <v/>
      </c>
      <c s="153" t="str">
        <f>IF('S.D.PASTE SHEET'!P1163="","",'S.D.PASTE SHEET'!P1163)</f>
        <v/>
      </c>
      <c s="153" t="str">
        <f>IF('S.D.PASTE SHEET'!Q1163="","",'S.D.PASTE SHEET'!Q1163)</f>
        <v/>
      </c>
      <c s="153" t="str">
        <f>IF('S.D.PASTE SHEET'!R1163="","",'S.D.PASTE SHEET'!R1163)</f>
        <v/>
      </c>
      <c s="153" t="str">
        <f>IF('S.D.PASTE SHEET'!S1163="","",'S.D.PASTE SHEET'!S1163)</f>
        <v/>
      </c>
      <c s="153" t="str">
        <f>IF('S.D.PASTE SHEET'!T1163="","",'S.D.PASTE SHEET'!T1163)</f>
        <v/>
      </c>
      <c s="153" t="str">
        <f>IF('S.D.PASTE SHEET'!U1163="","",'S.D.PASTE SHEET'!U1163)</f>
        <v/>
      </c>
      <c s="153" t="str">
        <f>IF('S.D.PASTE SHEET'!V1163="","",'S.D.PASTE SHEET'!V1163)</f>
        <v/>
      </c>
      <c s="153" t="str">
        <f>IF('S.D.PASTE SHEET'!W1163="","",'S.D.PASTE SHEET'!W1163)</f>
        <v/>
      </c>
      <c s="153" t="str">
        <f>IF('S.D.PASTE SHEET'!X1163="","",'S.D.PASTE SHEET'!X1163)</f>
        <v/>
      </c>
      <c s="153" t="str">
        <f>IF('S.D.PASTE SHEET'!Y1163="","",'S.D.PASTE SHEET'!Y1163)</f>
        <v/>
      </c>
      <c s="153" t="str">
        <f>IF('S.D.PASTE SHEET'!Z1163="","",'S.D.PASTE SHEET'!Z1163)</f>
        <v/>
      </c>
      <c s="153" t="str">
        <f>IF('S.D.PASTE SHEET'!AA1163="","",'S.D.PASTE SHEET'!AA1163)</f>
        <v/>
      </c>
      <c s="153" t="str">
        <f>IF('S.D.PASTE SHEET'!AB1163="","",'S.D.PASTE SHEET'!AB1163)</f>
        <v/>
      </c>
      <c s="153" t="str">
        <f>IF('S.D.PASTE SHEET'!AC1163="","",'S.D.PASTE SHEET'!AC1163)</f>
        <v/>
      </c>
      <c s="153" t="str">
        <f>IF('S.D.PASTE SHEET'!AD1163="","",'S.D.PASTE SHEET'!AD1163)</f>
        <v/>
      </c>
      <c s="155"/>
      <c s="156" t="str">
        <f>IF(AK1163="","",IF(AK1163&gt;0,COUNT($AG$2:AG1163),""))</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63" s="156" t="str">
        <f>IF(BC1163="","",IF(BC1163&gt;0,COUNT($AY$2:AY1163),""))</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64" spans="1:66" ht="15.75" customHeight="1">
      <c r="A1164" s="153" t="str">
        <f>IF('S.D.PASTE SHEET'!A1164="","",'S.D.PASTE SHEET'!A1164)</f>
        <v/>
      </c>
      <c s="153" t="str">
        <f>IF('S.D.PASTE SHEET'!B1164="","",'S.D.PASTE SHEET'!B1164)</f>
        <v/>
      </c>
      <c s="153" t="str">
        <f>IF('S.D.PASTE SHEET'!C1164="","",'S.D.PASTE SHEET'!C1164)</f>
        <v/>
      </c>
      <c s="154" t="str">
        <f>IF('S.D.PASTE SHEET'!D1164="","",'S.D.PASTE SHEET'!D1164)</f>
        <v/>
      </c>
      <c s="153" t="str">
        <f>IF('S.D.PASTE SHEET'!E1164="","",UPPER('S.D.PASTE SHEET'!E1164))</f>
        <v/>
      </c>
      <c s="153" t="str">
        <f>IF('S.D.PASTE SHEET'!F1164="","",'S.D.PASTE SHEET'!F1164)</f>
        <v/>
      </c>
      <c s="153" t="str">
        <f>IF('S.D.PASTE SHEET'!G1164="","",UPPER('S.D.PASTE SHEET'!G1164))</f>
        <v/>
      </c>
      <c s="153" t="str">
        <f>IF('S.D.PASTE SHEET'!H1164="","",UPPER('S.D.PASTE SHEET'!H1164))</f>
        <v/>
      </c>
      <c s="153" t="str">
        <f>IF('S.D.PASTE SHEET'!I1164="","",'S.D.PASTE SHEET'!I1164)</f>
        <v/>
      </c>
      <c s="154" t="str">
        <f>IF('S.D.PASTE SHEET'!J1164="","",'S.D.PASTE SHEET'!J1164)</f>
        <v/>
      </c>
      <c s="153" t="str">
        <f>IF('S.D.PASTE SHEET'!K1164="","",'S.D.PASTE SHEET'!K1164)</f>
        <v/>
      </c>
      <c s="153" t="str">
        <f>IF('S.D.PASTE SHEET'!L1164="","",'S.D.PASTE SHEET'!L1164)</f>
        <v/>
      </c>
      <c s="153" t="str">
        <f>IF('S.D.PASTE SHEET'!M1164="","",'S.D.PASTE SHEET'!M1164)</f>
        <v/>
      </c>
      <c s="153" t="str">
        <f>IF('S.D.PASTE SHEET'!N1164="","",'S.D.PASTE SHEET'!N1164)</f>
        <v/>
      </c>
      <c s="153" t="str">
        <f>IF('S.D.PASTE SHEET'!O1164="","",'S.D.PASTE SHEET'!O1164)</f>
        <v/>
      </c>
      <c s="153" t="str">
        <f>IF('S.D.PASTE SHEET'!P1164="","",'S.D.PASTE SHEET'!P1164)</f>
        <v/>
      </c>
      <c s="153" t="str">
        <f>IF('S.D.PASTE SHEET'!Q1164="","",'S.D.PASTE SHEET'!Q1164)</f>
        <v/>
      </c>
      <c s="153" t="str">
        <f>IF('S.D.PASTE SHEET'!R1164="","",'S.D.PASTE SHEET'!R1164)</f>
        <v/>
      </c>
      <c s="153" t="str">
        <f>IF('S.D.PASTE SHEET'!S1164="","",'S.D.PASTE SHEET'!S1164)</f>
        <v/>
      </c>
      <c s="153" t="str">
        <f>IF('S.D.PASTE SHEET'!T1164="","",'S.D.PASTE SHEET'!T1164)</f>
        <v/>
      </c>
      <c s="153" t="str">
        <f>IF('S.D.PASTE SHEET'!U1164="","",'S.D.PASTE SHEET'!U1164)</f>
        <v/>
      </c>
      <c s="153" t="str">
        <f>IF('S.D.PASTE SHEET'!V1164="","",'S.D.PASTE SHEET'!V1164)</f>
        <v/>
      </c>
      <c s="153" t="str">
        <f>IF('S.D.PASTE SHEET'!W1164="","",'S.D.PASTE SHEET'!W1164)</f>
        <v/>
      </c>
      <c s="153" t="str">
        <f>IF('S.D.PASTE SHEET'!X1164="","",'S.D.PASTE SHEET'!X1164)</f>
        <v/>
      </c>
      <c s="153" t="str">
        <f>IF('S.D.PASTE SHEET'!Y1164="","",'S.D.PASTE SHEET'!Y1164)</f>
        <v/>
      </c>
      <c s="153" t="str">
        <f>IF('S.D.PASTE SHEET'!Z1164="","",'S.D.PASTE SHEET'!Z1164)</f>
        <v/>
      </c>
      <c s="153" t="str">
        <f>IF('S.D.PASTE SHEET'!AA1164="","",'S.D.PASTE SHEET'!AA1164)</f>
        <v/>
      </c>
      <c s="153" t="str">
        <f>IF('S.D.PASTE SHEET'!AB1164="","",'S.D.PASTE SHEET'!AB1164)</f>
        <v/>
      </c>
      <c s="153" t="str">
        <f>IF('S.D.PASTE SHEET'!AC1164="","",'S.D.PASTE SHEET'!AC1164)</f>
        <v/>
      </c>
      <c s="153" t="str">
        <f>IF('S.D.PASTE SHEET'!AD1164="","",'S.D.PASTE SHEET'!AD1164)</f>
        <v/>
      </c>
      <c s="155"/>
      <c s="156" t="str">
        <f>IF(AK1164="","",IF(AK1164&gt;0,COUNT($AG$2:AG1164),""))</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64" s="156" t="str">
        <f>IF(BC1164="","",IF(BC1164&gt;0,COUNT($AY$2:AY1164),""))</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65" spans="1:66" ht="15.75" customHeight="1">
      <c r="A1165" s="153" t="str">
        <f>IF('S.D.PASTE SHEET'!A1165="","",'S.D.PASTE SHEET'!A1165)</f>
        <v/>
      </c>
      <c s="153" t="str">
        <f>IF('S.D.PASTE SHEET'!B1165="","",'S.D.PASTE SHEET'!B1165)</f>
        <v/>
      </c>
      <c s="153" t="str">
        <f>IF('S.D.PASTE SHEET'!C1165="","",'S.D.PASTE SHEET'!C1165)</f>
        <v/>
      </c>
      <c s="154" t="str">
        <f>IF('S.D.PASTE SHEET'!D1165="","",'S.D.PASTE SHEET'!D1165)</f>
        <v/>
      </c>
      <c s="153" t="str">
        <f>IF('S.D.PASTE SHEET'!E1165="","",UPPER('S.D.PASTE SHEET'!E1165))</f>
        <v/>
      </c>
      <c s="153" t="str">
        <f>IF('S.D.PASTE SHEET'!F1165="","",'S.D.PASTE SHEET'!F1165)</f>
        <v/>
      </c>
      <c s="153" t="str">
        <f>IF('S.D.PASTE SHEET'!G1165="","",UPPER('S.D.PASTE SHEET'!G1165))</f>
        <v/>
      </c>
      <c s="153" t="str">
        <f>IF('S.D.PASTE SHEET'!H1165="","",UPPER('S.D.PASTE SHEET'!H1165))</f>
        <v/>
      </c>
      <c s="153" t="str">
        <f>IF('S.D.PASTE SHEET'!I1165="","",'S.D.PASTE SHEET'!I1165)</f>
        <v/>
      </c>
      <c s="154" t="str">
        <f>IF('S.D.PASTE SHEET'!J1165="","",'S.D.PASTE SHEET'!J1165)</f>
        <v/>
      </c>
      <c s="153" t="str">
        <f>IF('S.D.PASTE SHEET'!K1165="","",'S.D.PASTE SHEET'!K1165)</f>
        <v/>
      </c>
      <c s="153" t="str">
        <f>IF('S.D.PASTE SHEET'!L1165="","",'S.D.PASTE SHEET'!L1165)</f>
        <v/>
      </c>
      <c s="153" t="str">
        <f>IF('S.D.PASTE SHEET'!M1165="","",'S.D.PASTE SHEET'!M1165)</f>
        <v/>
      </c>
      <c s="153" t="str">
        <f>IF('S.D.PASTE SHEET'!N1165="","",'S.D.PASTE SHEET'!N1165)</f>
        <v/>
      </c>
      <c s="153" t="str">
        <f>IF('S.D.PASTE SHEET'!O1165="","",'S.D.PASTE SHEET'!O1165)</f>
        <v/>
      </c>
      <c s="153" t="str">
        <f>IF('S.D.PASTE SHEET'!P1165="","",'S.D.PASTE SHEET'!P1165)</f>
        <v/>
      </c>
      <c s="153" t="str">
        <f>IF('S.D.PASTE SHEET'!Q1165="","",'S.D.PASTE SHEET'!Q1165)</f>
        <v/>
      </c>
      <c s="153" t="str">
        <f>IF('S.D.PASTE SHEET'!R1165="","",'S.D.PASTE SHEET'!R1165)</f>
        <v/>
      </c>
      <c s="153" t="str">
        <f>IF('S.D.PASTE SHEET'!S1165="","",'S.D.PASTE SHEET'!S1165)</f>
        <v/>
      </c>
      <c s="153" t="str">
        <f>IF('S.D.PASTE SHEET'!T1165="","",'S.D.PASTE SHEET'!T1165)</f>
        <v/>
      </c>
      <c s="153" t="str">
        <f>IF('S.D.PASTE SHEET'!U1165="","",'S.D.PASTE SHEET'!U1165)</f>
        <v/>
      </c>
      <c s="153" t="str">
        <f>IF('S.D.PASTE SHEET'!V1165="","",'S.D.PASTE SHEET'!V1165)</f>
        <v/>
      </c>
      <c s="153" t="str">
        <f>IF('S.D.PASTE SHEET'!W1165="","",'S.D.PASTE SHEET'!W1165)</f>
        <v/>
      </c>
      <c s="153" t="str">
        <f>IF('S.D.PASTE SHEET'!X1165="","",'S.D.PASTE SHEET'!X1165)</f>
        <v/>
      </c>
      <c s="153" t="str">
        <f>IF('S.D.PASTE SHEET'!Y1165="","",'S.D.PASTE SHEET'!Y1165)</f>
        <v/>
      </c>
      <c s="153" t="str">
        <f>IF('S.D.PASTE SHEET'!Z1165="","",'S.D.PASTE SHEET'!Z1165)</f>
        <v/>
      </c>
      <c s="153" t="str">
        <f>IF('S.D.PASTE SHEET'!AA1165="","",'S.D.PASTE SHEET'!AA1165)</f>
        <v/>
      </c>
      <c s="153" t="str">
        <f>IF('S.D.PASTE SHEET'!AB1165="","",'S.D.PASTE SHEET'!AB1165)</f>
        <v/>
      </c>
      <c s="153" t="str">
        <f>IF('S.D.PASTE SHEET'!AC1165="","",'S.D.PASTE SHEET'!AC1165)</f>
        <v/>
      </c>
      <c s="153" t="str">
        <f>IF('S.D.PASTE SHEET'!AD1165="","",'S.D.PASTE SHEET'!AD1165)</f>
        <v/>
      </c>
      <c s="155"/>
      <c s="156" t="str">
        <f>IF(AK1165="","",IF(AK1165&gt;0,COUNT($AG$2:AG1165),""))</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65" s="156" t="str">
        <f>IF(BC1165="","",IF(BC1165&gt;0,COUNT($AY$2:AY1165),""))</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66" spans="1:66" ht="15.75" customHeight="1">
      <c r="A1166" s="153" t="str">
        <f>IF('S.D.PASTE SHEET'!A1166="","",'S.D.PASTE SHEET'!A1166)</f>
        <v/>
      </c>
      <c s="153" t="str">
        <f>IF('S.D.PASTE SHEET'!B1166="","",'S.D.PASTE SHEET'!B1166)</f>
        <v/>
      </c>
      <c s="153" t="str">
        <f>IF('S.D.PASTE SHEET'!C1166="","",'S.D.PASTE SHEET'!C1166)</f>
        <v/>
      </c>
      <c s="154" t="str">
        <f>IF('S.D.PASTE SHEET'!D1166="","",'S.D.PASTE SHEET'!D1166)</f>
        <v/>
      </c>
      <c s="153" t="str">
        <f>IF('S.D.PASTE SHEET'!E1166="","",UPPER('S.D.PASTE SHEET'!E1166))</f>
        <v/>
      </c>
      <c s="153" t="str">
        <f>IF('S.D.PASTE SHEET'!F1166="","",'S.D.PASTE SHEET'!F1166)</f>
        <v/>
      </c>
      <c s="153" t="str">
        <f>IF('S.D.PASTE SHEET'!G1166="","",UPPER('S.D.PASTE SHEET'!G1166))</f>
        <v/>
      </c>
      <c s="153" t="str">
        <f>IF('S.D.PASTE SHEET'!H1166="","",UPPER('S.D.PASTE SHEET'!H1166))</f>
        <v/>
      </c>
      <c s="153" t="str">
        <f>IF('S.D.PASTE SHEET'!I1166="","",'S.D.PASTE SHEET'!I1166)</f>
        <v/>
      </c>
      <c s="154" t="str">
        <f>IF('S.D.PASTE SHEET'!J1166="","",'S.D.PASTE SHEET'!J1166)</f>
        <v/>
      </c>
      <c s="153" t="str">
        <f>IF('S.D.PASTE SHEET'!K1166="","",'S.D.PASTE SHEET'!K1166)</f>
        <v/>
      </c>
      <c s="153" t="str">
        <f>IF('S.D.PASTE SHEET'!L1166="","",'S.D.PASTE SHEET'!L1166)</f>
        <v/>
      </c>
      <c s="153" t="str">
        <f>IF('S.D.PASTE SHEET'!M1166="","",'S.D.PASTE SHEET'!M1166)</f>
        <v/>
      </c>
      <c s="153" t="str">
        <f>IF('S.D.PASTE SHEET'!N1166="","",'S.D.PASTE SHEET'!N1166)</f>
        <v/>
      </c>
      <c s="153" t="str">
        <f>IF('S.D.PASTE SHEET'!O1166="","",'S.D.PASTE SHEET'!O1166)</f>
        <v/>
      </c>
      <c s="153" t="str">
        <f>IF('S.D.PASTE SHEET'!P1166="","",'S.D.PASTE SHEET'!P1166)</f>
        <v/>
      </c>
      <c s="153" t="str">
        <f>IF('S.D.PASTE SHEET'!Q1166="","",'S.D.PASTE SHEET'!Q1166)</f>
        <v/>
      </c>
      <c s="153" t="str">
        <f>IF('S.D.PASTE SHEET'!R1166="","",'S.D.PASTE SHEET'!R1166)</f>
        <v/>
      </c>
      <c s="153" t="str">
        <f>IF('S.D.PASTE SHEET'!S1166="","",'S.D.PASTE SHEET'!S1166)</f>
        <v/>
      </c>
      <c s="153" t="str">
        <f>IF('S.D.PASTE SHEET'!T1166="","",'S.D.PASTE SHEET'!T1166)</f>
        <v/>
      </c>
      <c s="153" t="str">
        <f>IF('S.D.PASTE SHEET'!U1166="","",'S.D.PASTE SHEET'!U1166)</f>
        <v/>
      </c>
      <c s="153" t="str">
        <f>IF('S.D.PASTE SHEET'!V1166="","",'S.D.PASTE SHEET'!V1166)</f>
        <v/>
      </c>
      <c s="153" t="str">
        <f>IF('S.D.PASTE SHEET'!W1166="","",'S.D.PASTE SHEET'!W1166)</f>
        <v/>
      </c>
      <c s="153" t="str">
        <f>IF('S.D.PASTE SHEET'!X1166="","",'S.D.PASTE SHEET'!X1166)</f>
        <v/>
      </c>
      <c s="153" t="str">
        <f>IF('S.D.PASTE SHEET'!Y1166="","",'S.D.PASTE SHEET'!Y1166)</f>
        <v/>
      </c>
      <c s="153" t="str">
        <f>IF('S.D.PASTE SHEET'!Z1166="","",'S.D.PASTE SHEET'!Z1166)</f>
        <v/>
      </c>
      <c s="153" t="str">
        <f>IF('S.D.PASTE SHEET'!AA1166="","",'S.D.PASTE SHEET'!AA1166)</f>
        <v/>
      </c>
      <c s="153" t="str">
        <f>IF('S.D.PASTE SHEET'!AB1166="","",'S.D.PASTE SHEET'!AB1166)</f>
        <v/>
      </c>
      <c s="153" t="str">
        <f>IF('S.D.PASTE SHEET'!AC1166="","",'S.D.PASTE SHEET'!AC1166)</f>
        <v/>
      </c>
      <c s="153" t="str">
        <f>IF('S.D.PASTE SHEET'!AD1166="","",'S.D.PASTE SHEET'!AD1166)</f>
        <v/>
      </c>
      <c s="155"/>
      <c s="156" t="str">
        <f>IF(AK1166="","",IF(AK1166&gt;0,COUNT($AG$2:AG1166),""))</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66" s="156" t="str">
        <f>IF(BC1166="","",IF(BC1166&gt;0,COUNT($AY$2:AY1166),""))</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67" spans="1:66" ht="15.75" customHeight="1">
      <c r="A1167" s="153" t="str">
        <f>IF('S.D.PASTE SHEET'!A1167="","",'S.D.PASTE SHEET'!A1167)</f>
        <v/>
      </c>
      <c s="153" t="str">
        <f>IF('S.D.PASTE SHEET'!B1167="","",'S.D.PASTE SHEET'!B1167)</f>
        <v/>
      </c>
      <c s="153" t="str">
        <f>IF('S.D.PASTE SHEET'!C1167="","",'S.D.PASTE SHEET'!C1167)</f>
        <v/>
      </c>
      <c s="154" t="str">
        <f>IF('S.D.PASTE SHEET'!D1167="","",'S.D.PASTE SHEET'!D1167)</f>
        <v/>
      </c>
      <c s="153" t="str">
        <f>IF('S.D.PASTE SHEET'!E1167="","",UPPER('S.D.PASTE SHEET'!E1167))</f>
        <v/>
      </c>
      <c s="153" t="str">
        <f>IF('S.D.PASTE SHEET'!F1167="","",'S.D.PASTE SHEET'!F1167)</f>
        <v/>
      </c>
      <c s="153" t="str">
        <f>IF('S.D.PASTE SHEET'!G1167="","",UPPER('S.D.PASTE SHEET'!G1167))</f>
        <v/>
      </c>
      <c s="153" t="str">
        <f>IF('S.D.PASTE SHEET'!H1167="","",UPPER('S.D.PASTE SHEET'!H1167))</f>
        <v/>
      </c>
      <c s="153" t="str">
        <f>IF('S.D.PASTE SHEET'!I1167="","",'S.D.PASTE SHEET'!I1167)</f>
        <v/>
      </c>
      <c s="154" t="str">
        <f>IF('S.D.PASTE SHEET'!J1167="","",'S.D.PASTE SHEET'!J1167)</f>
        <v/>
      </c>
      <c s="153" t="str">
        <f>IF('S.D.PASTE SHEET'!K1167="","",'S.D.PASTE SHEET'!K1167)</f>
        <v/>
      </c>
      <c s="153" t="str">
        <f>IF('S.D.PASTE SHEET'!L1167="","",'S.D.PASTE SHEET'!L1167)</f>
        <v/>
      </c>
      <c s="153" t="str">
        <f>IF('S.D.PASTE SHEET'!M1167="","",'S.D.PASTE SHEET'!M1167)</f>
        <v/>
      </c>
      <c s="153" t="str">
        <f>IF('S.D.PASTE SHEET'!N1167="","",'S.D.PASTE SHEET'!N1167)</f>
        <v/>
      </c>
      <c s="153" t="str">
        <f>IF('S.D.PASTE SHEET'!O1167="","",'S.D.PASTE SHEET'!O1167)</f>
        <v/>
      </c>
      <c s="153" t="str">
        <f>IF('S.D.PASTE SHEET'!P1167="","",'S.D.PASTE SHEET'!P1167)</f>
        <v/>
      </c>
      <c s="153" t="str">
        <f>IF('S.D.PASTE SHEET'!Q1167="","",'S.D.PASTE SHEET'!Q1167)</f>
        <v/>
      </c>
      <c s="153" t="str">
        <f>IF('S.D.PASTE SHEET'!R1167="","",'S.D.PASTE SHEET'!R1167)</f>
        <v/>
      </c>
      <c s="153" t="str">
        <f>IF('S.D.PASTE SHEET'!S1167="","",'S.D.PASTE SHEET'!S1167)</f>
        <v/>
      </c>
      <c s="153" t="str">
        <f>IF('S.D.PASTE SHEET'!T1167="","",'S.D.PASTE SHEET'!T1167)</f>
        <v/>
      </c>
      <c s="153" t="str">
        <f>IF('S.D.PASTE SHEET'!U1167="","",'S.D.PASTE SHEET'!U1167)</f>
        <v/>
      </c>
      <c s="153" t="str">
        <f>IF('S.D.PASTE SHEET'!V1167="","",'S.D.PASTE SHEET'!V1167)</f>
        <v/>
      </c>
      <c s="153" t="str">
        <f>IF('S.D.PASTE SHEET'!W1167="","",'S.D.PASTE SHEET'!W1167)</f>
        <v/>
      </c>
      <c s="153" t="str">
        <f>IF('S.D.PASTE SHEET'!X1167="","",'S.D.PASTE SHEET'!X1167)</f>
        <v/>
      </c>
      <c s="153" t="str">
        <f>IF('S.D.PASTE SHEET'!Y1167="","",'S.D.PASTE SHEET'!Y1167)</f>
        <v/>
      </c>
      <c s="153" t="str">
        <f>IF('S.D.PASTE SHEET'!Z1167="","",'S.D.PASTE SHEET'!Z1167)</f>
        <v/>
      </c>
      <c s="153" t="str">
        <f>IF('S.D.PASTE SHEET'!AA1167="","",'S.D.PASTE SHEET'!AA1167)</f>
        <v/>
      </c>
      <c s="153" t="str">
        <f>IF('S.D.PASTE SHEET'!AB1167="","",'S.D.PASTE SHEET'!AB1167)</f>
        <v/>
      </c>
      <c s="153" t="str">
        <f>IF('S.D.PASTE SHEET'!AC1167="","",'S.D.PASTE SHEET'!AC1167)</f>
        <v/>
      </c>
      <c s="153" t="str">
        <f>IF('S.D.PASTE SHEET'!AD1167="","",'S.D.PASTE SHEET'!AD1167)</f>
        <v/>
      </c>
      <c s="155"/>
      <c s="156" t="str">
        <f>IF(AK1167="","",IF(AK1167&gt;0,COUNT($AG$2:AG1167),""))</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67" s="156" t="str">
        <f>IF(BC1167="","",IF(BC1167&gt;0,COUNT($AY$2:AY1167),""))</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68" spans="1:66" ht="15.75" customHeight="1">
      <c r="A1168" s="153" t="str">
        <f>IF('S.D.PASTE SHEET'!A1168="","",'S.D.PASTE SHEET'!A1168)</f>
        <v/>
      </c>
      <c s="153" t="str">
        <f>IF('S.D.PASTE SHEET'!B1168="","",'S.D.PASTE SHEET'!B1168)</f>
        <v/>
      </c>
      <c s="153" t="str">
        <f>IF('S.D.PASTE SHEET'!C1168="","",'S.D.PASTE SHEET'!C1168)</f>
        <v/>
      </c>
      <c s="154" t="str">
        <f>IF('S.D.PASTE SHEET'!D1168="","",'S.D.PASTE SHEET'!D1168)</f>
        <v/>
      </c>
      <c s="153" t="str">
        <f>IF('S.D.PASTE SHEET'!E1168="","",UPPER('S.D.PASTE SHEET'!E1168))</f>
        <v/>
      </c>
      <c s="153" t="str">
        <f>IF('S.D.PASTE SHEET'!F1168="","",'S.D.PASTE SHEET'!F1168)</f>
        <v/>
      </c>
      <c s="153" t="str">
        <f>IF('S.D.PASTE SHEET'!G1168="","",UPPER('S.D.PASTE SHEET'!G1168))</f>
        <v/>
      </c>
      <c s="153" t="str">
        <f>IF('S.D.PASTE SHEET'!H1168="","",UPPER('S.D.PASTE SHEET'!H1168))</f>
        <v/>
      </c>
      <c s="153" t="str">
        <f>IF('S.D.PASTE SHEET'!I1168="","",'S.D.PASTE SHEET'!I1168)</f>
        <v/>
      </c>
      <c s="154" t="str">
        <f>IF('S.D.PASTE SHEET'!J1168="","",'S.D.PASTE SHEET'!J1168)</f>
        <v/>
      </c>
      <c s="153" t="str">
        <f>IF('S.D.PASTE SHEET'!K1168="","",'S.D.PASTE SHEET'!K1168)</f>
        <v/>
      </c>
      <c s="153" t="str">
        <f>IF('S.D.PASTE SHEET'!L1168="","",'S.D.PASTE SHEET'!L1168)</f>
        <v/>
      </c>
      <c s="153" t="str">
        <f>IF('S.D.PASTE SHEET'!M1168="","",'S.D.PASTE SHEET'!M1168)</f>
        <v/>
      </c>
      <c s="153" t="str">
        <f>IF('S.D.PASTE SHEET'!N1168="","",'S.D.PASTE SHEET'!N1168)</f>
        <v/>
      </c>
      <c s="153" t="str">
        <f>IF('S.D.PASTE SHEET'!O1168="","",'S.D.PASTE SHEET'!O1168)</f>
        <v/>
      </c>
      <c s="153" t="str">
        <f>IF('S.D.PASTE SHEET'!P1168="","",'S.D.PASTE SHEET'!P1168)</f>
        <v/>
      </c>
      <c s="153" t="str">
        <f>IF('S.D.PASTE SHEET'!Q1168="","",'S.D.PASTE SHEET'!Q1168)</f>
        <v/>
      </c>
      <c s="153" t="str">
        <f>IF('S.D.PASTE SHEET'!R1168="","",'S.D.PASTE SHEET'!R1168)</f>
        <v/>
      </c>
      <c s="153" t="str">
        <f>IF('S.D.PASTE SHEET'!S1168="","",'S.D.PASTE SHEET'!S1168)</f>
        <v/>
      </c>
      <c s="153" t="str">
        <f>IF('S.D.PASTE SHEET'!T1168="","",'S.D.PASTE SHEET'!T1168)</f>
        <v/>
      </c>
      <c s="153" t="str">
        <f>IF('S.D.PASTE SHEET'!U1168="","",'S.D.PASTE SHEET'!U1168)</f>
        <v/>
      </c>
      <c s="153" t="str">
        <f>IF('S.D.PASTE SHEET'!V1168="","",'S.D.PASTE SHEET'!V1168)</f>
        <v/>
      </c>
      <c s="153" t="str">
        <f>IF('S.D.PASTE SHEET'!W1168="","",'S.D.PASTE SHEET'!W1168)</f>
        <v/>
      </c>
      <c s="153" t="str">
        <f>IF('S.D.PASTE SHEET'!X1168="","",'S.D.PASTE SHEET'!X1168)</f>
        <v/>
      </c>
      <c s="153" t="str">
        <f>IF('S.D.PASTE SHEET'!Y1168="","",'S.D.PASTE SHEET'!Y1168)</f>
        <v/>
      </c>
      <c s="153" t="str">
        <f>IF('S.D.PASTE SHEET'!Z1168="","",'S.D.PASTE SHEET'!Z1168)</f>
        <v/>
      </c>
      <c s="153" t="str">
        <f>IF('S.D.PASTE SHEET'!AA1168="","",'S.D.PASTE SHEET'!AA1168)</f>
        <v/>
      </c>
      <c s="153" t="str">
        <f>IF('S.D.PASTE SHEET'!AB1168="","",'S.D.PASTE SHEET'!AB1168)</f>
        <v/>
      </c>
      <c s="153" t="str">
        <f>IF('S.D.PASTE SHEET'!AC1168="","",'S.D.PASTE SHEET'!AC1168)</f>
        <v/>
      </c>
      <c s="153" t="str">
        <f>IF('S.D.PASTE SHEET'!AD1168="","",'S.D.PASTE SHEET'!AD1168)</f>
        <v/>
      </c>
      <c s="155"/>
      <c s="156" t="str">
        <f>IF(AK1168="","",IF(AK1168&gt;0,COUNT($AG$2:AG1168),""))</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68" s="156" t="str">
        <f>IF(BC1168="","",IF(BC1168&gt;0,COUNT($AY$2:AY1168),""))</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69" spans="1:66" ht="15.75" customHeight="1">
      <c r="A1169" s="153" t="str">
        <f>IF('S.D.PASTE SHEET'!A1169="","",'S.D.PASTE SHEET'!A1169)</f>
        <v/>
      </c>
      <c s="153" t="str">
        <f>IF('S.D.PASTE SHEET'!B1169="","",'S.D.PASTE SHEET'!B1169)</f>
        <v/>
      </c>
      <c s="153" t="str">
        <f>IF('S.D.PASTE SHEET'!C1169="","",'S.D.PASTE SHEET'!C1169)</f>
        <v/>
      </c>
      <c s="154" t="str">
        <f>IF('S.D.PASTE SHEET'!D1169="","",'S.D.PASTE SHEET'!D1169)</f>
        <v/>
      </c>
      <c s="153" t="str">
        <f>IF('S.D.PASTE SHEET'!E1169="","",UPPER('S.D.PASTE SHEET'!E1169))</f>
        <v/>
      </c>
      <c s="153" t="str">
        <f>IF('S.D.PASTE SHEET'!F1169="","",'S.D.PASTE SHEET'!F1169)</f>
        <v/>
      </c>
      <c s="153" t="str">
        <f>IF('S.D.PASTE SHEET'!G1169="","",UPPER('S.D.PASTE SHEET'!G1169))</f>
        <v/>
      </c>
      <c s="153" t="str">
        <f>IF('S.D.PASTE SHEET'!H1169="","",UPPER('S.D.PASTE SHEET'!H1169))</f>
        <v/>
      </c>
      <c s="153" t="str">
        <f>IF('S.D.PASTE SHEET'!I1169="","",'S.D.PASTE SHEET'!I1169)</f>
        <v/>
      </c>
      <c s="154" t="str">
        <f>IF('S.D.PASTE SHEET'!J1169="","",'S.D.PASTE SHEET'!J1169)</f>
        <v/>
      </c>
      <c s="153" t="str">
        <f>IF('S.D.PASTE SHEET'!K1169="","",'S.D.PASTE SHEET'!K1169)</f>
        <v/>
      </c>
      <c s="153" t="str">
        <f>IF('S.D.PASTE SHEET'!L1169="","",'S.D.PASTE SHEET'!L1169)</f>
        <v/>
      </c>
      <c s="153" t="str">
        <f>IF('S.D.PASTE SHEET'!M1169="","",'S.D.PASTE SHEET'!M1169)</f>
        <v/>
      </c>
      <c s="153" t="str">
        <f>IF('S.D.PASTE SHEET'!N1169="","",'S.D.PASTE SHEET'!N1169)</f>
        <v/>
      </c>
      <c s="153" t="str">
        <f>IF('S.D.PASTE SHEET'!O1169="","",'S.D.PASTE SHEET'!O1169)</f>
        <v/>
      </c>
      <c s="153" t="str">
        <f>IF('S.D.PASTE SHEET'!P1169="","",'S.D.PASTE SHEET'!P1169)</f>
        <v/>
      </c>
      <c s="153" t="str">
        <f>IF('S.D.PASTE SHEET'!Q1169="","",'S.D.PASTE SHEET'!Q1169)</f>
        <v/>
      </c>
      <c s="153" t="str">
        <f>IF('S.D.PASTE SHEET'!R1169="","",'S.D.PASTE SHEET'!R1169)</f>
        <v/>
      </c>
      <c s="153" t="str">
        <f>IF('S.D.PASTE SHEET'!S1169="","",'S.D.PASTE SHEET'!S1169)</f>
        <v/>
      </c>
      <c s="153" t="str">
        <f>IF('S.D.PASTE SHEET'!T1169="","",'S.D.PASTE SHEET'!T1169)</f>
        <v/>
      </c>
      <c s="153" t="str">
        <f>IF('S.D.PASTE SHEET'!U1169="","",'S.D.PASTE SHEET'!U1169)</f>
        <v/>
      </c>
      <c s="153" t="str">
        <f>IF('S.D.PASTE SHEET'!V1169="","",'S.D.PASTE SHEET'!V1169)</f>
        <v/>
      </c>
      <c s="153" t="str">
        <f>IF('S.D.PASTE SHEET'!W1169="","",'S.D.PASTE SHEET'!W1169)</f>
        <v/>
      </c>
      <c s="153" t="str">
        <f>IF('S.D.PASTE SHEET'!X1169="","",'S.D.PASTE SHEET'!X1169)</f>
        <v/>
      </c>
      <c s="153" t="str">
        <f>IF('S.D.PASTE SHEET'!Y1169="","",'S.D.PASTE SHEET'!Y1169)</f>
        <v/>
      </c>
      <c s="153" t="str">
        <f>IF('S.D.PASTE SHEET'!Z1169="","",'S.D.PASTE SHEET'!Z1169)</f>
        <v/>
      </c>
      <c s="153" t="str">
        <f>IF('S.D.PASTE SHEET'!AA1169="","",'S.D.PASTE SHEET'!AA1169)</f>
        <v/>
      </c>
      <c s="153" t="str">
        <f>IF('S.D.PASTE SHEET'!AB1169="","",'S.D.PASTE SHEET'!AB1169)</f>
        <v/>
      </c>
      <c s="153" t="str">
        <f>IF('S.D.PASTE SHEET'!AC1169="","",'S.D.PASTE SHEET'!AC1169)</f>
        <v/>
      </c>
      <c s="153" t="str">
        <f>IF('S.D.PASTE SHEET'!AD1169="","",'S.D.PASTE SHEET'!AD1169)</f>
        <v/>
      </c>
      <c s="155"/>
      <c s="156" t="str">
        <f>IF(AK1169="","",IF(AK1169&gt;0,COUNT($AG$2:AG1169),""))</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69" s="156" t="str">
        <f>IF(BC1169="","",IF(BC1169&gt;0,COUNT($AY$2:AY1169),""))</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70" spans="1:66" ht="15.75" customHeight="1">
      <c r="A1170" s="153" t="str">
        <f>IF('S.D.PASTE SHEET'!A1170="","",'S.D.PASTE SHEET'!A1170)</f>
        <v/>
      </c>
      <c s="153" t="str">
        <f>IF('S.D.PASTE SHEET'!B1170="","",'S.D.PASTE SHEET'!B1170)</f>
        <v/>
      </c>
      <c s="153" t="str">
        <f>IF('S.D.PASTE SHEET'!C1170="","",'S.D.PASTE SHEET'!C1170)</f>
        <v/>
      </c>
      <c s="154" t="str">
        <f>IF('S.D.PASTE SHEET'!D1170="","",'S.D.PASTE SHEET'!D1170)</f>
        <v/>
      </c>
      <c s="153" t="str">
        <f>IF('S.D.PASTE SHEET'!E1170="","",UPPER('S.D.PASTE SHEET'!E1170))</f>
        <v/>
      </c>
      <c s="153" t="str">
        <f>IF('S.D.PASTE SHEET'!F1170="","",'S.D.PASTE SHEET'!F1170)</f>
        <v/>
      </c>
      <c s="153" t="str">
        <f>IF('S.D.PASTE SHEET'!G1170="","",UPPER('S.D.PASTE SHEET'!G1170))</f>
        <v/>
      </c>
      <c s="153" t="str">
        <f>IF('S.D.PASTE SHEET'!H1170="","",UPPER('S.D.PASTE SHEET'!H1170))</f>
        <v/>
      </c>
      <c s="153" t="str">
        <f>IF('S.D.PASTE SHEET'!I1170="","",'S.D.PASTE SHEET'!I1170)</f>
        <v/>
      </c>
      <c s="154" t="str">
        <f>IF('S.D.PASTE SHEET'!J1170="","",'S.D.PASTE SHEET'!J1170)</f>
        <v/>
      </c>
      <c s="153" t="str">
        <f>IF('S.D.PASTE SHEET'!K1170="","",'S.D.PASTE SHEET'!K1170)</f>
        <v/>
      </c>
      <c s="153" t="str">
        <f>IF('S.D.PASTE SHEET'!L1170="","",'S.D.PASTE SHEET'!L1170)</f>
        <v/>
      </c>
      <c s="153" t="str">
        <f>IF('S.D.PASTE SHEET'!M1170="","",'S.D.PASTE SHEET'!M1170)</f>
        <v/>
      </c>
      <c s="153" t="str">
        <f>IF('S.D.PASTE SHEET'!N1170="","",'S.D.PASTE SHEET'!N1170)</f>
        <v/>
      </c>
      <c s="153" t="str">
        <f>IF('S.D.PASTE SHEET'!O1170="","",'S.D.PASTE SHEET'!O1170)</f>
        <v/>
      </c>
      <c s="153" t="str">
        <f>IF('S.D.PASTE SHEET'!P1170="","",'S.D.PASTE SHEET'!P1170)</f>
        <v/>
      </c>
      <c s="153" t="str">
        <f>IF('S.D.PASTE SHEET'!Q1170="","",'S.D.PASTE SHEET'!Q1170)</f>
        <v/>
      </c>
      <c s="153" t="str">
        <f>IF('S.D.PASTE SHEET'!R1170="","",'S.D.PASTE SHEET'!R1170)</f>
        <v/>
      </c>
      <c s="153" t="str">
        <f>IF('S.D.PASTE SHEET'!S1170="","",'S.D.PASTE SHEET'!S1170)</f>
        <v/>
      </c>
      <c s="153" t="str">
        <f>IF('S.D.PASTE SHEET'!T1170="","",'S.D.PASTE SHEET'!T1170)</f>
        <v/>
      </c>
      <c s="153" t="str">
        <f>IF('S.D.PASTE SHEET'!U1170="","",'S.D.PASTE SHEET'!U1170)</f>
        <v/>
      </c>
      <c s="153" t="str">
        <f>IF('S.D.PASTE SHEET'!V1170="","",'S.D.PASTE SHEET'!V1170)</f>
        <v/>
      </c>
      <c s="153" t="str">
        <f>IF('S.D.PASTE SHEET'!W1170="","",'S.D.PASTE SHEET'!W1170)</f>
        <v/>
      </c>
      <c s="153" t="str">
        <f>IF('S.D.PASTE SHEET'!X1170="","",'S.D.PASTE SHEET'!X1170)</f>
        <v/>
      </c>
      <c s="153" t="str">
        <f>IF('S.D.PASTE SHEET'!Y1170="","",'S.D.PASTE SHEET'!Y1170)</f>
        <v/>
      </c>
      <c s="153" t="str">
        <f>IF('S.D.PASTE SHEET'!Z1170="","",'S.D.PASTE SHEET'!Z1170)</f>
        <v/>
      </c>
      <c s="153" t="str">
        <f>IF('S.D.PASTE SHEET'!AA1170="","",'S.D.PASTE SHEET'!AA1170)</f>
        <v/>
      </c>
      <c s="153" t="str">
        <f>IF('S.D.PASTE SHEET'!AB1170="","",'S.D.PASTE SHEET'!AB1170)</f>
        <v/>
      </c>
      <c s="153" t="str">
        <f>IF('S.D.PASTE SHEET'!AC1170="","",'S.D.PASTE SHEET'!AC1170)</f>
        <v/>
      </c>
      <c s="153" t="str">
        <f>IF('S.D.PASTE SHEET'!AD1170="","",'S.D.PASTE SHEET'!AD1170)</f>
        <v/>
      </c>
      <c s="155"/>
      <c s="156" t="str">
        <f>IF(AK1170="","",IF(AK1170&gt;0,COUNT($AG$2:AG1170),""))</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70" s="156" t="str">
        <f>IF(BC1170="","",IF(BC1170&gt;0,COUNT($AY$2:AY1170),""))</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71" spans="1:66" ht="15.75" customHeight="1">
      <c r="A1171" s="153" t="str">
        <f>IF('S.D.PASTE SHEET'!A1171="","",'S.D.PASTE SHEET'!A1171)</f>
        <v/>
      </c>
      <c s="153" t="str">
        <f>IF('S.D.PASTE SHEET'!B1171="","",'S.D.PASTE SHEET'!B1171)</f>
        <v/>
      </c>
      <c s="153" t="str">
        <f>IF('S.D.PASTE SHEET'!C1171="","",'S.D.PASTE SHEET'!C1171)</f>
        <v/>
      </c>
      <c s="154" t="str">
        <f>IF('S.D.PASTE SHEET'!D1171="","",'S.D.PASTE SHEET'!D1171)</f>
        <v/>
      </c>
      <c s="153" t="str">
        <f>IF('S.D.PASTE SHEET'!E1171="","",UPPER('S.D.PASTE SHEET'!E1171))</f>
        <v/>
      </c>
      <c s="153" t="str">
        <f>IF('S.D.PASTE SHEET'!F1171="","",'S.D.PASTE SHEET'!F1171)</f>
        <v/>
      </c>
      <c s="153" t="str">
        <f>IF('S.D.PASTE SHEET'!G1171="","",UPPER('S.D.PASTE SHEET'!G1171))</f>
        <v/>
      </c>
      <c s="153" t="str">
        <f>IF('S.D.PASTE SHEET'!H1171="","",UPPER('S.D.PASTE SHEET'!H1171))</f>
        <v/>
      </c>
      <c s="153" t="str">
        <f>IF('S.D.PASTE SHEET'!I1171="","",'S.D.PASTE SHEET'!I1171)</f>
        <v/>
      </c>
      <c s="154" t="str">
        <f>IF('S.D.PASTE SHEET'!J1171="","",'S.D.PASTE SHEET'!J1171)</f>
        <v/>
      </c>
      <c s="153" t="str">
        <f>IF('S.D.PASTE SHEET'!K1171="","",'S.D.PASTE SHEET'!K1171)</f>
        <v/>
      </c>
      <c s="153" t="str">
        <f>IF('S.D.PASTE SHEET'!L1171="","",'S.D.PASTE SHEET'!L1171)</f>
        <v/>
      </c>
      <c s="153" t="str">
        <f>IF('S.D.PASTE SHEET'!M1171="","",'S.D.PASTE SHEET'!M1171)</f>
        <v/>
      </c>
      <c s="153" t="str">
        <f>IF('S.D.PASTE SHEET'!N1171="","",'S.D.PASTE SHEET'!N1171)</f>
        <v/>
      </c>
      <c s="153" t="str">
        <f>IF('S.D.PASTE SHEET'!O1171="","",'S.D.PASTE SHEET'!O1171)</f>
        <v/>
      </c>
      <c s="153" t="str">
        <f>IF('S.D.PASTE SHEET'!P1171="","",'S.D.PASTE SHEET'!P1171)</f>
        <v/>
      </c>
      <c s="153" t="str">
        <f>IF('S.D.PASTE SHEET'!Q1171="","",'S.D.PASTE SHEET'!Q1171)</f>
        <v/>
      </c>
      <c s="153" t="str">
        <f>IF('S.D.PASTE SHEET'!R1171="","",'S.D.PASTE SHEET'!R1171)</f>
        <v/>
      </c>
      <c s="153" t="str">
        <f>IF('S.D.PASTE SHEET'!S1171="","",'S.D.PASTE SHEET'!S1171)</f>
        <v/>
      </c>
      <c s="153" t="str">
        <f>IF('S.D.PASTE SHEET'!T1171="","",'S.D.PASTE SHEET'!T1171)</f>
        <v/>
      </c>
      <c s="153" t="str">
        <f>IF('S.D.PASTE SHEET'!U1171="","",'S.D.PASTE SHEET'!U1171)</f>
        <v/>
      </c>
      <c s="153" t="str">
        <f>IF('S.D.PASTE SHEET'!V1171="","",'S.D.PASTE SHEET'!V1171)</f>
        <v/>
      </c>
      <c s="153" t="str">
        <f>IF('S.D.PASTE SHEET'!W1171="","",'S.D.PASTE SHEET'!W1171)</f>
        <v/>
      </c>
      <c s="153" t="str">
        <f>IF('S.D.PASTE SHEET'!X1171="","",'S.D.PASTE SHEET'!X1171)</f>
        <v/>
      </c>
      <c s="153" t="str">
        <f>IF('S.D.PASTE SHEET'!Y1171="","",'S.D.PASTE SHEET'!Y1171)</f>
        <v/>
      </c>
      <c s="153" t="str">
        <f>IF('S.D.PASTE SHEET'!Z1171="","",'S.D.PASTE SHEET'!Z1171)</f>
        <v/>
      </c>
      <c s="153" t="str">
        <f>IF('S.D.PASTE SHEET'!AA1171="","",'S.D.PASTE SHEET'!AA1171)</f>
        <v/>
      </c>
      <c s="153" t="str">
        <f>IF('S.D.PASTE SHEET'!AB1171="","",'S.D.PASTE SHEET'!AB1171)</f>
        <v/>
      </c>
      <c s="153" t="str">
        <f>IF('S.D.PASTE SHEET'!AC1171="","",'S.D.PASTE SHEET'!AC1171)</f>
        <v/>
      </c>
      <c s="153" t="str">
        <f>IF('S.D.PASTE SHEET'!AD1171="","",'S.D.PASTE SHEET'!AD1171)</f>
        <v/>
      </c>
      <c s="155"/>
      <c s="156" t="str">
        <f>IF(AK1171="","",IF(AK1171&gt;0,COUNT($AG$2:AG1171),""))</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71" s="156" t="str">
        <f>IF(BC1171="","",IF(BC1171&gt;0,COUNT($AY$2:AY1171),""))</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72" spans="1:66" ht="15.75" customHeight="1">
      <c r="A1172" s="153" t="str">
        <f>IF('S.D.PASTE SHEET'!A1172="","",'S.D.PASTE SHEET'!A1172)</f>
        <v/>
      </c>
      <c s="153" t="str">
        <f>IF('S.D.PASTE SHEET'!B1172="","",'S.D.PASTE SHEET'!B1172)</f>
        <v/>
      </c>
      <c s="153" t="str">
        <f>IF('S.D.PASTE SHEET'!C1172="","",'S.D.PASTE SHEET'!C1172)</f>
        <v/>
      </c>
      <c s="154" t="str">
        <f>IF('S.D.PASTE SHEET'!D1172="","",'S.D.PASTE SHEET'!D1172)</f>
        <v/>
      </c>
      <c s="153" t="str">
        <f>IF('S.D.PASTE SHEET'!E1172="","",UPPER('S.D.PASTE SHEET'!E1172))</f>
        <v/>
      </c>
      <c s="153" t="str">
        <f>IF('S.D.PASTE SHEET'!F1172="","",'S.D.PASTE SHEET'!F1172)</f>
        <v/>
      </c>
      <c s="153" t="str">
        <f>IF('S.D.PASTE SHEET'!G1172="","",UPPER('S.D.PASTE SHEET'!G1172))</f>
        <v/>
      </c>
      <c s="153" t="str">
        <f>IF('S.D.PASTE SHEET'!H1172="","",UPPER('S.D.PASTE SHEET'!H1172))</f>
        <v/>
      </c>
      <c s="153" t="str">
        <f>IF('S.D.PASTE SHEET'!I1172="","",'S.D.PASTE SHEET'!I1172)</f>
        <v/>
      </c>
      <c s="154" t="str">
        <f>IF('S.D.PASTE SHEET'!J1172="","",'S.D.PASTE SHEET'!J1172)</f>
        <v/>
      </c>
      <c s="153" t="str">
        <f>IF('S.D.PASTE SHEET'!K1172="","",'S.D.PASTE SHEET'!K1172)</f>
        <v/>
      </c>
      <c s="153" t="str">
        <f>IF('S.D.PASTE SHEET'!L1172="","",'S.D.PASTE SHEET'!L1172)</f>
        <v/>
      </c>
      <c s="153" t="str">
        <f>IF('S.D.PASTE SHEET'!M1172="","",'S.D.PASTE SHEET'!M1172)</f>
        <v/>
      </c>
      <c s="153" t="str">
        <f>IF('S.D.PASTE SHEET'!N1172="","",'S.D.PASTE SHEET'!N1172)</f>
        <v/>
      </c>
      <c s="153" t="str">
        <f>IF('S.D.PASTE SHEET'!O1172="","",'S.D.PASTE SHEET'!O1172)</f>
        <v/>
      </c>
      <c s="153" t="str">
        <f>IF('S.D.PASTE SHEET'!P1172="","",'S.D.PASTE SHEET'!P1172)</f>
        <v/>
      </c>
      <c s="153" t="str">
        <f>IF('S.D.PASTE SHEET'!Q1172="","",'S.D.PASTE SHEET'!Q1172)</f>
        <v/>
      </c>
      <c s="153" t="str">
        <f>IF('S.D.PASTE SHEET'!R1172="","",'S.D.PASTE SHEET'!R1172)</f>
        <v/>
      </c>
      <c s="153" t="str">
        <f>IF('S.D.PASTE SHEET'!S1172="","",'S.D.PASTE SHEET'!S1172)</f>
        <v/>
      </c>
      <c s="153" t="str">
        <f>IF('S.D.PASTE SHEET'!T1172="","",'S.D.PASTE SHEET'!T1172)</f>
        <v/>
      </c>
      <c s="153" t="str">
        <f>IF('S.D.PASTE SHEET'!U1172="","",'S.D.PASTE SHEET'!U1172)</f>
        <v/>
      </c>
      <c s="153" t="str">
        <f>IF('S.D.PASTE SHEET'!V1172="","",'S.D.PASTE SHEET'!V1172)</f>
        <v/>
      </c>
      <c s="153" t="str">
        <f>IF('S.D.PASTE SHEET'!W1172="","",'S.D.PASTE SHEET'!W1172)</f>
        <v/>
      </c>
      <c s="153" t="str">
        <f>IF('S.D.PASTE SHEET'!X1172="","",'S.D.PASTE SHEET'!X1172)</f>
        <v/>
      </c>
      <c s="153" t="str">
        <f>IF('S.D.PASTE SHEET'!Y1172="","",'S.D.PASTE SHEET'!Y1172)</f>
        <v/>
      </c>
      <c s="153" t="str">
        <f>IF('S.D.PASTE SHEET'!Z1172="","",'S.D.PASTE SHEET'!Z1172)</f>
        <v/>
      </c>
      <c s="153" t="str">
        <f>IF('S.D.PASTE SHEET'!AA1172="","",'S.D.PASTE SHEET'!AA1172)</f>
        <v/>
      </c>
      <c s="153" t="str">
        <f>IF('S.D.PASTE SHEET'!AB1172="","",'S.D.PASTE SHEET'!AB1172)</f>
        <v/>
      </c>
      <c s="153" t="str">
        <f>IF('S.D.PASTE SHEET'!AC1172="","",'S.D.PASTE SHEET'!AC1172)</f>
        <v/>
      </c>
      <c s="153" t="str">
        <f>IF('S.D.PASTE SHEET'!AD1172="","",'S.D.PASTE SHEET'!AD1172)</f>
        <v/>
      </c>
      <c s="155"/>
      <c s="156" t="str">
        <f>IF(AK1172="","",IF(AK1172&gt;0,COUNT($AG$2:AG1172),""))</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72" s="156" t="str">
        <f>IF(BC1172="","",IF(BC1172&gt;0,COUNT($AY$2:AY1172),""))</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73" spans="1:66" ht="15.75" customHeight="1">
      <c r="A1173" s="153" t="str">
        <f>IF('S.D.PASTE SHEET'!A1173="","",'S.D.PASTE SHEET'!A1173)</f>
        <v/>
      </c>
      <c s="153" t="str">
        <f>IF('S.D.PASTE SHEET'!B1173="","",'S.D.PASTE SHEET'!B1173)</f>
        <v/>
      </c>
      <c s="153" t="str">
        <f>IF('S.D.PASTE SHEET'!C1173="","",'S.D.PASTE SHEET'!C1173)</f>
        <v/>
      </c>
      <c s="154" t="str">
        <f>IF('S.D.PASTE SHEET'!D1173="","",'S.D.PASTE SHEET'!D1173)</f>
        <v/>
      </c>
      <c s="153" t="str">
        <f>IF('S.D.PASTE SHEET'!E1173="","",UPPER('S.D.PASTE SHEET'!E1173))</f>
        <v/>
      </c>
      <c s="153" t="str">
        <f>IF('S.D.PASTE SHEET'!F1173="","",'S.D.PASTE SHEET'!F1173)</f>
        <v/>
      </c>
      <c s="153" t="str">
        <f>IF('S.D.PASTE SHEET'!G1173="","",UPPER('S.D.PASTE SHEET'!G1173))</f>
        <v/>
      </c>
      <c s="153" t="str">
        <f>IF('S.D.PASTE SHEET'!H1173="","",UPPER('S.D.PASTE SHEET'!H1173))</f>
        <v/>
      </c>
      <c s="153" t="str">
        <f>IF('S.D.PASTE SHEET'!I1173="","",'S.D.PASTE SHEET'!I1173)</f>
        <v/>
      </c>
      <c s="154" t="str">
        <f>IF('S.D.PASTE SHEET'!J1173="","",'S.D.PASTE SHEET'!J1173)</f>
        <v/>
      </c>
      <c s="153" t="str">
        <f>IF('S.D.PASTE SHEET'!K1173="","",'S.D.PASTE SHEET'!K1173)</f>
        <v/>
      </c>
      <c s="153" t="str">
        <f>IF('S.D.PASTE SHEET'!L1173="","",'S.D.PASTE SHEET'!L1173)</f>
        <v/>
      </c>
      <c s="153" t="str">
        <f>IF('S.D.PASTE SHEET'!M1173="","",'S.D.PASTE SHEET'!M1173)</f>
        <v/>
      </c>
      <c s="153" t="str">
        <f>IF('S.D.PASTE SHEET'!N1173="","",'S.D.PASTE SHEET'!N1173)</f>
        <v/>
      </c>
      <c s="153" t="str">
        <f>IF('S.D.PASTE SHEET'!O1173="","",'S.D.PASTE SHEET'!O1173)</f>
        <v/>
      </c>
      <c s="153" t="str">
        <f>IF('S.D.PASTE SHEET'!P1173="","",'S.D.PASTE SHEET'!P1173)</f>
        <v/>
      </c>
      <c s="153" t="str">
        <f>IF('S.D.PASTE SHEET'!Q1173="","",'S.D.PASTE SHEET'!Q1173)</f>
        <v/>
      </c>
      <c s="153" t="str">
        <f>IF('S.D.PASTE SHEET'!R1173="","",'S.D.PASTE SHEET'!R1173)</f>
        <v/>
      </c>
      <c s="153" t="str">
        <f>IF('S.D.PASTE SHEET'!S1173="","",'S.D.PASTE SHEET'!S1173)</f>
        <v/>
      </c>
      <c s="153" t="str">
        <f>IF('S.D.PASTE SHEET'!T1173="","",'S.D.PASTE SHEET'!T1173)</f>
        <v/>
      </c>
      <c s="153" t="str">
        <f>IF('S.D.PASTE SHEET'!U1173="","",'S.D.PASTE SHEET'!U1173)</f>
        <v/>
      </c>
      <c s="153" t="str">
        <f>IF('S.D.PASTE SHEET'!V1173="","",'S.D.PASTE SHEET'!V1173)</f>
        <v/>
      </c>
      <c s="153" t="str">
        <f>IF('S.D.PASTE SHEET'!W1173="","",'S.D.PASTE SHEET'!W1173)</f>
        <v/>
      </c>
      <c s="153" t="str">
        <f>IF('S.D.PASTE SHEET'!X1173="","",'S.D.PASTE SHEET'!X1173)</f>
        <v/>
      </c>
      <c s="153" t="str">
        <f>IF('S.D.PASTE SHEET'!Y1173="","",'S.D.PASTE SHEET'!Y1173)</f>
        <v/>
      </c>
      <c s="153" t="str">
        <f>IF('S.D.PASTE SHEET'!Z1173="","",'S.D.PASTE SHEET'!Z1173)</f>
        <v/>
      </c>
      <c s="153" t="str">
        <f>IF('S.D.PASTE SHEET'!AA1173="","",'S.D.PASTE SHEET'!AA1173)</f>
        <v/>
      </c>
      <c s="153" t="str">
        <f>IF('S.D.PASTE SHEET'!AB1173="","",'S.D.PASTE SHEET'!AB1173)</f>
        <v/>
      </c>
      <c s="153" t="str">
        <f>IF('S.D.PASTE SHEET'!AC1173="","",'S.D.PASTE SHEET'!AC1173)</f>
        <v/>
      </c>
      <c s="153" t="str">
        <f>IF('S.D.PASTE SHEET'!AD1173="","",'S.D.PASTE SHEET'!AD1173)</f>
        <v/>
      </c>
      <c s="155"/>
      <c s="156" t="str">
        <f>IF(AK1173="","",IF(AK1173&gt;0,COUNT($AG$2:AG1173),""))</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73" s="156" t="str">
        <f>IF(BC1173="","",IF(BC1173&gt;0,COUNT($AY$2:AY1173),""))</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74" spans="1:66" ht="15.75" customHeight="1">
      <c r="A1174" s="153" t="str">
        <f>IF('S.D.PASTE SHEET'!A1174="","",'S.D.PASTE SHEET'!A1174)</f>
        <v/>
      </c>
      <c s="153" t="str">
        <f>IF('S.D.PASTE SHEET'!B1174="","",'S.D.PASTE SHEET'!B1174)</f>
        <v/>
      </c>
      <c s="153" t="str">
        <f>IF('S.D.PASTE SHEET'!C1174="","",'S.D.PASTE SHEET'!C1174)</f>
        <v/>
      </c>
      <c s="154" t="str">
        <f>IF('S.D.PASTE SHEET'!D1174="","",'S.D.PASTE SHEET'!D1174)</f>
        <v/>
      </c>
      <c s="153" t="str">
        <f>IF('S.D.PASTE SHEET'!E1174="","",UPPER('S.D.PASTE SHEET'!E1174))</f>
        <v/>
      </c>
      <c s="153" t="str">
        <f>IF('S.D.PASTE SHEET'!F1174="","",'S.D.PASTE SHEET'!F1174)</f>
        <v/>
      </c>
      <c s="153" t="str">
        <f>IF('S.D.PASTE SHEET'!G1174="","",UPPER('S.D.PASTE SHEET'!G1174))</f>
        <v/>
      </c>
      <c s="153" t="str">
        <f>IF('S.D.PASTE SHEET'!H1174="","",UPPER('S.D.PASTE SHEET'!H1174))</f>
        <v/>
      </c>
      <c s="153" t="str">
        <f>IF('S.D.PASTE SHEET'!I1174="","",'S.D.PASTE SHEET'!I1174)</f>
        <v/>
      </c>
      <c s="154" t="str">
        <f>IF('S.D.PASTE SHEET'!J1174="","",'S.D.PASTE SHEET'!J1174)</f>
        <v/>
      </c>
      <c s="153" t="str">
        <f>IF('S.D.PASTE SHEET'!K1174="","",'S.D.PASTE SHEET'!K1174)</f>
        <v/>
      </c>
      <c s="153" t="str">
        <f>IF('S.D.PASTE SHEET'!L1174="","",'S.D.PASTE SHEET'!L1174)</f>
        <v/>
      </c>
      <c s="153" t="str">
        <f>IF('S.D.PASTE SHEET'!M1174="","",'S.D.PASTE SHEET'!M1174)</f>
        <v/>
      </c>
      <c s="153" t="str">
        <f>IF('S.D.PASTE SHEET'!N1174="","",'S.D.PASTE SHEET'!N1174)</f>
        <v/>
      </c>
      <c s="153" t="str">
        <f>IF('S.D.PASTE SHEET'!O1174="","",'S.D.PASTE SHEET'!O1174)</f>
        <v/>
      </c>
      <c s="153" t="str">
        <f>IF('S.D.PASTE SHEET'!P1174="","",'S.D.PASTE SHEET'!P1174)</f>
        <v/>
      </c>
      <c s="153" t="str">
        <f>IF('S.D.PASTE SHEET'!Q1174="","",'S.D.PASTE SHEET'!Q1174)</f>
        <v/>
      </c>
      <c s="153" t="str">
        <f>IF('S.D.PASTE SHEET'!R1174="","",'S.D.PASTE SHEET'!R1174)</f>
        <v/>
      </c>
      <c s="153" t="str">
        <f>IF('S.D.PASTE SHEET'!S1174="","",'S.D.PASTE SHEET'!S1174)</f>
        <v/>
      </c>
      <c s="153" t="str">
        <f>IF('S.D.PASTE SHEET'!T1174="","",'S.D.PASTE SHEET'!T1174)</f>
        <v/>
      </c>
      <c s="153" t="str">
        <f>IF('S.D.PASTE SHEET'!U1174="","",'S.D.PASTE SHEET'!U1174)</f>
        <v/>
      </c>
      <c s="153" t="str">
        <f>IF('S.D.PASTE SHEET'!V1174="","",'S.D.PASTE SHEET'!V1174)</f>
        <v/>
      </c>
      <c s="153" t="str">
        <f>IF('S.D.PASTE SHEET'!W1174="","",'S.D.PASTE SHEET'!W1174)</f>
        <v/>
      </c>
      <c s="153" t="str">
        <f>IF('S.D.PASTE SHEET'!X1174="","",'S.D.PASTE SHEET'!X1174)</f>
        <v/>
      </c>
      <c s="153" t="str">
        <f>IF('S.D.PASTE SHEET'!Y1174="","",'S.D.PASTE SHEET'!Y1174)</f>
        <v/>
      </c>
      <c s="153" t="str">
        <f>IF('S.D.PASTE SHEET'!Z1174="","",'S.D.PASTE SHEET'!Z1174)</f>
        <v/>
      </c>
      <c s="153" t="str">
        <f>IF('S.D.PASTE SHEET'!AA1174="","",'S.D.PASTE SHEET'!AA1174)</f>
        <v/>
      </c>
      <c s="153" t="str">
        <f>IF('S.D.PASTE SHEET'!AB1174="","",'S.D.PASTE SHEET'!AB1174)</f>
        <v/>
      </c>
      <c s="153" t="str">
        <f>IF('S.D.PASTE SHEET'!AC1174="","",'S.D.PASTE SHEET'!AC1174)</f>
        <v/>
      </c>
      <c s="153" t="str">
        <f>IF('S.D.PASTE SHEET'!AD1174="","",'S.D.PASTE SHEET'!AD1174)</f>
        <v/>
      </c>
      <c s="155"/>
      <c s="156" t="str">
        <f>IF(AK1174="","",IF(AK1174&gt;0,COUNT($AG$2:AG1174),""))</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74" s="156" t="str">
        <f>IF(BC1174="","",IF(BC1174&gt;0,COUNT($AY$2:AY1174),""))</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75" spans="1:66" ht="15.75" customHeight="1">
      <c r="A1175" s="153" t="str">
        <f>IF('S.D.PASTE SHEET'!A1175="","",'S.D.PASTE SHEET'!A1175)</f>
        <v/>
      </c>
      <c s="153" t="str">
        <f>IF('S.D.PASTE SHEET'!B1175="","",'S.D.PASTE SHEET'!B1175)</f>
        <v/>
      </c>
      <c s="153" t="str">
        <f>IF('S.D.PASTE SHEET'!C1175="","",'S.D.PASTE SHEET'!C1175)</f>
        <v/>
      </c>
      <c s="154" t="str">
        <f>IF('S.D.PASTE SHEET'!D1175="","",'S.D.PASTE SHEET'!D1175)</f>
        <v/>
      </c>
      <c s="153" t="str">
        <f>IF('S.D.PASTE SHEET'!E1175="","",UPPER('S.D.PASTE SHEET'!E1175))</f>
        <v/>
      </c>
      <c s="153" t="str">
        <f>IF('S.D.PASTE SHEET'!F1175="","",'S.D.PASTE SHEET'!F1175)</f>
        <v/>
      </c>
      <c s="153" t="str">
        <f>IF('S.D.PASTE SHEET'!G1175="","",UPPER('S.D.PASTE SHEET'!G1175))</f>
        <v/>
      </c>
      <c s="153" t="str">
        <f>IF('S.D.PASTE SHEET'!H1175="","",UPPER('S.D.PASTE SHEET'!H1175))</f>
        <v/>
      </c>
      <c s="153" t="str">
        <f>IF('S.D.PASTE SHEET'!I1175="","",'S.D.PASTE SHEET'!I1175)</f>
        <v/>
      </c>
      <c s="154" t="str">
        <f>IF('S.D.PASTE SHEET'!J1175="","",'S.D.PASTE SHEET'!J1175)</f>
        <v/>
      </c>
      <c s="153" t="str">
        <f>IF('S.D.PASTE SHEET'!K1175="","",'S.D.PASTE SHEET'!K1175)</f>
        <v/>
      </c>
      <c s="153" t="str">
        <f>IF('S.D.PASTE SHEET'!L1175="","",'S.D.PASTE SHEET'!L1175)</f>
        <v/>
      </c>
      <c s="153" t="str">
        <f>IF('S.D.PASTE SHEET'!M1175="","",'S.D.PASTE SHEET'!M1175)</f>
        <v/>
      </c>
      <c s="153" t="str">
        <f>IF('S.D.PASTE SHEET'!N1175="","",'S.D.PASTE SHEET'!N1175)</f>
        <v/>
      </c>
      <c s="153" t="str">
        <f>IF('S.D.PASTE SHEET'!O1175="","",'S.D.PASTE SHEET'!O1175)</f>
        <v/>
      </c>
      <c s="153" t="str">
        <f>IF('S.D.PASTE SHEET'!P1175="","",'S.D.PASTE SHEET'!P1175)</f>
        <v/>
      </c>
      <c s="153" t="str">
        <f>IF('S.D.PASTE SHEET'!Q1175="","",'S.D.PASTE SHEET'!Q1175)</f>
        <v/>
      </c>
      <c s="153" t="str">
        <f>IF('S.D.PASTE SHEET'!R1175="","",'S.D.PASTE SHEET'!R1175)</f>
        <v/>
      </c>
      <c s="153" t="str">
        <f>IF('S.D.PASTE SHEET'!S1175="","",'S.D.PASTE SHEET'!S1175)</f>
        <v/>
      </c>
      <c s="153" t="str">
        <f>IF('S.D.PASTE SHEET'!T1175="","",'S.D.PASTE SHEET'!T1175)</f>
        <v/>
      </c>
      <c s="153" t="str">
        <f>IF('S.D.PASTE SHEET'!U1175="","",'S.D.PASTE SHEET'!U1175)</f>
        <v/>
      </c>
      <c s="153" t="str">
        <f>IF('S.D.PASTE SHEET'!V1175="","",'S.D.PASTE SHEET'!V1175)</f>
        <v/>
      </c>
      <c s="153" t="str">
        <f>IF('S.D.PASTE SHEET'!W1175="","",'S.D.PASTE SHEET'!W1175)</f>
        <v/>
      </c>
      <c s="153" t="str">
        <f>IF('S.D.PASTE SHEET'!X1175="","",'S.D.PASTE SHEET'!X1175)</f>
        <v/>
      </c>
      <c s="153" t="str">
        <f>IF('S.D.PASTE SHEET'!Y1175="","",'S.D.PASTE SHEET'!Y1175)</f>
        <v/>
      </c>
      <c s="153" t="str">
        <f>IF('S.D.PASTE SHEET'!Z1175="","",'S.D.PASTE SHEET'!Z1175)</f>
        <v/>
      </c>
      <c s="153" t="str">
        <f>IF('S.D.PASTE SHEET'!AA1175="","",'S.D.PASTE SHEET'!AA1175)</f>
        <v/>
      </c>
      <c s="153" t="str">
        <f>IF('S.D.PASTE SHEET'!AB1175="","",'S.D.PASTE SHEET'!AB1175)</f>
        <v/>
      </c>
      <c s="153" t="str">
        <f>IF('S.D.PASTE SHEET'!AC1175="","",'S.D.PASTE SHEET'!AC1175)</f>
        <v/>
      </c>
      <c s="153" t="str">
        <f>IF('S.D.PASTE SHEET'!AD1175="","",'S.D.PASTE SHEET'!AD1175)</f>
        <v/>
      </c>
      <c s="155"/>
      <c s="156" t="str">
        <f>IF(AK1175="","",IF(AK1175&gt;0,COUNT($AG$2:AG1175),""))</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75" s="156" t="str">
        <f>IF(BC1175="","",IF(BC1175&gt;0,COUNT($AY$2:AY1175),""))</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76" spans="1:66" ht="15.75" customHeight="1">
      <c r="A1176" s="153" t="str">
        <f>IF('S.D.PASTE SHEET'!A1176="","",'S.D.PASTE SHEET'!A1176)</f>
        <v/>
      </c>
      <c s="153" t="str">
        <f>IF('S.D.PASTE SHEET'!B1176="","",'S.D.PASTE SHEET'!B1176)</f>
        <v/>
      </c>
      <c s="153" t="str">
        <f>IF('S.D.PASTE SHEET'!C1176="","",'S.D.PASTE SHEET'!C1176)</f>
        <v/>
      </c>
      <c s="154" t="str">
        <f>IF('S.D.PASTE SHEET'!D1176="","",'S.D.PASTE SHEET'!D1176)</f>
        <v/>
      </c>
      <c s="153" t="str">
        <f>IF('S.D.PASTE SHEET'!E1176="","",UPPER('S.D.PASTE SHEET'!E1176))</f>
        <v/>
      </c>
      <c s="153" t="str">
        <f>IF('S.D.PASTE SHEET'!F1176="","",'S.D.PASTE SHEET'!F1176)</f>
        <v/>
      </c>
      <c s="153" t="str">
        <f>IF('S.D.PASTE SHEET'!G1176="","",UPPER('S.D.PASTE SHEET'!G1176))</f>
        <v/>
      </c>
      <c s="153" t="str">
        <f>IF('S.D.PASTE SHEET'!H1176="","",UPPER('S.D.PASTE SHEET'!H1176))</f>
        <v/>
      </c>
      <c s="153" t="str">
        <f>IF('S.D.PASTE SHEET'!I1176="","",'S.D.PASTE SHEET'!I1176)</f>
        <v/>
      </c>
      <c s="154" t="str">
        <f>IF('S.D.PASTE SHEET'!J1176="","",'S.D.PASTE SHEET'!J1176)</f>
        <v/>
      </c>
      <c s="153" t="str">
        <f>IF('S.D.PASTE SHEET'!K1176="","",'S.D.PASTE SHEET'!K1176)</f>
        <v/>
      </c>
      <c s="153" t="str">
        <f>IF('S.D.PASTE SHEET'!L1176="","",'S.D.PASTE SHEET'!L1176)</f>
        <v/>
      </c>
      <c s="153" t="str">
        <f>IF('S.D.PASTE SHEET'!M1176="","",'S.D.PASTE SHEET'!M1176)</f>
        <v/>
      </c>
      <c s="153" t="str">
        <f>IF('S.D.PASTE SHEET'!N1176="","",'S.D.PASTE SHEET'!N1176)</f>
        <v/>
      </c>
      <c s="153" t="str">
        <f>IF('S.D.PASTE SHEET'!O1176="","",'S.D.PASTE SHEET'!O1176)</f>
        <v/>
      </c>
      <c s="153" t="str">
        <f>IF('S.D.PASTE SHEET'!P1176="","",'S.D.PASTE SHEET'!P1176)</f>
        <v/>
      </c>
      <c s="153" t="str">
        <f>IF('S.D.PASTE SHEET'!Q1176="","",'S.D.PASTE SHEET'!Q1176)</f>
        <v/>
      </c>
      <c s="153" t="str">
        <f>IF('S.D.PASTE SHEET'!R1176="","",'S.D.PASTE SHEET'!R1176)</f>
        <v/>
      </c>
      <c s="153" t="str">
        <f>IF('S.D.PASTE SHEET'!S1176="","",'S.D.PASTE SHEET'!S1176)</f>
        <v/>
      </c>
      <c s="153" t="str">
        <f>IF('S.D.PASTE SHEET'!T1176="","",'S.D.PASTE SHEET'!T1176)</f>
        <v/>
      </c>
      <c s="153" t="str">
        <f>IF('S.D.PASTE SHEET'!U1176="","",'S.D.PASTE SHEET'!U1176)</f>
        <v/>
      </c>
      <c s="153" t="str">
        <f>IF('S.D.PASTE SHEET'!V1176="","",'S.D.PASTE SHEET'!V1176)</f>
        <v/>
      </c>
      <c s="153" t="str">
        <f>IF('S.D.PASTE SHEET'!W1176="","",'S.D.PASTE SHEET'!W1176)</f>
        <v/>
      </c>
      <c s="153" t="str">
        <f>IF('S.D.PASTE SHEET'!X1176="","",'S.D.PASTE SHEET'!X1176)</f>
        <v/>
      </c>
      <c s="153" t="str">
        <f>IF('S.D.PASTE SHEET'!Y1176="","",'S.D.PASTE SHEET'!Y1176)</f>
        <v/>
      </c>
      <c s="153" t="str">
        <f>IF('S.D.PASTE SHEET'!Z1176="","",'S.D.PASTE SHEET'!Z1176)</f>
        <v/>
      </c>
      <c s="153" t="str">
        <f>IF('S.D.PASTE SHEET'!AA1176="","",'S.D.PASTE SHEET'!AA1176)</f>
        <v/>
      </c>
      <c s="153" t="str">
        <f>IF('S.D.PASTE SHEET'!AB1176="","",'S.D.PASTE SHEET'!AB1176)</f>
        <v/>
      </c>
      <c s="153" t="str">
        <f>IF('S.D.PASTE SHEET'!AC1176="","",'S.D.PASTE SHEET'!AC1176)</f>
        <v/>
      </c>
      <c s="153" t="str">
        <f>IF('S.D.PASTE SHEET'!AD1176="","",'S.D.PASTE SHEET'!AD1176)</f>
        <v/>
      </c>
      <c s="155"/>
      <c s="156" t="str">
        <f>IF(AK1176="","",IF(AK1176&gt;0,COUNT($AG$2:AG1176),""))</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76" s="156" t="str">
        <f>IF(BC1176="","",IF(BC1176&gt;0,COUNT($AY$2:AY1176),""))</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77" spans="1:66" ht="15.75" customHeight="1">
      <c r="A1177" s="153" t="str">
        <f>IF('S.D.PASTE SHEET'!A1177="","",'S.D.PASTE SHEET'!A1177)</f>
        <v/>
      </c>
      <c s="153" t="str">
        <f>IF('S.D.PASTE SHEET'!B1177="","",'S.D.PASTE SHEET'!B1177)</f>
        <v/>
      </c>
      <c s="153" t="str">
        <f>IF('S.D.PASTE SHEET'!C1177="","",'S.D.PASTE SHEET'!C1177)</f>
        <v/>
      </c>
      <c s="154" t="str">
        <f>IF('S.D.PASTE SHEET'!D1177="","",'S.D.PASTE SHEET'!D1177)</f>
        <v/>
      </c>
      <c s="153" t="str">
        <f>IF('S.D.PASTE SHEET'!E1177="","",UPPER('S.D.PASTE SHEET'!E1177))</f>
        <v/>
      </c>
      <c s="153" t="str">
        <f>IF('S.D.PASTE SHEET'!F1177="","",'S.D.PASTE SHEET'!F1177)</f>
        <v/>
      </c>
      <c s="153" t="str">
        <f>IF('S.D.PASTE SHEET'!G1177="","",UPPER('S.D.PASTE SHEET'!G1177))</f>
        <v/>
      </c>
      <c s="153" t="str">
        <f>IF('S.D.PASTE SHEET'!H1177="","",UPPER('S.D.PASTE SHEET'!H1177))</f>
        <v/>
      </c>
      <c s="153" t="str">
        <f>IF('S.D.PASTE SHEET'!I1177="","",'S.D.PASTE SHEET'!I1177)</f>
        <v/>
      </c>
      <c s="154" t="str">
        <f>IF('S.D.PASTE SHEET'!J1177="","",'S.D.PASTE SHEET'!J1177)</f>
        <v/>
      </c>
      <c s="153" t="str">
        <f>IF('S.D.PASTE SHEET'!K1177="","",'S.D.PASTE SHEET'!K1177)</f>
        <v/>
      </c>
      <c s="153" t="str">
        <f>IF('S.D.PASTE SHEET'!L1177="","",'S.D.PASTE SHEET'!L1177)</f>
        <v/>
      </c>
      <c s="153" t="str">
        <f>IF('S.D.PASTE SHEET'!M1177="","",'S.D.PASTE SHEET'!M1177)</f>
        <v/>
      </c>
      <c s="153" t="str">
        <f>IF('S.D.PASTE SHEET'!N1177="","",'S.D.PASTE SHEET'!N1177)</f>
        <v/>
      </c>
      <c s="153" t="str">
        <f>IF('S.D.PASTE SHEET'!O1177="","",'S.D.PASTE SHEET'!O1177)</f>
        <v/>
      </c>
      <c s="153" t="str">
        <f>IF('S.D.PASTE SHEET'!P1177="","",'S.D.PASTE SHEET'!P1177)</f>
        <v/>
      </c>
      <c s="153" t="str">
        <f>IF('S.D.PASTE SHEET'!Q1177="","",'S.D.PASTE SHEET'!Q1177)</f>
        <v/>
      </c>
      <c s="153" t="str">
        <f>IF('S.D.PASTE SHEET'!R1177="","",'S.D.PASTE SHEET'!R1177)</f>
        <v/>
      </c>
      <c s="153" t="str">
        <f>IF('S.D.PASTE SHEET'!S1177="","",'S.D.PASTE SHEET'!S1177)</f>
        <v/>
      </c>
      <c s="153" t="str">
        <f>IF('S.D.PASTE SHEET'!T1177="","",'S.D.PASTE SHEET'!T1177)</f>
        <v/>
      </c>
      <c s="153" t="str">
        <f>IF('S.D.PASTE SHEET'!U1177="","",'S.D.PASTE SHEET'!U1177)</f>
        <v/>
      </c>
      <c s="153" t="str">
        <f>IF('S.D.PASTE SHEET'!V1177="","",'S.D.PASTE SHEET'!V1177)</f>
        <v/>
      </c>
      <c s="153" t="str">
        <f>IF('S.D.PASTE SHEET'!W1177="","",'S.D.PASTE SHEET'!W1177)</f>
        <v/>
      </c>
      <c s="153" t="str">
        <f>IF('S.D.PASTE SHEET'!X1177="","",'S.D.PASTE SHEET'!X1177)</f>
        <v/>
      </c>
      <c s="153" t="str">
        <f>IF('S.D.PASTE SHEET'!Y1177="","",'S.D.PASTE SHEET'!Y1177)</f>
        <v/>
      </c>
      <c s="153" t="str">
        <f>IF('S.D.PASTE SHEET'!Z1177="","",'S.D.PASTE SHEET'!Z1177)</f>
        <v/>
      </c>
      <c s="153" t="str">
        <f>IF('S.D.PASTE SHEET'!AA1177="","",'S.D.PASTE SHEET'!AA1177)</f>
        <v/>
      </c>
      <c s="153" t="str">
        <f>IF('S.D.PASTE SHEET'!AB1177="","",'S.D.PASTE SHEET'!AB1177)</f>
        <v/>
      </c>
      <c s="153" t="str">
        <f>IF('S.D.PASTE SHEET'!AC1177="","",'S.D.PASTE SHEET'!AC1177)</f>
        <v/>
      </c>
      <c s="153" t="str">
        <f>IF('S.D.PASTE SHEET'!AD1177="","",'S.D.PASTE SHEET'!AD1177)</f>
        <v/>
      </c>
      <c s="155"/>
      <c s="156" t="str">
        <f>IF(AK1177="","",IF(AK1177&gt;0,COUNT($AG$2:AG1177),""))</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77" s="156" t="str">
        <f>IF(BC1177="","",IF(BC1177&gt;0,COUNT($AY$2:AY1177),""))</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78" spans="1:66" ht="15.75" customHeight="1">
      <c r="A1178" s="153" t="str">
        <f>IF('S.D.PASTE SHEET'!A1178="","",'S.D.PASTE SHEET'!A1178)</f>
        <v/>
      </c>
      <c s="153" t="str">
        <f>IF('S.D.PASTE SHEET'!B1178="","",'S.D.PASTE SHEET'!B1178)</f>
        <v/>
      </c>
      <c s="153" t="str">
        <f>IF('S.D.PASTE SHEET'!C1178="","",'S.D.PASTE SHEET'!C1178)</f>
        <v/>
      </c>
      <c s="154" t="str">
        <f>IF('S.D.PASTE SHEET'!D1178="","",'S.D.PASTE SHEET'!D1178)</f>
        <v/>
      </c>
      <c s="153" t="str">
        <f>IF('S.D.PASTE SHEET'!E1178="","",UPPER('S.D.PASTE SHEET'!E1178))</f>
        <v/>
      </c>
      <c s="153" t="str">
        <f>IF('S.D.PASTE SHEET'!F1178="","",'S.D.PASTE SHEET'!F1178)</f>
        <v/>
      </c>
      <c s="153" t="str">
        <f>IF('S.D.PASTE SHEET'!G1178="","",UPPER('S.D.PASTE SHEET'!G1178))</f>
        <v/>
      </c>
      <c s="153" t="str">
        <f>IF('S.D.PASTE SHEET'!H1178="","",UPPER('S.D.PASTE SHEET'!H1178))</f>
        <v/>
      </c>
      <c s="153" t="str">
        <f>IF('S.D.PASTE SHEET'!I1178="","",'S.D.PASTE SHEET'!I1178)</f>
        <v/>
      </c>
      <c s="154" t="str">
        <f>IF('S.D.PASTE SHEET'!J1178="","",'S.D.PASTE SHEET'!J1178)</f>
        <v/>
      </c>
      <c s="153" t="str">
        <f>IF('S.D.PASTE SHEET'!K1178="","",'S.D.PASTE SHEET'!K1178)</f>
        <v/>
      </c>
      <c s="153" t="str">
        <f>IF('S.D.PASTE SHEET'!L1178="","",'S.D.PASTE SHEET'!L1178)</f>
        <v/>
      </c>
      <c s="153" t="str">
        <f>IF('S.D.PASTE SHEET'!M1178="","",'S.D.PASTE SHEET'!M1178)</f>
        <v/>
      </c>
      <c s="153" t="str">
        <f>IF('S.D.PASTE SHEET'!N1178="","",'S.D.PASTE SHEET'!N1178)</f>
        <v/>
      </c>
      <c s="153" t="str">
        <f>IF('S.D.PASTE SHEET'!O1178="","",'S.D.PASTE SHEET'!O1178)</f>
        <v/>
      </c>
      <c s="153" t="str">
        <f>IF('S.D.PASTE SHEET'!P1178="","",'S.D.PASTE SHEET'!P1178)</f>
        <v/>
      </c>
      <c s="153" t="str">
        <f>IF('S.D.PASTE SHEET'!Q1178="","",'S.D.PASTE SHEET'!Q1178)</f>
        <v/>
      </c>
      <c s="153" t="str">
        <f>IF('S.D.PASTE SHEET'!R1178="","",'S.D.PASTE SHEET'!R1178)</f>
        <v/>
      </c>
      <c s="153" t="str">
        <f>IF('S.D.PASTE SHEET'!S1178="","",'S.D.PASTE SHEET'!S1178)</f>
        <v/>
      </c>
      <c s="153" t="str">
        <f>IF('S.D.PASTE SHEET'!T1178="","",'S.D.PASTE SHEET'!T1178)</f>
        <v/>
      </c>
      <c s="153" t="str">
        <f>IF('S.D.PASTE SHEET'!U1178="","",'S.D.PASTE SHEET'!U1178)</f>
        <v/>
      </c>
      <c s="153" t="str">
        <f>IF('S.D.PASTE SHEET'!V1178="","",'S.D.PASTE SHEET'!V1178)</f>
        <v/>
      </c>
      <c s="153" t="str">
        <f>IF('S.D.PASTE SHEET'!W1178="","",'S.D.PASTE SHEET'!W1178)</f>
        <v/>
      </c>
      <c s="153" t="str">
        <f>IF('S.D.PASTE SHEET'!X1178="","",'S.D.PASTE SHEET'!X1178)</f>
        <v/>
      </c>
      <c s="153" t="str">
        <f>IF('S.D.PASTE SHEET'!Y1178="","",'S.D.PASTE SHEET'!Y1178)</f>
        <v/>
      </c>
      <c s="153" t="str">
        <f>IF('S.D.PASTE SHEET'!Z1178="","",'S.D.PASTE SHEET'!Z1178)</f>
        <v/>
      </c>
      <c s="153" t="str">
        <f>IF('S.D.PASTE SHEET'!AA1178="","",'S.D.PASTE SHEET'!AA1178)</f>
        <v/>
      </c>
      <c s="153" t="str">
        <f>IF('S.D.PASTE SHEET'!AB1178="","",'S.D.PASTE SHEET'!AB1178)</f>
        <v/>
      </c>
      <c s="153" t="str">
        <f>IF('S.D.PASTE SHEET'!AC1178="","",'S.D.PASTE SHEET'!AC1178)</f>
        <v/>
      </c>
      <c s="153" t="str">
        <f>IF('S.D.PASTE SHEET'!AD1178="","",'S.D.PASTE SHEET'!AD1178)</f>
        <v/>
      </c>
      <c s="155"/>
      <c s="156" t="str">
        <f>IF(AK1178="","",IF(AK1178&gt;0,COUNT($AG$2:AG1178),""))</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78" s="156" t="str">
        <f>IF(BC1178="","",IF(BC1178&gt;0,COUNT($AY$2:AY1178),""))</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79" spans="1:66" ht="15.75" customHeight="1">
      <c r="A1179" s="153" t="str">
        <f>IF('S.D.PASTE SHEET'!A1179="","",'S.D.PASTE SHEET'!A1179)</f>
        <v/>
      </c>
      <c s="153" t="str">
        <f>IF('S.D.PASTE SHEET'!B1179="","",'S.D.PASTE SHEET'!B1179)</f>
        <v/>
      </c>
      <c s="153" t="str">
        <f>IF('S.D.PASTE SHEET'!C1179="","",'S.D.PASTE SHEET'!C1179)</f>
        <v/>
      </c>
      <c s="154" t="str">
        <f>IF('S.D.PASTE SHEET'!D1179="","",'S.D.PASTE SHEET'!D1179)</f>
        <v/>
      </c>
      <c s="153" t="str">
        <f>IF('S.D.PASTE SHEET'!E1179="","",UPPER('S.D.PASTE SHEET'!E1179))</f>
        <v/>
      </c>
      <c s="153" t="str">
        <f>IF('S.D.PASTE SHEET'!F1179="","",'S.D.PASTE SHEET'!F1179)</f>
        <v/>
      </c>
      <c s="153" t="str">
        <f>IF('S.D.PASTE SHEET'!G1179="","",UPPER('S.D.PASTE SHEET'!G1179))</f>
        <v/>
      </c>
      <c s="153" t="str">
        <f>IF('S.D.PASTE SHEET'!H1179="","",UPPER('S.D.PASTE SHEET'!H1179))</f>
        <v/>
      </c>
      <c s="153" t="str">
        <f>IF('S.D.PASTE SHEET'!I1179="","",'S.D.PASTE SHEET'!I1179)</f>
        <v/>
      </c>
      <c s="154" t="str">
        <f>IF('S.D.PASTE SHEET'!J1179="","",'S.D.PASTE SHEET'!J1179)</f>
        <v/>
      </c>
      <c s="153" t="str">
        <f>IF('S.D.PASTE SHEET'!K1179="","",'S.D.PASTE SHEET'!K1179)</f>
        <v/>
      </c>
      <c s="153" t="str">
        <f>IF('S.D.PASTE SHEET'!L1179="","",'S.D.PASTE SHEET'!L1179)</f>
        <v/>
      </c>
      <c s="153" t="str">
        <f>IF('S.D.PASTE SHEET'!M1179="","",'S.D.PASTE SHEET'!M1179)</f>
        <v/>
      </c>
      <c s="153" t="str">
        <f>IF('S.D.PASTE SHEET'!N1179="","",'S.D.PASTE SHEET'!N1179)</f>
        <v/>
      </c>
      <c s="153" t="str">
        <f>IF('S.D.PASTE SHEET'!O1179="","",'S.D.PASTE SHEET'!O1179)</f>
        <v/>
      </c>
      <c s="153" t="str">
        <f>IF('S.D.PASTE SHEET'!P1179="","",'S.D.PASTE SHEET'!P1179)</f>
        <v/>
      </c>
      <c s="153" t="str">
        <f>IF('S.D.PASTE SHEET'!Q1179="","",'S.D.PASTE SHEET'!Q1179)</f>
        <v/>
      </c>
      <c s="153" t="str">
        <f>IF('S.D.PASTE SHEET'!R1179="","",'S.D.PASTE SHEET'!R1179)</f>
        <v/>
      </c>
      <c s="153" t="str">
        <f>IF('S.D.PASTE SHEET'!S1179="","",'S.D.PASTE SHEET'!S1179)</f>
        <v/>
      </c>
      <c s="153" t="str">
        <f>IF('S.D.PASTE SHEET'!T1179="","",'S.D.PASTE SHEET'!T1179)</f>
        <v/>
      </c>
      <c s="153" t="str">
        <f>IF('S.D.PASTE SHEET'!U1179="","",'S.D.PASTE SHEET'!U1179)</f>
        <v/>
      </c>
      <c s="153" t="str">
        <f>IF('S.D.PASTE SHEET'!V1179="","",'S.D.PASTE SHEET'!V1179)</f>
        <v/>
      </c>
      <c s="153" t="str">
        <f>IF('S.D.PASTE SHEET'!W1179="","",'S.D.PASTE SHEET'!W1179)</f>
        <v/>
      </c>
      <c s="153" t="str">
        <f>IF('S.D.PASTE SHEET'!X1179="","",'S.D.PASTE SHEET'!X1179)</f>
        <v/>
      </c>
      <c s="153" t="str">
        <f>IF('S.D.PASTE SHEET'!Y1179="","",'S.D.PASTE SHEET'!Y1179)</f>
        <v/>
      </c>
      <c s="153" t="str">
        <f>IF('S.D.PASTE SHEET'!Z1179="","",'S.D.PASTE SHEET'!Z1179)</f>
        <v/>
      </c>
      <c s="153" t="str">
        <f>IF('S.D.PASTE SHEET'!AA1179="","",'S.D.PASTE SHEET'!AA1179)</f>
        <v/>
      </c>
      <c s="153" t="str">
        <f>IF('S.D.PASTE SHEET'!AB1179="","",'S.D.PASTE SHEET'!AB1179)</f>
        <v/>
      </c>
      <c s="153" t="str">
        <f>IF('S.D.PASTE SHEET'!AC1179="","",'S.D.PASTE SHEET'!AC1179)</f>
        <v/>
      </c>
      <c s="153" t="str">
        <f>IF('S.D.PASTE SHEET'!AD1179="","",'S.D.PASTE SHEET'!AD1179)</f>
        <v/>
      </c>
      <c s="155"/>
      <c s="156" t="str">
        <f>IF(AK1179="","",IF(AK1179&gt;0,COUNT($AG$2:AG1179),""))</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79" s="156" t="str">
        <f>IF(BC1179="","",IF(BC1179&gt;0,COUNT($AY$2:AY1179),""))</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80" spans="1:66" ht="15.75" customHeight="1">
      <c r="A1180" s="153" t="str">
        <f>IF('S.D.PASTE SHEET'!A1180="","",'S.D.PASTE SHEET'!A1180)</f>
        <v/>
      </c>
      <c s="153" t="str">
        <f>IF('S.D.PASTE SHEET'!B1180="","",'S.D.PASTE SHEET'!B1180)</f>
        <v/>
      </c>
      <c s="153" t="str">
        <f>IF('S.D.PASTE SHEET'!C1180="","",'S.D.PASTE SHEET'!C1180)</f>
        <v/>
      </c>
      <c s="154" t="str">
        <f>IF('S.D.PASTE SHEET'!D1180="","",'S.D.PASTE SHEET'!D1180)</f>
        <v/>
      </c>
      <c s="153" t="str">
        <f>IF('S.D.PASTE SHEET'!E1180="","",UPPER('S.D.PASTE SHEET'!E1180))</f>
        <v/>
      </c>
      <c s="153" t="str">
        <f>IF('S.D.PASTE SHEET'!F1180="","",'S.D.PASTE SHEET'!F1180)</f>
        <v/>
      </c>
      <c s="153" t="str">
        <f>IF('S.D.PASTE SHEET'!G1180="","",UPPER('S.D.PASTE SHEET'!G1180))</f>
        <v/>
      </c>
      <c s="153" t="str">
        <f>IF('S.D.PASTE SHEET'!H1180="","",UPPER('S.D.PASTE SHEET'!H1180))</f>
        <v/>
      </c>
      <c s="153" t="str">
        <f>IF('S.D.PASTE SHEET'!I1180="","",'S.D.PASTE SHEET'!I1180)</f>
        <v/>
      </c>
      <c s="154" t="str">
        <f>IF('S.D.PASTE SHEET'!J1180="","",'S.D.PASTE SHEET'!J1180)</f>
        <v/>
      </c>
      <c s="153" t="str">
        <f>IF('S.D.PASTE SHEET'!K1180="","",'S.D.PASTE SHEET'!K1180)</f>
        <v/>
      </c>
      <c s="153" t="str">
        <f>IF('S.D.PASTE SHEET'!L1180="","",'S.D.PASTE SHEET'!L1180)</f>
        <v/>
      </c>
      <c s="153" t="str">
        <f>IF('S.D.PASTE SHEET'!M1180="","",'S.D.PASTE SHEET'!M1180)</f>
        <v/>
      </c>
      <c s="153" t="str">
        <f>IF('S.D.PASTE SHEET'!N1180="","",'S.D.PASTE SHEET'!N1180)</f>
        <v/>
      </c>
      <c s="153" t="str">
        <f>IF('S.D.PASTE SHEET'!O1180="","",'S.D.PASTE SHEET'!O1180)</f>
        <v/>
      </c>
      <c s="153" t="str">
        <f>IF('S.D.PASTE SHEET'!P1180="","",'S.D.PASTE SHEET'!P1180)</f>
        <v/>
      </c>
      <c s="153" t="str">
        <f>IF('S.D.PASTE SHEET'!Q1180="","",'S.D.PASTE SHEET'!Q1180)</f>
        <v/>
      </c>
      <c s="153" t="str">
        <f>IF('S.D.PASTE SHEET'!R1180="","",'S.D.PASTE SHEET'!R1180)</f>
        <v/>
      </c>
      <c s="153" t="str">
        <f>IF('S.D.PASTE SHEET'!S1180="","",'S.D.PASTE SHEET'!S1180)</f>
        <v/>
      </c>
      <c s="153" t="str">
        <f>IF('S.D.PASTE SHEET'!T1180="","",'S.D.PASTE SHEET'!T1180)</f>
        <v/>
      </c>
      <c s="153" t="str">
        <f>IF('S.D.PASTE SHEET'!U1180="","",'S.D.PASTE SHEET'!U1180)</f>
        <v/>
      </c>
      <c s="153" t="str">
        <f>IF('S.D.PASTE SHEET'!V1180="","",'S.D.PASTE SHEET'!V1180)</f>
        <v/>
      </c>
      <c s="153" t="str">
        <f>IF('S.D.PASTE SHEET'!W1180="","",'S.D.PASTE SHEET'!W1180)</f>
        <v/>
      </c>
      <c s="153" t="str">
        <f>IF('S.D.PASTE SHEET'!X1180="","",'S.D.PASTE SHEET'!X1180)</f>
        <v/>
      </c>
      <c s="153" t="str">
        <f>IF('S.D.PASTE SHEET'!Y1180="","",'S.D.PASTE SHEET'!Y1180)</f>
        <v/>
      </c>
      <c s="153" t="str">
        <f>IF('S.D.PASTE SHEET'!Z1180="","",'S.D.PASTE SHEET'!Z1180)</f>
        <v/>
      </c>
      <c s="153" t="str">
        <f>IF('S.D.PASTE SHEET'!AA1180="","",'S.D.PASTE SHEET'!AA1180)</f>
        <v/>
      </c>
      <c s="153" t="str">
        <f>IF('S.D.PASTE SHEET'!AB1180="","",'S.D.PASTE SHEET'!AB1180)</f>
        <v/>
      </c>
      <c s="153" t="str">
        <f>IF('S.D.PASTE SHEET'!AC1180="","",'S.D.PASTE SHEET'!AC1180)</f>
        <v/>
      </c>
      <c s="153" t="str">
        <f>IF('S.D.PASTE SHEET'!AD1180="","",'S.D.PASTE SHEET'!AD1180)</f>
        <v/>
      </c>
      <c s="155"/>
      <c s="156" t="str">
        <f>IF(AK1180="","",IF(AK1180&gt;0,COUNT($AG$2:AG1180),""))</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80" s="156" t="str">
        <f>IF(BC1180="","",IF(BC1180&gt;0,COUNT($AY$2:AY1180),""))</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81" spans="1:66" ht="15.75" customHeight="1">
      <c r="A1181" s="153" t="str">
        <f>IF('S.D.PASTE SHEET'!A1181="","",'S.D.PASTE SHEET'!A1181)</f>
        <v/>
      </c>
      <c s="153" t="str">
        <f>IF('S.D.PASTE SHEET'!B1181="","",'S.D.PASTE SHEET'!B1181)</f>
        <v/>
      </c>
      <c s="153" t="str">
        <f>IF('S.D.PASTE SHEET'!C1181="","",'S.D.PASTE SHEET'!C1181)</f>
        <v/>
      </c>
      <c s="154" t="str">
        <f>IF('S.D.PASTE SHEET'!D1181="","",'S.D.PASTE SHEET'!D1181)</f>
        <v/>
      </c>
      <c s="153" t="str">
        <f>IF('S.D.PASTE SHEET'!E1181="","",UPPER('S.D.PASTE SHEET'!E1181))</f>
        <v/>
      </c>
      <c s="153" t="str">
        <f>IF('S.D.PASTE SHEET'!F1181="","",'S.D.PASTE SHEET'!F1181)</f>
        <v/>
      </c>
      <c s="153" t="str">
        <f>IF('S.D.PASTE SHEET'!G1181="","",UPPER('S.D.PASTE SHEET'!G1181))</f>
        <v/>
      </c>
      <c s="153" t="str">
        <f>IF('S.D.PASTE SHEET'!H1181="","",UPPER('S.D.PASTE SHEET'!H1181))</f>
        <v/>
      </c>
      <c s="153" t="str">
        <f>IF('S.D.PASTE SHEET'!I1181="","",'S.D.PASTE SHEET'!I1181)</f>
        <v/>
      </c>
      <c s="154" t="str">
        <f>IF('S.D.PASTE SHEET'!J1181="","",'S.D.PASTE SHEET'!J1181)</f>
        <v/>
      </c>
      <c s="153" t="str">
        <f>IF('S.D.PASTE SHEET'!K1181="","",'S.D.PASTE SHEET'!K1181)</f>
        <v/>
      </c>
      <c s="153" t="str">
        <f>IF('S.D.PASTE SHEET'!L1181="","",'S.D.PASTE SHEET'!L1181)</f>
        <v/>
      </c>
      <c s="153" t="str">
        <f>IF('S.D.PASTE SHEET'!M1181="","",'S.D.PASTE SHEET'!M1181)</f>
        <v/>
      </c>
      <c s="153" t="str">
        <f>IF('S.D.PASTE SHEET'!N1181="","",'S.D.PASTE SHEET'!N1181)</f>
        <v/>
      </c>
      <c s="153" t="str">
        <f>IF('S.D.PASTE SHEET'!O1181="","",'S.D.PASTE SHEET'!O1181)</f>
        <v/>
      </c>
      <c s="153" t="str">
        <f>IF('S.D.PASTE SHEET'!P1181="","",'S.D.PASTE SHEET'!P1181)</f>
        <v/>
      </c>
      <c s="153" t="str">
        <f>IF('S.D.PASTE SHEET'!Q1181="","",'S.D.PASTE SHEET'!Q1181)</f>
        <v/>
      </c>
      <c s="153" t="str">
        <f>IF('S.D.PASTE SHEET'!R1181="","",'S.D.PASTE SHEET'!R1181)</f>
        <v/>
      </c>
      <c s="153" t="str">
        <f>IF('S.D.PASTE SHEET'!S1181="","",'S.D.PASTE SHEET'!S1181)</f>
        <v/>
      </c>
      <c s="153" t="str">
        <f>IF('S.D.PASTE SHEET'!T1181="","",'S.D.PASTE SHEET'!T1181)</f>
        <v/>
      </c>
      <c s="153" t="str">
        <f>IF('S.D.PASTE SHEET'!U1181="","",'S.D.PASTE SHEET'!U1181)</f>
        <v/>
      </c>
      <c s="153" t="str">
        <f>IF('S.D.PASTE SHEET'!V1181="","",'S.D.PASTE SHEET'!V1181)</f>
        <v/>
      </c>
      <c s="153" t="str">
        <f>IF('S.D.PASTE SHEET'!W1181="","",'S.D.PASTE SHEET'!W1181)</f>
        <v/>
      </c>
      <c s="153" t="str">
        <f>IF('S.D.PASTE SHEET'!X1181="","",'S.D.PASTE SHEET'!X1181)</f>
        <v/>
      </c>
      <c s="153" t="str">
        <f>IF('S.D.PASTE SHEET'!Y1181="","",'S.D.PASTE SHEET'!Y1181)</f>
        <v/>
      </c>
      <c s="153" t="str">
        <f>IF('S.D.PASTE SHEET'!Z1181="","",'S.D.PASTE SHEET'!Z1181)</f>
        <v/>
      </c>
      <c s="153" t="str">
        <f>IF('S.D.PASTE SHEET'!AA1181="","",'S.D.PASTE SHEET'!AA1181)</f>
        <v/>
      </c>
      <c s="153" t="str">
        <f>IF('S.D.PASTE SHEET'!AB1181="","",'S.D.PASTE SHEET'!AB1181)</f>
        <v/>
      </c>
      <c s="153" t="str">
        <f>IF('S.D.PASTE SHEET'!AC1181="","",'S.D.PASTE SHEET'!AC1181)</f>
        <v/>
      </c>
      <c s="153" t="str">
        <f>IF('S.D.PASTE SHEET'!AD1181="","",'S.D.PASTE SHEET'!AD1181)</f>
        <v/>
      </c>
      <c s="155"/>
      <c s="156" t="str">
        <f>IF(AK1181="","",IF(AK1181&gt;0,COUNT($AG$2:AG1181),""))</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81" s="156" t="str">
        <f>IF(BC1181="","",IF(BC1181&gt;0,COUNT($AY$2:AY1181),""))</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82" spans="1:66" ht="15.75" customHeight="1">
      <c r="A1182" s="153" t="str">
        <f>IF('S.D.PASTE SHEET'!A1182="","",'S.D.PASTE SHEET'!A1182)</f>
        <v/>
      </c>
      <c s="153" t="str">
        <f>IF('S.D.PASTE SHEET'!B1182="","",'S.D.PASTE SHEET'!B1182)</f>
        <v/>
      </c>
      <c s="153" t="str">
        <f>IF('S.D.PASTE SHEET'!C1182="","",'S.D.PASTE SHEET'!C1182)</f>
        <v/>
      </c>
      <c s="154" t="str">
        <f>IF('S.D.PASTE SHEET'!D1182="","",'S.D.PASTE SHEET'!D1182)</f>
        <v/>
      </c>
      <c s="153" t="str">
        <f>IF('S.D.PASTE SHEET'!E1182="","",UPPER('S.D.PASTE SHEET'!E1182))</f>
        <v/>
      </c>
      <c s="153" t="str">
        <f>IF('S.D.PASTE SHEET'!F1182="","",'S.D.PASTE SHEET'!F1182)</f>
        <v/>
      </c>
      <c s="153" t="str">
        <f>IF('S.D.PASTE SHEET'!G1182="","",UPPER('S.D.PASTE SHEET'!G1182))</f>
        <v/>
      </c>
      <c s="153" t="str">
        <f>IF('S.D.PASTE SHEET'!H1182="","",UPPER('S.D.PASTE SHEET'!H1182))</f>
        <v/>
      </c>
      <c s="153" t="str">
        <f>IF('S.D.PASTE SHEET'!I1182="","",'S.D.PASTE SHEET'!I1182)</f>
        <v/>
      </c>
      <c s="154" t="str">
        <f>IF('S.D.PASTE SHEET'!J1182="","",'S.D.PASTE SHEET'!J1182)</f>
        <v/>
      </c>
      <c s="153" t="str">
        <f>IF('S.D.PASTE SHEET'!K1182="","",'S.D.PASTE SHEET'!K1182)</f>
        <v/>
      </c>
      <c s="153" t="str">
        <f>IF('S.D.PASTE SHEET'!L1182="","",'S.D.PASTE SHEET'!L1182)</f>
        <v/>
      </c>
      <c s="153" t="str">
        <f>IF('S.D.PASTE SHEET'!M1182="","",'S.D.PASTE SHEET'!M1182)</f>
        <v/>
      </c>
      <c s="153" t="str">
        <f>IF('S.D.PASTE SHEET'!N1182="","",'S.D.PASTE SHEET'!N1182)</f>
        <v/>
      </c>
      <c s="153" t="str">
        <f>IF('S.D.PASTE SHEET'!O1182="","",'S.D.PASTE SHEET'!O1182)</f>
        <v/>
      </c>
      <c s="153" t="str">
        <f>IF('S.D.PASTE SHEET'!P1182="","",'S.D.PASTE SHEET'!P1182)</f>
        <v/>
      </c>
      <c s="153" t="str">
        <f>IF('S.D.PASTE SHEET'!Q1182="","",'S.D.PASTE SHEET'!Q1182)</f>
        <v/>
      </c>
      <c s="153" t="str">
        <f>IF('S.D.PASTE SHEET'!R1182="","",'S.D.PASTE SHEET'!R1182)</f>
        <v/>
      </c>
      <c s="153" t="str">
        <f>IF('S.D.PASTE SHEET'!S1182="","",'S.D.PASTE SHEET'!S1182)</f>
        <v/>
      </c>
      <c s="153" t="str">
        <f>IF('S.D.PASTE SHEET'!T1182="","",'S.D.PASTE SHEET'!T1182)</f>
        <v/>
      </c>
      <c s="153" t="str">
        <f>IF('S.D.PASTE SHEET'!U1182="","",'S.D.PASTE SHEET'!U1182)</f>
        <v/>
      </c>
      <c s="153" t="str">
        <f>IF('S.D.PASTE SHEET'!V1182="","",'S.D.PASTE SHEET'!V1182)</f>
        <v/>
      </c>
      <c s="153" t="str">
        <f>IF('S.D.PASTE SHEET'!W1182="","",'S.D.PASTE SHEET'!W1182)</f>
        <v/>
      </c>
      <c s="153" t="str">
        <f>IF('S.D.PASTE SHEET'!X1182="","",'S.D.PASTE SHEET'!X1182)</f>
        <v/>
      </c>
      <c s="153" t="str">
        <f>IF('S.D.PASTE SHEET'!Y1182="","",'S.D.PASTE SHEET'!Y1182)</f>
        <v/>
      </c>
      <c s="153" t="str">
        <f>IF('S.D.PASTE SHEET'!Z1182="","",'S.D.PASTE SHEET'!Z1182)</f>
        <v/>
      </c>
      <c s="153" t="str">
        <f>IF('S.D.PASTE SHEET'!AA1182="","",'S.D.PASTE SHEET'!AA1182)</f>
        <v/>
      </c>
      <c s="153" t="str">
        <f>IF('S.D.PASTE SHEET'!AB1182="","",'S.D.PASTE SHEET'!AB1182)</f>
        <v/>
      </c>
      <c s="153" t="str">
        <f>IF('S.D.PASTE SHEET'!AC1182="","",'S.D.PASTE SHEET'!AC1182)</f>
        <v/>
      </c>
      <c s="153" t="str">
        <f>IF('S.D.PASTE SHEET'!AD1182="","",'S.D.PASTE SHEET'!AD1182)</f>
        <v/>
      </c>
      <c s="155"/>
      <c s="156" t="str">
        <f>IF(AK1182="","",IF(AK1182&gt;0,COUNT($AG$2:AG1182),""))</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82" s="156" t="str">
        <f>IF(BC1182="","",IF(BC1182&gt;0,COUNT($AY$2:AY1182),""))</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83" spans="1:66" ht="15.75" customHeight="1">
      <c r="A1183" s="153" t="str">
        <f>IF('S.D.PASTE SHEET'!A1183="","",'S.D.PASTE SHEET'!A1183)</f>
        <v/>
      </c>
      <c s="153" t="str">
        <f>IF('S.D.PASTE SHEET'!B1183="","",'S.D.PASTE SHEET'!B1183)</f>
        <v/>
      </c>
      <c s="153" t="str">
        <f>IF('S.D.PASTE SHEET'!C1183="","",'S.D.PASTE SHEET'!C1183)</f>
        <v/>
      </c>
      <c s="154" t="str">
        <f>IF('S.D.PASTE SHEET'!D1183="","",'S.D.PASTE SHEET'!D1183)</f>
        <v/>
      </c>
      <c s="153" t="str">
        <f>IF('S.D.PASTE SHEET'!E1183="","",UPPER('S.D.PASTE SHEET'!E1183))</f>
        <v/>
      </c>
      <c s="153" t="str">
        <f>IF('S.D.PASTE SHEET'!F1183="","",'S.D.PASTE SHEET'!F1183)</f>
        <v/>
      </c>
      <c s="153" t="str">
        <f>IF('S.D.PASTE SHEET'!G1183="","",UPPER('S.D.PASTE SHEET'!G1183))</f>
        <v/>
      </c>
      <c s="153" t="str">
        <f>IF('S.D.PASTE SHEET'!H1183="","",UPPER('S.D.PASTE SHEET'!H1183))</f>
        <v/>
      </c>
      <c s="153" t="str">
        <f>IF('S.D.PASTE SHEET'!I1183="","",'S.D.PASTE SHEET'!I1183)</f>
        <v/>
      </c>
      <c s="154" t="str">
        <f>IF('S.D.PASTE SHEET'!J1183="","",'S.D.PASTE SHEET'!J1183)</f>
        <v/>
      </c>
      <c s="153" t="str">
        <f>IF('S.D.PASTE SHEET'!K1183="","",'S.D.PASTE SHEET'!K1183)</f>
        <v/>
      </c>
      <c s="153" t="str">
        <f>IF('S.D.PASTE SHEET'!L1183="","",'S.D.PASTE SHEET'!L1183)</f>
        <v/>
      </c>
      <c s="153" t="str">
        <f>IF('S.D.PASTE SHEET'!M1183="","",'S.D.PASTE SHEET'!M1183)</f>
        <v/>
      </c>
      <c s="153" t="str">
        <f>IF('S.D.PASTE SHEET'!N1183="","",'S.D.PASTE SHEET'!N1183)</f>
        <v/>
      </c>
      <c s="153" t="str">
        <f>IF('S.D.PASTE SHEET'!O1183="","",'S.D.PASTE SHEET'!O1183)</f>
        <v/>
      </c>
      <c s="153" t="str">
        <f>IF('S.D.PASTE SHEET'!P1183="","",'S.D.PASTE SHEET'!P1183)</f>
        <v/>
      </c>
      <c s="153" t="str">
        <f>IF('S.D.PASTE SHEET'!Q1183="","",'S.D.PASTE SHEET'!Q1183)</f>
        <v/>
      </c>
      <c s="153" t="str">
        <f>IF('S.D.PASTE SHEET'!R1183="","",'S.D.PASTE SHEET'!R1183)</f>
        <v/>
      </c>
      <c s="153" t="str">
        <f>IF('S.D.PASTE SHEET'!S1183="","",'S.D.PASTE SHEET'!S1183)</f>
        <v/>
      </c>
      <c s="153" t="str">
        <f>IF('S.D.PASTE SHEET'!T1183="","",'S.D.PASTE SHEET'!T1183)</f>
        <v/>
      </c>
      <c s="153" t="str">
        <f>IF('S.D.PASTE SHEET'!U1183="","",'S.D.PASTE SHEET'!U1183)</f>
        <v/>
      </c>
      <c s="153" t="str">
        <f>IF('S.D.PASTE SHEET'!V1183="","",'S.D.PASTE SHEET'!V1183)</f>
        <v/>
      </c>
      <c s="153" t="str">
        <f>IF('S.D.PASTE SHEET'!W1183="","",'S.D.PASTE SHEET'!W1183)</f>
        <v/>
      </c>
      <c s="153" t="str">
        <f>IF('S.D.PASTE SHEET'!X1183="","",'S.D.PASTE SHEET'!X1183)</f>
        <v/>
      </c>
      <c s="153" t="str">
        <f>IF('S.D.PASTE SHEET'!Y1183="","",'S.D.PASTE SHEET'!Y1183)</f>
        <v/>
      </c>
      <c s="153" t="str">
        <f>IF('S.D.PASTE SHEET'!Z1183="","",'S.D.PASTE SHEET'!Z1183)</f>
        <v/>
      </c>
      <c s="153" t="str">
        <f>IF('S.D.PASTE SHEET'!AA1183="","",'S.D.PASTE SHEET'!AA1183)</f>
        <v/>
      </c>
      <c s="153" t="str">
        <f>IF('S.D.PASTE SHEET'!AB1183="","",'S.D.PASTE SHEET'!AB1183)</f>
        <v/>
      </c>
      <c s="153" t="str">
        <f>IF('S.D.PASTE SHEET'!AC1183="","",'S.D.PASTE SHEET'!AC1183)</f>
        <v/>
      </c>
      <c s="153" t="str">
        <f>IF('S.D.PASTE SHEET'!AD1183="","",'S.D.PASTE SHEET'!AD1183)</f>
        <v/>
      </c>
      <c s="155"/>
      <c s="156" t="str">
        <f>IF(AK1183="","",IF(AK1183&gt;0,COUNT($AG$2:AG1183),""))</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83" s="156" t="str">
        <f>IF(BC1183="","",IF(BC1183&gt;0,COUNT($AY$2:AY1183),""))</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84" spans="1:66" ht="15.75" customHeight="1">
      <c r="A1184" s="153" t="str">
        <f>IF('S.D.PASTE SHEET'!A1184="","",'S.D.PASTE SHEET'!A1184)</f>
        <v/>
      </c>
      <c s="153" t="str">
        <f>IF('S.D.PASTE SHEET'!B1184="","",'S.D.PASTE SHEET'!B1184)</f>
        <v/>
      </c>
      <c s="153" t="str">
        <f>IF('S.D.PASTE SHEET'!C1184="","",'S.D.PASTE SHEET'!C1184)</f>
        <v/>
      </c>
      <c s="154" t="str">
        <f>IF('S.D.PASTE SHEET'!D1184="","",'S.D.PASTE SHEET'!D1184)</f>
        <v/>
      </c>
      <c s="153" t="str">
        <f>IF('S.D.PASTE SHEET'!E1184="","",UPPER('S.D.PASTE SHEET'!E1184))</f>
        <v/>
      </c>
      <c s="153" t="str">
        <f>IF('S.D.PASTE SHEET'!F1184="","",'S.D.PASTE SHEET'!F1184)</f>
        <v/>
      </c>
      <c s="153" t="str">
        <f>IF('S.D.PASTE SHEET'!G1184="","",UPPER('S.D.PASTE SHEET'!G1184))</f>
        <v/>
      </c>
      <c s="153" t="str">
        <f>IF('S.D.PASTE SHEET'!H1184="","",UPPER('S.D.PASTE SHEET'!H1184))</f>
        <v/>
      </c>
      <c s="153" t="str">
        <f>IF('S.D.PASTE SHEET'!I1184="","",'S.D.PASTE SHEET'!I1184)</f>
        <v/>
      </c>
      <c s="154" t="str">
        <f>IF('S.D.PASTE SHEET'!J1184="","",'S.D.PASTE SHEET'!J1184)</f>
        <v/>
      </c>
      <c s="153" t="str">
        <f>IF('S.D.PASTE SHEET'!K1184="","",'S.D.PASTE SHEET'!K1184)</f>
        <v/>
      </c>
      <c s="153" t="str">
        <f>IF('S.D.PASTE SHEET'!L1184="","",'S.D.PASTE SHEET'!L1184)</f>
        <v/>
      </c>
      <c s="153" t="str">
        <f>IF('S.D.PASTE SHEET'!M1184="","",'S.D.PASTE SHEET'!M1184)</f>
        <v/>
      </c>
      <c s="153" t="str">
        <f>IF('S.D.PASTE SHEET'!N1184="","",'S.D.PASTE SHEET'!N1184)</f>
        <v/>
      </c>
      <c s="153" t="str">
        <f>IF('S.D.PASTE SHEET'!O1184="","",'S.D.PASTE SHEET'!O1184)</f>
        <v/>
      </c>
      <c s="153" t="str">
        <f>IF('S.D.PASTE SHEET'!P1184="","",'S.D.PASTE SHEET'!P1184)</f>
        <v/>
      </c>
      <c s="153" t="str">
        <f>IF('S.D.PASTE SHEET'!Q1184="","",'S.D.PASTE SHEET'!Q1184)</f>
        <v/>
      </c>
      <c s="153" t="str">
        <f>IF('S.D.PASTE SHEET'!R1184="","",'S.D.PASTE SHEET'!R1184)</f>
        <v/>
      </c>
      <c s="153" t="str">
        <f>IF('S.D.PASTE SHEET'!S1184="","",'S.D.PASTE SHEET'!S1184)</f>
        <v/>
      </c>
      <c s="153" t="str">
        <f>IF('S.D.PASTE SHEET'!T1184="","",'S.D.PASTE SHEET'!T1184)</f>
        <v/>
      </c>
      <c s="153" t="str">
        <f>IF('S.D.PASTE SHEET'!U1184="","",'S.D.PASTE SHEET'!U1184)</f>
        <v/>
      </c>
      <c s="153" t="str">
        <f>IF('S.D.PASTE SHEET'!V1184="","",'S.D.PASTE SHEET'!V1184)</f>
        <v/>
      </c>
      <c s="153" t="str">
        <f>IF('S.D.PASTE SHEET'!W1184="","",'S.D.PASTE SHEET'!W1184)</f>
        <v/>
      </c>
      <c s="153" t="str">
        <f>IF('S.D.PASTE SHEET'!X1184="","",'S.D.PASTE SHEET'!X1184)</f>
        <v/>
      </c>
      <c s="153" t="str">
        <f>IF('S.D.PASTE SHEET'!Y1184="","",'S.D.PASTE SHEET'!Y1184)</f>
        <v/>
      </c>
      <c s="153" t="str">
        <f>IF('S.D.PASTE SHEET'!Z1184="","",'S.D.PASTE SHEET'!Z1184)</f>
        <v/>
      </c>
      <c s="153" t="str">
        <f>IF('S.D.PASTE SHEET'!AA1184="","",'S.D.PASTE SHEET'!AA1184)</f>
        <v/>
      </c>
      <c s="153" t="str">
        <f>IF('S.D.PASTE SHEET'!AB1184="","",'S.D.PASTE SHEET'!AB1184)</f>
        <v/>
      </c>
      <c s="153" t="str">
        <f>IF('S.D.PASTE SHEET'!AC1184="","",'S.D.PASTE SHEET'!AC1184)</f>
        <v/>
      </c>
      <c s="153" t="str">
        <f>IF('S.D.PASTE SHEET'!AD1184="","",'S.D.PASTE SHEET'!AD1184)</f>
        <v/>
      </c>
      <c s="155"/>
      <c s="156" t="str">
        <f>IF(AK1184="","",IF(AK1184&gt;0,COUNT($AG$2:AG1184),""))</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84" s="156" t="str">
        <f>IF(BC1184="","",IF(BC1184&gt;0,COUNT($AY$2:AY1184),""))</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85" spans="1:66" ht="15.75" customHeight="1">
      <c r="A1185" s="153" t="str">
        <f>IF('S.D.PASTE SHEET'!A1185="","",'S.D.PASTE SHEET'!A1185)</f>
        <v/>
      </c>
      <c s="153" t="str">
        <f>IF('S.D.PASTE SHEET'!B1185="","",'S.D.PASTE SHEET'!B1185)</f>
        <v/>
      </c>
      <c s="153" t="str">
        <f>IF('S.D.PASTE SHEET'!C1185="","",'S.D.PASTE SHEET'!C1185)</f>
        <v/>
      </c>
      <c s="154" t="str">
        <f>IF('S.D.PASTE SHEET'!D1185="","",'S.D.PASTE SHEET'!D1185)</f>
        <v/>
      </c>
      <c s="153" t="str">
        <f>IF('S.D.PASTE SHEET'!E1185="","",UPPER('S.D.PASTE SHEET'!E1185))</f>
        <v/>
      </c>
      <c s="153" t="str">
        <f>IF('S.D.PASTE SHEET'!F1185="","",'S.D.PASTE SHEET'!F1185)</f>
        <v/>
      </c>
      <c s="153" t="str">
        <f>IF('S.D.PASTE SHEET'!G1185="","",UPPER('S.D.PASTE SHEET'!G1185))</f>
        <v/>
      </c>
      <c s="153" t="str">
        <f>IF('S.D.PASTE SHEET'!H1185="","",UPPER('S.D.PASTE SHEET'!H1185))</f>
        <v/>
      </c>
      <c s="153" t="str">
        <f>IF('S.D.PASTE SHEET'!I1185="","",'S.D.PASTE SHEET'!I1185)</f>
        <v/>
      </c>
      <c s="154" t="str">
        <f>IF('S.D.PASTE SHEET'!J1185="","",'S.D.PASTE SHEET'!J1185)</f>
        <v/>
      </c>
      <c s="153" t="str">
        <f>IF('S.D.PASTE SHEET'!K1185="","",'S.D.PASTE SHEET'!K1185)</f>
        <v/>
      </c>
      <c s="153" t="str">
        <f>IF('S.D.PASTE SHEET'!L1185="","",'S.D.PASTE SHEET'!L1185)</f>
        <v/>
      </c>
      <c s="153" t="str">
        <f>IF('S.D.PASTE SHEET'!M1185="","",'S.D.PASTE SHEET'!M1185)</f>
        <v/>
      </c>
      <c s="153" t="str">
        <f>IF('S.D.PASTE SHEET'!N1185="","",'S.D.PASTE SHEET'!N1185)</f>
        <v/>
      </c>
      <c s="153" t="str">
        <f>IF('S.D.PASTE SHEET'!O1185="","",'S.D.PASTE SHEET'!O1185)</f>
        <v/>
      </c>
      <c s="153" t="str">
        <f>IF('S.D.PASTE SHEET'!P1185="","",'S.D.PASTE SHEET'!P1185)</f>
        <v/>
      </c>
      <c s="153" t="str">
        <f>IF('S.D.PASTE SHEET'!Q1185="","",'S.D.PASTE SHEET'!Q1185)</f>
        <v/>
      </c>
      <c s="153" t="str">
        <f>IF('S.D.PASTE SHEET'!R1185="","",'S.D.PASTE SHEET'!R1185)</f>
        <v/>
      </c>
      <c s="153" t="str">
        <f>IF('S.D.PASTE SHEET'!S1185="","",'S.D.PASTE SHEET'!S1185)</f>
        <v/>
      </c>
      <c s="153" t="str">
        <f>IF('S.D.PASTE SHEET'!T1185="","",'S.D.PASTE SHEET'!T1185)</f>
        <v/>
      </c>
      <c s="153" t="str">
        <f>IF('S.D.PASTE SHEET'!U1185="","",'S.D.PASTE SHEET'!U1185)</f>
        <v/>
      </c>
      <c s="153" t="str">
        <f>IF('S.D.PASTE SHEET'!V1185="","",'S.D.PASTE SHEET'!V1185)</f>
        <v/>
      </c>
      <c s="153" t="str">
        <f>IF('S.D.PASTE SHEET'!W1185="","",'S.D.PASTE SHEET'!W1185)</f>
        <v/>
      </c>
      <c s="153" t="str">
        <f>IF('S.D.PASTE SHEET'!X1185="","",'S.D.PASTE SHEET'!X1185)</f>
        <v/>
      </c>
      <c s="153" t="str">
        <f>IF('S.D.PASTE SHEET'!Y1185="","",'S.D.PASTE SHEET'!Y1185)</f>
        <v/>
      </c>
      <c s="153" t="str">
        <f>IF('S.D.PASTE SHEET'!Z1185="","",'S.D.PASTE SHEET'!Z1185)</f>
        <v/>
      </c>
      <c s="153" t="str">
        <f>IF('S.D.PASTE SHEET'!AA1185="","",'S.D.PASTE SHEET'!AA1185)</f>
        <v/>
      </c>
      <c s="153" t="str">
        <f>IF('S.D.PASTE SHEET'!AB1185="","",'S.D.PASTE SHEET'!AB1185)</f>
        <v/>
      </c>
      <c s="153" t="str">
        <f>IF('S.D.PASTE SHEET'!AC1185="","",'S.D.PASTE SHEET'!AC1185)</f>
        <v/>
      </c>
      <c s="153" t="str">
        <f>IF('S.D.PASTE SHEET'!AD1185="","",'S.D.PASTE SHEET'!AD1185)</f>
        <v/>
      </c>
      <c s="155"/>
      <c s="156" t="str">
        <f>IF(AK1185="","",IF(AK1185&gt;0,COUNT($AG$2:AG1185),""))</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85" s="156" t="str">
        <f>IF(BC1185="","",IF(BC1185&gt;0,COUNT($AY$2:AY1185),""))</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86" spans="1:66" ht="15.75" customHeight="1">
      <c r="A1186" s="153" t="str">
        <f>IF('S.D.PASTE SHEET'!A1186="","",'S.D.PASTE SHEET'!A1186)</f>
        <v/>
      </c>
      <c s="153" t="str">
        <f>IF('S.D.PASTE SHEET'!B1186="","",'S.D.PASTE SHEET'!B1186)</f>
        <v/>
      </c>
      <c s="153" t="str">
        <f>IF('S.D.PASTE SHEET'!C1186="","",'S.D.PASTE SHEET'!C1186)</f>
        <v/>
      </c>
      <c s="154" t="str">
        <f>IF('S.D.PASTE SHEET'!D1186="","",'S.D.PASTE SHEET'!D1186)</f>
        <v/>
      </c>
      <c s="153" t="str">
        <f>IF('S.D.PASTE SHEET'!E1186="","",UPPER('S.D.PASTE SHEET'!E1186))</f>
        <v/>
      </c>
      <c s="153" t="str">
        <f>IF('S.D.PASTE SHEET'!F1186="","",'S.D.PASTE SHEET'!F1186)</f>
        <v/>
      </c>
      <c s="153" t="str">
        <f>IF('S.D.PASTE SHEET'!G1186="","",UPPER('S.D.PASTE SHEET'!G1186))</f>
        <v/>
      </c>
      <c s="153" t="str">
        <f>IF('S.D.PASTE SHEET'!H1186="","",UPPER('S.D.PASTE SHEET'!H1186))</f>
        <v/>
      </c>
      <c s="153" t="str">
        <f>IF('S.D.PASTE SHEET'!I1186="","",'S.D.PASTE SHEET'!I1186)</f>
        <v/>
      </c>
      <c s="154" t="str">
        <f>IF('S.D.PASTE SHEET'!J1186="","",'S.D.PASTE SHEET'!J1186)</f>
        <v/>
      </c>
      <c s="153" t="str">
        <f>IF('S.D.PASTE SHEET'!K1186="","",'S.D.PASTE SHEET'!K1186)</f>
        <v/>
      </c>
      <c s="153" t="str">
        <f>IF('S.D.PASTE SHEET'!L1186="","",'S.D.PASTE SHEET'!L1186)</f>
        <v/>
      </c>
      <c s="153" t="str">
        <f>IF('S.D.PASTE SHEET'!M1186="","",'S.D.PASTE SHEET'!M1186)</f>
        <v/>
      </c>
      <c s="153" t="str">
        <f>IF('S.D.PASTE SHEET'!N1186="","",'S.D.PASTE SHEET'!N1186)</f>
        <v/>
      </c>
      <c s="153" t="str">
        <f>IF('S.D.PASTE SHEET'!O1186="","",'S.D.PASTE SHEET'!O1186)</f>
        <v/>
      </c>
      <c s="153" t="str">
        <f>IF('S.D.PASTE SHEET'!P1186="","",'S.D.PASTE SHEET'!P1186)</f>
        <v/>
      </c>
      <c s="153" t="str">
        <f>IF('S.D.PASTE SHEET'!Q1186="","",'S.D.PASTE SHEET'!Q1186)</f>
        <v/>
      </c>
      <c s="153" t="str">
        <f>IF('S.D.PASTE SHEET'!R1186="","",'S.D.PASTE SHEET'!R1186)</f>
        <v/>
      </c>
      <c s="153" t="str">
        <f>IF('S.D.PASTE SHEET'!S1186="","",'S.D.PASTE SHEET'!S1186)</f>
        <v/>
      </c>
      <c s="153" t="str">
        <f>IF('S.D.PASTE SHEET'!T1186="","",'S.D.PASTE SHEET'!T1186)</f>
        <v/>
      </c>
      <c s="153" t="str">
        <f>IF('S.D.PASTE SHEET'!U1186="","",'S.D.PASTE SHEET'!U1186)</f>
        <v/>
      </c>
      <c s="153" t="str">
        <f>IF('S.D.PASTE SHEET'!V1186="","",'S.D.PASTE SHEET'!V1186)</f>
        <v/>
      </c>
      <c s="153" t="str">
        <f>IF('S.D.PASTE SHEET'!W1186="","",'S.D.PASTE SHEET'!W1186)</f>
        <v/>
      </c>
      <c s="153" t="str">
        <f>IF('S.D.PASTE SHEET'!X1186="","",'S.D.PASTE SHEET'!X1186)</f>
        <v/>
      </c>
      <c s="153" t="str">
        <f>IF('S.D.PASTE SHEET'!Y1186="","",'S.D.PASTE SHEET'!Y1186)</f>
        <v/>
      </c>
      <c s="153" t="str">
        <f>IF('S.D.PASTE SHEET'!Z1186="","",'S.D.PASTE SHEET'!Z1186)</f>
        <v/>
      </c>
      <c s="153" t="str">
        <f>IF('S.D.PASTE SHEET'!AA1186="","",'S.D.PASTE SHEET'!AA1186)</f>
        <v/>
      </c>
      <c s="153" t="str">
        <f>IF('S.D.PASTE SHEET'!AB1186="","",'S.D.PASTE SHEET'!AB1186)</f>
        <v/>
      </c>
      <c s="153" t="str">
        <f>IF('S.D.PASTE SHEET'!AC1186="","",'S.D.PASTE SHEET'!AC1186)</f>
        <v/>
      </c>
      <c s="153" t="str">
        <f>IF('S.D.PASTE SHEET'!AD1186="","",'S.D.PASTE SHEET'!AD1186)</f>
        <v/>
      </c>
      <c s="155"/>
      <c s="156" t="str">
        <f>IF(AK1186="","",IF(AK1186&gt;0,COUNT($AG$2:AG1186),""))</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86" s="156" t="str">
        <f>IF(BC1186="","",IF(BC1186&gt;0,COUNT($AY$2:AY1186),""))</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87" spans="1:66" ht="15.75" customHeight="1">
      <c r="A1187" s="153" t="str">
        <f>IF('S.D.PASTE SHEET'!A1187="","",'S.D.PASTE SHEET'!A1187)</f>
        <v/>
      </c>
      <c s="153" t="str">
        <f>IF('S.D.PASTE SHEET'!B1187="","",'S.D.PASTE SHEET'!B1187)</f>
        <v/>
      </c>
      <c s="153" t="str">
        <f>IF('S.D.PASTE SHEET'!C1187="","",'S.D.PASTE SHEET'!C1187)</f>
        <v/>
      </c>
      <c s="154" t="str">
        <f>IF('S.D.PASTE SHEET'!D1187="","",'S.D.PASTE SHEET'!D1187)</f>
        <v/>
      </c>
      <c s="153" t="str">
        <f>IF('S.D.PASTE SHEET'!E1187="","",UPPER('S.D.PASTE SHEET'!E1187))</f>
        <v/>
      </c>
      <c s="153" t="str">
        <f>IF('S.D.PASTE SHEET'!F1187="","",'S.D.PASTE SHEET'!F1187)</f>
        <v/>
      </c>
      <c s="153" t="str">
        <f>IF('S.D.PASTE SHEET'!G1187="","",UPPER('S.D.PASTE SHEET'!G1187))</f>
        <v/>
      </c>
      <c s="153" t="str">
        <f>IF('S.D.PASTE SHEET'!H1187="","",UPPER('S.D.PASTE SHEET'!H1187))</f>
        <v/>
      </c>
      <c s="153" t="str">
        <f>IF('S.D.PASTE SHEET'!I1187="","",'S.D.PASTE SHEET'!I1187)</f>
        <v/>
      </c>
      <c s="154" t="str">
        <f>IF('S.D.PASTE SHEET'!J1187="","",'S.D.PASTE SHEET'!J1187)</f>
        <v/>
      </c>
      <c s="153" t="str">
        <f>IF('S.D.PASTE SHEET'!K1187="","",'S.D.PASTE SHEET'!K1187)</f>
        <v/>
      </c>
      <c s="153" t="str">
        <f>IF('S.D.PASTE SHEET'!L1187="","",'S.D.PASTE SHEET'!L1187)</f>
        <v/>
      </c>
      <c s="153" t="str">
        <f>IF('S.D.PASTE SHEET'!M1187="","",'S.D.PASTE SHEET'!M1187)</f>
        <v/>
      </c>
      <c s="153" t="str">
        <f>IF('S.D.PASTE SHEET'!N1187="","",'S.D.PASTE SHEET'!N1187)</f>
        <v/>
      </c>
      <c s="153" t="str">
        <f>IF('S.D.PASTE SHEET'!O1187="","",'S.D.PASTE SHEET'!O1187)</f>
        <v/>
      </c>
      <c s="153" t="str">
        <f>IF('S.D.PASTE SHEET'!P1187="","",'S.D.PASTE SHEET'!P1187)</f>
        <v/>
      </c>
      <c s="153" t="str">
        <f>IF('S.D.PASTE SHEET'!Q1187="","",'S.D.PASTE SHEET'!Q1187)</f>
        <v/>
      </c>
      <c s="153" t="str">
        <f>IF('S.D.PASTE SHEET'!R1187="","",'S.D.PASTE SHEET'!R1187)</f>
        <v/>
      </c>
      <c s="153" t="str">
        <f>IF('S.D.PASTE SHEET'!S1187="","",'S.D.PASTE SHEET'!S1187)</f>
        <v/>
      </c>
      <c s="153" t="str">
        <f>IF('S.D.PASTE SHEET'!T1187="","",'S.D.PASTE SHEET'!T1187)</f>
        <v/>
      </c>
      <c s="153" t="str">
        <f>IF('S.D.PASTE SHEET'!U1187="","",'S.D.PASTE SHEET'!U1187)</f>
        <v/>
      </c>
      <c s="153" t="str">
        <f>IF('S.D.PASTE SHEET'!V1187="","",'S.D.PASTE SHEET'!V1187)</f>
        <v/>
      </c>
      <c s="153" t="str">
        <f>IF('S.D.PASTE SHEET'!W1187="","",'S.D.PASTE SHEET'!W1187)</f>
        <v/>
      </c>
      <c s="153" t="str">
        <f>IF('S.D.PASTE SHEET'!X1187="","",'S.D.PASTE SHEET'!X1187)</f>
        <v/>
      </c>
      <c s="153" t="str">
        <f>IF('S.D.PASTE SHEET'!Y1187="","",'S.D.PASTE SHEET'!Y1187)</f>
        <v/>
      </c>
      <c s="153" t="str">
        <f>IF('S.D.PASTE SHEET'!Z1187="","",'S.D.PASTE SHEET'!Z1187)</f>
        <v/>
      </c>
      <c s="153" t="str">
        <f>IF('S.D.PASTE SHEET'!AA1187="","",'S.D.PASTE SHEET'!AA1187)</f>
        <v/>
      </c>
      <c s="153" t="str">
        <f>IF('S.D.PASTE SHEET'!AB1187="","",'S.D.PASTE SHEET'!AB1187)</f>
        <v/>
      </c>
      <c s="153" t="str">
        <f>IF('S.D.PASTE SHEET'!AC1187="","",'S.D.PASTE SHEET'!AC1187)</f>
        <v/>
      </c>
      <c s="153" t="str">
        <f>IF('S.D.PASTE SHEET'!AD1187="","",'S.D.PASTE SHEET'!AD1187)</f>
        <v/>
      </c>
      <c s="155"/>
      <c s="156" t="str">
        <f>IF(AK1187="","",IF(AK1187&gt;0,COUNT($AG$2:AG1187),""))</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87" s="156" t="str">
        <f>IF(BC1187="","",IF(BC1187&gt;0,COUNT($AY$2:AY1187),""))</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88" spans="1:66" ht="15.75" customHeight="1">
      <c r="A1188" s="153" t="str">
        <f>IF('S.D.PASTE SHEET'!A1188="","",'S.D.PASTE SHEET'!A1188)</f>
        <v/>
      </c>
      <c s="153" t="str">
        <f>IF('S.D.PASTE SHEET'!B1188="","",'S.D.PASTE SHEET'!B1188)</f>
        <v/>
      </c>
      <c s="153" t="str">
        <f>IF('S.D.PASTE SHEET'!C1188="","",'S.D.PASTE SHEET'!C1188)</f>
        <v/>
      </c>
      <c s="154" t="str">
        <f>IF('S.D.PASTE SHEET'!D1188="","",'S.D.PASTE SHEET'!D1188)</f>
        <v/>
      </c>
      <c s="153" t="str">
        <f>IF('S.D.PASTE SHEET'!E1188="","",UPPER('S.D.PASTE SHEET'!E1188))</f>
        <v/>
      </c>
      <c s="153" t="str">
        <f>IF('S.D.PASTE SHEET'!F1188="","",'S.D.PASTE SHEET'!F1188)</f>
        <v/>
      </c>
      <c s="153" t="str">
        <f>IF('S.D.PASTE SHEET'!G1188="","",UPPER('S.D.PASTE SHEET'!G1188))</f>
        <v/>
      </c>
      <c s="153" t="str">
        <f>IF('S.D.PASTE SHEET'!H1188="","",UPPER('S.D.PASTE SHEET'!H1188))</f>
        <v/>
      </c>
      <c s="153" t="str">
        <f>IF('S.D.PASTE SHEET'!I1188="","",'S.D.PASTE SHEET'!I1188)</f>
        <v/>
      </c>
      <c s="154" t="str">
        <f>IF('S.D.PASTE SHEET'!J1188="","",'S.D.PASTE SHEET'!J1188)</f>
        <v/>
      </c>
      <c s="153" t="str">
        <f>IF('S.D.PASTE SHEET'!K1188="","",'S.D.PASTE SHEET'!K1188)</f>
        <v/>
      </c>
      <c s="153" t="str">
        <f>IF('S.D.PASTE SHEET'!L1188="","",'S.D.PASTE SHEET'!L1188)</f>
        <v/>
      </c>
      <c s="153" t="str">
        <f>IF('S.D.PASTE SHEET'!M1188="","",'S.D.PASTE SHEET'!M1188)</f>
        <v/>
      </c>
      <c s="153" t="str">
        <f>IF('S.D.PASTE SHEET'!N1188="","",'S.D.PASTE SHEET'!N1188)</f>
        <v/>
      </c>
      <c s="153" t="str">
        <f>IF('S.D.PASTE SHEET'!O1188="","",'S.D.PASTE SHEET'!O1188)</f>
        <v/>
      </c>
      <c s="153" t="str">
        <f>IF('S.D.PASTE SHEET'!P1188="","",'S.D.PASTE SHEET'!P1188)</f>
        <v/>
      </c>
      <c s="153" t="str">
        <f>IF('S.D.PASTE SHEET'!Q1188="","",'S.D.PASTE SHEET'!Q1188)</f>
        <v/>
      </c>
      <c s="153" t="str">
        <f>IF('S.D.PASTE SHEET'!R1188="","",'S.D.PASTE SHEET'!R1188)</f>
        <v/>
      </c>
      <c s="153" t="str">
        <f>IF('S.D.PASTE SHEET'!S1188="","",'S.D.PASTE SHEET'!S1188)</f>
        <v/>
      </c>
      <c s="153" t="str">
        <f>IF('S.D.PASTE SHEET'!T1188="","",'S.D.PASTE SHEET'!T1188)</f>
        <v/>
      </c>
      <c s="153" t="str">
        <f>IF('S.D.PASTE SHEET'!U1188="","",'S.D.PASTE SHEET'!U1188)</f>
        <v/>
      </c>
      <c s="153" t="str">
        <f>IF('S.D.PASTE SHEET'!V1188="","",'S.D.PASTE SHEET'!V1188)</f>
        <v/>
      </c>
      <c s="153" t="str">
        <f>IF('S.D.PASTE SHEET'!W1188="","",'S.D.PASTE SHEET'!W1188)</f>
        <v/>
      </c>
      <c s="153" t="str">
        <f>IF('S.D.PASTE SHEET'!X1188="","",'S.D.PASTE SHEET'!X1188)</f>
        <v/>
      </c>
      <c s="153" t="str">
        <f>IF('S.D.PASTE SHEET'!Y1188="","",'S.D.PASTE SHEET'!Y1188)</f>
        <v/>
      </c>
      <c s="153" t="str">
        <f>IF('S.D.PASTE SHEET'!Z1188="","",'S.D.PASTE SHEET'!Z1188)</f>
        <v/>
      </c>
      <c s="153" t="str">
        <f>IF('S.D.PASTE SHEET'!AA1188="","",'S.D.PASTE SHEET'!AA1188)</f>
        <v/>
      </c>
      <c s="153" t="str">
        <f>IF('S.D.PASTE SHEET'!AB1188="","",'S.D.PASTE SHEET'!AB1188)</f>
        <v/>
      </c>
      <c s="153" t="str">
        <f>IF('S.D.PASTE SHEET'!AC1188="","",'S.D.PASTE SHEET'!AC1188)</f>
        <v/>
      </c>
      <c s="153" t="str">
        <f>IF('S.D.PASTE SHEET'!AD1188="","",'S.D.PASTE SHEET'!AD1188)</f>
        <v/>
      </c>
      <c s="155"/>
      <c s="156" t="str">
        <f>IF(AK1188="","",IF(AK1188&gt;0,COUNT($AG$2:AG1188),""))</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88" s="156" t="str">
        <f>IF(BC1188="","",IF(BC1188&gt;0,COUNT($AY$2:AY1188),""))</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89" spans="1:66" ht="15.75" customHeight="1">
      <c r="A1189" s="153" t="str">
        <f>IF('S.D.PASTE SHEET'!A1189="","",'S.D.PASTE SHEET'!A1189)</f>
        <v/>
      </c>
      <c s="153" t="str">
        <f>IF('S.D.PASTE SHEET'!B1189="","",'S.D.PASTE SHEET'!B1189)</f>
        <v/>
      </c>
      <c s="153" t="str">
        <f>IF('S.D.PASTE SHEET'!C1189="","",'S.D.PASTE SHEET'!C1189)</f>
        <v/>
      </c>
      <c s="154" t="str">
        <f>IF('S.D.PASTE SHEET'!D1189="","",'S.D.PASTE SHEET'!D1189)</f>
        <v/>
      </c>
      <c s="153" t="str">
        <f>IF('S.D.PASTE SHEET'!E1189="","",UPPER('S.D.PASTE SHEET'!E1189))</f>
        <v/>
      </c>
      <c s="153" t="str">
        <f>IF('S.D.PASTE SHEET'!F1189="","",'S.D.PASTE SHEET'!F1189)</f>
        <v/>
      </c>
      <c s="153" t="str">
        <f>IF('S.D.PASTE SHEET'!G1189="","",UPPER('S.D.PASTE SHEET'!G1189))</f>
        <v/>
      </c>
      <c s="153" t="str">
        <f>IF('S.D.PASTE SHEET'!H1189="","",UPPER('S.D.PASTE SHEET'!H1189))</f>
        <v/>
      </c>
      <c s="153" t="str">
        <f>IF('S.D.PASTE SHEET'!I1189="","",'S.D.PASTE SHEET'!I1189)</f>
        <v/>
      </c>
      <c s="154" t="str">
        <f>IF('S.D.PASTE SHEET'!J1189="","",'S.D.PASTE SHEET'!J1189)</f>
        <v/>
      </c>
      <c s="153" t="str">
        <f>IF('S.D.PASTE SHEET'!K1189="","",'S.D.PASTE SHEET'!K1189)</f>
        <v/>
      </c>
      <c s="153" t="str">
        <f>IF('S.D.PASTE SHEET'!L1189="","",'S.D.PASTE SHEET'!L1189)</f>
        <v/>
      </c>
      <c s="153" t="str">
        <f>IF('S.D.PASTE SHEET'!M1189="","",'S.D.PASTE SHEET'!M1189)</f>
        <v/>
      </c>
      <c s="153" t="str">
        <f>IF('S.D.PASTE SHEET'!N1189="","",'S.D.PASTE SHEET'!N1189)</f>
        <v/>
      </c>
      <c s="153" t="str">
        <f>IF('S.D.PASTE SHEET'!O1189="","",'S.D.PASTE SHEET'!O1189)</f>
        <v/>
      </c>
      <c s="153" t="str">
        <f>IF('S.D.PASTE SHEET'!P1189="","",'S.D.PASTE SHEET'!P1189)</f>
        <v/>
      </c>
      <c s="153" t="str">
        <f>IF('S.D.PASTE SHEET'!Q1189="","",'S.D.PASTE SHEET'!Q1189)</f>
        <v/>
      </c>
      <c s="153" t="str">
        <f>IF('S.D.PASTE SHEET'!R1189="","",'S.D.PASTE SHEET'!R1189)</f>
        <v/>
      </c>
      <c s="153" t="str">
        <f>IF('S.D.PASTE SHEET'!S1189="","",'S.D.PASTE SHEET'!S1189)</f>
        <v/>
      </c>
      <c s="153" t="str">
        <f>IF('S.D.PASTE SHEET'!T1189="","",'S.D.PASTE SHEET'!T1189)</f>
        <v/>
      </c>
      <c s="153" t="str">
        <f>IF('S.D.PASTE SHEET'!U1189="","",'S.D.PASTE SHEET'!U1189)</f>
        <v/>
      </c>
      <c s="153" t="str">
        <f>IF('S.D.PASTE SHEET'!V1189="","",'S.D.PASTE SHEET'!V1189)</f>
        <v/>
      </c>
      <c s="153" t="str">
        <f>IF('S.D.PASTE SHEET'!W1189="","",'S.D.PASTE SHEET'!W1189)</f>
        <v/>
      </c>
      <c s="153" t="str">
        <f>IF('S.D.PASTE SHEET'!X1189="","",'S.D.PASTE SHEET'!X1189)</f>
        <v/>
      </c>
      <c s="153" t="str">
        <f>IF('S.D.PASTE SHEET'!Y1189="","",'S.D.PASTE SHEET'!Y1189)</f>
        <v/>
      </c>
      <c s="153" t="str">
        <f>IF('S.D.PASTE SHEET'!Z1189="","",'S.D.PASTE SHEET'!Z1189)</f>
        <v/>
      </c>
      <c s="153" t="str">
        <f>IF('S.D.PASTE SHEET'!AA1189="","",'S.D.PASTE SHEET'!AA1189)</f>
        <v/>
      </c>
      <c s="153" t="str">
        <f>IF('S.D.PASTE SHEET'!AB1189="","",'S.D.PASTE SHEET'!AB1189)</f>
        <v/>
      </c>
      <c s="153" t="str">
        <f>IF('S.D.PASTE SHEET'!AC1189="","",'S.D.PASTE SHEET'!AC1189)</f>
        <v/>
      </c>
      <c s="153" t="str">
        <f>IF('S.D.PASTE SHEET'!AD1189="","",'S.D.PASTE SHEET'!AD1189)</f>
        <v/>
      </c>
      <c s="155"/>
      <c s="156" t="str">
        <f>IF(AK1189="","",IF(AK1189&gt;0,COUNT($AG$2:AG1189),""))</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89" s="156" t="str">
        <f>IF(BC1189="","",IF(BC1189&gt;0,COUNT($AY$2:AY1189),""))</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90" spans="1:66" ht="15.75" customHeight="1">
      <c r="A1190" s="153" t="str">
        <f>IF('S.D.PASTE SHEET'!A1190="","",'S.D.PASTE SHEET'!A1190)</f>
        <v/>
      </c>
      <c s="153" t="str">
        <f>IF('S.D.PASTE SHEET'!B1190="","",'S.D.PASTE SHEET'!B1190)</f>
        <v/>
      </c>
      <c s="153" t="str">
        <f>IF('S.D.PASTE SHEET'!C1190="","",'S.D.PASTE SHEET'!C1190)</f>
        <v/>
      </c>
      <c s="154" t="str">
        <f>IF('S.D.PASTE SHEET'!D1190="","",'S.D.PASTE SHEET'!D1190)</f>
        <v/>
      </c>
      <c s="153" t="str">
        <f>IF('S.D.PASTE SHEET'!E1190="","",UPPER('S.D.PASTE SHEET'!E1190))</f>
        <v/>
      </c>
      <c s="153" t="str">
        <f>IF('S.D.PASTE SHEET'!F1190="","",'S.D.PASTE SHEET'!F1190)</f>
        <v/>
      </c>
      <c s="153" t="str">
        <f>IF('S.D.PASTE SHEET'!G1190="","",UPPER('S.D.PASTE SHEET'!G1190))</f>
        <v/>
      </c>
      <c s="153" t="str">
        <f>IF('S.D.PASTE SHEET'!H1190="","",UPPER('S.D.PASTE SHEET'!H1190))</f>
        <v/>
      </c>
      <c s="153" t="str">
        <f>IF('S.D.PASTE SHEET'!I1190="","",'S.D.PASTE SHEET'!I1190)</f>
        <v/>
      </c>
      <c s="154" t="str">
        <f>IF('S.D.PASTE SHEET'!J1190="","",'S.D.PASTE SHEET'!J1190)</f>
        <v/>
      </c>
      <c s="153" t="str">
        <f>IF('S.D.PASTE SHEET'!K1190="","",'S.D.PASTE SHEET'!K1190)</f>
        <v/>
      </c>
      <c s="153" t="str">
        <f>IF('S.D.PASTE SHEET'!L1190="","",'S.D.PASTE SHEET'!L1190)</f>
        <v/>
      </c>
      <c s="153" t="str">
        <f>IF('S.D.PASTE SHEET'!M1190="","",'S.D.PASTE SHEET'!M1190)</f>
        <v/>
      </c>
      <c s="153" t="str">
        <f>IF('S.D.PASTE SHEET'!N1190="","",'S.D.PASTE SHEET'!N1190)</f>
        <v/>
      </c>
      <c s="153" t="str">
        <f>IF('S.D.PASTE SHEET'!O1190="","",'S.D.PASTE SHEET'!O1190)</f>
        <v/>
      </c>
      <c s="153" t="str">
        <f>IF('S.D.PASTE SHEET'!P1190="","",'S.D.PASTE SHEET'!P1190)</f>
        <v/>
      </c>
      <c s="153" t="str">
        <f>IF('S.D.PASTE SHEET'!Q1190="","",'S.D.PASTE SHEET'!Q1190)</f>
        <v/>
      </c>
      <c s="153" t="str">
        <f>IF('S.D.PASTE SHEET'!R1190="","",'S.D.PASTE SHEET'!R1190)</f>
        <v/>
      </c>
      <c s="153" t="str">
        <f>IF('S.D.PASTE SHEET'!S1190="","",'S.D.PASTE SHEET'!S1190)</f>
        <v/>
      </c>
      <c s="153" t="str">
        <f>IF('S.D.PASTE SHEET'!T1190="","",'S.D.PASTE SHEET'!T1190)</f>
        <v/>
      </c>
      <c s="153" t="str">
        <f>IF('S.D.PASTE SHEET'!U1190="","",'S.D.PASTE SHEET'!U1190)</f>
        <v/>
      </c>
      <c s="153" t="str">
        <f>IF('S.D.PASTE SHEET'!V1190="","",'S.D.PASTE SHEET'!V1190)</f>
        <v/>
      </c>
      <c s="153" t="str">
        <f>IF('S.D.PASTE SHEET'!W1190="","",'S.D.PASTE SHEET'!W1190)</f>
        <v/>
      </c>
      <c s="153" t="str">
        <f>IF('S.D.PASTE SHEET'!X1190="","",'S.D.PASTE SHEET'!X1190)</f>
        <v/>
      </c>
      <c s="153" t="str">
        <f>IF('S.D.PASTE SHEET'!Y1190="","",'S.D.PASTE SHEET'!Y1190)</f>
        <v/>
      </c>
      <c s="153" t="str">
        <f>IF('S.D.PASTE SHEET'!Z1190="","",'S.D.PASTE SHEET'!Z1190)</f>
        <v/>
      </c>
      <c s="153" t="str">
        <f>IF('S.D.PASTE SHEET'!AA1190="","",'S.D.PASTE SHEET'!AA1190)</f>
        <v/>
      </c>
      <c s="153" t="str">
        <f>IF('S.D.PASTE SHEET'!AB1190="","",'S.D.PASTE SHEET'!AB1190)</f>
        <v/>
      </c>
      <c s="153" t="str">
        <f>IF('S.D.PASTE SHEET'!AC1190="","",'S.D.PASTE SHEET'!AC1190)</f>
        <v/>
      </c>
      <c s="153" t="str">
        <f>IF('S.D.PASTE SHEET'!AD1190="","",'S.D.PASTE SHEET'!AD1190)</f>
        <v/>
      </c>
      <c s="155"/>
      <c s="156" t="str">
        <f>IF(AK1190="","",IF(AK1190&gt;0,COUNT($AG$2:AG1190),""))</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90" s="156" t="str">
        <f>IF(BC1190="","",IF(BC1190&gt;0,COUNT($AY$2:AY1190),""))</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91" spans="1:66" ht="15.75" customHeight="1">
      <c r="A1191" s="153" t="str">
        <f>IF('S.D.PASTE SHEET'!A1191="","",'S.D.PASTE SHEET'!A1191)</f>
        <v/>
      </c>
      <c s="153" t="str">
        <f>IF('S.D.PASTE SHEET'!B1191="","",'S.D.PASTE SHEET'!B1191)</f>
        <v/>
      </c>
      <c s="153" t="str">
        <f>IF('S.D.PASTE SHEET'!C1191="","",'S.D.PASTE SHEET'!C1191)</f>
        <v/>
      </c>
      <c s="154" t="str">
        <f>IF('S.D.PASTE SHEET'!D1191="","",'S.D.PASTE SHEET'!D1191)</f>
        <v/>
      </c>
      <c s="153" t="str">
        <f>IF('S.D.PASTE SHEET'!E1191="","",UPPER('S.D.PASTE SHEET'!E1191))</f>
        <v/>
      </c>
      <c s="153" t="str">
        <f>IF('S.D.PASTE SHEET'!F1191="","",'S.D.PASTE SHEET'!F1191)</f>
        <v/>
      </c>
      <c s="153" t="str">
        <f>IF('S.D.PASTE SHEET'!G1191="","",UPPER('S.D.PASTE SHEET'!G1191))</f>
        <v/>
      </c>
      <c s="153" t="str">
        <f>IF('S.D.PASTE SHEET'!H1191="","",UPPER('S.D.PASTE SHEET'!H1191))</f>
        <v/>
      </c>
      <c s="153" t="str">
        <f>IF('S.D.PASTE SHEET'!I1191="","",'S.D.PASTE SHEET'!I1191)</f>
        <v/>
      </c>
      <c s="154" t="str">
        <f>IF('S.D.PASTE SHEET'!J1191="","",'S.D.PASTE SHEET'!J1191)</f>
        <v/>
      </c>
      <c s="153" t="str">
        <f>IF('S.D.PASTE SHEET'!K1191="","",'S.D.PASTE SHEET'!K1191)</f>
        <v/>
      </c>
      <c s="153" t="str">
        <f>IF('S.D.PASTE SHEET'!L1191="","",'S.D.PASTE SHEET'!L1191)</f>
        <v/>
      </c>
      <c s="153" t="str">
        <f>IF('S.D.PASTE SHEET'!M1191="","",'S.D.PASTE SHEET'!M1191)</f>
        <v/>
      </c>
      <c s="153" t="str">
        <f>IF('S.D.PASTE SHEET'!N1191="","",'S.D.PASTE SHEET'!N1191)</f>
        <v/>
      </c>
      <c s="153" t="str">
        <f>IF('S.D.PASTE SHEET'!O1191="","",'S.D.PASTE SHEET'!O1191)</f>
        <v/>
      </c>
      <c s="153" t="str">
        <f>IF('S.D.PASTE SHEET'!P1191="","",'S.D.PASTE SHEET'!P1191)</f>
        <v/>
      </c>
      <c s="153" t="str">
        <f>IF('S.D.PASTE SHEET'!Q1191="","",'S.D.PASTE SHEET'!Q1191)</f>
        <v/>
      </c>
      <c s="153" t="str">
        <f>IF('S.D.PASTE SHEET'!R1191="","",'S.D.PASTE SHEET'!R1191)</f>
        <v/>
      </c>
      <c s="153" t="str">
        <f>IF('S.D.PASTE SHEET'!S1191="","",'S.D.PASTE SHEET'!S1191)</f>
        <v/>
      </c>
      <c s="153" t="str">
        <f>IF('S.D.PASTE SHEET'!T1191="","",'S.D.PASTE SHEET'!T1191)</f>
        <v/>
      </c>
      <c s="153" t="str">
        <f>IF('S.D.PASTE SHEET'!U1191="","",'S.D.PASTE SHEET'!U1191)</f>
        <v/>
      </c>
      <c s="153" t="str">
        <f>IF('S.D.PASTE SHEET'!V1191="","",'S.D.PASTE SHEET'!V1191)</f>
        <v/>
      </c>
      <c s="153" t="str">
        <f>IF('S.D.PASTE SHEET'!W1191="","",'S.D.PASTE SHEET'!W1191)</f>
        <v/>
      </c>
      <c s="153" t="str">
        <f>IF('S.D.PASTE SHEET'!X1191="","",'S.D.PASTE SHEET'!X1191)</f>
        <v/>
      </c>
      <c s="153" t="str">
        <f>IF('S.D.PASTE SHEET'!Y1191="","",'S.D.PASTE SHEET'!Y1191)</f>
        <v/>
      </c>
      <c s="153" t="str">
        <f>IF('S.D.PASTE SHEET'!Z1191="","",'S.D.PASTE SHEET'!Z1191)</f>
        <v/>
      </c>
      <c s="153" t="str">
        <f>IF('S.D.PASTE SHEET'!AA1191="","",'S.D.PASTE SHEET'!AA1191)</f>
        <v/>
      </c>
      <c s="153" t="str">
        <f>IF('S.D.PASTE SHEET'!AB1191="","",'S.D.PASTE SHEET'!AB1191)</f>
        <v/>
      </c>
      <c s="153" t="str">
        <f>IF('S.D.PASTE SHEET'!AC1191="","",'S.D.PASTE SHEET'!AC1191)</f>
        <v/>
      </c>
      <c s="153" t="str">
        <f>IF('S.D.PASTE SHEET'!AD1191="","",'S.D.PASTE SHEET'!AD1191)</f>
        <v/>
      </c>
      <c s="155"/>
      <c s="156" t="str">
        <f>IF(AK1191="","",IF(AK1191&gt;0,COUNT($AG$2:AG1191),""))</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91" s="156" t="str">
        <f>IF(BC1191="","",IF(BC1191&gt;0,COUNT($AY$2:AY1191),""))</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92" spans="1:66" ht="15.75" customHeight="1">
      <c r="A1192" s="153" t="str">
        <f>IF('S.D.PASTE SHEET'!A1192="","",'S.D.PASTE SHEET'!A1192)</f>
        <v/>
      </c>
      <c s="153" t="str">
        <f>IF('S.D.PASTE SHEET'!B1192="","",'S.D.PASTE SHEET'!B1192)</f>
        <v/>
      </c>
      <c s="153" t="str">
        <f>IF('S.D.PASTE SHEET'!C1192="","",'S.D.PASTE SHEET'!C1192)</f>
        <v/>
      </c>
      <c s="154" t="str">
        <f>IF('S.D.PASTE SHEET'!D1192="","",'S.D.PASTE SHEET'!D1192)</f>
        <v/>
      </c>
      <c s="153" t="str">
        <f>IF('S.D.PASTE SHEET'!E1192="","",UPPER('S.D.PASTE SHEET'!E1192))</f>
        <v/>
      </c>
      <c s="153" t="str">
        <f>IF('S.D.PASTE SHEET'!F1192="","",'S.D.PASTE SHEET'!F1192)</f>
        <v/>
      </c>
      <c s="153" t="str">
        <f>IF('S.D.PASTE SHEET'!G1192="","",UPPER('S.D.PASTE SHEET'!G1192))</f>
        <v/>
      </c>
      <c s="153" t="str">
        <f>IF('S.D.PASTE SHEET'!H1192="","",UPPER('S.D.PASTE SHEET'!H1192))</f>
        <v/>
      </c>
      <c s="153" t="str">
        <f>IF('S.D.PASTE SHEET'!I1192="","",'S.D.PASTE SHEET'!I1192)</f>
        <v/>
      </c>
      <c s="154" t="str">
        <f>IF('S.D.PASTE SHEET'!J1192="","",'S.D.PASTE SHEET'!J1192)</f>
        <v/>
      </c>
      <c s="153" t="str">
        <f>IF('S.D.PASTE SHEET'!K1192="","",'S.D.PASTE SHEET'!K1192)</f>
        <v/>
      </c>
      <c s="153" t="str">
        <f>IF('S.D.PASTE SHEET'!L1192="","",'S.D.PASTE SHEET'!L1192)</f>
        <v/>
      </c>
      <c s="153" t="str">
        <f>IF('S.D.PASTE SHEET'!M1192="","",'S.D.PASTE SHEET'!M1192)</f>
        <v/>
      </c>
      <c s="153" t="str">
        <f>IF('S.D.PASTE SHEET'!N1192="","",'S.D.PASTE SHEET'!N1192)</f>
        <v/>
      </c>
      <c s="153" t="str">
        <f>IF('S.D.PASTE SHEET'!O1192="","",'S.D.PASTE SHEET'!O1192)</f>
        <v/>
      </c>
      <c s="153" t="str">
        <f>IF('S.D.PASTE SHEET'!P1192="","",'S.D.PASTE SHEET'!P1192)</f>
        <v/>
      </c>
      <c s="153" t="str">
        <f>IF('S.D.PASTE SHEET'!Q1192="","",'S.D.PASTE SHEET'!Q1192)</f>
        <v/>
      </c>
      <c s="153" t="str">
        <f>IF('S.D.PASTE SHEET'!R1192="","",'S.D.PASTE SHEET'!R1192)</f>
        <v/>
      </c>
      <c s="153" t="str">
        <f>IF('S.D.PASTE SHEET'!S1192="","",'S.D.PASTE SHEET'!S1192)</f>
        <v/>
      </c>
      <c s="153" t="str">
        <f>IF('S.D.PASTE SHEET'!T1192="","",'S.D.PASTE SHEET'!T1192)</f>
        <v/>
      </c>
      <c s="153" t="str">
        <f>IF('S.D.PASTE SHEET'!U1192="","",'S.D.PASTE SHEET'!U1192)</f>
        <v/>
      </c>
      <c s="153" t="str">
        <f>IF('S.D.PASTE SHEET'!V1192="","",'S.D.PASTE SHEET'!V1192)</f>
        <v/>
      </c>
      <c s="153" t="str">
        <f>IF('S.D.PASTE SHEET'!W1192="","",'S.D.PASTE SHEET'!W1192)</f>
        <v/>
      </c>
      <c s="153" t="str">
        <f>IF('S.D.PASTE SHEET'!X1192="","",'S.D.PASTE SHEET'!X1192)</f>
        <v/>
      </c>
      <c s="153" t="str">
        <f>IF('S.D.PASTE SHEET'!Y1192="","",'S.D.PASTE SHEET'!Y1192)</f>
        <v/>
      </c>
      <c s="153" t="str">
        <f>IF('S.D.PASTE SHEET'!Z1192="","",'S.D.PASTE SHEET'!Z1192)</f>
        <v/>
      </c>
      <c s="153" t="str">
        <f>IF('S.D.PASTE SHEET'!AA1192="","",'S.D.PASTE SHEET'!AA1192)</f>
        <v/>
      </c>
      <c s="153" t="str">
        <f>IF('S.D.PASTE SHEET'!AB1192="","",'S.D.PASTE SHEET'!AB1192)</f>
        <v/>
      </c>
      <c s="153" t="str">
        <f>IF('S.D.PASTE SHEET'!AC1192="","",'S.D.PASTE SHEET'!AC1192)</f>
        <v/>
      </c>
      <c s="153" t="str">
        <f>IF('S.D.PASTE SHEET'!AD1192="","",'S.D.PASTE SHEET'!AD1192)</f>
        <v/>
      </c>
      <c s="155"/>
      <c s="156" t="str">
        <f>IF(AK1192="","",IF(AK1192&gt;0,COUNT($AG$2:AG1192),""))</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92" s="156" t="str">
        <f>IF(BC1192="","",IF(BC1192&gt;0,COUNT($AY$2:AY1192),""))</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93" spans="1:66" ht="15.75" customHeight="1">
      <c r="A1193" s="153" t="str">
        <f>IF('S.D.PASTE SHEET'!A1193="","",'S.D.PASTE SHEET'!A1193)</f>
        <v/>
      </c>
      <c s="153" t="str">
        <f>IF('S.D.PASTE SHEET'!B1193="","",'S.D.PASTE SHEET'!B1193)</f>
        <v/>
      </c>
      <c s="153" t="str">
        <f>IF('S.D.PASTE SHEET'!C1193="","",'S.D.PASTE SHEET'!C1193)</f>
        <v/>
      </c>
      <c s="154" t="str">
        <f>IF('S.D.PASTE SHEET'!D1193="","",'S.D.PASTE SHEET'!D1193)</f>
        <v/>
      </c>
      <c s="153" t="str">
        <f>IF('S.D.PASTE SHEET'!E1193="","",UPPER('S.D.PASTE SHEET'!E1193))</f>
        <v/>
      </c>
      <c s="153" t="str">
        <f>IF('S.D.PASTE SHEET'!F1193="","",'S.D.PASTE SHEET'!F1193)</f>
        <v/>
      </c>
      <c s="153" t="str">
        <f>IF('S.D.PASTE SHEET'!G1193="","",UPPER('S.D.PASTE SHEET'!G1193))</f>
        <v/>
      </c>
      <c s="153" t="str">
        <f>IF('S.D.PASTE SHEET'!H1193="","",UPPER('S.D.PASTE SHEET'!H1193))</f>
        <v/>
      </c>
      <c s="153" t="str">
        <f>IF('S.D.PASTE SHEET'!I1193="","",'S.D.PASTE SHEET'!I1193)</f>
        <v/>
      </c>
      <c s="154" t="str">
        <f>IF('S.D.PASTE SHEET'!J1193="","",'S.D.PASTE SHEET'!J1193)</f>
        <v/>
      </c>
      <c s="153" t="str">
        <f>IF('S.D.PASTE SHEET'!K1193="","",'S.D.PASTE SHEET'!K1193)</f>
        <v/>
      </c>
      <c s="153" t="str">
        <f>IF('S.D.PASTE SHEET'!L1193="","",'S.D.PASTE SHEET'!L1193)</f>
        <v/>
      </c>
      <c s="153" t="str">
        <f>IF('S.D.PASTE SHEET'!M1193="","",'S.D.PASTE SHEET'!M1193)</f>
        <v/>
      </c>
      <c s="153" t="str">
        <f>IF('S.D.PASTE SHEET'!N1193="","",'S.D.PASTE SHEET'!N1193)</f>
        <v/>
      </c>
      <c s="153" t="str">
        <f>IF('S.D.PASTE SHEET'!O1193="","",'S.D.PASTE SHEET'!O1193)</f>
        <v/>
      </c>
      <c s="153" t="str">
        <f>IF('S.D.PASTE SHEET'!P1193="","",'S.D.PASTE SHEET'!P1193)</f>
        <v/>
      </c>
      <c s="153" t="str">
        <f>IF('S.D.PASTE SHEET'!Q1193="","",'S.D.PASTE SHEET'!Q1193)</f>
        <v/>
      </c>
      <c s="153" t="str">
        <f>IF('S.D.PASTE SHEET'!R1193="","",'S.D.PASTE SHEET'!R1193)</f>
        <v/>
      </c>
      <c s="153" t="str">
        <f>IF('S.D.PASTE SHEET'!S1193="","",'S.D.PASTE SHEET'!S1193)</f>
        <v/>
      </c>
      <c s="153" t="str">
        <f>IF('S.D.PASTE SHEET'!T1193="","",'S.D.PASTE SHEET'!T1193)</f>
        <v/>
      </c>
      <c s="153" t="str">
        <f>IF('S.D.PASTE SHEET'!U1193="","",'S.D.PASTE SHEET'!U1193)</f>
        <v/>
      </c>
      <c s="153" t="str">
        <f>IF('S.D.PASTE SHEET'!V1193="","",'S.D.PASTE SHEET'!V1193)</f>
        <v/>
      </c>
      <c s="153" t="str">
        <f>IF('S.D.PASTE SHEET'!W1193="","",'S.D.PASTE SHEET'!W1193)</f>
        <v/>
      </c>
      <c s="153" t="str">
        <f>IF('S.D.PASTE SHEET'!X1193="","",'S.D.PASTE SHEET'!X1193)</f>
        <v/>
      </c>
      <c s="153" t="str">
        <f>IF('S.D.PASTE SHEET'!Y1193="","",'S.D.PASTE SHEET'!Y1193)</f>
        <v/>
      </c>
      <c s="153" t="str">
        <f>IF('S.D.PASTE SHEET'!Z1193="","",'S.D.PASTE SHEET'!Z1193)</f>
        <v/>
      </c>
      <c s="153" t="str">
        <f>IF('S.D.PASTE SHEET'!AA1193="","",'S.D.PASTE SHEET'!AA1193)</f>
        <v/>
      </c>
      <c s="153" t="str">
        <f>IF('S.D.PASTE SHEET'!AB1193="","",'S.D.PASTE SHEET'!AB1193)</f>
        <v/>
      </c>
      <c s="153" t="str">
        <f>IF('S.D.PASTE SHEET'!AC1193="","",'S.D.PASTE SHEET'!AC1193)</f>
        <v/>
      </c>
      <c s="153" t="str">
        <f>IF('S.D.PASTE SHEET'!AD1193="","",'S.D.PASTE SHEET'!AD1193)</f>
        <v/>
      </c>
      <c s="155"/>
      <c s="156" t="str">
        <f>IF(AK1193="","",IF(AK1193&gt;0,COUNT($AG$2:AG1193),""))</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93" s="156" t="str">
        <f>IF(BC1193="","",IF(BC1193&gt;0,COUNT($AY$2:AY1193),""))</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94" spans="1:66" ht="15.75" customHeight="1">
      <c r="A1194" s="153" t="str">
        <f>IF('S.D.PASTE SHEET'!A1194="","",'S.D.PASTE SHEET'!A1194)</f>
        <v/>
      </c>
      <c s="153" t="str">
        <f>IF('S.D.PASTE SHEET'!B1194="","",'S.D.PASTE SHEET'!B1194)</f>
        <v/>
      </c>
      <c s="153" t="str">
        <f>IF('S.D.PASTE SHEET'!C1194="","",'S.D.PASTE SHEET'!C1194)</f>
        <v/>
      </c>
      <c s="154" t="str">
        <f>IF('S.D.PASTE SHEET'!D1194="","",'S.D.PASTE SHEET'!D1194)</f>
        <v/>
      </c>
      <c s="153" t="str">
        <f>IF('S.D.PASTE SHEET'!E1194="","",UPPER('S.D.PASTE SHEET'!E1194))</f>
        <v/>
      </c>
      <c s="153" t="str">
        <f>IF('S.D.PASTE SHEET'!F1194="","",'S.D.PASTE SHEET'!F1194)</f>
        <v/>
      </c>
      <c s="153" t="str">
        <f>IF('S.D.PASTE SHEET'!G1194="","",UPPER('S.D.PASTE SHEET'!G1194))</f>
        <v/>
      </c>
      <c s="153" t="str">
        <f>IF('S.D.PASTE SHEET'!H1194="","",UPPER('S.D.PASTE SHEET'!H1194))</f>
        <v/>
      </c>
      <c s="153" t="str">
        <f>IF('S.D.PASTE SHEET'!I1194="","",'S.D.PASTE SHEET'!I1194)</f>
        <v/>
      </c>
      <c s="154" t="str">
        <f>IF('S.D.PASTE SHEET'!J1194="","",'S.D.PASTE SHEET'!J1194)</f>
        <v/>
      </c>
      <c s="153" t="str">
        <f>IF('S.D.PASTE SHEET'!K1194="","",'S.D.PASTE SHEET'!K1194)</f>
        <v/>
      </c>
      <c s="153" t="str">
        <f>IF('S.D.PASTE SHEET'!L1194="","",'S.D.PASTE SHEET'!L1194)</f>
        <v/>
      </c>
      <c s="153" t="str">
        <f>IF('S.D.PASTE SHEET'!M1194="","",'S.D.PASTE SHEET'!M1194)</f>
        <v/>
      </c>
      <c s="153" t="str">
        <f>IF('S.D.PASTE SHEET'!N1194="","",'S.D.PASTE SHEET'!N1194)</f>
        <v/>
      </c>
      <c s="153" t="str">
        <f>IF('S.D.PASTE SHEET'!O1194="","",'S.D.PASTE SHEET'!O1194)</f>
        <v/>
      </c>
      <c s="153" t="str">
        <f>IF('S.D.PASTE SHEET'!P1194="","",'S.D.PASTE SHEET'!P1194)</f>
        <v/>
      </c>
      <c s="153" t="str">
        <f>IF('S.D.PASTE SHEET'!Q1194="","",'S.D.PASTE SHEET'!Q1194)</f>
        <v/>
      </c>
      <c s="153" t="str">
        <f>IF('S.D.PASTE SHEET'!R1194="","",'S.D.PASTE SHEET'!R1194)</f>
        <v/>
      </c>
      <c s="153" t="str">
        <f>IF('S.D.PASTE SHEET'!S1194="","",'S.D.PASTE SHEET'!S1194)</f>
        <v/>
      </c>
      <c s="153" t="str">
        <f>IF('S.D.PASTE SHEET'!T1194="","",'S.D.PASTE SHEET'!T1194)</f>
        <v/>
      </c>
      <c s="153" t="str">
        <f>IF('S.D.PASTE SHEET'!U1194="","",'S.D.PASTE SHEET'!U1194)</f>
        <v/>
      </c>
      <c s="153" t="str">
        <f>IF('S.D.PASTE SHEET'!V1194="","",'S.D.PASTE SHEET'!V1194)</f>
        <v/>
      </c>
      <c s="153" t="str">
        <f>IF('S.D.PASTE SHEET'!W1194="","",'S.D.PASTE SHEET'!W1194)</f>
        <v/>
      </c>
      <c s="153" t="str">
        <f>IF('S.D.PASTE SHEET'!X1194="","",'S.D.PASTE SHEET'!X1194)</f>
        <v/>
      </c>
      <c s="153" t="str">
        <f>IF('S.D.PASTE SHEET'!Y1194="","",'S.D.PASTE SHEET'!Y1194)</f>
        <v/>
      </c>
      <c s="153" t="str">
        <f>IF('S.D.PASTE SHEET'!Z1194="","",'S.D.PASTE SHEET'!Z1194)</f>
        <v/>
      </c>
      <c s="153" t="str">
        <f>IF('S.D.PASTE SHEET'!AA1194="","",'S.D.PASTE SHEET'!AA1194)</f>
        <v/>
      </c>
      <c s="153" t="str">
        <f>IF('S.D.PASTE SHEET'!AB1194="","",'S.D.PASTE SHEET'!AB1194)</f>
        <v/>
      </c>
      <c s="153" t="str">
        <f>IF('S.D.PASTE SHEET'!AC1194="","",'S.D.PASTE SHEET'!AC1194)</f>
        <v/>
      </c>
      <c s="153" t="str">
        <f>IF('S.D.PASTE SHEET'!AD1194="","",'S.D.PASTE SHEET'!AD1194)</f>
        <v/>
      </c>
      <c s="155"/>
      <c s="156" t="str">
        <f>IF(AK1194="","",IF(AK1194&gt;0,COUNT($AG$2:AG1194),""))</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94" s="156" t="str">
        <f>IF(BC1194="","",IF(BC1194&gt;0,COUNT($AY$2:AY1194),""))</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95" spans="1:66" ht="15.75" customHeight="1">
      <c r="A1195" s="153" t="str">
        <f>IF('S.D.PASTE SHEET'!A1195="","",'S.D.PASTE SHEET'!A1195)</f>
        <v/>
      </c>
      <c s="153" t="str">
        <f>IF('S.D.PASTE SHEET'!B1195="","",'S.D.PASTE SHEET'!B1195)</f>
        <v/>
      </c>
      <c s="153" t="str">
        <f>IF('S.D.PASTE SHEET'!C1195="","",'S.D.PASTE SHEET'!C1195)</f>
        <v/>
      </c>
      <c s="154" t="str">
        <f>IF('S.D.PASTE SHEET'!D1195="","",'S.D.PASTE SHEET'!D1195)</f>
        <v/>
      </c>
      <c s="153" t="str">
        <f>IF('S.D.PASTE SHEET'!E1195="","",UPPER('S.D.PASTE SHEET'!E1195))</f>
        <v/>
      </c>
      <c s="153" t="str">
        <f>IF('S.D.PASTE SHEET'!F1195="","",'S.D.PASTE SHEET'!F1195)</f>
        <v/>
      </c>
      <c s="153" t="str">
        <f>IF('S.D.PASTE SHEET'!G1195="","",UPPER('S.D.PASTE SHEET'!G1195))</f>
        <v/>
      </c>
      <c s="153" t="str">
        <f>IF('S.D.PASTE SHEET'!H1195="","",UPPER('S.D.PASTE SHEET'!H1195))</f>
        <v/>
      </c>
      <c s="153" t="str">
        <f>IF('S.D.PASTE SHEET'!I1195="","",'S.D.PASTE SHEET'!I1195)</f>
        <v/>
      </c>
      <c s="154" t="str">
        <f>IF('S.D.PASTE SHEET'!J1195="","",'S.D.PASTE SHEET'!J1195)</f>
        <v/>
      </c>
      <c s="153" t="str">
        <f>IF('S.D.PASTE SHEET'!K1195="","",'S.D.PASTE SHEET'!K1195)</f>
        <v/>
      </c>
      <c s="153" t="str">
        <f>IF('S.D.PASTE SHEET'!L1195="","",'S.D.PASTE SHEET'!L1195)</f>
        <v/>
      </c>
      <c s="153" t="str">
        <f>IF('S.D.PASTE SHEET'!M1195="","",'S.D.PASTE SHEET'!M1195)</f>
        <v/>
      </c>
      <c s="153" t="str">
        <f>IF('S.D.PASTE SHEET'!N1195="","",'S.D.PASTE SHEET'!N1195)</f>
        <v/>
      </c>
      <c s="153" t="str">
        <f>IF('S.D.PASTE SHEET'!O1195="","",'S.D.PASTE SHEET'!O1195)</f>
        <v/>
      </c>
      <c s="153" t="str">
        <f>IF('S.D.PASTE SHEET'!P1195="","",'S.D.PASTE SHEET'!P1195)</f>
        <v/>
      </c>
      <c s="153" t="str">
        <f>IF('S.D.PASTE SHEET'!Q1195="","",'S.D.PASTE SHEET'!Q1195)</f>
        <v/>
      </c>
      <c s="153" t="str">
        <f>IF('S.D.PASTE SHEET'!R1195="","",'S.D.PASTE SHEET'!R1195)</f>
        <v/>
      </c>
      <c s="153" t="str">
        <f>IF('S.D.PASTE SHEET'!S1195="","",'S.D.PASTE SHEET'!S1195)</f>
        <v/>
      </c>
      <c s="153" t="str">
        <f>IF('S.D.PASTE SHEET'!T1195="","",'S.D.PASTE SHEET'!T1195)</f>
        <v/>
      </c>
      <c s="153" t="str">
        <f>IF('S.D.PASTE SHEET'!U1195="","",'S.D.PASTE SHEET'!U1195)</f>
        <v/>
      </c>
      <c s="153" t="str">
        <f>IF('S.D.PASTE SHEET'!V1195="","",'S.D.PASTE SHEET'!V1195)</f>
        <v/>
      </c>
      <c s="153" t="str">
        <f>IF('S.D.PASTE SHEET'!W1195="","",'S.D.PASTE SHEET'!W1195)</f>
        <v/>
      </c>
      <c s="153" t="str">
        <f>IF('S.D.PASTE SHEET'!X1195="","",'S.D.PASTE SHEET'!X1195)</f>
        <v/>
      </c>
      <c s="153" t="str">
        <f>IF('S.D.PASTE SHEET'!Y1195="","",'S.D.PASTE SHEET'!Y1195)</f>
        <v/>
      </c>
      <c s="153" t="str">
        <f>IF('S.D.PASTE SHEET'!Z1195="","",'S.D.PASTE SHEET'!Z1195)</f>
        <v/>
      </c>
      <c s="153" t="str">
        <f>IF('S.D.PASTE SHEET'!AA1195="","",'S.D.PASTE SHEET'!AA1195)</f>
        <v/>
      </c>
      <c s="153" t="str">
        <f>IF('S.D.PASTE SHEET'!AB1195="","",'S.D.PASTE SHEET'!AB1195)</f>
        <v/>
      </c>
      <c s="153" t="str">
        <f>IF('S.D.PASTE SHEET'!AC1195="","",'S.D.PASTE SHEET'!AC1195)</f>
        <v/>
      </c>
      <c s="153" t="str">
        <f>IF('S.D.PASTE SHEET'!AD1195="","",'S.D.PASTE SHEET'!AD1195)</f>
        <v/>
      </c>
      <c s="155"/>
      <c s="156" t="str">
        <f>IF(AK1195="","",IF(AK1195&gt;0,COUNT($AG$2:AG1195),""))</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95" s="156" t="str">
        <f>IF(BC1195="","",IF(BC1195&gt;0,COUNT($AY$2:AY1195),""))</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96" spans="1:66" ht="15.75" customHeight="1">
      <c r="A1196" s="153" t="str">
        <f>IF('S.D.PASTE SHEET'!A1196="","",'S.D.PASTE SHEET'!A1196)</f>
        <v/>
      </c>
      <c s="153" t="str">
        <f>IF('S.D.PASTE SHEET'!B1196="","",'S.D.PASTE SHEET'!B1196)</f>
        <v/>
      </c>
      <c s="153" t="str">
        <f>IF('S.D.PASTE SHEET'!C1196="","",'S.D.PASTE SHEET'!C1196)</f>
        <v/>
      </c>
      <c s="154" t="str">
        <f>IF('S.D.PASTE SHEET'!D1196="","",'S.D.PASTE SHEET'!D1196)</f>
        <v/>
      </c>
      <c s="153" t="str">
        <f>IF('S.D.PASTE SHEET'!E1196="","",UPPER('S.D.PASTE SHEET'!E1196))</f>
        <v/>
      </c>
      <c s="153" t="str">
        <f>IF('S.D.PASTE SHEET'!F1196="","",'S.D.PASTE SHEET'!F1196)</f>
        <v/>
      </c>
      <c s="153" t="str">
        <f>IF('S.D.PASTE SHEET'!G1196="","",UPPER('S.D.PASTE SHEET'!G1196))</f>
        <v/>
      </c>
      <c s="153" t="str">
        <f>IF('S.D.PASTE SHEET'!H1196="","",UPPER('S.D.PASTE SHEET'!H1196))</f>
        <v/>
      </c>
      <c s="153" t="str">
        <f>IF('S.D.PASTE SHEET'!I1196="","",'S.D.PASTE SHEET'!I1196)</f>
        <v/>
      </c>
      <c s="154" t="str">
        <f>IF('S.D.PASTE SHEET'!J1196="","",'S.D.PASTE SHEET'!J1196)</f>
        <v/>
      </c>
      <c s="153" t="str">
        <f>IF('S.D.PASTE SHEET'!K1196="","",'S.D.PASTE SHEET'!K1196)</f>
        <v/>
      </c>
      <c s="153" t="str">
        <f>IF('S.D.PASTE SHEET'!L1196="","",'S.D.PASTE SHEET'!L1196)</f>
        <v/>
      </c>
      <c s="153" t="str">
        <f>IF('S.D.PASTE SHEET'!M1196="","",'S.D.PASTE SHEET'!M1196)</f>
        <v/>
      </c>
      <c s="153" t="str">
        <f>IF('S.D.PASTE SHEET'!N1196="","",'S.D.PASTE SHEET'!N1196)</f>
        <v/>
      </c>
      <c s="153" t="str">
        <f>IF('S.D.PASTE SHEET'!O1196="","",'S.D.PASTE SHEET'!O1196)</f>
        <v/>
      </c>
      <c s="153" t="str">
        <f>IF('S.D.PASTE SHEET'!P1196="","",'S.D.PASTE SHEET'!P1196)</f>
        <v/>
      </c>
      <c s="153" t="str">
        <f>IF('S.D.PASTE SHEET'!Q1196="","",'S.D.PASTE SHEET'!Q1196)</f>
        <v/>
      </c>
      <c s="153" t="str">
        <f>IF('S.D.PASTE SHEET'!R1196="","",'S.D.PASTE SHEET'!R1196)</f>
        <v/>
      </c>
      <c s="153" t="str">
        <f>IF('S.D.PASTE SHEET'!S1196="","",'S.D.PASTE SHEET'!S1196)</f>
        <v/>
      </c>
      <c s="153" t="str">
        <f>IF('S.D.PASTE SHEET'!T1196="","",'S.D.PASTE SHEET'!T1196)</f>
        <v/>
      </c>
      <c s="153" t="str">
        <f>IF('S.D.PASTE SHEET'!U1196="","",'S.D.PASTE SHEET'!U1196)</f>
        <v/>
      </c>
      <c s="153" t="str">
        <f>IF('S.D.PASTE SHEET'!V1196="","",'S.D.PASTE SHEET'!V1196)</f>
        <v/>
      </c>
      <c s="153" t="str">
        <f>IF('S.D.PASTE SHEET'!W1196="","",'S.D.PASTE SHEET'!W1196)</f>
        <v/>
      </c>
      <c s="153" t="str">
        <f>IF('S.D.PASTE SHEET'!X1196="","",'S.D.PASTE SHEET'!X1196)</f>
        <v/>
      </c>
      <c s="153" t="str">
        <f>IF('S.D.PASTE SHEET'!Y1196="","",'S.D.PASTE SHEET'!Y1196)</f>
        <v/>
      </c>
      <c s="153" t="str">
        <f>IF('S.D.PASTE SHEET'!Z1196="","",'S.D.PASTE SHEET'!Z1196)</f>
        <v/>
      </c>
      <c s="153" t="str">
        <f>IF('S.D.PASTE SHEET'!AA1196="","",'S.D.PASTE SHEET'!AA1196)</f>
        <v/>
      </c>
      <c s="153" t="str">
        <f>IF('S.D.PASTE SHEET'!AB1196="","",'S.D.PASTE SHEET'!AB1196)</f>
        <v/>
      </c>
      <c s="153" t="str">
        <f>IF('S.D.PASTE SHEET'!AC1196="","",'S.D.PASTE SHEET'!AC1196)</f>
        <v/>
      </c>
      <c s="153" t="str">
        <f>IF('S.D.PASTE SHEET'!AD1196="","",'S.D.PASTE SHEET'!AD1196)</f>
        <v/>
      </c>
      <c s="155"/>
      <c s="156" t="str">
        <f>IF(AK1196="","",IF(AK1196&gt;0,COUNT($AG$2:AG1196),""))</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96" s="156" t="str">
        <f>IF(BC1196="","",IF(BC1196&gt;0,COUNT($AY$2:AY1196),""))</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97" spans="1:66" ht="15.75" customHeight="1">
      <c r="A1197" s="153" t="str">
        <f>IF('S.D.PASTE SHEET'!A1197="","",'S.D.PASTE SHEET'!A1197)</f>
        <v/>
      </c>
      <c s="153" t="str">
        <f>IF('S.D.PASTE SHEET'!B1197="","",'S.D.PASTE SHEET'!B1197)</f>
        <v/>
      </c>
      <c s="153" t="str">
        <f>IF('S.D.PASTE SHEET'!C1197="","",'S.D.PASTE SHEET'!C1197)</f>
        <v/>
      </c>
      <c s="154" t="str">
        <f>IF('S.D.PASTE SHEET'!D1197="","",'S.D.PASTE SHEET'!D1197)</f>
        <v/>
      </c>
      <c s="153" t="str">
        <f>IF('S.D.PASTE SHEET'!E1197="","",UPPER('S.D.PASTE SHEET'!E1197))</f>
        <v/>
      </c>
      <c s="153" t="str">
        <f>IF('S.D.PASTE SHEET'!F1197="","",'S.D.PASTE SHEET'!F1197)</f>
        <v/>
      </c>
      <c s="153" t="str">
        <f>IF('S.D.PASTE SHEET'!G1197="","",UPPER('S.D.PASTE SHEET'!G1197))</f>
        <v/>
      </c>
      <c s="153" t="str">
        <f>IF('S.D.PASTE SHEET'!H1197="","",UPPER('S.D.PASTE SHEET'!H1197))</f>
        <v/>
      </c>
      <c s="153" t="str">
        <f>IF('S.D.PASTE SHEET'!I1197="","",'S.D.PASTE SHEET'!I1197)</f>
        <v/>
      </c>
      <c s="154" t="str">
        <f>IF('S.D.PASTE SHEET'!J1197="","",'S.D.PASTE SHEET'!J1197)</f>
        <v/>
      </c>
      <c s="153" t="str">
        <f>IF('S.D.PASTE SHEET'!K1197="","",'S.D.PASTE SHEET'!K1197)</f>
        <v/>
      </c>
      <c s="153" t="str">
        <f>IF('S.D.PASTE SHEET'!L1197="","",'S.D.PASTE SHEET'!L1197)</f>
        <v/>
      </c>
      <c s="153" t="str">
        <f>IF('S.D.PASTE SHEET'!M1197="","",'S.D.PASTE SHEET'!M1197)</f>
        <v/>
      </c>
      <c s="153" t="str">
        <f>IF('S.D.PASTE SHEET'!N1197="","",'S.D.PASTE SHEET'!N1197)</f>
        <v/>
      </c>
      <c s="153" t="str">
        <f>IF('S.D.PASTE SHEET'!O1197="","",'S.D.PASTE SHEET'!O1197)</f>
        <v/>
      </c>
      <c s="153" t="str">
        <f>IF('S.D.PASTE SHEET'!P1197="","",'S.D.PASTE SHEET'!P1197)</f>
        <v/>
      </c>
      <c s="153" t="str">
        <f>IF('S.D.PASTE SHEET'!Q1197="","",'S.D.PASTE SHEET'!Q1197)</f>
        <v/>
      </c>
      <c s="153" t="str">
        <f>IF('S.D.PASTE SHEET'!R1197="","",'S.D.PASTE SHEET'!R1197)</f>
        <v/>
      </c>
      <c s="153" t="str">
        <f>IF('S.D.PASTE SHEET'!S1197="","",'S.D.PASTE SHEET'!S1197)</f>
        <v/>
      </c>
      <c s="153" t="str">
        <f>IF('S.D.PASTE SHEET'!T1197="","",'S.D.PASTE SHEET'!T1197)</f>
        <v/>
      </c>
      <c s="153" t="str">
        <f>IF('S.D.PASTE SHEET'!U1197="","",'S.D.PASTE SHEET'!U1197)</f>
        <v/>
      </c>
      <c s="153" t="str">
        <f>IF('S.D.PASTE SHEET'!V1197="","",'S.D.PASTE SHEET'!V1197)</f>
        <v/>
      </c>
      <c s="153" t="str">
        <f>IF('S.D.PASTE SHEET'!W1197="","",'S.D.PASTE SHEET'!W1197)</f>
        <v/>
      </c>
      <c s="153" t="str">
        <f>IF('S.D.PASTE SHEET'!X1197="","",'S.D.PASTE SHEET'!X1197)</f>
        <v/>
      </c>
      <c s="153" t="str">
        <f>IF('S.D.PASTE SHEET'!Y1197="","",'S.D.PASTE SHEET'!Y1197)</f>
        <v/>
      </c>
      <c s="153" t="str">
        <f>IF('S.D.PASTE SHEET'!Z1197="","",'S.D.PASTE SHEET'!Z1197)</f>
        <v/>
      </c>
      <c s="153" t="str">
        <f>IF('S.D.PASTE SHEET'!AA1197="","",'S.D.PASTE SHEET'!AA1197)</f>
        <v/>
      </c>
      <c s="153" t="str">
        <f>IF('S.D.PASTE SHEET'!AB1197="","",'S.D.PASTE SHEET'!AB1197)</f>
        <v/>
      </c>
      <c s="153" t="str">
        <f>IF('S.D.PASTE SHEET'!AC1197="","",'S.D.PASTE SHEET'!AC1197)</f>
        <v/>
      </c>
      <c s="153" t="str">
        <f>IF('S.D.PASTE SHEET'!AD1197="","",'S.D.PASTE SHEET'!AD1197)</f>
        <v/>
      </c>
      <c s="155"/>
      <c s="156" t="str">
        <f>IF(AK1197="","",IF(AK1197&gt;0,COUNT($AG$2:AG1197),""))</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97" s="156" t="str">
        <f>IF(BC1197="","",IF(BC1197&gt;0,COUNT($AY$2:AY1197),""))</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98" spans="1:66" ht="15.75" customHeight="1">
      <c r="A1198" s="153" t="str">
        <f>IF('S.D.PASTE SHEET'!A1198="","",'S.D.PASTE SHEET'!A1198)</f>
        <v/>
      </c>
      <c s="153" t="str">
        <f>IF('S.D.PASTE SHEET'!B1198="","",'S.D.PASTE SHEET'!B1198)</f>
        <v/>
      </c>
      <c s="153" t="str">
        <f>IF('S.D.PASTE SHEET'!C1198="","",'S.D.PASTE SHEET'!C1198)</f>
        <v/>
      </c>
      <c s="154" t="str">
        <f>IF('S.D.PASTE SHEET'!D1198="","",'S.D.PASTE SHEET'!D1198)</f>
        <v/>
      </c>
      <c s="153" t="str">
        <f>IF('S.D.PASTE SHEET'!E1198="","",UPPER('S.D.PASTE SHEET'!E1198))</f>
        <v/>
      </c>
      <c s="153" t="str">
        <f>IF('S.D.PASTE SHEET'!F1198="","",'S.D.PASTE SHEET'!F1198)</f>
        <v/>
      </c>
      <c s="153" t="str">
        <f>IF('S.D.PASTE SHEET'!G1198="","",UPPER('S.D.PASTE SHEET'!G1198))</f>
        <v/>
      </c>
      <c s="153" t="str">
        <f>IF('S.D.PASTE SHEET'!H1198="","",UPPER('S.D.PASTE SHEET'!H1198))</f>
        <v/>
      </c>
      <c s="153" t="str">
        <f>IF('S.D.PASTE SHEET'!I1198="","",'S.D.PASTE SHEET'!I1198)</f>
        <v/>
      </c>
      <c s="154" t="str">
        <f>IF('S.D.PASTE SHEET'!J1198="","",'S.D.PASTE SHEET'!J1198)</f>
        <v/>
      </c>
      <c s="153" t="str">
        <f>IF('S.D.PASTE SHEET'!K1198="","",'S.D.PASTE SHEET'!K1198)</f>
        <v/>
      </c>
      <c s="153" t="str">
        <f>IF('S.D.PASTE SHEET'!L1198="","",'S.D.PASTE SHEET'!L1198)</f>
        <v/>
      </c>
      <c s="153" t="str">
        <f>IF('S.D.PASTE SHEET'!M1198="","",'S.D.PASTE SHEET'!M1198)</f>
        <v/>
      </c>
      <c s="153" t="str">
        <f>IF('S.D.PASTE SHEET'!N1198="","",'S.D.PASTE SHEET'!N1198)</f>
        <v/>
      </c>
      <c s="153" t="str">
        <f>IF('S.D.PASTE SHEET'!O1198="","",'S.D.PASTE SHEET'!O1198)</f>
        <v/>
      </c>
      <c s="153" t="str">
        <f>IF('S.D.PASTE SHEET'!P1198="","",'S.D.PASTE SHEET'!P1198)</f>
        <v/>
      </c>
      <c s="153" t="str">
        <f>IF('S.D.PASTE SHEET'!Q1198="","",'S.D.PASTE SHEET'!Q1198)</f>
        <v/>
      </c>
      <c s="153" t="str">
        <f>IF('S.D.PASTE SHEET'!R1198="","",'S.D.PASTE SHEET'!R1198)</f>
        <v/>
      </c>
      <c s="153" t="str">
        <f>IF('S.D.PASTE SHEET'!S1198="","",'S.D.PASTE SHEET'!S1198)</f>
        <v/>
      </c>
      <c s="153" t="str">
        <f>IF('S.D.PASTE SHEET'!T1198="","",'S.D.PASTE SHEET'!T1198)</f>
        <v/>
      </c>
      <c s="153" t="str">
        <f>IF('S.D.PASTE SHEET'!U1198="","",'S.D.PASTE SHEET'!U1198)</f>
        <v/>
      </c>
      <c s="153" t="str">
        <f>IF('S.D.PASTE SHEET'!V1198="","",'S.D.PASTE SHEET'!V1198)</f>
        <v/>
      </c>
      <c s="153" t="str">
        <f>IF('S.D.PASTE SHEET'!W1198="","",'S.D.PASTE SHEET'!W1198)</f>
        <v/>
      </c>
      <c s="153" t="str">
        <f>IF('S.D.PASTE SHEET'!X1198="","",'S.D.PASTE SHEET'!X1198)</f>
        <v/>
      </c>
      <c s="153" t="str">
        <f>IF('S.D.PASTE SHEET'!Y1198="","",'S.D.PASTE SHEET'!Y1198)</f>
        <v/>
      </c>
      <c s="153" t="str">
        <f>IF('S.D.PASTE SHEET'!Z1198="","",'S.D.PASTE SHEET'!Z1198)</f>
        <v/>
      </c>
      <c s="153" t="str">
        <f>IF('S.D.PASTE SHEET'!AA1198="","",'S.D.PASTE SHEET'!AA1198)</f>
        <v/>
      </c>
      <c s="153" t="str">
        <f>IF('S.D.PASTE SHEET'!AB1198="","",'S.D.PASTE SHEET'!AB1198)</f>
        <v/>
      </c>
      <c s="153" t="str">
        <f>IF('S.D.PASTE SHEET'!AC1198="","",'S.D.PASTE SHEET'!AC1198)</f>
        <v/>
      </c>
      <c s="153" t="str">
        <f>IF('S.D.PASTE SHEET'!AD1198="","",'S.D.PASTE SHEET'!AD1198)</f>
        <v/>
      </c>
      <c s="155"/>
      <c s="156" t="str">
        <f>IF(AK1198="","",IF(AK1198&gt;0,COUNT($AG$2:AG1198),""))</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98" s="156" t="str">
        <f>IF(BC1198="","",IF(BC1198&gt;0,COUNT($AY$2:AY1198),""))</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199" spans="1:66" ht="15.75" customHeight="1">
      <c r="A1199" s="153" t="str">
        <f>IF('S.D.PASTE SHEET'!A1199="","",'S.D.PASTE SHEET'!A1199)</f>
        <v/>
      </c>
      <c s="153" t="str">
        <f>IF('S.D.PASTE SHEET'!B1199="","",'S.D.PASTE SHEET'!B1199)</f>
        <v/>
      </c>
      <c s="153" t="str">
        <f>IF('S.D.PASTE SHEET'!C1199="","",'S.D.PASTE SHEET'!C1199)</f>
        <v/>
      </c>
      <c s="154" t="str">
        <f>IF('S.D.PASTE SHEET'!D1199="","",'S.D.PASTE SHEET'!D1199)</f>
        <v/>
      </c>
      <c s="153" t="str">
        <f>IF('S.D.PASTE SHEET'!E1199="","",UPPER('S.D.PASTE SHEET'!E1199))</f>
        <v/>
      </c>
      <c s="153" t="str">
        <f>IF('S.D.PASTE SHEET'!F1199="","",'S.D.PASTE SHEET'!F1199)</f>
        <v/>
      </c>
      <c s="153" t="str">
        <f>IF('S.D.PASTE SHEET'!G1199="","",UPPER('S.D.PASTE SHEET'!G1199))</f>
        <v/>
      </c>
      <c s="153" t="str">
        <f>IF('S.D.PASTE SHEET'!H1199="","",UPPER('S.D.PASTE SHEET'!H1199))</f>
        <v/>
      </c>
      <c s="153" t="str">
        <f>IF('S.D.PASTE SHEET'!I1199="","",'S.D.PASTE SHEET'!I1199)</f>
        <v/>
      </c>
      <c s="154" t="str">
        <f>IF('S.D.PASTE SHEET'!J1199="","",'S.D.PASTE SHEET'!J1199)</f>
        <v/>
      </c>
      <c s="153" t="str">
        <f>IF('S.D.PASTE SHEET'!K1199="","",'S.D.PASTE SHEET'!K1199)</f>
        <v/>
      </c>
      <c s="153" t="str">
        <f>IF('S.D.PASTE SHEET'!L1199="","",'S.D.PASTE SHEET'!L1199)</f>
        <v/>
      </c>
      <c s="153" t="str">
        <f>IF('S.D.PASTE SHEET'!M1199="","",'S.D.PASTE SHEET'!M1199)</f>
        <v/>
      </c>
      <c s="153" t="str">
        <f>IF('S.D.PASTE SHEET'!N1199="","",'S.D.PASTE SHEET'!N1199)</f>
        <v/>
      </c>
      <c s="153" t="str">
        <f>IF('S.D.PASTE SHEET'!O1199="","",'S.D.PASTE SHEET'!O1199)</f>
        <v/>
      </c>
      <c s="153" t="str">
        <f>IF('S.D.PASTE SHEET'!P1199="","",'S.D.PASTE SHEET'!P1199)</f>
        <v/>
      </c>
      <c s="153" t="str">
        <f>IF('S.D.PASTE SHEET'!Q1199="","",'S.D.PASTE SHEET'!Q1199)</f>
        <v/>
      </c>
      <c s="153" t="str">
        <f>IF('S.D.PASTE SHEET'!R1199="","",'S.D.PASTE SHEET'!R1199)</f>
        <v/>
      </c>
      <c s="153" t="str">
        <f>IF('S.D.PASTE SHEET'!S1199="","",'S.D.PASTE SHEET'!S1199)</f>
        <v/>
      </c>
      <c s="153" t="str">
        <f>IF('S.D.PASTE SHEET'!T1199="","",'S.D.PASTE SHEET'!T1199)</f>
        <v/>
      </c>
      <c s="153" t="str">
        <f>IF('S.D.PASTE SHEET'!U1199="","",'S.D.PASTE SHEET'!U1199)</f>
        <v/>
      </c>
      <c s="153" t="str">
        <f>IF('S.D.PASTE SHEET'!V1199="","",'S.D.PASTE SHEET'!V1199)</f>
        <v/>
      </c>
      <c s="153" t="str">
        <f>IF('S.D.PASTE SHEET'!W1199="","",'S.D.PASTE SHEET'!W1199)</f>
        <v/>
      </c>
      <c s="153" t="str">
        <f>IF('S.D.PASTE SHEET'!X1199="","",'S.D.PASTE SHEET'!X1199)</f>
        <v/>
      </c>
      <c s="153" t="str">
        <f>IF('S.D.PASTE SHEET'!Y1199="","",'S.D.PASTE SHEET'!Y1199)</f>
        <v/>
      </c>
      <c s="153" t="str">
        <f>IF('S.D.PASTE SHEET'!Z1199="","",'S.D.PASTE SHEET'!Z1199)</f>
        <v/>
      </c>
      <c s="153" t="str">
        <f>IF('S.D.PASTE SHEET'!AA1199="","",'S.D.PASTE SHEET'!AA1199)</f>
        <v/>
      </c>
      <c s="153" t="str">
        <f>IF('S.D.PASTE SHEET'!AB1199="","",'S.D.PASTE SHEET'!AB1199)</f>
        <v/>
      </c>
      <c s="153" t="str">
        <f>IF('S.D.PASTE SHEET'!AC1199="","",'S.D.PASTE SHEET'!AC1199)</f>
        <v/>
      </c>
      <c s="153" t="str">
        <f>IF('S.D.PASTE SHEET'!AD1199="","",'S.D.PASTE SHEET'!AD1199)</f>
        <v/>
      </c>
      <c s="155"/>
      <c s="156" t="str">
        <f>IF(AK1199="","",IF(AK1199&gt;0,COUNT($AG$2:AG1199),""))</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199" s="156" t="str">
        <f>IF(BC1199="","",IF(BC1199&gt;0,COUNT($AY$2:AY1199),""))</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00" spans="1:66" ht="15.75" customHeight="1">
      <c r="A1200" s="153" t="str">
        <f>IF('S.D.PASTE SHEET'!A1200="","",'S.D.PASTE SHEET'!A1200)</f>
        <v/>
      </c>
      <c s="153" t="str">
        <f>IF('S.D.PASTE SHEET'!B1200="","",'S.D.PASTE SHEET'!B1200)</f>
        <v/>
      </c>
      <c s="153" t="str">
        <f>IF('S.D.PASTE SHEET'!C1200="","",'S.D.PASTE SHEET'!C1200)</f>
        <v/>
      </c>
      <c s="154" t="str">
        <f>IF('S.D.PASTE SHEET'!D1200="","",'S.D.PASTE SHEET'!D1200)</f>
        <v/>
      </c>
      <c s="153" t="str">
        <f>IF('S.D.PASTE SHEET'!E1200="","",UPPER('S.D.PASTE SHEET'!E1200))</f>
        <v/>
      </c>
      <c s="153" t="str">
        <f>IF('S.D.PASTE SHEET'!F1200="","",'S.D.PASTE SHEET'!F1200)</f>
        <v/>
      </c>
      <c s="153" t="str">
        <f>IF('S.D.PASTE SHEET'!G1200="","",UPPER('S.D.PASTE SHEET'!G1200))</f>
        <v/>
      </c>
      <c s="153" t="str">
        <f>IF('S.D.PASTE SHEET'!H1200="","",UPPER('S.D.PASTE SHEET'!H1200))</f>
        <v/>
      </c>
      <c s="153" t="str">
        <f>IF('S.D.PASTE SHEET'!I1200="","",'S.D.PASTE SHEET'!I1200)</f>
        <v/>
      </c>
      <c s="154" t="str">
        <f>IF('S.D.PASTE SHEET'!J1200="","",'S.D.PASTE SHEET'!J1200)</f>
        <v/>
      </c>
      <c s="153" t="str">
        <f>IF('S.D.PASTE SHEET'!K1200="","",'S.D.PASTE SHEET'!K1200)</f>
        <v/>
      </c>
      <c s="153" t="str">
        <f>IF('S.D.PASTE SHEET'!L1200="","",'S.D.PASTE SHEET'!L1200)</f>
        <v/>
      </c>
      <c s="153" t="str">
        <f>IF('S.D.PASTE SHEET'!M1200="","",'S.D.PASTE SHEET'!M1200)</f>
        <v/>
      </c>
      <c s="153" t="str">
        <f>IF('S.D.PASTE SHEET'!N1200="","",'S.D.PASTE SHEET'!N1200)</f>
        <v/>
      </c>
      <c s="153" t="str">
        <f>IF('S.D.PASTE SHEET'!O1200="","",'S.D.PASTE SHEET'!O1200)</f>
        <v/>
      </c>
      <c s="153" t="str">
        <f>IF('S.D.PASTE SHEET'!P1200="","",'S.D.PASTE SHEET'!P1200)</f>
        <v/>
      </c>
      <c s="153" t="str">
        <f>IF('S.D.PASTE SHEET'!Q1200="","",'S.D.PASTE SHEET'!Q1200)</f>
        <v/>
      </c>
      <c s="153" t="str">
        <f>IF('S.D.PASTE SHEET'!R1200="","",'S.D.PASTE SHEET'!R1200)</f>
        <v/>
      </c>
      <c s="153" t="str">
        <f>IF('S.D.PASTE SHEET'!S1200="","",'S.D.PASTE SHEET'!S1200)</f>
        <v/>
      </c>
      <c s="153" t="str">
        <f>IF('S.D.PASTE SHEET'!T1200="","",'S.D.PASTE SHEET'!T1200)</f>
        <v/>
      </c>
      <c s="153" t="str">
        <f>IF('S.D.PASTE SHEET'!U1200="","",'S.D.PASTE SHEET'!U1200)</f>
        <v/>
      </c>
      <c s="153" t="str">
        <f>IF('S.D.PASTE SHEET'!V1200="","",'S.D.PASTE SHEET'!V1200)</f>
        <v/>
      </c>
      <c s="153" t="str">
        <f>IF('S.D.PASTE SHEET'!W1200="","",'S.D.PASTE SHEET'!W1200)</f>
        <v/>
      </c>
      <c s="153" t="str">
        <f>IF('S.D.PASTE SHEET'!X1200="","",'S.D.PASTE SHEET'!X1200)</f>
        <v/>
      </c>
      <c s="153" t="str">
        <f>IF('S.D.PASTE SHEET'!Y1200="","",'S.D.PASTE SHEET'!Y1200)</f>
        <v/>
      </c>
      <c s="153" t="str">
        <f>IF('S.D.PASTE SHEET'!Z1200="","",'S.D.PASTE SHEET'!Z1200)</f>
        <v/>
      </c>
      <c s="153" t="str">
        <f>IF('S.D.PASTE SHEET'!AA1200="","",'S.D.PASTE SHEET'!AA1200)</f>
        <v/>
      </c>
      <c s="153" t="str">
        <f>IF('S.D.PASTE SHEET'!AB1200="","",'S.D.PASTE SHEET'!AB1200)</f>
        <v/>
      </c>
      <c s="153" t="str">
        <f>IF('S.D.PASTE SHEET'!AC1200="","",'S.D.PASTE SHEET'!AC1200)</f>
        <v/>
      </c>
      <c s="153" t="str">
        <f>IF('S.D.PASTE SHEET'!AD1200="","",'S.D.PASTE SHEET'!AD1200)</f>
        <v/>
      </c>
      <c s="155"/>
      <c s="156" t="str">
        <f>IF(AK1200="","",IF(AK1200&gt;0,COUNT($AG$2:AG1200),""))</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00" s="156" t="str">
        <f>IF(BC1200="","",IF(BC1200&gt;0,COUNT($AY$2:AY1200),""))</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01" spans="1:66" ht="15.75" customHeight="1">
      <c r="A1201" s="153" t="str">
        <f>IF('S.D.PASTE SHEET'!A1201="","",'S.D.PASTE SHEET'!A1201)</f>
        <v/>
      </c>
      <c s="153" t="str">
        <f>IF('S.D.PASTE SHEET'!B1201="","",'S.D.PASTE SHEET'!B1201)</f>
        <v/>
      </c>
      <c s="153" t="str">
        <f>IF('S.D.PASTE SHEET'!C1201="","",'S.D.PASTE SHEET'!C1201)</f>
        <v/>
      </c>
      <c s="154" t="str">
        <f>IF('S.D.PASTE SHEET'!D1201="","",'S.D.PASTE SHEET'!D1201)</f>
        <v/>
      </c>
      <c s="153" t="str">
        <f>IF('S.D.PASTE SHEET'!E1201="","",UPPER('S.D.PASTE SHEET'!E1201))</f>
        <v/>
      </c>
      <c s="153" t="str">
        <f>IF('S.D.PASTE SHEET'!F1201="","",'S.D.PASTE SHEET'!F1201)</f>
        <v/>
      </c>
      <c s="153" t="str">
        <f>IF('S.D.PASTE SHEET'!G1201="","",UPPER('S.D.PASTE SHEET'!G1201))</f>
        <v/>
      </c>
      <c s="153" t="str">
        <f>IF('S.D.PASTE SHEET'!H1201="","",UPPER('S.D.PASTE SHEET'!H1201))</f>
        <v/>
      </c>
      <c s="153" t="str">
        <f>IF('S.D.PASTE SHEET'!I1201="","",'S.D.PASTE SHEET'!I1201)</f>
        <v/>
      </c>
      <c s="154" t="str">
        <f>IF('S.D.PASTE SHEET'!J1201="","",'S.D.PASTE SHEET'!J1201)</f>
        <v/>
      </c>
      <c s="153" t="str">
        <f>IF('S.D.PASTE SHEET'!K1201="","",'S.D.PASTE SHEET'!K1201)</f>
        <v/>
      </c>
      <c s="153" t="str">
        <f>IF('S.D.PASTE SHEET'!L1201="","",'S.D.PASTE SHEET'!L1201)</f>
        <v/>
      </c>
      <c s="153" t="str">
        <f>IF('S.D.PASTE SHEET'!M1201="","",'S.D.PASTE SHEET'!M1201)</f>
        <v/>
      </c>
      <c s="153" t="str">
        <f>IF('S.D.PASTE SHEET'!N1201="","",'S.D.PASTE SHEET'!N1201)</f>
        <v/>
      </c>
      <c s="153" t="str">
        <f>IF('S.D.PASTE SHEET'!O1201="","",'S.D.PASTE SHEET'!O1201)</f>
        <v/>
      </c>
      <c s="153" t="str">
        <f>IF('S.D.PASTE SHEET'!P1201="","",'S.D.PASTE SHEET'!P1201)</f>
        <v/>
      </c>
      <c s="153" t="str">
        <f>IF('S.D.PASTE SHEET'!Q1201="","",'S.D.PASTE SHEET'!Q1201)</f>
        <v/>
      </c>
      <c s="153" t="str">
        <f>IF('S.D.PASTE SHEET'!R1201="","",'S.D.PASTE SHEET'!R1201)</f>
        <v/>
      </c>
      <c s="153" t="str">
        <f>IF('S.D.PASTE SHEET'!S1201="","",'S.D.PASTE SHEET'!S1201)</f>
        <v/>
      </c>
      <c s="153" t="str">
        <f>IF('S.D.PASTE SHEET'!T1201="","",'S.D.PASTE SHEET'!T1201)</f>
        <v/>
      </c>
      <c s="153" t="str">
        <f>IF('S.D.PASTE SHEET'!U1201="","",'S.D.PASTE SHEET'!U1201)</f>
        <v/>
      </c>
      <c s="153" t="str">
        <f>IF('S.D.PASTE SHEET'!V1201="","",'S.D.PASTE SHEET'!V1201)</f>
        <v/>
      </c>
      <c s="153" t="str">
        <f>IF('S.D.PASTE SHEET'!W1201="","",'S.D.PASTE SHEET'!W1201)</f>
        <v/>
      </c>
      <c s="153" t="str">
        <f>IF('S.D.PASTE SHEET'!X1201="","",'S.D.PASTE SHEET'!X1201)</f>
        <v/>
      </c>
      <c s="153" t="str">
        <f>IF('S.D.PASTE SHEET'!Y1201="","",'S.D.PASTE SHEET'!Y1201)</f>
        <v/>
      </c>
      <c s="153" t="str">
        <f>IF('S.D.PASTE SHEET'!Z1201="","",'S.D.PASTE SHEET'!Z1201)</f>
        <v/>
      </c>
      <c s="153" t="str">
        <f>IF('S.D.PASTE SHEET'!AA1201="","",'S.D.PASTE SHEET'!AA1201)</f>
        <v/>
      </c>
      <c s="153" t="str">
        <f>IF('S.D.PASTE SHEET'!AB1201="","",'S.D.PASTE SHEET'!AB1201)</f>
        <v/>
      </c>
      <c s="153" t="str">
        <f>IF('S.D.PASTE SHEET'!AC1201="","",'S.D.PASTE SHEET'!AC1201)</f>
        <v/>
      </c>
      <c s="153" t="str">
        <f>IF('S.D.PASTE SHEET'!AD1201="","",'S.D.PASTE SHEET'!AD1201)</f>
        <v/>
      </c>
      <c s="155"/>
      <c s="156" t="str">
        <f>IF(AK1201="","",IF(AK1201&gt;0,COUNT($AG$2:AG1201),""))</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01" s="156" t="str">
        <f>IF(BC1201="","",IF(BC1201&gt;0,COUNT($AY$2:AY1201),""))</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02" spans="1:66" ht="15.75" customHeight="1">
      <c r="A1202" s="153" t="str">
        <f>IF('S.D.PASTE SHEET'!A1202="","",'S.D.PASTE SHEET'!A1202)</f>
        <v/>
      </c>
      <c s="153" t="str">
        <f>IF('S.D.PASTE SHEET'!B1202="","",'S.D.PASTE SHEET'!B1202)</f>
        <v/>
      </c>
      <c s="153" t="str">
        <f>IF('S.D.PASTE SHEET'!C1202="","",'S.D.PASTE SHEET'!C1202)</f>
        <v/>
      </c>
      <c s="154" t="str">
        <f>IF('S.D.PASTE SHEET'!D1202="","",'S.D.PASTE SHEET'!D1202)</f>
        <v/>
      </c>
      <c s="153" t="str">
        <f>IF('S.D.PASTE SHEET'!E1202="","",UPPER('S.D.PASTE SHEET'!E1202))</f>
        <v/>
      </c>
      <c s="153" t="str">
        <f>IF('S.D.PASTE SHEET'!F1202="","",'S.D.PASTE SHEET'!F1202)</f>
        <v/>
      </c>
      <c s="153" t="str">
        <f>IF('S.D.PASTE SHEET'!G1202="","",UPPER('S.D.PASTE SHEET'!G1202))</f>
        <v/>
      </c>
      <c s="153" t="str">
        <f>IF('S.D.PASTE SHEET'!H1202="","",UPPER('S.D.PASTE SHEET'!H1202))</f>
        <v/>
      </c>
      <c s="153" t="str">
        <f>IF('S.D.PASTE SHEET'!I1202="","",'S.D.PASTE SHEET'!I1202)</f>
        <v/>
      </c>
      <c s="154" t="str">
        <f>IF('S.D.PASTE SHEET'!J1202="","",'S.D.PASTE SHEET'!J1202)</f>
        <v/>
      </c>
      <c s="153" t="str">
        <f>IF('S.D.PASTE SHEET'!K1202="","",'S.D.PASTE SHEET'!K1202)</f>
        <v/>
      </c>
      <c s="153" t="str">
        <f>IF('S.D.PASTE SHEET'!L1202="","",'S.D.PASTE SHEET'!L1202)</f>
        <v/>
      </c>
      <c s="153" t="str">
        <f>IF('S.D.PASTE SHEET'!M1202="","",'S.D.PASTE SHEET'!M1202)</f>
        <v/>
      </c>
      <c s="153" t="str">
        <f>IF('S.D.PASTE SHEET'!N1202="","",'S.D.PASTE SHEET'!N1202)</f>
        <v/>
      </c>
      <c s="153" t="str">
        <f>IF('S.D.PASTE SHEET'!O1202="","",'S.D.PASTE SHEET'!O1202)</f>
        <v/>
      </c>
      <c s="153" t="str">
        <f>IF('S.D.PASTE SHEET'!P1202="","",'S.D.PASTE SHEET'!P1202)</f>
        <v/>
      </c>
      <c s="153" t="str">
        <f>IF('S.D.PASTE SHEET'!Q1202="","",'S.D.PASTE SHEET'!Q1202)</f>
        <v/>
      </c>
      <c s="153" t="str">
        <f>IF('S.D.PASTE SHEET'!R1202="","",'S.D.PASTE SHEET'!R1202)</f>
        <v/>
      </c>
      <c s="153" t="str">
        <f>IF('S.D.PASTE SHEET'!S1202="","",'S.D.PASTE SHEET'!S1202)</f>
        <v/>
      </c>
      <c s="153" t="str">
        <f>IF('S.D.PASTE SHEET'!T1202="","",'S.D.PASTE SHEET'!T1202)</f>
        <v/>
      </c>
      <c s="153" t="str">
        <f>IF('S.D.PASTE SHEET'!U1202="","",'S.D.PASTE SHEET'!U1202)</f>
        <v/>
      </c>
      <c s="153" t="str">
        <f>IF('S.D.PASTE SHEET'!V1202="","",'S.D.PASTE SHEET'!V1202)</f>
        <v/>
      </c>
      <c s="153" t="str">
        <f>IF('S.D.PASTE SHEET'!W1202="","",'S.D.PASTE SHEET'!W1202)</f>
        <v/>
      </c>
      <c s="153" t="str">
        <f>IF('S.D.PASTE SHEET'!X1202="","",'S.D.PASTE SHEET'!X1202)</f>
        <v/>
      </c>
      <c s="153" t="str">
        <f>IF('S.D.PASTE SHEET'!Y1202="","",'S.D.PASTE SHEET'!Y1202)</f>
        <v/>
      </c>
      <c s="153" t="str">
        <f>IF('S.D.PASTE SHEET'!Z1202="","",'S.D.PASTE SHEET'!Z1202)</f>
        <v/>
      </c>
      <c s="153" t="str">
        <f>IF('S.D.PASTE SHEET'!AA1202="","",'S.D.PASTE SHEET'!AA1202)</f>
        <v/>
      </c>
      <c s="153" t="str">
        <f>IF('S.D.PASTE SHEET'!AB1202="","",'S.D.PASTE SHEET'!AB1202)</f>
        <v/>
      </c>
      <c s="153" t="str">
        <f>IF('S.D.PASTE SHEET'!AC1202="","",'S.D.PASTE SHEET'!AC1202)</f>
        <v/>
      </c>
      <c s="153" t="str">
        <f>IF('S.D.PASTE SHEET'!AD1202="","",'S.D.PASTE SHEET'!AD1202)</f>
        <v/>
      </c>
      <c s="155"/>
      <c s="156" t="str">
        <f>IF(AK1202="","",IF(AK1202&gt;0,COUNT($AG$2:AG1202),""))</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02" s="156" t="str">
        <f>IF(BC1202="","",IF(BC1202&gt;0,COUNT($AY$2:AY1202),""))</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03" spans="1:66" ht="15.75" customHeight="1">
      <c r="A1203" s="153" t="str">
        <f>IF('S.D.PASTE SHEET'!A1203="","",'S.D.PASTE SHEET'!A1203)</f>
        <v/>
      </c>
      <c s="153" t="str">
        <f>IF('S.D.PASTE SHEET'!B1203="","",'S.D.PASTE SHEET'!B1203)</f>
        <v/>
      </c>
      <c s="153" t="str">
        <f>IF('S.D.PASTE SHEET'!C1203="","",'S.D.PASTE SHEET'!C1203)</f>
        <v/>
      </c>
      <c s="154" t="str">
        <f>IF('S.D.PASTE SHEET'!D1203="","",'S.D.PASTE SHEET'!D1203)</f>
        <v/>
      </c>
      <c s="153" t="str">
        <f>IF('S.D.PASTE SHEET'!E1203="","",UPPER('S.D.PASTE SHEET'!E1203))</f>
        <v/>
      </c>
      <c s="153" t="str">
        <f>IF('S.D.PASTE SHEET'!F1203="","",'S.D.PASTE SHEET'!F1203)</f>
        <v/>
      </c>
      <c s="153" t="str">
        <f>IF('S.D.PASTE SHEET'!G1203="","",UPPER('S.D.PASTE SHEET'!G1203))</f>
        <v/>
      </c>
      <c s="153" t="str">
        <f>IF('S.D.PASTE SHEET'!H1203="","",UPPER('S.D.PASTE SHEET'!H1203))</f>
        <v/>
      </c>
      <c s="153" t="str">
        <f>IF('S.D.PASTE SHEET'!I1203="","",'S.D.PASTE SHEET'!I1203)</f>
        <v/>
      </c>
      <c s="154" t="str">
        <f>IF('S.D.PASTE SHEET'!J1203="","",'S.D.PASTE SHEET'!J1203)</f>
        <v/>
      </c>
      <c s="153" t="str">
        <f>IF('S.D.PASTE SHEET'!K1203="","",'S.D.PASTE SHEET'!K1203)</f>
        <v/>
      </c>
      <c s="153" t="str">
        <f>IF('S.D.PASTE SHEET'!L1203="","",'S.D.PASTE SHEET'!L1203)</f>
        <v/>
      </c>
      <c s="153" t="str">
        <f>IF('S.D.PASTE SHEET'!M1203="","",'S.D.PASTE SHEET'!M1203)</f>
        <v/>
      </c>
      <c s="153" t="str">
        <f>IF('S.D.PASTE SHEET'!N1203="","",'S.D.PASTE SHEET'!N1203)</f>
        <v/>
      </c>
      <c s="153" t="str">
        <f>IF('S.D.PASTE SHEET'!O1203="","",'S.D.PASTE SHEET'!O1203)</f>
        <v/>
      </c>
      <c s="153" t="str">
        <f>IF('S.D.PASTE SHEET'!P1203="","",'S.D.PASTE SHEET'!P1203)</f>
        <v/>
      </c>
      <c s="153" t="str">
        <f>IF('S.D.PASTE SHEET'!Q1203="","",'S.D.PASTE SHEET'!Q1203)</f>
        <v/>
      </c>
      <c s="153" t="str">
        <f>IF('S.D.PASTE SHEET'!R1203="","",'S.D.PASTE SHEET'!R1203)</f>
        <v/>
      </c>
      <c s="153" t="str">
        <f>IF('S.D.PASTE SHEET'!S1203="","",'S.D.PASTE SHEET'!S1203)</f>
        <v/>
      </c>
      <c s="153" t="str">
        <f>IF('S.D.PASTE SHEET'!T1203="","",'S.D.PASTE SHEET'!T1203)</f>
        <v/>
      </c>
      <c s="153" t="str">
        <f>IF('S.D.PASTE SHEET'!U1203="","",'S.D.PASTE SHEET'!U1203)</f>
        <v/>
      </c>
      <c s="153" t="str">
        <f>IF('S.D.PASTE SHEET'!V1203="","",'S.D.PASTE SHEET'!V1203)</f>
        <v/>
      </c>
      <c s="153" t="str">
        <f>IF('S.D.PASTE SHEET'!W1203="","",'S.D.PASTE SHEET'!W1203)</f>
        <v/>
      </c>
      <c s="153" t="str">
        <f>IF('S.D.PASTE SHEET'!X1203="","",'S.D.PASTE SHEET'!X1203)</f>
        <v/>
      </c>
      <c s="153" t="str">
        <f>IF('S.D.PASTE SHEET'!Y1203="","",'S.D.PASTE SHEET'!Y1203)</f>
        <v/>
      </c>
      <c s="153" t="str">
        <f>IF('S.D.PASTE SHEET'!Z1203="","",'S.D.PASTE SHEET'!Z1203)</f>
        <v/>
      </c>
      <c s="153" t="str">
        <f>IF('S.D.PASTE SHEET'!AA1203="","",'S.D.PASTE SHEET'!AA1203)</f>
        <v/>
      </c>
      <c s="153" t="str">
        <f>IF('S.D.PASTE SHEET'!AB1203="","",'S.D.PASTE SHEET'!AB1203)</f>
        <v/>
      </c>
      <c s="153" t="str">
        <f>IF('S.D.PASTE SHEET'!AC1203="","",'S.D.PASTE SHEET'!AC1203)</f>
        <v/>
      </c>
      <c s="153" t="str">
        <f>IF('S.D.PASTE SHEET'!AD1203="","",'S.D.PASTE SHEET'!AD1203)</f>
        <v/>
      </c>
      <c s="155"/>
      <c s="156" t="str">
        <f>IF(AK1203="","",IF(AK1203&gt;0,COUNT($AG$2:AG1203),""))</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03" s="156" t="str">
        <f>IF(BC1203="","",IF(BC1203&gt;0,COUNT($AY$2:AY1203),""))</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04" spans="1:66" ht="15.75" customHeight="1">
      <c r="A1204" s="153" t="str">
        <f>IF('S.D.PASTE SHEET'!A1204="","",'S.D.PASTE SHEET'!A1204)</f>
        <v/>
      </c>
      <c s="153" t="str">
        <f>IF('S.D.PASTE SHEET'!B1204="","",'S.D.PASTE SHEET'!B1204)</f>
        <v/>
      </c>
      <c s="153" t="str">
        <f>IF('S.D.PASTE SHEET'!C1204="","",'S.D.PASTE SHEET'!C1204)</f>
        <v/>
      </c>
      <c s="154" t="str">
        <f>IF('S.D.PASTE SHEET'!D1204="","",'S.D.PASTE SHEET'!D1204)</f>
        <v/>
      </c>
      <c s="153" t="str">
        <f>IF('S.D.PASTE SHEET'!E1204="","",UPPER('S.D.PASTE SHEET'!E1204))</f>
        <v/>
      </c>
      <c s="153" t="str">
        <f>IF('S.D.PASTE SHEET'!F1204="","",'S.D.PASTE SHEET'!F1204)</f>
        <v/>
      </c>
      <c s="153" t="str">
        <f>IF('S.D.PASTE SHEET'!G1204="","",UPPER('S.D.PASTE SHEET'!G1204))</f>
        <v/>
      </c>
      <c s="153" t="str">
        <f>IF('S.D.PASTE SHEET'!H1204="","",UPPER('S.D.PASTE SHEET'!H1204))</f>
        <v/>
      </c>
      <c s="153" t="str">
        <f>IF('S.D.PASTE SHEET'!I1204="","",'S.D.PASTE SHEET'!I1204)</f>
        <v/>
      </c>
      <c s="154" t="str">
        <f>IF('S.D.PASTE SHEET'!J1204="","",'S.D.PASTE SHEET'!J1204)</f>
        <v/>
      </c>
      <c s="153" t="str">
        <f>IF('S.D.PASTE SHEET'!K1204="","",'S.D.PASTE SHEET'!K1204)</f>
        <v/>
      </c>
      <c s="153" t="str">
        <f>IF('S.D.PASTE SHEET'!L1204="","",'S.D.PASTE SHEET'!L1204)</f>
        <v/>
      </c>
      <c s="153" t="str">
        <f>IF('S.D.PASTE SHEET'!M1204="","",'S.D.PASTE SHEET'!M1204)</f>
        <v/>
      </c>
      <c s="153" t="str">
        <f>IF('S.D.PASTE SHEET'!N1204="","",'S.D.PASTE SHEET'!N1204)</f>
        <v/>
      </c>
      <c s="153" t="str">
        <f>IF('S.D.PASTE SHEET'!O1204="","",'S.D.PASTE SHEET'!O1204)</f>
        <v/>
      </c>
      <c s="153" t="str">
        <f>IF('S.D.PASTE SHEET'!P1204="","",'S.D.PASTE SHEET'!P1204)</f>
        <v/>
      </c>
      <c s="153" t="str">
        <f>IF('S.D.PASTE SHEET'!Q1204="","",'S.D.PASTE SHEET'!Q1204)</f>
        <v/>
      </c>
      <c s="153" t="str">
        <f>IF('S.D.PASTE SHEET'!R1204="","",'S.D.PASTE SHEET'!R1204)</f>
        <v/>
      </c>
      <c s="153" t="str">
        <f>IF('S.D.PASTE SHEET'!S1204="","",'S.D.PASTE SHEET'!S1204)</f>
        <v/>
      </c>
      <c s="153" t="str">
        <f>IF('S.D.PASTE SHEET'!T1204="","",'S.D.PASTE SHEET'!T1204)</f>
        <v/>
      </c>
      <c s="153" t="str">
        <f>IF('S.D.PASTE SHEET'!U1204="","",'S.D.PASTE SHEET'!U1204)</f>
        <v/>
      </c>
      <c s="153" t="str">
        <f>IF('S.D.PASTE SHEET'!V1204="","",'S.D.PASTE SHEET'!V1204)</f>
        <v/>
      </c>
      <c s="153" t="str">
        <f>IF('S.D.PASTE SHEET'!W1204="","",'S.D.PASTE SHEET'!W1204)</f>
        <v/>
      </c>
      <c s="153" t="str">
        <f>IF('S.D.PASTE SHEET'!X1204="","",'S.D.PASTE SHEET'!X1204)</f>
        <v/>
      </c>
      <c s="153" t="str">
        <f>IF('S.D.PASTE SHEET'!Y1204="","",'S.D.PASTE SHEET'!Y1204)</f>
        <v/>
      </c>
      <c s="153" t="str">
        <f>IF('S.D.PASTE SHEET'!Z1204="","",'S.D.PASTE SHEET'!Z1204)</f>
        <v/>
      </c>
      <c s="153" t="str">
        <f>IF('S.D.PASTE SHEET'!AA1204="","",'S.D.PASTE SHEET'!AA1204)</f>
        <v/>
      </c>
      <c s="153" t="str">
        <f>IF('S.D.PASTE SHEET'!AB1204="","",'S.D.PASTE SHEET'!AB1204)</f>
        <v/>
      </c>
      <c s="153" t="str">
        <f>IF('S.D.PASTE SHEET'!AC1204="","",'S.D.PASTE SHEET'!AC1204)</f>
        <v/>
      </c>
      <c s="153" t="str">
        <f>IF('S.D.PASTE SHEET'!AD1204="","",'S.D.PASTE SHEET'!AD1204)</f>
        <v/>
      </c>
      <c s="155"/>
      <c s="156" t="str">
        <f>IF(AK1204="","",IF(AK1204&gt;0,COUNT($AG$2:AG1204),""))</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04" s="156" t="str">
        <f>IF(BC1204="","",IF(BC1204&gt;0,COUNT($AY$2:AY1204),""))</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05" spans="1:66" ht="15.75" customHeight="1">
      <c r="A1205" s="153" t="str">
        <f>IF('S.D.PASTE SHEET'!A1205="","",'S.D.PASTE SHEET'!A1205)</f>
        <v/>
      </c>
      <c s="153" t="str">
        <f>IF('S.D.PASTE SHEET'!B1205="","",'S.D.PASTE SHEET'!B1205)</f>
        <v/>
      </c>
      <c s="153" t="str">
        <f>IF('S.D.PASTE SHEET'!C1205="","",'S.D.PASTE SHEET'!C1205)</f>
        <v/>
      </c>
      <c s="154" t="str">
        <f>IF('S.D.PASTE SHEET'!D1205="","",'S.D.PASTE SHEET'!D1205)</f>
        <v/>
      </c>
      <c s="153" t="str">
        <f>IF('S.D.PASTE SHEET'!E1205="","",UPPER('S.D.PASTE SHEET'!E1205))</f>
        <v/>
      </c>
      <c s="153" t="str">
        <f>IF('S.D.PASTE SHEET'!F1205="","",'S.D.PASTE SHEET'!F1205)</f>
        <v/>
      </c>
      <c s="153" t="str">
        <f>IF('S.D.PASTE SHEET'!G1205="","",UPPER('S.D.PASTE SHEET'!G1205))</f>
        <v/>
      </c>
      <c s="153" t="str">
        <f>IF('S.D.PASTE SHEET'!H1205="","",UPPER('S.D.PASTE SHEET'!H1205))</f>
        <v/>
      </c>
      <c s="153" t="str">
        <f>IF('S.D.PASTE SHEET'!I1205="","",'S.D.PASTE SHEET'!I1205)</f>
        <v/>
      </c>
      <c s="154" t="str">
        <f>IF('S.D.PASTE SHEET'!J1205="","",'S.D.PASTE SHEET'!J1205)</f>
        <v/>
      </c>
      <c s="153" t="str">
        <f>IF('S.D.PASTE SHEET'!K1205="","",'S.D.PASTE SHEET'!K1205)</f>
        <v/>
      </c>
      <c s="153" t="str">
        <f>IF('S.D.PASTE SHEET'!L1205="","",'S.D.PASTE SHEET'!L1205)</f>
        <v/>
      </c>
      <c s="153" t="str">
        <f>IF('S.D.PASTE SHEET'!M1205="","",'S.D.PASTE SHEET'!M1205)</f>
        <v/>
      </c>
      <c s="153" t="str">
        <f>IF('S.D.PASTE SHEET'!N1205="","",'S.D.PASTE SHEET'!N1205)</f>
        <v/>
      </c>
      <c s="153" t="str">
        <f>IF('S.D.PASTE SHEET'!O1205="","",'S.D.PASTE SHEET'!O1205)</f>
        <v/>
      </c>
      <c s="153" t="str">
        <f>IF('S.D.PASTE SHEET'!P1205="","",'S.D.PASTE SHEET'!P1205)</f>
        <v/>
      </c>
      <c s="153" t="str">
        <f>IF('S.D.PASTE SHEET'!Q1205="","",'S.D.PASTE SHEET'!Q1205)</f>
        <v/>
      </c>
      <c s="153" t="str">
        <f>IF('S.D.PASTE SHEET'!R1205="","",'S.D.PASTE SHEET'!R1205)</f>
        <v/>
      </c>
      <c s="153" t="str">
        <f>IF('S.D.PASTE SHEET'!S1205="","",'S.D.PASTE SHEET'!S1205)</f>
        <v/>
      </c>
      <c s="153" t="str">
        <f>IF('S.D.PASTE SHEET'!T1205="","",'S.D.PASTE SHEET'!T1205)</f>
        <v/>
      </c>
      <c s="153" t="str">
        <f>IF('S.D.PASTE SHEET'!U1205="","",'S.D.PASTE SHEET'!U1205)</f>
        <v/>
      </c>
      <c s="153" t="str">
        <f>IF('S.D.PASTE SHEET'!V1205="","",'S.D.PASTE SHEET'!V1205)</f>
        <v/>
      </c>
      <c s="153" t="str">
        <f>IF('S.D.PASTE SHEET'!W1205="","",'S.D.PASTE SHEET'!W1205)</f>
        <v/>
      </c>
      <c s="153" t="str">
        <f>IF('S.D.PASTE SHEET'!X1205="","",'S.D.PASTE SHEET'!X1205)</f>
        <v/>
      </c>
      <c s="153" t="str">
        <f>IF('S.D.PASTE SHEET'!Y1205="","",'S.D.PASTE SHEET'!Y1205)</f>
        <v/>
      </c>
      <c s="153" t="str">
        <f>IF('S.D.PASTE SHEET'!Z1205="","",'S.D.PASTE SHEET'!Z1205)</f>
        <v/>
      </c>
      <c s="153" t="str">
        <f>IF('S.D.PASTE SHEET'!AA1205="","",'S.D.PASTE SHEET'!AA1205)</f>
        <v/>
      </c>
      <c s="153" t="str">
        <f>IF('S.D.PASTE SHEET'!AB1205="","",'S.D.PASTE SHEET'!AB1205)</f>
        <v/>
      </c>
      <c s="153" t="str">
        <f>IF('S.D.PASTE SHEET'!AC1205="","",'S.D.PASTE SHEET'!AC1205)</f>
        <v/>
      </c>
      <c s="153" t="str">
        <f>IF('S.D.PASTE SHEET'!AD1205="","",'S.D.PASTE SHEET'!AD1205)</f>
        <v/>
      </c>
      <c s="155"/>
      <c s="156" t="str">
        <f>IF(AK1205="","",IF(AK1205&gt;0,COUNT($AG$2:AG1205),""))</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05" s="156" t="str">
        <f>IF(BC1205="","",IF(BC1205&gt;0,COUNT($AY$2:AY1205),""))</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06" spans="1:66" ht="15.75" customHeight="1">
      <c r="A1206" s="153" t="str">
        <f>IF('S.D.PASTE SHEET'!A1206="","",'S.D.PASTE SHEET'!A1206)</f>
        <v/>
      </c>
      <c s="153" t="str">
        <f>IF('S.D.PASTE SHEET'!B1206="","",'S.D.PASTE SHEET'!B1206)</f>
        <v/>
      </c>
      <c s="153" t="str">
        <f>IF('S.D.PASTE SHEET'!C1206="","",'S.D.PASTE SHEET'!C1206)</f>
        <v/>
      </c>
      <c s="154" t="str">
        <f>IF('S.D.PASTE SHEET'!D1206="","",'S.D.PASTE SHEET'!D1206)</f>
        <v/>
      </c>
      <c s="153" t="str">
        <f>IF('S.D.PASTE SHEET'!E1206="","",UPPER('S.D.PASTE SHEET'!E1206))</f>
        <v/>
      </c>
      <c s="153" t="str">
        <f>IF('S.D.PASTE SHEET'!F1206="","",'S.D.PASTE SHEET'!F1206)</f>
        <v/>
      </c>
      <c s="153" t="str">
        <f>IF('S.D.PASTE SHEET'!G1206="","",UPPER('S.D.PASTE SHEET'!G1206))</f>
        <v/>
      </c>
      <c s="153" t="str">
        <f>IF('S.D.PASTE SHEET'!H1206="","",UPPER('S.D.PASTE SHEET'!H1206))</f>
        <v/>
      </c>
      <c s="153" t="str">
        <f>IF('S.D.PASTE SHEET'!I1206="","",'S.D.PASTE SHEET'!I1206)</f>
        <v/>
      </c>
      <c s="154" t="str">
        <f>IF('S.D.PASTE SHEET'!J1206="","",'S.D.PASTE SHEET'!J1206)</f>
        <v/>
      </c>
      <c s="153" t="str">
        <f>IF('S.D.PASTE SHEET'!K1206="","",'S.D.PASTE SHEET'!K1206)</f>
        <v/>
      </c>
      <c s="153" t="str">
        <f>IF('S.D.PASTE SHEET'!L1206="","",'S.D.PASTE SHEET'!L1206)</f>
        <v/>
      </c>
      <c s="153" t="str">
        <f>IF('S.D.PASTE SHEET'!M1206="","",'S.D.PASTE SHEET'!M1206)</f>
        <v/>
      </c>
      <c s="153" t="str">
        <f>IF('S.D.PASTE SHEET'!N1206="","",'S.D.PASTE SHEET'!N1206)</f>
        <v/>
      </c>
      <c s="153" t="str">
        <f>IF('S.D.PASTE SHEET'!O1206="","",'S.D.PASTE SHEET'!O1206)</f>
        <v/>
      </c>
      <c s="153" t="str">
        <f>IF('S.D.PASTE SHEET'!P1206="","",'S.D.PASTE SHEET'!P1206)</f>
        <v/>
      </c>
      <c s="153" t="str">
        <f>IF('S.D.PASTE SHEET'!Q1206="","",'S.D.PASTE SHEET'!Q1206)</f>
        <v/>
      </c>
      <c s="153" t="str">
        <f>IF('S.D.PASTE SHEET'!R1206="","",'S.D.PASTE SHEET'!R1206)</f>
        <v/>
      </c>
      <c s="153" t="str">
        <f>IF('S.D.PASTE SHEET'!S1206="","",'S.D.PASTE SHEET'!S1206)</f>
        <v/>
      </c>
      <c s="153" t="str">
        <f>IF('S.D.PASTE SHEET'!T1206="","",'S.D.PASTE SHEET'!T1206)</f>
        <v/>
      </c>
      <c s="153" t="str">
        <f>IF('S.D.PASTE SHEET'!U1206="","",'S.D.PASTE SHEET'!U1206)</f>
        <v/>
      </c>
      <c s="153" t="str">
        <f>IF('S.D.PASTE SHEET'!V1206="","",'S.D.PASTE SHEET'!V1206)</f>
        <v/>
      </c>
      <c s="153" t="str">
        <f>IF('S.D.PASTE SHEET'!W1206="","",'S.D.PASTE SHEET'!W1206)</f>
        <v/>
      </c>
      <c s="153" t="str">
        <f>IF('S.D.PASTE SHEET'!X1206="","",'S.D.PASTE SHEET'!X1206)</f>
        <v/>
      </c>
      <c s="153" t="str">
        <f>IF('S.D.PASTE SHEET'!Y1206="","",'S.D.PASTE SHEET'!Y1206)</f>
        <v/>
      </c>
      <c s="153" t="str">
        <f>IF('S.D.PASTE SHEET'!Z1206="","",'S.D.PASTE SHEET'!Z1206)</f>
        <v/>
      </c>
      <c s="153" t="str">
        <f>IF('S.D.PASTE SHEET'!AA1206="","",'S.D.PASTE SHEET'!AA1206)</f>
        <v/>
      </c>
      <c s="153" t="str">
        <f>IF('S.D.PASTE SHEET'!AB1206="","",'S.D.PASTE SHEET'!AB1206)</f>
        <v/>
      </c>
      <c s="153" t="str">
        <f>IF('S.D.PASTE SHEET'!AC1206="","",'S.D.PASTE SHEET'!AC1206)</f>
        <v/>
      </c>
      <c s="153" t="str">
        <f>IF('S.D.PASTE SHEET'!AD1206="","",'S.D.PASTE SHEET'!AD1206)</f>
        <v/>
      </c>
      <c s="155"/>
      <c s="156" t="str">
        <f>IF(AK1206="","",IF(AK1206&gt;0,COUNT($AG$2:AG1206),""))</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06" s="156" t="str">
        <f>IF(BC1206="","",IF(BC1206&gt;0,COUNT($AY$2:AY1206),""))</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07" spans="1:66" ht="15.75" customHeight="1">
      <c r="A1207" s="153" t="str">
        <f>IF('S.D.PASTE SHEET'!A1207="","",'S.D.PASTE SHEET'!A1207)</f>
        <v/>
      </c>
      <c s="153" t="str">
        <f>IF('S.D.PASTE SHEET'!B1207="","",'S.D.PASTE SHEET'!B1207)</f>
        <v/>
      </c>
      <c s="153" t="str">
        <f>IF('S.D.PASTE SHEET'!C1207="","",'S.D.PASTE SHEET'!C1207)</f>
        <v/>
      </c>
      <c s="154" t="str">
        <f>IF('S.D.PASTE SHEET'!D1207="","",'S.D.PASTE SHEET'!D1207)</f>
        <v/>
      </c>
      <c s="153" t="str">
        <f>IF('S.D.PASTE SHEET'!E1207="","",UPPER('S.D.PASTE SHEET'!E1207))</f>
        <v/>
      </c>
      <c s="153" t="str">
        <f>IF('S.D.PASTE SHEET'!F1207="","",'S.D.PASTE SHEET'!F1207)</f>
        <v/>
      </c>
      <c s="153" t="str">
        <f>IF('S.D.PASTE SHEET'!G1207="","",UPPER('S.D.PASTE SHEET'!G1207))</f>
        <v/>
      </c>
      <c s="153" t="str">
        <f>IF('S.D.PASTE SHEET'!H1207="","",UPPER('S.D.PASTE SHEET'!H1207))</f>
        <v/>
      </c>
      <c s="153" t="str">
        <f>IF('S.D.PASTE SHEET'!I1207="","",'S.D.PASTE SHEET'!I1207)</f>
        <v/>
      </c>
      <c s="154" t="str">
        <f>IF('S.D.PASTE SHEET'!J1207="","",'S.D.PASTE SHEET'!J1207)</f>
        <v/>
      </c>
      <c s="153" t="str">
        <f>IF('S.D.PASTE SHEET'!K1207="","",'S.D.PASTE SHEET'!K1207)</f>
        <v/>
      </c>
      <c s="153" t="str">
        <f>IF('S.D.PASTE SHEET'!L1207="","",'S.D.PASTE SHEET'!L1207)</f>
        <v/>
      </c>
      <c s="153" t="str">
        <f>IF('S.D.PASTE SHEET'!M1207="","",'S.D.PASTE SHEET'!M1207)</f>
        <v/>
      </c>
      <c s="153" t="str">
        <f>IF('S.D.PASTE SHEET'!N1207="","",'S.D.PASTE SHEET'!N1207)</f>
        <v/>
      </c>
      <c s="153" t="str">
        <f>IF('S.D.PASTE SHEET'!O1207="","",'S.D.PASTE SHEET'!O1207)</f>
        <v/>
      </c>
      <c s="153" t="str">
        <f>IF('S.D.PASTE SHEET'!P1207="","",'S.D.PASTE SHEET'!P1207)</f>
        <v/>
      </c>
      <c s="153" t="str">
        <f>IF('S.D.PASTE SHEET'!Q1207="","",'S.D.PASTE SHEET'!Q1207)</f>
        <v/>
      </c>
      <c s="153" t="str">
        <f>IF('S.D.PASTE SHEET'!R1207="","",'S.D.PASTE SHEET'!R1207)</f>
        <v/>
      </c>
      <c s="153" t="str">
        <f>IF('S.D.PASTE SHEET'!S1207="","",'S.D.PASTE SHEET'!S1207)</f>
        <v/>
      </c>
      <c s="153" t="str">
        <f>IF('S.D.PASTE SHEET'!T1207="","",'S.D.PASTE SHEET'!T1207)</f>
        <v/>
      </c>
      <c s="153" t="str">
        <f>IF('S.D.PASTE SHEET'!U1207="","",'S.D.PASTE SHEET'!U1207)</f>
        <v/>
      </c>
      <c s="153" t="str">
        <f>IF('S.D.PASTE SHEET'!V1207="","",'S.D.PASTE SHEET'!V1207)</f>
        <v/>
      </c>
      <c s="153" t="str">
        <f>IF('S.D.PASTE SHEET'!W1207="","",'S.D.PASTE SHEET'!W1207)</f>
        <v/>
      </c>
      <c s="153" t="str">
        <f>IF('S.D.PASTE SHEET'!X1207="","",'S.D.PASTE SHEET'!X1207)</f>
        <v/>
      </c>
      <c s="153" t="str">
        <f>IF('S.D.PASTE SHEET'!Y1207="","",'S.D.PASTE SHEET'!Y1207)</f>
        <v/>
      </c>
      <c s="153" t="str">
        <f>IF('S.D.PASTE SHEET'!Z1207="","",'S.D.PASTE SHEET'!Z1207)</f>
        <v/>
      </c>
      <c s="153" t="str">
        <f>IF('S.D.PASTE SHEET'!AA1207="","",'S.D.PASTE SHEET'!AA1207)</f>
        <v/>
      </c>
      <c s="153" t="str">
        <f>IF('S.D.PASTE SHEET'!AB1207="","",'S.D.PASTE SHEET'!AB1207)</f>
        <v/>
      </c>
      <c s="153" t="str">
        <f>IF('S.D.PASTE SHEET'!AC1207="","",'S.D.PASTE SHEET'!AC1207)</f>
        <v/>
      </c>
      <c s="153" t="str">
        <f>IF('S.D.PASTE SHEET'!AD1207="","",'S.D.PASTE SHEET'!AD1207)</f>
        <v/>
      </c>
      <c s="155"/>
      <c s="156" t="str">
        <f>IF(AK1207="","",IF(AK1207&gt;0,COUNT($AG$2:AG1207),""))</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07" s="156" t="str">
        <f>IF(BC1207="","",IF(BC1207&gt;0,COUNT($AY$2:AY1207),""))</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08" spans="1:66" ht="15.75" customHeight="1">
      <c r="A1208" s="153" t="str">
        <f>IF('S.D.PASTE SHEET'!A1208="","",'S.D.PASTE SHEET'!A1208)</f>
        <v/>
      </c>
      <c s="153" t="str">
        <f>IF('S.D.PASTE SHEET'!B1208="","",'S.D.PASTE SHEET'!B1208)</f>
        <v/>
      </c>
      <c s="153" t="str">
        <f>IF('S.D.PASTE SHEET'!C1208="","",'S.D.PASTE SHEET'!C1208)</f>
        <v/>
      </c>
      <c s="154" t="str">
        <f>IF('S.D.PASTE SHEET'!D1208="","",'S.D.PASTE SHEET'!D1208)</f>
        <v/>
      </c>
      <c s="153" t="str">
        <f>IF('S.D.PASTE SHEET'!E1208="","",UPPER('S.D.PASTE SHEET'!E1208))</f>
        <v/>
      </c>
      <c s="153" t="str">
        <f>IF('S.D.PASTE SHEET'!F1208="","",'S.D.PASTE SHEET'!F1208)</f>
        <v/>
      </c>
      <c s="153" t="str">
        <f>IF('S.D.PASTE SHEET'!G1208="","",UPPER('S.D.PASTE SHEET'!G1208))</f>
        <v/>
      </c>
      <c s="153" t="str">
        <f>IF('S.D.PASTE SHEET'!H1208="","",UPPER('S.D.PASTE SHEET'!H1208))</f>
        <v/>
      </c>
      <c s="153" t="str">
        <f>IF('S.D.PASTE SHEET'!I1208="","",'S.D.PASTE SHEET'!I1208)</f>
        <v/>
      </c>
      <c s="154" t="str">
        <f>IF('S.D.PASTE SHEET'!J1208="","",'S.D.PASTE SHEET'!J1208)</f>
        <v/>
      </c>
      <c s="153" t="str">
        <f>IF('S.D.PASTE SHEET'!K1208="","",'S.D.PASTE SHEET'!K1208)</f>
        <v/>
      </c>
      <c s="153" t="str">
        <f>IF('S.D.PASTE SHEET'!L1208="","",'S.D.PASTE SHEET'!L1208)</f>
        <v/>
      </c>
      <c s="153" t="str">
        <f>IF('S.D.PASTE SHEET'!M1208="","",'S.D.PASTE SHEET'!M1208)</f>
        <v/>
      </c>
      <c s="153" t="str">
        <f>IF('S.D.PASTE SHEET'!N1208="","",'S.D.PASTE SHEET'!N1208)</f>
        <v/>
      </c>
      <c s="153" t="str">
        <f>IF('S.D.PASTE SHEET'!O1208="","",'S.D.PASTE SHEET'!O1208)</f>
        <v/>
      </c>
      <c s="153" t="str">
        <f>IF('S.D.PASTE SHEET'!P1208="","",'S.D.PASTE SHEET'!P1208)</f>
        <v/>
      </c>
      <c s="153" t="str">
        <f>IF('S.D.PASTE SHEET'!Q1208="","",'S.D.PASTE SHEET'!Q1208)</f>
        <v/>
      </c>
      <c s="153" t="str">
        <f>IF('S.D.PASTE SHEET'!R1208="","",'S.D.PASTE SHEET'!R1208)</f>
        <v/>
      </c>
      <c s="153" t="str">
        <f>IF('S.D.PASTE SHEET'!S1208="","",'S.D.PASTE SHEET'!S1208)</f>
        <v/>
      </c>
      <c s="153" t="str">
        <f>IF('S.D.PASTE SHEET'!T1208="","",'S.D.PASTE SHEET'!T1208)</f>
        <v/>
      </c>
      <c s="153" t="str">
        <f>IF('S.D.PASTE SHEET'!U1208="","",'S.D.PASTE SHEET'!U1208)</f>
        <v/>
      </c>
      <c s="153" t="str">
        <f>IF('S.D.PASTE SHEET'!V1208="","",'S.D.PASTE SHEET'!V1208)</f>
        <v/>
      </c>
      <c s="153" t="str">
        <f>IF('S.D.PASTE SHEET'!W1208="","",'S.D.PASTE SHEET'!W1208)</f>
        <v/>
      </c>
      <c s="153" t="str">
        <f>IF('S.D.PASTE SHEET'!X1208="","",'S.D.PASTE SHEET'!X1208)</f>
        <v/>
      </c>
      <c s="153" t="str">
        <f>IF('S.D.PASTE SHEET'!Y1208="","",'S.D.PASTE SHEET'!Y1208)</f>
        <v/>
      </c>
      <c s="153" t="str">
        <f>IF('S.D.PASTE SHEET'!Z1208="","",'S.D.PASTE SHEET'!Z1208)</f>
        <v/>
      </c>
      <c s="153" t="str">
        <f>IF('S.D.PASTE SHEET'!AA1208="","",'S.D.PASTE SHEET'!AA1208)</f>
        <v/>
      </c>
      <c s="153" t="str">
        <f>IF('S.D.PASTE SHEET'!AB1208="","",'S.D.PASTE SHEET'!AB1208)</f>
        <v/>
      </c>
      <c s="153" t="str">
        <f>IF('S.D.PASTE SHEET'!AC1208="","",'S.D.PASTE SHEET'!AC1208)</f>
        <v/>
      </c>
      <c s="153" t="str">
        <f>IF('S.D.PASTE SHEET'!AD1208="","",'S.D.PASTE SHEET'!AD1208)</f>
        <v/>
      </c>
      <c s="155"/>
      <c s="156" t="str">
        <f>IF(AK1208="","",IF(AK1208&gt;0,COUNT($AG$2:AG1208),""))</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08" s="156" t="str">
        <f>IF(BC1208="","",IF(BC1208&gt;0,COUNT($AY$2:AY1208),""))</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09" spans="1:66" ht="15.75" customHeight="1">
      <c r="A1209" s="153" t="str">
        <f>IF('S.D.PASTE SHEET'!A1209="","",'S.D.PASTE SHEET'!A1209)</f>
        <v/>
      </c>
      <c s="153" t="str">
        <f>IF('S.D.PASTE SHEET'!B1209="","",'S.D.PASTE SHEET'!B1209)</f>
        <v/>
      </c>
      <c s="153" t="str">
        <f>IF('S.D.PASTE SHEET'!C1209="","",'S.D.PASTE SHEET'!C1209)</f>
        <v/>
      </c>
      <c s="154" t="str">
        <f>IF('S.D.PASTE SHEET'!D1209="","",'S.D.PASTE SHEET'!D1209)</f>
        <v/>
      </c>
      <c s="153" t="str">
        <f>IF('S.D.PASTE SHEET'!E1209="","",UPPER('S.D.PASTE SHEET'!E1209))</f>
        <v/>
      </c>
      <c s="153" t="str">
        <f>IF('S.D.PASTE SHEET'!F1209="","",'S.D.PASTE SHEET'!F1209)</f>
        <v/>
      </c>
      <c s="153" t="str">
        <f>IF('S.D.PASTE SHEET'!G1209="","",UPPER('S.D.PASTE SHEET'!G1209))</f>
        <v/>
      </c>
      <c s="153" t="str">
        <f>IF('S.D.PASTE SHEET'!H1209="","",UPPER('S.D.PASTE SHEET'!H1209))</f>
        <v/>
      </c>
      <c s="153" t="str">
        <f>IF('S.D.PASTE SHEET'!I1209="","",'S.D.PASTE SHEET'!I1209)</f>
        <v/>
      </c>
      <c s="154" t="str">
        <f>IF('S.D.PASTE SHEET'!J1209="","",'S.D.PASTE SHEET'!J1209)</f>
        <v/>
      </c>
      <c s="153" t="str">
        <f>IF('S.D.PASTE SHEET'!K1209="","",'S.D.PASTE SHEET'!K1209)</f>
        <v/>
      </c>
      <c s="153" t="str">
        <f>IF('S.D.PASTE SHEET'!L1209="","",'S.D.PASTE SHEET'!L1209)</f>
        <v/>
      </c>
      <c s="153" t="str">
        <f>IF('S.D.PASTE SHEET'!M1209="","",'S.D.PASTE SHEET'!M1209)</f>
        <v/>
      </c>
      <c s="153" t="str">
        <f>IF('S.D.PASTE SHEET'!N1209="","",'S.D.PASTE SHEET'!N1209)</f>
        <v/>
      </c>
      <c s="153" t="str">
        <f>IF('S.D.PASTE SHEET'!O1209="","",'S.D.PASTE SHEET'!O1209)</f>
        <v/>
      </c>
      <c s="153" t="str">
        <f>IF('S.D.PASTE SHEET'!P1209="","",'S.D.PASTE SHEET'!P1209)</f>
        <v/>
      </c>
      <c s="153" t="str">
        <f>IF('S.D.PASTE SHEET'!Q1209="","",'S.D.PASTE SHEET'!Q1209)</f>
        <v/>
      </c>
      <c s="153" t="str">
        <f>IF('S.D.PASTE SHEET'!R1209="","",'S.D.PASTE SHEET'!R1209)</f>
        <v/>
      </c>
      <c s="153" t="str">
        <f>IF('S.D.PASTE SHEET'!S1209="","",'S.D.PASTE SHEET'!S1209)</f>
        <v/>
      </c>
      <c s="153" t="str">
        <f>IF('S.D.PASTE SHEET'!T1209="","",'S.D.PASTE SHEET'!T1209)</f>
        <v/>
      </c>
      <c s="153" t="str">
        <f>IF('S.D.PASTE SHEET'!U1209="","",'S.D.PASTE SHEET'!U1209)</f>
        <v/>
      </c>
      <c s="153" t="str">
        <f>IF('S.D.PASTE SHEET'!V1209="","",'S.D.PASTE SHEET'!V1209)</f>
        <v/>
      </c>
      <c s="153" t="str">
        <f>IF('S.D.PASTE SHEET'!W1209="","",'S.D.PASTE SHEET'!W1209)</f>
        <v/>
      </c>
      <c s="153" t="str">
        <f>IF('S.D.PASTE SHEET'!X1209="","",'S.D.PASTE SHEET'!X1209)</f>
        <v/>
      </c>
      <c s="153" t="str">
        <f>IF('S.D.PASTE SHEET'!Y1209="","",'S.D.PASTE SHEET'!Y1209)</f>
        <v/>
      </c>
      <c s="153" t="str">
        <f>IF('S.D.PASTE SHEET'!Z1209="","",'S.D.PASTE SHEET'!Z1209)</f>
        <v/>
      </c>
      <c s="153" t="str">
        <f>IF('S.D.PASTE SHEET'!AA1209="","",'S.D.PASTE SHEET'!AA1209)</f>
        <v/>
      </c>
      <c s="153" t="str">
        <f>IF('S.D.PASTE SHEET'!AB1209="","",'S.D.PASTE SHEET'!AB1209)</f>
        <v/>
      </c>
      <c s="153" t="str">
        <f>IF('S.D.PASTE SHEET'!AC1209="","",'S.D.PASTE SHEET'!AC1209)</f>
        <v/>
      </c>
      <c s="153" t="str">
        <f>IF('S.D.PASTE SHEET'!AD1209="","",'S.D.PASTE SHEET'!AD1209)</f>
        <v/>
      </c>
      <c s="155"/>
      <c s="156" t="str">
        <f>IF(AK1209="","",IF(AK1209&gt;0,COUNT($AG$2:AG1209),""))</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09" s="156" t="str">
        <f>IF(BC1209="","",IF(BC1209&gt;0,COUNT($AY$2:AY1209),""))</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10" spans="1:66" ht="15.75" customHeight="1">
      <c r="A1210" s="153" t="str">
        <f>IF('S.D.PASTE SHEET'!A1210="","",'S.D.PASTE SHEET'!A1210)</f>
        <v/>
      </c>
      <c s="153" t="str">
        <f>IF('S.D.PASTE SHEET'!B1210="","",'S.D.PASTE SHEET'!B1210)</f>
        <v/>
      </c>
      <c s="153" t="str">
        <f>IF('S.D.PASTE SHEET'!C1210="","",'S.D.PASTE SHEET'!C1210)</f>
        <v/>
      </c>
      <c s="154" t="str">
        <f>IF('S.D.PASTE SHEET'!D1210="","",'S.D.PASTE SHEET'!D1210)</f>
        <v/>
      </c>
      <c s="153" t="str">
        <f>IF('S.D.PASTE SHEET'!E1210="","",UPPER('S.D.PASTE SHEET'!E1210))</f>
        <v/>
      </c>
      <c s="153" t="str">
        <f>IF('S.D.PASTE SHEET'!F1210="","",'S.D.PASTE SHEET'!F1210)</f>
        <v/>
      </c>
      <c s="153" t="str">
        <f>IF('S.D.PASTE SHEET'!G1210="","",UPPER('S.D.PASTE SHEET'!G1210))</f>
        <v/>
      </c>
      <c s="153" t="str">
        <f>IF('S.D.PASTE SHEET'!H1210="","",UPPER('S.D.PASTE SHEET'!H1210))</f>
        <v/>
      </c>
      <c s="153" t="str">
        <f>IF('S.D.PASTE SHEET'!I1210="","",'S.D.PASTE SHEET'!I1210)</f>
        <v/>
      </c>
      <c s="154" t="str">
        <f>IF('S.D.PASTE SHEET'!J1210="","",'S.D.PASTE SHEET'!J1210)</f>
        <v/>
      </c>
      <c s="153" t="str">
        <f>IF('S.D.PASTE SHEET'!K1210="","",'S.D.PASTE SHEET'!K1210)</f>
        <v/>
      </c>
      <c s="153" t="str">
        <f>IF('S.D.PASTE SHEET'!L1210="","",'S.D.PASTE SHEET'!L1210)</f>
        <v/>
      </c>
      <c s="153" t="str">
        <f>IF('S.D.PASTE SHEET'!M1210="","",'S.D.PASTE SHEET'!M1210)</f>
        <v/>
      </c>
      <c s="153" t="str">
        <f>IF('S.D.PASTE SHEET'!N1210="","",'S.D.PASTE SHEET'!N1210)</f>
        <v/>
      </c>
      <c s="153" t="str">
        <f>IF('S.D.PASTE SHEET'!O1210="","",'S.D.PASTE SHEET'!O1210)</f>
        <v/>
      </c>
      <c s="153" t="str">
        <f>IF('S.D.PASTE SHEET'!P1210="","",'S.D.PASTE SHEET'!P1210)</f>
        <v/>
      </c>
      <c s="153" t="str">
        <f>IF('S.D.PASTE SHEET'!Q1210="","",'S.D.PASTE SHEET'!Q1210)</f>
        <v/>
      </c>
      <c s="153" t="str">
        <f>IF('S.D.PASTE SHEET'!R1210="","",'S.D.PASTE SHEET'!R1210)</f>
        <v/>
      </c>
      <c s="153" t="str">
        <f>IF('S.D.PASTE SHEET'!S1210="","",'S.D.PASTE SHEET'!S1210)</f>
        <v/>
      </c>
      <c s="153" t="str">
        <f>IF('S.D.PASTE SHEET'!T1210="","",'S.D.PASTE SHEET'!T1210)</f>
        <v/>
      </c>
      <c s="153" t="str">
        <f>IF('S.D.PASTE SHEET'!U1210="","",'S.D.PASTE SHEET'!U1210)</f>
        <v/>
      </c>
      <c s="153" t="str">
        <f>IF('S.D.PASTE SHEET'!V1210="","",'S.D.PASTE SHEET'!V1210)</f>
        <v/>
      </c>
      <c s="153" t="str">
        <f>IF('S.D.PASTE SHEET'!W1210="","",'S.D.PASTE SHEET'!W1210)</f>
        <v/>
      </c>
      <c s="153" t="str">
        <f>IF('S.D.PASTE SHEET'!X1210="","",'S.D.PASTE SHEET'!X1210)</f>
        <v/>
      </c>
      <c s="153" t="str">
        <f>IF('S.D.PASTE SHEET'!Y1210="","",'S.D.PASTE SHEET'!Y1210)</f>
        <v/>
      </c>
      <c s="153" t="str">
        <f>IF('S.D.PASTE SHEET'!Z1210="","",'S.D.PASTE SHEET'!Z1210)</f>
        <v/>
      </c>
      <c s="153" t="str">
        <f>IF('S.D.PASTE SHEET'!AA1210="","",'S.D.PASTE SHEET'!AA1210)</f>
        <v/>
      </c>
      <c s="153" t="str">
        <f>IF('S.D.PASTE SHEET'!AB1210="","",'S.D.PASTE SHEET'!AB1210)</f>
        <v/>
      </c>
      <c s="153" t="str">
        <f>IF('S.D.PASTE SHEET'!AC1210="","",'S.D.PASTE SHEET'!AC1210)</f>
        <v/>
      </c>
      <c s="153" t="str">
        <f>IF('S.D.PASTE SHEET'!AD1210="","",'S.D.PASTE SHEET'!AD1210)</f>
        <v/>
      </c>
      <c s="155"/>
      <c s="156" t="str">
        <f>IF(AK1210="","",IF(AK1210&gt;0,COUNT($AG$2:AG1210),""))</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10" s="156" t="str">
        <f>IF(BC1210="","",IF(BC1210&gt;0,COUNT($AY$2:AY1210),""))</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11" spans="1:66" ht="15.75" customHeight="1">
      <c r="A1211" s="153" t="str">
        <f>IF('S.D.PASTE SHEET'!A1211="","",'S.D.PASTE SHEET'!A1211)</f>
        <v/>
      </c>
      <c s="153" t="str">
        <f>IF('S.D.PASTE SHEET'!B1211="","",'S.D.PASTE SHEET'!B1211)</f>
        <v/>
      </c>
      <c s="153" t="str">
        <f>IF('S.D.PASTE SHEET'!C1211="","",'S.D.PASTE SHEET'!C1211)</f>
        <v/>
      </c>
      <c s="154" t="str">
        <f>IF('S.D.PASTE SHEET'!D1211="","",'S.D.PASTE SHEET'!D1211)</f>
        <v/>
      </c>
      <c s="153" t="str">
        <f>IF('S.D.PASTE SHEET'!E1211="","",UPPER('S.D.PASTE SHEET'!E1211))</f>
        <v/>
      </c>
      <c s="153" t="str">
        <f>IF('S.D.PASTE SHEET'!F1211="","",'S.D.PASTE SHEET'!F1211)</f>
        <v/>
      </c>
      <c s="153" t="str">
        <f>IF('S.D.PASTE SHEET'!G1211="","",UPPER('S.D.PASTE SHEET'!G1211))</f>
        <v/>
      </c>
      <c s="153" t="str">
        <f>IF('S.D.PASTE SHEET'!H1211="","",UPPER('S.D.PASTE SHEET'!H1211))</f>
        <v/>
      </c>
      <c s="153" t="str">
        <f>IF('S.D.PASTE SHEET'!I1211="","",'S.D.PASTE SHEET'!I1211)</f>
        <v/>
      </c>
      <c s="154" t="str">
        <f>IF('S.D.PASTE SHEET'!J1211="","",'S.D.PASTE SHEET'!J1211)</f>
        <v/>
      </c>
      <c s="153" t="str">
        <f>IF('S.D.PASTE SHEET'!K1211="","",'S.D.PASTE SHEET'!K1211)</f>
        <v/>
      </c>
      <c s="153" t="str">
        <f>IF('S.D.PASTE SHEET'!L1211="","",'S.D.PASTE SHEET'!L1211)</f>
        <v/>
      </c>
      <c s="153" t="str">
        <f>IF('S.D.PASTE SHEET'!M1211="","",'S.D.PASTE SHEET'!M1211)</f>
        <v/>
      </c>
      <c s="153" t="str">
        <f>IF('S.D.PASTE SHEET'!N1211="","",'S.D.PASTE SHEET'!N1211)</f>
        <v/>
      </c>
      <c s="153" t="str">
        <f>IF('S.D.PASTE SHEET'!O1211="","",'S.D.PASTE SHEET'!O1211)</f>
        <v/>
      </c>
      <c s="153" t="str">
        <f>IF('S.D.PASTE SHEET'!P1211="","",'S.D.PASTE SHEET'!P1211)</f>
        <v/>
      </c>
      <c s="153" t="str">
        <f>IF('S.D.PASTE SHEET'!Q1211="","",'S.D.PASTE SHEET'!Q1211)</f>
        <v/>
      </c>
      <c s="153" t="str">
        <f>IF('S.D.PASTE SHEET'!R1211="","",'S.D.PASTE SHEET'!R1211)</f>
        <v/>
      </c>
      <c s="153" t="str">
        <f>IF('S.D.PASTE SHEET'!S1211="","",'S.D.PASTE SHEET'!S1211)</f>
        <v/>
      </c>
      <c s="153" t="str">
        <f>IF('S.D.PASTE SHEET'!T1211="","",'S.D.PASTE SHEET'!T1211)</f>
        <v/>
      </c>
      <c s="153" t="str">
        <f>IF('S.D.PASTE SHEET'!U1211="","",'S.D.PASTE SHEET'!U1211)</f>
        <v/>
      </c>
      <c s="153" t="str">
        <f>IF('S.D.PASTE SHEET'!V1211="","",'S.D.PASTE SHEET'!V1211)</f>
        <v/>
      </c>
      <c s="153" t="str">
        <f>IF('S.D.PASTE SHEET'!W1211="","",'S.D.PASTE SHEET'!W1211)</f>
        <v/>
      </c>
      <c s="153" t="str">
        <f>IF('S.D.PASTE SHEET'!X1211="","",'S.D.PASTE SHEET'!X1211)</f>
        <v/>
      </c>
      <c s="153" t="str">
        <f>IF('S.D.PASTE SHEET'!Y1211="","",'S.D.PASTE SHEET'!Y1211)</f>
        <v/>
      </c>
      <c s="153" t="str">
        <f>IF('S.D.PASTE SHEET'!Z1211="","",'S.D.PASTE SHEET'!Z1211)</f>
        <v/>
      </c>
      <c s="153" t="str">
        <f>IF('S.D.PASTE SHEET'!AA1211="","",'S.D.PASTE SHEET'!AA1211)</f>
        <v/>
      </c>
      <c s="153" t="str">
        <f>IF('S.D.PASTE SHEET'!AB1211="","",'S.D.PASTE SHEET'!AB1211)</f>
        <v/>
      </c>
      <c s="153" t="str">
        <f>IF('S.D.PASTE SHEET'!AC1211="","",'S.D.PASTE SHEET'!AC1211)</f>
        <v/>
      </c>
      <c s="153" t="str">
        <f>IF('S.D.PASTE SHEET'!AD1211="","",'S.D.PASTE SHEET'!AD1211)</f>
        <v/>
      </c>
      <c s="155"/>
      <c s="156" t="str">
        <f>IF(AK1211="","",IF(AK1211&gt;0,COUNT($AG$2:AG1211),""))</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11" s="156" t="str">
        <f>IF(BC1211="","",IF(BC1211&gt;0,COUNT($AY$2:AY1211),""))</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12" spans="1:66" ht="15.75" customHeight="1">
      <c r="A1212" s="153" t="str">
        <f>IF('S.D.PASTE SHEET'!A1212="","",'S.D.PASTE SHEET'!A1212)</f>
        <v/>
      </c>
      <c s="153" t="str">
        <f>IF('S.D.PASTE SHEET'!B1212="","",'S.D.PASTE SHEET'!B1212)</f>
        <v/>
      </c>
      <c s="153" t="str">
        <f>IF('S.D.PASTE SHEET'!C1212="","",'S.D.PASTE SHEET'!C1212)</f>
        <v/>
      </c>
      <c s="154" t="str">
        <f>IF('S.D.PASTE SHEET'!D1212="","",'S.D.PASTE SHEET'!D1212)</f>
        <v/>
      </c>
      <c s="153" t="str">
        <f>IF('S.D.PASTE SHEET'!E1212="","",UPPER('S.D.PASTE SHEET'!E1212))</f>
        <v/>
      </c>
      <c s="153" t="str">
        <f>IF('S.D.PASTE SHEET'!F1212="","",'S.D.PASTE SHEET'!F1212)</f>
        <v/>
      </c>
      <c s="153" t="str">
        <f>IF('S.D.PASTE SHEET'!G1212="","",UPPER('S.D.PASTE SHEET'!G1212))</f>
        <v/>
      </c>
      <c s="153" t="str">
        <f>IF('S.D.PASTE SHEET'!H1212="","",UPPER('S.D.PASTE SHEET'!H1212))</f>
        <v/>
      </c>
      <c s="153" t="str">
        <f>IF('S.D.PASTE SHEET'!I1212="","",'S.D.PASTE SHEET'!I1212)</f>
        <v/>
      </c>
      <c s="154" t="str">
        <f>IF('S.D.PASTE SHEET'!J1212="","",'S.D.PASTE SHEET'!J1212)</f>
        <v/>
      </c>
      <c s="153" t="str">
        <f>IF('S.D.PASTE SHEET'!K1212="","",'S.D.PASTE SHEET'!K1212)</f>
        <v/>
      </c>
      <c s="153" t="str">
        <f>IF('S.D.PASTE SHEET'!L1212="","",'S.D.PASTE SHEET'!L1212)</f>
        <v/>
      </c>
      <c s="153" t="str">
        <f>IF('S.D.PASTE SHEET'!M1212="","",'S.D.PASTE SHEET'!M1212)</f>
        <v/>
      </c>
      <c s="153" t="str">
        <f>IF('S.D.PASTE SHEET'!N1212="","",'S.D.PASTE SHEET'!N1212)</f>
        <v/>
      </c>
      <c s="153" t="str">
        <f>IF('S.D.PASTE SHEET'!O1212="","",'S.D.PASTE SHEET'!O1212)</f>
        <v/>
      </c>
      <c s="153" t="str">
        <f>IF('S.D.PASTE SHEET'!P1212="","",'S.D.PASTE SHEET'!P1212)</f>
        <v/>
      </c>
      <c s="153" t="str">
        <f>IF('S.D.PASTE SHEET'!Q1212="","",'S.D.PASTE SHEET'!Q1212)</f>
        <v/>
      </c>
      <c s="153" t="str">
        <f>IF('S.D.PASTE SHEET'!R1212="","",'S.D.PASTE SHEET'!R1212)</f>
        <v/>
      </c>
      <c s="153" t="str">
        <f>IF('S.D.PASTE SHEET'!S1212="","",'S.D.PASTE SHEET'!S1212)</f>
        <v/>
      </c>
      <c s="153" t="str">
        <f>IF('S.D.PASTE SHEET'!T1212="","",'S.D.PASTE SHEET'!T1212)</f>
        <v/>
      </c>
      <c s="153" t="str">
        <f>IF('S.D.PASTE SHEET'!U1212="","",'S.D.PASTE SHEET'!U1212)</f>
        <v/>
      </c>
      <c s="153" t="str">
        <f>IF('S.D.PASTE SHEET'!V1212="","",'S.D.PASTE SHEET'!V1212)</f>
        <v/>
      </c>
      <c s="153" t="str">
        <f>IF('S.D.PASTE SHEET'!W1212="","",'S.D.PASTE SHEET'!W1212)</f>
        <v/>
      </c>
      <c s="153" t="str">
        <f>IF('S.D.PASTE SHEET'!X1212="","",'S.D.PASTE SHEET'!X1212)</f>
        <v/>
      </c>
      <c s="153" t="str">
        <f>IF('S.D.PASTE SHEET'!Y1212="","",'S.D.PASTE SHEET'!Y1212)</f>
        <v/>
      </c>
      <c s="153" t="str">
        <f>IF('S.D.PASTE SHEET'!Z1212="","",'S.D.PASTE SHEET'!Z1212)</f>
        <v/>
      </c>
      <c s="153" t="str">
        <f>IF('S.D.PASTE SHEET'!AA1212="","",'S.D.PASTE SHEET'!AA1212)</f>
        <v/>
      </c>
      <c s="153" t="str">
        <f>IF('S.D.PASTE SHEET'!AB1212="","",'S.D.PASTE SHEET'!AB1212)</f>
        <v/>
      </c>
      <c s="153" t="str">
        <f>IF('S.D.PASTE SHEET'!AC1212="","",'S.D.PASTE SHEET'!AC1212)</f>
        <v/>
      </c>
      <c s="153" t="str">
        <f>IF('S.D.PASTE SHEET'!AD1212="","",'S.D.PASTE SHEET'!AD1212)</f>
        <v/>
      </c>
      <c s="155"/>
      <c s="156" t="str">
        <f>IF(AK1212="","",IF(AK1212&gt;0,COUNT($AG$2:AG1212),""))</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12" s="156" t="str">
        <f>IF(BC1212="","",IF(BC1212&gt;0,COUNT($AY$2:AY1212),""))</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13" spans="1:66" ht="15.75" customHeight="1">
      <c r="A1213" s="153" t="str">
        <f>IF('S.D.PASTE SHEET'!A1213="","",'S.D.PASTE SHEET'!A1213)</f>
        <v/>
      </c>
      <c s="153" t="str">
        <f>IF('S.D.PASTE SHEET'!B1213="","",'S.D.PASTE SHEET'!B1213)</f>
        <v/>
      </c>
      <c s="153" t="str">
        <f>IF('S.D.PASTE SHEET'!C1213="","",'S.D.PASTE SHEET'!C1213)</f>
        <v/>
      </c>
      <c s="154" t="str">
        <f>IF('S.D.PASTE SHEET'!D1213="","",'S.D.PASTE SHEET'!D1213)</f>
        <v/>
      </c>
      <c s="153" t="str">
        <f>IF('S.D.PASTE SHEET'!E1213="","",UPPER('S.D.PASTE SHEET'!E1213))</f>
        <v/>
      </c>
      <c s="153" t="str">
        <f>IF('S.D.PASTE SHEET'!F1213="","",'S.D.PASTE SHEET'!F1213)</f>
        <v/>
      </c>
      <c s="153" t="str">
        <f>IF('S.D.PASTE SHEET'!G1213="","",UPPER('S.D.PASTE SHEET'!G1213))</f>
        <v/>
      </c>
      <c s="153" t="str">
        <f>IF('S.D.PASTE SHEET'!H1213="","",UPPER('S.D.PASTE SHEET'!H1213))</f>
        <v/>
      </c>
      <c s="153" t="str">
        <f>IF('S.D.PASTE SHEET'!I1213="","",'S.D.PASTE SHEET'!I1213)</f>
        <v/>
      </c>
      <c s="154" t="str">
        <f>IF('S.D.PASTE SHEET'!J1213="","",'S.D.PASTE SHEET'!J1213)</f>
        <v/>
      </c>
      <c s="153" t="str">
        <f>IF('S.D.PASTE SHEET'!K1213="","",'S.D.PASTE SHEET'!K1213)</f>
        <v/>
      </c>
      <c s="153" t="str">
        <f>IF('S.D.PASTE SHEET'!L1213="","",'S.D.PASTE SHEET'!L1213)</f>
        <v/>
      </c>
      <c s="153" t="str">
        <f>IF('S.D.PASTE SHEET'!M1213="","",'S.D.PASTE SHEET'!M1213)</f>
        <v/>
      </c>
      <c s="153" t="str">
        <f>IF('S.D.PASTE SHEET'!N1213="","",'S.D.PASTE SHEET'!N1213)</f>
        <v/>
      </c>
      <c s="153" t="str">
        <f>IF('S.D.PASTE SHEET'!O1213="","",'S.D.PASTE SHEET'!O1213)</f>
        <v/>
      </c>
      <c s="153" t="str">
        <f>IF('S.D.PASTE SHEET'!P1213="","",'S.D.PASTE SHEET'!P1213)</f>
        <v/>
      </c>
      <c s="153" t="str">
        <f>IF('S.D.PASTE SHEET'!Q1213="","",'S.D.PASTE SHEET'!Q1213)</f>
        <v/>
      </c>
      <c s="153" t="str">
        <f>IF('S.D.PASTE SHEET'!R1213="","",'S.D.PASTE SHEET'!R1213)</f>
        <v/>
      </c>
      <c s="153" t="str">
        <f>IF('S.D.PASTE SHEET'!S1213="","",'S.D.PASTE SHEET'!S1213)</f>
        <v/>
      </c>
      <c s="153" t="str">
        <f>IF('S.D.PASTE SHEET'!T1213="","",'S.D.PASTE SHEET'!T1213)</f>
        <v/>
      </c>
      <c s="153" t="str">
        <f>IF('S.D.PASTE SHEET'!U1213="","",'S.D.PASTE SHEET'!U1213)</f>
        <v/>
      </c>
      <c s="153" t="str">
        <f>IF('S.D.PASTE SHEET'!V1213="","",'S.D.PASTE SHEET'!V1213)</f>
        <v/>
      </c>
      <c s="153" t="str">
        <f>IF('S.D.PASTE SHEET'!W1213="","",'S.D.PASTE SHEET'!W1213)</f>
        <v/>
      </c>
      <c s="153" t="str">
        <f>IF('S.D.PASTE SHEET'!X1213="","",'S.D.PASTE SHEET'!X1213)</f>
        <v/>
      </c>
      <c s="153" t="str">
        <f>IF('S.D.PASTE SHEET'!Y1213="","",'S.D.PASTE SHEET'!Y1213)</f>
        <v/>
      </c>
      <c s="153" t="str">
        <f>IF('S.D.PASTE SHEET'!Z1213="","",'S.D.PASTE SHEET'!Z1213)</f>
        <v/>
      </c>
      <c s="153" t="str">
        <f>IF('S.D.PASTE SHEET'!AA1213="","",'S.D.PASTE SHEET'!AA1213)</f>
        <v/>
      </c>
      <c s="153" t="str">
        <f>IF('S.D.PASTE SHEET'!AB1213="","",'S.D.PASTE SHEET'!AB1213)</f>
        <v/>
      </c>
      <c s="153" t="str">
        <f>IF('S.D.PASTE SHEET'!AC1213="","",'S.D.PASTE SHEET'!AC1213)</f>
        <v/>
      </c>
      <c s="153" t="str">
        <f>IF('S.D.PASTE SHEET'!AD1213="","",'S.D.PASTE SHEET'!AD1213)</f>
        <v/>
      </c>
      <c s="155"/>
      <c s="156" t="str">
        <f>IF(AK1213="","",IF(AK1213&gt;0,COUNT($AG$2:AG1213),""))</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13" s="156" t="str">
        <f>IF(BC1213="","",IF(BC1213&gt;0,COUNT($AY$2:AY1213),""))</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14" spans="1:66" ht="15.75" customHeight="1">
      <c r="A1214" s="153" t="str">
        <f>IF('S.D.PASTE SHEET'!A1214="","",'S.D.PASTE SHEET'!A1214)</f>
        <v/>
      </c>
      <c s="153" t="str">
        <f>IF('S.D.PASTE SHEET'!B1214="","",'S.D.PASTE SHEET'!B1214)</f>
        <v/>
      </c>
      <c s="153" t="str">
        <f>IF('S.D.PASTE SHEET'!C1214="","",'S.D.PASTE SHEET'!C1214)</f>
        <v/>
      </c>
      <c s="154" t="str">
        <f>IF('S.D.PASTE SHEET'!D1214="","",'S.D.PASTE SHEET'!D1214)</f>
        <v/>
      </c>
      <c s="153" t="str">
        <f>IF('S.D.PASTE SHEET'!E1214="","",UPPER('S.D.PASTE SHEET'!E1214))</f>
        <v/>
      </c>
      <c s="153" t="str">
        <f>IF('S.D.PASTE SHEET'!F1214="","",'S.D.PASTE SHEET'!F1214)</f>
        <v/>
      </c>
      <c s="153" t="str">
        <f>IF('S.D.PASTE SHEET'!G1214="","",UPPER('S.D.PASTE SHEET'!G1214))</f>
        <v/>
      </c>
      <c s="153" t="str">
        <f>IF('S.D.PASTE SHEET'!H1214="","",UPPER('S.D.PASTE SHEET'!H1214))</f>
        <v/>
      </c>
      <c s="153" t="str">
        <f>IF('S.D.PASTE SHEET'!I1214="","",'S.D.PASTE SHEET'!I1214)</f>
        <v/>
      </c>
      <c s="154" t="str">
        <f>IF('S.D.PASTE SHEET'!J1214="","",'S.D.PASTE SHEET'!J1214)</f>
        <v/>
      </c>
      <c s="153" t="str">
        <f>IF('S.D.PASTE SHEET'!K1214="","",'S.D.PASTE SHEET'!K1214)</f>
        <v/>
      </c>
      <c s="153" t="str">
        <f>IF('S.D.PASTE SHEET'!L1214="","",'S.D.PASTE SHEET'!L1214)</f>
        <v/>
      </c>
      <c s="153" t="str">
        <f>IF('S.D.PASTE SHEET'!M1214="","",'S.D.PASTE SHEET'!M1214)</f>
        <v/>
      </c>
      <c s="153" t="str">
        <f>IF('S.D.PASTE SHEET'!N1214="","",'S.D.PASTE SHEET'!N1214)</f>
        <v/>
      </c>
      <c s="153" t="str">
        <f>IF('S.D.PASTE SHEET'!O1214="","",'S.D.PASTE SHEET'!O1214)</f>
        <v/>
      </c>
      <c s="153" t="str">
        <f>IF('S.D.PASTE SHEET'!P1214="","",'S.D.PASTE SHEET'!P1214)</f>
        <v/>
      </c>
      <c s="153" t="str">
        <f>IF('S.D.PASTE SHEET'!Q1214="","",'S.D.PASTE SHEET'!Q1214)</f>
        <v/>
      </c>
      <c s="153" t="str">
        <f>IF('S.D.PASTE SHEET'!R1214="","",'S.D.PASTE SHEET'!R1214)</f>
        <v/>
      </c>
      <c s="153" t="str">
        <f>IF('S.D.PASTE SHEET'!S1214="","",'S.D.PASTE SHEET'!S1214)</f>
        <v/>
      </c>
      <c s="153" t="str">
        <f>IF('S.D.PASTE SHEET'!T1214="","",'S.D.PASTE SHEET'!T1214)</f>
        <v/>
      </c>
      <c s="153" t="str">
        <f>IF('S.D.PASTE SHEET'!U1214="","",'S.D.PASTE SHEET'!U1214)</f>
        <v/>
      </c>
      <c s="153" t="str">
        <f>IF('S.D.PASTE SHEET'!V1214="","",'S.D.PASTE SHEET'!V1214)</f>
        <v/>
      </c>
      <c s="153" t="str">
        <f>IF('S.D.PASTE SHEET'!W1214="","",'S.D.PASTE SHEET'!W1214)</f>
        <v/>
      </c>
      <c s="153" t="str">
        <f>IF('S.D.PASTE SHEET'!X1214="","",'S.D.PASTE SHEET'!X1214)</f>
        <v/>
      </c>
      <c s="153" t="str">
        <f>IF('S.D.PASTE SHEET'!Y1214="","",'S.D.PASTE SHEET'!Y1214)</f>
        <v/>
      </c>
      <c s="153" t="str">
        <f>IF('S.D.PASTE SHEET'!Z1214="","",'S.D.PASTE SHEET'!Z1214)</f>
        <v/>
      </c>
      <c s="153" t="str">
        <f>IF('S.D.PASTE SHEET'!AA1214="","",'S.D.PASTE SHEET'!AA1214)</f>
        <v/>
      </c>
      <c s="153" t="str">
        <f>IF('S.D.PASTE SHEET'!AB1214="","",'S.D.PASTE SHEET'!AB1214)</f>
        <v/>
      </c>
      <c s="153" t="str">
        <f>IF('S.D.PASTE SHEET'!AC1214="","",'S.D.PASTE SHEET'!AC1214)</f>
        <v/>
      </c>
      <c s="153" t="str">
        <f>IF('S.D.PASTE SHEET'!AD1214="","",'S.D.PASTE SHEET'!AD1214)</f>
        <v/>
      </c>
      <c s="155"/>
      <c s="156" t="str">
        <f>IF(AK1214="","",IF(AK1214&gt;0,COUNT($AG$2:AG1214),""))</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14" s="156" t="str">
        <f>IF(BC1214="","",IF(BC1214&gt;0,COUNT($AY$2:AY1214),""))</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15" spans="1:66" ht="15.75" customHeight="1">
      <c r="A1215" s="153" t="str">
        <f>IF('S.D.PASTE SHEET'!A1215="","",'S.D.PASTE SHEET'!A1215)</f>
        <v/>
      </c>
      <c s="153" t="str">
        <f>IF('S.D.PASTE SHEET'!B1215="","",'S.D.PASTE SHEET'!B1215)</f>
        <v/>
      </c>
      <c s="153" t="str">
        <f>IF('S.D.PASTE SHEET'!C1215="","",'S.D.PASTE SHEET'!C1215)</f>
        <v/>
      </c>
      <c s="154" t="str">
        <f>IF('S.D.PASTE SHEET'!D1215="","",'S.D.PASTE SHEET'!D1215)</f>
        <v/>
      </c>
      <c s="153" t="str">
        <f>IF('S.D.PASTE SHEET'!E1215="","",UPPER('S.D.PASTE SHEET'!E1215))</f>
        <v/>
      </c>
      <c s="153" t="str">
        <f>IF('S.D.PASTE SHEET'!F1215="","",'S.D.PASTE SHEET'!F1215)</f>
        <v/>
      </c>
      <c s="153" t="str">
        <f>IF('S.D.PASTE SHEET'!G1215="","",UPPER('S.D.PASTE SHEET'!G1215))</f>
        <v/>
      </c>
      <c s="153" t="str">
        <f>IF('S.D.PASTE SHEET'!H1215="","",UPPER('S.D.PASTE SHEET'!H1215))</f>
        <v/>
      </c>
      <c s="153" t="str">
        <f>IF('S.D.PASTE SHEET'!I1215="","",'S.D.PASTE SHEET'!I1215)</f>
        <v/>
      </c>
      <c s="154" t="str">
        <f>IF('S.D.PASTE SHEET'!J1215="","",'S.D.PASTE SHEET'!J1215)</f>
        <v/>
      </c>
      <c s="153" t="str">
        <f>IF('S.D.PASTE SHEET'!K1215="","",'S.D.PASTE SHEET'!K1215)</f>
        <v/>
      </c>
      <c s="153" t="str">
        <f>IF('S.D.PASTE SHEET'!L1215="","",'S.D.PASTE SHEET'!L1215)</f>
        <v/>
      </c>
      <c s="153" t="str">
        <f>IF('S.D.PASTE SHEET'!M1215="","",'S.D.PASTE SHEET'!M1215)</f>
        <v/>
      </c>
      <c s="153" t="str">
        <f>IF('S.D.PASTE SHEET'!N1215="","",'S.D.PASTE SHEET'!N1215)</f>
        <v/>
      </c>
      <c s="153" t="str">
        <f>IF('S.D.PASTE SHEET'!O1215="","",'S.D.PASTE SHEET'!O1215)</f>
        <v/>
      </c>
      <c s="153" t="str">
        <f>IF('S.D.PASTE SHEET'!P1215="","",'S.D.PASTE SHEET'!P1215)</f>
        <v/>
      </c>
      <c s="153" t="str">
        <f>IF('S.D.PASTE SHEET'!Q1215="","",'S.D.PASTE SHEET'!Q1215)</f>
        <v/>
      </c>
      <c s="153" t="str">
        <f>IF('S.D.PASTE SHEET'!R1215="","",'S.D.PASTE SHEET'!R1215)</f>
        <v/>
      </c>
      <c s="153" t="str">
        <f>IF('S.D.PASTE SHEET'!S1215="","",'S.D.PASTE SHEET'!S1215)</f>
        <v/>
      </c>
      <c s="153" t="str">
        <f>IF('S.D.PASTE SHEET'!T1215="","",'S.D.PASTE SHEET'!T1215)</f>
        <v/>
      </c>
      <c s="153" t="str">
        <f>IF('S.D.PASTE SHEET'!U1215="","",'S.D.PASTE SHEET'!U1215)</f>
        <v/>
      </c>
      <c s="153" t="str">
        <f>IF('S.D.PASTE SHEET'!V1215="","",'S.D.PASTE SHEET'!V1215)</f>
        <v/>
      </c>
      <c s="153" t="str">
        <f>IF('S.D.PASTE SHEET'!W1215="","",'S.D.PASTE SHEET'!W1215)</f>
        <v/>
      </c>
      <c s="153" t="str">
        <f>IF('S.D.PASTE SHEET'!X1215="","",'S.D.PASTE SHEET'!X1215)</f>
        <v/>
      </c>
      <c s="153" t="str">
        <f>IF('S.D.PASTE SHEET'!Y1215="","",'S.D.PASTE SHEET'!Y1215)</f>
        <v/>
      </c>
      <c s="153" t="str">
        <f>IF('S.D.PASTE SHEET'!Z1215="","",'S.D.PASTE SHEET'!Z1215)</f>
        <v/>
      </c>
      <c s="153" t="str">
        <f>IF('S.D.PASTE SHEET'!AA1215="","",'S.D.PASTE SHEET'!AA1215)</f>
        <v/>
      </c>
      <c s="153" t="str">
        <f>IF('S.D.PASTE SHEET'!AB1215="","",'S.D.PASTE SHEET'!AB1215)</f>
        <v/>
      </c>
      <c s="153" t="str">
        <f>IF('S.D.PASTE SHEET'!AC1215="","",'S.D.PASTE SHEET'!AC1215)</f>
        <v/>
      </c>
      <c s="153" t="str">
        <f>IF('S.D.PASTE SHEET'!AD1215="","",'S.D.PASTE SHEET'!AD1215)</f>
        <v/>
      </c>
      <c s="155"/>
      <c s="156" t="str">
        <f>IF(AK1215="","",IF(AK1215&gt;0,COUNT($AG$2:AG1215),""))</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15" s="156" t="str">
        <f>IF(BC1215="","",IF(BC1215&gt;0,COUNT($AY$2:AY1215),""))</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16" spans="1:66" ht="15.75" customHeight="1">
      <c r="A1216" s="153" t="str">
        <f>IF('S.D.PASTE SHEET'!A1216="","",'S.D.PASTE SHEET'!A1216)</f>
        <v/>
      </c>
      <c s="153" t="str">
        <f>IF('S.D.PASTE SHEET'!B1216="","",'S.D.PASTE SHEET'!B1216)</f>
        <v/>
      </c>
      <c s="153" t="str">
        <f>IF('S.D.PASTE SHEET'!C1216="","",'S.D.PASTE SHEET'!C1216)</f>
        <v/>
      </c>
      <c s="154" t="str">
        <f>IF('S.D.PASTE SHEET'!D1216="","",'S.D.PASTE SHEET'!D1216)</f>
        <v/>
      </c>
      <c s="153" t="str">
        <f>IF('S.D.PASTE SHEET'!E1216="","",UPPER('S.D.PASTE SHEET'!E1216))</f>
        <v/>
      </c>
      <c s="153" t="str">
        <f>IF('S.D.PASTE SHEET'!F1216="","",'S.D.PASTE SHEET'!F1216)</f>
        <v/>
      </c>
      <c s="153" t="str">
        <f>IF('S.D.PASTE SHEET'!G1216="","",UPPER('S.D.PASTE SHEET'!G1216))</f>
        <v/>
      </c>
      <c s="153" t="str">
        <f>IF('S.D.PASTE SHEET'!H1216="","",UPPER('S.D.PASTE SHEET'!H1216))</f>
        <v/>
      </c>
      <c s="153" t="str">
        <f>IF('S.D.PASTE SHEET'!I1216="","",'S.D.PASTE SHEET'!I1216)</f>
        <v/>
      </c>
      <c s="154" t="str">
        <f>IF('S.D.PASTE SHEET'!J1216="","",'S.D.PASTE SHEET'!J1216)</f>
        <v/>
      </c>
      <c s="153" t="str">
        <f>IF('S.D.PASTE SHEET'!K1216="","",'S.D.PASTE SHEET'!K1216)</f>
        <v/>
      </c>
      <c s="153" t="str">
        <f>IF('S.D.PASTE SHEET'!L1216="","",'S.D.PASTE SHEET'!L1216)</f>
        <v/>
      </c>
      <c s="153" t="str">
        <f>IF('S.D.PASTE SHEET'!M1216="","",'S.D.PASTE SHEET'!M1216)</f>
        <v/>
      </c>
      <c s="153" t="str">
        <f>IF('S.D.PASTE SHEET'!N1216="","",'S.D.PASTE SHEET'!N1216)</f>
        <v/>
      </c>
      <c s="153" t="str">
        <f>IF('S.D.PASTE SHEET'!O1216="","",'S.D.PASTE SHEET'!O1216)</f>
        <v/>
      </c>
      <c s="153" t="str">
        <f>IF('S.D.PASTE SHEET'!P1216="","",'S.D.PASTE SHEET'!P1216)</f>
        <v/>
      </c>
      <c s="153" t="str">
        <f>IF('S.D.PASTE SHEET'!Q1216="","",'S.D.PASTE SHEET'!Q1216)</f>
        <v/>
      </c>
      <c s="153" t="str">
        <f>IF('S.D.PASTE SHEET'!R1216="","",'S.D.PASTE SHEET'!R1216)</f>
        <v/>
      </c>
      <c s="153" t="str">
        <f>IF('S.D.PASTE SHEET'!S1216="","",'S.D.PASTE SHEET'!S1216)</f>
        <v/>
      </c>
      <c s="153" t="str">
        <f>IF('S.D.PASTE SHEET'!T1216="","",'S.D.PASTE SHEET'!T1216)</f>
        <v/>
      </c>
      <c s="153" t="str">
        <f>IF('S.D.PASTE SHEET'!U1216="","",'S.D.PASTE SHEET'!U1216)</f>
        <v/>
      </c>
      <c s="153" t="str">
        <f>IF('S.D.PASTE SHEET'!V1216="","",'S.D.PASTE SHEET'!V1216)</f>
        <v/>
      </c>
      <c s="153" t="str">
        <f>IF('S.D.PASTE SHEET'!W1216="","",'S.D.PASTE SHEET'!W1216)</f>
        <v/>
      </c>
      <c s="153" t="str">
        <f>IF('S.D.PASTE SHEET'!X1216="","",'S.D.PASTE SHEET'!X1216)</f>
        <v/>
      </c>
      <c s="153" t="str">
        <f>IF('S.D.PASTE SHEET'!Y1216="","",'S.D.PASTE SHEET'!Y1216)</f>
        <v/>
      </c>
      <c s="153" t="str">
        <f>IF('S.D.PASTE SHEET'!Z1216="","",'S.D.PASTE SHEET'!Z1216)</f>
        <v/>
      </c>
      <c s="153" t="str">
        <f>IF('S.D.PASTE SHEET'!AA1216="","",'S.D.PASTE SHEET'!AA1216)</f>
        <v/>
      </c>
      <c s="153" t="str">
        <f>IF('S.D.PASTE SHEET'!AB1216="","",'S.D.PASTE SHEET'!AB1216)</f>
        <v/>
      </c>
      <c s="153" t="str">
        <f>IF('S.D.PASTE SHEET'!AC1216="","",'S.D.PASTE SHEET'!AC1216)</f>
        <v/>
      </c>
      <c s="153" t="str">
        <f>IF('S.D.PASTE SHEET'!AD1216="","",'S.D.PASTE SHEET'!AD1216)</f>
        <v/>
      </c>
      <c s="155"/>
      <c s="156" t="str">
        <f>IF(AK1216="","",IF(AK1216&gt;0,COUNT($AG$2:AG1216),""))</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16" s="156" t="str">
        <f>IF(BC1216="","",IF(BC1216&gt;0,COUNT($AY$2:AY1216),""))</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17" spans="1:66" ht="15.75" customHeight="1">
      <c r="A1217" s="153" t="str">
        <f>IF('S.D.PASTE SHEET'!A1217="","",'S.D.PASTE SHEET'!A1217)</f>
        <v/>
      </c>
      <c s="153" t="str">
        <f>IF('S.D.PASTE SHEET'!B1217="","",'S.D.PASTE SHEET'!B1217)</f>
        <v/>
      </c>
      <c s="153" t="str">
        <f>IF('S.D.PASTE SHEET'!C1217="","",'S.D.PASTE SHEET'!C1217)</f>
        <v/>
      </c>
      <c s="154" t="str">
        <f>IF('S.D.PASTE SHEET'!D1217="","",'S.D.PASTE SHEET'!D1217)</f>
        <v/>
      </c>
      <c s="153" t="str">
        <f>IF('S.D.PASTE SHEET'!E1217="","",UPPER('S.D.PASTE SHEET'!E1217))</f>
        <v/>
      </c>
      <c s="153" t="str">
        <f>IF('S.D.PASTE SHEET'!F1217="","",'S.D.PASTE SHEET'!F1217)</f>
        <v/>
      </c>
      <c s="153" t="str">
        <f>IF('S.D.PASTE SHEET'!G1217="","",UPPER('S.D.PASTE SHEET'!G1217))</f>
        <v/>
      </c>
      <c s="153" t="str">
        <f>IF('S.D.PASTE SHEET'!H1217="","",UPPER('S.D.PASTE SHEET'!H1217))</f>
        <v/>
      </c>
      <c s="153" t="str">
        <f>IF('S.D.PASTE SHEET'!I1217="","",'S.D.PASTE SHEET'!I1217)</f>
        <v/>
      </c>
      <c s="154" t="str">
        <f>IF('S.D.PASTE SHEET'!J1217="","",'S.D.PASTE SHEET'!J1217)</f>
        <v/>
      </c>
      <c s="153" t="str">
        <f>IF('S.D.PASTE SHEET'!K1217="","",'S.D.PASTE SHEET'!K1217)</f>
        <v/>
      </c>
      <c s="153" t="str">
        <f>IF('S.D.PASTE SHEET'!L1217="","",'S.D.PASTE SHEET'!L1217)</f>
        <v/>
      </c>
      <c s="153" t="str">
        <f>IF('S.D.PASTE SHEET'!M1217="","",'S.D.PASTE SHEET'!M1217)</f>
        <v/>
      </c>
      <c s="153" t="str">
        <f>IF('S.D.PASTE SHEET'!N1217="","",'S.D.PASTE SHEET'!N1217)</f>
        <v/>
      </c>
      <c s="153" t="str">
        <f>IF('S.D.PASTE SHEET'!O1217="","",'S.D.PASTE SHEET'!O1217)</f>
        <v/>
      </c>
      <c s="153" t="str">
        <f>IF('S.D.PASTE SHEET'!P1217="","",'S.D.PASTE SHEET'!P1217)</f>
        <v/>
      </c>
      <c s="153" t="str">
        <f>IF('S.D.PASTE SHEET'!Q1217="","",'S.D.PASTE SHEET'!Q1217)</f>
        <v/>
      </c>
      <c s="153" t="str">
        <f>IF('S.D.PASTE SHEET'!R1217="","",'S.D.PASTE SHEET'!R1217)</f>
        <v/>
      </c>
      <c s="153" t="str">
        <f>IF('S.D.PASTE SHEET'!S1217="","",'S.D.PASTE SHEET'!S1217)</f>
        <v/>
      </c>
      <c s="153" t="str">
        <f>IF('S.D.PASTE SHEET'!T1217="","",'S.D.PASTE SHEET'!T1217)</f>
        <v/>
      </c>
      <c s="153" t="str">
        <f>IF('S.D.PASTE SHEET'!U1217="","",'S.D.PASTE SHEET'!U1217)</f>
        <v/>
      </c>
      <c s="153" t="str">
        <f>IF('S.D.PASTE SHEET'!V1217="","",'S.D.PASTE SHEET'!V1217)</f>
        <v/>
      </c>
      <c s="153" t="str">
        <f>IF('S.D.PASTE SHEET'!W1217="","",'S.D.PASTE SHEET'!W1217)</f>
        <v/>
      </c>
      <c s="153" t="str">
        <f>IF('S.D.PASTE SHEET'!X1217="","",'S.D.PASTE SHEET'!X1217)</f>
        <v/>
      </c>
      <c s="153" t="str">
        <f>IF('S.D.PASTE SHEET'!Y1217="","",'S.D.PASTE SHEET'!Y1217)</f>
        <v/>
      </c>
      <c s="153" t="str">
        <f>IF('S.D.PASTE SHEET'!Z1217="","",'S.D.PASTE SHEET'!Z1217)</f>
        <v/>
      </c>
      <c s="153" t="str">
        <f>IF('S.D.PASTE SHEET'!AA1217="","",'S.D.PASTE SHEET'!AA1217)</f>
        <v/>
      </c>
      <c s="153" t="str">
        <f>IF('S.D.PASTE SHEET'!AB1217="","",'S.D.PASTE SHEET'!AB1217)</f>
        <v/>
      </c>
      <c s="153" t="str">
        <f>IF('S.D.PASTE SHEET'!AC1217="","",'S.D.PASTE SHEET'!AC1217)</f>
        <v/>
      </c>
      <c s="153" t="str">
        <f>IF('S.D.PASTE SHEET'!AD1217="","",'S.D.PASTE SHEET'!AD1217)</f>
        <v/>
      </c>
      <c s="155"/>
      <c s="156" t="str">
        <f>IF(AK1217="","",IF(AK1217&gt;0,COUNT($AG$2:AG1217),""))</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17" s="156" t="str">
        <f>IF(BC1217="","",IF(BC1217&gt;0,COUNT($AY$2:AY1217),""))</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18" spans="1:66" ht="15.75" customHeight="1">
      <c r="A1218" s="153" t="str">
        <f>IF('S.D.PASTE SHEET'!A1218="","",'S.D.PASTE SHEET'!A1218)</f>
        <v/>
      </c>
      <c s="153" t="str">
        <f>IF('S.D.PASTE SHEET'!B1218="","",'S.D.PASTE SHEET'!B1218)</f>
        <v/>
      </c>
      <c s="153" t="str">
        <f>IF('S.D.PASTE SHEET'!C1218="","",'S.D.PASTE SHEET'!C1218)</f>
        <v/>
      </c>
      <c s="154" t="str">
        <f>IF('S.D.PASTE SHEET'!D1218="","",'S.D.PASTE SHEET'!D1218)</f>
        <v/>
      </c>
      <c s="153" t="str">
        <f>IF('S.D.PASTE SHEET'!E1218="","",UPPER('S.D.PASTE SHEET'!E1218))</f>
        <v/>
      </c>
      <c s="153" t="str">
        <f>IF('S.D.PASTE SHEET'!F1218="","",'S.D.PASTE SHEET'!F1218)</f>
        <v/>
      </c>
      <c s="153" t="str">
        <f>IF('S.D.PASTE SHEET'!G1218="","",UPPER('S.D.PASTE SHEET'!G1218))</f>
        <v/>
      </c>
      <c s="153" t="str">
        <f>IF('S.D.PASTE SHEET'!H1218="","",UPPER('S.D.PASTE SHEET'!H1218))</f>
        <v/>
      </c>
      <c s="153" t="str">
        <f>IF('S.D.PASTE SHEET'!I1218="","",'S.D.PASTE SHEET'!I1218)</f>
        <v/>
      </c>
      <c s="154" t="str">
        <f>IF('S.D.PASTE SHEET'!J1218="","",'S.D.PASTE SHEET'!J1218)</f>
        <v/>
      </c>
      <c s="153" t="str">
        <f>IF('S.D.PASTE SHEET'!K1218="","",'S.D.PASTE SHEET'!K1218)</f>
        <v/>
      </c>
      <c s="153" t="str">
        <f>IF('S.D.PASTE SHEET'!L1218="","",'S.D.PASTE SHEET'!L1218)</f>
        <v/>
      </c>
      <c s="153" t="str">
        <f>IF('S.D.PASTE SHEET'!M1218="","",'S.D.PASTE SHEET'!M1218)</f>
        <v/>
      </c>
      <c s="153" t="str">
        <f>IF('S.D.PASTE SHEET'!N1218="","",'S.D.PASTE SHEET'!N1218)</f>
        <v/>
      </c>
      <c s="153" t="str">
        <f>IF('S.D.PASTE SHEET'!O1218="","",'S.D.PASTE SHEET'!O1218)</f>
        <v/>
      </c>
      <c s="153" t="str">
        <f>IF('S.D.PASTE SHEET'!P1218="","",'S.D.PASTE SHEET'!P1218)</f>
        <v/>
      </c>
      <c s="153" t="str">
        <f>IF('S.D.PASTE SHEET'!Q1218="","",'S.D.PASTE SHEET'!Q1218)</f>
        <v/>
      </c>
      <c s="153" t="str">
        <f>IF('S.D.PASTE SHEET'!R1218="","",'S.D.PASTE SHEET'!R1218)</f>
        <v/>
      </c>
      <c s="153" t="str">
        <f>IF('S.D.PASTE SHEET'!S1218="","",'S.D.PASTE SHEET'!S1218)</f>
        <v/>
      </c>
      <c s="153" t="str">
        <f>IF('S.D.PASTE SHEET'!T1218="","",'S.D.PASTE SHEET'!T1218)</f>
        <v/>
      </c>
      <c s="153" t="str">
        <f>IF('S.D.PASTE SHEET'!U1218="","",'S.D.PASTE SHEET'!U1218)</f>
        <v/>
      </c>
      <c s="153" t="str">
        <f>IF('S.D.PASTE SHEET'!V1218="","",'S.D.PASTE SHEET'!V1218)</f>
        <v/>
      </c>
      <c s="153" t="str">
        <f>IF('S.D.PASTE SHEET'!W1218="","",'S.D.PASTE SHEET'!W1218)</f>
        <v/>
      </c>
      <c s="153" t="str">
        <f>IF('S.D.PASTE SHEET'!X1218="","",'S.D.PASTE SHEET'!X1218)</f>
        <v/>
      </c>
      <c s="153" t="str">
        <f>IF('S.D.PASTE SHEET'!Y1218="","",'S.D.PASTE SHEET'!Y1218)</f>
        <v/>
      </c>
      <c s="153" t="str">
        <f>IF('S.D.PASTE SHEET'!Z1218="","",'S.D.PASTE SHEET'!Z1218)</f>
        <v/>
      </c>
      <c s="153" t="str">
        <f>IF('S.D.PASTE SHEET'!AA1218="","",'S.D.PASTE SHEET'!AA1218)</f>
        <v/>
      </c>
      <c s="153" t="str">
        <f>IF('S.D.PASTE SHEET'!AB1218="","",'S.D.PASTE SHEET'!AB1218)</f>
        <v/>
      </c>
      <c s="153" t="str">
        <f>IF('S.D.PASTE SHEET'!AC1218="","",'S.D.PASTE SHEET'!AC1218)</f>
        <v/>
      </c>
      <c s="153" t="str">
        <f>IF('S.D.PASTE SHEET'!AD1218="","",'S.D.PASTE SHEET'!AD1218)</f>
        <v/>
      </c>
      <c s="155"/>
      <c s="156" t="str">
        <f>IF(AK1218="","",IF(AK1218&gt;0,COUNT($AG$2:AG1218),""))</f>
        <v/>
      </c>
      <c s="157" t="str">
        <f t="shared" si="578"/>
        <v/>
      </c>
      <c s="157" t="str">
        <f t="shared" si="579"/>
        <v/>
      </c>
      <c s="157" t="str">
        <f t="shared" si="580"/>
        <v/>
      </c>
      <c s="158" t="str">
        <f t="shared" si="581"/>
        <v/>
      </c>
      <c s="157" t="str">
        <f t="shared" si="582"/>
        <v/>
      </c>
      <c s="157" t="str">
        <f t="shared" si="583"/>
        <v/>
      </c>
      <c s="157" t="str">
        <f t="shared" si="584"/>
        <v/>
      </c>
      <c s="157" t="str">
        <f t="shared" si="585"/>
        <v/>
      </c>
      <c s="157" t="str">
        <f t="shared" si="586"/>
        <v/>
      </c>
      <c s="158" t="str">
        <f t="shared" si="587"/>
        <v/>
      </c>
      <c s="157" t="str">
        <f t="shared" si="588"/>
        <v/>
      </c>
      <c s="157" t="str">
        <f t="shared" si="589"/>
        <v/>
      </c>
      <c s="157" t="str">
        <f t="shared" si="590"/>
        <v/>
      </c>
      <c s="157" t="str">
        <f t="shared" si="591"/>
        <v/>
      </c>
      <c s="157" t="str">
        <f t="shared" si="592"/>
        <v/>
      </c>
      <c s="157" t="str">
        <f t="shared" si="593"/>
        <v/>
      </c>
      <c r="AX1218" s="156" t="str">
        <f>IF(BC1218="","",IF(BC1218&gt;0,COUNT($AY$2:AY1218),""))</f>
        <v/>
      </c>
      <c s="159" t="str">
        <f t="shared" si="594"/>
        <v/>
      </c>
      <c s="159" t="str">
        <f t="shared" si="595"/>
        <v/>
      </c>
      <c s="157" t="str">
        <f t="shared" si="596"/>
        <v/>
      </c>
      <c s="158" t="str">
        <f t="shared" si="597"/>
        <v/>
      </c>
      <c s="157" t="str">
        <f t="shared" si="598"/>
        <v/>
      </c>
      <c s="157" t="str">
        <f t="shared" si="599"/>
        <v/>
      </c>
      <c s="157" t="str">
        <f t="shared" si="600"/>
        <v/>
      </c>
      <c s="157" t="str">
        <f t="shared" si="601"/>
        <v/>
      </c>
      <c s="157" t="str">
        <f t="shared" si="602"/>
        <v/>
      </c>
      <c s="158" t="str">
        <f t="shared" si="603"/>
        <v/>
      </c>
      <c s="157" t="str">
        <f t="shared" si="604"/>
        <v/>
      </c>
      <c s="157" t="str">
        <f t="shared" si="605"/>
        <v/>
      </c>
      <c s="157" t="str">
        <f t="shared" si="606"/>
        <v/>
      </c>
      <c s="157" t="str">
        <f t="shared" si="607"/>
        <v/>
      </c>
      <c s="157" t="str">
        <f t="shared" si="608"/>
        <v/>
      </c>
      <c s="157" t="str">
        <f t="shared" si="609"/>
        <v/>
      </c>
    </row>
    <row r="1219" spans="1:66" ht="15.75" customHeight="1">
      <c r="A1219" s="153" t="str">
        <f>IF('S.D.PASTE SHEET'!A1219="","",'S.D.PASTE SHEET'!A1219)</f>
        <v/>
      </c>
      <c s="153" t="str">
        <f>IF('S.D.PASTE SHEET'!B1219="","",'S.D.PASTE SHEET'!B1219)</f>
        <v/>
      </c>
      <c s="153" t="str">
        <f>IF('S.D.PASTE SHEET'!C1219="","",'S.D.PASTE SHEET'!C1219)</f>
        <v/>
      </c>
      <c s="154" t="str">
        <f>IF('S.D.PASTE SHEET'!D1219="","",'S.D.PASTE SHEET'!D1219)</f>
        <v/>
      </c>
      <c s="153" t="str">
        <f>IF('S.D.PASTE SHEET'!E1219="","",UPPER('S.D.PASTE SHEET'!E1219))</f>
        <v/>
      </c>
      <c s="153" t="str">
        <f>IF('S.D.PASTE SHEET'!F1219="","",'S.D.PASTE SHEET'!F1219)</f>
        <v/>
      </c>
      <c s="153" t="str">
        <f>IF('S.D.PASTE SHEET'!G1219="","",UPPER('S.D.PASTE SHEET'!G1219))</f>
        <v/>
      </c>
      <c s="153" t="str">
        <f>IF('S.D.PASTE SHEET'!H1219="","",UPPER('S.D.PASTE SHEET'!H1219))</f>
        <v/>
      </c>
      <c s="153" t="str">
        <f>IF('S.D.PASTE SHEET'!I1219="","",'S.D.PASTE SHEET'!I1219)</f>
        <v/>
      </c>
      <c s="154" t="str">
        <f>IF('S.D.PASTE SHEET'!J1219="","",'S.D.PASTE SHEET'!J1219)</f>
        <v/>
      </c>
      <c s="153" t="str">
        <f>IF('S.D.PASTE SHEET'!K1219="","",'S.D.PASTE SHEET'!K1219)</f>
        <v/>
      </c>
      <c s="153" t="str">
        <f>IF('S.D.PASTE SHEET'!L1219="","",'S.D.PASTE SHEET'!L1219)</f>
        <v/>
      </c>
      <c s="153" t="str">
        <f>IF('S.D.PASTE SHEET'!M1219="","",'S.D.PASTE SHEET'!M1219)</f>
        <v/>
      </c>
      <c s="153" t="str">
        <f>IF('S.D.PASTE SHEET'!N1219="","",'S.D.PASTE SHEET'!N1219)</f>
        <v/>
      </c>
      <c s="153" t="str">
        <f>IF('S.D.PASTE SHEET'!O1219="","",'S.D.PASTE SHEET'!O1219)</f>
        <v/>
      </c>
      <c s="153" t="str">
        <f>IF('S.D.PASTE SHEET'!P1219="","",'S.D.PASTE SHEET'!P1219)</f>
        <v/>
      </c>
      <c s="153" t="str">
        <f>IF('S.D.PASTE SHEET'!Q1219="","",'S.D.PASTE SHEET'!Q1219)</f>
        <v/>
      </c>
      <c s="153" t="str">
        <f>IF('S.D.PASTE SHEET'!R1219="","",'S.D.PASTE SHEET'!R1219)</f>
        <v/>
      </c>
      <c s="153" t="str">
        <f>IF('S.D.PASTE SHEET'!S1219="","",'S.D.PASTE SHEET'!S1219)</f>
        <v/>
      </c>
      <c s="153" t="str">
        <f>IF('S.D.PASTE SHEET'!T1219="","",'S.D.PASTE SHEET'!T1219)</f>
        <v/>
      </c>
      <c s="153" t="str">
        <f>IF('S.D.PASTE SHEET'!U1219="","",'S.D.PASTE SHEET'!U1219)</f>
        <v/>
      </c>
      <c s="153" t="str">
        <f>IF('S.D.PASTE SHEET'!V1219="","",'S.D.PASTE SHEET'!V1219)</f>
        <v/>
      </c>
      <c s="153" t="str">
        <f>IF('S.D.PASTE SHEET'!W1219="","",'S.D.PASTE SHEET'!W1219)</f>
        <v/>
      </c>
      <c s="153" t="str">
        <f>IF('S.D.PASTE SHEET'!X1219="","",'S.D.PASTE SHEET'!X1219)</f>
        <v/>
      </c>
      <c s="153" t="str">
        <f>IF('S.D.PASTE SHEET'!Y1219="","",'S.D.PASTE SHEET'!Y1219)</f>
        <v/>
      </c>
      <c s="153" t="str">
        <f>IF('S.D.PASTE SHEET'!Z1219="","",'S.D.PASTE SHEET'!Z1219)</f>
        <v/>
      </c>
      <c s="153" t="str">
        <f>IF('S.D.PASTE SHEET'!AA1219="","",'S.D.PASTE SHEET'!AA1219)</f>
        <v/>
      </c>
      <c s="153" t="str">
        <f>IF('S.D.PASTE SHEET'!AB1219="","",'S.D.PASTE SHEET'!AB1219)</f>
        <v/>
      </c>
      <c s="153" t="str">
        <f>IF('S.D.PASTE SHEET'!AC1219="","",'S.D.PASTE SHEET'!AC1219)</f>
        <v/>
      </c>
      <c s="153" t="str">
        <f>IF('S.D.PASTE SHEET'!AD1219="","",'S.D.PASTE SHEET'!AD1219)</f>
        <v/>
      </c>
      <c s="155"/>
      <c s="156" t="str">
        <f>IF(AK1219="","",IF(AK1219&gt;0,COUNT($AG$2:AG1219),""))</f>
        <v/>
      </c>
      <c s="157" t="str">
        <f t="shared" si="610" ref="AG1219:AG1282">IF(AND($AJ$1=8,$A1219=8),A1219,"")</f>
        <v/>
      </c>
      <c s="157" t="str">
        <f t="shared" si="611" ref="AH1219:AH1282">IF(AND($AJ$1=8,$A1219=8),B1219,"")</f>
        <v/>
      </c>
      <c s="157" t="str">
        <f t="shared" si="612" ref="AI1219:AI1282">IF(AND($AJ$1=8,$A1219=8),C1219,"")</f>
        <v/>
      </c>
      <c s="158" t="str">
        <f t="shared" si="613" ref="AJ1219:AJ1282">IF(AND($AJ$1=8,$A1219=8),D1219,"")</f>
        <v/>
      </c>
      <c s="157" t="str">
        <f t="shared" si="614" ref="AK1219:AK1282">IF(AND($AJ$1=8,$A1219=8),E1219,"")</f>
        <v/>
      </c>
      <c s="157" t="str">
        <f t="shared" si="615" ref="AL1219:AL1282">IF(AND($AJ$1=8,$A1219=8),F1219,"")</f>
        <v/>
      </c>
      <c s="157" t="str">
        <f t="shared" si="616" ref="AM1219:AM1282">IF(AND($AJ$1=8,$A1219=8),G1219,"")</f>
        <v/>
      </c>
      <c s="157" t="str">
        <f t="shared" si="617" ref="AN1219:AN1282">IF(AND($AJ$1=8,$A1219=8),H1219,"")</f>
        <v/>
      </c>
      <c s="157" t="str">
        <f t="shared" si="618" ref="AO1219:AO1282">IF(AND($AJ$1=8,$A1219=8),I1219,"")</f>
        <v/>
      </c>
      <c s="158" t="str">
        <f t="shared" si="619" ref="AP1219:AP1282">IF(AND($AJ$1=8,$A1219=8),J1219,"")</f>
        <v/>
      </c>
      <c s="157" t="str">
        <f t="shared" si="620" ref="AQ1219:AQ1282">IF(AND($AJ$1=8,$A1219=8),K1219,"")</f>
        <v/>
      </c>
      <c s="157" t="str">
        <f t="shared" si="621" ref="AR1219:AR1282">IF(AND($AJ$1=8,$A1219=8),L1219,"")</f>
        <v/>
      </c>
      <c s="157" t="str">
        <f t="shared" si="622" ref="AS1219:AS1282">IF(AND($AJ$1=8,$A1219=8),M1219,"")</f>
        <v/>
      </c>
      <c s="157" t="str">
        <f t="shared" si="623" ref="AT1219:AT1282">IF(AND($AJ$1=8,$A1219=8),N1219,"")</f>
        <v/>
      </c>
      <c s="157" t="str">
        <f t="shared" si="624" ref="AU1219:AU1282">IF(AND($AJ$1=8,$A1219=8),O1219,"")</f>
        <v/>
      </c>
      <c s="157" t="str">
        <f t="shared" si="625" ref="AV1219:AV1282">IF(AND($AJ$1=8,$A1219=8),P1219,"")</f>
        <v/>
      </c>
      <c r="AX1219" s="156" t="str">
        <f>IF(BC1219="","",IF(BC1219&gt;0,COUNT($AY$2:AY1219),""))</f>
        <v/>
      </c>
      <c s="159" t="str">
        <f t="shared" si="626" ref="AY1219:AY1282">IF(AND($BB$1=8,$A1219=8,$BC$1=$B1219),$A1219,"")</f>
        <v/>
      </c>
      <c s="159" t="str">
        <f t="shared" si="627" ref="AZ1219:AZ1282">IF(AND($BB$1=8,$A1219=8,$BC$1=$B1219),$B1219,"")</f>
        <v/>
      </c>
      <c s="157" t="str">
        <f t="shared" si="628" ref="BA1219:BA1282">IF(AND($BB$1=8,$A1219=8,$BC$1=$B1219),$C1219,"")</f>
        <v/>
      </c>
      <c s="158" t="str">
        <f t="shared" si="629" ref="BB1219:BB1282">IF(AND($BB$1=8,$A1219=8,$BC$1=$B1219),$D1219,"")</f>
        <v/>
      </c>
      <c s="157" t="str">
        <f t="shared" si="630" ref="BC1219:BC1282">IF(AND($BB$1=8,$A1219=8,$BC$1=$B1219),$E1219,"")</f>
        <v/>
      </c>
      <c s="157" t="str">
        <f t="shared" si="631" ref="BD1219:BD1282">IF(AND($BB$1=8,$A1219=8,$BC$1=$B1219),$F1219,"")</f>
        <v/>
      </c>
      <c s="157" t="str">
        <f t="shared" si="632" ref="BE1219:BE1282">IF(AND($BB$1=8,$A1219=8,$BC$1=$B1219),$G1219,"")</f>
        <v/>
      </c>
      <c s="157" t="str">
        <f t="shared" si="633" ref="BF1219:BF1282">IF(AND($BB$1=8,$A1219=8,$BC$1=$B1219),$H1219,"")</f>
        <v/>
      </c>
      <c s="157" t="str">
        <f t="shared" si="634" ref="BG1219:BG1282">IF(AND($BB$1=8,$A1219=8,$BC$1=$B1219),$I1219,"")</f>
        <v/>
      </c>
      <c s="158" t="str">
        <f t="shared" si="635" ref="BH1219:BH1282">IF(AND($BB$1=8,$A1219=8,$BC$1=$B1219),$J1219,"")</f>
        <v/>
      </c>
      <c s="157" t="str">
        <f t="shared" si="636" ref="BI1219:BI1282">IF(AND($BB$1=8,$A1219=8,$BC$1=$B1219),$K1219,"")</f>
        <v/>
      </c>
      <c s="157" t="str">
        <f t="shared" si="637" ref="BJ1219:BJ1282">IF(AND($BB$1=8,$A1219=8,$BC$1=$B1219),$L1219,"")</f>
        <v/>
      </c>
      <c s="157" t="str">
        <f t="shared" si="638" ref="BK1219:BK1282">IF(AND($BB$1=8,$A1219=8,$BC$1=$B1219),$M1219,"")</f>
        <v/>
      </c>
      <c s="157" t="str">
        <f t="shared" si="639" ref="BL1219:BL1282">IF(AND($BB$1=8,$A1219=8,$BC$1=$B1219),$N1219,"")</f>
        <v/>
      </c>
      <c s="157" t="str">
        <f t="shared" si="640" ref="BM1219:BM1282">IF(AND($BB$1=8,$A1219=8,$BC$1=$B1219),$O1219,"")</f>
        <v/>
      </c>
      <c s="157" t="str">
        <f t="shared" si="641" ref="BN1219:BN1282">IF(AND($BB$1=8,$A1219=8,$BC$1=$B1219),$P1219,"")</f>
        <v/>
      </c>
    </row>
    <row r="1220" spans="1:66" ht="15.75" customHeight="1">
      <c r="A1220" s="153" t="str">
        <f>IF('S.D.PASTE SHEET'!A1220="","",'S.D.PASTE SHEET'!A1220)</f>
        <v/>
      </c>
      <c s="153" t="str">
        <f>IF('S.D.PASTE SHEET'!B1220="","",'S.D.PASTE SHEET'!B1220)</f>
        <v/>
      </c>
      <c s="153" t="str">
        <f>IF('S.D.PASTE SHEET'!C1220="","",'S.D.PASTE SHEET'!C1220)</f>
        <v/>
      </c>
      <c s="154" t="str">
        <f>IF('S.D.PASTE SHEET'!D1220="","",'S.D.PASTE SHEET'!D1220)</f>
        <v/>
      </c>
      <c s="153" t="str">
        <f>IF('S.D.PASTE SHEET'!E1220="","",UPPER('S.D.PASTE SHEET'!E1220))</f>
        <v/>
      </c>
      <c s="153" t="str">
        <f>IF('S.D.PASTE SHEET'!F1220="","",'S.D.PASTE SHEET'!F1220)</f>
        <v/>
      </c>
      <c s="153" t="str">
        <f>IF('S.D.PASTE SHEET'!G1220="","",UPPER('S.D.PASTE SHEET'!G1220))</f>
        <v/>
      </c>
      <c s="153" t="str">
        <f>IF('S.D.PASTE SHEET'!H1220="","",UPPER('S.D.PASTE SHEET'!H1220))</f>
        <v/>
      </c>
      <c s="153" t="str">
        <f>IF('S.D.PASTE SHEET'!I1220="","",'S.D.PASTE SHEET'!I1220)</f>
        <v/>
      </c>
      <c s="154" t="str">
        <f>IF('S.D.PASTE SHEET'!J1220="","",'S.D.PASTE SHEET'!J1220)</f>
        <v/>
      </c>
      <c s="153" t="str">
        <f>IF('S.D.PASTE SHEET'!K1220="","",'S.D.PASTE SHEET'!K1220)</f>
        <v/>
      </c>
      <c s="153" t="str">
        <f>IF('S.D.PASTE SHEET'!L1220="","",'S.D.PASTE SHEET'!L1220)</f>
        <v/>
      </c>
      <c s="153" t="str">
        <f>IF('S.D.PASTE SHEET'!M1220="","",'S.D.PASTE SHEET'!M1220)</f>
        <v/>
      </c>
      <c s="153" t="str">
        <f>IF('S.D.PASTE SHEET'!N1220="","",'S.D.PASTE SHEET'!N1220)</f>
        <v/>
      </c>
      <c s="153" t="str">
        <f>IF('S.D.PASTE SHEET'!O1220="","",'S.D.PASTE SHEET'!O1220)</f>
        <v/>
      </c>
      <c s="153" t="str">
        <f>IF('S.D.PASTE SHEET'!P1220="","",'S.D.PASTE SHEET'!P1220)</f>
        <v/>
      </c>
      <c s="153" t="str">
        <f>IF('S.D.PASTE SHEET'!Q1220="","",'S.D.PASTE SHEET'!Q1220)</f>
        <v/>
      </c>
      <c s="153" t="str">
        <f>IF('S.D.PASTE SHEET'!R1220="","",'S.D.PASTE SHEET'!R1220)</f>
        <v/>
      </c>
      <c s="153" t="str">
        <f>IF('S.D.PASTE SHEET'!S1220="","",'S.D.PASTE SHEET'!S1220)</f>
        <v/>
      </c>
      <c s="153" t="str">
        <f>IF('S.D.PASTE SHEET'!T1220="","",'S.D.PASTE SHEET'!T1220)</f>
        <v/>
      </c>
      <c s="153" t="str">
        <f>IF('S.D.PASTE SHEET'!U1220="","",'S.D.PASTE SHEET'!U1220)</f>
        <v/>
      </c>
      <c s="153" t="str">
        <f>IF('S.D.PASTE SHEET'!V1220="","",'S.D.PASTE SHEET'!V1220)</f>
        <v/>
      </c>
      <c s="153" t="str">
        <f>IF('S.D.PASTE SHEET'!W1220="","",'S.D.PASTE SHEET'!W1220)</f>
        <v/>
      </c>
      <c s="153" t="str">
        <f>IF('S.D.PASTE SHEET'!X1220="","",'S.D.PASTE SHEET'!X1220)</f>
        <v/>
      </c>
      <c s="153" t="str">
        <f>IF('S.D.PASTE SHEET'!Y1220="","",'S.D.PASTE SHEET'!Y1220)</f>
        <v/>
      </c>
      <c s="153" t="str">
        <f>IF('S.D.PASTE SHEET'!Z1220="","",'S.D.PASTE SHEET'!Z1220)</f>
        <v/>
      </c>
      <c s="153" t="str">
        <f>IF('S.D.PASTE SHEET'!AA1220="","",'S.D.PASTE SHEET'!AA1220)</f>
        <v/>
      </c>
      <c s="153" t="str">
        <f>IF('S.D.PASTE SHEET'!AB1220="","",'S.D.PASTE SHEET'!AB1220)</f>
        <v/>
      </c>
      <c s="153" t="str">
        <f>IF('S.D.PASTE SHEET'!AC1220="","",'S.D.PASTE SHEET'!AC1220)</f>
        <v/>
      </c>
      <c s="153" t="str">
        <f>IF('S.D.PASTE SHEET'!AD1220="","",'S.D.PASTE SHEET'!AD1220)</f>
        <v/>
      </c>
      <c s="155"/>
      <c s="156" t="str">
        <f>IF(AK1220="","",IF(AK1220&gt;0,COUNT($AG$2:AG1220),""))</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20" s="156" t="str">
        <f>IF(BC1220="","",IF(BC1220&gt;0,COUNT($AY$2:AY1220),""))</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21" spans="1:66" ht="15.75" customHeight="1">
      <c r="A1221" s="153" t="str">
        <f>IF('S.D.PASTE SHEET'!A1221="","",'S.D.PASTE SHEET'!A1221)</f>
        <v/>
      </c>
      <c s="153" t="str">
        <f>IF('S.D.PASTE SHEET'!B1221="","",'S.D.PASTE SHEET'!B1221)</f>
        <v/>
      </c>
      <c s="153" t="str">
        <f>IF('S.D.PASTE SHEET'!C1221="","",'S.D.PASTE SHEET'!C1221)</f>
        <v/>
      </c>
      <c s="154" t="str">
        <f>IF('S.D.PASTE SHEET'!D1221="","",'S.D.PASTE SHEET'!D1221)</f>
        <v/>
      </c>
      <c s="153" t="str">
        <f>IF('S.D.PASTE SHEET'!E1221="","",UPPER('S.D.PASTE SHEET'!E1221))</f>
        <v/>
      </c>
      <c s="153" t="str">
        <f>IF('S.D.PASTE SHEET'!F1221="","",'S.D.PASTE SHEET'!F1221)</f>
        <v/>
      </c>
      <c s="153" t="str">
        <f>IF('S.D.PASTE SHEET'!G1221="","",UPPER('S.D.PASTE SHEET'!G1221))</f>
        <v/>
      </c>
      <c s="153" t="str">
        <f>IF('S.D.PASTE SHEET'!H1221="","",UPPER('S.D.PASTE SHEET'!H1221))</f>
        <v/>
      </c>
      <c s="153" t="str">
        <f>IF('S.D.PASTE SHEET'!I1221="","",'S.D.PASTE SHEET'!I1221)</f>
        <v/>
      </c>
      <c s="154" t="str">
        <f>IF('S.D.PASTE SHEET'!J1221="","",'S.D.PASTE SHEET'!J1221)</f>
        <v/>
      </c>
      <c s="153" t="str">
        <f>IF('S.D.PASTE SHEET'!K1221="","",'S.D.PASTE SHEET'!K1221)</f>
        <v/>
      </c>
      <c s="153" t="str">
        <f>IF('S.D.PASTE SHEET'!L1221="","",'S.D.PASTE SHEET'!L1221)</f>
        <v/>
      </c>
      <c s="153" t="str">
        <f>IF('S.D.PASTE SHEET'!M1221="","",'S.D.PASTE SHEET'!M1221)</f>
        <v/>
      </c>
      <c s="153" t="str">
        <f>IF('S.D.PASTE SHEET'!N1221="","",'S.D.PASTE SHEET'!N1221)</f>
        <v/>
      </c>
      <c s="153" t="str">
        <f>IF('S.D.PASTE SHEET'!O1221="","",'S.D.PASTE SHEET'!O1221)</f>
        <v/>
      </c>
      <c s="153" t="str">
        <f>IF('S.D.PASTE SHEET'!P1221="","",'S.D.PASTE SHEET'!P1221)</f>
        <v/>
      </c>
      <c s="153" t="str">
        <f>IF('S.D.PASTE SHEET'!Q1221="","",'S.D.PASTE SHEET'!Q1221)</f>
        <v/>
      </c>
      <c s="153" t="str">
        <f>IF('S.D.PASTE SHEET'!R1221="","",'S.D.PASTE SHEET'!R1221)</f>
        <v/>
      </c>
      <c s="153" t="str">
        <f>IF('S.D.PASTE SHEET'!S1221="","",'S.D.PASTE SHEET'!S1221)</f>
        <v/>
      </c>
      <c s="153" t="str">
        <f>IF('S.D.PASTE SHEET'!T1221="","",'S.D.PASTE SHEET'!T1221)</f>
        <v/>
      </c>
      <c s="153" t="str">
        <f>IF('S.D.PASTE SHEET'!U1221="","",'S.D.PASTE SHEET'!U1221)</f>
        <v/>
      </c>
      <c s="153" t="str">
        <f>IF('S.D.PASTE SHEET'!V1221="","",'S.D.PASTE SHEET'!V1221)</f>
        <v/>
      </c>
      <c s="153" t="str">
        <f>IF('S.D.PASTE SHEET'!W1221="","",'S.D.PASTE SHEET'!W1221)</f>
        <v/>
      </c>
      <c s="153" t="str">
        <f>IF('S.D.PASTE SHEET'!X1221="","",'S.D.PASTE SHEET'!X1221)</f>
        <v/>
      </c>
      <c s="153" t="str">
        <f>IF('S.D.PASTE SHEET'!Y1221="","",'S.D.PASTE SHEET'!Y1221)</f>
        <v/>
      </c>
      <c s="153" t="str">
        <f>IF('S.D.PASTE SHEET'!Z1221="","",'S.D.PASTE SHEET'!Z1221)</f>
        <v/>
      </c>
      <c s="153" t="str">
        <f>IF('S.D.PASTE SHEET'!AA1221="","",'S.D.PASTE SHEET'!AA1221)</f>
        <v/>
      </c>
      <c s="153" t="str">
        <f>IF('S.D.PASTE SHEET'!AB1221="","",'S.D.PASTE SHEET'!AB1221)</f>
        <v/>
      </c>
      <c s="153" t="str">
        <f>IF('S.D.PASTE SHEET'!AC1221="","",'S.D.PASTE SHEET'!AC1221)</f>
        <v/>
      </c>
      <c s="153" t="str">
        <f>IF('S.D.PASTE SHEET'!AD1221="","",'S.D.PASTE SHEET'!AD1221)</f>
        <v/>
      </c>
      <c s="155"/>
      <c s="156" t="str">
        <f>IF(AK1221="","",IF(AK1221&gt;0,COUNT($AG$2:AG1221),""))</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21" s="156" t="str">
        <f>IF(BC1221="","",IF(BC1221&gt;0,COUNT($AY$2:AY1221),""))</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22" spans="1:66" ht="15.75" customHeight="1">
      <c r="A1222" s="153" t="str">
        <f>IF('S.D.PASTE SHEET'!A1222="","",'S.D.PASTE SHEET'!A1222)</f>
        <v/>
      </c>
      <c s="153" t="str">
        <f>IF('S.D.PASTE SHEET'!B1222="","",'S.D.PASTE SHEET'!B1222)</f>
        <v/>
      </c>
      <c s="153" t="str">
        <f>IF('S.D.PASTE SHEET'!C1222="","",'S.D.PASTE SHEET'!C1222)</f>
        <v/>
      </c>
      <c s="154" t="str">
        <f>IF('S.D.PASTE SHEET'!D1222="","",'S.D.PASTE SHEET'!D1222)</f>
        <v/>
      </c>
      <c s="153" t="str">
        <f>IF('S.D.PASTE SHEET'!E1222="","",UPPER('S.D.PASTE SHEET'!E1222))</f>
        <v/>
      </c>
      <c s="153" t="str">
        <f>IF('S.D.PASTE SHEET'!F1222="","",'S.D.PASTE SHEET'!F1222)</f>
        <v/>
      </c>
      <c s="153" t="str">
        <f>IF('S.D.PASTE SHEET'!G1222="","",UPPER('S.D.PASTE SHEET'!G1222))</f>
        <v/>
      </c>
      <c s="153" t="str">
        <f>IF('S.D.PASTE SHEET'!H1222="","",UPPER('S.D.PASTE SHEET'!H1222))</f>
        <v/>
      </c>
      <c s="153" t="str">
        <f>IF('S.D.PASTE SHEET'!I1222="","",'S.D.PASTE SHEET'!I1222)</f>
        <v/>
      </c>
      <c s="154" t="str">
        <f>IF('S.D.PASTE SHEET'!J1222="","",'S.D.PASTE SHEET'!J1222)</f>
        <v/>
      </c>
      <c s="153" t="str">
        <f>IF('S.D.PASTE SHEET'!K1222="","",'S.D.PASTE SHEET'!K1222)</f>
        <v/>
      </c>
      <c s="153" t="str">
        <f>IF('S.D.PASTE SHEET'!L1222="","",'S.D.PASTE SHEET'!L1222)</f>
        <v/>
      </c>
      <c s="153" t="str">
        <f>IF('S.D.PASTE SHEET'!M1222="","",'S.D.PASTE SHEET'!M1222)</f>
        <v/>
      </c>
      <c s="153" t="str">
        <f>IF('S.D.PASTE SHEET'!N1222="","",'S.D.PASTE SHEET'!N1222)</f>
        <v/>
      </c>
      <c s="153" t="str">
        <f>IF('S.D.PASTE SHEET'!O1222="","",'S.D.PASTE SHEET'!O1222)</f>
        <v/>
      </c>
      <c s="153" t="str">
        <f>IF('S.D.PASTE SHEET'!P1222="","",'S.D.PASTE SHEET'!P1222)</f>
        <v/>
      </c>
      <c s="153" t="str">
        <f>IF('S.D.PASTE SHEET'!Q1222="","",'S.D.PASTE SHEET'!Q1222)</f>
        <v/>
      </c>
      <c s="153" t="str">
        <f>IF('S.D.PASTE SHEET'!R1222="","",'S.D.PASTE SHEET'!R1222)</f>
        <v/>
      </c>
      <c s="153" t="str">
        <f>IF('S.D.PASTE SHEET'!S1222="","",'S.D.PASTE SHEET'!S1222)</f>
        <v/>
      </c>
      <c s="153" t="str">
        <f>IF('S.D.PASTE SHEET'!T1222="","",'S.D.PASTE SHEET'!T1222)</f>
        <v/>
      </c>
      <c s="153" t="str">
        <f>IF('S.D.PASTE SHEET'!U1222="","",'S.D.PASTE SHEET'!U1222)</f>
        <v/>
      </c>
      <c s="153" t="str">
        <f>IF('S.D.PASTE SHEET'!V1222="","",'S.D.PASTE SHEET'!V1222)</f>
        <v/>
      </c>
      <c s="153" t="str">
        <f>IF('S.D.PASTE SHEET'!W1222="","",'S.D.PASTE SHEET'!W1222)</f>
        <v/>
      </c>
      <c s="153" t="str">
        <f>IF('S.D.PASTE SHEET'!X1222="","",'S.D.PASTE SHEET'!X1222)</f>
        <v/>
      </c>
      <c s="153" t="str">
        <f>IF('S.D.PASTE SHEET'!Y1222="","",'S.D.PASTE SHEET'!Y1222)</f>
        <v/>
      </c>
      <c s="153" t="str">
        <f>IF('S.D.PASTE SHEET'!Z1222="","",'S.D.PASTE SHEET'!Z1222)</f>
        <v/>
      </c>
      <c s="153" t="str">
        <f>IF('S.D.PASTE SHEET'!AA1222="","",'S.D.PASTE SHEET'!AA1222)</f>
        <v/>
      </c>
      <c s="153" t="str">
        <f>IF('S.D.PASTE SHEET'!AB1222="","",'S.D.PASTE SHEET'!AB1222)</f>
        <v/>
      </c>
      <c s="153" t="str">
        <f>IF('S.D.PASTE SHEET'!AC1222="","",'S.D.PASTE SHEET'!AC1222)</f>
        <v/>
      </c>
      <c s="153" t="str">
        <f>IF('S.D.PASTE SHEET'!AD1222="","",'S.D.PASTE SHEET'!AD1222)</f>
        <v/>
      </c>
      <c s="155"/>
      <c s="156" t="str">
        <f>IF(AK1222="","",IF(AK1222&gt;0,COUNT($AG$2:AG1222),""))</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22" s="156" t="str">
        <f>IF(BC1222="","",IF(BC1222&gt;0,COUNT($AY$2:AY1222),""))</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23" spans="1:66" ht="15.75" customHeight="1">
      <c r="A1223" s="153" t="str">
        <f>IF('S.D.PASTE SHEET'!A1223="","",'S.D.PASTE SHEET'!A1223)</f>
        <v/>
      </c>
      <c s="153" t="str">
        <f>IF('S.D.PASTE SHEET'!B1223="","",'S.D.PASTE SHEET'!B1223)</f>
        <v/>
      </c>
      <c s="153" t="str">
        <f>IF('S.D.PASTE SHEET'!C1223="","",'S.D.PASTE SHEET'!C1223)</f>
        <v/>
      </c>
      <c s="154" t="str">
        <f>IF('S.D.PASTE SHEET'!D1223="","",'S.D.PASTE SHEET'!D1223)</f>
        <v/>
      </c>
      <c s="153" t="str">
        <f>IF('S.D.PASTE SHEET'!E1223="","",UPPER('S.D.PASTE SHEET'!E1223))</f>
        <v/>
      </c>
      <c s="153" t="str">
        <f>IF('S.D.PASTE SHEET'!F1223="","",'S.D.PASTE SHEET'!F1223)</f>
        <v/>
      </c>
      <c s="153" t="str">
        <f>IF('S.D.PASTE SHEET'!G1223="","",UPPER('S.D.PASTE SHEET'!G1223))</f>
        <v/>
      </c>
      <c s="153" t="str">
        <f>IF('S.D.PASTE SHEET'!H1223="","",UPPER('S.D.PASTE SHEET'!H1223))</f>
        <v/>
      </c>
      <c s="153" t="str">
        <f>IF('S.D.PASTE SHEET'!I1223="","",'S.D.PASTE SHEET'!I1223)</f>
        <v/>
      </c>
      <c s="154" t="str">
        <f>IF('S.D.PASTE SHEET'!J1223="","",'S.D.PASTE SHEET'!J1223)</f>
        <v/>
      </c>
      <c s="153" t="str">
        <f>IF('S.D.PASTE SHEET'!K1223="","",'S.D.PASTE SHEET'!K1223)</f>
        <v/>
      </c>
      <c s="153" t="str">
        <f>IF('S.D.PASTE SHEET'!L1223="","",'S.D.PASTE SHEET'!L1223)</f>
        <v/>
      </c>
      <c s="153" t="str">
        <f>IF('S.D.PASTE SHEET'!M1223="","",'S.D.PASTE SHEET'!M1223)</f>
        <v/>
      </c>
      <c s="153" t="str">
        <f>IF('S.D.PASTE SHEET'!N1223="","",'S.D.PASTE SHEET'!N1223)</f>
        <v/>
      </c>
      <c s="153" t="str">
        <f>IF('S.D.PASTE SHEET'!O1223="","",'S.D.PASTE SHEET'!O1223)</f>
        <v/>
      </c>
      <c s="153" t="str">
        <f>IF('S.D.PASTE SHEET'!P1223="","",'S.D.PASTE SHEET'!P1223)</f>
        <v/>
      </c>
      <c s="153" t="str">
        <f>IF('S.D.PASTE SHEET'!Q1223="","",'S.D.PASTE SHEET'!Q1223)</f>
        <v/>
      </c>
      <c s="153" t="str">
        <f>IF('S.D.PASTE SHEET'!R1223="","",'S.D.PASTE SHEET'!R1223)</f>
        <v/>
      </c>
      <c s="153" t="str">
        <f>IF('S.D.PASTE SHEET'!S1223="","",'S.D.PASTE SHEET'!S1223)</f>
        <v/>
      </c>
      <c s="153" t="str">
        <f>IF('S.D.PASTE SHEET'!T1223="","",'S.D.PASTE SHEET'!T1223)</f>
        <v/>
      </c>
      <c s="153" t="str">
        <f>IF('S.D.PASTE SHEET'!U1223="","",'S.D.PASTE SHEET'!U1223)</f>
        <v/>
      </c>
      <c s="153" t="str">
        <f>IF('S.D.PASTE SHEET'!V1223="","",'S.D.PASTE SHEET'!V1223)</f>
        <v/>
      </c>
      <c s="153" t="str">
        <f>IF('S.D.PASTE SHEET'!W1223="","",'S.D.PASTE SHEET'!W1223)</f>
        <v/>
      </c>
      <c s="153" t="str">
        <f>IF('S.D.PASTE SHEET'!X1223="","",'S.D.PASTE SHEET'!X1223)</f>
        <v/>
      </c>
      <c s="153" t="str">
        <f>IF('S.D.PASTE SHEET'!Y1223="","",'S.D.PASTE SHEET'!Y1223)</f>
        <v/>
      </c>
      <c s="153" t="str">
        <f>IF('S.D.PASTE SHEET'!Z1223="","",'S.D.PASTE SHEET'!Z1223)</f>
        <v/>
      </c>
      <c s="153" t="str">
        <f>IF('S.D.PASTE SHEET'!AA1223="","",'S.D.PASTE SHEET'!AA1223)</f>
        <v/>
      </c>
      <c s="153" t="str">
        <f>IF('S.D.PASTE SHEET'!AB1223="","",'S.D.PASTE SHEET'!AB1223)</f>
        <v/>
      </c>
      <c s="153" t="str">
        <f>IF('S.D.PASTE SHEET'!AC1223="","",'S.D.PASTE SHEET'!AC1223)</f>
        <v/>
      </c>
      <c s="153" t="str">
        <f>IF('S.D.PASTE SHEET'!AD1223="","",'S.D.PASTE SHEET'!AD1223)</f>
        <v/>
      </c>
      <c s="155"/>
      <c s="156" t="str">
        <f>IF(AK1223="","",IF(AK1223&gt;0,COUNT($AG$2:AG1223),""))</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23" s="156" t="str">
        <f>IF(BC1223="","",IF(BC1223&gt;0,COUNT($AY$2:AY1223),""))</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24" spans="1:66" ht="15.75" customHeight="1">
      <c r="A1224" s="153" t="str">
        <f>IF('S.D.PASTE SHEET'!A1224="","",'S.D.PASTE SHEET'!A1224)</f>
        <v/>
      </c>
      <c s="153" t="str">
        <f>IF('S.D.PASTE SHEET'!B1224="","",'S.D.PASTE SHEET'!B1224)</f>
        <v/>
      </c>
      <c s="153" t="str">
        <f>IF('S.D.PASTE SHEET'!C1224="","",'S.D.PASTE SHEET'!C1224)</f>
        <v/>
      </c>
      <c s="154" t="str">
        <f>IF('S.D.PASTE SHEET'!D1224="","",'S.D.PASTE SHEET'!D1224)</f>
        <v/>
      </c>
      <c s="153" t="str">
        <f>IF('S.D.PASTE SHEET'!E1224="","",UPPER('S.D.PASTE SHEET'!E1224))</f>
        <v/>
      </c>
      <c s="153" t="str">
        <f>IF('S.D.PASTE SHEET'!F1224="","",'S.D.PASTE SHEET'!F1224)</f>
        <v/>
      </c>
      <c s="153" t="str">
        <f>IF('S.D.PASTE SHEET'!G1224="","",UPPER('S.D.PASTE SHEET'!G1224))</f>
        <v/>
      </c>
      <c s="153" t="str">
        <f>IF('S.D.PASTE SHEET'!H1224="","",UPPER('S.D.PASTE SHEET'!H1224))</f>
        <v/>
      </c>
      <c s="153" t="str">
        <f>IF('S.D.PASTE SHEET'!I1224="","",'S.D.PASTE SHEET'!I1224)</f>
        <v/>
      </c>
      <c s="154" t="str">
        <f>IF('S.D.PASTE SHEET'!J1224="","",'S.D.PASTE SHEET'!J1224)</f>
        <v/>
      </c>
      <c s="153" t="str">
        <f>IF('S.D.PASTE SHEET'!K1224="","",'S.D.PASTE SHEET'!K1224)</f>
        <v/>
      </c>
      <c s="153" t="str">
        <f>IF('S.D.PASTE SHEET'!L1224="","",'S.D.PASTE SHEET'!L1224)</f>
        <v/>
      </c>
      <c s="153" t="str">
        <f>IF('S.D.PASTE SHEET'!M1224="","",'S.D.PASTE SHEET'!M1224)</f>
        <v/>
      </c>
      <c s="153" t="str">
        <f>IF('S.D.PASTE SHEET'!N1224="","",'S.D.PASTE SHEET'!N1224)</f>
        <v/>
      </c>
      <c s="153" t="str">
        <f>IF('S.D.PASTE SHEET'!O1224="","",'S.D.PASTE SHEET'!O1224)</f>
        <v/>
      </c>
      <c s="153" t="str">
        <f>IF('S.D.PASTE SHEET'!P1224="","",'S.D.PASTE SHEET'!P1224)</f>
        <v/>
      </c>
      <c s="153" t="str">
        <f>IF('S.D.PASTE SHEET'!Q1224="","",'S.D.PASTE SHEET'!Q1224)</f>
        <v/>
      </c>
      <c s="153" t="str">
        <f>IF('S.D.PASTE SHEET'!R1224="","",'S.D.PASTE SHEET'!R1224)</f>
        <v/>
      </c>
      <c s="153" t="str">
        <f>IF('S.D.PASTE SHEET'!S1224="","",'S.D.PASTE SHEET'!S1224)</f>
        <v/>
      </c>
      <c s="153" t="str">
        <f>IF('S.D.PASTE SHEET'!T1224="","",'S.D.PASTE SHEET'!T1224)</f>
        <v/>
      </c>
      <c s="153" t="str">
        <f>IF('S.D.PASTE SHEET'!U1224="","",'S.D.PASTE SHEET'!U1224)</f>
        <v/>
      </c>
      <c s="153" t="str">
        <f>IF('S.D.PASTE SHEET'!V1224="","",'S.D.PASTE SHEET'!V1224)</f>
        <v/>
      </c>
      <c s="153" t="str">
        <f>IF('S.D.PASTE SHEET'!W1224="","",'S.D.PASTE SHEET'!W1224)</f>
        <v/>
      </c>
      <c s="153" t="str">
        <f>IF('S.D.PASTE SHEET'!X1224="","",'S.D.PASTE SHEET'!X1224)</f>
        <v/>
      </c>
      <c s="153" t="str">
        <f>IF('S.D.PASTE SHEET'!Y1224="","",'S.D.PASTE SHEET'!Y1224)</f>
        <v/>
      </c>
      <c s="153" t="str">
        <f>IF('S.D.PASTE SHEET'!Z1224="","",'S.D.PASTE SHEET'!Z1224)</f>
        <v/>
      </c>
      <c s="153" t="str">
        <f>IF('S.D.PASTE SHEET'!AA1224="","",'S.D.PASTE SHEET'!AA1224)</f>
        <v/>
      </c>
      <c s="153" t="str">
        <f>IF('S.D.PASTE SHEET'!AB1224="","",'S.D.PASTE SHEET'!AB1224)</f>
        <v/>
      </c>
      <c s="153" t="str">
        <f>IF('S.D.PASTE SHEET'!AC1224="","",'S.D.PASTE SHEET'!AC1224)</f>
        <v/>
      </c>
      <c s="153" t="str">
        <f>IF('S.D.PASTE SHEET'!AD1224="","",'S.D.PASTE SHEET'!AD1224)</f>
        <v/>
      </c>
      <c s="155"/>
      <c s="156" t="str">
        <f>IF(AK1224="","",IF(AK1224&gt;0,COUNT($AG$2:AG1224),""))</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24" s="156" t="str">
        <f>IF(BC1224="","",IF(BC1224&gt;0,COUNT($AY$2:AY1224),""))</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25" spans="1:66" ht="15.75" customHeight="1">
      <c r="A1225" s="153" t="str">
        <f>IF('S.D.PASTE SHEET'!A1225="","",'S.D.PASTE SHEET'!A1225)</f>
        <v/>
      </c>
      <c s="153" t="str">
        <f>IF('S.D.PASTE SHEET'!B1225="","",'S.D.PASTE SHEET'!B1225)</f>
        <v/>
      </c>
      <c s="153" t="str">
        <f>IF('S.D.PASTE SHEET'!C1225="","",'S.D.PASTE SHEET'!C1225)</f>
        <v/>
      </c>
      <c s="154" t="str">
        <f>IF('S.D.PASTE SHEET'!D1225="","",'S.D.PASTE SHEET'!D1225)</f>
        <v/>
      </c>
      <c s="153" t="str">
        <f>IF('S.D.PASTE SHEET'!E1225="","",UPPER('S.D.PASTE SHEET'!E1225))</f>
        <v/>
      </c>
      <c s="153" t="str">
        <f>IF('S.D.PASTE SHEET'!F1225="","",'S.D.PASTE SHEET'!F1225)</f>
        <v/>
      </c>
      <c s="153" t="str">
        <f>IF('S.D.PASTE SHEET'!G1225="","",UPPER('S.D.PASTE SHEET'!G1225))</f>
        <v/>
      </c>
      <c s="153" t="str">
        <f>IF('S.D.PASTE SHEET'!H1225="","",UPPER('S.D.PASTE SHEET'!H1225))</f>
        <v/>
      </c>
      <c s="153" t="str">
        <f>IF('S.D.PASTE SHEET'!I1225="","",'S.D.PASTE SHEET'!I1225)</f>
        <v/>
      </c>
      <c s="154" t="str">
        <f>IF('S.D.PASTE SHEET'!J1225="","",'S.D.PASTE SHEET'!J1225)</f>
        <v/>
      </c>
      <c s="153" t="str">
        <f>IF('S.D.PASTE SHEET'!K1225="","",'S.D.PASTE SHEET'!K1225)</f>
        <v/>
      </c>
      <c s="153" t="str">
        <f>IF('S.D.PASTE SHEET'!L1225="","",'S.D.PASTE SHEET'!L1225)</f>
        <v/>
      </c>
      <c s="153" t="str">
        <f>IF('S.D.PASTE SHEET'!M1225="","",'S.D.PASTE SHEET'!M1225)</f>
        <v/>
      </c>
      <c s="153" t="str">
        <f>IF('S.D.PASTE SHEET'!N1225="","",'S.D.PASTE SHEET'!N1225)</f>
        <v/>
      </c>
      <c s="153" t="str">
        <f>IF('S.D.PASTE SHEET'!O1225="","",'S.D.PASTE SHEET'!O1225)</f>
        <v/>
      </c>
      <c s="153" t="str">
        <f>IF('S.D.PASTE SHEET'!P1225="","",'S.D.PASTE SHEET'!P1225)</f>
        <v/>
      </c>
      <c s="153" t="str">
        <f>IF('S.D.PASTE SHEET'!Q1225="","",'S.D.PASTE SHEET'!Q1225)</f>
        <v/>
      </c>
      <c s="153" t="str">
        <f>IF('S.D.PASTE SHEET'!R1225="","",'S.D.PASTE SHEET'!R1225)</f>
        <v/>
      </c>
      <c s="153" t="str">
        <f>IF('S.D.PASTE SHEET'!S1225="","",'S.D.PASTE SHEET'!S1225)</f>
        <v/>
      </c>
      <c s="153" t="str">
        <f>IF('S.D.PASTE SHEET'!T1225="","",'S.D.PASTE SHEET'!T1225)</f>
        <v/>
      </c>
      <c s="153" t="str">
        <f>IF('S.D.PASTE SHEET'!U1225="","",'S.D.PASTE SHEET'!U1225)</f>
        <v/>
      </c>
      <c s="153" t="str">
        <f>IF('S.D.PASTE SHEET'!V1225="","",'S.D.PASTE SHEET'!V1225)</f>
        <v/>
      </c>
      <c s="153" t="str">
        <f>IF('S.D.PASTE SHEET'!W1225="","",'S.D.PASTE SHEET'!W1225)</f>
        <v/>
      </c>
      <c s="153" t="str">
        <f>IF('S.D.PASTE SHEET'!X1225="","",'S.D.PASTE SHEET'!X1225)</f>
        <v/>
      </c>
      <c s="153" t="str">
        <f>IF('S.D.PASTE SHEET'!Y1225="","",'S.D.PASTE SHEET'!Y1225)</f>
        <v/>
      </c>
      <c s="153" t="str">
        <f>IF('S.D.PASTE SHEET'!Z1225="","",'S.D.PASTE SHEET'!Z1225)</f>
        <v/>
      </c>
      <c s="153" t="str">
        <f>IF('S.D.PASTE SHEET'!AA1225="","",'S.D.PASTE SHEET'!AA1225)</f>
        <v/>
      </c>
      <c s="153" t="str">
        <f>IF('S.D.PASTE SHEET'!AB1225="","",'S.D.PASTE SHEET'!AB1225)</f>
        <v/>
      </c>
      <c s="153" t="str">
        <f>IF('S.D.PASTE SHEET'!AC1225="","",'S.D.PASTE SHEET'!AC1225)</f>
        <v/>
      </c>
      <c s="153" t="str">
        <f>IF('S.D.PASTE SHEET'!AD1225="","",'S.D.PASTE SHEET'!AD1225)</f>
        <v/>
      </c>
      <c s="155"/>
      <c s="156" t="str">
        <f>IF(AK1225="","",IF(AK1225&gt;0,COUNT($AG$2:AG1225),""))</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25" s="156" t="str">
        <f>IF(BC1225="","",IF(BC1225&gt;0,COUNT($AY$2:AY1225),""))</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26" spans="1:66" ht="15.75" customHeight="1">
      <c r="A1226" s="153" t="str">
        <f>IF('S.D.PASTE SHEET'!A1226="","",'S.D.PASTE SHEET'!A1226)</f>
        <v/>
      </c>
      <c s="153" t="str">
        <f>IF('S.D.PASTE SHEET'!B1226="","",'S.D.PASTE SHEET'!B1226)</f>
        <v/>
      </c>
      <c s="153" t="str">
        <f>IF('S.D.PASTE SHEET'!C1226="","",'S.D.PASTE SHEET'!C1226)</f>
        <v/>
      </c>
      <c s="154" t="str">
        <f>IF('S.D.PASTE SHEET'!D1226="","",'S.D.PASTE SHEET'!D1226)</f>
        <v/>
      </c>
      <c s="153" t="str">
        <f>IF('S.D.PASTE SHEET'!E1226="","",UPPER('S.D.PASTE SHEET'!E1226))</f>
        <v/>
      </c>
      <c s="153" t="str">
        <f>IF('S.D.PASTE SHEET'!F1226="","",'S.D.PASTE SHEET'!F1226)</f>
        <v/>
      </c>
      <c s="153" t="str">
        <f>IF('S.D.PASTE SHEET'!G1226="","",UPPER('S.D.PASTE SHEET'!G1226))</f>
        <v/>
      </c>
      <c s="153" t="str">
        <f>IF('S.D.PASTE SHEET'!H1226="","",UPPER('S.D.PASTE SHEET'!H1226))</f>
        <v/>
      </c>
      <c s="153" t="str">
        <f>IF('S.D.PASTE SHEET'!I1226="","",'S.D.PASTE SHEET'!I1226)</f>
        <v/>
      </c>
      <c s="154" t="str">
        <f>IF('S.D.PASTE SHEET'!J1226="","",'S.D.PASTE SHEET'!J1226)</f>
        <v/>
      </c>
      <c s="153" t="str">
        <f>IF('S.D.PASTE SHEET'!K1226="","",'S.D.PASTE SHEET'!K1226)</f>
        <v/>
      </c>
      <c s="153" t="str">
        <f>IF('S.D.PASTE SHEET'!L1226="","",'S.D.PASTE SHEET'!L1226)</f>
        <v/>
      </c>
      <c s="153" t="str">
        <f>IF('S.D.PASTE SHEET'!M1226="","",'S.D.PASTE SHEET'!M1226)</f>
        <v/>
      </c>
      <c s="153" t="str">
        <f>IF('S.D.PASTE SHEET'!N1226="","",'S.D.PASTE SHEET'!N1226)</f>
        <v/>
      </c>
      <c s="153" t="str">
        <f>IF('S.D.PASTE SHEET'!O1226="","",'S.D.PASTE SHEET'!O1226)</f>
        <v/>
      </c>
      <c s="153" t="str">
        <f>IF('S.D.PASTE SHEET'!P1226="","",'S.D.PASTE SHEET'!P1226)</f>
        <v/>
      </c>
      <c s="153" t="str">
        <f>IF('S.D.PASTE SHEET'!Q1226="","",'S.D.PASTE SHEET'!Q1226)</f>
        <v/>
      </c>
      <c s="153" t="str">
        <f>IF('S.D.PASTE SHEET'!R1226="","",'S.D.PASTE SHEET'!R1226)</f>
        <v/>
      </c>
      <c s="153" t="str">
        <f>IF('S.D.PASTE SHEET'!S1226="","",'S.D.PASTE SHEET'!S1226)</f>
        <v/>
      </c>
      <c s="153" t="str">
        <f>IF('S.D.PASTE SHEET'!T1226="","",'S.D.PASTE SHEET'!T1226)</f>
        <v/>
      </c>
      <c s="153" t="str">
        <f>IF('S.D.PASTE SHEET'!U1226="","",'S.D.PASTE SHEET'!U1226)</f>
        <v/>
      </c>
      <c s="153" t="str">
        <f>IF('S.D.PASTE SHEET'!V1226="","",'S.D.PASTE SHEET'!V1226)</f>
        <v/>
      </c>
      <c s="153" t="str">
        <f>IF('S.D.PASTE SHEET'!W1226="","",'S.D.PASTE SHEET'!W1226)</f>
        <v/>
      </c>
      <c s="153" t="str">
        <f>IF('S.D.PASTE SHEET'!X1226="","",'S.D.PASTE SHEET'!X1226)</f>
        <v/>
      </c>
      <c s="153" t="str">
        <f>IF('S.D.PASTE SHEET'!Y1226="","",'S.D.PASTE SHEET'!Y1226)</f>
        <v/>
      </c>
      <c s="153" t="str">
        <f>IF('S.D.PASTE SHEET'!Z1226="","",'S.D.PASTE SHEET'!Z1226)</f>
        <v/>
      </c>
      <c s="153" t="str">
        <f>IF('S.D.PASTE SHEET'!AA1226="","",'S.D.PASTE SHEET'!AA1226)</f>
        <v/>
      </c>
      <c s="153" t="str">
        <f>IF('S.D.PASTE SHEET'!AB1226="","",'S.D.PASTE SHEET'!AB1226)</f>
        <v/>
      </c>
      <c s="153" t="str">
        <f>IF('S.D.PASTE SHEET'!AC1226="","",'S.D.PASTE SHEET'!AC1226)</f>
        <v/>
      </c>
      <c s="153" t="str">
        <f>IF('S.D.PASTE SHEET'!AD1226="","",'S.D.PASTE SHEET'!AD1226)</f>
        <v/>
      </c>
      <c s="155"/>
      <c s="156" t="str">
        <f>IF(AK1226="","",IF(AK1226&gt;0,COUNT($AG$2:AG1226),""))</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26" s="156" t="str">
        <f>IF(BC1226="","",IF(BC1226&gt;0,COUNT($AY$2:AY1226),""))</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27" spans="1:66" ht="15.75" customHeight="1">
      <c r="A1227" s="153" t="str">
        <f>IF('S.D.PASTE SHEET'!A1227="","",'S.D.PASTE SHEET'!A1227)</f>
        <v/>
      </c>
      <c s="153" t="str">
        <f>IF('S.D.PASTE SHEET'!B1227="","",'S.D.PASTE SHEET'!B1227)</f>
        <v/>
      </c>
      <c s="153" t="str">
        <f>IF('S.D.PASTE SHEET'!C1227="","",'S.D.PASTE SHEET'!C1227)</f>
        <v/>
      </c>
      <c s="154" t="str">
        <f>IF('S.D.PASTE SHEET'!D1227="","",'S.D.PASTE SHEET'!D1227)</f>
        <v/>
      </c>
      <c s="153" t="str">
        <f>IF('S.D.PASTE SHEET'!E1227="","",UPPER('S.D.PASTE SHEET'!E1227))</f>
        <v/>
      </c>
      <c s="153" t="str">
        <f>IF('S.D.PASTE SHEET'!F1227="","",'S.D.PASTE SHEET'!F1227)</f>
        <v/>
      </c>
      <c s="153" t="str">
        <f>IF('S.D.PASTE SHEET'!G1227="","",UPPER('S.D.PASTE SHEET'!G1227))</f>
        <v/>
      </c>
      <c s="153" t="str">
        <f>IF('S.D.PASTE SHEET'!H1227="","",UPPER('S.D.PASTE SHEET'!H1227))</f>
        <v/>
      </c>
      <c s="153" t="str">
        <f>IF('S.D.PASTE SHEET'!I1227="","",'S.D.PASTE SHEET'!I1227)</f>
        <v/>
      </c>
      <c s="154" t="str">
        <f>IF('S.D.PASTE SHEET'!J1227="","",'S.D.PASTE SHEET'!J1227)</f>
        <v/>
      </c>
      <c s="153" t="str">
        <f>IF('S.D.PASTE SHEET'!K1227="","",'S.D.PASTE SHEET'!K1227)</f>
        <v/>
      </c>
      <c s="153" t="str">
        <f>IF('S.D.PASTE SHEET'!L1227="","",'S.D.PASTE SHEET'!L1227)</f>
        <v/>
      </c>
      <c s="153" t="str">
        <f>IF('S.D.PASTE SHEET'!M1227="","",'S.D.PASTE SHEET'!M1227)</f>
        <v/>
      </c>
      <c s="153" t="str">
        <f>IF('S.D.PASTE SHEET'!N1227="","",'S.D.PASTE SHEET'!N1227)</f>
        <v/>
      </c>
      <c s="153" t="str">
        <f>IF('S.D.PASTE SHEET'!O1227="","",'S.D.PASTE SHEET'!O1227)</f>
        <v/>
      </c>
      <c s="153" t="str">
        <f>IF('S.D.PASTE SHEET'!P1227="","",'S.D.PASTE SHEET'!P1227)</f>
        <v/>
      </c>
      <c s="153" t="str">
        <f>IF('S.D.PASTE SHEET'!Q1227="","",'S.D.PASTE SHEET'!Q1227)</f>
        <v/>
      </c>
      <c s="153" t="str">
        <f>IF('S.D.PASTE SHEET'!R1227="","",'S.D.PASTE SHEET'!R1227)</f>
        <v/>
      </c>
      <c s="153" t="str">
        <f>IF('S.D.PASTE SHEET'!S1227="","",'S.D.PASTE SHEET'!S1227)</f>
        <v/>
      </c>
      <c s="153" t="str">
        <f>IF('S.D.PASTE SHEET'!T1227="","",'S.D.PASTE SHEET'!T1227)</f>
        <v/>
      </c>
      <c s="153" t="str">
        <f>IF('S.D.PASTE SHEET'!U1227="","",'S.D.PASTE SHEET'!U1227)</f>
        <v/>
      </c>
      <c s="153" t="str">
        <f>IF('S.D.PASTE SHEET'!V1227="","",'S.D.PASTE SHEET'!V1227)</f>
        <v/>
      </c>
      <c s="153" t="str">
        <f>IF('S.D.PASTE SHEET'!W1227="","",'S.D.PASTE SHEET'!W1227)</f>
        <v/>
      </c>
      <c s="153" t="str">
        <f>IF('S.D.PASTE SHEET'!X1227="","",'S.D.PASTE SHEET'!X1227)</f>
        <v/>
      </c>
      <c s="153" t="str">
        <f>IF('S.D.PASTE SHEET'!Y1227="","",'S.D.PASTE SHEET'!Y1227)</f>
        <v/>
      </c>
      <c s="153" t="str">
        <f>IF('S.D.PASTE SHEET'!Z1227="","",'S.D.PASTE SHEET'!Z1227)</f>
        <v/>
      </c>
      <c s="153" t="str">
        <f>IF('S.D.PASTE SHEET'!AA1227="","",'S.D.PASTE SHEET'!AA1227)</f>
        <v/>
      </c>
      <c s="153" t="str">
        <f>IF('S.D.PASTE SHEET'!AB1227="","",'S.D.PASTE SHEET'!AB1227)</f>
        <v/>
      </c>
      <c s="153" t="str">
        <f>IF('S.D.PASTE SHEET'!AC1227="","",'S.D.PASTE SHEET'!AC1227)</f>
        <v/>
      </c>
      <c s="153" t="str">
        <f>IF('S.D.PASTE SHEET'!AD1227="","",'S.D.PASTE SHEET'!AD1227)</f>
        <v/>
      </c>
      <c s="155"/>
      <c s="156" t="str">
        <f>IF(AK1227="","",IF(AK1227&gt;0,COUNT($AG$2:AG1227),""))</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27" s="156" t="str">
        <f>IF(BC1227="","",IF(BC1227&gt;0,COUNT($AY$2:AY1227),""))</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28" spans="1:66" ht="15.75" customHeight="1">
      <c r="A1228" s="153" t="str">
        <f>IF('S.D.PASTE SHEET'!A1228="","",'S.D.PASTE SHEET'!A1228)</f>
        <v/>
      </c>
      <c s="153" t="str">
        <f>IF('S.D.PASTE SHEET'!B1228="","",'S.D.PASTE SHEET'!B1228)</f>
        <v/>
      </c>
      <c s="153" t="str">
        <f>IF('S.D.PASTE SHEET'!C1228="","",'S.D.PASTE SHEET'!C1228)</f>
        <v/>
      </c>
      <c s="154" t="str">
        <f>IF('S.D.PASTE SHEET'!D1228="","",'S.D.PASTE SHEET'!D1228)</f>
        <v/>
      </c>
      <c s="153" t="str">
        <f>IF('S.D.PASTE SHEET'!E1228="","",UPPER('S.D.PASTE SHEET'!E1228))</f>
        <v/>
      </c>
      <c s="153" t="str">
        <f>IF('S.D.PASTE SHEET'!F1228="","",'S.D.PASTE SHEET'!F1228)</f>
        <v/>
      </c>
      <c s="153" t="str">
        <f>IF('S.D.PASTE SHEET'!G1228="","",UPPER('S.D.PASTE SHEET'!G1228))</f>
        <v/>
      </c>
      <c s="153" t="str">
        <f>IF('S.D.PASTE SHEET'!H1228="","",UPPER('S.D.PASTE SHEET'!H1228))</f>
        <v/>
      </c>
      <c s="153" t="str">
        <f>IF('S.D.PASTE SHEET'!I1228="","",'S.D.PASTE SHEET'!I1228)</f>
        <v/>
      </c>
      <c s="154" t="str">
        <f>IF('S.D.PASTE SHEET'!J1228="","",'S.D.PASTE SHEET'!J1228)</f>
        <v/>
      </c>
      <c s="153" t="str">
        <f>IF('S.D.PASTE SHEET'!K1228="","",'S.D.PASTE SHEET'!K1228)</f>
        <v/>
      </c>
      <c s="153" t="str">
        <f>IF('S.D.PASTE SHEET'!L1228="","",'S.D.PASTE SHEET'!L1228)</f>
        <v/>
      </c>
      <c s="153" t="str">
        <f>IF('S.D.PASTE SHEET'!M1228="","",'S.D.PASTE SHEET'!M1228)</f>
        <v/>
      </c>
      <c s="153" t="str">
        <f>IF('S.D.PASTE SHEET'!N1228="","",'S.D.PASTE SHEET'!N1228)</f>
        <v/>
      </c>
      <c s="153" t="str">
        <f>IF('S.D.PASTE SHEET'!O1228="","",'S.D.PASTE SHEET'!O1228)</f>
        <v/>
      </c>
      <c s="153" t="str">
        <f>IF('S.D.PASTE SHEET'!P1228="","",'S.D.PASTE SHEET'!P1228)</f>
        <v/>
      </c>
      <c s="153" t="str">
        <f>IF('S.D.PASTE SHEET'!Q1228="","",'S.D.PASTE SHEET'!Q1228)</f>
        <v/>
      </c>
      <c s="153" t="str">
        <f>IF('S.D.PASTE SHEET'!R1228="","",'S.D.PASTE SHEET'!R1228)</f>
        <v/>
      </c>
      <c s="153" t="str">
        <f>IF('S.D.PASTE SHEET'!S1228="","",'S.D.PASTE SHEET'!S1228)</f>
        <v/>
      </c>
      <c s="153" t="str">
        <f>IF('S.D.PASTE SHEET'!T1228="","",'S.D.PASTE SHEET'!T1228)</f>
        <v/>
      </c>
      <c s="153" t="str">
        <f>IF('S.D.PASTE SHEET'!U1228="","",'S.D.PASTE SHEET'!U1228)</f>
        <v/>
      </c>
      <c s="153" t="str">
        <f>IF('S.D.PASTE SHEET'!V1228="","",'S.D.PASTE SHEET'!V1228)</f>
        <v/>
      </c>
      <c s="153" t="str">
        <f>IF('S.D.PASTE SHEET'!W1228="","",'S.D.PASTE SHEET'!W1228)</f>
        <v/>
      </c>
      <c s="153" t="str">
        <f>IF('S.D.PASTE SHEET'!X1228="","",'S.D.PASTE SHEET'!X1228)</f>
        <v/>
      </c>
      <c s="153" t="str">
        <f>IF('S.D.PASTE SHEET'!Y1228="","",'S.D.PASTE SHEET'!Y1228)</f>
        <v/>
      </c>
      <c s="153" t="str">
        <f>IF('S.D.PASTE SHEET'!Z1228="","",'S.D.PASTE SHEET'!Z1228)</f>
        <v/>
      </c>
      <c s="153" t="str">
        <f>IF('S.D.PASTE SHEET'!AA1228="","",'S.D.PASTE SHEET'!AA1228)</f>
        <v/>
      </c>
      <c s="153" t="str">
        <f>IF('S.D.PASTE SHEET'!AB1228="","",'S.D.PASTE SHEET'!AB1228)</f>
        <v/>
      </c>
      <c s="153" t="str">
        <f>IF('S.D.PASTE SHEET'!AC1228="","",'S.D.PASTE SHEET'!AC1228)</f>
        <v/>
      </c>
      <c s="153" t="str">
        <f>IF('S.D.PASTE SHEET'!AD1228="","",'S.D.PASTE SHEET'!AD1228)</f>
        <v/>
      </c>
      <c s="155"/>
      <c s="156" t="str">
        <f>IF(AK1228="","",IF(AK1228&gt;0,COUNT($AG$2:AG1228),""))</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28" s="156" t="str">
        <f>IF(BC1228="","",IF(BC1228&gt;0,COUNT($AY$2:AY1228),""))</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29" spans="1:66" ht="15.75" customHeight="1">
      <c r="A1229" s="153" t="str">
        <f>IF('S.D.PASTE SHEET'!A1229="","",'S.D.PASTE SHEET'!A1229)</f>
        <v/>
      </c>
      <c s="153" t="str">
        <f>IF('S.D.PASTE SHEET'!B1229="","",'S.D.PASTE SHEET'!B1229)</f>
        <v/>
      </c>
      <c s="153" t="str">
        <f>IF('S.D.PASTE SHEET'!C1229="","",'S.D.PASTE SHEET'!C1229)</f>
        <v/>
      </c>
      <c s="154" t="str">
        <f>IF('S.D.PASTE SHEET'!D1229="","",'S.D.PASTE SHEET'!D1229)</f>
        <v/>
      </c>
      <c s="153" t="str">
        <f>IF('S.D.PASTE SHEET'!E1229="","",UPPER('S.D.PASTE SHEET'!E1229))</f>
        <v/>
      </c>
      <c s="153" t="str">
        <f>IF('S.D.PASTE SHEET'!F1229="","",'S.D.PASTE SHEET'!F1229)</f>
        <v/>
      </c>
      <c s="153" t="str">
        <f>IF('S.D.PASTE SHEET'!G1229="","",UPPER('S.D.PASTE SHEET'!G1229))</f>
        <v/>
      </c>
      <c s="153" t="str">
        <f>IF('S.D.PASTE SHEET'!H1229="","",UPPER('S.D.PASTE SHEET'!H1229))</f>
        <v/>
      </c>
      <c s="153" t="str">
        <f>IF('S.D.PASTE SHEET'!I1229="","",'S.D.PASTE SHEET'!I1229)</f>
        <v/>
      </c>
      <c s="154" t="str">
        <f>IF('S.D.PASTE SHEET'!J1229="","",'S.D.PASTE SHEET'!J1229)</f>
        <v/>
      </c>
      <c s="153" t="str">
        <f>IF('S.D.PASTE SHEET'!K1229="","",'S.D.PASTE SHEET'!K1229)</f>
        <v/>
      </c>
      <c s="153" t="str">
        <f>IF('S.D.PASTE SHEET'!L1229="","",'S.D.PASTE SHEET'!L1229)</f>
        <v/>
      </c>
      <c s="153" t="str">
        <f>IF('S.D.PASTE SHEET'!M1229="","",'S.D.PASTE SHEET'!M1229)</f>
        <v/>
      </c>
      <c s="153" t="str">
        <f>IF('S.D.PASTE SHEET'!N1229="","",'S.D.PASTE SHEET'!N1229)</f>
        <v/>
      </c>
      <c s="153" t="str">
        <f>IF('S.D.PASTE SHEET'!O1229="","",'S.D.PASTE SHEET'!O1229)</f>
        <v/>
      </c>
      <c s="153" t="str">
        <f>IF('S.D.PASTE SHEET'!P1229="","",'S.D.PASTE SHEET'!P1229)</f>
        <v/>
      </c>
      <c s="153" t="str">
        <f>IF('S.D.PASTE SHEET'!Q1229="","",'S.D.PASTE SHEET'!Q1229)</f>
        <v/>
      </c>
      <c s="153" t="str">
        <f>IF('S.D.PASTE SHEET'!R1229="","",'S.D.PASTE SHEET'!R1229)</f>
        <v/>
      </c>
      <c s="153" t="str">
        <f>IF('S.D.PASTE SHEET'!S1229="","",'S.D.PASTE SHEET'!S1229)</f>
        <v/>
      </c>
      <c s="153" t="str">
        <f>IF('S.D.PASTE SHEET'!T1229="","",'S.D.PASTE SHEET'!T1229)</f>
        <v/>
      </c>
      <c s="153" t="str">
        <f>IF('S.D.PASTE SHEET'!U1229="","",'S.D.PASTE SHEET'!U1229)</f>
        <v/>
      </c>
      <c s="153" t="str">
        <f>IF('S.D.PASTE SHEET'!V1229="","",'S.D.PASTE SHEET'!V1229)</f>
        <v/>
      </c>
      <c s="153" t="str">
        <f>IF('S.D.PASTE SHEET'!W1229="","",'S.D.PASTE SHEET'!W1229)</f>
        <v/>
      </c>
      <c s="153" t="str">
        <f>IF('S.D.PASTE SHEET'!X1229="","",'S.D.PASTE SHEET'!X1229)</f>
        <v/>
      </c>
      <c s="153" t="str">
        <f>IF('S.D.PASTE SHEET'!Y1229="","",'S.D.PASTE SHEET'!Y1229)</f>
        <v/>
      </c>
      <c s="153" t="str">
        <f>IF('S.D.PASTE SHEET'!Z1229="","",'S.D.PASTE SHEET'!Z1229)</f>
        <v/>
      </c>
      <c s="153" t="str">
        <f>IF('S.D.PASTE SHEET'!AA1229="","",'S.D.PASTE SHEET'!AA1229)</f>
        <v/>
      </c>
      <c s="153" t="str">
        <f>IF('S.D.PASTE SHEET'!AB1229="","",'S.D.PASTE SHEET'!AB1229)</f>
        <v/>
      </c>
      <c s="153" t="str">
        <f>IF('S.D.PASTE SHEET'!AC1229="","",'S.D.PASTE SHEET'!AC1229)</f>
        <v/>
      </c>
      <c s="153" t="str">
        <f>IF('S.D.PASTE SHEET'!AD1229="","",'S.D.PASTE SHEET'!AD1229)</f>
        <v/>
      </c>
      <c s="155"/>
      <c s="156" t="str">
        <f>IF(AK1229="","",IF(AK1229&gt;0,COUNT($AG$2:AG1229),""))</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29" s="156" t="str">
        <f>IF(BC1229="","",IF(BC1229&gt;0,COUNT($AY$2:AY1229),""))</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30" spans="1:66" ht="15.75" customHeight="1">
      <c r="A1230" s="153" t="str">
        <f>IF('S.D.PASTE SHEET'!A1230="","",'S.D.PASTE SHEET'!A1230)</f>
        <v/>
      </c>
      <c s="153" t="str">
        <f>IF('S.D.PASTE SHEET'!B1230="","",'S.D.PASTE SHEET'!B1230)</f>
        <v/>
      </c>
      <c s="153" t="str">
        <f>IF('S.D.PASTE SHEET'!C1230="","",'S.D.PASTE SHEET'!C1230)</f>
        <v/>
      </c>
      <c s="154" t="str">
        <f>IF('S.D.PASTE SHEET'!D1230="","",'S.D.PASTE SHEET'!D1230)</f>
        <v/>
      </c>
      <c s="153" t="str">
        <f>IF('S.D.PASTE SHEET'!E1230="","",UPPER('S.D.PASTE SHEET'!E1230))</f>
        <v/>
      </c>
      <c s="153" t="str">
        <f>IF('S.D.PASTE SHEET'!F1230="","",'S.D.PASTE SHEET'!F1230)</f>
        <v/>
      </c>
      <c s="153" t="str">
        <f>IF('S.D.PASTE SHEET'!G1230="","",UPPER('S.D.PASTE SHEET'!G1230))</f>
        <v/>
      </c>
      <c s="153" t="str">
        <f>IF('S.D.PASTE SHEET'!H1230="","",UPPER('S.D.PASTE SHEET'!H1230))</f>
        <v/>
      </c>
      <c s="153" t="str">
        <f>IF('S.D.PASTE SHEET'!I1230="","",'S.D.PASTE SHEET'!I1230)</f>
        <v/>
      </c>
      <c s="154" t="str">
        <f>IF('S.D.PASTE SHEET'!J1230="","",'S.D.PASTE SHEET'!J1230)</f>
        <v/>
      </c>
      <c s="153" t="str">
        <f>IF('S.D.PASTE SHEET'!K1230="","",'S.D.PASTE SHEET'!K1230)</f>
        <v/>
      </c>
      <c s="153" t="str">
        <f>IF('S.D.PASTE SHEET'!L1230="","",'S.D.PASTE SHEET'!L1230)</f>
        <v/>
      </c>
      <c s="153" t="str">
        <f>IF('S.D.PASTE SHEET'!M1230="","",'S.D.PASTE SHEET'!M1230)</f>
        <v/>
      </c>
      <c s="153" t="str">
        <f>IF('S.D.PASTE SHEET'!N1230="","",'S.D.PASTE SHEET'!N1230)</f>
        <v/>
      </c>
      <c s="153" t="str">
        <f>IF('S.D.PASTE SHEET'!O1230="","",'S.D.PASTE SHEET'!O1230)</f>
        <v/>
      </c>
      <c s="153" t="str">
        <f>IF('S.D.PASTE SHEET'!P1230="","",'S.D.PASTE SHEET'!P1230)</f>
        <v/>
      </c>
      <c s="153" t="str">
        <f>IF('S.D.PASTE SHEET'!Q1230="","",'S.D.PASTE SHEET'!Q1230)</f>
        <v/>
      </c>
      <c s="153" t="str">
        <f>IF('S.D.PASTE SHEET'!R1230="","",'S.D.PASTE SHEET'!R1230)</f>
        <v/>
      </c>
      <c s="153" t="str">
        <f>IF('S.D.PASTE SHEET'!S1230="","",'S.D.PASTE SHEET'!S1230)</f>
        <v/>
      </c>
      <c s="153" t="str">
        <f>IF('S.D.PASTE SHEET'!T1230="","",'S.D.PASTE SHEET'!T1230)</f>
        <v/>
      </c>
      <c s="153" t="str">
        <f>IF('S.D.PASTE SHEET'!U1230="","",'S.D.PASTE SHEET'!U1230)</f>
        <v/>
      </c>
      <c s="153" t="str">
        <f>IF('S.D.PASTE SHEET'!V1230="","",'S.D.PASTE SHEET'!V1230)</f>
        <v/>
      </c>
      <c s="153" t="str">
        <f>IF('S.D.PASTE SHEET'!W1230="","",'S.D.PASTE SHEET'!W1230)</f>
        <v/>
      </c>
      <c s="153" t="str">
        <f>IF('S.D.PASTE SHEET'!X1230="","",'S.D.PASTE SHEET'!X1230)</f>
        <v/>
      </c>
      <c s="153" t="str">
        <f>IF('S.D.PASTE SHEET'!Y1230="","",'S.D.PASTE SHEET'!Y1230)</f>
        <v/>
      </c>
      <c s="153" t="str">
        <f>IF('S.D.PASTE SHEET'!Z1230="","",'S.D.PASTE SHEET'!Z1230)</f>
        <v/>
      </c>
      <c s="153" t="str">
        <f>IF('S.D.PASTE SHEET'!AA1230="","",'S.D.PASTE SHEET'!AA1230)</f>
        <v/>
      </c>
      <c s="153" t="str">
        <f>IF('S.D.PASTE SHEET'!AB1230="","",'S.D.PASTE SHEET'!AB1230)</f>
        <v/>
      </c>
      <c s="153" t="str">
        <f>IF('S.D.PASTE SHEET'!AC1230="","",'S.D.PASTE SHEET'!AC1230)</f>
        <v/>
      </c>
      <c s="153" t="str">
        <f>IF('S.D.PASTE SHEET'!AD1230="","",'S.D.PASTE SHEET'!AD1230)</f>
        <v/>
      </c>
      <c s="155"/>
      <c s="156" t="str">
        <f>IF(AK1230="","",IF(AK1230&gt;0,COUNT($AG$2:AG1230),""))</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30" s="156" t="str">
        <f>IF(BC1230="","",IF(BC1230&gt;0,COUNT($AY$2:AY1230),""))</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31" spans="1:66" ht="15.75" customHeight="1">
      <c r="A1231" s="153" t="str">
        <f>IF('S.D.PASTE SHEET'!A1231="","",'S.D.PASTE SHEET'!A1231)</f>
        <v/>
      </c>
      <c s="153" t="str">
        <f>IF('S.D.PASTE SHEET'!B1231="","",'S.D.PASTE SHEET'!B1231)</f>
        <v/>
      </c>
      <c s="153" t="str">
        <f>IF('S.D.PASTE SHEET'!C1231="","",'S.D.PASTE SHEET'!C1231)</f>
        <v/>
      </c>
      <c s="154" t="str">
        <f>IF('S.D.PASTE SHEET'!D1231="","",'S.D.PASTE SHEET'!D1231)</f>
        <v/>
      </c>
      <c s="153" t="str">
        <f>IF('S.D.PASTE SHEET'!E1231="","",UPPER('S.D.PASTE SHEET'!E1231))</f>
        <v/>
      </c>
      <c s="153" t="str">
        <f>IF('S.D.PASTE SHEET'!F1231="","",'S.D.PASTE SHEET'!F1231)</f>
        <v/>
      </c>
      <c s="153" t="str">
        <f>IF('S.D.PASTE SHEET'!G1231="","",UPPER('S.D.PASTE SHEET'!G1231))</f>
        <v/>
      </c>
      <c s="153" t="str">
        <f>IF('S.D.PASTE SHEET'!H1231="","",UPPER('S.D.PASTE SHEET'!H1231))</f>
        <v/>
      </c>
      <c s="153" t="str">
        <f>IF('S.D.PASTE SHEET'!I1231="","",'S.D.PASTE SHEET'!I1231)</f>
        <v/>
      </c>
      <c s="154" t="str">
        <f>IF('S.D.PASTE SHEET'!J1231="","",'S.D.PASTE SHEET'!J1231)</f>
        <v/>
      </c>
      <c s="153" t="str">
        <f>IF('S.D.PASTE SHEET'!K1231="","",'S.D.PASTE SHEET'!K1231)</f>
        <v/>
      </c>
      <c s="153" t="str">
        <f>IF('S.D.PASTE SHEET'!L1231="","",'S.D.PASTE SHEET'!L1231)</f>
        <v/>
      </c>
      <c s="153" t="str">
        <f>IF('S.D.PASTE SHEET'!M1231="","",'S.D.PASTE SHEET'!M1231)</f>
        <v/>
      </c>
      <c s="153" t="str">
        <f>IF('S.D.PASTE SHEET'!N1231="","",'S.D.PASTE SHEET'!N1231)</f>
        <v/>
      </c>
      <c s="153" t="str">
        <f>IF('S.D.PASTE SHEET'!O1231="","",'S.D.PASTE SHEET'!O1231)</f>
        <v/>
      </c>
      <c s="153" t="str">
        <f>IF('S.D.PASTE SHEET'!P1231="","",'S.D.PASTE SHEET'!P1231)</f>
        <v/>
      </c>
      <c s="153" t="str">
        <f>IF('S.D.PASTE SHEET'!Q1231="","",'S.D.PASTE SHEET'!Q1231)</f>
        <v/>
      </c>
      <c s="153" t="str">
        <f>IF('S.D.PASTE SHEET'!R1231="","",'S.D.PASTE SHEET'!R1231)</f>
        <v/>
      </c>
      <c s="153" t="str">
        <f>IF('S.D.PASTE SHEET'!S1231="","",'S.D.PASTE SHEET'!S1231)</f>
        <v/>
      </c>
      <c s="153" t="str">
        <f>IF('S.D.PASTE SHEET'!T1231="","",'S.D.PASTE SHEET'!T1231)</f>
        <v/>
      </c>
      <c s="153" t="str">
        <f>IF('S.D.PASTE SHEET'!U1231="","",'S.D.PASTE SHEET'!U1231)</f>
        <v/>
      </c>
      <c s="153" t="str">
        <f>IF('S.D.PASTE SHEET'!V1231="","",'S.D.PASTE SHEET'!V1231)</f>
        <v/>
      </c>
      <c s="153" t="str">
        <f>IF('S.D.PASTE SHEET'!W1231="","",'S.D.PASTE SHEET'!W1231)</f>
        <v/>
      </c>
      <c s="153" t="str">
        <f>IF('S.D.PASTE SHEET'!X1231="","",'S.D.PASTE SHEET'!X1231)</f>
        <v/>
      </c>
      <c s="153" t="str">
        <f>IF('S.D.PASTE SHEET'!Y1231="","",'S.D.PASTE SHEET'!Y1231)</f>
        <v/>
      </c>
      <c s="153" t="str">
        <f>IF('S.D.PASTE SHEET'!Z1231="","",'S.D.PASTE SHEET'!Z1231)</f>
        <v/>
      </c>
      <c s="153" t="str">
        <f>IF('S.D.PASTE SHEET'!AA1231="","",'S.D.PASTE SHEET'!AA1231)</f>
        <v/>
      </c>
      <c s="153" t="str">
        <f>IF('S.D.PASTE SHEET'!AB1231="","",'S.D.PASTE SHEET'!AB1231)</f>
        <v/>
      </c>
      <c s="153" t="str">
        <f>IF('S.D.PASTE SHEET'!AC1231="","",'S.D.PASTE SHEET'!AC1231)</f>
        <v/>
      </c>
      <c s="153" t="str">
        <f>IF('S.D.PASTE SHEET'!AD1231="","",'S.D.PASTE SHEET'!AD1231)</f>
        <v/>
      </c>
      <c s="155"/>
      <c s="156" t="str">
        <f>IF(AK1231="","",IF(AK1231&gt;0,COUNT($AG$2:AG1231),""))</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31" s="156" t="str">
        <f>IF(BC1231="","",IF(BC1231&gt;0,COUNT($AY$2:AY1231),""))</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32" spans="1:66" ht="15.75" customHeight="1">
      <c r="A1232" s="153" t="str">
        <f>IF('S.D.PASTE SHEET'!A1232="","",'S.D.PASTE SHEET'!A1232)</f>
        <v/>
      </c>
      <c s="153" t="str">
        <f>IF('S.D.PASTE SHEET'!B1232="","",'S.D.PASTE SHEET'!B1232)</f>
        <v/>
      </c>
      <c s="153" t="str">
        <f>IF('S.D.PASTE SHEET'!C1232="","",'S.D.PASTE SHEET'!C1232)</f>
        <v/>
      </c>
      <c s="154" t="str">
        <f>IF('S.D.PASTE SHEET'!D1232="","",'S.D.PASTE SHEET'!D1232)</f>
        <v/>
      </c>
      <c s="153" t="str">
        <f>IF('S.D.PASTE SHEET'!E1232="","",UPPER('S.D.PASTE SHEET'!E1232))</f>
        <v/>
      </c>
      <c s="153" t="str">
        <f>IF('S.D.PASTE SHEET'!F1232="","",'S.D.PASTE SHEET'!F1232)</f>
        <v/>
      </c>
      <c s="153" t="str">
        <f>IF('S.D.PASTE SHEET'!G1232="","",UPPER('S.D.PASTE SHEET'!G1232))</f>
        <v/>
      </c>
      <c s="153" t="str">
        <f>IF('S.D.PASTE SHEET'!H1232="","",UPPER('S.D.PASTE SHEET'!H1232))</f>
        <v/>
      </c>
      <c s="153" t="str">
        <f>IF('S.D.PASTE SHEET'!I1232="","",'S.D.PASTE SHEET'!I1232)</f>
        <v/>
      </c>
      <c s="154" t="str">
        <f>IF('S.D.PASTE SHEET'!J1232="","",'S.D.PASTE SHEET'!J1232)</f>
        <v/>
      </c>
      <c s="153" t="str">
        <f>IF('S.D.PASTE SHEET'!K1232="","",'S.D.PASTE SHEET'!K1232)</f>
        <v/>
      </c>
      <c s="153" t="str">
        <f>IF('S.D.PASTE SHEET'!L1232="","",'S.D.PASTE SHEET'!L1232)</f>
        <v/>
      </c>
      <c s="153" t="str">
        <f>IF('S.D.PASTE SHEET'!M1232="","",'S.D.PASTE SHEET'!M1232)</f>
        <v/>
      </c>
      <c s="153" t="str">
        <f>IF('S.D.PASTE SHEET'!N1232="","",'S.D.PASTE SHEET'!N1232)</f>
        <v/>
      </c>
      <c s="153" t="str">
        <f>IF('S.D.PASTE SHEET'!O1232="","",'S.D.PASTE SHEET'!O1232)</f>
        <v/>
      </c>
      <c s="153" t="str">
        <f>IF('S.D.PASTE SHEET'!P1232="","",'S.D.PASTE SHEET'!P1232)</f>
        <v/>
      </c>
      <c s="153" t="str">
        <f>IF('S.D.PASTE SHEET'!Q1232="","",'S.D.PASTE SHEET'!Q1232)</f>
        <v/>
      </c>
      <c s="153" t="str">
        <f>IF('S.D.PASTE SHEET'!R1232="","",'S.D.PASTE SHEET'!R1232)</f>
        <v/>
      </c>
      <c s="153" t="str">
        <f>IF('S.D.PASTE SHEET'!S1232="","",'S.D.PASTE SHEET'!S1232)</f>
        <v/>
      </c>
      <c s="153" t="str">
        <f>IF('S.D.PASTE SHEET'!T1232="","",'S.D.PASTE SHEET'!T1232)</f>
        <v/>
      </c>
      <c s="153" t="str">
        <f>IF('S.D.PASTE SHEET'!U1232="","",'S.D.PASTE SHEET'!U1232)</f>
        <v/>
      </c>
      <c s="153" t="str">
        <f>IF('S.D.PASTE SHEET'!V1232="","",'S.D.PASTE SHEET'!V1232)</f>
        <v/>
      </c>
      <c s="153" t="str">
        <f>IF('S.D.PASTE SHEET'!W1232="","",'S.D.PASTE SHEET'!W1232)</f>
        <v/>
      </c>
      <c s="153" t="str">
        <f>IF('S.D.PASTE SHEET'!X1232="","",'S.D.PASTE SHEET'!X1232)</f>
        <v/>
      </c>
      <c s="153" t="str">
        <f>IF('S.D.PASTE SHEET'!Y1232="","",'S.D.PASTE SHEET'!Y1232)</f>
        <v/>
      </c>
      <c s="153" t="str">
        <f>IF('S.D.PASTE SHEET'!Z1232="","",'S.D.PASTE SHEET'!Z1232)</f>
        <v/>
      </c>
      <c s="153" t="str">
        <f>IF('S.D.PASTE SHEET'!AA1232="","",'S.D.PASTE SHEET'!AA1232)</f>
        <v/>
      </c>
      <c s="153" t="str">
        <f>IF('S.D.PASTE SHEET'!AB1232="","",'S.D.PASTE SHEET'!AB1232)</f>
        <v/>
      </c>
      <c s="153" t="str">
        <f>IF('S.D.PASTE SHEET'!AC1232="","",'S.D.PASTE SHEET'!AC1232)</f>
        <v/>
      </c>
      <c s="153" t="str">
        <f>IF('S.D.PASTE SHEET'!AD1232="","",'S.D.PASTE SHEET'!AD1232)</f>
        <v/>
      </c>
      <c s="155"/>
      <c s="156" t="str">
        <f>IF(AK1232="","",IF(AK1232&gt;0,COUNT($AG$2:AG1232),""))</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32" s="156" t="str">
        <f>IF(BC1232="","",IF(BC1232&gt;0,COUNT($AY$2:AY1232),""))</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33" spans="1:66" ht="15.75" customHeight="1">
      <c r="A1233" s="153" t="str">
        <f>IF('S.D.PASTE SHEET'!A1233="","",'S.D.PASTE SHEET'!A1233)</f>
        <v/>
      </c>
      <c s="153" t="str">
        <f>IF('S.D.PASTE SHEET'!B1233="","",'S.D.PASTE SHEET'!B1233)</f>
        <v/>
      </c>
      <c s="153" t="str">
        <f>IF('S.D.PASTE SHEET'!C1233="","",'S.D.PASTE SHEET'!C1233)</f>
        <v/>
      </c>
      <c s="154" t="str">
        <f>IF('S.D.PASTE SHEET'!D1233="","",'S.D.PASTE SHEET'!D1233)</f>
        <v/>
      </c>
      <c s="153" t="str">
        <f>IF('S.D.PASTE SHEET'!E1233="","",UPPER('S.D.PASTE SHEET'!E1233))</f>
        <v/>
      </c>
      <c s="153" t="str">
        <f>IF('S.D.PASTE SHEET'!F1233="","",'S.D.PASTE SHEET'!F1233)</f>
        <v/>
      </c>
      <c s="153" t="str">
        <f>IF('S.D.PASTE SHEET'!G1233="","",UPPER('S.D.PASTE SHEET'!G1233))</f>
        <v/>
      </c>
      <c s="153" t="str">
        <f>IF('S.D.PASTE SHEET'!H1233="","",UPPER('S.D.PASTE SHEET'!H1233))</f>
        <v/>
      </c>
      <c s="153" t="str">
        <f>IF('S.D.PASTE SHEET'!I1233="","",'S.D.PASTE SHEET'!I1233)</f>
        <v/>
      </c>
      <c s="154" t="str">
        <f>IF('S.D.PASTE SHEET'!J1233="","",'S.D.PASTE SHEET'!J1233)</f>
        <v/>
      </c>
      <c s="153" t="str">
        <f>IF('S.D.PASTE SHEET'!K1233="","",'S.D.PASTE SHEET'!K1233)</f>
        <v/>
      </c>
      <c s="153" t="str">
        <f>IF('S.D.PASTE SHEET'!L1233="","",'S.D.PASTE SHEET'!L1233)</f>
        <v/>
      </c>
      <c s="153" t="str">
        <f>IF('S.D.PASTE SHEET'!M1233="","",'S.D.PASTE SHEET'!M1233)</f>
        <v/>
      </c>
      <c s="153" t="str">
        <f>IF('S.D.PASTE SHEET'!N1233="","",'S.D.PASTE SHEET'!N1233)</f>
        <v/>
      </c>
      <c s="153" t="str">
        <f>IF('S.D.PASTE SHEET'!O1233="","",'S.D.PASTE SHEET'!O1233)</f>
        <v/>
      </c>
      <c s="153" t="str">
        <f>IF('S.D.PASTE SHEET'!P1233="","",'S.D.PASTE SHEET'!P1233)</f>
        <v/>
      </c>
      <c s="153" t="str">
        <f>IF('S.D.PASTE SHEET'!Q1233="","",'S.D.PASTE SHEET'!Q1233)</f>
        <v/>
      </c>
      <c s="153" t="str">
        <f>IF('S.D.PASTE SHEET'!R1233="","",'S.D.PASTE SHEET'!R1233)</f>
        <v/>
      </c>
      <c s="153" t="str">
        <f>IF('S.D.PASTE SHEET'!S1233="","",'S.D.PASTE SHEET'!S1233)</f>
        <v/>
      </c>
      <c s="153" t="str">
        <f>IF('S.D.PASTE SHEET'!T1233="","",'S.D.PASTE SHEET'!T1233)</f>
        <v/>
      </c>
      <c s="153" t="str">
        <f>IF('S.D.PASTE SHEET'!U1233="","",'S.D.PASTE SHEET'!U1233)</f>
        <v/>
      </c>
      <c s="153" t="str">
        <f>IF('S.D.PASTE SHEET'!V1233="","",'S.D.PASTE SHEET'!V1233)</f>
        <v/>
      </c>
      <c s="153" t="str">
        <f>IF('S.D.PASTE SHEET'!W1233="","",'S.D.PASTE SHEET'!W1233)</f>
        <v/>
      </c>
      <c s="153" t="str">
        <f>IF('S.D.PASTE SHEET'!X1233="","",'S.D.PASTE SHEET'!X1233)</f>
        <v/>
      </c>
      <c s="153" t="str">
        <f>IF('S.D.PASTE SHEET'!Y1233="","",'S.D.PASTE SHEET'!Y1233)</f>
        <v/>
      </c>
      <c s="153" t="str">
        <f>IF('S.D.PASTE SHEET'!Z1233="","",'S.D.PASTE SHEET'!Z1233)</f>
        <v/>
      </c>
      <c s="153" t="str">
        <f>IF('S.D.PASTE SHEET'!AA1233="","",'S.D.PASTE SHEET'!AA1233)</f>
        <v/>
      </c>
      <c s="153" t="str">
        <f>IF('S.D.PASTE SHEET'!AB1233="","",'S.D.PASTE SHEET'!AB1233)</f>
        <v/>
      </c>
      <c s="153" t="str">
        <f>IF('S.D.PASTE SHEET'!AC1233="","",'S.D.PASTE SHEET'!AC1233)</f>
        <v/>
      </c>
      <c s="153" t="str">
        <f>IF('S.D.PASTE SHEET'!AD1233="","",'S.D.PASTE SHEET'!AD1233)</f>
        <v/>
      </c>
      <c s="155"/>
      <c s="156" t="str">
        <f>IF(AK1233="","",IF(AK1233&gt;0,COUNT($AG$2:AG1233),""))</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33" s="156" t="str">
        <f>IF(BC1233="","",IF(BC1233&gt;0,COUNT($AY$2:AY1233),""))</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34" spans="1:66" ht="15.75" customHeight="1">
      <c r="A1234" s="153" t="str">
        <f>IF('S.D.PASTE SHEET'!A1234="","",'S.D.PASTE SHEET'!A1234)</f>
        <v/>
      </c>
      <c s="153" t="str">
        <f>IF('S.D.PASTE SHEET'!B1234="","",'S.D.PASTE SHEET'!B1234)</f>
        <v/>
      </c>
      <c s="153" t="str">
        <f>IF('S.D.PASTE SHEET'!C1234="","",'S.D.PASTE SHEET'!C1234)</f>
        <v/>
      </c>
      <c s="154" t="str">
        <f>IF('S.D.PASTE SHEET'!D1234="","",'S.D.PASTE SHEET'!D1234)</f>
        <v/>
      </c>
      <c s="153" t="str">
        <f>IF('S.D.PASTE SHEET'!E1234="","",UPPER('S.D.PASTE SHEET'!E1234))</f>
        <v/>
      </c>
      <c s="153" t="str">
        <f>IF('S.D.PASTE SHEET'!F1234="","",'S.D.PASTE SHEET'!F1234)</f>
        <v/>
      </c>
      <c s="153" t="str">
        <f>IF('S.D.PASTE SHEET'!G1234="","",UPPER('S.D.PASTE SHEET'!G1234))</f>
        <v/>
      </c>
      <c s="153" t="str">
        <f>IF('S.D.PASTE SHEET'!H1234="","",UPPER('S.D.PASTE SHEET'!H1234))</f>
        <v/>
      </c>
      <c s="153" t="str">
        <f>IF('S.D.PASTE SHEET'!I1234="","",'S.D.PASTE SHEET'!I1234)</f>
        <v/>
      </c>
      <c s="154" t="str">
        <f>IF('S.D.PASTE SHEET'!J1234="","",'S.D.PASTE SHEET'!J1234)</f>
        <v/>
      </c>
      <c s="153" t="str">
        <f>IF('S.D.PASTE SHEET'!K1234="","",'S.D.PASTE SHEET'!K1234)</f>
        <v/>
      </c>
      <c s="153" t="str">
        <f>IF('S.D.PASTE SHEET'!L1234="","",'S.D.PASTE SHEET'!L1234)</f>
        <v/>
      </c>
      <c s="153" t="str">
        <f>IF('S.D.PASTE SHEET'!M1234="","",'S.D.PASTE SHEET'!M1234)</f>
        <v/>
      </c>
      <c s="153" t="str">
        <f>IF('S.D.PASTE SHEET'!N1234="","",'S.D.PASTE SHEET'!N1234)</f>
        <v/>
      </c>
      <c s="153" t="str">
        <f>IF('S.D.PASTE SHEET'!O1234="","",'S.D.PASTE SHEET'!O1234)</f>
        <v/>
      </c>
      <c s="153" t="str">
        <f>IF('S.D.PASTE SHEET'!P1234="","",'S.D.PASTE SHEET'!P1234)</f>
        <v/>
      </c>
      <c s="153" t="str">
        <f>IF('S.D.PASTE SHEET'!Q1234="","",'S.D.PASTE SHEET'!Q1234)</f>
        <v/>
      </c>
      <c s="153" t="str">
        <f>IF('S.D.PASTE SHEET'!R1234="","",'S.D.PASTE SHEET'!R1234)</f>
        <v/>
      </c>
      <c s="153" t="str">
        <f>IF('S.D.PASTE SHEET'!S1234="","",'S.D.PASTE SHEET'!S1234)</f>
        <v/>
      </c>
      <c s="153" t="str">
        <f>IF('S.D.PASTE SHEET'!T1234="","",'S.D.PASTE SHEET'!T1234)</f>
        <v/>
      </c>
      <c s="153" t="str">
        <f>IF('S.D.PASTE SHEET'!U1234="","",'S.D.PASTE SHEET'!U1234)</f>
        <v/>
      </c>
      <c s="153" t="str">
        <f>IF('S.D.PASTE SHEET'!V1234="","",'S.D.PASTE SHEET'!V1234)</f>
        <v/>
      </c>
      <c s="153" t="str">
        <f>IF('S.D.PASTE SHEET'!W1234="","",'S.D.PASTE SHEET'!W1234)</f>
        <v/>
      </c>
      <c s="153" t="str">
        <f>IF('S.D.PASTE SHEET'!X1234="","",'S.D.PASTE SHEET'!X1234)</f>
        <v/>
      </c>
      <c s="153" t="str">
        <f>IF('S.D.PASTE SHEET'!Y1234="","",'S.D.PASTE SHEET'!Y1234)</f>
        <v/>
      </c>
      <c s="153" t="str">
        <f>IF('S.D.PASTE SHEET'!Z1234="","",'S.D.PASTE SHEET'!Z1234)</f>
        <v/>
      </c>
      <c s="153" t="str">
        <f>IF('S.D.PASTE SHEET'!AA1234="","",'S.D.PASTE SHEET'!AA1234)</f>
        <v/>
      </c>
      <c s="153" t="str">
        <f>IF('S.D.PASTE SHEET'!AB1234="","",'S.D.PASTE SHEET'!AB1234)</f>
        <v/>
      </c>
      <c s="153" t="str">
        <f>IF('S.D.PASTE SHEET'!AC1234="","",'S.D.PASTE SHEET'!AC1234)</f>
        <v/>
      </c>
      <c s="153" t="str">
        <f>IF('S.D.PASTE SHEET'!AD1234="","",'S.D.PASTE SHEET'!AD1234)</f>
        <v/>
      </c>
      <c s="155"/>
      <c s="156" t="str">
        <f>IF(AK1234="","",IF(AK1234&gt;0,COUNT($AG$2:AG1234),""))</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34" s="156" t="str">
        <f>IF(BC1234="","",IF(BC1234&gt;0,COUNT($AY$2:AY1234),""))</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35" spans="1:66" ht="15.75" customHeight="1">
      <c r="A1235" s="153" t="str">
        <f>IF('S.D.PASTE SHEET'!A1235="","",'S.D.PASTE SHEET'!A1235)</f>
        <v/>
      </c>
      <c s="153" t="str">
        <f>IF('S.D.PASTE SHEET'!B1235="","",'S.D.PASTE SHEET'!B1235)</f>
        <v/>
      </c>
      <c s="153" t="str">
        <f>IF('S.D.PASTE SHEET'!C1235="","",'S.D.PASTE SHEET'!C1235)</f>
        <v/>
      </c>
      <c s="154" t="str">
        <f>IF('S.D.PASTE SHEET'!D1235="","",'S.D.PASTE SHEET'!D1235)</f>
        <v/>
      </c>
      <c s="153" t="str">
        <f>IF('S.D.PASTE SHEET'!E1235="","",UPPER('S.D.PASTE SHEET'!E1235))</f>
        <v/>
      </c>
      <c s="153" t="str">
        <f>IF('S.D.PASTE SHEET'!F1235="","",'S.D.PASTE SHEET'!F1235)</f>
        <v/>
      </c>
      <c s="153" t="str">
        <f>IF('S.D.PASTE SHEET'!G1235="","",UPPER('S.D.PASTE SHEET'!G1235))</f>
        <v/>
      </c>
      <c s="153" t="str">
        <f>IF('S.D.PASTE SHEET'!H1235="","",UPPER('S.D.PASTE SHEET'!H1235))</f>
        <v/>
      </c>
      <c s="153" t="str">
        <f>IF('S.D.PASTE SHEET'!I1235="","",'S.D.PASTE SHEET'!I1235)</f>
        <v/>
      </c>
      <c s="154" t="str">
        <f>IF('S.D.PASTE SHEET'!J1235="","",'S.D.PASTE SHEET'!J1235)</f>
        <v/>
      </c>
      <c s="153" t="str">
        <f>IF('S.D.PASTE SHEET'!K1235="","",'S.D.PASTE SHEET'!K1235)</f>
        <v/>
      </c>
      <c s="153" t="str">
        <f>IF('S.D.PASTE SHEET'!L1235="","",'S.D.PASTE SHEET'!L1235)</f>
        <v/>
      </c>
      <c s="153" t="str">
        <f>IF('S.D.PASTE SHEET'!M1235="","",'S.D.PASTE SHEET'!M1235)</f>
        <v/>
      </c>
      <c s="153" t="str">
        <f>IF('S.D.PASTE SHEET'!N1235="","",'S.D.PASTE SHEET'!N1235)</f>
        <v/>
      </c>
      <c s="153" t="str">
        <f>IF('S.D.PASTE SHEET'!O1235="","",'S.D.PASTE SHEET'!O1235)</f>
        <v/>
      </c>
      <c s="153" t="str">
        <f>IF('S.D.PASTE SHEET'!P1235="","",'S.D.PASTE SHEET'!P1235)</f>
        <v/>
      </c>
      <c s="153" t="str">
        <f>IF('S.D.PASTE SHEET'!Q1235="","",'S.D.PASTE SHEET'!Q1235)</f>
        <v/>
      </c>
      <c s="153" t="str">
        <f>IF('S.D.PASTE SHEET'!R1235="","",'S.D.PASTE SHEET'!R1235)</f>
        <v/>
      </c>
      <c s="153" t="str">
        <f>IF('S.D.PASTE SHEET'!S1235="","",'S.D.PASTE SHEET'!S1235)</f>
        <v/>
      </c>
      <c s="153" t="str">
        <f>IF('S.D.PASTE SHEET'!T1235="","",'S.D.PASTE SHEET'!T1235)</f>
        <v/>
      </c>
      <c s="153" t="str">
        <f>IF('S.D.PASTE SHEET'!U1235="","",'S.D.PASTE SHEET'!U1235)</f>
        <v/>
      </c>
      <c s="153" t="str">
        <f>IF('S.D.PASTE SHEET'!V1235="","",'S.D.PASTE SHEET'!V1235)</f>
        <v/>
      </c>
      <c s="153" t="str">
        <f>IF('S.D.PASTE SHEET'!W1235="","",'S.D.PASTE SHEET'!W1235)</f>
        <v/>
      </c>
      <c s="153" t="str">
        <f>IF('S.D.PASTE SHEET'!X1235="","",'S.D.PASTE SHEET'!X1235)</f>
        <v/>
      </c>
      <c s="153" t="str">
        <f>IF('S.D.PASTE SHEET'!Y1235="","",'S.D.PASTE SHEET'!Y1235)</f>
        <v/>
      </c>
      <c s="153" t="str">
        <f>IF('S.D.PASTE SHEET'!Z1235="","",'S.D.PASTE SHEET'!Z1235)</f>
        <v/>
      </c>
      <c s="153" t="str">
        <f>IF('S.D.PASTE SHEET'!AA1235="","",'S.D.PASTE SHEET'!AA1235)</f>
        <v/>
      </c>
      <c s="153" t="str">
        <f>IF('S.D.PASTE SHEET'!AB1235="","",'S.D.PASTE SHEET'!AB1235)</f>
        <v/>
      </c>
      <c s="153" t="str">
        <f>IF('S.D.PASTE SHEET'!AC1235="","",'S.D.PASTE SHEET'!AC1235)</f>
        <v/>
      </c>
      <c s="153" t="str">
        <f>IF('S.D.PASTE SHEET'!AD1235="","",'S.D.PASTE SHEET'!AD1235)</f>
        <v/>
      </c>
      <c s="155"/>
      <c s="156" t="str">
        <f>IF(AK1235="","",IF(AK1235&gt;0,COUNT($AG$2:AG1235),""))</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35" s="156" t="str">
        <f>IF(BC1235="","",IF(BC1235&gt;0,COUNT($AY$2:AY1235),""))</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36" spans="1:66" ht="15.75" customHeight="1">
      <c r="A1236" s="153" t="str">
        <f>IF('S.D.PASTE SHEET'!A1236="","",'S.D.PASTE SHEET'!A1236)</f>
        <v/>
      </c>
      <c s="153" t="str">
        <f>IF('S.D.PASTE SHEET'!B1236="","",'S.D.PASTE SHEET'!B1236)</f>
        <v/>
      </c>
      <c s="153" t="str">
        <f>IF('S.D.PASTE SHEET'!C1236="","",'S.D.PASTE SHEET'!C1236)</f>
        <v/>
      </c>
      <c s="154" t="str">
        <f>IF('S.D.PASTE SHEET'!D1236="","",'S.D.PASTE SHEET'!D1236)</f>
        <v/>
      </c>
      <c s="153" t="str">
        <f>IF('S.D.PASTE SHEET'!E1236="","",UPPER('S.D.PASTE SHEET'!E1236))</f>
        <v/>
      </c>
      <c s="153" t="str">
        <f>IF('S.D.PASTE SHEET'!F1236="","",'S.D.PASTE SHEET'!F1236)</f>
        <v/>
      </c>
      <c s="153" t="str">
        <f>IF('S.D.PASTE SHEET'!G1236="","",UPPER('S.D.PASTE SHEET'!G1236))</f>
        <v/>
      </c>
      <c s="153" t="str">
        <f>IF('S.D.PASTE SHEET'!H1236="","",UPPER('S.D.PASTE SHEET'!H1236))</f>
        <v/>
      </c>
      <c s="153" t="str">
        <f>IF('S.D.PASTE SHEET'!I1236="","",'S.D.PASTE SHEET'!I1236)</f>
        <v/>
      </c>
      <c s="154" t="str">
        <f>IF('S.D.PASTE SHEET'!J1236="","",'S.D.PASTE SHEET'!J1236)</f>
        <v/>
      </c>
      <c s="153" t="str">
        <f>IF('S.D.PASTE SHEET'!K1236="","",'S.D.PASTE SHEET'!K1236)</f>
        <v/>
      </c>
      <c s="153" t="str">
        <f>IF('S.D.PASTE SHEET'!L1236="","",'S.D.PASTE SHEET'!L1236)</f>
        <v/>
      </c>
      <c s="153" t="str">
        <f>IF('S.D.PASTE SHEET'!M1236="","",'S.D.PASTE SHEET'!M1236)</f>
        <v/>
      </c>
      <c s="153" t="str">
        <f>IF('S.D.PASTE SHEET'!N1236="","",'S.D.PASTE SHEET'!N1236)</f>
        <v/>
      </c>
      <c s="153" t="str">
        <f>IF('S.D.PASTE SHEET'!O1236="","",'S.D.PASTE SHEET'!O1236)</f>
        <v/>
      </c>
      <c s="153" t="str">
        <f>IF('S.D.PASTE SHEET'!P1236="","",'S.D.PASTE SHEET'!P1236)</f>
        <v/>
      </c>
      <c s="153" t="str">
        <f>IF('S.D.PASTE SHEET'!Q1236="","",'S.D.PASTE SHEET'!Q1236)</f>
        <v/>
      </c>
      <c s="153" t="str">
        <f>IF('S.D.PASTE SHEET'!R1236="","",'S.D.PASTE SHEET'!R1236)</f>
        <v/>
      </c>
      <c s="153" t="str">
        <f>IF('S.D.PASTE SHEET'!S1236="","",'S.D.PASTE SHEET'!S1236)</f>
        <v/>
      </c>
      <c s="153" t="str">
        <f>IF('S.D.PASTE SHEET'!T1236="","",'S.D.PASTE SHEET'!T1236)</f>
        <v/>
      </c>
      <c s="153" t="str">
        <f>IF('S.D.PASTE SHEET'!U1236="","",'S.D.PASTE SHEET'!U1236)</f>
        <v/>
      </c>
      <c s="153" t="str">
        <f>IF('S.D.PASTE SHEET'!V1236="","",'S.D.PASTE SHEET'!V1236)</f>
        <v/>
      </c>
      <c s="153" t="str">
        <f>IF('S.D.PASTE SHEET'!W1236="","",'S.D.PASTE SHEET'!W1236)</f>
        <v/>
      </c>
      <c s="153" t="str">
        <f>IF('S.D.PASTE SHEET'!X1236="","",'S.D.PASTE SHEET'!X1236)</f>
        <v/>
      </c>
      <c s="153" t="str">
        <f>IF('S.D.PASTE SHEET'!Y1236="","",'S.D.PASTE SHEET'!Y1236)</f>
        <v/>
      </c>
      <c s="153" t="str">
        <f>IF('S.D.PASTE SHEET'!Z1236="","",'S.D.PASTE SHEET'!Z1236)</f>
        <v/>
      </c>
      <c s="153" t="str">
        <f>IF('S.D.PASTE SHEET'!AA1236="","",'S.D.PASTE SHEET'!AA1236)</f>
        <v/>
      </c>
      <c s="153" t="str">
        <f>IF('S.D.PASTE SHEET'!AB1236="","",'S.D.PASTE SHEET'!AB1236)</f>
        <v/>
      </c>
      <c s="153" t="str">
        <f>IF('S.D.PASTE SHEET'!AC1236="","",'S.D.PASTE SHEET'!AC1236)</f>
        <v/>
      </c>
      <c s="153" t="str">
        <f>IF('S.D.PASTE SHEET'!AD1236="","",'S.D.PASTE SHEET'!AD1236)</f>
        <v/>
      </c>
      <c s="155"/>
      <c s="156" t="str">
        <f>IF(AK1236="","",IF(AK1236&gt;0,COUNT($AG$2:AG1236),""))</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36" s="156" t="str">
        <f>IF(BC1236="","",IF(BC1236&gt;0,COUNT($AY$2:AY1236),""))</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37" spans="1:66" ht="15.75" customHeight="1">
      <c r="A1237" s="153" t="str">
        <f>IF('S.D.PASTE SHEET'!A1237="","",'S.D.PASTE SHEET'!A1237)</f>
        <v/>
      </c>
      <c s="153" t="str">
        <f>IF('S.D.PASTE SHEET'!B1237="","",'S.D.PASTE SHEET'!B1237)</f>
        <v/>
      </c>
      <c s="153" t="str">
        <f>IF('S.D.PASTE SHEET'!C1237="","",'S.D.PASTE SHEET'!C1237)</f>
        <v/>
      </c>
      <c s="154" t="str">
        <f>IF('S.D.PASTE SHEET'!D1237="","",'S.D.PASTE SHEET'!D1237)</f>
        <v/>
      </c>
      <c s="153" t="str">
        <f>IF('S.D.PASTE SHEET'!E1237="","",UPPER('S.D.PASTE SHEET'!E1237))</f>
        <v/>
      </c>
      <c s="153" t="str">
        <f>IF('S.D.PASTE SHEET'!F1237="","",'S.D.PASTE SHEET'!F1237)</f>
        <v/>
      </c>
      <c s="153" t="str">
        <f>IF('S.D.PASTE SHEET'!G1237="","",UPPER('S.D.PASTE SHEET'!G1237))</f>
        <v/>
      </c>
      <c s="153" t="str">
        <f>IF('S.D.PASTE SHEET'!H1237="","",UPPER('S.D.PASTE SHEET'!H1237))</f>
        <v/>
      </c>
      <c s="153" t="str">
        <f>IF('S.D.PASTE SHEET'!I1237="","",'S.D.PASTE SHEET'!I1237)</f>
        <v/>
      </c>
      <c s="154" t="str">
        <f>IF('S.D.PASTE SHEET'!J1237="","",'S.D.PASTE SHEET'!J1237)</f>
        <v/>
      </c>
      <c s="153" t="str">
        <f>IF('S.D.PASTE SHEET'!K1237="","",'S.D.PASTE SHEET'!K1237)</f>
        <v/>
      </c>
      <c s="153" t="str">
        <f>IF('S.D.PASTE SHEET'!L1237="","",'S.D.PASTE SHEET'!L1237)</f>
        <v/>
      </c>
      <c s="153" t="str">
        <f>IF('S.D.PASTE SHEET'!M1237="","",'S.D.PASTE SHEET'!M1237)</f>
        <v/>
      </c>
      <c s="153" t="str">
        <f>IF('S.D.PASTE SHEET'!N1237="","",'S.D.PASTE SHEET'!N1237)</f>
        <v/>
      </c>
      <c s="153" t="str">
        <f>IF('S.D.PASTE SHEET'!O1237="","",'S.D.PASTE SHEET'!O1237)</f>
        <v/>
      </c>
      <c s="153" t="str">
        <f>IF('S.D.PASTE SHEET'!P1237="","",'S.D.PASTE SHEET'!P1237)</f>
        <v/>
      </c>
      <c s="153" t="str">
        <f>IF('S.D.PASTE SHEET'!Q1237="","",'S.D.PASTE SHEET'!Q1237)</f>
        <v/>
      </c>
      <c s="153" t="str">
        <f>IF('S.D.PASTE SHEET'!R1237="","",'S.D.PASTE SHEET'!R1237)</f>
        <v/>
      </c>
      <c s="153" t="str">
        <f>IF('S.D.PASTE SHEET'!S1237="","",'S.D.PASTE SHEET'!S1237)</f>
        <v/>
      </c>
      <c s="153" t="str">
        <f>IF('S.D.PASTE SHEET'!T1237="","",'S.D.PASTE SHEET'!T1237)</f>
        <v/>
      </c>
      <c s="153" t="str">
        <f>IF('S.D.PASTE SHEET'!U1237="","",'S.D.PASTE SHEET'!U1237)</f>
        <v/>
      </c>
      <c s="153" t="str">
        <f>IF('S.D.PASTE SHEET'!V1237="","",'S.D.PASTE SHEET'!V1237)</f>
        <v/>
      </c>
      <c s="153" t="str">
        <f>IF('S.D.PASTE SHEET'!W1237="","",'S.D.PASTE SHEET'!W1237)</f>
        <v/>
      </c>
      <c s="153" t="str">
        <f>IF('S.D.PASTE SHEET'!X1237="","",'S.D.PASTE SHEET'!X1237)</f>
        <v/>
      </c>
      <c s="153" t="str">
        <f>IF('S.D.PASTE SHEET'!Y1237="","",'S.D.PASTE SHEET'!Y1237)</f>
        <v/>
      </c>
      <c s="153" t="str">
        <f>IF('S.D.PASTE SHEET'!Z1237="","",'S.D.PASTE SHEET'!Z1237)</f>
        <v/>
      </c>
      <c s="153" t="str">
        <f>IF('S.D.PASTE SHEET'!AA1237="","",'S.D.PASTE SHEET'!AA1237)</f>
        <v/>
      </c>
      <c s="153" t="str">
        <f>IF('S.D.PASTE SHEET'!AB1237="","",'S.D.PASTE SHEET'!AB1237)</f>
        <v/>
      </c>
      <c s="153" t="str">
        <f>IF('S.D.PASTE SHEET'!AC1237="","",'S.D.PASTE SHEET'!AC1237)</f>
        <v/>
      </c>
      <c s="153" t="str">
        <f>IF('S.D.PASTE SHEET'!AD1237="","",'S.D.PASTE SHEET'!AD1237)</f>
        <v/>
      </c>
      <c s="155"/>
      <c s="156" t="str">
        <f>IF(AK1237="","",IF(AK1237&gt;0,COUNT($AG$2:AG1237),""))</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37" s="156" t="str">
        <f>IF(BC1237="","",IF(BC1237&gt;0,COUNT($AY$2:AY1237),""))</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38" spans="1:66" ht="15.75" customHeight="1">
      <c r="A1238" s="153" t="str">
        <f>IF('S.D.PASTE SHEET'!A1238="","",'S.D.PASTE SHEET'!A1238)</f>
        <v/>
      </c>
      <c s="153" t="str">
        <f>IF('S.D.PASTE SHEET'!B1238="","",'S.D.PASTE SHEET'!B1238)</f>
        <v/>
      </c>
      <c s="153" t="str">
        <f>IF('S.D.PASTE SHEET'!C1238="","",'S.D.PASTE SHEET'!C1238)</f>
        <v/>
      </c>
      <c s="154" t="str">
        <f>IF('S.D.PASTE SHEET'!D1238="","",'S.D.PASTE SHEET'!D1238)</f>
        <v/>
      </c>
      <c s="153" t="str">
        <f>IF('S.D.PASTE SHEET'!E1238="","",UPPER('S.D.PASTE SHEET'!E1238))</f>
        <v/>
      </c>
      <c s="153" t="str">
        <f>IF('S.D.PASTE SHEET'!F1238="","",'S.D.PASTE SHEET'!F1238)</f>
        <v/>
      </c>
      <c s="153" t="str">
        <f>IF('S.D.PASTE SHEET'!G1238="","",UPPER('S.D.PASTE SHEET'!G1238))</f>
        <v/>
      </c>
      <c s="153" t="str">
        <f>IF('S.D.PASTE SHEET'!H1238="","",UPPER('S.D.PASTE SHEET'!H1238))</f>
        <v/>
      </c>
      <c s="153" t="str">
        <f>IF('S.D.PASTE SHEET'!I1238="","",'S.D.PASTE SHEET'!I1238)</f>
        <v/>
      </c>
      <c s="154" t="str">
        <f>IF('S.D.PASTE SHEET'!J1238="","",'S.D.PASTE SHEET'!J1238)</f>
        <v/>
      </c>
      <c s="153" t="str">
        <f>IF('S.D.PASTE SHEET'!K1238="","",'S.D.PASTE SHEET'!K1238)</f>
        <v/>
      </c>
      <c s="153" t="str">
        <f>IF('S.D.PASTE SHEET'!L1238="","",'S.D.PASTE SHEET'!L1238)</f>
        <v/>
      </c>
      <c s="153" t="str">
        <f>IF('S.D.PASTE SHEET'!M1238="","",'S.D.PASTE SHEET'!M1238)</f>
        <v/>
      </c>
      <c s="153" t="str">
        <f>IF('S.D.PASTE SHEET'!N1238="","",'S.D.PASTE SHEET'!N1238)</f>
        <v/>
      </c>
      <c s="153" t="str">
        <f>IF('S.D.PASTE SHEET'!O1238="","",'S.D.PASTE SHEET'!O1238)</f>
        <v/>
      </c>
      <c s="153" t="str">
        <f>IF('S.D.PASTE SHEET'!P1238="","",'S.D.PASTE SHEET'!P1238)</f>
        <v/>
      </c>
      <c s="153" t="str">
        <f>IF('S.D.PASTE SHEET'!Q1238="","",'S.D.PASTE SHEET'!Q1238)</f>
        <v/>
      </c>
      <c s="153" t="str">
        <f>IF('S.D.PASTE SHEET'!R1238="","",'S.D.PASTE SHEET'!R1238)</f>
        <v/>
      </c>
      <c s="153" t="str">
        <f>IF('S.D.PASTE SHEET'!S1238="","",'S.D.PASTE SHEET'!S1238)</f>
        <v/>
      </c>
      <c s="153" t="str">
        <f>IF('S.D.PASTE SHEET'!T1238="","",'S.D.PASTE SHEET'!T1238)</f>
        <v/>
      </c>
      <c s="153" t="str">
        <f>IF('S.D.PASTE SHEET'!U1238="","",'S.D.PASTE SHEET'!U1238)</f>
        <v/>
      </c>
      <c s="153" t="str">
        <f>IF('S.D.PASTE SHEET'!V1238="","",'S.D.PASTE SHEET'!V1238)</f>
        <v/>
      </c>
      <c s="153" t="str">
        <f>IF('S.D.PASTE SHEET'!W1238="","",'S.D.PASTE SHEET'!W1238)</f>
        <v/>
      </c>
      <c s="153" t="str">
        <f>IF('S.D.PASTE SHEET'!X1238="","",'S.D.PASTE SHEET'!X1238)</f>
        <v/>
      </c>
      <c s="153" t="str">
        <f>IF('S.D.PASTE SHEET'!Y1238="","",'S.D.PASTE SHEET'!Y1238)</f>
        <v/>
      </c>
      <c s="153" t="str">
        <f>IF('S.D.PASTE SHEET'!Z1238="","",'S.D.PASTE SHEET'!Z1238)</f>
        <v/>
      </c>
      <c s="153" t="str">
        <f>IF('S.D.PASTE SHEET'!AA1238="","",'S.D.PASTE SHEET'!AA1238)</f>
        <v/>
      </c>
      <c s="153" t="str">
        <f>IF('S.D.PASTE SHEET'!AB1238="","",'S.D.PASTE SHEET'!AB1238)</f>
        <v/>
      </c>
      <c s="153" t="str">
        <f>IF('S.D.PASTE SHEET'!AC1238="","",'S.D.PASTE SHEET'!AC1238)</f>
        <v/>
      </c>
      <c s="153" t="str">
        <f>IF('S.D.PASTE SHEET'!AD1238="","",'S.D.PASTE SHEET'!AD1238)</f>
        <v/>
      </c>
      <c s="155"/>
      <c s="156" t="str">
        <f>IF(AK1238="","",IF(AK1238&gt;0,COUNT($AG$2:AG1238),""))</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38" s="156" t="str">
        <f>IF(BC1238="","",IF(BC1238&gt;0,COUNT($AY$2:AY1238),""))</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39" spans="1:66" ht="15.75" customHeight="1">
      <c r="A1239" s="153" t="str">
        <f>IF('S.D.PASTE SHEET'!A1239="","",'S.D.PASTE SHEET'!A1239)</f>
        <v/>
      </c>
      <c s="153" t="str">
        <f>IF('S.D.PASTE SHEET'!B1239="","",'S.D.PASTE SHEET'!B1239)</f>
        <v/>
      </c>
      <c s="153" t="str">
        <f>IF('S.D.PASTE SHEET'!C1239="","",'S.D.PASTE SHEET'!C1239)</f>
        <v/>
      </c>
      <c s="154" t="str">
        <f>IF('S.D.PASTE SHEET'!D1239="","",'S.D.PASTE SHEET'!D1239)</f>
        <v/>
      </c>
      <c s="153" t="str">
        <f>IF('S.D.PASTE SHEET'!E1239="","",UPPER('S.D.PASTE SHEET'!E1239))</f>
        <v/>
      </c>
      <c s="153" t="str">
        <f>IF('S.D.PASTE SHEET'!F1239="","",'S.D.PASTE SHEET'!F1239)</f>
        <v/>
      </c>
      <c s="153" t="str">
        <f>IF('S.D.PASTE SHEET'!G1239="","",UPPER('S.D.PASTE SHEET'!G1239))</f>
        <v/>
      </c>
      <c s="153" t="str">
        <f>IF('S.D.PASTE SHEET'!H1239="","",UPPER('S.D.PASTE SHEET'!H1239))</f>
        <v/>
      </c>
      <c s="153" t="str">
        <f>IF('S.D.PASTE SHEET'!I1239="","",'S.D.PASTE SHEET'!I1239)</f>
        <v/>
      </c>
      <c s="154" t="str">
        <f>IF('S.D.PASTE SHEET'!J1239="","",'S.D.PASTE SHEET'!J1239)</f>
        <v/>
      </c>
      <c s="153" t="str">
        <f>IF('S.D.PASTE SHEET'!K1239="","",'S.D.PASTE SHEET'!K1239)</f>
        <v/>
      </c>
      <c s="153" t="str">
        <f>IF('S.D.PASTE SHEET'!L1239="","",'S.D.PASTE SHEET'!L1239)</f>
        <v/>
      </c>
      <c s="153" t="str">
        <f>IF('S.D.PASTE SHEET'!M1239="","",'S.D.PASTE SHEET'!M1239)</f>
        <v/>
      </c>
      <c s="153" t="str">
        <f>IF('S.D.PASTE SHEET'!N1239="","",'S.D.PASTE SHEET'!N1239)</f>
        <v/>
      </c>
      <c s="153" t="str">
        <f>IF('S.D.PASTE SHEET'!O1239="","",'S.D.PASTE SHEET'!O1239)</f>
        <v/>
      </c>
      <c s="153" t="str">
        <f>IF('S.D.PASTE SHEET'!P1239="","",'S.D.PASTE SHEET'!P1239)</f>
        <v/>
      </c>
      <c s="153" t="str">
        <f>IF('S.D.PASTE SHEET'!Q1239="","",'S.D.PASTE SHEET'!Q1239)</f>
        <v/>
      </c>
      <c s="153" t="str">
        <f>IF('S.D.PASTE SHEET'!R1239="","",'S.D.PASTE SHEET'!R1239)</f>
        <v/>
      </c>
      <c s="153" t="str">
        <f>IF('S.D.PASTE SHEET'!S1239="","",'S.D.PASTE SHEET'!S1239)</f>
        <v/>
      </c>
      <c s="153" t="str">
        <f>IF('S.D.PASTE SHEET'!T1239="","",'S.D.PASTE SHEET'!T1239)</f>
        <v/>
      </c>
      <c s="153" t="str">
        <f>IF('S.D.PASTE SHEET'!U1239="","",'S.D.PASTE SHEET'!U1239)</f>
        <v/>
      </c>
      <c s="153" t="str">
        <f>IF('S.D.PASTE SHEET'!V1239="","",'S.D.PASTE SHEET'!V1239)</f>
        <v/>
      </c>
      <c s="153" t="str">
        <f>IF('S.D.PASTE SHEET'!W1239="","",'S.D.PASTE SHEET'!W1239)</f>
        <v/>
      </c>
      <c s="153" t="str">
        <f>IF('S.D.PASTE SHEET'!X1239="","",'S.D.PASTE SHEET'!X1239)</f>
        <v/>
      </c>
      <c s="153" t="str">
        <f>IF('S.D.PASTE SHEET'!Y1239="","",'S.D.PASTE SHEET'!Y1239)</f>
        <v/>
      </c>
      <c s="153" t="str">
        <f>IF('S.D.PASTE SHEET'!Z1239="","",'S.D.PASTE SHEET'!Z1239)</f>
        <v/>
      </c>
      <c s="153" t="str">
        <f>IF('S.D.PASTE SHEET'!AA1239="","",'S.D.PASTE SHEET'!AA1239)</f>
        <v/>
      </c>
      <c s="153" t="str">
        <f>IF('S.D.PASTE SHEET'!AB1239="","",'S.D.PASTE SHEET'!AB1239)</f>
        <v/>
      </c>
      <c s="153" t="str">
        <f>IF('S.D.PASTE SHEET'!AC1239="","",'S.D.PASTE SHEET'!AC1239)</f>
        <v/>
      </c>
      <c s="153" t="str">
        <f>IF('S.D.PASTE SHEET'!AD1239="","",'S.D.PASTE SHEET'!AD1239)</f>
        <v/>
      </c>
      <c s="155"/>
      <c s="156" t="str">
        <f>IF(AK1239="","",IF(AK1239&gt;0,COUNT($AG$2:AG1239),""))</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39" s="156" t="str">
        <f>IF(BC1239="","",IF(BC1239&gt;0,COUNT($AY$2:AY1239),""))</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40" spans="1:66" ht="15.75" customHeight="1">
      <c r="A1240" s="153" t="str">
        <f>IF('S.D.PASTE SHEET'!A1240="","",'S.D.PASTE SHEET'!A1240)</f>
        <v/>
      </c>
      <c s="153" t="str">
        <f>IF('S.D.PASTE SHEET'!B1240="","",'S.D.PASTE SHEET'!B1240)</f>
        <v/>
      </c>
      <c s="153" t="str">
        <f>IF('S.D.PASTE SHEET'!C1240="","",'S.D.PASTE SHEET'!C1240)</f>
        <v/>
      </c>
      <c s="154" t="str">
        <f>IF('S.D.PASTE SHEET'!D1240="","",'S.D.PASTE SHEET'!D1240)</f>
        <v/>
      </c>
      <c s="153" t="str">
        <f>IF('S.D.PASTE SHEET'!E1240="","",UPPER('S.D.PASTE SHEET'!E1240))</f>
        <v/>
      </c>
      <c s="153" t="str">
        <f>IF('S.D.PASTE SHEET'!F1240="","",'S.D.PASTE SHEET'!F1240)</f>
        <v/>
      </c>
      <c s="153" t="str">
        <f>IF('S.D.PASTE SHEET'!G1240="","",UPPER('S.D.PASTE SHEET'!G1240))</f>
        <v/>
      </c>
      <c s="153" t="str">
        <f>IF('S.D.PASTE SHEET'!H1240="","",UPPER('S.D.PASTE SHEET'!H1240))</f>
        <v/>
      </c>
      <c s="153" t="str">
        <f>IF('S.D.PASTE SHEET'!I1240="","",'S.D.PASTE SHEET'!I1240)</f>
        <v/>
      </c>
      <c s="154" t="str">
        <f>IF('S.D.PASTE SHEET'!J1240="","",'S.D.PASTE SHEET'!J1240)</f>
        <v/>
      </c>
      <c s="153" t="str">
        <f>IF('S.D.PASTE SHEET'!K1240="","",'S.D.PASTE SHEET'!K1240)</f>
        <v/>
      </c>
      <c s="153" t="str">
        <f>IF('S.D.PASTE SHEET'!L1240="","",'S.D.PASTE SHEET'!L1240)</f>
        <v/>
      </c>
      <c s="153" t="str">
        <f>IF('S.D.PASTE SHEET'!M1240="","",'S.D.PASTE SHEET'!M1240)</f>
        <v/>
      </c>
      <c s="153" t="str">
        <f>IF('S.D.PASTE SHEET'!N1240="","",'S.D.PASTE SHEET'!N1240)</f>
        <v/>
      </c>
      <c s="153" t="str">
        <f>IF('S.D.PASTE SHEET'!O1240="","",'S.D.PASTE SHEET'!O1240)</f>
        <v/>
      </c>
      <c s="153" t="str">
        <f>IF('S.D.PASTE SHEET'!P1240="","",'S.D.PASTE SHEET'!P1240)</f>
        <v/>
      </c>
      <c s="153" t="str">
        <f>IF('S.D.PASTE SHEET'!Q1240="","",'S.D.PASTE SHEET'!Q1240)</f>
        <v/>
      </c>
      <c s="153" t="str">
        <f>IF('S.D.PASTE SHEET'!R1240="","",'S.D.PASTE SHEET'!R1240)</f>
        <v/>
      </c>
      <c s="153" t="str">
        <f>IF('S.D.PASTE SHEET'!S1240="","",'S.D.PASTE SHEET'!S1240)</f>
        <v/>
      </c>
      <c s="153" t="str">
        <f>IF('S.D.PASTE SHEET'!T1240="","",'S.D.PASTE SHEET'!T1240)</f>
        <v/>
      </c>
      <c s="153" t="str">
        <f>IF('S.D.PASTE SHEET'!U1240="","",'S.D.PASTE SHEET'!U1240)</f>
        <v/>
      </c>
      <c s="153" t="str">
        <f>IF('S.D.PASTE SHEET'!V1240="","",'S.D.PASTE SHEET'!V1240)</f>
        <v/>
      </c>
      <c s="153" t="str">
        <f>IF('S.D.PASTE SHEET'!W1240="","",'S.D.PASTE SHEET'!W1240)</f>
        <v/>
      </c>
      <c s="153" t="str">
        <f>IF('S.D.PASTE SHEET'!X1240="","",'S.D.PASTE SHEET'!X1240)</f>
        <v/>
      </c>
      <c s="153" t="str">
        <f>IF('S.D.PASTE SHEET'!Y1240="","",'S.D.PASTE SHEET'!Y1240)</f>
        <v/>
      </c>
      <c s="153" t="str">
        <f>IF('S.D.PASTE SHEET'!Z1240="","",'S.D.PASTE SHEET'!Z1240)</f>
        <v/>
      </c>
      <c s="153" t="str">
        <f>IF('S.D.PASTE SHEET'!AA1240="","",'S.D.PASTE SHEET'!AA1240)</f>
        <v/>
      </c>
      <c s="153" t="str">
        <f>IF('S.D.PASTE SHEET'!AB1240="","",'S.D.PASTE SHEET'!AB1240)</f>
        <v/>
      </c>
      <c s="153" t="str">
        <f>IF('S.D.PASTE SHEET'!AC1240="","",'S.D.PASTE SHEET'!AC1240)</f>
        <v/>
      </c>
      <c s="153" t="str">
        <f>IF('S.D.PASTE SHEET'!AD1240="","",'S.D.PASTE SHEET'!AD1240)</f>
        <v/>
      </c>
      <c s="155"/>
      <c s="156" t="str">
        <f>IF(AK1240="","",IF(AK1240&gt;0,COUNT($AG$2:AG1240),""))</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40" s="156" t="str">
        <f>IF(BC1240="","",IF(BC1240&gt;0,COUNT($AY$2:AY1240),""))</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41" spans="1:66" ht="15.75" customHeight="1">
      <c r="A1241" s="153" t="str">
        <f>IF('S.D.PASTE SHEET'!A1241="","",'S.D.PASTE SHEET'!A1241)</f>
        <v/>
      </c>
      <c s="153" t="str">
        <f>IF('S.D.PASTE SHEET'!B1241="","",'S.D.PASTE SHEET'!B1241)</f>
        <v/>
      </c>
      <c s="153" t="str">
        <f>IF('S.D.PASTE SHEET'!C1241="","",'S.D.PASTE SHEET'!C1241)</f>
        <v/>
      </c>
      <c s="154" t="str">
        <f>IF('S.D.PASTE SHEET'!D1241="","",'S.D.PASTE SHEET'!D1241)</f>
        <v/>
      </c>
      <c s="153" t="str">
        <f>IF('S.D.PASTE SHEET'!E1241="","",UPPER('S.D.PASTE SHEET'!E1241))</f>
        <v/>
      </c>
      <c s="153" t="str">
        <f>IF('S.D.PASTE SHEET'!F1241="","",'S.D.PASTE SHEET'!F1241)</f>
        <v/>
      </c>
      <c s="153" t="str">
        <f>IF('S.D.PASTE SHEET'!G1241="","",UPPER('S.D.PASTE SHEET'!G1241))</f>
        <v/>
      </c>
      <c s="153" t="str">
        <f>IF('S.D.PASTE SHEET'!H1241="","",UPPER('S.D.PASTE SHEET'!H1241))</f>
        <v/>
      </c>
      <c s="153" t="str">
        <f>IF('S.D.PASTE SHEET'!I1241="","",'S.D.PASTE SHEET'!I1241)</f>
        <v/>
      </c>
      <c s="154" t="str">
        <f>IF('S.D.PASTE SHEET'!J1241="","",'S.D.PASTE SHEET'!J1241)</f>
        <v/>
      </c>
      <c s="153" t="str">
        <f>IF('S.D.PASTE SHEET'!K1241="","",'S.D.PASTE SHEET'!K1241)</f>
        <v/>
      </c>
      <c s="153" t="str">
        <f>IF('S.D.PASTE SHEET'!L1241="","",'S.D.PASTE SHEET'!L1241)</f>
        <v/>
      </c>
      <c s="153" t="str">
        <f>IF('S.D.PASTE SHEET'!M1241="","",'S.D.PASTE SHEET'!M1241)</f>
        <v/>
      </c>
      <c s="153" t="str">
        <f>IF('S.D.PASTE SHEET'!N1241="","",'S.D.PASTE SHEET'!N1241)</f>
        <v/>
      </c>
      <c s="153" t="str">
        <f>IF('S.D.PASTE SHEET'!O1241="","",'S.D.PASTE SHEET'!O1241)</f>
        <v/>
      </c>
      <c s="153" t="str">
        <f>IF('S.D.PASTE SHEET'!P1241="","",'S.D.PASTE SHEET'!P1241)</f>
        <v/>
      </c>
      <c s="153" t="str">
        <f>IF('S.D.PASTE SHEET'!Q1241="","",'S.D.PASTE SHEET'!Q1241)</f>
        <v/>
      </c>
      <c s="153" t="str">
        <f>IF('S.D.PASTE SHEET'!R1241="","",'S.D.PASTE SHEET'!R1241)</f>
        <v/>
      </c>
      <c s="153" t="str">
        <f>IF('S.D.PASTE SHEET'!S1241="","",'S.D.PASTE SHEET'!S1241)</f>
        <v/>
      </c>
      <c s="153" t="str">
        <f>IF('S.D.PASTE SHEET'!T1241="","",'S.D.PASTE SHEET'!T1241)</f>
        <v/>
      </c>
      <c s="153" t="str">
        <f>IF('S.D.PASTE SHEET'!U1241="","",'S.D.PASTE SHEET'!U1241)</f>
        <v/>
      </c>
      <c s="153" t="str">
        <f>IF('S.D.PASTE SHEET'!V1241="","",'S.D.PASTE SHEET'!V1241)</f>
        <v/>
      </c>
      <c s="153" t="str">
        <f>IF('S.D.PASTE SHEET'!W1241="","",'S.D.PASTE SHEET'!W1241)</f>
        <v/>
      </c>
      <c s="153" t="str">
        <f>IF('S.D.PASTE SHEET'!X1241="","",'S.D.PASTE SHEET'!X1241)</f>
        <v/>
      </c>
      <c s="153" t="str">
        <f>IF('S.D.PASTE SHEET'!Y1241="","",'S.D.PASTE SHEET'!Y1241)</f>
        <v/>
      </c>
      <c s="153" t="str">
        <f>IF('S.D.PASTE SHEET'!Z1241="","",'S.D.PASTE SHEET'!Z1241)</f>
        <v/>
      </c>
      <c s="153" t="str">
        <f>IF('S.D.PASTE SHEET'!AA1241="","",'S.D.PASTE SHEET'!AA1241)</f>
        <v/>
      </c>
      <c s="153" t="str">
        <f>IF('S.D.PASTE SHEET'!AB1241="","",'S.D.PASTE SHEET'!AB1241)</f>
        <v/>
      </c>
      <c s="153" t="str">
        <f>IF('S.D.PASTE SHEET'!AC1241="","",'S.D.PASTE SHEET'!AC1241)</f>
        <v/>
      </c>
      <c s="153" t="str">
        <f>IF('S.D.PASTE SHEET'!AD1241="","",'S.D.PASTE SHEET'!AD1241)</f>
        <v/>
      </c>
      <c s="155"/>
      <c s="156" t="str">
        <f>IF(AK1241="","",IF(AK1241&gt;0,COUNT($AG$2:AG1241),""))</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41" s="156" t="str">
        <f>IF(BC1241="","",IF(BC1241&gt;0,COUNT($AY$2:AY1241),""))</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42" spans="1:66" ht="15.75" customHeight="1">
      <c r="A1242" s="153" t="str">
        <f>IF('S.D.PASTE SHEET'!A1242="","",'S.D.PASTE SHEET'!A1242)</f>
        <v/>
      </c>
      <c s="153" t="str">
        <f>IF('S.D.PASTE SHEET'!B1242="","",'S.D.PASTE SHEET'!B1242)</f>
        <v/>
      </c>
      <c s="153" t="str">
        <f>IF('S.D.PASTE SHEET'!C1242="","",'S.D.PASTE SHEET'!C1242)</f>
        <v/>
      </c>
      <c s="154" t="str">
        <f>IF('S.D.PASTE SHEET'!D1242="","",'S.D.PASTE SHEET'!D1242)</f>
        <v/>
      </c>
      <c s="153" t="str">
        <f>IF('S.D.PASTE SHEET'!E1242="","",UPPER('S.D.PASTE SHEET'!E1242))</f>
        <v/>
      </c>
      <c s="153" t="str">
        <f>IF('S.D.PASTE SHEET'!F1242="","",'S.D.PASTE SHEET'!F1242)</f>
        <v/>
      </c>
      <c s="153" t="str">
        <f>IF('S.D.PASTE SHEET'!G1242="","",UPPER('S.D.PASTE SHEET'!G1242))</f>
        <v/>
      </c>
      <c s="153" t="str">
        <f>IF('S.D.PASTE SHEET'!H1242="","",UPPER('S.D.PASTE SHEET'!H1242))</f>
        <v/>
      </c>
      <c s="153" t="str">
        <f>IF('S.D.PASTE SHEET'!I1242="","",'S.D.PASTE SHEET'!I1242)</f>
        <v/>
      </c>
      <c s="154" t="str">
        <f>IF('S.D.PASTE SHEET'!J1242="","",'S.D.PASTE SHEET'!J1242)</f>
        <v/>
      </c>
      <c s="153" t="str">
        <f>IF('S.D.PASTE SHEET'!K1242="","",'S.D.PASTE SHEET'!K1242)</f>
        <v/>
      </c>
      <c s="153" t="str">
        <f>IF('S.D.PASTE SHEET'!L1242="","",'S.D.PASTE SHEET'!L1242)</f>
        <v/>
      </c>
      <c s="153" t="str">
        <f>IF('S.D.PASTE SHEET'!M1242="","",'S.D.PASTE SHEET'!M1242)</f>
        <v/>
      </c>
      <c s="153" t="str">
        <f>IF('S.D.PASTE SHEET'!N1242="","",'S.D.PASTE SHEET'!N1242)</f>
        <v/>
      </c>
      <c s="153" t="str">
        <f>IF('S.D.PASTE SHEET'!O1242="","",'S.D.PASTE SHEET'!O1242)</f>
        <v/>
      </c>
      <c s="153" t="str">
        <f>IF('S.D.PASTE SHEET'!P1242="","",'S.D.PASTE SHEET'!P1242)</f>
        <v/>
      </c>
      <c s="153" t="str">
        <f>IF('S.D.PASTE SHEET'!Q1242="","",'S.D.PASTE SHEET'!Q1242)</f>
        <v/>
      </c>
      <c s="153" t="str">
        <f>IF('S.D.PASTE SHEET'!R1242="","",'S.D.PASTE SHEET'!R1242)</f>
        <v/>
      </c>
      <c s="153" t="str">
        <f>IF('S.D.PASTE SHEET'!S1242="","",'S.D.PASTE SHEET'!S1242)</f>
        <v/>
      </c>
      <c s="153" t="str">
        <f>IF('S.D.PASTE SHEET'!T1242="","",'S.D.PASTE SHEET'!T1242)</f>
        <v/>
      </c>
      <c s="153" t="str">
        <f>IF('S.D.PASTE SHEET'!U1242="","",'S.D.PASTE SHEET'!U1242)</f>
        <v/>
      </c>
      <c s="153" t="str">
        <f>IF('S.D.PASTE SHEET'!V1242="","",'S.D.PASTE SHEET'!V1242)</f>
        <v/>
      </c>
      <c s="153" t="str">
        <f>IF('S.D.PASTE SHEET'!W1242="","",'S.D.PASTE SHEET'!W1242)</f>
        <v/>
      </c>
      <c s="153" t="str">
        <f>IF('S.D.PASTE SHEET'!X1242="","",'S.D.PASTE SHEET'!X1242)</f>
        <v/>
      </c>
      <c s="153" t="str">
        <f>IF('S.D.PASTE SHEET'!Y1242="","",'S.D.PASTE SHEET'!Y1242)</f>
        <v/>
      </c>
      <c s="153" t="str">
        <f>IF('S.D.PASTE SHEET'!Z1242="","",'S.D.PASTE SHEET'!Z1242)</f>
        <v/>
      </c>
      <c s="153" t="str">
        <f>IF('S.D.PASTE SHEET'!AA1242="","",'S.D.PASTE SHEET'!AA1242)</f>
        <v/>
      </c>
      <c s="153" t="str">
        <f>IF('S.D.PASTE SHEET'!AB1242="","",'S.D.PASTE SHEET'!AB1242)</f>
        <v/>
      </c>
      <c s="153" t="str">
        <f>IF('S.D.PASTE SHEET'!AC1242="","",'S.D.PASTE SHEET'!AC1242)</f>
        <v/>
      </c>
      <c s="153" t="str">
        <f>IF('S.D.PASTE SHEET'!AD1242="","",'S.D.PASTE SHEET'!AD1242)</f>
        <v/>
      </c>
      <c s="155"/>
      <c s="156" t="str">
        <f>IF(AK1242="","",IF(AK1242&gt;0,COUNT($AG$2:AG1242),""))</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42" s="156" t="str">
        <f>IF(BC1242="","",IF(BC1242&gt;0,COUNT($AY$2:AY1242),""))</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43" spans="1:66" ht="15.75" customHeight="1">
      <c r="A1243" s="153" t="str">
        <f>IF('S.D.PASTE SHEET'!A1243="","",'S.D.PASTE SHEET'!A1243)</f>
        <v/>
      </c>
      <c s="153" t="str">
        <f>IF('S.D.PASTE SHEET'!B1243="","",'S.D.PASTE SHEET'!B1243)</f>
        <v/>
      </c>
      <c s="153" t="str">
        <f>IF('S.D.PASTE SHEET'!C1243="","",'S.D.PASTE SHEET'!C1243)</f>
        <v/>
      </c>
      <c s="154" t="str">
        <f>IF('S.D.PASTE SHEET'!D1243="","",'S.D.PASTE SHEET'!D1243)</f>
        <v/>
      </c>
      <c s="153" t="str">
        <f>IF('S.D.PASTE SHEET'!E1243="","",UPPER('S.D.PASTE SHEET'!E1243))</f>
        <v/>
      </c>
      <c s="153" t="str">
        <f>IF('S.D.PASTE SHEET'!F1243="","",'S.D.PASTE SHEET'!F1243)</f>
        <v/>
      </c>
      <c s="153" t="str">
        <f>IF('S.D.PASTE SHEET'!G1243="","",UPPER('S.D.PASTE SHEET'!G1243))</f>
        <v/>
      </c>
      <c s="153" t="str">
        <f>IF('S.D.PASTE SHEET'!H1243="","",UPPER('S.D.PASTE SHEET'!H1243))</f>
        <v/>
      </c>
      <c s="153" t="str">
        <f>IF('S.D.PASTE SHEET'!I1243="","",'S.D.PASTE SHEET'!I1243)</f>
        <v/>
      </c>
      <c s="154" t="str">
        <f>IF('S.D.PASTE SHEET'!J1243="","",'S.D.PASTE SHEET'!J1243)</f>
        <v/>
      </c>
      <c s="153" t="str">
        <f>IF('S.D.PASTE SHEET'!K1243="","",'S.D.PASTE SHEET'!K1243)</f>
        <v/>
      </c>
      <c s="153" t="str">
        <f>IF('S.D.PASTE SHEET'!L1243="","",'S.D.PASTE SHEET'!L1243)</f>
        <v/>
      </c>
      <c s="153" t="str">
        <f>IF('S.D.PASTE SHEET'!M1243="","",'S.D.PASTE SHEET'!M1243)</f>
        <v/>
      </c>
      <c s="153" t="str">
        <f>IF('S.D.PASTE SHEET'!N1243="","",'S.D.PASTE SHEET'!N1243)</f>
        <v/>
      </c>
      <c s="153" t="str">
        <f>IF('S.D.PASTE SHEET'!O1243="","",'S.D.PASTE SHEET'!O1243)</f>
        <v/>
      </c>
      <c s="153" t="str">
        <f>IF('S.D.PASTE SHEET'!P1243="","",'S.D.PASTE SHEET'!P1243)</f>
        <v/>
      </c>
      <c s="153" t="str">
        <f>IF('S.D.PASTE SHEET'!Q1243="","",'S.D.PASTE SHEET'!Q1243)</f>
        <v/>
      </c>
      <c s="153" t="str">
        <f>IF('S.D.PASTE SHEET'!R1243="","",'S.D.PASTE SHEET'!R1243)</f>
        <v/>
      </c>
      <c s="153" t="str">
        <f>IF('S.D.PASTE SHEET'!S1243="","",'S.D.PASTE SHEET'!S1243)</f>
        <v/>
      </c>
      <c s="153" t="str">
        <f>IF('S.D.PASTE SHEET'!T1243="","",'S.D.PASTE SHEET'!T1243)</f>
        <v/>
      </c>
      <c s="153" t="str">
        <f>IF('S.D.PASTE SHEET'!U1243="","",'S.D.PASTE SHEET'!U1243)</f>
        <v/>
      </c>
      <c s="153" t="str">
        <f>IF('S.D.PASTE SHEET'!V1243="","",'S.D.PASTE SHEET'!V1243)</f>
        <v/>
      </c>
      <c s="153" t="str">
        <f>IF('S.D.PASTE SHEET'!W1243="","",'S.D.PASTE SHEET'!W1243)</f>
        <v/>
      </c>
      <c s="153" t="str">
        <f>IF('S.D.PASTE SHEET'!X1243="","",'S.D.PASTE SHEET'!X1243)</f>
        <v/>
      </c>
      <c s="153" t="str">
        <f>IF('S.D.PASTE SHEET'!Y1243="","",'S.D.PASTE SHEET'!Y1243)</f>
        <v/>
      </c>
      <c s="153" t="str">
        <f>IF('S.D.PASTE SHEET'!Z1243="","",'S.D.PASTE SHEET'!Z1243)</f>
        <v/>
      </c>
      <c s="153" t="str">
        <f>IF('S.D.PASTE SHEET'!AA1243="","",'S.D.PASTE SHEET'!AA1243)</f>
        <v/>
      </c>
      <c s="153" t="str">
        <f>IF('S.D.PASTE SHEET'!AB1243="","",'S.D.PASTE SHEET'!AB1243)</f>
        <v/>
      </c>
      <c s="153" t="str">
        <f>IF('S.D.PASTE SHEET'!AC1243="","",'S.D.PASTE SHEET'!AC1243)</f>
        <v/>
      </c>
      <c s="153" t="str">
        <f>IF('S.D.PASTE SHEET'!AD1243="","",'S.D.PASTE SHEET'!AD1243)</f>
        <v/>
      </c>
      <c s="155"/>
      <c s="156" t="str">
        <f>IF(AK1243="","",IF(AK1243&gt;0,COUNT($AG$2:AG1243),""))</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43" s="156" t="str">
        <f>IF(BC1243="","",IF(BC1243&gt;0,COUNT($AY$2:AY1243),""))</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44" spans="1:66" ht="15.75" customHeight="1">
      <c r="A1244" s="153" t="str">
        <f>IF('S.D.PASTE SHEET'!A1244="","",'S.D.PASTE SHEET'!A1244)</f>
        <v/>
      </c>
      <c s="153" t="str">
        <f>IF('S.D.PASTE SHEET'!B1244="","",'S.D.PASTE SHEET'!B1244)</f>
        <v/>
      </c>
      <c s="153" t="str">
        <f>IF('S.D.PASTE SHEET'!C1244="","",'S.D.PASTE SHEET'!C1244)</f>
        <v/>
      </c>
      <c s="154" t="str">
        <f>IF('S.D.PASTE SHEET'!D1244="","",'S.D.PASTE SHEET'!D1244)</f>
        <v/>
      </c>
      <c s="153" t="str">
        <f>IF('S.D.PASTE SHEET'!E1244="","",UPPER('S.D.PASTE SHEET'!E1244))</f>
        <v/>
      </c>
      <c s="153" t="str">
        <f>IF('S.D.PASTE SHEET'!F1244="","",'S.D.PASTE SHEET'!F1244)</f>
        <v/>
      </c>
      <c s="153" t="str">
        <f>IF('S.D.PASTE SHEET'!G1244="","",UPPER('S.D.PASTE SHEET'!G1244))</f>
        <v/>
      </c>
      <c s="153" t="str">
        <f>IF('S.D.PASTE SHEET'!H1244="","",UPPER('S.D.PASTE SHEET'!H1244))</f>
        <v/>
      </c>
      <c s="153" t="str">
        <f>IF('S.D.PASTE SHEET'!I1244="","",'S.D.PASTE SHEET'!I1244)</f>
        <v/>
      </c>
      <c s="154" t="str">
        <f>IF('S.D.PASTE SHEET'!J1244="","",'S.D.PASTE SHEET'!J1244)</f>
        <v/>
      </c>
      <c s="153" t="str">
        <f>IF('S.D.PASTE SHEET'!K1244="","",'S.D.PASTE SHEET'!K1244)</f>
        <v/>
      </c>
      <c s="153" t="str">
        <f>IF('S.D.PASTE SHEET'!L1244="","",'S.D.PASTE SHEET'!L1244)</f>
        <v/>
      </c>
      <c s="153" t="str">
        <f>IF('S.D.PASTE SHEET'!M1244="","",'S.D.PASTE SHEET'!M1244)</f>
        <v/>
      </c>
      <c s="153" t="str">
        <f>IF('S.D.PASTE SHEET'!N1244="","",'S.D.PASTE SHEET'!N1244)</f>
        <v/>
      </c>
      <c s="153" t="str">
        <f>IF('S.D.PASTE SHEET'!O1244="","",'S.D.PASTE SHEET'!O1244)</f>
        <v/>
      </c>
      <c s="153" t="str">
        <f>IF('S.D.PASTE SHEET'!P1244="","",'S.D.PASTE SHEET'!P1244)</f>
        <v/>
      </c>
      <c s="153" t="str">
        <f>IF('S.D.PASTE SHEET'!Q1244="","",'S.D.PASTE SHEET'!Q1244)</f>
        <v/>
      </c>
      <c s="153" t="str">
        <f>IF('S.D.PASTE SHEET'!R1244="","",'S.D.PASTE SHEET'!R1244)</f>
        <v/>
      </c>
      <c s="153" t="str">
        <f>IF('S.D.PASTE SHEET'!S1244="","",'S.D.PASTE SHEET'!S1244)</f>
        <v/>
      </c>
      <c s="153" t="str">
        <f>IF('S.D.PASTE SHEET'!T1244="","",'S.D.PASTE SHEET'!T1244)</f>
        <v/>
      </c>
      <c s="153" t="str">
        <f>IF('S.D.PASTE SHEET'!U1244="","",'S.D.PASTE SHEET'!U1244)</f>
        <v/>
      </c>
      <c s="153" t="str">
        <f>IF('S.D.PASTE SHEET'!V1244="","",'S.D.PASTE SHEET'!V1244)</f>
        <v/>
      </c>
      <c s="153" t="str">
        <f>IF('S.D.PASTE SHEET'!W1244="","",'S.D.PASTE SHEET'!W1244)</f>
        <v/>
      </c>
      <c s="153" t="str">
        <f>IF('S.D.PASTE SHEET'!X1244="","",'S.D.PASTE SHEET'!X1244)</f>
        <v/>
      </c>
      <c s="153" t="str">
        <f>IF('S.D.PASTE SHEET'!Y1244="","",'S.D.PASTE SHEET'!Y1244)</f>
        <v/>
      </c>
      <c s="153" t="str">
        <f>IF('S.D.PASTE SHEET'!Z1244="","",'S.D.PASTE SHEET'!Z1244)</f>
        <v/>
      </c>
      <c s="153" t="str">
        <f>IF('S.D.PASTE SHEET'!AA1244="","",'S.D.PASTE SHEET'!AA1244)</f>
        <v/>
      </c>
      <c s="153" t="str">
        <f>IF('S.D.PASTE SHEET'!AB1244="","",'S.D.PASTE SHEET'!AB1244)</f>
        <v/>
      </c>
      <c s="153" t="str">
        <f>IF('S.D.PASTE SHEET'!AC1244="","",'S.D.PASTE SHEET'!AC1244)</f>
        <v/>
      </c>
      <c s="153" t="str">
        <f>IF('S.D.PASTE SHEET'!AD1244="","",'S.D.PASTE SHEET'!AD1244)</f>
        <v/>
      </c>
      <c s="155"/>
      <c s="156" t="str">
        <f>IF(AK1244="","",IF(AK1244&gt;0,COUNT($AG$2:AG1244),""))</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44" s="156" t="str">
        <f>IF(BC1244="","",IF(BC1244&gt;0,COUNT($AY$2:AY1244),""))</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45" spans="1:66" ht="15.75" customHeight="1">
      <c r="A1245" s="153" t="str">
        <f>IF('S.D.PASTE SHEET'!A1245="","",'S.D.PASTE SHEET'!A1245)</f>
        <v/>
      </c>
      <c s="153" t="str">
        <f>IF('S.D.PASTE SHEET'!B1245="","",'S.D.PASTE SHEET'!B1245)</f>
        <v/>
      </c>
      <c s="153" t="str">
        <f>IF('S.D.PASTE SHEET'!C1245="","",'S.D.PASTE SHEET'!C1245)</f>
        <v/>
      </c>
      <c s="154" t="str">
        <f>IF('S.D.PASTE SHEET'!D1245="","",'S.D.PASTE SHEET'!D1245)</f>
        <v/>
      </c>
      <c s="153" t="str">
        <f>IF('S.D.PASTE SHEET'!E1245="","",UPPER('S.D.PASTE SHEET'!E1245))</f>
        <v/>
      </c>
      <c s="153" t="str">
        <f>IF('S.D.PASTE SHEET'!F1245="","",'S.D.PASTE SHEET'!F1245)</f>
        <v/>
      </c>
      <c s="153" t="str">
        <f>IF('S.D.PASTE SHEET'!G1245="","",UPPER('S.D.PASTE SHEET'!G1245))</f>
        <v/>
      </c>
      <c s="153" t="str">
        <f>IF('S.D.PASTE SHEET'!H1245="","",UPPER('S.D.PASTE SHEET'!H1245))</f>
        <v/>
      </c>
      <c s="153" t="str">
        <f>IF('S.D.PASTE SHEET'!I1245="","",'S.D.PASTE SHEET'!I1245)</f>
        <v/>
      </c>
      <c s="154" t="str">
        <f>IF('S.D.PASTE SHEET'!J1245="","",'S.D.PASTE SHEET'!J1245)</f>
        <v/>
      </c>
      <c s="153" t="str">
        <f>IF('S.D.PASTE SHEET'!K1245="","",'S.D.PASTE SHEET'!K1245)</f>
        <v/>
      </c>
      <c s="153" t="str">
        <f>IF('S.D.PASTE SHEET'!L1245="","",'S.D.PASTE SHEET'!L1245)</f>
        <v/>
      </c>
      <c s="153" t="str">
        <f>IF('S.D.PASTE SHEET'!M1245="","",'S.D.PASTE SHEET'!M1245)</f>
        <v/>
      </c>
      <c s="153" t="str">
        <f>IF('S.D.PASTE SHEET'!N1245="","",'S.D.PASTE SHEET'!N1245)</f>
        <v/>
      </c>
      <c s="153" t="str">
        <f>IF('S.D.PASTE SHEET'!O1245="","",'S.D.PASTE SHEET'!O1245)</f>
        <v/>
      </c>
      <c s="153" t="str">
        <f>IF('S.D.PASTE SHEET'!P1245="","",'S.D.PASTE SHEET'!P1245)</f>
        <v/>
      </c>
      <c s="153" t="str">
        <f>IF('S.D.PASTE SHEET'!Q1245="","",'S.D.PASTE SHEET'!Q1245)</f>
        <v/>
      </c>
      <c s="153" t="str">
        <f>IF('S.D.PASTE SHEET'!R1245="","",'S.D.PASTE SHEET'!R1245)</f>
        <v/>
      </c>
      <c s="153" t="str">
        <f>IF('S.D.PASTE SHEET'!S1245="","",'S.D.PASTE SHEET'!S1245)</f>
        <v/>
      </c>
      <c s="153" t="str">
        <f>IF('S.D.PASTE SHEET'!T1245="","",'S.D.PASTE SHEET'!T1245)</f>
        <v/>
      </c>
      <c s="153" t="str">
        <f>IF('S.D.PASTE SHEET'!U1245="","",'S.D.PASTE SHEET'!U1245)</f>
        <v/>
      </c>
      <c s="153" t="str">
        <f>IF('S.D.PASTE SHEET'!V1245="","",'S.D.PASTE SHEET'!V1245)</f>
        <v/>
      </c>
      <c s="153" t="str">
        <f>IF('S.D.PASTE SHEET'!W1245="","",'S.D.PASTE SHEET'!W1245)</f>
        <v/>
      </c>
      <c s="153" t="str">
        <f>IF('S.D.PASTE SHEET'!X1245="","",'S.D.PASTE SHEET'!X1245)</f>
        <v/>
      </c>
      <c s="153" t="str">
        <f>IF('S.D.PASTE SHEET'!Y1245="","",'S.D.PASTE SHEET'!Y1245)</f>
        <v/>
      </c>
      <c s="153" t="str">
        <f>IF('S.D.PASTE SHEET'!Z1245="","",'S.D.PASTE SHEET'!Z1245)</f>
        <v/>
      </c>
      <c s="153" t="str">
        <f>IF('S.D.PASTE SHEET'!AA1245="","",'S.D.PASTE SHEET'!AA1245)</f>
        <v/>
      </c>
      <c s="153" t="str">
        <f>IF('S.D.PASTE SHEET'!AB1245="","",'S.D.PASTE SHEET'!AB1245)</f>
        <v/>
      </c>
      <c s="153" t="str">
        <f>IF('S.D.PASTE SHEET'!AC1245="","",'S.D.PASTE SHEET'!AC1245)</f>
        <v/>
      </c>
      <c s="153" t="str">
        <f>IF('S.D.PASTE SHEET'!AD1245="","",'S.D.PASTE SHEET'!AD1245)</f>
        <v/>
      </c>
      <c s="155"/>
      <c s="156" t="str">
        <f>IF(AK1245="","",IF(AK1245&gt;0,COUNT($AG$2:AG1245),""))</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45" s="156" t="str">
        <f>IF(BC1245="","",IF(BC1245&gt;0,COUNT($AY$2:AY1245),""))</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46" spans="1:66" ht="15.75" customHeight="1">
      <c r="A1246" s="153" t="str">
        <f>IF('S.D.PASTE SHEET'!A1246="","",'S.D.PASTE SHEET'!A1246)</f>
        <v/>
      </c>
      <c s="153" t="str">
        <f>IF('S.D.PASTE SHEET'!B1246="","",'S.D.PASTE SHEET'!B1246)</f>
        <v/>
      </c>
      <c s="153" t="str">
        <f>IF('S.D.PASTE SHEET'!C1246="","",'S.D.PASTE SHEET'!C1246)</f>
        <v/>
      </c>
      <c s="154" t="str">
        <f>IF('S.D.PASTE SHEET'!D1246="","",'S.D.PASTE SHEET'!D1246)</f>
        <v/>
      </c>
      <c s="153" t="str">
        <f>IF('S.D.PASTE SHEET'!E1246="","",UPPER('S.D.PASTE SHEET'!E1246))</f>
        <v/>
      </c>
      <c s="153" t="str">
        <f>IF('S.D.PASTE SHEET'!F1246="","",'S.D.PASTE SHEET'!F1246)</f>
        <v/>
      </c>
      <c s="153" t="str">
        <f>IF('S.D.PASTE SHEET'!G1246="","",UPPER('S.D.PASTE SHEET'!G1246))</f>
        <v/>
      </c>
      <c s="153" t="str">
        <f>IF('S.D.PASTE SHEET'!H1246="","",UPPER('S.D.PASTE SHEET'!H1246))</f>
        <v/>
      </c>
      <c s="153" t="str">
        <f>IF('S.D.PASTE SHEET'!I1246="","",'S.D.PASTE SHEET'!I1246)</f>
        <v/>
      </c>
      <c s="154" t="str">
        <f>IF('S.D.PASTE SHEET'!J1246="","",'S.D.PASTE SHEET'!J1246)</f>
        <v/>
      </c>
      <c s="153" t="str">
        <f>IF('S.D.PASTE SHEET'!K1246="","",'S.D.PASTE SHEET'!K1246)</f>
        <v/>
      </c>
      <c s="153" t="str">
        <f>IF('S.D.PASTE SHEET'!L1246="","",'S.D.PASTE SHEET'!L1246)</f>
        <v/>
      </c>
      <c s="153" t="str">
        <f>IF('S.D.PASTE SHEET'!M1246="","",'S.D.PASTE SHEET'!M1246)</f>
        <v/>
      </c>
      <c s="153" t="str">
        <f>IF('S.D.PASTE SHEET'!N1246="","",'S.D.PASTE SHEET'!N1246)</f>
        <v/>
      </c>
      <c s="153" t="str">
        <f>IF('S.D.PASTE SHEET'!O1246="","",'S.D.PASTE SHEET'!O1246)</f>
        <v/>
      </c>
      <c s="153" t="str">
        <f>IF('S.D.PASTE SHEET'!P1246="","",'S.D.PASTE SHEET'!P1246)</f>
        <v/>
      </c>
      <c s="153" t="str">
        <f>IF('S.D.PASTE SHEET'!Q1246="","",'S.D.PASTE SHEET'!Q1246)</f>
        <v/>
      </c>
      <c s="153" t="str">
        <f>IF('S.D.PASTE SHEET'!R1246="","",'S.D.PASTE SHEET'!R1246)</f>
        <v/>
      </c>
      <c s="153" t="str">
        <f>IF('S.D.PASTE SHEET'!S1246="","",'S.D.PASTE SHEET'!S1246)</f>
        <v/>
      </c>
      <c s="153" t="str">
        <f>IF('S.D.PASTE SHEET'!T1246="","",'S.D.PASTE SHEET'!T1246)</f>
        <v/>
      </c>
      <c s="153" t="str">
        <f>IF('S.D.PASTE SHEET'!U1246="","",'S.D.PASTE SHEET'!U1246)</f>
        <v/>
      </c>
      <c s="153" t="str">
        <f>IF('S.D.PASTE SHEET'!V1246="","",'S.D.PASTE SHEET'!V1246)</f>
        <v/>
      </c>
      <c s="153" t="str">
        <f>IF('S.D.PASTE SHEET'!W1246="","",'S.D.PASTE SHEET'!W1246)</f>
        <v/>
      </c>
      <c s="153" t="str">
        <f>IF('S.D.PASTE SHEET'!X1246="","",'S.D.PASTE SHEET'!X1246)</f>
        <v/>
      </c>
      <c s="153" t="str">
        <f>IF('S.D.PASTE SHEET'!Y1246="","",'S.D.PASTE SHEET'!Y1246)</f>
        <v/>
      </c>
      <c s="153" t="str">
        <f>IF('S.D.PASTE SHEET'!Z1246="","",'S.D.PASTE SHEET'!Z1246)</f>
        <v/>
      </c>
      <c s="153" t="str">
        <f>IF('S.D.PASTE SHEET'!AA1246="","",'S.D.PASTE SHEET'!AA1246)</f>
        <v/>
      </c>
      <c s="153" t="str">
        <f>IF('S.D.PASTE SHEET'!AB1246="","",'S.D.PASTE SHEET'!AB1246)</f>
        <v/>
      </c>
      <c s="153" t="str">
        <f>IF('S.D.PASTE SHEET'!AC1246="","",'S.D.PASTE SHEET'!AC1246)</f>
        <v/>
      </c>
      <c s="153" t="str">
        <f>IF('S.D.PASTE SHEET'!AD1246="","",'S.D.PASTE SHEET'!AD1246)</f>
        <v/>
      </c>
      <c s="155"/>
      <c s="156" t="str">
        <f>IF(AK1246="","",IF(AK1246&gt;0,COUNT($AG$2:AG1246),""))</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46" s="156" t="str">
        <f>IF(BC1246="","",IF(BC1246&gt;0,COUNT($AY$2:AY1246),""))</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47" spans="1:66" ht="15.75" customHeight="1">
      <c r="A1247" s="153" t="str">
        <f>IF('S.D.PASTE SHEET'!A1247="","",'S.D.PASTE SHEET'!A1247)</f>
        <v/>
      </c>
      <c s="153" t="str">
        <f>IF('S.D.PASTE SHEET'!B1247="","",'S.D.PASTE SHEET'!B1247)</f>
        <v/>
      </c>
      <c s="153" t="str">
        <f>IF('S.D.PASTE SHEET'!C1247="","",'S.D.PASTE SHEET'!C1247)</f>
        <v/>
      </c>
      <c s="154" t="str">
        <f>IF('S.D.PASTE SHEET'!D1247="","",'S.D.PASTE SHEET'!D1247)</f>
        <v/>
      </c>
      <c s="153" t="str">
        <f>IF('S.D.PASTE SHEET'!E1247="","",UPPER('S.D.PASTE SHEET'!E1247))</f>
        <v/>
      </c>
      <c s="153" t="str">
        <f>IF('S.D.PASTE SHEET'!F1247="","",'S.D.PASTE SHEET'!F1247)</f>
        <v/>
      </c>
      <c s="153" t="str">
        <f>IF('S.D.PASTE SHEET'!G1247="","",UPPER('S.D.PASTE SHEET'!G1247))</f>
        <v/>
      </c>
      <c s="153" t="str">
        <f>IF('S.D.PASTE SHEET'!H1247="","",UPPER('S.D.PASTE SHEET'!H1247))</f>
        <v/>
      </c>
      <c s="153" t="str">
        <f>IF('S.D.PASTE SHEET'!I1247="","",'S.D.PASTE SHEET'!I1247)</f>
        <v/>
      </c>
      <c s="154" t="str">
        <f>IF('S.D.PASTE SHEET'!J1247="","",'S.D.PASTE SHEET'!J1247)</f>
        <v/>
      </c>
      <c s="153" t="str">
        <f>IF('S.D.PASTE SHEET'!K1247="","",'S.D.PASTE SHEET'!K1247)</f>
        <v/>
      </c>
      <c s="153" t="str">
        <f>IF('S.D.PASTE SHEET'!L1247="","",'S.D.PASTE SHEET'!L1247)</f>
        <v/>
      </c>
      <c s="153" t="str">
        <f>IF('S.D.PASTE SHEET'!M1247="","",'S.D.PASTE SHEET'!M1247)</f>
        <v/>
      </c>
      <c s="153" t="str">
        <f>IF('S.D.PASTE SHEET'!N1247="","",'S.D.PASTE SHEET'!N1247)</f>
        <v/>
      </c>
      <c s="153" t="str">
        <f>IF('S.D.PASTE SHEET'!O1247="","",'S.D.PASTE SHEET'!O1247)</f>
        <v/>
      </c>
      <c s="153" t="str">
        <f>IF('S.D.PASTE SHEET'!P1247="","",'S.D.PASTE SHEET'!P1247)</f>
        <v/>
      </c>
      <c s="153" t="str">
        <f>IF('S.D.PASTE SHEET'!Q1247="","",'S.D.PASTE SHEET'!Q1247)</f>
        <v/>
      </c>
      <c s="153" t="str">
        <f>IF('S.D.PASTE SHEET'!R1247="","",'S.D.PASTE SHEET'!R1247)</f>
        <v/>
      </c>
      <c s="153" t="str">
        <f>IF('S.D.PASTE SHEET'!S1247="","",'S.D.PASTE SHEET'!S1247)</f>
        <v/>
      </c>
      <c s="153" t="str">
        <f>IF('S.D.PASTE SHEET'!T1247="","",'S.D.PASTE SHEET'!T1247)</f>
        <v/>
      </c>
      <c s="153" t="str">
        <f>IF('S.D.PASTE SHEET'!U1247="","",'S.D.PASTE SHEET'!U1247)</f>
        <v/>
      </c>
      <c s="153" t="str">
        <f>IF('S.D.PASTE SHEET'!V1247="","",'S.D.PASTE SHEET'!V1247)</f>
        <v/>
      </c>
      <c s="153" t="str">
        <f>IF('S.D.PASTE SHEET'!W1247="","",'S.D.PASTE SHEET'!W1247)</f>
        <v/>
      </c>
      <c s="153" t="str">
        <f>IF('S.D.PASTE SHEET'!X1247="","",'S.D.PASTE SHEET'!X1247)</f>
        <v/>
      </c>
      <c s="153" t="str">
        <f>IF('S.D.PASTE SHEET'!Y1247="","",'S.D.PASTE SHEET'!Y1247)</f>
        <v/>
      </c>
      <c s="153" t="str">
        <f>IF('S.D.PASTE SHEET'!Z1247="","",'S.D.PASTE SHEET'!Z1247)</f>
        <v/>
      </c>
      <c s="153" t="str">
        <f>IF('S.D.PASTE SHEET'!AA1247="","",'S.D.PASTE SHEET'!AA1247)</f>
        <v/>
      </c>
      <c s="153" t="str">
        <f>IF('S.D.PASTE SHEET'!AB1247="","",'S.D.PASTE SHEET'!AB1247)</f>
        <v/>
      </c>
      <c s="153" t="str">
        <f>IF('S.D.PASTE SHEET'!AC1247="","",'S.D.PASTE SHEET'!AC1247)</f>
        <v/>
      </c>
      <c s="153" t="str">
        <f>IF('S.D.PASTE SHEET'!AD1247="","",'S.D.PASTE SHEET'!AD1247)</f>
        <v/>
      </c>
      <c s="155"/>
      <c s="156" t="str">
        <f>IF(AK1247="","",IF(AK1247&gt;0,COUNT($AG$2:AG1247),""))</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47" s="156" t="str">
        <f>IF(BC1247="","",IF(BC1247&gt;0,COUNT($AY$2:AY1247),""))</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48" spans="1:66" ht="15.75" customHeight="1">
      <c r="A1248" s="153" t="str">
        <f>IF('S.D.PASTE SHEET'!A1248="","",'S.D.PASTE SHEET'!A1248)</f>
        <v/>
      </c>
      <c s="153" t="str">
        <f>IF('S.D.PASTE SHEET'!B1248="","",'S.D.PASTE SHEET'!B1248)</f>
        <v/>
      </c>
      <c s="153" t="str">
        <f>IF('S.D.PASTE SHEET'!C1248="","",'S.D.PASTE SHEET'!C1248)</f>
        <v/>
      </c>
      <c s="154" t="str">
        <f>IF('S.D.PASTE SHEET'!D1248="","",'S.D.PASTE SHEET'!D1248)</f>
        <v/>
      </c>
      <c s="153" t="str">
        <f>IF('S.D.PASTE SHEET'!E1248="","",UPPER('S.D.PASTE SHEET'!E1248))</f>
        <v/>
      </c>
      <c s="153" t="str">
        <f>IF('S.D.PASTE SHEET'!F1248="","",'S.D.PASTE SHEET'!F1248)</f>
        <v/>
      </c>
      <c s="153" t="str">
        <f>IF('S.D.PASTE SHEET'!G1248="","",UPPER('S.D.PASTE SHEET'!G1248))</f>
        <v/>
      </c>
      <c s="153" t="str">
        <f>IF('S.D.PASTE SHEET'!H1248="","",UPPER('S.D.PASTE SHEET'!H1248))</f>
        <v/>
      </c>
      <c s="153" t="str">
        <f>IF('S.D.PASTE SHEET'!I1248="","",'S.D.PASTE SHEET'!I1248)</f>
        <v/>
      </c>
      <c s="154" t="str">
        <f>IF('S.D.PASTE SHEET'!J1248="","",'S.D.PASTE SHEET'!J1248)</f>
        <v/>
      </c>
      <c s="153" t="str">
        <f>IF('S.D.PASTE SHEET'!K1248="","",'S.D.PASTE SHEET'!K1248)</f>
        <v/>
      </c>
      <c s="153" t="str">
        <f>IF('S.D.PASTE SHEET'!L1248="","",'S.D.PASTE SHEET'!L1248)</f>
        <v/>
      </c>
      <c s="153" t="str">
        <f>IF('S.D.PASTE SHEET'!M1248="","",'S.D.PASTE SHEET'!M1248)</f>
        <v/>
      </c>
      <c s="153" t="str">
        <f>IF('S.D.PASTE SHEET'!N1248="","",'S.D.PASTE SHEET'!N1248)</f>
        <v/>
      </c>
      <c s="153" t="str">
        <f>IF('S.D.PASTE SHEET'!O1248="","",'S.D.PASTE SHEET'!O1248)</f>
        <v/>
      </c>
      <c s="153" t="str">
        <f>IF('S.D.PASTE SHEET'!P1248="","",'S.D.PASTE SHEET'!P1248)</f>
        <v/>
      </c>
      <c s="153" t="str">
        <f>IF('S.D.PASTE SHEET'!Q1248="","",'S.D.PASTE SHEET'!Q1248)</f>
        <v/>
      </c>
      <c s="153" t="str">
        <f>IF('S.D.PASTE SHEET'!R1248="","",'S.D.PASTE SHEET'!R1248)</f>
        <v/>
      </c>
      <c s="153" t="str">
        <f>IF('S.D.PASTE SHEET'!S1248="","",'S.D.PASTE SHEET'!S1248)</f>
        <v/>
      </c>
      <c s="153" t="str">
        <f>IF('S.D.PASTE SHEET'!T1248="","",'S.D.PASTE SHEET'!T1248)</f>
        <v/>
      </c>
      <c s="153" t="str">
        <f>IF('S.D.PASTE SHEET'!U1248="","",'S.D.PASTE SHEET'!U1248)</f>
        <v/>
      </c>
      <c s="153" t="str">
        <f>IF('S.D.PASTE SHEET'!V1248="","",'S.D.PASTE SHEET'!V1248)</f>
        <v/>
      </c>
      <c s="153" t="str">
        <f>IF('S.D.PASTE SHEET'!W1248="","",'S.D.PASTE SHEET'!W1248)</f>
        <v/>
      </c>
      <c s="153" t="str">
        <f>IF('S.D.PASTE SHEET'!X1248="","",'S.D.PASTE SHEET'!X1248)</f>
        <v/>
      </c>
      <c s="153" t="str">
        <f>IF('S.D.PASTE SHEET'!Y1248="","",'S.D.PASTE SHEET'!Y1248)</f>
        <v/>
      </c>
      <c s="153" t="str">
        <f>IF('S.D.PASTE SHEET'!Z1248="","",'S.D.PASTE SHEET'!Z1248)</f>
        <v/>
      </c>
      <c s="153" t="str">
        <f>IF('S.D.PASTE SHEET'!AA1248="","",'S.D.PASTE SHEET'!AA1248)</f>
        <v/>
      </c>
      <c s="153" t="str">
        <f>IF('S.D.PASTE SHEET'!AB1248="","",'S.D.PASTE SHEET'!AB1248)</f>
        <v/>
      </c>
      <c s="153" t="str">
        <f>IF('S.D.PASTE SHEET'!AC1248="","",'S.D.PASTE SHEET'!AC1248)</f>
        <v/>
      </c>
      <c s="153" t="str">
        <f>IF('S.D.PASTE SHEET'!AD1248="","",'S.D.PASTE SHEET'!AD1248)</f>
        <v/>
      </c>
      <c s="155"/>
      <c s="156" t="str">
        <f>IF(AK1248="","",IF(AK1248&gt;0,COUNT($AG$2:AG1248),""))</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48" s="156" t="str">
        <f>IF(BC1248="","",IF(BC1248&gt;0,COUNT($AY$2:AY1248),""))</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49" spans="1:66" ht="15.75" customHeight="1">
      <c r="A1249" s="153" t="str">
        <f>IF('S.D.PASTE SHEET'!A1249="","",'S.D.PASTE SHEET'!A1249)</f>
        <v/>
      </c>
      <c s="153" t="str">
        <f>IF('S.D.PASTE SHEET'!B1249="","",'S.D.PASTE SHEET'!B1249)</f>
        <v/>
      </c>
      <c s="153" t="str">
        <f>IF('S.D.PASTE SHEET'!C1249="","",'S.D.PASTE SHEET'!C1249)</f>
        <v/>
      </c>
      <c s="154" t="str">
        <f>IF('S.D.PASTE SHEET'!D1249="","",'S.D.PASTE SHEET'!D1249)</f>
        <v/>
      </c>
      <c s="153" t="str">
        <f>IF('S.D.PASTE SHEET'!E1249="","",UPPER('S.D.PASTE SHEET'!E1249))</f>
        <v/>
      </c>
      <c s="153" t="str">
        <f>IF('S.D.PASTE SHEET'!F1249="","",'S.D.PASTE SHEET'!F1249)</f>
        <v/>
      </c>
      <c s="153" t="str">
        <f>IF('S.D.PASTE SHEET'!G1249="","",UPPER('S.D.PASTE SHEET'!G1249))</f>
        <v/>
      </c>
      <c s="153" t="str">
        <f>IF('S.D.PASTE SHEET'!H1249="","",UPPER('S.D.PASTE SHEET'!H1249))</f>
        <v/>
      </c>
      <c s="153" t="str">
        <f>IF('S.D.PASTE SHEET'!I1249="","",'S.D.PASTE SHEET'!I1249)</f>
        <v/>
      </c>
      <c s="154" t="str">
        <f>IF('S.D.PASTE SHEET'!J1249="","",'S.D.PASTE SHEET'!J1249)</f>
        <v/>
      </c>
      <c s="153" t="str">
        <f>IF('S.D.PASTE SHEET'!K1249="","",'S.D.PASTE SHEET'!K1249)</f>
        <v/>
      </c>
      <c s="153" t="str">
        <f>IF('S.D.PASTE SHEET'!L1249="","",'S.D.PASTE SHEET'!L1249)</f>
        <v/>
      </c>
      <c s="153" t="str">
        <f>IF('S.D.PASTE SHEET'!M1249="","",'S.D.PASTE SHEET'!M1249)</f>
        <v/>
      </c>
      <c s="153" t="str">
        <f>IF('S.D.PASTE SHEET'!N1249="","",'S.D.PASTE SHEET'!N1249)</f>
        <v/>
      </c>
      <c s="153" t="str">
        <f>IF('S.D.PASTE SHEET'!O1249="","",'S.D.PASTE SHEET'!O1249)</f>
        <v/>
      </c>
      <c s="153" t="str">
        <f>IF('S.D.PASTE SHEET'!P1249="","",'S.D.PASTE SHEET'!P1249)</f>
        <v/>
      </c>
      <c s="153" t="str">
        <f>IF('S.D.PASTE SHEET'!Q1249="","",'S.D.PASTE SHEET'!Q1249)</f>
        <v/>
      </c>
      <c s="153" t="str">
        <f>IF('S.D.PASTE SHEET'!R1249="","",'S.D.PASTE SHEET'!R1249)</f>
        <v/>
      </c>
      <c s="153" t="str">
        <f>IF('S.D.PASTE SHEET'!S1249="","",'S.D.PASTE SHEET'!S1249)</f>
        <v/>
      </c>
      <c s="153" t="str">
        <f>IF('S.D.PASTE SHEET'!T1249="","",'S.D.PASTE SHEET'!T1249)</f>
        <v/>
      </c>
      <c s="153" t="str">
        <f>IF('S.D.PASTE SHEET'!U1249="","",'S.D.PASTE SHEET'!U1249)</f>
        <v/>
      </c>
      <c s="153" t="str">
        <f>IF('S.D.PASTE SHEET'!V1249="","",'S.D.PASTE SHEET'!V1249)</f>
        <v/>
      </c>
      <c s="153" t="str">
        <f>IF('S.D.PASTE SHEET'!W1249="","",'S.D.PASTE SHEET'!W1249)</f>
        <v/>
      </c>
      <c s="153" t="str">
        <f>IF('S.D.PASTE SHEET'!X1249="","",'S.D.PASTE SHEET'!X1249)</f>
        <v/>
      </c>
      <c s="153" t="str">
        <f>IF('S.D.PASTE SHEET'!Y1249="","",'S.D.PASTE SHEET'!Y1249)</f>
        <v/>
      </c>
      <c s="153" t="str">
        <f>IF('S.D.PASTE SHEET'!Z1249="","",'S.D.PASTE SHEET'!Z1249)</f>
        <v/>
      </c>
      <c s="153" t="str">
        <f>IF('S.D.PASTE SHEET'!AA1249="","",'S.D.PASTE SHEET'!AA1249)</f>
        <v/>
      </c>
      <c s="153" t="str">
        <f>IF('S.D.PASTE SHEET'!AB1249="","",'S.D.PASTE SHEET'!AB1249)</f>
        <v/>
      </c>
      <c s="153" t="str">
        <f>IF('S.D.PASTE SHEET'!AC1249="","",'S.D.PASTE SHEET'!AC1249)</f>
        <v/>
      </c>
      <c s="153" t="str">
        <f>IF('S.D.PASTE SHEET'!AD1249="","",'S.D.PASTE SHEET'!AD1249)</f>
        <v/>
      </c>
      <c s="155"/>
      <c s="156" t="str">
        <f>IF(AK1249="","",IF(AK1249&gt;0,COUNT($AG$2:AG1249),""))</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49" s="156" t="str">
        <f>IF(BC1249="","",IF(BC1249&gt;0,COUNT($AY$2:AY1249),""))</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50" spans="1:66" ht="15.75" customHeight="1">
      <c r="A1250" s="153" t="str">
        <f>IF('S.D.PASTE SHEET'!A1250="","",'S.D.PASTE SHEET'!A1250)</f>
        <v/>
      </c>
      <c s="153" t="str">
        <f>IF('S.D.PASTE SHEET'!B1250="","",'S.D.PASTE SHEET'!B1250)</f>
        <v/>
      </c>
      <c s="153" t="str">
        <f>IF('S.D.PASTE SHEET'!C1250="","",'S.D.PASTE SHEET'!C1250)</f>
        <v/>
      </c>
      <c s="154" t="str">
        <f>IF('S.D.PASTE SHEET'!D1250="","",'S.D.PASTE SHEET'!D1250)</f>
        <v/>
      </c>
      <c s="153" t="str">
        <f>IF('S.D.PASTE SHEET'!E1250="","",UPPER('S.D.PASTE SHEET'!E1250))</f>
        <v/>
      </c>
      <c s="153" t="str">
        <f>IF('S.D.PASTE SHEET'!F1250="","",'S.D.PASTE SHEET'!F1250)</f>
        <v/>
      </c>
      <c s="153" t="str">
        <f>IF('S.D.PASTE SHEET'!G1250="","",UPPER('S.D.PASTE SHEET'!G1250))</f>
        <v/>
      </c>
      <c s="153" t="str">
        <f>IF('S.D.PASTE SHEET'!H1250="","",UPPER('S.D.PASTE SHEET'!H1250))</f>
        <v/>
      </c>
      <c s="153" t="str">
        <f>IF('S.D.PASTE SHEET'!I1250="","",'S.D.PASTE SHEET'!I1250)</f>
        <v/>
      </c>
      <c s="154" t="str">
        <f>IF('S.D.PASTE SHEET'!J1250="","",'S.D.PASTE SHEET'!J1250)</f>
        <v/>
      </c>
      <c s="153" t="str">
        <f>IF('S.D.PASTE SHEET'!K1250="","",'S.D.PASTE SHEET'!K1250)</f>
        <v/>
      </c>
      <c s="153" t="str">
        <f>IF('S.D.PASTE SHEET'!L1250="","",'S.D.PASTE SHEET'!L1250)</f>
        <v/>
      </c>
      <c s="153" t="str">
        <f>IF('S.D.PASTE SHEET'!M1250="","",'S.D.PASTE SHEET'!M1250)</f>
        <v/>
      </c>
      <c s="153" t="str">
        <f>IF('S.D.PASTE SHEET'!N1250="","",'S.D.PASTE SHEET'!N1250)</f>
        <v/>
      </c>
      <c s="153" t="str">
        <f>IF('S.D.PASTE SHEET'!O1250="","",'S.D.PASTE SHEET'!O1250)</f>
        <v/>
      </c>
      <c s="153" t="str">
        <f>IF('S.D.PASTE SHEET'!P1250="","",'S.D.PASTE SHEET'!P1250)</f>
        <v/>
      </c>
      <c s="153" t="str">
        <f>IF('S.D.PASTE SHEET'!Q1250="","",'S.D.PASTE SHEET'!Q1250)</f>
        <v/>
      </c>
      <c s="153" t="str">
        <f>IF('S.D.PASTE SHEET'!R1250="","",'S.D.PASTE SHEET'!R1250)</f>
        <v/>
      </c>
      <c s="153" t="str">
        <f>IF('S.D.PASTE SHEET'!S1250="","",'S.D.PASTE SHEET'!S1250)</f>
        <v/>
      </c>
      <c s="153" t="str">
        <f>IF('S.D.PASTE SHEET'!T1250="","",'S.D.PASTE SHEET'!T1250)</f>
        <v/>
      </c>
      <c s="153" t="str">
        <f>IF('S.D.PASTE SHEET'!U1250="","",'S.D.PASTE SHEET'!U1250)</f>
        <v/>
      </c>
      <c s="153" t="str">
        <f>IF('S.D.PASTE SHEET'!V1250="","",'S.D.PASTE SHEET'!V1250)</f>
        <v/>
      </c>
      <c s="153" t="str">
        <f>IF('S.D.PASTE SHEET'!W1250="","",'S.D.PASTE SHEET'!W1250)</f>
        <v/>
      </c>
      <c s="153" t="str">
        <f>IF('S.D.PASTE SHEET'!X1250="","",'S.D.PASTE SHEET'!X1250)</f>
        <v/>
      </c>
      <c s="153" t="str">
        <f>IF('S.D.PASTE SHEET'!Y1250="","",'S.D.PASTE SHEET'!Y1250)</f>
        <v/>
      </c>
      <c s="153" t="str">
        <f>IF('S.D.PASTE SHEET'!Z1250="","",'S.D.PASTE SHEET'!Z1250)</f>
        <v/>
      </c>
      <c s="153" t="str">
        <f>IF('S.D.PASTE SHEET'!AA1250="","",'S.D.PASTE SHEET'!AA1250)</f>
        <v/>
      </c>
      <c s="153" t="str">
        <f>IF('S.D.PASTE SHEET'!AB1250="","",'S.D.PASTE SHEET'!AB1250)</f>
        <v/>
      </c>
      <c s="153" t="str">
        <f>IF('S.D.PASTE SHEET'!AC1250="","",'S.D.PASTE SHEET'!AC1250)</f>
        <v/>
      </c>
      <c s="153" t="str">
        <f>IF('S.D.PASTE SHEET'!AD1250="","",'S.D.PASTE SHEET'!AD1250)</f>
        <v/>
      </c>
      <c s="155"/>
      <c s="156" t="str">
        <f>IF(AK1250="","",IF(AK1250&gt;0,COUNT($AG$2:AG1250),""))</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50" s="156" t="str">
        <f>IF(BC1250="","",IF(BC1250&gt;0,COUNT($AY$2:AY1250),""))</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51" spans="1:66" ht="15.75" customHeight="1">
      <c r="A1251" s="153" t="str">
        <f>IF('S.D.PASTE SHEET'!A1251="","",'S.D.PASTE SHEET'!A1251)</f>
        <v/>
      </c>
      <c s="153" t="str">
        <f>IF('S.D.PASTE SHEET'!B1251="","",'S.D.PASTE SHEET'!B1251)</f>
        <v/>
      </c>
      <c s="153" t="str">
        <f>IF('S.D.PASTE SHEET'!C1251="","",'S.D.PASTE SHEET'!C1251)</f>
        <v/>
      </c>
      <c s="154" t="str">
        <f>IF('S.D.PASTE SHEET'!D1251="","",'S.D.PASTE SHEET'!D1251)</f>
        <v/>
      </c>
      <c s="153" t="str">
        <f>IF('S.D.PASTE SHEET'!E1251="","",UPPER('S.D.PASTE SHEET'!E1251))</f>
        <v/>
      </c>
      <c s="153" t="str">
        <f>IF('S.D.PASTE SHEET'!F1251="","",'S.D.PASTE SHEET'!F1251)</f>
        <v/>
      </c>
      <c s="153" t="str">
        <f>IF('S.D.PASTE SHEET'!G1251="","",UPPER('S.D.PASTE SHEET'!G1251))</f>
        <v/>
      </c>
      <c s="153" t="str">
        <f>IF('S.D.PASTE SHEET'!H1251="","",UPPER('S.D.PASTE SHEET'!H1251))</f>
        <v/>
      </c>
      <c s="153" t="str">
        <f>IF('S.D.PASTE SHEET'!I1251="","",'S.D.PASTE SHEET'!I1251)</f>
        <v/>
      </c>
      <c s="154" t="str">
        <f>IF('S.D.PASTE SHEET'!J1251="","",'S.D.PASTE SHEET'!J1251)</f>
        <v/>
      </c>
      <c s="153" t="str">
        <f>IF('S.D.PASTE SHEET'!K1251="","",'S.D.PASTE SHEET'!K1251)</f>
        <v/>
      </c>
      <c s="153" t="str">
        <f>IF('S.D.PASTE SHEET'!L1251="","",'S.D.PASTE SHEET'!L1251)</f>
        <v/>
      </c>
      <c s="153" t="str">
        <f>IF('S.D.PASTE SHEET'!M1251="","",'S.D.PASTE SHEET'!M1251)</f>
        <v/>
      </c>
      <c s="153" t="str">
        <f>IF('S.D.PASTE SHEET'!N1251="","",'S.D.PASTE SHEET'!N1251)</f>
        <v/>
      </c>
      <c s="153" t="str">
        <f>IF('S.D.PASTE SHEET'!O1251="","",'S.D.PASTE SHEET'!O1251)</f>
        <v/>
      </c>
      <c s="153" t="str">
        <f>IF('S.D.PASTE SHEET'!P1251="","",'S.D.PASTE SHEET'!P1251)</f>
        <v/>
      </c>
      <c s="153" t="str">
        <f>IF('S.D.PASTE SHEET'!Q1251="","",'S.D.PASTE SHEET'!Q1251)</f>
        <v/>
      </c>
      <c s="153" t="str">
        <f>IF('S.D.PASTE SHEET'!R1251="","",'S.D.PASTE SHEET'!R1251)</f>
        <v/>
      </c>
      <c s="153" t="str">
        <f>IF('S.D.PASTE SHEET'!S1251="","",'S.D.PASTE SHEET'!S1251)</f>
        <v/>
      </c>
      <c s="153" t="str">
        <f>IF('S.D.PASTE SHEET'!T1251="","",'S.D.PASTE SHEET'!T1251)</f>
        <v/>
      </c>
      <c s="153" t="str">
        <f>IF('S.D.PASTE SHEET'!U1251="","",'S.D.PASTE SHEET'!U1251)</f>
        <v/>
      </c>
      <c s="153" t="str">
        <f>IF('S.D.PASTE SHEET'!V1251="","",'S.D.PASTE SHEET'!V1251)</f>
        <v/>
      </c>
      <c s="153" t="str">
        <f>IF('S.D.PASTE SHEET'!W1251="","",'S.D.PASTE SHEET'!W1251)</f>
        <v/>
      </c>
      <c s="153" t="str">
        <f>IF('S.D.PASTE SHEET'!X1251="","",'S.D.PASTE SHEET'!X1251)</f>
        <v/>
      </c>
      <c s="153" t="str">
        <f>IF('S.D.PASTE SHEET'!Y1251="","",'S.D.PASTE SHEET'!Y1251)</f>
        <v/>
      </c>
      <c s="153" t="str">
        <f>IF('S.D.PASTE SHEET'!Z1251="","",'S.D.PASTE SHEET'!Z1251)</f>
        <v/>
      </c>
      <c s="153" t="str">
        <f>IF('S.D.PASTE SHEET'!AA1251="","",'S.D.PASTE SHEET'!AA1251)</f>
        <v/>
      </c>
      <c s="153" t="str">
        <f>IF('S.D.PASTE SHEET'!AB1251="","",'S.D.PASTE SHEET'!AB1251)</f>
        <v/>
      </c>
      <c s="153" t="str">
        <f>IF('S.D.PASTE SHEET'!AC1251="","",'S.D.PASTE SHEET'!AC1251)</f>
        <v/>
      </c>
      <c s="153" t="str">
        <f>IF('S.D.PASTE SHEET'!AD1251="","",'S.D.PASTE SHEET'!AD1251)</f>
        <v/>
      </c>
      <c s="155"/>
      <c s="156" t="str">
        <f>IF(AK1251="","",IF(AK1251&gt;0,COUNT($AG$2:AG1251),""))</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51" s="156" t="str">
        <f>IF(BC1251="","",IF(BC1251&gt;0,COUNT($AY$2:AY1251),""))</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52" spans="1:66" ht="15.75" customHeight="1">
      <c r="A1252" s="153" t="str">
        <f>IF('S.D.PASTE SHEET'!A1252="","",'S.D.PASTE SHEET'!A1252)</f>
        <v/>
      </c>
      <c s="153" t="str">
        <f>IF('S.D.PASTE SHEET'!B1252="","",'S.D.PASTE SHEET'!B1252)</f>
        <v/>
      </c>
      <c s="153" t="str">
        <f>IF('S.D.PASTE SHEET'!C1252="","",'S.D.PASTE SHEET'!C1252)</f>
        <v/>
      </c>
      <c s="154" t="str">
        <f>IF('S.D.PASTE SHEET'!D1252="","",'S.D.PASTE SHEET'!D1252)</f>
        <v/>
      </c>
      <c s="153" t="str">
        <f>IF('S.D.PASTE SHEET'!E1252="","",UPPER('S.D.PASTE SHEET'!E1252))</f>
        <v/>
      </c>
      <c s="153" t="str">
        <f>IF('S.D.PASTE SHEET'!F1252="","",'S.D.PASTE SHEET'!F1252)</f>
        <v/>
      </c>
      <c s="153" t="str">
        <f>IF('S.D.PASTE SHEET'!G1252="","",UPPER('S.D.PASTE SHEET'!G1252))</f>
        <v/>
      </c>
      <c s="153" t="str">
        <f>IF('S.D.PASTE SHEET'!H1252="","",UPPER('S.D.PASTE SHEET'!H1252))</f>
        <v/>
      </c>
      <c s="153" t="str">
        <f>IF('S.D.PASTE SHEET'!I1252="","",'S.D.PASTE SHEET'!I1252)</f>
        <v/>
      </c>
      <c s="154" t="str">
        <f>IF('S.D.PASTE SHEET'!J1252="","",'S.D.PASTE SHEET'!J1252)</f>
        <v/>
      </c>
      <c s="153" t="str">
        <f>IF('S.D.PASTE SHEET'!K1252="","",'S.D.PASTE SHEET'!K1252)</f>
        <v/>
      </c>
      <c s="153" t="str">
        <f>IF('S.D.PASTE SHEET'!L1252="","",'S.D.PASTE SHEET'!L1252)</f>
        <v/>
      </c>
      <c s="153" t="str">
        <f>IF('S.D.PASTE SHEET'!M1252="","",'S.D.PASTE SHEET'!M1252)</f>
        <v/>
      </c>
      <c s="153" t="str">
        <f>IF('S.D.PASTE SHEET'!N1252="","",'S.D.PASTE SHEET'!N1252)</f>
        <v/>
      </c>
      <c s="153" t="str">
        <f>IF('S.D.PASTE SHEET'!O1252="","",'S.D.PASTE SHEET'!O1252)</f>
        <v/>
      </c>
      <c s="153" t="str">
        <f>IF('S.D.PASTE SHEET'!P1252="","",'S.D.PASTE SHEET'!P1252)</f>
        <v/>
      </c>
      <c s="153" t="str">
        <f>IF('S.D.PASTE SHEET'!Q1252="","",'S.D.PASTE SHEET'!Q1252)</f>
        <v/>
      </c>
      <c s="153" t="str">
        <f>IF('S.D.PASTE SHEET'!R1252="","",'S.D.PASTE SHEET'!R1252)</f>
        <v/>
      </c>
      <c s="153" t="str">
        <f>IF('S.D.PASTE SHEET'!S1252="","",'S.D.PASTE SHEET'!S1252)</f>
        <v/>
      </c>
      <c s="153" t="str">
        <f>IF('S.D.PASTE SHEET'!T1252="","",'S.D.PASTE SHEET'!T1252)</f>
        <v/>
      </c>
      <c s="153" t="str">
        <f>IF('S.D.PASTE SHEET'!U1252="","",'S.D.PASTE SHEET'!U1252)</f>
        <v/>
      </c>
      <c s="153" t="str">
        <f>IF('S.D.PASTE SHEET'!V1252="","",'S.D.PASTE SHEET'!V1252)</f>
        <v/>
      </c>
      <c s="153" t="str">
        <f>IF('S.D.PASTE SHEET'!W1252="","",'S.D.PASTE SHEET'!W1252)</f>
        <v/>
      </c>
      <c s="153" t="str">
        <f>IF('S.D.PASTE SHEET'!X1252="","",'S.D.PASTE SHEET'!X1252)</f>
        <v/>
      </c>
      <c s="153" t="str">
        <f>IF('S.D.PASTE SHEET'!Y1252="","",'S.D.PASTE SHEET'!Y1252)</f>
        <v/>
      </c>
      <c s="153" t="str">
        <f>IF('S.D.PASTE SHEET'!Z1252="","",'S.D.PASTE SHEET'!Z1252)</f>
        <v/>
      </c>
      <c s="153" t="str">
        <f>IF('S.D.PASTE SHEET'!AA1252="","",'S.D.PASTE SHEET'!AA1252)</f>
        <v/>
      </c>
      <c s="153" t="str">
        <f>IF('S.D.PASTE SHEET'!AB1252="","",'S.D.PASTE SHEET'!AB1252)</f>
        <v/>
      </c>
      <c s="153" t="str">
        <f>IF('S.D.PASTE SHEET'!AC1252="","",'S.D.PASTE SHEET'!AC1252)</f>
        <v/>
      </c>
      <c s="153" t="str">
        <f>IF('S.D.PASTE SHEET'!AD1252="","",'S.D.PASTE SHEET'!AD1252)</f>
        <v/>
      </c>
      <c s="155"/>
      <c s="156" t="str">
        <f>IF(AK1252="","",IF(AK1252&gt;0,COUNT($AG$2:AG1252),""))</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52" s="156" t="str">
        <f>IF(BC1252="","",IF(BC1252&gt;0,COUNT($AY$2:AY1252),""))</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53" spans="1:66" ht="15.75" customHeight="1">
      <c r="A1253" s="153" t="str">
        <f>IF('S.D.PASTE SHEET'!A1253="","",'S.D.PASTE SHEET'!A1253)</f>
        <v/>
      </c>
      <c s="153" t="str">
        <f>IF('S.D.PASTE SHEET'!B1253="","",'S.D.PASTE SHEET'!B1253)</f>
        <v/>
      </c>
      <c s="153" t="str">
        <f>IF('S.D.PASTE SHEET'!C1253="","",'S.D.PASTE SHEET'!C1253)</f>
        <v/>
      </c>
      <c s="154" t="str">
        <f>IF('S.D.PASTE SHEET'!D1253="","",'S.D.PASTE SHEET'!D1253)</f>
        <v/>
      </c>
      <c s="153" t="str">
        <f>IF('S.D.PASTE SHEET'!E1253="","",UPPER('S.D.PASTE SHEET'!E1253))</f>
        <v/>
      </c>
      <c s="153" t="str">
        <f>IF('S.D.PASTE SHEET'!F1253="","",'S.D.PASTE SHEET'!F1253)</f>
        <v/>
      </c>
      <c s="153" t="str">
        <f>IF('S.D.PASTE SHEET'!G1253="","",UPPER('S.D.PASTE SHEET'!G1253))</f>
        <v/>
      </c>
      <c s="153" t="str">
        <f>IF('S.D.PASTE SHEET'!H1253="","",UPPER('S.D.PASTE SHEET'!H1253))</f>
        <v/>
      </c>
      <c s="153" t="str">
        <f>IF('S.D.PASTE SHEET'!I1253="","",'S.D.PASTE SHEET'!I1253)</f>
        <v/>
      </c>
      <c s="154" t="str">
        <f>IF('S.D.PASTE SHEET'!J1253="","",'S.D.PASTE SHEET'!J1253)</f>
        <v/>
      </c>
      <c s="153" t="str">
        <f>IF('S.D.PASTE SHEET'!K1253="","",'S.D.PASTE SHEET'!K1253)</f>
        <v/>
      </c>
      <c s="153" t="str">
        <f>IF('S.D.PASTE SHEET'!L1253="","",'S.D.PASTE SHEET'!L1253)</f>
        <v/>
      </c>
      <c s="153" t="str">
        <f>IF('S.D.PASTE SHEET'!M1253="","",'S.D.PASTE SHEET'!M1253)</f>
        <v/>
      </c>
      <c s="153" t="str">
        <f>IF('S.D.PASTE SHEET'!N1253="","",'S.D.PASTE SHEET'!N1253)</f>
        <v/>
      </c>
      <c s="153" t="str">
        <f>IF('S.D.PASTE SHEET'!O1253="","",'S.D.PASTE SHEET'!O1253)</f>
        <v/>
      </c>
      <c s="153" t="str">
        <f>IF('S.D.PASTE SHEET'!P1253="","",'S.D.PASTE SHEET'!P1253)</f>
        <v/>
      </c>
      <c s="153" t="str">
        <f>IF('S.D.PASTE SHEET'!Q1253="","",'S.D.PASTE SHEET'!Q1253)</f>
        <v/>
      </c>
      <c s="153" t="str">
        <f>IF('S.D.PASTE SHEET'!R1253="","",'S.D.PASTE SHEET'!R1253)</f>
        <v/>
      </c>
      <c s="153" t="str">
        <f>IF('S.D.PASTE SHEET'!S1253="","",'S.D.PASTE SHEET'!S1253)</f>
        <v/>
      </c>
      <c s="153" t="str">
        <f>IF('S.D.PASTE SHEET'!T1253="","",'S.D.PASTE SHEET'!T1253)</f>
        <v/>
      </c>
      <c s="153" t="str">
        <f>IF('S.D.PASTE SHEET'!U1253="","",'S.D.PASTE SHEET'!U1253)</f>
        <v/>
      </c>
      <c s="153" t="str">
        <f>IF('S.D.PASTE SHEET'!V1253="","",'S.D.PASTE SHEET'!V1253)</f>
        <v/>
      </c>
      <c s="153" t="str">
        <f>IF('S.D.PASTE SHEET'!W1253="","",'S.D.PASTE SHEET'!W1253)</f>
        <v/>
      </c>
      <c s="153" t="str">
        <f>IF('S.D.PASTE SHEET'!X1253="","",'S.D.PASTE SHEET'!X1253)</f>
        <v/>
      </c>
      <c s="153" t="str">
        <f>IF('S.D.PASTE SHEET'!Y1253="","",'S.D.PASTE SHEET'!Y1253)</f>
        <v/>
      </c>
      <c s="153" t="str">
        <f>IF('S.D.PASTE SHEET'!Z1253="","",'S.D.PASTE SHEET'!Z1253)</f>
        <v/>
      </c>
      <c s="153" t="str">
        <f>IF('S.D.PASTE SHEET'!AA1253="","",'S.D.PASTE SHEET'!AA1253)</f>
        <v/>
      </c>
      <c s="153" t="str">
        <f>IF('S.D.PASTE SHEET'!AB1253="","",'S.D.PASTE SHEET'!AB1253)</f>
        <v/>
      </c>
      <c s="153" t="str">
        <f>IF('S.D.PASTE SHEET'!AC1253="","",'S.D.PASTE SHEET'!AC1253)</f>
        <v/>
      </c>
      <c s="153" t="str">
        <f>IF('S.D.PASTE SHEET'!AD1253="","",'S.D.PASTE SHEET'!AD1253)</f>
        <v/>
      </c>
      <c s="155"/>
      <c s="156" t="str">
        <f>IF(AK1253="","",IF(AK1253&gt;0,COUNT($AG$2:AG1253),""))</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53" s="156" t="str">
        <f>IF(BC1253="","",IF(BC1253&gt;0,COUNT($AY$2:AY1253),""))</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54" spans="1:66" ht="15.75" customHeight="1">
      <c r="A1254" s="153" t="str">
        <f>IF('S.D.PASTE SHEET'!A1254="","",'S.D.PASTE SHEET'!A1254)</f>
        <v/>
      </c>
      <c s="153" t="str">
        <f>IF('S.D.PASTE SHEET'!B1254="","",'S.D.PASTE SHEET'!B1254)</f>
        <v/>
      </c>
      <c s="153" t="str">
        <f>IF('S.D.PASTE SHEET'!C1254="","",'S.D.PASTE SHEET'!C1254)</f>
        <v/>
      </c>
      <c s="154" t="str">
        <f>IF('S.D.PASTE SHEET'!D1254="","",'S.D.PASTE SHEET'!D1254)</f>
        <v/>
      </c>
      <c s="153" t="str">
        <f>IF('S.D.PASTE SHEET'!E1254="","",UPPER('S.D.PASTE SHEET'!E1254))</f>
        <v/>
      </c>
      <c s="153" t="str">
        <f>IF('S.D.PASTE SHEET'!F1254="","",'S.D.PASTE SHEET'!F1254)</f>
        <v/>
      </c>
      <c s="153" t="str">
        <f>IF('S.D.PASTE SHEET'!G1254="","",UPPER('S.D.PASTE SHEET'!G1254))</f>
        <v/>
      </c>
      <c s="153" t="str">
        <f>IF('S.D.PASTE SHEET'!H1254="","",UPPER('S.D.PASTE SHEET'!H1254))</f>
        <v/>
      </c>
      <c s="153" t="str">
        <f>IF('S.D.PASTE SHEET'!I1254="","",'S.D.PASTE SHEET'!I1254)</f>
        <v/>
      </c>
      <c s="154" t="str">
        <f>IF('S.D.PASTE SHEET'!J1254="","",'S.D.PASTE SHEET'!J1254)</f>
        <v/>
      </c>
      <c s="153" t="str">
        <f>IF('S.D.PASTE SHEET'!K1254="","",'S.D.PASTE SHEET'!K1254)</f>
        <v/>
      </c>
      <c s="153" t="str">
        <f>IF('S.D.PASTE SHEET'!L1254="","",'S.D.PASTE SHEET'!L1254)</f>
        <v/>
      </c>
      <c s="153" t="str">
        <f>IF('S.D.PASTE SHEET'!M1254="","",'S.D.PASTE SHEET'!M1254)</f>
        <v/>
      </c>
      <c s="153" t="str">
        <f>IF('S.D.PASTE SHEET'!N1254="","",'S.D.PASTE SHEET'!N1254)</f>
        <v/>
      </c>
      <c s="153" t="str">
        <f>IF('S.D.PASTE SHEET'!O1254="","",'S.D.PASTE SHEET'!O1254)</f>
        <v/>
      </c>
      <c s="153" t="str">
        <f>IF('S.D.PASTE SHEET'!P1254="","",'S.D.PASTE SHEET'!P1254)</f>
        <v/>
      </c>
      <c s="153" t="str">
        <f>IF('S.D.PASTE SHEET'!Q1254="","",'S.D.PASTE SHEET'!Q1254)</f>
        <v/>
      </c>
      <c s="153" t="str">
        <f>IF('S.D.PASTE SHEET'!R1254="","",'S.D.PASTE SHEET'!R1254)</f>
        <v/>
      </c>
      <c s="153" t="str">
        <f>IF('S.D.PASTE SHEET'!S1254="","",'S.D.PASTE SHEET'!S1254)</f>
        <v/>
      </c>
      <c s="153" t="str">
        <f>IF('S.D.PASTE SHEET'!T1254="","",'S.D.PASTE SHEET'!T1254)</f>
        <v/>
      </c>
      <c s="153" t="str">
        <f>IF('S.D.PASTE SHEET'!U1254="","",'S.D.PASTE SHEET'!U1254)</f>
        <v/>
      </c>
      <c s="153" t="str">
        <f>IF('S.D.PASTE SHEET'!V1254="","",'S.D.PASTE SHEET'!V1254)</f>
        <v/>
      </c>
      <c s="153" t="str">
        <f>IF('S.D.PASTE SHEET'!W1254="","",'S.D.PASTE SHEET'!W1254)</f>
        <v/>
      </c>
      <c s="153" t="str">
        <f>IF('S.D.PASTE SHEET'!X1254="","",'S.D.PASTE SHEET'!X1254)</f>
        <v/>
      </c>
      <c s="153" t="str">
        <f>IF('S.D.PASTE SHEET'!Y1254="","",'S.D.PASTE SHEET'!Y1254)</f>
        <v/>
      </c>
      <c s="153" t="str">
        <f>IF('S.D.PASTE SHEET'!Z1254="","",'S.D.PASTE SHEET'!Z1254)</f>
        <v/>
      </c>
      <c s="153" t="str">
        <f>IF('S.D.PASTE SHEET'!AA1254="","",'S.D.PASTE SHEET'!AA1254)</f>
        <v/>
      </c>
      <c s="153" t="str">
        <f>IF('S.D.PASTE SHEET'!AB1254="","",'S.D.PASTE SHEET'!AB1254)</f>
        <v/>
      </c>
      <c s="153" t="str">
        <f>IF('S.D.PASTE SHEET'!AC1254="","",'S.D.PASTE SHEET'!AC1254)</f>
        <v/>
      </c>
      <c s="153" t="str">
        <f>IF('S.D.PASTE SHEET'!AD1254="","",'S.D.PASTE SHEET'!AD1254)</f>
        <v/>
      </c>
      <c s="155"/>
      <c s="156" t="str">
        <f>IF(AK1254="","",IF(AK1254&gt;0,COUNT($AG$2:AG1254),""))</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54" s="156" t="str">
        <f>IF(BC1254="","",IF(BC1254&gt;0,COUNT($AY$2:AY1254),""))</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55" spans="1:66" ht="15.75" customHeight="1">
      <c r="A1255" s="153" t="str">
        <f>IF('S.D.PASTE SHEET'!A1255="","",'S.D.PASTE SHEET'!A1255)</f>
        <v/>
      </c>
      <c s="153" t="str">
        <f>IF('S.D.PASTE SHEET'!B1255="","",'S.D.PASTE SHEET'!B1255)</f>
        <v/>
      </c>
      <c s="153" t="str">
        <f>IF('S.D.PASTE SHEET'!C1255="","",'S.D.PASTE SHEET'!C1255)</f>
        <v/>
      </c>
      <c s="154" t="str">
        <f>IF('S.D.PASTE SHEET'!D1255="","",'S.D.PASTE SHEET'!D1255)</f>
        <v/>
      </c>
      <c s="153" t="str">
        <f>IF('S.D.PASTE SHEET'!E1255="","",UPPER('S.D.PASTE SHEET'!E1255))</f>
        <v/>
      </c>
      <c s="153" t="str">
        <f>IF('S.D.PASTE SHEET'!F1255="","",'S.D.PASTE SHEET'!F1255)</f>
        <v/>
      </c>
      <c s="153" t="str">
        <f>IF('S.D.PASTE SHEET'!G1255="","",UPPER('S.D.PASTE SHEET'!G1255))</f>
        <v/>
      </c>
      <c s="153" t="str">
        <f>IF('S.D.PASTE SHEET'!H1255="","",UPPER('S.D.PASTE SHEET'!H1255))</f>
        <v/>
      </c>
      <c s="153" t="str">
        <f>IF('S.D.PASTE SHEET'!I1255="","",'S.D.PASTE SHEET'!I1255)</f>
        <v/>
      </c>
      <c s="154" t="str">
        <f>IF('S.D.PASTE SHEET'!J1255="","",'S.D.PASTE SHEET'!J1255)</f>
        <v/>
      </c>
      <c s="153" t="str">
        <f>IF('S.D.PASTE SHEET'!K1255="","",'S.D.PASTE SHEET'!K1255)</f>
        <v/>
      </c>
      <c s="153" t="str">
        <f>IF('S.D.PASTE SHEET'!L1255="","",'S.D.PASTE SHEET'!L1255)</f>
        <v/>
      </c>
      <c s="153" t="str">
        <f>IF('S.D.PASTE SHEET'!M1255="","",'S.D.PASTE SHEET'!M1255)</f>
        <v/>
      </c>
      <c s="153" t="str">
        <f>IF('S.D.PASTE SHEET'!N1255="","",'S.D.PASTE SHEET'!N1255)</f>
        <v/>
      </c>
      <c s="153" t="str">
        <f>IF('S.D.PASTE SHEET'!O1255="","",'S.D.PASTE SHEET'!O1255)</f>
        <v/>
      </c>
      <c s="153" t="str">
        <f>IF('S.D.PASTE SHEET'!P1255="","",'S.D.PASTE SHEET'!P1255)</f>
        <v/>
      </c>
      <c s="153" t="str">
        <f>IF('S.D.PASTE SHEET'!Q1255="","",'S.D.PASTE SHEET'!Q1255)</f>
        <v/>
      </c>
      <c s="153" t="str">
        <f>IF('S.D.PASTE SHEET'!R1255="","",'S.D.PASTE SHEET'!R1255)</f>
        <v/>
      </c>
      <c s="153" t="str">
        <f>IF('S.D.PASTE SHEET'!S1255="","",'S.D.PASTE SHEET'!S1255)</f>
        <v/>
      </c>
      <c s="153" t="str">
        <f>IF('S.D.PASTE SHEET'!T1255="","",'S.D.PASTE SHEET'!T1255)</f>
        <v/>
      </c>
      <c s="153" t="str">
        <f>IF('S.D.PASTE SHEET'!U1255="","",'S.D.PASTE SHEET'!U1255)</f>
        <v/>
      </c>
      <c s="153" t="str">
        <f>IF('S.D.PASTE SHEET'!V1255="","",'S.D.PASTE SHEET'!V1255)</f>
        <v/>
      </c>
      <c s="153" t="str">
        <f>IF('S.D.PASTE SHEET'!W1255="","",'S.D.PASTE SHEET'!W1255)</f>
        <v/>
      </c>
      <c s="153" t="str">
        <f>IF('S.D.PASTE SHEET'!X1255="","",'S.D.PASTE SHEET'!X1255)</f>
        <v/>
      </c>
      <c s="153" t="str">
        <f>IF('S.D.PASTE SHEET'!Y1255="","",'S.D.PASTE SHEET'!Y1255)</f>
        <v/>
      </c>
      <c s="153" t="str">
        <f>IF('S.D.PASTE SHEET'!Z1255="","",'S.D.PASTE SHEET'!Z1255)</f>
        <v/>
      </c>
      <c s="153" t="str">
        <f>IF('S.D.PASTE SHEET'!AA1255="","",'S.D.PASTE SHEET'!AA1255)</f>
        <v/>
      </c>
      <c s="153" t="str">
        <f>IF('S.D.PASTE SHEET'!AB1255="","",'S.D.PASTE SHEET'!AB1255)</f>
        <v/>
      </c>
      <c s="153" t="str">
        <f>IF('S.D.PASTE SHEET'!AC1255="","",'S.D.PASTE SHEET'!AC1255)</f>
        <v/>
      </c>
      <c s="153" t="str">
        <f>IF('S.D.PASTE SHEET'!AD1255="","",'S.D.PASTE SHEET'!AD1255)</f>
        <v/>
      </c>
      <c s="155"/>
      <c s="156" t="str">
        <f>IF(AK1255="","",IF(AK1255&gt;0,COUNT($AG$2:AG1255),""))</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55" s="156" t="str">
        <f>IF(BC1255="","",IF(BC1255&gt;0,COUNT($AY$2:AY1255),""))</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56" spans="1:66" ht="15.75" customHeight="1">
      <c r="A1256" s="153" t="str">
        <f>IF('S.D.PASTE SHEET'!A1256="","",'S.D.PASTE SHEET'!A1256)</f>
        <v/>
      </c>
      <c s="153" t="str">
        <f>IF('S.D.PASTE SHEET'!B1256="","",'S.D.PASTE SHEET'!B1256)</f>
        <v/>
      </c>
      <c s="153" t="str">
        <f>IF('S.D.PASTE SHEET'!C1256="","",'S.D.PASTE SHEET'!C1256)</f>
        <v/>
      </c>
      <c s="154" t="str">
        <f>IF('S.D.PASTE SHEET'!D1256="","",'S.D.PASTE SHEET'!D1256)</f>
        <v/>
      </c>
      <c s="153" t="str">
        <f>IF('S.D.PASTE SHEET'!E1256="","",UPPER('S.D.PASTE SHEET'!E1256))</f>
        <v/>
      </c>
      <c s="153" t="str">
        <f>IF('S.D.PASTE SHEET'!F1256="","",'S.D.PASTE SHEET'!F1256)</f>
        <v/>
      </c>
      <c s="153" t="str">
        <f>IF('S.D.PASTE SHEET'!G1256="","",UPPER('S.D.PASTE SHEET'!G1256))</f>
        <v/>
      </c>
      <c s="153" t="str">
        <f>IF('S.D.PASTE SHEET'!H1256="","",UPPER('S.D.PASTE SHEET'!H1256))</f>
        <v/>
      </c>
      <c s="153" t="str">
        <f>IF('S.D.PASTE SHEET'!I1256="","",'S.D.PASTE SHEET'!I1256)</f>
        <v/>
      </c>
      <c s="154" t="str">
        <f>IF('S.D.PASTE SHEET'!J1256="","",'S.D.PASTE SHEET'!J1256)</f>
        <v/>
      </c>
      <c s="153" t="str">
        <f>IF('S.D.PASTE SHEET'!K1256="","",'S.D.PASTE SHEET'!K1256)</f>
        <v/>
      </c>
      <c s="153" t="str">
        <f>IF('S.D.PASTE SHEET'!L1256="","",'S.D.PASTE SHEET'!L1256)</f>
        <v/>
      </c>
      <c s="153" t="str">
        <f>IF('S.D.PASTE SHEET'!M1256="","",'S.D.PASTE SHEET'!M1256)</f>
        <v/>
      </c>
      <c s="153" t="str">
        <f>IF('S.D.PASTE SHEET'!N1256="","",'S.D.PASTE SHEET'!N1256)</f>
        <v/>
      </c>
      <c s="153" t="str">
        <f>IF('S.D.PASTE SHEET'!O1256="","",'S.D.PASTE SHEET'!O1256)</f>
        <v/>
      </c>
      <c s="153" t="str">
        <f>IF('S.D.PASTE SHEET'!P1256="","",'S.D.PASTE SHEET'!P1256)</f>
        <v/>
      </c>
      <c s="153" t="str">
        <f>IF('S.D.PASTE SHEET'!Q1256="","",'S.D.PASTE SHEET'!Q1256)</f>
        <v/>
      </c>
      <c s="153" t="str">
        <f>IF('S.D.PASTE SHEET'!R1256="","",'S.D.PASTE SHEET'!R1256)</f>
        <v/>
      </c>
      <c s="153" t="str">
        <f>IF('S.D.PASTE SHEET'!S1256="","",'S.D.PASTE SHEET'!S1256)</f>
        <v/>
      </c>
      <c s="153" t="str">
        <f>IF('S.D.PASTE SHEET'!T1256="","",'S.D.PASTE SHEET'!T1256)</f>
        <v/>
      </c>
      <c s="153" t="str">
        <f>IF('S.D.PASTE SHEET'!U1256="","",'S.D.PASTE SHEET'!U1256)</f>
        <v/>
      </c>
      <c s="153" t="str">
        <f>IF('S.D.PASTE SHEET'!V1256="","",'S.D.PASTE SHEET'!V1256)</f>
        <v/>
      </c>
      <c s="153" t="str">
        <f>IF('S.D.PASTE SHEET'!W1256="","",'S.D.PASTE SHEET'!W1256)</f>
        <v/>
      </c>
      <c s="153" t="str">
        <f>IF('S.D.PASTE SHEET'!X1256="","",'S.D.PASTE SHEET'!X1256)</f>
        <v/>
      </c>
      <c s="153" t="str">
        <f>IF('S.D.PASTE SHEET'!Y1256="","",'S.D.PASTE SHEET'!Y1256)</f>
        <v/>
      </c>
      <c s="153" t="str">
        <f>IF('S.D.PASTE SHEET'!Z1256="","",'S.D.PASTE SHEET'!Z1256)</f>
        <v/>
      </c>
      <c s="153" t="str">
        <f>IF('S.D.PASTE SHEET'!AA1256="","",'S.D.PASTE SHEET'!AA1256)</f>
        <v/>
      </c>
      <c s="153" t="str">
        <f>IF('S.D.PASTE SHEET'!AB1256="","",'S.D.PASTE SHEET'!AB1256)</f>
        <v/>
      </c>
      <c s="153" t="str">
        <f>IF('S.D.PASTE SHEET'!AC1256="","",'S.D.PASTE SHEET'!AC1256)</f>
        <v/>
      </c>
      <c s="153" t="str">
        <f>IF('S.D.PASTE SHEET'!AD1256="","",'S.D.PASTE SHEET'!AD1256)</f>
        <v/>
      </c>
      <c s="155"/>
      <c s="156" t="str">
        <f>IF(AK1256="","",IF(AK1256&gt;0,COUNT($AG$2:AG1256),""))</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56" s="156" t="str">
        <f>IF(BC1256="","",IF(BC1256&gt;0,COUNT($AY$2:AY1256),""))</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57" spans="1:66" ht="15.75" customHeight="1">
      <c r="A1257" s="153" t="str">
        <f>IF('S.D.PASTE SHEET'!A1257="","",'S.D.PASTE SHEET'!A1257)</f>
        <v/>
      </c>
      <c s="153" t="str">
        <f>IF('S.D.PASTE SHEET'!B1257="","",'S.D.PASTE SHEET'!B1257)</f>
        <v/>
      </c>
      <c s="153" t="str">
        <f>IF('S.D.PASTE SHEET'!C1257="","",'S.D.PASTE SHEET'!C1257)</f>
        <v/>
      </c>
      <c s="154" t="str">
        <f>IF('S.D.PASTE SHEET'!D1257="","",'S.D.PASTE SHEET'!D1257)</f>
        <v/>
      </c>
      <c s="153" t="str">
        <f>IF('S.D.PASTE SHEET'!E1257="","",UPPER('S.D.PASTE SHEET'!E1257))</f>
        <v/>
      </c>
      <c s="153" t="str">
        <f>IF('S.D.PASTE SHEET'!F1257="","",'S.D.PASTE SHEET'!F1257)</f>
        <v/>
      </c>
      <c s="153" t="str">
        <f>IF('S.D.PASTE SHEET'!G1257="","",UPPER('S.D.PASTE SHEET'!G1257))</f>
        <v/>
      </c>
      <c s="153" t="str">
        <f>IF('S.D.PASTE SHEET'!H1257="","",UPPER('S.D.PASTE SHEET'!H1257))</f>
        <v/>
      </c>
      <c s="153" t="str">
        <f>IF('S.D.PASTE SHEET'!I1257="","",'S.D.PASTE SHEET'!I1257)</f>
        <v/>
      </c>
      <c s="154" t="str">
        <f>IF('S.D.PASTE SHEET'!J1257="","",'S.D.PASTE SHEET'!J1257)</f>
        <v/>
      </c>
      <c s="153" t="str">
        <f>IF('S.D.PASTE SHEET'!K1257="","",'S.D.PASTE SHEET'!K1257)</f>
        <v/>
      </c>
      <c s="153" t="str">
        <f>IF('S.D.PASTE SHEET'!L1257="","",'S.D.PASTE SHEET'!L1257)</f>
        <v/>
      </c>
      <c s="153" t="str">
        <f>IF('S.D.PASTE SHEET'!M1257="","",'S.D.PASTE SHEET'!M1257)</f>
        <v/>
      </c>
      <c s="153" t="str">
        <f>IF('S.D.PASTE SHEET'!N1257="","",'S.D.PASTE SHEET'!N1257)</f>
        <v/>
      </c>
      <c s="153" t="str">
        <f>IF('S.D.PASTE SHEET'!O1257="","",'S.D.PASTE SHEET'!O1257)</f>
        <v/>
      </c>
      <c s="153" t="str">
        <f>IF('S.D.PASTE SHEET'!P1257="","",'S.D.PASTE SHEET'!P1257)</f>
        <v/>
      </c>
      <c s="153" t="str">
        <f>IF('S.D.PASTE SHEET'!Q1257="","",'S.D.PASTE SHEET'!Q1257)</f>
        <v/>
      </c>
      <c s="153" t="str">
        <f>IF('S.D.PASTE SHEET'!R1257="","",'S.D.PASTE SHEET'!R1257)</f>
        <v/>
      </c>
      <c s="153" t="str">
        <f>IF('S.D.PASTE SHEET'!S1257="","",'S.D.PASTE SHEET'!S1257)</f>
        <v/>
      </c>
      <c s="153" t="str">
        <f>IF('S.D.PASTE SHEET'!T1257="","",'S.D.PASTE SHEET'!T1257)</f>
        <v/>
      </c>
      <c s="153" t="str">
        <f>IF('S.D.PASTE SHEET'!U1257="","",'S.D.PASTE SHEET'!U1257)</f>
        <v/>
      </c>
      <c s="153" t="str">
        <f>IF('S.D.PASTE SHEET'!V1257="","",'S.D.PASTE SHEET'!V1257)</f>
        <v/>
      </c>
      <c s="153" t="str">
        <f>IF('S.D.PASTE SHEET'!W1257="","",'S.D.PASTE SHEET'!W1257)</f>
        <v/>
      </c>
      <c s="153" t="str">
        <f>IF('S.D.PASTE SHEET'!X1257="","",'S.D.PASTE SHEET'!X1257)</f>
        <v/>
      </c>
      <c s="153" t="str">
        <f>IF('S.D.PASTE SHEET'!Y1257="","",'S.D.PASTE SHEET'!Y1257)</f>
        <v/>
      </c>
      <c s="153" t="str">
        <f>IF('S.D.PASTE SHEET'!Z1257="","",'S.D.PASTE SHEET'!Z1257)</f>
        <v/>
      </c>
      <c s="153" t="str">
        <f>IF('S.D.PASTE SHEET'!AA1257="","",'S.D.PASTE SHEET'!AA1257)</f>
        <v/>
      </c>
      <c s="153" t="str">
        <f>IF('S.D.PASTE SHEET'!AB1257="","",'S.D.PASTE SHEET'!AB1257)</f>
        <v/>
      </c>
      <c s="153" t="str">
        <f>IF('S.D.PASTE SHEET'!AC1257="","",'S.D.PASTE SHEET'!AC1257)</f>
        <v/>
      </c>
      <c s="153" t="str">
        <f>IF('S.D.PASTE SHEET'!AD1257="","",'S.D.PASTE SHEET'!AD1257)</f>
        <v/>
      </c>
      <c s="155"/>
      <c s="156" t="str">
        <f>IF(AK1257="","",IF(AK1257&gt;0,COUNT($AG$2:AG1257),""))</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57" s="156" t="str">
        <f>IF(BC1257="","",IF(BC1257&gt;0,COUNT($AY$2:AY1257),""))</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58" spans="1:66" ht="15.75" customHeight="1">
      <c r="A1258" s="153" t="str">
        <f>IF('S.D.PASTE SHEET'!A1258="","",'S.D.PASTE SHEET'!A1258)</f>
        <v/>
      </c>
      <c s="153" t="str">
        <f>IF('S.D.PASTE SHEET'!B1258="","",'S.D.PASTE SHEET'!B1258)</f>
        <v/>
      </c>
      <c s="153" t="str">
        <f>IF('S.D.PASTE SHEET'!C1258="","",'S.D.PASTE SHEET'!C1258)</f>
        <v/>
      </c>
      <c s="154" t="str">
        <f>IF('S.D.PASTE SHEET'!D1258="","",'S.D.PASTE SHEET'!D1258)</f>
        <v/>
      </c>
      <c s="153" t="str">
        <f>IF('S.D.PASTE SHEET'!E1258="","",UPPER('S.D.PASTE SHEET'!E1258))</f>
        <v/>
      </c>
      <c s="153" t="str">
        <f>IF('S.D.PASTE SHEET'!F1258="","",'S.D.PASTE SHEET'!F1258)</f>
        <v/>
      </c>
      <c s="153" t="str">
        <f>IF('S.D.PASTE SHEET'!G1258="","",UPPER('S.D.PASTE SHEET'!G1258))</f>
        <v/>
      </c>
      <c s="153" t="str">
        <f>IF('S.D.PASTE SHEET'!H1258="","",UPPER('S.D.PASTE SHEET'!H1258))</f>
        <v/>
      </c>
      <c s="153" t="str">
        <f>IF('S.D.PASTE SHEET'!I1258="","",'S.D.PASTE SHEET'!I1258)</f>
        <v/>
      </c>
      <c s="154" t="str">
        <f>IF('S.D.PASTE SHEET'!J1258="","",'S.D.PASTE SHEET'!J1258)</f>
        <v/>
      </c>
      <c s="153" t="str">
        <f>IF('S.D.PASTE SHEET'!K1258="","",'S.D.PASTE SHEET'!K1258)</f>
        <v/>
      </c>
      <c s="153" t="str">
        <f>IF('S.D.PASTE SHEET'!L1258="","",'S.D.PASTE SHEET'!L1258)</f>
        <v/>
      </c>
      <c s="153" t="str">
        <f>IF('S.D.PASTE SHEET'!M1258="","",'S.D.PASTE SHEET'!M1258)</f>
        <v/>
      </c>
      <c s="153" t="str">
        <f>IF('S.D.PASTE SHEET'!N1258="","",'S.D.PASTE SHEET'!N1258)</f>
        <v/>
      </c>
      <c s="153" t="str">
        <f>IF('S.D.PASTE SHEET'!O1258="","",'S.D.PASTE SHEET'!O1258)</f>
        <v/>
      </c>
      <c s="153" t="str">
        <f>IF('S.D.PASTE SHEET'!P1258="","",'S.D.PASTE SHEET'!P1258)</f>
        <v/>
      </c>
      <c s="153" t="str">
        <f>IF('S.D.PASTE SHEET'!Q1258="","",'S.D.PASTE SHEET'!Q1258)</f>
        <v/>
      </c>
      <c s="153" t="str">
        <f>IF('S.D.PASTE SHEET'!R1258="","",'S.D.PASTE SHEET'!R1258)</f>
        <v/>
      </c>
      <c s="153" t="str">
        <f>IF('S.D.PASTE SHEET'!S1258="","",'S.D.PASTE SHEET'!S1258)</f>
        <v/>
      </c>
      <c s="153" t="str">
        <f>IF('S.D.PASTE SHEET'!T1258="","",'S.D.PASTE SHEET'!T1258)</f>
        <v/>
      </c>
      <c s="153" t="str">
        <f>IF('S.D.PASTE SHEET'!U1258="","",'S.D.PASTE SHEET'!U1258)</f>
        <v/>
      </c>
      <c s="153" t="str">
        <f>IF('S.D.PASTE SHEET'!V1258="","",'S.D.PASTE SHEET'!V1258)</f>
        <v/>
      </c>
      <c s="153" t="str">
        <f>IF('S.D.PASTE SHEET'!W1258="","",'S.D.PASTE SHEET'!W1258)</f>
        <v/>
      </c>
      <c s="153" t="str">
        <f>IF('S.D.PASTE SHEET'!X1258="","",'S.D.PASTE SHEET'!X1258)</f>
        <v/>
      </c>
      <c s="153" t="str">
        <f>IF('S.D.PASTE SHEET'!Y1258="","",'S.D.PASTE SHEET'!Y1258)</f>
        <v/>
      </c>
      <c s="153" t="str">
        <f>IF('S.D.PASTE SHEET'!Z1258="","",'S.D.PASTE SHEET'!Z1258)</f>
        <v/>
      </c>
      <c s="153" t="str">
        <f>IF('S.D.PASTE SHEET'!AA1258="","",'S.D.PASTE SHEET'!AA1258)</f>
        <v/>
      </c>
      <c s="153" t="str">
        <f>IF('S.D.PASTE SHEET'!AB1258="","",'S.D.PASTE SHEET'!AB1258)</f>
        <v/>
      </c>
      <c s="153" t="str">
        <f>IF('S.D.PASTE SHEET'!AC1258="","",'S.D.PASTE SHEET'!AC1258)</f>
        <v/>
      </c>
      <c s="153" t="str">
        <f>IF('S.D.PASTE SHEET'!AD1258="","",'S.D.PASTE SHEET'!AD1258)</f>
        <v/>
      </c>
      <c s="155"/>
      <c s="156" t="str">
        <f>IF(AK1258="","",IF(AK1258&gt;0,COUNT($AG$2:AG1258),""))</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58" s="156" t="str">
        <f>IF(BC1258="","",IF(BC1258&gt;0,COUNT($AY$2:AY1258),""))</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59" spans="1:66" ht="15.75" customHeight="1">
      <c r="A1259" s="153" t="str">
        <f>IF('S.D.PASTE SHEET'!A1259="","",'S.D.PASTE SHEET'!A1259)</f>
        <v/>
      </c>
      <c s="153" t="str">
        <f>IF('S.D.PASTE SHEET'!B1259="","",'S.D.PASTE SHEET'!B1259)</f>
        <v/>
      </c>
      <c s="153" t="str">
        <f>IF('S.D.PASTE SHEET'!C1259="","",'S.D.PASTE SHEET'!C1259)</f>
        <v/>
      </c>
      <c s="154" t="str">
        <f>IF('S.D.PASTE SHEET'!D1259="","",'S.D.PASTE SHEET'!D1259)</f>
        <v/>
      </c>
      <c s="153" t="str">
        <f>IF('S.D.PASTE SHEET'!E1259="","",UPPER('S.D.PASTE SHEET'!E1259))</f>
        <v/>
      </c>
      <c s="153" t="str">
        <f>IF('S.D.PASTE SHEET'!F1259="","",'S.D.PASTE SHEET'!F1259)</f>
        <v/>
      </c>
      <c s="153" t="str">
        <f>IF('S.D.PASTE SHEET'!G1259="","",UPPER('S.D.PASTE SHEET'!G1259))</f>
        <v/>
      </c>
      <c s="153" t="str">
        <f>IF('S.D.PASTE SHEET'!H1259="","",UPPER('S.D.PASTE SHEET'!H1259))</f>
        <v/>
      </c>
      <c s="153" t="str">
        <f>IF('S.D.PASTE SHEET'!I1259="","",'S.D.PASTE SHEET'!I1259)</f>
        <v/>
      </c>
      <c s="154" t="str">
        <f>IF('S.D.PASTE SHEET'!J1259="","",'S.D.PASTE SHEET'!J1259)</f>
        <v/>
      </c>
      <c s="153" t="str">
        <f>IF('S.D.PASTE SHEET'!K1259="","",'S.D.PASTE SHEET'!K1259)</f>
        <v/>
      </c>
      <c s="153" t="str">
        <f>IF('S.D.PASTE SHEET'!L1259="","",'S.D.PASTE SHEET'!L1259)</f>
        <v/>
      </c>
      <c s="153" t="str">
        <f>IF('S.D.PASTE SHEET'!M1259="","",'S.D.PASTE SHEET'!M1259)</f>
        <v/>
      </c>
      <c s="153" t="str">
        <f>IF('S.D.PASTE SHEET'!N1259="","",'S.D.PASTE SHEET'!N1259)</f>
        <v/>
      </c>
      <c s="153" t="str">
        <f>IF('S.D.PASTE SHEET'!O1259="","",'S.D.PASTE SHEET'!O1259)</f>
        <v/>
      </c>
      <c s="153" t="str">
        <f>IF('S.D.PASTE SHEET'!P1259="","",'S.D.PASTE SHEET'!P1259)</f>
        <v/>
      </c>
      <c s="153" t="str">
        <f>IF('S.D.PASTE SHEET'!Q1259="","",'S.D.PASTE SHEET'!Q1259)</f>
        <v/>
      </c>
      <c s="153" t="str">
        <f>IF('S.D.PASTE SHEET'!R1259="","",'S.D.PASTE SHEET'!R1259)</f>
        <v/>
      </c>
      <c s="153" t="str">
        <f>IF('S.D.PASTE SHEET'!S1259="","",'S.D.PASTE SHEET'!S1259)</f>
        <v/>
      </c>
      <c s="153" t="str">
        <f>IF('S.D.PASTE SHEET'!T1259="","",'S.D.PASTE SHEET'!T1259)</f>
        <v/>
      </c>
      <c s="153" t="str">
        <f>IF('S.D.PASTE SHEET'!U1259="","",'S.D.PASTE SHEET'!U1259)</f>
        <v/>
      </c>
      <c s="153" t="str">
        <f>IF('S.D.PASTE SHEET'!V1259="","",'S.D.PASTE SHEET'!V1259)</f>
        <v/>
      </c>
      <c s="153" t="str">
        <f>IF('S.D.PASTE SHEET'!W1259="","",'S.D.PASTE SHEET'!W1259)</f>
        <v/>
      </c>
      <c s="153" t="str">
        <f>IF('S.D.PASTE SHEET'!X1259="","",'S.D.PASTE SHEET'!X1259)</f>
        <v/>
      </c>
      <c s="153" t="str">
        <f>IF('S.D.PASTE SHEET'!Y1259="","",'S.D.PASTE SHEET'!Y1259)</f>
        <v/>
      </c>
      <c s="153" t="str">
        <f>IF('S.D.PASTE SHEET'!Z1259="","",'S.D.PASTE SHEET'!Z1259)</f>
        <v/>
      </c>
      <c s="153" t="str">
        <f>IF('S.D.PASTE SHEET'!AA1259="","",'S.D.PASTE SHEET'!AA1259)</f>
        <v/>
      </c>
      <c s="153" t="str">
        <f>IF('S.D.PASTE SHEET'!AB1259="","",'S.D.PASTE SHEET'!AB1259)</f>
        <v/>
      </c>
      <c s="153" t="str">
        <f>IF('S.D.PASTE SHEET'!AC1259="","",'S.D.PASTE SHEET'!AC1259)</f>
        <v/>
      </c>
      <c s="153" t="str">
        <f>IF('S.D.PASTE SHEET'!AD1259="","",'S.D.PASTE SHEET'!AD1259)</f>
        <v/>
      </c>
      <c s="155"/>
      <c s="156" t="str">
        <f>IF(AK1259="","",IF(AK1259&gt;0,COUNT($AG$2:AG1259),""))</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59" s="156" t="str">
        <f>IF(BC1259="","",IF(BC1259&gt;0,COUNT($AY$2:AY1259),""))</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60" spans="1:66" ht="15.75" customHeight="1">
      <c r="A1260" s="153" t="str">
        <f>IF('S.D.PASTE SHEET'!A1260="","",'S.D.PASTE SHEET'!A1260)</f>
        <v/>
      </c>
      <c s="153" t="str">
        <f>IF('S.D.PASTE SHEET'!B1260="","",'S.D.PASTE SHEET'!B1260)</f>
        <v/>
      </c>
      <c s="153" t="str">
        <f>IF('S.D.PASTE SHEET'!C1260="","",'S.D.PASTE SHEET'!C1260)</f>
        <v/>
      </c>
      <c s="154" t="str">
        <f>IF('S.D.PASTE SHEET'!D1260="","",'S.D.PASTE SHEET'!D1260)</f>
        <v/>
      </c>
      <c s="153" t="str">
        <f>IF('S.D.PASTE SHEET'!E1260="","",UPPER('S.D.PASTE SHEET'!E1260))</f>
        <v/>
      </c>
      <c s="153" t="str">
        <f>IF('S.D.PASTE SHEET'!F1260="","",'S.D.PASTE SHEET'!F1260)</f>
        <v/>
      </c>
      <c s="153" t="str">
        <f>IF('S.D.PASTE SHEET'!G1260="","",UPPER('S.D.PASTE SHEET'!G1260))</f>
        <v/>
      </c>
      <c s="153" t="str">
        <f>IF('S.D.PASTE SHEET'!H1260="","",UPPER('S.D.PASTE SHEET'!H1260))</f>
        <v/>
      </c>
      <c s="153" t="str">
        <f>IF('S.D.PASTE SHEET'!I1260="","",'S.D.PASTE SHEET'!I1260)</f>
        <v/>
      </c>
      <c s="154" t="str">
        <f>IF('S.D.PASTE SHEET'!J1260="","",'S.D.PASTE SHEET'!J1260)</f>
        <v/>
      </c>
      <c s="153" t="str">
        <f>IF('S.D.PASTE SHEET'!K1260="","",'S.D.PASTE SHEET'!K1260)</f>
        <v/>
      </c>
      <c s="153" t="str">
        <f>IF('S.D.PASTE SHEET'!L1260="","",'S.D.PASTE SHEET'!L1260)</f>
        <v/>
      </c>
      <c s="153" t="str">
        <f>IF('S.D.PASTE SHEET'!M1260="","",'S.D.PASTE SHEET'!M1260)</f>
        <v/>
      </c>
      <c s="153" t="str">
        <f>IF('S.D.PASTE SHEET'!N1260="","",'S.D.PASTE SHEET'!N1260)</f>
        <v/>
      </c>
      <c s="153" t="str">
        <f>IF('S.D.PASTE SHEET'!O1260="","",'S.D.PASTE SHEET'!O1260)</f>
        <v/>
      </c>
      <c s="153" t="str">
        <f>IF('S.D.PASTE SHEET'!P1260="","",'S.D.PASTE SHEET'!P1260)</f>
        <v/>
      </c>
      <c s="153" t="str">
        <f>IF('S.D.PASTE SHEET'!Q1260="","",'S.D.PASTE SHEET'!Q1260)</f>
        <v/>
      </c>
      <c s="153" t="str">
        <f>IF('S.D.PASTE SHEET'!R1260="","",'S.D.PASTE SHEET'!R1260)</f>
        <v/>
      </c>
      <c s="153" t="str">
        <f>IF('S.D.PASTE SHEET'!S1260="","",'S.D.PASTE SHEET'!S1260)</f>
        <v/>
      </c>
      <c s="153" t="str">
        <f>IF('S.D.PASTE SHEET'!T1260="","",'S.D.PASTE SHEET'!T1260)</f>
        <v/>
      </c>
      <c s="153" t="str">
        <f>IF('S.D.PASTE SHEET'!U1260="","",'S.D.PASTE SHEET'!U1260)</f>
        <v/>
      </c>
      <c s="153" t="str">
        <f>IF('S.D.PASTE SHEET'!V1260="","",'S.D.PASTE SHEET'!V1260)</f>
        <v/>
      </c>
      <c s="153" t="str">
        <f>IF('S.D.PASTE SHEET'!W1260="","",'S.D.PASTE SHEET'!W1260)</f>
        <v/>
      </c>
      <c s="153" t="str">
        <f>IF('S.D.PASTE SHEET'!X1260="","",'S.D.PASTE SHEET'!X1260)</f>
        <v/>
      </c>
      <c s="153" t="str">
        <f>IF('S.D.PASTE SHEET'!Y1260="","",'S.D.PASTE SHEET'!Y1260)</f>
        <v/>
      </c>
      <c s="153" t="str">
        <f>IF('S.D.PASTE SHEET'!Z1260="","",'S.D.PASTE SHEET'!Z1260)</f>
        <v/>
      </c>
      <c s="153" t="str">
        <f>IF('S.D.PASTE SHEET'!AA1260="","",'S.D.PASTE SHEET'!AA1260)</f>
        <v/>
      </c>
      <c s="153" t="str">
        <f>IF('S.D.PASTE SHEET'!AB1260="","",'S.D.PASTE SHEET'!AB1260)</f>
        <v/>
      </c>
      <c s="153" t="str">
        <f>IF('S.D.PASTE SHEET'!AC1260="","",'S.D.PASTE SHEET'!AC1260)</f>
        <v/>
      </c>
      <c s="153" t="str">
        <f>IF('S.D.PASTE SHEET'!AD1260="","",'S.D.PASTE SHEET'!AD1260)</f>
        <v/>
      </c>
      <c s="155"/>
      <c s="156" t="str">
        <f>IF(AK1260="","",IF(AK1260&gt;0,COUNT($AG$2:AG1260),""))</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60" s="156" t="str">
        <f>IF(BC1260="","",IF(BC1260&gt;0,COUNT($AY$2:AY1260),""))</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61" spans="1:66" ht="15.75" customHeight="1">
      <c r="A1261" s="153" t="str">
        <f>IF('S.D.PASTE SHEET'!A1261="","",'S.D.PASTE SHEET'!A1261)</f>
        <v/>
      </c>
      <c s="153" t="str">
        <f>IF('S.D.PASTE SHEET'!B1261="","",'S.D.PASTE SHEET'!B1261)</f>
        <v/>
      </c>
      <c s="153" t="str">
        <f>IF('S.D.PASTE SHEET'!C1261="","",'S.D.PASTE SHEET'!C1261)</f>
        <v/>
      </c>
      <c s="154" t="str">
        <f>IF('S.D.PASTE SHEET'!D1261="","",'S.D.PASTE SHEET'!D1261)</f>
        <v/>
      </c>
      <c s="153" t="str">
        <f>IF('S.D.PASTE SHEET'!E1261="","",UPPER('S.D.PASTE SHEET'!E1261))</f>
        <v/>
      </c>
      <c s="153" t="str">
        <f>IF('S.D.PASTE SHEET'!F1261="","",'S.D.PASTE SHEET'!F1261)</f>
        <v/>
      </c>
      <c s="153" t="str">
        <f>IF('S.D.PASTE SHEET'!G1261="","",UPPER('S.D.PASTE SHEET'!G1261))</f>
        <v/>
      </c>
      <c s="153" t="str">
        <f>IF('S.D.PASTE SHEET'!H1261="","",UPPER('S.D.PASTE SHEET'!H1261))</f>
        <v/>
      </c>
      <c s="153" t="str">
        <f>IF('S.D.PASTE SHEET'!I1261="","",'S.D.PASTE SHEET'!I1261)</f>
        <v/>
      </c>
      <c s="154" t="str">
        <f>IF('S.D.PASTE SHEET'!J1261="","",'S.D.PASTE SHEET'!J1261)</f>
        <v/>
      </c>
      <c s="153" t="str">
        <f>IF('S.D.PASTE SHEET'!K1261="","",'S.D.PASTE SHEET'!K1261)</f>
        <v/>
      </c>
      <c s="153" t="str">
        <f>IF('S.D.PASTE SHEET'!L1261="","",'S.D.PASTE SHEET'!L1261)</f>
        <v/>
      </c>
      <c s="153" t="str">
        <f>IF('S.D.PASTE SHEET'!M1261="","",'S.D.PASTE SHEET'!M1261)</f>
        <v/>
      </c>
      <c s="153" t="str">
        <f>IF('S.D.PASTE SHEET'!N1261="","",'S.D.PASTE SHEET'!N1261)</f>
        <v/>
      </c>
      <c s="153" t="str">
        <f>IF('S.D.PASTE SHEET'!O1261="","",'S.D.PASTE SHEET'!O1261)</f>
        <v/>
      </c>
      <c s="153" t="str">
        <f>IF('S.D.PASTE SHEET'!P1261="","",'S.D.PASTE SHEET'!P1261)</f>
        <v/>
      </c>
      <c s="153" t="str">
        <f>IF('S.D.PASTE SHEET'!Q1261="","",'S.D.PASTE SHEET'!Q1261)</f>
        <v/>
      </c>
      <c s="153" t="str">
        <f>IF('S.D.PASTE SHEET'!R1261="","",'S.D.PASTE SHEET'!R1261)</f>
        <v/>
      </c>
      <c s="153" t="str">
        <f>IF('S.D.PASTE SHEET'!S1261="","",'S.D.PASTE SHEET'!S1261)</f>
        <v/>
      </c>
      <c s="153" t="str">
        <f>IF('S.D.PASTE SHEET'!T1261="","",'S.D.PASTE SHEET'!T1261)</f>
        <v/>
      </c>
      <c s="153" t="str">
        <f>IF('S.D.PASTE SHEET'!U1261="","",'S.D.PASTE SHEET'!U1261)</f>
        <v/>
      </c>
      <c s="153" t="str">
        <f>IF('S.D.PASTE SHEET'!V1261="","",'S.D.PASTE SHEET'!V1261)</f>
        <v/>
      </c>
      <c s="153" t="str">
        <f>IF('S.D.PASTE SHEET'!W1261="","",'S.D.PASTE SHEET'!W1261)</f>
        <v/>
      </c>
      <c s="153" t="str">
        <f>IF('S.D.PASTE SHEET'!X1261="","",'S.D.PASTE SHEET'!X1261)</f>
        <v/>
      </c>
      <c s="153" t="str">
        <f>IF('S.D.PASTE SHEET'!Y1261="","",'S.D.PASTE SHEET'!Y1261)</f>
        <v/>
      </c>
      <c s="153" t="str">
        <f>IF('S.D.PASTE SHEET'!Z1261="","",'S.D.PASTE SHEET'!Z1261)</f>
        <v/>
      </c>
      <c s="153" t="str">
        <f>IF('S.D.PASTE SHEET'!AA1261="","",'S.D.PASTE SHEET'!AA1261)</f>
        <v/>
      </c>
      <c s="153" t="str">
        <f>IF('S.D.PASTE SHEET'!AB1261="","",'S.D.PASTE SHEET'!AB1261)</f>
        <v/>
      </c>
      <c s="153" t="str">
        <f>IF('S.D.PASTE SHEET'!AC1261="","",'S.D.PASTE SHEET'!AC1261)</f>
        <v/>
      </c>
      <c s="153" t="str">
        <f>IF('S.D.PASTE SHEET'!AD1261="","",'S.D.PASTE SHEET'!AD1261)</f>
        <v/>
      </c>
      <c s="155"/>
      <c s="156" t="str">
        <f>IF(AK1261="","",IF(AK1261&gt;0,COUNT($AG$2:AG1261),""))</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61" s="156" t="str">
        <f>IF(BC1261="","",IF(BC1261&gt;0,COUNT($AY$2:AY1261),""))</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62" spans="1:66" ht="15.75" customHeight="1">
      <c r="A1262" s="153" t="str">
        <f>IF('S.D.PASTE SHEET'!A1262="","",'S.D.PASTE SHEET'!A1262)</f>
        <v/>
      </c>
      <c s="153" t="str">
        <f>IF('S.D.PASTE SHEET'!B1262="","",'S.D.PASTE SHEET'!B1262)</f>
        <v/>
      </c>
      <c s="153" t="str">
        <f>IF('S.D.PASTE SHEET'!C1262="","",'S.D.PASTE SHEET'!C1262)</f>
        <v/>
      </c>
      <c s="154" t="str">
        <f>IF('S.D.PASTE SHEET'!D1262="","",'S.D.PASTE SHEET'!D1262)</f>
        <v/>
      </c>
      <c s="153" t="str">
        <f>IF('S.D.PASTE SHEET'!E1262="","",UPPER('S.D.PASTE SHEET'!E1262))</f>
        <v/>
      </c>
      <c s="153" t="str">
        <f>IF('S.D.PASTE SHEET'!F1262="","",'S.D.PASTE SHEET'!F1262)</f>
        <v/>
      </c>
      <c s="153" t="str">
        <f>IF('S.D.PASTE SHEET'!G1262="","",UPPER('S.D.PASTE SHEET'!G1262))</f>
        <v/>
      </c>
      <c s="153" t="str">
        <f>IF('S.D.PASTE SHEET'!H1262="","",UPPER('S.D.PASTE SHEET'!H1262))</f>
        <v/>
      </c>
      <c s="153" t="str">
        <f>IF('S.D.PASTE SHEET'!I1262="","",'S.D.PASTE SHEET'!I1262)</f>
        <v/>
      </c>
      <c s="154" t="str">
        <f>IF('S.D.PASTE SHEET'!J1262="","",'S.D.PASTE SHEET'!J1262)</f>
        <v/>
      </c>
      <c s="153" t="str">
        <f>IF('S.D.PASTE SHEET'!K1262="","",'S.D.PASTE SHEET'!K1262)</f>
        <v/>
      </c>
      <c s="153" t="str">
        <f>IF('S.D.PASTE SHEET'!L1262="","",'S.D.PASTE SHEET'!L1262)</f>
        <v/>
      </c>
      <c s="153" t="str">
        <f>IF('S.D.PASTE SHEET'!M1262="","",'S.D.PASTE SHEET'!M1262)</f>
        <v/>
      </c>
      <c s="153" t="str">
        <f>IF('S.D.PASTE SHEET'!N1262="","",'S.D.PASTE SHEET'!N1262)</f>
        <v/>
      </c>
      <c s="153" t="str">
        <f>IF('S.D.PASTE SHEET'!O1262="","",'S.D.PASTE SHEET'!O1262)</f>
        <v/>
      </c>
      <c s="153" t="str">
        <f>IF('S.D.PASTE SHEET'!P1262="","",'S.D.PASTE SHEET'!P1262)</f>
        <v/>
      </c>
      <c s="153" t="str">
        <f>IF('S.D.PASTE SHEET'!Q1262="","",'S.D.PASTE SHEET'!Q1262)</f>
        <v/>
      </c>
      <c s="153" t="str">
        <f>IF('S.D.PASTE SHEET'!R1262="","",'S.D.PASTE SHEET'!R1262)</f>
        <v/>
      </c>
      <c s="153" t="str">
        <f>IF('S.D.PASTE SHEET'!S1262="","",'S.D.PASTE SHEET'!S1262)</f>
        <v/>
      </c>
      <c s="153" t="str">
        <f>IF('S.D.PASTE SHEET'!T1262="","",'S.D.PASTE SHEET'!T1262)</f>
        <v/>
      </c>
      <c s="153" t="str">
        <f>IF('S.D.PASTE SHEET'!U1262="","",'S.D.PASTE SHEET'!U1262)</f>
        <v/>
      </c>
      <c s="153" t="str">
        <f>IF('S.D.PASTE SHEET'!V1262="","",'S.D.PASTE SHEET'!V1262)</f>
        <v/>
      </c>
      <c s="153" t="str">
        <f>IF('S.D.PASTE SHEET'!W1262="","",'S.D.PASTE SHEET'!W1262)</f>
        <v/>
      </c>
      <c s="153" t="str">
        <f>IF('S.D.PASTE SHEET'!X1262="","",'S.D.PASTE SHEET'!X1262)</f>
        <v/>
      </c>
      <c s="153" t="str">
        <f>IF('S.D.PASTE SHEET'!Y1262="","",'S.D.PASTE SHEET'!Y1262)</f>
        <v/>
      </c>
      <c s="153" t="str">
        <f>IF('S.D.PASTE SHEET'!Z1262="","",'S.D.PASTE SHEET'!Z1262)</f>
        <v/>
      </c>
      <c s="153" t="str">
        <f>IF('S.D.PASTE SHEET'!AA1262="","",'S.D.PASTE SHEET'!AA1262)</f>
        <v/>
      </c>
      <c s="153" t="str">
        <f>IF('S.D.PASTE SHEET'!AB1262="","",'S.D.PASTE SHEET'!AB1262)</f>
        <v/>
      </c>
      <c s="153" t="str">
        <f>IF('S.D.PASTE SHEET'!AC1262="","",'S.D.PASTE SHEET'!AC1262)</f>
        <v/>
      </c>
      <c s="153" t="str">
        <f>IF('S.D.PASTE SHEET'!AD1262="","",'S.D.PASTE SHEET'!AD1262)</f>
        <v/>
      </c>
      <c s="155"/>
      <c s="156" t="str">
        <f>IF(AK1262="","",IF(AK1262&gt;0,COUNT($AG$2:AG1262),""))</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62" s="156" t="str">
        <f>IF(BC1262="","",IF(BC1262&gt;0,COUNT($AY$2:AY1262),""))</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63" spans="1:66" ht="15.75" customHeight="1">
      <c r="A1263" s="153" t="str">
        <f>IF('S.D.PASTE SHEET'!A1263="","",'S.D.PASTE SHEET'!A1263)</f>
        <v/>
      </c>
      <c s="153" t="str">
        <f>IF('S.D.PASTE SHEET'!B1263="","",'S.D.PASTE SHEET'!B1263)</f>
        <v/>
      </c>
      <c s="153" t="str">
        <f>IF('S.D.PASTE SHEET'!C1263="","",'S.D.PASTE SHEET'!C1263)</f>
        <v/>
      </c>
      <c s="154" t="str">
        <f>IF('S.D.PASTE SHEET'!D1263="","",'S.D.PASTE SHEET'!D1263)</f>
        <v/>
      </c>
      <c s="153" t="str">
        <f>IF('S.D.PASTE SHEET'!E1263="","",UPPER('S.D.PASTE SHEET'!E1263))</f>
        <v/>
      </c>
      <c s="153" t="str">
        <f>IF('S.D.PASTE SHEET'!F1263="","",'S.D.PASTE SHEET'!F1263)</f>
        <v/>
      </c>
      <c s="153" t="str">
        <f>IF('S.D.PASTE SHEET'!G1263="","",UPPER('S.D.PASTE SHEET'!G1263))</f>
        <v/>
      </c>
      <c s="153" t="str">
        <f>IF('S.D.PASTE SHEET'!H1263="","",UPPER('S.D.PASTE SHEET'!H1263))</f>
        <v/>
      </c>
      <c s="153" t="str">
        <f>IF('S.D.PASTE SHEET'!I1263="","",'S.D.PASTE SHEET'!I1263)</f>
        <v/>
      </c>
      <c s="154" t="str">
        <f>IF('S.D.PASTE SHEET'!J1263="","",'S.D.PASTE SHEET'!J1263)</f>
        <v/>
      </c>
      <c s="153" t="str">
        <f>IF('S.D.PASTE SHEET'!K1263="","",'S.D.PASTE SHEET'!K1263)</f>
        <v/>
      </c>
      <c s="153" t="str">
        <f>IF('S.D.PASTE SHEET'!L1263="","",'S.D.PASTE SHEET'!L1263)</f>
        <v/>
      </c>
      <c s="153" t="str">
        <f>IF('S.D.PASTE SHEET'!M1263="","",'S.D.PASTE SHEET'!M1263)</f>
        <v/>
      </c>
      <c s="153" t="str">
        <f>IF('S.D.PASTE SHEET'!N1263="","",'S.D.PASTE SHEET'!N1263)</f>
        <v/>
      </c>
      <c s="153" t="str">
        <f>IF('S.D.PASTE SHEET'!O1263="","",'S.D.PASTE SHEET'!O1263)</f>
        <v/>
      </c>
      <c s="153" t="str">
        <f>IF('S.D.PASTE SHEET'!P1263="","",'S.D.PASTE SHEET'!P1263)</f>
        <v/>
      </c>
      <c s="153" t="str">
        <f>IF('S.D.PASTE SHEET'!Q1263="","",'S.D.PASTE SHEET'!Q1263)</f>
        <v/>
      </c>
      <c s="153" t="str">
        <f>IF('S.D.PASTE SHEET'!R1263="","",'S.D.PASTE SHEET'!R1263)</f>
        <v/>
      </c>
      <c s="153" t="str">
        <f>IF('S.D.PASTE SHEET'!S1263="","",'S.D.PASTE SHEET'!S1263)</f>
        <v/>
      </c>
      <c s="153" t="str">
        <f>IF('S.D.PASTE SHEET'!T1263="","",'S.D.PASTE SHEET'!T1263)</f>
        <v/>
      </c>
      <c s="153" t="str">
        <f>IF('S.D.PASTE SHEET'!U1263="","",'S.D.PASTE SHEET'!U1263)</f>
        <v/>
      </c>
      <c s="153" t="str">
        <f>IF('S.D.PASTE SHEET'!V1263="","",'S.D.PASTE SHEET'!V1263)</f>
        <v/>
      </c>
      <c s="153" t="str">
        <f>IF('S.D.PASTE SHEET'!W1263="","",'S.D.PASTE SHEET'!W1263)</f>
        <v/>
      </c>
      <c s="153" t="str">
        <f>IF('S.D.PASTE SHEET'!X1263="","",'S.D.PASTE SHEET'!X1263)</f>
        <v/>
      </c>
      <c s="153" t="str">
        <f>IF('S.D.PASTE SHEET'!Y1263="","",'S.D.PASTE SHEET'!Y1263)</f>
        <v/>
      </c>
      <c s="153" t="str">
        <f>IF('S.D.PASTE SHEET'!Z1263="","",'S.D.PASTE SHEET'!Z1263)</f>
        <v/>
      </c>
      <c s="153" t="str">
        <f>IF('S.D.PASTE SHEET'!AA1263="","",'S.D.PASTE SHEET'!AA1263)</f>
        <v/>
      </c>
      <c s="153" t="str">
        <f>IF('S.D.PASTE SHEET'!AB1263="","",'S.D.PASTE SHEET'!AB1263)</f>
        <v/>
      </c>
      <c s="153" t="str">
        <f>IF('S.D.PASTE SHEET'!AC1263="","",'S.D.PASTE SHEET'!AC1263)</f>
        <v/>
      </c>
      <c s="153" t="str">
        <f>IF('S.D.PASTE SHEET'!AD1263="","",'S.D.PASTE SHEET'!AD1263)</f>
        <v/>
      </c>
      <c s="155"/>
      <c s="156" t="str">
        <f>IF(AK1263="","",IF(AK1263&gt;0,COUNT($AG$2:AG1263),""))</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63" s="156" t="str">
        <f>IF(BC1263="","",IF(BC1263&gt;0,COUNT($AY$2:AY1263),""))</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64" spans="1:66" ht="15.75" customHeight="1">
      <c r="A1264" s="153" t="str">
        <f>IF('S.D.PASTE SHEET'!A1264="","",'S.D.PASTE SHEET'!A1264)</f>
        <v/>
      </c>
      <c s="153" t="str">
        <f>IF('S.D.PASTE SHEET'!B1264="","",'S.D.PASTE SHEET'!B1264)</f>
        <v/>
      </c>
      <c s="153" t="str">
        <f>IF('S.D.PASTE SHEET'!C1264="","",'S.D.PASTE SHEET'!C1264)</f>
        <v/>
      </c>
      <c s="154" t="str">
        <f>IF('S.D.PASTE SHEET'!D1264="","",'S.D.PASTE SHEET'!D1264)</f>
        <v/>
      </c>
      <c s="153" t="str">
        <f>IF('S.D.PASTE SHEET'!E1264="","",UPPER('S.D.PASTE SHEET'!E1264))</f>
        <v/>
      </c>
      <c s="153" t="str">
        <f>IF('S.D.PASTE SHEET'!F1264="","",'S.D.PASTE SHEET'!F1264)</f>
        <v/>
      </c>
      <c s="153" t="str">
        <f>IF('S.D.PASTE SHEET'!G1264="","",UPPER('S.D.PASTE SHEET'!G1264))</f>
        <v/>
      </c>
      <c s="153" t="str">
        <f>IF('S.D.PASTE SHEET'!H1264="","",UPPER('S.D.PASTE SHEET'!H1264))</f>
        <v/>
      </c>
      <c s="153" t="str">
        <f>IF('S.D.PASTE SHEET'!I1264="","",'S.D.PASTE SHEET'!I1264)</f>
        <v/>
      </c>
      <c s="154" t="str">
        <f>IF('S.D.PASTE SHEET'!J1264="","",'S.D.PASTE SHEET'!J1264)</f>
        <v/>
      </c>
      <c s="153" t="str">
        <f>IF('S.D.PASTE SHEET'!K1264="","",'S.D.PASTE SHEET'!K1264)</f>
        <v/>
      </c>
      <c s="153" t="str">
        <f>IF('S.D.PASTE SHEET'!L1264="","",'S.D.PASTE SHEET'!L1264)</f>
        <v/>
      </c>
      <c s="153" t="str">
        <f>IF('S.D.PASTE SHEET'!M1264="","",'S.D.PASTE SHEET'!M1264)</f>
        <v/>
      </c>
      <c s="153" t="str">
        <f>IF('S.D.PASTE SHEET'!N1264="","",'S.D.PASTE SHEET'!N1264)</f>
        <v/>
      </c>
      <c s="153" t="str">
        <f>IF('S.D.PASTE SHEET'!O1264="","",'S.D.PASTE SHEET'!O1264)</f>
        <v/>
      </c>
      <c s="153" t="str">
        <f>IF('S.D.PASTE SHEET'!P1264="","",'S.D.PASTE SHEET'!P1264)</f>
        <v/>
      </c>
      <c s="153" t="str">
        <f>IF('S.D.PASTE SHEET'!Q1264="","",'S.D.PASTE SHEET'!Q1264)</f>
        <v/>
      </c>
      <c s="153" t="str">
        <f>IF('S.D.PASTE SHEET'!R1264="","",'S.D.PASTE SHEET'!R1264)</f>
        <v/>
      </c>
      <c s="153" t="str">
        <f>IF('S.D.PASTE SHEET'!S1264="","",'S.D.PASTE SHEET'!S1264)</f>
        <v/>
      </c>
      <c s="153" t="str">
        <f>IF('S.D.PASTE SHEET'!T1264="","",'S.D.PASTE SHEET'!T1264)</f>
        <v/>
      </c>
      <c s="153" t="str">
        <f>IF('S.D.PASTE SHEET'!U1264="","",'S.D.PASTE SHEET'!U1264)</f>
        <v/>
      </c>
      <c s="153" t="str">
        <f>IF('S.D.PASTE SHEET'!V1264="","",'S.D.PASTE SHEET'!V1264)</f>
        <v/>
      </c>
      <c s="153" t="str">
        <f>IF('S.D.PASTE SHEET'!W1264="","",'S.D.PASTE SHEET'!W1264)</f>
        <v/>
      </c>
      <c s="153" t="str">
        <f>IF('S.D.PASTE SHEET'!X1264="","",'S.D.PASTE SHEET'!X1264)</f>
        <v/>
      </c>
      <c s="153" t="str">
        <f>IF('S.D.PASTE SHEET'!Y1264="","",'S.D.PASTE SHEET'!Y1264)</f>
        <v/>
      </c>
      <c s="153" t="str">
        <f>IF('S.D.PASTE SHEET'!Z1264="","",'S.D.PASTE SHEET'!Z1264)</f>
        <v/>
      </c>
      <c s="153" t="str">
        <f>IF('S.D.PASTE SHEET'!AA1264="","",'S.D.PASTE SHEET'!AA1264)</f>
        <v/>
      </c>
      <c s="153" t="str">
        <f>IF('S.D.PASTE SHEET'!AB1264="","",'S.D.PASTE SHEET'!AB1264)</f>
        <v/>
      </c>
      <c s="153" t="str">
        <f>IF('S.D.PASTE SHEET'!AC1264="","",'S.D.PASTE SHEET'!AC1264)</f>
        <v/>
      </c>
      <c s="153" t="str">
        <f>IF('S.D.PASTE SHEET'!AD1264="","",'S.D.PASTE SHEET'!AD1264)</f>
        <v/>
      </c>
      <c s="155"/>
      <c s="156" t="str">
        <f>IF(AK1264="","",IF(AK1264&gt;0,COUNT($AG$2:AG1264),""))</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64" s="156" t="str">
        <f>IF(BC1264="","",IF(BC1264&gt;0,COUNT($AY$2:AY1264),""))</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65" spans="1:66" ht="15.75" customHeight="1">
      <c r="A1265" s="153" t="str">
        <f>IF('S.D.PASTE SHEET'!A1265="","",'S.D.PASTE SHEET'!A1265)</f>
        <v/>
      </c>
      <c s="153" t="str">
        <f>IF('S.D.PASTE SHEET'!B1265="","",'S.D.PASTE SHEET'!B1265)</f>
        <v/>
      </c>
      <c s="153" t="str">
        <f>IF('S.D.PASTE SHEET'!C1265="","",'S.D.PASTE SHEET'!C1265)</f>
        <v/>
      </c>
      <c s="154" t="str">
        <f>IF('S.D.PASTE SHEET'!D1265="","",'S.D.PASTE SHEET'!D1265)</f>
        <v/>
      </c>
      <c s="153" t="str">
        <f>IF('S.D.PASTE SHEET'!E1265="","",UPPER('S.D.PASTE SHEET'!E1265))</f>
        <v/>
      </c>
      <c s="153" t="str">
        <f>IF('S.D.PASTE SHEET'!F1265="","",'S.D.PASTE SHEET'!F1265)</f>
        <v/>
      </c>
      <c s="153" t="str">
        <f>IF('S.D.PASTE SHEET'!G1265="","",UPPER('S.D.PASTE SHEET'!G1265))</f>
        <v/>
      </c>
      <c s="153" t="str">
        <f>IF('S.D.PASTE SHEET'!H1265="","",UPPER('S.D.PASTE SHEET'!H1265))</f>
        <v/>
      </c>
      <c s="153" t="str">
        <f>IF('S.D.PASTE SHEET'!I1265="","",'S.D.PASTE SHEET'!I1265)</f>
        <v/>
      </c>
      <c s="154" t="str">
        <f>IF('S.D.PASTE SHEET'!J1265="","",'S.D.PASTE SHEET'!J1265)</f>
        <v/>
      </c>
      <c s="153" t="str">
        <f>IF('S.D.PASTE SHEET'!K1265="","",'S.D.PASTE SHEET'!K1265)</f>
        <v/>
      </c>
      <c s="153" t="str">
        <f>IF('S.D.PASTE SHEET'!L1265="","",'S.D.PASTE SHEET'!L1265)</f>
        <v/>
      </c>
      <c s="153" t="str">
        <f>IF('S.D.PASTE SHEET'!M1265="","",'S.D.PASTE SHEET'!M1265)</f>
        <v/>
      </c>
      <c s="153" t="str">
        <f>IF('S.D.PASTE SHEET'!N1265="","",'S.D.PASTE SHEET'!N1265)</f>
        <v/>
      </c>
      <c s="153" t="str">
        <f>IF('S.D.PASTE SHEET'!O1265="","",'S.D.PASTE SHEET'!O1265)</f>
        <v/>
      </c>
      <c s="153" t="str">
        <f>IF('S.D.PASTE SHEET'!P1265="","",'S.D.PASTE SHEET'!P1265)</f>
        <v/>
      </c>
      <c s="153" t="str">
        <f>IF('S.D.PASTE SHEET'!Q1265="","",'S.D.PASTE SHEET'!Q1265)</f>
        <v/>
      </c>
      <c s="153" t="str">
        <f>IF('S.D.PASTE SHEET'!R1265="","",'S.D.PASTE SHEET'!R1265)</f>
        <v/>
      </c>
      <c s="153" t="str">
        <f>IF('S.D.PASTE SHEET'!S1265="","",'S.D.PASTE SHEET'!S1265)</f>
        <v/>
      </c>
      <c s="153" t="str">
        <f>IF('S.D.PASTE SHEET'!T1265="","",'S.D.PASTE SHEET'!T1265)</f>
        <v/>
      </c>
      <c s="153" t="str">
        <f>IF('S.D.PASTE SHEET'!U1265="","",'S.D.PASTE SHEET'!U1265)</f>
        <v/>
      </c>
      <c s="153" t="str">
        <f>IF('S.D.PASTE SHEET'!V1265="","",'S.D.PASTE SHEET'!V1265)</f>
        <v/>
      </c>
      <c s="153" t="str">
        <f>IF('S.D.PASTE SHEET'!W1265="","",'S.D.PASTE SHEET'!W1265)</f>
        <v/>
      </c>
      <c s="153" t="str">
        <f>IF('S.D.PASTE SHEET'!X1265="","",'S.D.PASTE SHEET'!X1265)</f>
        <v/>
      </c>
      <c s="153" t="str">
        <f>IF('S.D.PASTE SHEET'!Y1265="","",'S.D.PASTE SHEET'!Y1265)</f>
        <v/>
      </c>
      <c s="153" t="str">
        <f>IF('S.D.PASTE SHEET'!Z1265="","",'S.D.PASTE SHEET'!Z1265)</f>
        <v/>
      </c>
      <c s="153" t="str">
        <f>IF('S.D.PASTE SHEET'!AA1265="","",'S.D.PASTE SHEET'!AA1265)</f>
        <v/>
      </c>
      <c s="153" t="str">
        <f>IF('S.D.PASTE SHEET'!AB1265="","",'S.D.PASTE SHEET'!AB1265)</f>
        <v/>
      </c>
      <c s="153" t="str">
        <f>IF('S.D.PASTE SHEET'!AC1265="","",'S.D.PASTE SHEET'!AC1265)</f>
        <v/>
      </c>
      <c s="153" t="str">
        <f>IF('S.D.PASTE SHEET'!AD1265="","",'S.D.PASTE SHEET'!AD1265)</f>
        <v/>
      </c>
      <c s="155"/>
      <c s="156" t="str">
        <f>IF(AK1265="","",IF(AK1265&gt;0,COUNT($AG$2:AG1265),""))</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65" s="156" t="str">
        <f>IF(BC1265="","",IF(BC1265&gt;0,COUNT($AY$2:AY1265),""))</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66" spans="1:66" ht="15.75" customHeight="1">
      <c r="A1266" s="153" t="str">
        <f>IF('S.D.PASTE SHEET'!A1266="","",'S.D.PASTE SHEET'!A1266)</f>
        <v/>
      </c>
      <c s="153" t="str">
        <f>IF('S.D.PASTE SHEET'!B1266="","",'S.D.PASTE SHEET'!B1266)</f>
        <v/>
      </c>
      <c s="153" t="str">
        <f>IF('S.D.PASTE SHEET'!C1266="","",'S.D.PASTE SHEET'!C1266)</f>
        <v/>
      </c>
      <c s="154" t="str">
        <f>IF('S.D.PASTE SHEET'!D1266="","",'S.D.PASTE SHEET'!D1266)</f>
        <v/>
      </c>
      <c s="153" t="str">
        <f>IF('S.D.PASTE SHEET'!E1266="","",UPPER('S.D.PASTE SHEET'!E1266))</f>
        <v/>
      </c>
      <c s="153" t="str">
        <f>IF('S.D.PASTE SHEET'!F1266="","",'S.D.PASTE SHEET'!F1266)</f>
        <v/>
      </c>
      <c s="153" t="str">
        <f>IF('S.D.PASTE SHEET'!G1266="","",UPPER('S.D.PASTE SHEET'!G1266))</f>
        <v/>
      </c>
      <c s="153" t="str">
        <f>IF('S.D.PASTE SHEET'!H1266="","",UPPER('S.D.PASTE SHEET'!H1266))</f>
        <v/>
      </c>
      <c s="153" t="str">
        <f>IF('S.D.PASTE SHEET'!I1266="","",'S.D.PASTE SHEET'!I1266)</f>
        <v/>
      </c>
      <c s="154" t="str">
        <f>IF('S.D.PASTE SHEET'!J1266="","",'S.D.PASTE SHEET'!J1266)</f>
        <v/>
      </c>
      <c s="153" t="str">
        <f>IF('S.D.PASTE SHEET'!K1266="","",'S.D.PASTE SHEET'!K1266)</f>
        <v/>
      </c>
      <c s="153" t="str">
        <f>IF('S.D.PASTE SHEET'!L1266="","",'S.D.PASTE SHEET'!L1266)</f>
        <v/>
      </c>
      <c s="153" t="str">
        <f>IF('S.D.PASTE SHEET'!M1266="","",'S.D.PASTE SHEET'!M1266)</f>
        <v/>
      </c>
      <c s="153" t="str">
        <f>IF('S.D.PASTE SHEET'!N1266="","",'S.D.PASTE SHEET'!N1266)</f>
        <v/>
      </c>
      <c s="153" t="str">
        <f>IF('S.D.PASTE SHEET'!O1266="","",'S.D.PASTE SHEET'!O1266)</f>
        <v/>
      </c>
      <c s="153" t="str">
        <f>IF('S.D.PASTE SHEET'!P1266="","",'S.D.PASTE SHEET'!P1266)</f>
        <v/>
      </c>
      <c s="153" t="str">
        <f>IF('S.D.PASTE SHEET'!Q1266="","",'S.D.PASTE SHEET'!Q1266)</f>
        <v/>
      </c>
      <c s="153" t="str">
        <f>IF('S.D.PASTE SHEET'!R1266="","",'S.D.PASTE SHEET'!R1266)</f>
        <v/>
      </c>
      <c s="153" t="str">
        <f>IF('S.D.PASTE SHEET'!S1266="","",'S.D.PASTE SHEET'!S1266)</f>
        <v/>
      </c>
      <c s="153" t="str">
        <f>IF('S.D.PASTE SHEET'!T1266="","",'S.D.PASTE SHEET'!T1266)</f>
        <v/>
      </c>
      <c s="153" t="str">
        <f>IF('S.D.PASTE SHEET'!U1266="","",'S.D.PASTE SHEET'!U1266)</f>
        <v/>
      </c>
      <c s="153" t="str">
        <f>IF('S.D.PASTE SHEET'!V1266="","",'S.D.PASTE SHEET'!V1266)</f>
        <v/>
      </c>
      <c s="153" t="str">
        <f>IF('S.D.PASTE SHEET'!W1266="","",'S.D.PASTE SHEET'!W1266)</f>
        <v/>
      </c>
      <c s="153" t="str">
        <f>IF('S.D.PASTE SHEET'!X1266="","",'S.D.PASTE SHEET'!X1266)</f>
        <v/>
      </c>
      <c s="153" t="str">
        <f>IF('S.D.PASTE SHEET'!Y1266="","",'S.D.PASTE SHEET'!Y1266)</f>
        <v/>
      </c>
      <c s="153" t="str">
        <f>IF('S.D.PASTE SHEET'!Z1266="","",'S.D.PASTE SHEET'!Z1266)</f>
        <v/>
      </c>
      <c s="153" t="str">
        <f>IF('S.D.PASTE SHEET'!AA1266="","",'S.D.PASTE SHEET'!AA1266)</f>
        <v/>
      </c>
      <c s="153" t="str">
        <f>IF('S.D.PASTE SHEET'!AB1266="","",'S.D.PASTE SHEET'!AB1266)</f>
        <v/>
      </c>
      <c s="153" t="str">
        <f>IF('S.D.PASTE SHEET'!AC1266="","",'S.D.PASTE SHEET'!AC1266)</f>
        <v/>
      </c>
      <c s="153" t="str">
        <f>IF('S.D.PASTE SHEET'!AD1266="","",'S.D.PASTE SHEET'!AD1266)</f>
        <v/>
      </c>
      <c s="155"/>
      <c s="156" t="str">
        <f>IF(AK1266="","",IF(AK1266&gt;0,COUNT($AG$2:AG1266),""))</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66" s="156" t="str">
        <f>IF(BC1266="","",IF(BC1266&gt;0,COUNT($AY$2:AY1266),""))</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67" spans="1:66" ht="15.75" customHeight="1">
      <c r="A1267" s="153" t="str">
        <f>IF('S.D.PASTE SHEET'!A1267="","",'S.D.PASTE SHEET'!A1267)</f>
        <v/>
      </c>
      <c s="153" t="str">
        <f>IF('S.D.PASTE SHEET'!B1267="","",'S.D.PASTE SHEET'!B1267)</f>
        <v/>
      </c>
      <c s="153" t="str">
        <f>IF('S.D.PASTE SHEET'!C1267="","",'S.D.PASTE SHEET'!C1267)</f>
        <v/>
      </c>
      <c s="154" t="str">
        <f>IF('S.D.PASTE SHEET'!D1267="","",'S.D.PASTE SHEET'!D1267)</f>
        <v/>
      </c>
      <c s="153" t="str">
        <f>IF('S.D.PASTE SHEET'!E1267="","",UPPER('S.D.PASTE SHEET'!E1267))</f>
        <v/>
      </c>
      <c s="153" t="str">
        <f>IF('S.D.PASTE SHEET'!F1267="","",'S.D.PASTE SHEET'!F1267)</f>
        <v/>
      </c>
      <c s="153" t="str">
        <f>IF('S.D.PASTE SHEET'!G1267="","",UPPER('S.D.PASTE SHEET'!G1267))</f>
        <v/>
      </c>
      <c s="153" t="str">
        <f>IF('S.D.PASTE SHEET'!H1267="","",UPPER('S.D.PASTE SHEET'!H1267))</f>
        <v/>
      </c>
      <c s="153" t="str">
        <f>IF('S.D.PASTE SHEET'!I1267="","",'S.D.PASTE SHEET'!I1267)</f>
        <v/>
      </c>
      <c s="154" t="str">
        <f>IF('S.D.PASTE SHEET'!J1267="","",'S.D.PASTE SHEET'!J1267)</f>
        <v/>
      </c>
      <c s="153" t="str">
        <f>IF('S.D.PASTE SHEET'!K1267="","",'S.D.PASTE SHEET'!K1267)</f>
        <v/>
      </c>
      <c s="153" t="str">
        <f>IF('S.D.PASTE SHEET'!L1267="","",'S.D.PASTE SHEET'!L1267)</f>
        <v/>
      </c>
      <c s="153" t="str">
        <f>IF('S.D.PASTE SHEET'!M1267="","",'S.D.PASTE SHEET'!M1267)</f>
        <v/>
      </c>
      <c s="153" t="str">
        <f>IF('S.D.PASTE SHEET'!N1267="","",'S.D.PASTE SHEET'!N1267)</f>
        <v/>
      </c>
      <c s="153" t="str">
        <f>IF('S.D.PASTE SHEET'!O1267="","",'S.D.PASTE SHEET'!O1267)</f>
        <v/>
      </c>
      <c s="153" t="str">
        <f>IF('S.D.PASTE SHEET'!P1267="","",'S.D.PASTE SHEET'!P1267)</f>
        <v/>
      </c>
      <c s="153" t="str">
        <f>IF('S.D.PASTE SHEET'!Q1267="","",'S.D.PASTE SHEET'!Q1267)</f>
        <v/>
      </c>
      <c s="153" t="str">
        <f>IF('S.D.PASTE SHEET'!R1267="","",'S.D.PASTE SHEET'!R1267)</f>
        <v/>
      </c>
      <c s="153" t="str">
        <f>IF('S.D.PASTE SHEET'!S1267="","",'S.D.PASTE SHEET'!S1267)</f>
        <v/>
      </c>
      <c s="153" t="str">
        <f>IF('S.D.PASTE SHEET'!T1267="","",'S.D.PASTE SHEET'!T1267)</f>
        <v/>
      </c>
      <c s="153" t="str">
        <f>IF('S.D.PASTE SHEET'!U1267="","",'S.D.PASTE SHEET'!U1267)</f>
        <v/>
      </c>
      <c s="153" t="str">
        <f>IF('S.D.PASTE SHEET'!V1267="","",'S.D.PASTE SHEET'!V1267)</f>
        <v/>
      </c>
      <c s="153" t="str">
        <f>IF('S.D.PASTE SHEET'!W1267="","",'S.D.PASTE SHEET'!W1267)</f>
        <v/>
      </c>
      <c s="153" t="str">
        <f>IF('S.D.PASTE SHEET'!X1267="","",'S.D.PASTE SHEET'!X1267)</f>
        <v/>
      </c>
      <c s="153" t="str">
        <f>IF('S.D.PASTE SHEET'!Y1267="","",'S.D.PASTE SHEET'!Y1267)</f>
        <v/>
      </c>
      <c s="153" t="str">
        <f>IF('S.D.PASTE SHEET'!Z1267="","",'S.D.PASTE SHEET'!Z1267)</f>
        <v/>
      </c>
      <c s="153" t="str">
        <f>IF('S.D.PASTE SHEET'!AA1267="","",'S.D.PASTE SHEET'!AA1267)</f>
        <v/>
      </c>
      <c s="153" t="str">
        <f>IF('S.D.PASTE SHEET'!AB1267="","",'S.D.PASTE SHEET'!AB1267)</f>
        <v/>
      </c>
      <c s="153" t="str">
        <f>IF('S.D.PASTE SHEET'!AC1267="","",'S.D.PASTE SHEET'!AC1267)</f>
        <v/>
      </c>
      <c s="153" t="str">
        <f>IF('S.D.PASTE SHEET'!AD1267="","",'S.D.PASTE SHEET'!AD1267)</f>
        <v/>
      </c>
      <c s="155"/>
      <c s="156" t="str">
        <f>IF(AK1267="","",IF(AK1267&gt;0,COUNT($AG$2:AG1267),""))</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67" s="156" t="str">
        <f>IF(BC1267="","",IF(BC1267&gt;0,COUNT($AY$2:AY1267),""))</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68" spans="1:66" ht="15.75" customHeight="1">
      <c r="A1268" s="153" t="str">
        <f>IF('S.D.PASTE SHEET'!A1268="","",'S.D.PASTE SHEET'!A1268)</f>
        <v/>
      </c>
      <c s="153" t="str">
        <f>IF('S.D.PASTE SHEET'!B1268="","",'S.D.PASTE SHEET'!B1268)</f>
        <v/>
      </c>
      <c s="153" t="str">
        <f>IF('S.D.PASTE SHEET'!C1268="","",'S.D.PASTE SHEET'!C1268)</f>
        <v/>
      </c>
      <c s="154" t="str">
        <f>IF('S.D.PASTE SHEET'!D1268="","",'S.D.PASTE SHEET'!D1268)</f>
        <v/>
      </c>
      <c s="153" t="str">
        <f>IF('S.D.PASTE SHEET'!E1268="","",UPPER('S.D.PASTE SHEET'!E1268))</f>
        <v/>
      </c>
      <c s="153" t="str">
        <f>IF('S.D.PASTE SHEET'!F1268="","",'S.D.PASTE SHEET'!F1268)</f>
        <v/>
      </c>
      <c s="153" t="str">
        <f>IF('S.D.PASTE SHEET'!G1268="","",UPPER('S.D.PASTE SHEET'!G1268))</f>
        <v/>
      </c>
      <c s="153" t="str">
        <f>IF('S.D.PASTE SHEET'!H1268="","",UPPER('S.D.PASTE SHEET'!H1268))</f>
        <v/>
      </c>
      <c s="153" t="str">
        <f>IF('S.D.PASTE SHEET'!I1268="","",'S.D.PASTE SHEET'!I1268)</f>
        <v/>
      </c>
      <c s="154" t="str">
        <f>IF('S.D.PASTE SHEET'!J1268="","",'S.D.PASTE SHEET'!J1268)</f>
        <v/>
      </c>
      <c s="153" t="str">
        <f>IF('S.D.PASTE SHEET'!K1268="","",'S.D.PASTE SHEET'!K1268)</f>
        <v/>
      </c>
      <c s="153" t="str">
        <f>IF('S.D.PASTE SHEET'!L1268="","",'S.D.PASTE SHEET'!L1268)</f>
        <v/>
      </c>
      <c s="153" t="str">
        <f>IF('S.D.PASTE SHEET'!M1268="","",'S.D.PASTE SHEET'!M1268)</f>
        <v/>
      </c>
      <c s="153" t="str">
        <f>IF('S.D.PASTE SHEET'!N1268="","",'S.D.PASTE SHEET'!N1268)</f>
        <v/>
      </c>
      <c s="153" t="str">
        <f>IF('S.D.PASTE SHEET'!O1268="","",'S.D.PASTE SHEET'!O1268)</f>
        <v/>
      </c>
      <c s="153" t="str">
        <f>IF('S.D.PASTE SHEET'!P1268="","",'S.D.PASTE SHEET'!P1268)</f>
        <v/>
      </c>
      <c s="153" t="str">
        <f>IF('S.D.PASTE SHEET'!Q1268="","",'S.D.PASTE SHEET'!Q1268)</f>
        <v/>
      </c>
      <c s="153" t="str">
        <f>IF('S.D.PASTE SHEET'!R1268="","",'S.D.PASTE SHEET'!R1268)</f>
        <v/>
      </c>
      <c s="153" t="str">
        <f>IF('S.D.PASTE SHEET'!S1268="","",'S.D.PASTE SHEET'!S1268)</f>
        <v/>
      </c>
      <c s="153" t="str">
        <f>IF('S.D.PASTE SHEET'!T1268="","",'S.D.PASTE SHEET'!T1268)</f>
        <v/>
      </c>
      <c s="153" t="str">
        <f>IF('S.D.PASTE SHEET'!U1268="","",'S.D.PASTE SHEET'!U1268)</f>
        <v/>
      </c>
      <c s="153" t="str">
        <f>IF('S.D.PASTE SHEET'!V1268="","",'S.D.PASTE SHEET'!V1268)</f>
        <v/>
      </c>
      <c s="153" t="str">
        <f>IF('S.D.PASTE SHEET'!W1268="","",'S.D.PASTE SHEET'!W1268)</f>
        <v/>
      </c>
      <c s="153" t="str">
        <f>IF('S.D.PASTE SHEET'!X1268="","",'S.D.PASTE SHEET'!X1268)</f>
        <v/>
      </c>
      <c s="153" t="str">
        <f>IF('S.D.PASTE SHEET'!Y1268="","",'S.D.PASTE SHEET'!Y1268)</f>
        <v/>
      </c>
      <c s="153" t="str">
        <f>IF('S.D.PASTE SHEET'!Z1268="","",'S.D.PASTE SHEET'!Z1268)</f>
        <v/>
      </c>
      <c s="153" t="str">
        <f>IF('S.D.PASTE SHEET'!AA1268="","",'S.D.PASTE SHEET'!AA1268)</f>
        <v/>
      </c>
      <c s="153" t="str">
        <f>IF('S.D.PASTE SHEET'!AB1268="","",'S.D.PASTE SHEET'!AB1268)</f>
        <v/>
      </c>
      <c s="153" t="str">
        <f>IF('S.D.PASTE SHEET'!AC1268="","",'S.D.PASTE SHEET'!AC1268)</f>
        <v/>
      </c>
      <c s="153" t="str">
        <f>IF('S.D.PASTE SHEET'!AD1268="","",'S.D.PASTE SHEET'!AD1268)</f>
        <v/>
      </c>
      <c s="155"/>
      <c s="156" t="str">
        <f>IF(AK1268="","",IF(AK1268&gt;0,COUNT($AG$2:AG1268),""))</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68" s="156" t="str">
        <f>IF(BC1268="","",IF(BC1268&gt;0,COUNT($AY$2:AY1268),""))</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69" spans="1:66" ht="15.75" customHeight="1">
      <c r="A1269" s="153" t="str">
        <f>IF('S.D.PASTE SHEET'!A1269="","",'S.D.PASTE SHEET'!A1269)</f>
        <v/>
      </c>
      <c s="153" t="str">
        <f>IF('S.D.PASTE SHEET'!B1269="","",'S.D.PASTE SHEET'!B1269)</f>
        <v/>
      </c>
      <c s="153" t="str">
        <f>IF('S.D.PASTE SHEET'!C1269="","",'S.D.PASTE SHEET'!C1269)</f>
        <v/>
      </c>
      <c s="154" t="str">
        <f>IF('S.D.PASTE SHEET'!D1269="","",'S.D.PASTE SHEET'!D1269)</f>
        <v/>
      </c>
      <c s="153" t="str">
        <f>IF('S.D.PASTE SHEET'!E1269="","",UPPER('S.D.PASTE SHEET'!E1269))</f>
        <v/>
      </c>
      <c s="153" t="str">
        <f>IF('S.D.PASTE SHEET'!F1269="","",'S.D.PASTE SHEET'!F1269)</f>
        <v/>
      </c>
      <c s="153" t="str">
        <f>IF('S.D.PASTE SHEET'!G1269="","",UPPER('S.D.PASTE SHEET'!G1269))</f>
        <v/>
      </c>
      <c s="153" t="str">
        <f>IF('S.D.PASTE SHEET'!H1269="","",UPPER('S.D.PASTE SHEET'!H1269))</f>
        <v/>
      </c>
      <c s="153" t="str">
        <f>IF('S.D.PASTE SHEET'!I1269="","",'S.D.PASTE SHEET'!I1269)</f>
        <v/>
      </c>
      <c s="154" t="str">
        <f>IF('S.D.PASTE SHEET'!J1269="","",'S.D.PASTE SHEET'!J1269)</f>
        <v/>
      </c>
      <c s="153" t="str">
        <f>IF('S.D.PASTE SHEET'!K1269="","",'S.D.PASTE SHEET'!K1269)</f>
        <v/>
      </c>
      <c s="153" t="str">
        <f>IF('S.D.PASTE SHEET'!L1269="","",'S.D.PASTE SHEET'!L1269)</f>
        <v/>
      </c>
      <c s="153" t="str">
        <f>IF('S.D.PASTE SHEET'!M1269="","",'S.D.PASTE SHEET'!M1269)</f>
        <v/>
      </c>
      <c s="153" t="str">
        <f>IF('S.D.PASTE SHEET'!N1269="","",'S.D.PASTE SHEET'!N1269)</f>
        <v/>
      </c>
      <c s="153" t="str">
        <f>IF('S.D.PASTE SHEET'!O1269="","",'S.D.PASTE SHEET'!O1269)</f>
        <v/>
      </c>
      <c s="153" t="str">
        <f>IF('S.D.PASTE SHEET'!P1269="","",'S.D.PASTE SHEET'!P1269)</f>
        <v/>
      </c>
      <c s="153" t="str">
        <f>IF('S.D.PASTE SHEET'!Q1269="","",'S.D.PASTE SHEET'!Q1269)</f>
        <v/>
      </c>
      <c s="153" t="str">
        <f>IF('S.D.PASTE SHEET'!R1269="","",'S.D.PASTE SHEET'!R1269)</f>
        <v/>
      </c>
      <c s="153" t="str">
        <f>IF('S.D.PASTE SHEET'!S1269="","",'S.D.PASTE SHEET'!S1269)</f>
        <v/>
      </c>
      <c s="153" t="str">
        <f>IF('S.D.PASTE SHEET'!T1269="","",'S.D.PASTE SHEET'!T1269)</f>
        <v/>
      </c>
      <c s="153" t="str">
        <f>IF('S.D.PASTE SHEET'!U1269="","",'S.D.PASTE SHEET'!U1269)</f>
        <v/>
      </c>
      <c s="153" t="str">
        <f>IF('S.D.PASTE SHEET'!V1269="","",'S.D.PASTE SHEET'!V1269)</f>
        <v/>
      </c>
      <c s="153" t="str">
        <f>IF('S.D.PASTE SHEET'!W1269="","",'S.D.PASTE SHEET'!W1269)</f>
        <v/>
      </c>
      <c s="153" t="str">
        <f>IF('S.D.PASTE SHEET'!X1269="","",'S.D.PASTE SHEET'!X1269)</f>
        <v/>
      </c>
      <c s="153" t="str">
        <f>IF('S.D.PASTE SHEET'!Y1269="","",'S.D.PASTE SHEET'!Y1269)</f>
        <v/>
      </c>
      <c s="153" t="str">
        <f>IF('S.D.PASTE SHEET'!Z1269="","",'S.D.PASTE SHEET'!Z1269)</f>
        <v/>
      </c>
      <c s="153" t="str">
        <f>IF('S.D.PASTE SHEET'!AA1269="","",'S.D.PASTE SHEET'!AA1269)</f>
        <v/>
      </c>
      <c s="153" t="str">
        <f>IF('S.D.PASTE SHEET'!AB1269="","",'S.D.PASTE SHEET'!AB1269)</f>
        <v/>
      </c>
      <c s="153" t="str">
        <f>IF('S.D.PASTE SHEET'!AC1269="","",'S.D.PASTE SHEET'!AC1269)</f>
        <v/>
      </c>
      <c s="153" t="str">
        <f>IF('S.D.PASTE SHEET'!AD1269="","",'S.D.PASTE SHEET'!AD1269)</f>
        <v/>
      </c>
      <c s="155"/>
      <c s="156" t="str">
        <f>IF(AK1269="","",IF(AK1269&gt;0,COUNT($AG$2:AG1269),""))</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69" s="156" t="str">
        <f>IF(BC1269="","",IF(BC1269&gt;0,COUNT($AY$2:AY1269),""))</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70" spans="1:66" ht="15.75" customHeight="1">
      <c r="A1270" s="153" t="str">
        <f>IF('S.D.PASTE SHEET'!A1270="","",'S.D.PASTE SHEET'!A1270)</f>
        <v/>
      </c>
      <c s="153" t="str">
        <f>IF('S.D.PASTE SHEET'!B1270="","",'S.D.PASTE SHEET'!B1270)</f>
        <v/>
      </c>
      <c s="153" t="str">
        <f>IF('S.D.PASTE SHEET'!C1270="","",'S.D.PASTE SHEET'!C1270)</f>
        <v/>
      </c>
      <c s="154" t="str">
        <f>IF('S.D.PASTE SHEET'!D1270="","",'S.D.PASTE SHEET'!D1270)</f>
        <v/>
      </c>
      <c s="153" t="str">
        <f>IF('S.D.PASTE SHEET'!E1270="","",UPPER('S.D.PASTE SHEET'!E1270))</f>
        <v/>
      </c>
      <c s="153" t="str">
        <f>IF('S.D.PASTE SHEET'!F1270="","",'S.D.PASTE SHEET'!F1270)</f>
        <v/>
      </c>
      <c s="153" t="str">
        <f>IF('S.D.PASTE SHEET'!G1270="","",UPPER('S.D.PASTE SHEET'!G1270))</f>
        <v/>
      </c>
      <c s="153" t="str">
        <f>IF('S.D.PASTE SHEET'!H1270="","",UPPER('S.D.PASTE SHEET'!H1270))</f>
        <v/>
      </c>
      <c s="153" t="str">
        <f>IF('S.D.PASTE SHEET'!I1270="","",'S.D.PASTE SHEET'!I1270)</f>
        <v/>
      </c>
      <c s="154" t="str">
        <f>IF('S.D.PASTE SHEET'!J1270="","",'S.D.PASTE SHEET'!J1270)</f>
        <v/>
      </c>
      <c s="153" t="str">
        <f>IF('S.D.PASTE SHEET'!K1270="","",'S.D.PASTE SHEET'!K1270)</f>
        <v/>
      </c>
      <c s="153" t="str">
        <f>IF('S.D.PASTE SHEET'!L1270="","",'S.D.PASTE SHEET'!L1270)</f>
        <v/>
      </c>
      <c s="153" t="str">
        <f>IF('S.D.PASTE SHEET'!M1270="","",'S.D.PASTE SHEET'!M1270)</f>
        <v/>
      </c>
      <c s="153" t="str">
        <f>IF('S.D.PASTE SHEET'!N1270="","",'S.D.PASTE SHEET'!N1270)</f>
        <v/>
      </c>
      <c s="153" t="str">
        <f>IF('S.D.PASTE SHEET'!O1270="","",'S.D.PASTE SHEET'!O1270)</f>
        <v/>
      </c>
      <c s="153" t="str">
        <f>IF('S.D.PASTE SHEET'!P1270="","",'S.D.PASTE SHEET'!P1270)</f>
        <v/>
      </c>
      <c s="153" t="str">
        <f>IF('S.D.PASTE SHEET'!Q1270="","",'S.D.PASTE SHEET'!Q1270)</f>
        <v/>
      </c>
      <c s="153" t="str">
        <f>IF('S.D.PASTE SHEET'!R1270="","",'S.D.PASTE SHEET'!R1270)</f>
        <v/>
      </c>
      <c s="153" t="str">
        <f>IF('S.D.PASTE SHEET'!S1270="","",'S.D.PASTE SHEET'!S1270)</f>
        <v/>
      </c>
      <c s="153" t="str">
        <f>IF('S.D.PASTE SHEET'!T1270="","",'S.D.PASTE SHEET'!T1270)</f>
        <v/>
      </c>
      <c s="153" t="str">
        <f>IF('S.D.PASTE SHEET'!U1270="","",'S.D.PASTE SHEET'!U1270)</f>
        <v/>
      </c>
      <c s="153" t="str">
        <f>IF('S.D.PASTE SHEET'!V1270="","",'S.D.PASTE SHEET'!V1270)</f>
        <v/>
      </c>
      <c s="153" t="str">
        <f>IF('S.D.PASTE SHEET'!W1270="","",'S.D.PASTE SHEET'!W1270)</f>
        <v/>
      </c>
      <c s="153" t="str">
        <f>IF('S.D.PASTE SHEET'!X1270="","",'S.D.PASTE SHEET'!X1270)</f>
        <v/>
      </c>
      <c s="153" t="str">
        <f>IF('S.D.PASTE SHEET'!Y1270="","",'S.D.PASTE SHEET'!Y1270)</f>
        <v/>
      </c>
      <c s="153" t="str">
        <f>IF('S.D.PASTE SHEET'!Z1270="","",'S.D.PASTE SHEET'!Z1270)</f>
        <v/>
      </c>
      <c s="153" t="str">
        <f>IF('S.D.PASTE SHEET'!AA1270="","",'S.D.PASTE SHEET'!AA1270)</f>
        <v/>
      </c>
      <c s="153" t="str">
        <f>IF('S.D.PASTE SHEET'!AB1270="","",'S.D.PASTE SHEET'!AB1270)</f>
        <v/>
      </c>
      <c s="153" t="str">
        <f>IF('S.D.PASTE SHEET'!AC1270="","",'S.D.PASTE SHEET'!AC1270)</f>
        <v/>
      </c>
      <c s="153" t="str">
        <f>IF('S.D.PASTE SHEET'!AD1270="","",'S.D.PASTE SHEET'!AD1270)</f>
        <v/>
      </c>
      <c s="155"/>
      <c s="156" t="str">
        <f>IF(AK1270="","",IF(AK1270&gt;0,COUNT($AG$2:AG1270),""))</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70" s="156" t="str">
        <f>IF(BC1270="","",IF(BC1270&gt;0,COUNT($AY$2:AY1270),""))</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71" spans="1:66" ht="15.75" customHeight="1">
      <c r="A1271" s="153" t="str">
        <f>IF('S.D.PASTE SHEET'!A1271="","",'S.D.PASTE SHEET'!A1271)</f>
        <v/>
      </c>
      <c s="153" t="str">
        <f>IF('S.D.PASTE SHEET'!B1271="","",'S.D.PASTE SHEET'!B1271)</f>
        <v/>
      </c>
      <c s="153" t="str">
        <f>IF('S.D.PASTE SHEET'!C1271="","",'S.D.PASTE SHEET'!C1271)</f>
        <v/>
      </c>
      <c s="154" t="str">
        <f>IF('S.D.PASTE SHEET'!D1271="","",'S.D.PASTE SHEET'!D1271)</f>
        <v/>
      </c>
      <c s="153" t="str">
        <f>IF('S.D.PASTE SHEET'!E1271="","",UPPER('S.D.PASTE SHEET'!E1271))</f>
        <v/>
      </c>
      <c s="153" t="str">
        <f>IF('S.D.PASTE SHEET'!F1271="","",'S.D.PASTE SHEET'!F1271)</f>
        <v/>
      </c>
      <c s="153" t="str">
        <f>IF('S.D.PASTE SHEET'!G1271="","",UPPER('S.D.PASTE SHEET'!G1271))</f>
        <v/>
      </c>
      <c s="153" t="str">
        <f>IF('S.D.PASTE SHEET'!H1271="","",UPPER('S.D.PASTE SHEET'!H1271))</f>
        <v/>
      </c>
      <c s="153" t="str">
        <f>IF('S.D.PASTE SHEET'!I1271="","",'S.D.PASTE SHEET'!I1271)</f>
        <v/>
      </c>
      <c s="154" t="str">
        <f>IF('S.D.PASTE SHEET'!J1271="","",'S.D.PASTE SHEET'!J1271)</f>
        <v/>
      </c>
      <c s="153" t="str">
        <f>IF('S.D.PASTE SHEET'!K1271="","",'S.D.PASTE SHEET'!K1271)</f>
        <v/>
      </c>
      <c s="153" t="str">
        <f>IF('S.D.PASTE SHEET'!L1271="","",'S.D.PASTE SHEET'!L1271)</f>
        <v/>
      </c>
      <c s="153" t="str">
        <f>IF('S.D.PASTE SHEET'!M1271="","",'S.D.PASTE SHEET'!M1271)</f>
        <v/>
      </c>
      <c s="153" t="str">
        <f>IF('S.D.PASTE SHEET'!N1271="","",'S.D.PASTE SHEET'!N1271)</f>
        <v/>
      </c>
      <c s="153" t="str">
        <f>IF('S.D.PASTE SHEET'!O1271="","",'S.D.PASTE SHEET'!O1271)</f>
        <v/>
      </c>
      <c s="153" t="str">
        <f>IF('S.D.PASTE SHEET'!P1271="","",'S.D.PASTE SHEET'!P1271)</f>
        <v/>
      </c>
      <c s="153" t="str">
        <f>IF('S.D.PASTE SHEET'!Q1271="","",'S.D.PASTE SHEET'!Q1271)</f>
        <v/>
      </c>
      <c s="153" t="str">
        <f>IF('S.D.PASTE SHEET'!R1271="","",'S.D.PASTE SHEET'!R1271)</f>
        <v/>
      </c>
      <c s="153" t="str">
        <f>IF('S.D.PASTE SHEET'!S1271="","",'S.D.PASTE SHEET'!S1271)</f>
        <v/>
      </c>
      <c s="153" t="str">
        <f>IF('S.D.PASTE SHEET'!T1271="","",'S.D.PASTE SHEET'!T1271)</f>
        <v/>
      </c>
      <c s="153" t="str">
        <f>IF('S.D.PASTE SHEET'!U1271="","",'S.D.PASTE SHEET'!U1271)</f>
        <v/>
      </c>
      <c s="153" t="str">
        <f>IF('S.D.PASTE SHEET'!V1271="","",'S.D.PASTE SHEET'!V1271)</f>
        <v/>
      </c>
      <c s="153" t="str">
        <f>IF('S.D.PASTE SHEET'!W1271="","",'S.D.PASTE SHEET'!W1271)</f>
        <v/>
      </c>
      <c s="153" t="str">
        <f>IF('S.D.PASTE SHEET'!X1271="","",'S.D.PASTE SHEET'!X1271)</f>
        <v/>
      </c>
      <c s="153" t="str">
        <f>IF('S.D.PASTE SHEET'!Y1271="","",'S.D.PASTE SHEET'!Y1271)</f>
        <v/>
      </c>
      <c s="153" t="str">
        <f>IF('S.D.PASTE SHEET'!Z1271="","",'S.D.PASTE SHEET'!Z1271)</f>
        <v/>
      </c>
      <c s="153" t="str">
        <f>IF('S.D.PASTE SHEET'!AA1271="","",'S.D.PASTE SHEET'!AA1271)</f>
        <v/>
      </c>
      <c s="153" t="str">
        <f>IF('S.D.PASTE SHEET'!AB1271="","",'S.D.PASTE SHEET'!AB1271)</f>
        <v/>
      </c>
      <c s="153" t="str">
        <f>IF('S.D.PASTE SHEET'!AC1271="","",'S.D.PASTE SHEET'!AC1271)</f>
        <v/>
      </c>
      <c s="153" t="str">
        <f>IF('S.D.PASTE SHEET'!AD1271="","",'S.D.PASTE SHEET'!AD1271)</f>
        <v/>
      </c>
      <c s="155"/>
      <c s="156" t="str">
        <f>IF(AK1271="","",IF(AK1271&gt;0,COUNT($AG$2:AG1271),""))</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71" s="156" t="str">
        <f>IF(BC1271="","",IF(BC1271&gt;0,COUNT($AY$2:AY1271),""))</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72" spans="1:66" ht="15.75" customHeight="1">
      <c r="A1272" s="153" t="str">
        <f>IF('S.D.PASTE SHEET'!A1272="","",'S.D.PASTE SHEET'!A1272)</f>
        <v/>
      </c>
      <c s="153" t="str">
        <f>IF('S.D.PASTE SHEET'!B1272="","",'S.D.PASTE SHEET'!B1272)</f>
        <v/>
      </c>
      <c s="153" t="str">
        <f>IF('S.D.PASTE SHEET'!C1272="","",'S.D.PASTE SHEET'!C1272)</f>
        <v/>
      </c>
      <c s="154" t="str">
        <f>IF('S.D.PASTE SHEET'!D1272="","",'S.D.PASTE SHEET'!D1272)</f>
        <v/>
      </c>
      <c s="153" t="str">
        <f>IF('S.D.PASTE SHEET'!E1272="","",UPPER('S.D.PASTE SHEET'!E1272))</f>
        <v/>
      </c>
      <c s="153" t="str">
        <f>IF('S.D.PASTE SHEET'!F1272="","",'S.D.PASTE SHEET'!F1272)</f>
        <v/>
      </c>
      <c s="153" t="str">
        <f>IF('S.D.PASTE SHEET'!G1272="","",UPPER('S.D.PASTE SHEET'!G1272))</f>
        <v/>
      </c>
      <c s="153" t="str">
        <f>IF('S.D.PASTE SHEET'!H1272="","",UPPER('S.D.PASTE SHEET'!H1272))</f>
        <v/>
      </c>
      <c s="153" t="str">
        <f>IF('S.D.PASTE SHEET'!I1272="","",'S.D.PASTE SHEET'!I1272)</f>
        <v/>
      </c>
      <c s="154" t="str">
        <f>IF('S.D.PASTE SHEET'!J1272="","",'S.D.PASTE SHEET'!J1272)</f>
        <v/>
      </c>
      <c s="153" t="str">
        <f>IF('S.D.PASTE SHEET'!K1272="","",'S.D.PASTE SHEET'!K1272)</f>
        <v/>
      </c>
      <c s="153" t="str">
        <f>IF('S.D.PASTE SHEET'!L1272="","",'S.D.PASTE SHEET'!L1272)</f>
        <v/>
      </c>
      <c s="153" t="str">
        <f>IF('S.D.PASTE SHEET'!M1272="","",'S.D.PASTE SHEET'!M1272)</f>
        <v/>
      </c>
      <c s="153" t="str">
        <f>IF('S.D.PASTE SHEET'!N1272="","",'S.D.PASTE SHEET'!N1272)</f>
        <v/>
      </c>
      <c s="153" t="str">
        <f>IF('S.D.PASTE SHEET'!O1272="","",'S.D.PASTE SHEET'!O1272)</f>
        <v/>
      </c>
      <c s="153" t="str">
        <f>IF('S.D.PASTE SHEET'!P1272="","",'S.D.PASTE SHEET'!P1272)</f>
        <v/>
      </c>
      <c s="153" t="str">
        <f>IF('S.D.PASTE SHEET'!Q1272="","",'S.D.PASTE SHEET'!Q1272)</f>
        <v/>
      </c>
      <c s="153" t="str">
        <f>IF('S.D.PASTE SHEET'!R1272="","",'S.D.PASTE SHEET'!R1272)</f>
        <v/>
      </c>
      <c s="153" t="str">
        <f>IF('S.D.PASTE SHEET'!S1272="","",'S.D.PASTE SHEET'!S1272)</f>
        <v/>
      </c>
      <c s="153" t="str">
        <f>IF('S.D.PASTE SHEET'!T1272="","",'S.D.PASTE SHEET'!T1272)</f>
        <v/>
      </c>
      <c s="153" t="str">
        <f>IF('S.D.PASTE SHEET'!U1272="","",'S.D.PASTE SHEET'!U1272)</f>
        <v/>
      </c>
      <c s="153" t="str">
        <f>IF('S.D.PASTE SHEET'!V1272="","",'S.D.PASTE SHEET'!V1272)</f>
        <v/>
      </c>
      <c s="153" t="str">
        <f>IF('S.D.PASTE SHEET'!W1272="","",'S.D.PASTE SHEET'!W1272)</f>
        <v/>
      </c>
      <c s="153" t="str">
        <f>IF('S.D.PASTE SHEET'!X1272="","",'S.D.PASTE SHEET'!X1272)</f>
        <v/>
      </c>
      <c s="153" t="str">
        <f>IF('S.D.PASTE SHEET'!Y1272="","",'S.D.PASTE SHEET'!Y1272)</f>
        <v/>
      </c>
      <c s="153" t="str">
        <f>IF('S.D.PASTE SHEET'!Z1272="","",'S.D.PASTE SHEET'!Z1272)</f>
        <v/>
      </c>
      <c s="153" t="str">
        <f>IF('S.D.PASTE SHEET'!AA1272="","",'S.D.PASTE SHEET'!AA1272)</f>
        <v/>
      </c>
      <c s="153" t="str">
        <f>IF('S.D.PASTE SHEET'!AB1272="","",'S.D.PASTE SHEET'!AB1272)</f>
        <v/>
      </c>
      <c s="153" t="str">
        <f>IF('S.D.PASTE SHEET'!AC1272="","",'S.D.PASTE SHEET'!AC1272)</f>
        <v/>
      </c>
      <c s="153" t="str">
        <f>IF('S.D.PASTE SHEET'!AD1272="","",'S.D.PASTE SHEET'!AD1272)</f>
        <v/>
      </c>
      <c s="155"/>
      <c s="156" t="str">
        <f>IF(AK1272="","",IF(AK1272&gt;0,COUNT($AG$2:AG1272),""))</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72" s="156" t="str">
        <f>IF(BC1272="","",IF(BC1272&gt;0,COUNT($AY$2:AY1272),""))</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73" spans="1:66" ht="15.75" customHeight="1">
      <c r="A1273" s="153" t="str">
        <f>IF('S.D.PASTE SHEET'!A1273="","",'S.D.PASTE SHEET'!A1273)</f>
        <v/>
      </c>
      <c s="153" t="str">
        <f>IF('S.D.PASTE SHEET'!B1273="","",'S.D.PASTE SHEET'!B1273)</f>
        <v/>
      </c>
      <c s="153" t="str">
        <f>IF('S.D.PASTE SHEET'!C1273="","",'S.D.PASTE SHEET'!C1273)</f>
        <v/>
      </c>
      <c s="154" t="str">
        <f>IF('S.D.PASTE SHEET'!D1273="","",'S.D.PASTE SHEET'!D1273)</f>
        <v/>
      </c>
      <c s="153" t="str">
        <f>IF('S.D.PASTE SHEET'!E1273="","",UPPER('S.D.PASTE SHEET'!E1273))</f>
        <v/>
      </c>
      <c s="153" t="str">
        <f>IF('S.D.PASTE SHEET'!F1273="","",'S.D.PASTE SHEET'!F1273)</f>
        <v/>
      </c>
      <c s="153" t="str">
        <f>IF('S.D.PASTE SHEET'!G1273="","",UPPER('S.D.PASTE SHEET'!G1273))</f>
        <v/>
      </c>
      <c s="153" t="str">
        <f>IF('S.D.PASTE SHEET'!H1273="","",UPPER('S.D.PASTE SHEET'!H1273))</f>
        <v/>
      </c>
      <c s="153" t="str">
        <f>IF('S.D.PASTE SHEET'!I1273="","",'S.D.PASTE SHEET'!I1273)</f>
        <v/>
      </c>
      <c s="154" t="str">
        <f>IF('S.D.PASTE SHEET'!J1273="","",'S.D.PASTE SHEET'!J1273)</f>
        <v/>
      </c>
      <c s="153" t="str">
        <f>IF('S.D.PASTE SHEET'!K1273="","",'S.D.PASTE SHEET'!K1273)</f>
        <v/>
      </c>
      <c s="153" t="str">
        <f>IF('S.D.PASTE SHEET'!L1273="","",'S.D.PASTE SHEET'!L1273)</f>
        <v/>
      </c>
      <c s="153" t="str">
        <f>IF('S.D.PASTE SHEET'!M1273="","",'S.D.PASTE SHEET'!M1273)</f>
        <v/>
      </c>
      <c s="153" t="str">
        <f>IF('S.D.PASTE SHEET'!N1273="","",'S.D.PASTE SHEET'!N1273)</f>
        <v/>
      </c>
      <c s="153" t="str">
        <f>IF('S.D.PASTE SHEET'!O1273="","",'S.D.PASTE SHEET'!O1273)</f>
        <v/>
      </c>
      <c s="153" t="str">
        <f>IF('S.D.PASTE SHEET'!P1273="","",'S.D.PASTE SHEET'!P1273)</f>
        <v/>
      </c>
      <c s="153" t="str">
        <f>IF('S.D.PASTE SHEET'!Q1273="","",'S.D.PASTE SHEET'!Q1273)</f>
        <v/>
      </c>
      <c s="153" t="str">
        <f>IF('S.D.PASTE SHEET'!R1273="","",'S.D.PASTE SHEET'!R1273)</f>
        <v/>
      </c>
      <c s="153" t="str">
        <f>IF('S.D.PASTE SHEET'!S1273="","",'S.D.PASTE SHEET'!S1273)</f>
        <v/>
      </c>
      <c s="153" t="str">
        <f>IF('S.D.PASTE SHEET'!T1273="","",'S.D.PASTE SHEET'!T1273)</f>
        <v/>
      </c>
      <c s="153" t="str">
        <f>IF('S.D.PASTE SHEET'!U1273="","",'S.D.PASTE SHEET'!U1273)</f>
        <v/>
      </c>
      <c s="153" t="str">
        <f>IF('S.D.PASTE SHEET'!V1273="","",'S.D.PASTE SHEET'!V1273)</f>
        <v/>
      </c>
      <c s="153" t="str">
        <f>IF('S.D.PASTE SHEET'!W1273="","",'S.D.PASTE SHEET'!W1273)</f>
        <v/>
      </c>
      <c s="153" t="str">
        <f>IF('S.D.PASTE SHEET'!X1273="","",'S.D.PASTE SHEET'!X1273)</f>
        <v/>
      </c>
      <c s="153" t="str">
        <f>IF('S.D.PASTE SHEET'!Y1273="","",'S.D.PASTE SHEET'!Y1273)</f>
        <v/>
      </c>
      <c s="153" t="str">
        <f>IF('S.D.PASTE SHEET'!Z1273="","",'S.D.PASTE SHEET'!Z1273)</f>
        <v/>
      </c>
      <c s="153" t="str">
        <f>IF('S.D.PASTE SHEET'!AA1273="","",'S.D.PASTE SHEET'!AA1273)</f>
        <v/>
      </c>
      <c s="153" t="str">
        <f>IF('S.D.PASTE SHEET'!AB1273="","",'S.D.PASTE SHEET'!AB1273)</f>
        <v/>
      </c>
      <c s="153" t="str">
        <f>IF('S.D.PASTE SHEET'!AC1273="","",'S.D.PASTE SHEET'!AC1273)</f>
        <v/>
      </c>
      <c s="153" t="str">
        <f>IF('S.D.PASTE SHEET'!AD1273="","",'S.D.PASTE SHEET'!AD1273)</f>
        <v/>
      </c>
      <c s="155"/>
      <c s="156" t="str">
        <f>IF(AK1273="","",IF(AK1273&gt;0,COUNT($AG$2:AG1273),""))</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73" s="156" t="str">
        <f>IF(BC1273="","",IF(BC1273&gt;0,COUNT($AY$2:AY1273),""))</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74" spans="1:66" ht="15.75" customHeight="1">
      <c r="A1274" s="153" t="str">
        <f>IF('S.D.PASTE SHEET'!A1274="","",'S.D.PASTE SHEET'!A1274)</f>
        <v/>
      </c>
      <c s="153" t="str">
        <f>IF('S.D.PASTE SHEET'!B1274="","",'S.D.PASTE SHEET'!B1274)</f>
        <v/>
      </c>
      <c s="153" t="str">
        <f>IF('S.D.PASTE SHEET'!C1274="","",'S.D.PASTE SHEET'!C1274)</f>
        <v/>
      </c>
      <c s="154" t="str">
        <f>IF('S.D.PASTE SHEET'!D1274="","",'S.D.PASTE SHEET'!D1274)</f>
        <v/>
      </c>
      <c s="153" t="str">
        <f>IF('S.D.PASTE SHEET'!E1274="","",UPPER('S.D.PASTE SHEET'!E1274))</f>
        <v/>
      </c>
      <c s="153" t="str">
        <f>IF('S.D.PASTE SHEET'!F1274="","",'S.D.PASTE SHEET'!F1274)</f>
        <v/>
      </c>
      <c s="153" t="str">
        <f>IF('S.D.PASTE SHEET'!G1274="","",UPPER('S.D.PASTE SHEET'!G1274))</f>
        <v/>
      </c>
      <c s="153" t="str">
        <f>IF('S.D.PASTE SHEET'!H1274="","",UPPER('S.D.PASTE SHEET'!H1274))</f>
        <v/>
      </c>
      <c s="153" t="str">
        <f>IF('S.D.PASTE SHEET'!I1274="","",'S.D.PASTE SHEET'!I1274)</f>
        <v/>
      </c>
      <c s="154" t="str">
        <f>IF('S.D.PASTE SHEET'!J1274="","",'S.D.PASTE SHEET'!J1274)</f>
        <v/>
      </c>
      <c s="153" t="str">
        <f>IF('S.D.PASTE SHEET'!K1274="","",'S.D.PASTE SHEET'!K1274)</f>
        <v/>
      </c>
      <c s="153" t="str">
        <f>IF('S.D.PASTE SHEET'!L1274="","",'S.D.PASTE SHEET'!L1274)</f>
        <v/>
      </c>
      <c s="153" t="str">
        <f>IF('S.D.PASTE SHEET'!M1274="","",'S.D.PASTE SHEET'!M1274)</f>
        <v/>
      </c>
      <c s="153" t="str">
        <f>IF('S.D.PASTE SHEET'!N1274="","",'S.D.PASTE SHEET'!N1274)</f>
        <v/>
      </c>
      <c s="153" t="str">
        <f>IF('S.D.PASTE SHEET'!O1274="","",'S.D.PASTE SHEET'!O1274)</f>
        <v/>
      </c>
      <c s="153" t="str">
        <f>IF('S.D.PASTE SHEET'!P1274="","",'S.D.PASTE SHEET'!P1274)</f>
        <v/>
      </c>
      <c s="153" t="str">
        <f>IF('S.D.PASTE SHEET'!Q1274="","",'S.D.PASTE SHEET'!Q1274)</f>
        <v/>
      </c>
      <c s="153" t="str">
        <f>IF('S.D.PASTE SHEET'!R1274="","",'S.D.PASTE SHEET'!R1274)</f>
        <v/>
      </c>
      <c s="153" t="str">
        <f>IF('S.D.PASTE SHEET'!S1274="","",'S.D.PASTE SHEET'!S1274)</f>
        <v/>
      </c>
      <c s="153" t="str">
        <f>IF('S.D.PASTE SHEET'!T1274="","",'S.D.PASTE SHEET'!T1274)</f>
        <v/>
      </c>
      <c s="153" t="str">
        <f>IF('S.D.PASTE SHEET'!U1274="","",'S.D.PASTE SHEET'!U1274)</f>
        <v/>
      </c>
      <c s="153" t="str">
        <f>IF('S.D.PASTE SHEET'!V1274="","",'S.D.PASTE SHEET'!V1274)</f>
        <v/>
      </c>
      <c s="153" t="str">
        <f>IF('S.D.PASTE SHEET'!W1274="","",'S.D.PASTE SHEET'!W1274)</f>
        <v/>
      </c>
      <c s="153" t="str">
        <f>IF('S.D.PASTE SHEET'!X1274="","",'S.D.PASTE SHEET'!X1274)</f>
        <v/>
      </c>
      <c s="153" t="str">
        <f>IF('S.D.PASTE SHEET'!Y1274="","",'S.D.PASTE SHEET'!Y1274)</f>
        <v/>
      </c>
      <c s="153" t="str">
        <f>IF('S.D.PASTE SHEET'!Z1274="","",'S.D.PASTE SHEET'!Z1274)</f>
        <v/>
      </c>
      <c s="153" t="str">
        <f>IF('S.D.PASTE SHEET'!AA1274="","",'S.D.PASTE SHEET'!AA1274)</f>
        <v/>
      </c>
      <c s="153" t="str">
        <f>IF('S.D.PASTE SHEET'!AB1274="","",'S.D.PASTE SHEET'!AB1274)</f>
        <v/>
      </c>
      <c s="153" t="str">
        <f>IF('S.D.PASTE SHEET'!AC1274="","",'S.D.PASTE SHEET'!AC1274)</f>
        <v/>
      </c>
      <c s="153" t="str">
        <f>IF('S.D.PASTE SHEET'!AD1274="","",'S.D.PASTE SHEET'!AD1274)</f>
        <v/>
      </c>
      <c s="155"/>
      <c s="156" t="str">
        <f>IF(AK1274="","",IF(AK1274&gt;0,COUNT($AG$2:AG1274),""))</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74" s="156" t="str">
        <f>IF(BC1274="","",IF(BC1274&gt;0,COUNT($AY$2:AY1274),""))</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75" spans="1:66" ht="15.75" customHeight="1">
      <c r="A1275" s="153" t="str">
        <f>IF('S.D.PASTE SHEET'!A1275="","",'S.D.PASTE SHEET'!A1275)</f>
        <v/>
      </c>
      <c s="153" t="str">
        <f>IF('S.D.PASTE SHEET'!B1275="","",'S.D.PASTE SHEET'!B1275)</f>
        <v/>
      </c>
      <c s="153" t="str">
        <f>IF('S.D.PASTE SHEET'!C1275="","",'S.D.PASTE SHEET'!C1275)</f>
        <v/>
      </c>
      <c s="154" t="str">
        <f>IF('S.D.PASTE SHEET'!D1275="","",'S.D.PASTE SHEET'!D1275)</f>
        <v/>
      </c>
      <c s="153" t="str">
        <f>IF('S.D.PASTE SHEET'!E1275="","",UPPER('S.D.PASTE SHEET'!E1275))</f>
        <v/>
      </c>
      <c s="153" t="str">
        <f>IF('S.D.PASTE SHEET'!F1275="","",'S.D.PASTE SHEET'!F1275)</f>
        <v/>
      </c>
      <c s="153" t="str">
        <f>IF('S.D.PASTE SHEET'!G1275="","",UPPER('S.D.PASTE SHEET'!G1275))</f>
        <v/>
      </c>
      <c s="153" t="str">
        <f>IF('S.D.PASTE SHEET'!H1275="","",UPPER('S.D.PASTE SHEET'!H1275))</f>
        <v/>
      </c>
      <c s="153" t="str">
        <f>IF('S.D.PASTE SHEET'!I1275="","",'S.D.PASTE SHEET'!I1275)</f>
        <v/>
      </c>
      <c s="154" t="str">
        <f>IF('S.D.PASTE SHEET'!J1275="","",'S.D.PASTE SHEET'!J1275)</f>
        <v/>
      </c>
      <c s="153" t="str">
        <f>IF('S.D.PASTE SHEET'!K1275="","",'S.D.PASTE SHEET'!K1275)</f>
        <v/>
      </c>
      <c s="153" t="str">
        <f>IF('S.D.PASTE SHEET'!L1275="","",'S.D.PASTE SHEET'!L1275)</f>
        <v/>
      </c>
      <c s="153" t="str">
        <f>IF('S.D.PASTE SHEET'!M1275="","",'S.D.PASTE SHEET'!M1275)</f>
        <v/>
      </c>
      <c s="153" t="str">
        <f>IF('S.D.PASTE SHEET'!N1275="","",'S.D.PASTE SHEET'!N1275)</f>
        <v/>
      </c>
      <c s="153" t="str">
        <f>IF('S.D.PASTE SHEET'!O1275="","",'S.D.PASTE SHEET'!O1275)</f>
        <v/>
      </c>
      <c s="153" t="str">
        <f>IF('S.D.PASTE SHEET'!P1275="","",'S.D.PASTE SHEET'!P1275)</f>
        <v/>
      </c>
      <c s="153" t="str">
        <f>IF('S.D.PASTE SHEET'!Q1275="","",'S.D.PASTE SHEET'!Q1275)</f>
        <v/>
      </c>
      <c s="153" t="str">
        <f>IF('S.D.PASTE SHEET'!R1275="","",'S.D.PASTE SHEET'!R1275)</f>
        <v/>
      </c>
      <c s="153" t="str">
        <f>IF('S.D.PASTE SHEET'!S1275="","",'S.D.PASTE SHEET'!S1275)</f>
        <v/>
      </c>
      <c s="153" t="str">
        <f>IF('S.D.PASTE SHEET'!T1275="","",'S.D.PASTE SHEET'!T1275)</f>
        <v/>
      </c>
      <c s="153" t="str">
        <f>IF('S.D.PASTE SHEET'!U1275="","",'S.D.PASTE SHEET'!U1275)</f>
        <v/>
      </c>
      <c s="153" t="str">
        <f>IF('S.D.PASTE SHEET'!V1275="","",'S.D.PASTE SHEET'!V1275)</f>
        <v/>
      </c>
      <c s="153" t="str">
        <f>IF('S.D.PASTE SHEET'!W1275="","",'S.D.PASTE SHEET'!W1275)</f>
        <v/>
      </c>
      <c s="153" t="str">
        <f>IF('S.D.PASTE SHEET'!X1275="","",'S.D.PASTE SHEET'!X1275)</f>
        <v/>
      </c>
      <c s="153" t="str">
        <f>IF('S.D.PASTE SHEET'!Y1275="","",'S.D.PASTE SHEET'!Y1275)</f>
        <v/>
      </c>
      <c s="153" t="str">
        <f>IF('S.D.PASTE SHEET'!Z1275="","",'S.D.PASTE SHEET'!Z1275)</f>
        <v/>
      </c>
      <c s="153" t="str">
        <f>IF('S.D.PASTE SHEET'!AA1275="","",'S.D.PASTE SHEET'!AA1275)</f>
        <v/>
      </c>
      <c s="153" t="str">
        <f>IF('S.D.PASTE SHEET'!AB1275="","",'S.D.PASTE SHEET'!AB1275)</f>
        <v/>
      </c>
      <c s="153" t="str">
        <f>IF('S.D.PASTE SHEET'!AC1275="","",'S.D.PASTE SHEET'!AC1275)</f>
        <v/>
      </c>
      <c s="153" t="str">
        <f>IF('S.D.PASTE SHEET'!AD1275="","",'S.D.PASTE SHEET'!AD1275)</f>
        <v/>
      </c>
      <c s="155"/>
      <c s="156" t="str">
        <f>IF(AK1275="","",IF(AK1275&gt;0,COUNT($AG$2:AG1275),""))</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75" s="156" t="str">
        <f>IF(BC1275="","",IF(BC1275&gt;0,COUNT($AY$2:AY1275),""))</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76" spans="1:66" ht="15.75" customHeight="1">
      <c r="A1276" s="153" t="str">
        <f>IF('S.D.PASTE SHEET'!A1276="","",'S.D.PASTE SHEET'!A1276)</f>
        <v/>
      </c>
      <c s="153" t="str">
        <f>IF('S.D.PASTE SHEET'!B1276="","",'S.D.PASTE SHEET'!B1276)</f>
        <v/>
      </c>
      <c s="153" t="str">
        <f>IF('S.D.PASTE SHEET'!C1276="","",'S.D.PASTE SHEET'!C1276)</f>
        <v/>
      </c>
      <c s="154" t="str">
        <f>IF('S.D.PASTE SHEET'!D1276="","",'S.D.PASTE SHEET'!D1276)</f>
        <v/>
      </c>
      <c s="153" t="str">
        <f>IF('S.D.PASTE SHEET'!E1276="","",UPPER('S.D.PASTE SHEET'!E1276))</f>
        <v/>
      </c>
      <c s="153" t="str">
        <f>IF('S.D.PASTE SHEET'!F1276="","",'S.D.PASTE SHEET'!F1276)</f>
        <v/>
      </c>
      <c s="153" t="str">
        <f>IF('S.D.PASTE SHEET'!G1276="","",UPPER('S.D.PASTE SHEET'!G1276))</f>
        <v/>
      </c>
      <c s="153" t="str">
        <f>IF('S.D.PASTE SHEET'!H1276="","",UPPER('S.D.PASTE SHEET'!H1276))</f>
        <v/>
      </c>
      <c s="153" t="str">
        <f>IF('S.D.PASTE SHEET'!I1276="","",'S.D.PASTE SHEET'!I1276)</f>
        <v/>
      </c>
      <c s="154" t="str">
        <f>IF('S.D.PASTE SHEET'!J1276="","",'S.D.PASTE SHEET'!J1276)</f>
        <v/>
      </c>
      <c s="153" t="str">
        <f>IF('S.D.PASTE SHEET'!K1276="","",'S.D.PASTE SHEET'!K1276)</f>
        <v/>
      </c>
      <c s="153" t="str">
        <f>IF('S.D.PASTE SHEET'!L1276="","",'S.D.PASTE SHEET'!L1276)</f>
        <v/>
      </c>
      <c s="153" t="str">
        <f>IF('S.D.PASTE SHEET'!M1276="","",'S.D.PASTE SHEET'!M1276)</f>
        <v/>
      </c>
      <c s="153" t="str">
        <f>IF('S.D.PASTE SHEET'!N1276="","",'S.D.PASTE SHEET'!N1276)</f>
        <v/>
      </c>
      <c s="153" t="str">
        <f>IF('S.D.PASTE SHEET'!O1276="","",'S.D.PASTE SHEET'!O1276)</f>
        <v/>
      </c>
      <c s="153" t="str">
        <f>IF('S.D.PASTE SHEET'!P1276="","",'S.D.PASTE SHEET'!P1276)</f>
        <v/>
      </c>
      <c s="153" t="str">
        <f>IF('S.D.PASTE SHEET'!Q1276="","",'S.D.PASTE SHEET'!Q1276)</f>
        <v/>
      </c>
      <c s="153" t="str">
        <f>IF('S.D.PASTE SHEET'!R1276="","",'S.D.PASTE SHEET'!R1276)</f>
        <v/>
      </c>
      <c s="153" t="str">
        <f>IF('S.D.PASTE SHEET'!S1276="","",'S.D.PASTE SHEET'!S1276)</f>
        <v/>
      </c>
      <c s="153" t="str">
        <f>IF('S.D.PASTE SHEET'!T1276="","",'S.D.PASTE SHEET'!T1276)</f>
        <v/>
      </c>
      <c s="153" t="str">
        <f>IF('S.D.PASTE SHEET'!U1276="","",'S.D.PASTE SHEET'!U1276)</f>
        <v/>
      </c>
      <c s="153" t="str">
        <f>IF('S.D.PASTE SHEET'!V1276="","",'S.D.PASTE SHEET'!V1276)</f>
        <v/>
      </c>
      <c s="153" t="str">
        <f>IF('S.D.PASTE SHEET'!W1276="","",'S.D.PASTE SHEET'!W1276)</f>
        <v/>
      </c>
      <c s="153" t="str">
        <f>IF('S.D.PASTE SHEET'!X1276="","",'S.D.PASTE SHEET'!X1276)</f>
        <v/>
      </c>
      <c s="153" t="str">
        <f>IF('S.D.PASTE SHEET'!Y1276="","",'S.D.PASTE SHEET'!Y1276)</f>
        <v/>
      </c>
      <c s="153" t="str">
        <f>IF('S.D.PASTE SHEET'!Z1276="","",'S.D.PASTE SHEET'!Z1276)</f>
        <v/>
      </c>
      <c s="153" t="str">
        <f>IF('S.D.PASTE SHEET'!AA1276="","",'S.D.PASTE SHEET'!AA1276)</f>
        <v/>
      </c>
      <c s="153" t="str">
        <f>IF('S.D.PASTE SHEET'!AB1276="","",'S.D.PASTE SHEET'!AB1276)</f>
        <v/>
      </c>
      <c s="153" t="str">
        <f>IF('S.D.PASTE SHEET'!AC1276="","",'S.D.PASTE SHEET'!AC1276)</f>
        <v/>
      </c>
      <c s="153" t="str">
        <f>IF('S.D.PASTE SHEET'!AD1276="","",'S.D.PASTE SHEET'!AD1276)</f>
        <v/>
      </c>
      <c s="155"/>
      <c s="156" t="str">
        <f>IF(AK1276="","",IF(AK1276&gt;0,COUNT($AG$2:AG1276),""))</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76" s="156" t="str">
        <f>IF(BC1276="","",IF(BC1276&gt;0,COUNT($AY$2:AY1276),""))</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77" spans="1:66" ht="15.75" customHeight="1">
      <c r="A1277" s="153" t="str">
        <f>IF('S.D.PASTE SHEET'!A1277="","",'S.D.PASTE SHEET'!A1277)</f>
        <v/>
      </c>
      <c s="153" t="str">
        <f>IF('S.D.PASTE SHEET'!B1277="","",'S.D.PASTE SHEET'!B1277)</f>
        <v/>
      </c>
      <c s="153" t="str">
        <f>IF('S.D.PASTE SHEET'!C1277="","",'S.D.PASTE SHEET'!C1277)</f>
        <v/>
      </c>
      <c s="154" t="str">
        <f>IF('S.D.PASTE SHEET'!D1277="","",'S.D.PASTE SHEET'!D1277)</f>
        <v/>
      </c>
      <c s="153" t="str">
        <f>IF('S.D.PASTE SHEET'!E1277="","",UPPER('S.D.PASTE SHEET'!E1277))</f>
        <v/>
      </c>
      <c s="153" t="str">
        <f>IF('S.D.PASTE SHEET'!F1277="","",'S.D.PASTE SHEET'!F1277)</f>
        <v/>
      </c>
      <c s="153" t="str">
        <f>IF('S.D.PASTE SHEET'!G1277="","",UPPER('S.D.PASTE SHEET'!G1277))</f>
        <v/>
      </c>
      <c s="153" t="str">
        <f>IF('S.D.PASTE SHEET'!H1277="","",UPPER('S.D.PASTE SHEET'!H1277))</f>
        <v/>
      </c>
      <c s="153" t="str">
        <f>IF('S.D.PASTE SHEET'!I1277="","",'S.D.PASTE SHEET'!I1277)</f>
        <v/>
      </c>
      <c s="154" t="str">
        <f>IF('S.D.PASTE SHEET'!J1277="","",'S.D.PASTE SHEET'!J1277)</f>
        <v/>
      </c>
      <c s="153" t="str">
        <f>IF('S.D.PASTE SHEET'!K1277="","",'S.D.PASTE SHEET'!K1277)</f>
        <v/>
      </c>
      <c s="153" t="str">
        <f>IF('S.D.PASTE SHEET'!L1277="","",'S.D.PASTE SHEET'!L1277)</f>
        <v/>
      </c>
      <c s="153" t="str">
        <f>IF('S.D.PASTE SHEET'!M1277="","",'S.D.PASTE SHEET'!M1277)</f>
        <v/>
      </c>
      <c s="153" t="str">
        <f>IF('S.D.PASTE SHEET'!N1277="","",'S.D.PASTE SHEET'!N1277)</f>
        <v/>
      </c>
      <c s="153" t="str">
        <f>IF('S.D.PASTE SHEET'!O1277="","",'S.D.PASTE SHEET'!O1277)</f>
        <v/>
      </c>
      <c s="153" t="str">
        <f>IF('S.D.PASTE SHEET'!P1277="","",'S.D.PASTE SHEET'!P1277)</f>
        <v/>
      </c>
      <c s="153" t="str">
        <f>IF('S.D.PASTE SHEET'!Q1277="","",'S.D.PASTE SHEET'!Q1277)</f>
        <v/>
      </c>
      <c s="153" t="str">
        <f>IF('S.D.PASTE SHEET'!R1277="","",'S.D.PASTE SHEET'!R1277)</f>
        <v/>
      </c>
      <c s="153" t="str">
        <f>IF('S.D.PASTE SHEET'!S1277="","",'S.D.PASTE SHEET'!S1277)</f>
        <v/>
      </c>
      <c s="153" t="str">
        <f>IF('S.D.PASTE SHEET'!T1277="","",'S.D.PASTE SHEET'!T1277)</f>
        <v/>
      </c>
      <c s="153" t="str">
        <f>IF('S.D.PASTE SHEET'!U1277="","",'S.D.PASTE SHEET'!U1277)</f>
        <v/>
      </c>
      <c s="153" t="str">
        <f>IF('S.D.PASTE SHEET'!V1277="","",'S.D.PASTE SHEET'!V1277)</f>
        <v/>
      </c>
      <c s="153" t="str">
        <f>IF('S.D.PASTE SHEET'!W1277="","",'S.D.PASTE SHEET'!W1277)</f>
        <v/>
      </c>
      <c s="153" t="str">
        <f>IF('S.D.PASTE SHEET'!X1277="","",'S.D.PASTE SHEET'!X1277)</f>
        <v/>
      </c>
      <c s="153" t="str">
        <f>IF('S.D.PASTE SHEET'!Y1277="","",'S.D.PASTE SHEET'!Y1277)</f>
        <v/>
      </c>
      <c s="153" t="str">
        <f>IF('S.D.PASTE SHEET'!Z1277="","",'S.D.PASTE SHEET'!Z1277)</f>
        <v/>
      </c>
      <c s="153" t="str">
        <f>IF('S.D.PASTE SHEET'!AA1277="","",'S.D.PASTE SHEET'!AA1277)</f>
        <v/>
      </c>
      <c s="153" t="str">
        <f>IF('S.D.PASTE SHEET'!AB1277="","",'S.D.PASTE SHEET'!AB1277)</f>
        <v/>
      </c>
      <c s="153" t="str">
        <f>IF('S.D.PASTE SHEET'!AC1277="","",'S.D.PASTE SHEET'!AC1277)</f>
        <v/>
      </c>
      <c s="153" t="str">
        <f>IF('S.D.PASTE SHEET'!AD1277="","",'S.D.PASTE SHEET'!AD1277)</f>
        <v/>
      </c>
      <c s="155"/>
      <c s="156" t="str">
        <f>IF(AK1277="","",IF(AK1277&gt;0,COUNT($AG$2:AG1277),""))</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77" s="156" t="str">
        <f>IF(BC1277="","",IF(BC1277&gt;0,COUNT($AY$2:AY1277),""))</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78" spans="1:66" ht="15.75" customHeight="1">
      <c r="A1278" s="153" t="str">
        <f>IF('S.D.PASTE SHEET'!A1278="","",'S.D.PASTE SHEET'!A1278)</f>
        <v/>
      </c>
      <c s="153" t="str">
        <f>IF('S.D.PASTE SHEET'!B1278="","",'S.D.PASTE SHEET'!B1278)</f>
        <v/>
      </c>
      <c s="153" t="str">
        <f>IF('S.D.PASTE SHEET'!C1278="","",'S.D.PASTE SHEET'!C1278)</f>
        <v/>
      </c>
      <c s="154" t="str">
        <f>IF('S.D.PASTE SHEET'!D1278="","",'S.D.PASTE SHEET'!D1278)</f>
        <v/>
      </c>
      <c s="153" t="str">
        <f>IF('S.D.PASTE SHEET'!E1278="","",UPPER('S.D.PASTE SHEET'!E1278))</f>
        <v/>
      </c>
      <c s="153" t="str">
        <f>IF('S.D.PASTE SHEET'!F1278="","",'S.D.PASTE SHEET'!F1278)</f>
        <v/>
      </c>
      <c s="153" t="str">
        <f>IF('S.D.PASTE SHEET'!G1278="","",UPPER('S.D.PASTE SHEET'!G1278))</f>
        <v/>
      </c>
      <c s="153" t="str">
        <f>IF('S.D.PASTE SHEET'!H1278="","",UPPER('S.D.PASTE SHEET'!H1278))</f>
        <v/>
      </c>
      <c s="153" t="str">
        <f>IF('S.D.PASTE SHEET'!I1278="","",'S.D.PASTE SHEET'!I1278)</f>
        <v/>
      </c>
      <c s="154" t="str">
        <f>IF('S.D.PASTE SHEET'!J1278="","",'S.D.PASTE SHEET'!J1278)</f>
        <v/>
      </c>
      <c s="153" t="str">
        <f>IF('S.D.PASTE SHEET'!K1278="","",'S.D.PASTE SHEET'!K1278)</f>
        <v/>
      </c>
      <c s="153" t="str">
        <f>IF('S.D.PASTE SHEET'!L1278="","",'S.D.PASTE SHEET'!L1278)</f>
        <v/>
      </c>
      <c s="153" t="str">
        <f>IF('S.D.PASTE SHEET'!M1278="","",'S.D.PASTE SHEET'!M1278)</f>
        <v/>
      </c>
      <c s="153" t="str">
        <f>IF('S.D.PASTE SHEET'!N1278="","",'S.D.PASTE SHEET'!N1278)</f>
        <v/>
      </c>
      <c s="153" t="str">
        <f>IF('S.D.PASTE SHEET'!O1278="","",'S.D.PASTE SHEET'!O1278)</f>
        <v/>
      </c>
      <c s="153" t="str">
        <f>IF('S.D.PASTE SHEET'!P1278="","",'S.D.PASTE SHEET'!P1278)</f>
        <v/>
      </c>
      <c s="153" t="str">
        <f>IF('S.D.PASTE SHEET'!Q1278="","",'S.D.PASTE SHEET'!Q1278)</f>
        <v/>
      </c>
      <c s="153" t="str">
        <f>IF('S.D.PASTE SHEET'!R1278="","",'S.D.PASTE SHEET'!R1278)</f>
        <v/>
      </c>
      <c s="153" t="str">
        <f>IF('S.D.PASTE SHEET'!S1278="","",'S.D.PASTE SHEET'!S1278)</f>
        <v/>
      </c>
      <c s="153" t="str">
        <f>IF('S.D.PASTE SHEET'!T1278="","",'S.D.PASTE SHEET'!T1278)</f>
        <v/>
      </c>
      <c s="153" t="str">
        <f>IF('S.D.PASTE SHEET'!U1278="","",'S.D.PASTE SHEET'!U1278)</f>
        <v/>
      </c>
      <c s="153" t="str">
        <f>IF('S.D.PASTE SHEET'!V1278="","",'S.D.PASTE SHEET'!V1278)</f>
        <v/>
      </c>
      <c s="153" t="str">
        <f>IF('S.D.PASTE SHEET'!W1278="","",'S.D.PASTE SHEET'!W1278)</f>
        <v/>
      </c>
      <c s="153" t="str">
        <f>IF('S.D.PASTE SHEET'!X1278="","",'S.D.PASTE SHEET'!X1278)</f>
        <v/>
      </c>
      <c s="153" t="str">
        <f>IF('S.D.PASTE SHEET'!Y1278="","",'S.D.PASTE SHEET'!Y1278)</f>
        <v/>
      </c>
      <c s="153" t="str">
        <f>IF('S.D.PASTE SHEET'!Z1278="","",'S.D.PASTE SHEET'!Z1278)</f>
        <v/>
      </c>
      <c s="153" t="str">
        <f>IF('S.D.PASTE SHEET'!AA1278="","",'S.D.PASTE SHEET'!AA1278)</f>
        <v/>
      </c>
      <c s="153" t="str">
        <f>IF('S.D.PASTE SHEET'!AB1278="","",'S.D.PASTE SHEET'!AB1278)</f>
        <v/>
      </c>
      <c s="153" t="str">
        <f>IF('S.D.PASTE SHEET'!AC1278="","",'S.D.PASTE SHEET'!AC1278)</f>
        <v/>
      </c>
      <c s="153" t="str">
        <f>IF('S.D.PASTE SHEET'!AD1278="","",'S.D.PASTE SHEET'!AD1278)</f>
        <v/>
      </c>
      <c s="155"/>
      <c s="156" t="str">
        <f>IF(AK1278="","",IF(AK1278&gt;0,COUNT($AG$2:AG1278),""))</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78" s="156" t="str">
        <f>IF(BC1278="","",IF(BC1278&gt;0,COUNT($AY$2:AY1278),""))</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79" spans="1:66" ht="15.75" customHeight="1">
      <c r="A1279" s="153" t="str">
        <f>IF('S.D.PASTE SHEET'!A1279="","",'S.D.PASTE SHEET'!A1279)</f>
        <v/>
      </c>
      <c s="153" t="str">
        <f>IF('S.D.PASTE SHEET'!B1279="","",'S.D.PASTE SHEET'!B1279)</f>
        <v/>
      </c>
      <c s="153" t="str">
        <f>IF('S.D.PASTE SHEET'!C1279="","",'S.D.PASTE SHEET'!C1279)</f>
        <v/>
      </c>
      <c s="154" t="str">
        <f>IF('S.D.PASTE SHEET'!D1279="","",'S.D.PASTE SHEET'!D1279)</f>
        <v/>
      </c>
      <c s="153" t="str">
        <f>IF('S.D.PASTE SHEET'!E1279="","",UPPER('S.D.PASTE SHEET'!E1279))</f>
        <v/>
      </c>
      <c s="153" t="str">
        <f>IF('S.D.PASTE SHEET'!F1279="","",'S.D.PASTE SHEET'!F1279)</f>
        <v/>
      </c>
      <c s="153" t="str">
        <f>IF('S.D.PASTE SHEET'!G1279="","",UPPER('S.D.PASTE SHEET'!G1279))</f>
        <v/>
      </c>
      <c s="153" t="str">
        <f>IF('S.D.PASTE SHEET'!H1279="","",UPPER('S.D.PASTE SHEET'!H1279))</f>
        <v/>
      </c>
      <c s="153" t="str">
        <f>IF('S.D.PASTE SHEET'!I1279="","",'S.D.PASTE SHEET'!I1279)</f>
        <v/>
      </c>
      <c s="154" t="str">
        <f>IF('S.D.PASTE SHEET'!J1279="","",'S.D.PASTE SHEET'!J1279)</f>
        <v/>
      </c>
      <c s="153" t="str">
        <f>IF('S.D.PASTE SHEET'!K1279="","",'S.D.PASTE SHEET'!K1279)</f>
        <v/>
      </c>
      <c s="153" t="str">
        <f>IF('S.D.PASTE SHEET'!L1279="","",'S.D.PASTE SHEET'!L1279)</f>
        <v/>
      </c>
      <c s="153" t="str">
        <f>IF('S.D.PASTE SHEET'!M1279="","",'S.D.PASTE SHEET'!M1279)</f>
        <v/>
      </c>
      <c s="153" t="str">
        <f>IF('S.D.PASTE SHEET'!N1279="","",'S.D.PASTE SHEET'!N1279)</f>
        <v/>
      </c>
      <c s="153" t="str">
        <f>IF('S.D.PASTE SHEET'!O1279="","",'S.D.PASTE SHEET'!O1279)</f>
        <v/>
      </c>
      <c s="153" t="str">
        <f>IF('S.D.PASTE SHEET'!P1279="","",'S.D.PASTE SHEET'!P1279)</f>
        <v/>
      </c>
      <c s="153" t="str">
        <f>IF('S.D.PASTE SHEET'!Q1279="","",'S.D.PASTE SHEET'!Q1279)</f>
        <v/>
      </c>
      <c s="153" t="str">
        <f>IF('S.D.PASTE SHEET'!R1279="","",'S.D.PASTE SHEET'!R1279)</f>
        <v/>
      </c>
      <c s="153" t="str">
        <f>IF('S.D.PASTE SHEET'!S1279="","",'S.D.PASTE SHEET'!S1279)</f>
        <v/>
      </c>
      <c s="153" t="str">
        <f>IF('S.D.PASTE SHEET'!T1279="","",'S.D.PASTE SHEET'!T1279)</f>
        <v/>
      </c>
      <c s="153" t="str">
        <f>IF('S.D.PASTE SHEET'!U1279="","",'S.D.PASTE SHEET'!U1279)</f>
        <v/>
      </c>
      <c s="153" t="str">
        <f>IF('S.D.PASTE SHEET'!V1279="","",'S.D.PASTE SHEET'!V1279)</f>
        <v/>
      </c>
      <c s="153" t="str">
        <f>IF('S.D.PASTE SHEET'!W1279="","",'S.D.PASTE SHEET'!W1279)</f>
        <v/>
      </c>
      <c s="153" t="str">
        <f>IF('S.D.PASTE SHEET'!X1279="","",'S.D.PASTE SHEET'!X1279)</f>
        <v/>
      </c>
      <c s="153" t="str">
        <f>IF('S.D.PASTE SHEET'!Y1279="","",'S.D.PASTE SHEET'!Y1279)</f>
        <v/>
      </c>
      <c s="153" t="str">
        <f>IF('S.D.PASTE SHEET'!Z1279="","",'S.D.PASTE SHEET'!Z1279)</f>
        <v/>
      </c>
      <c s="153" t="str">
        <f>IF('S.D.PASTE SHEET'!AA1279="","",'S.D.PASTE SHEET'!AA1279)</f>
        <v/>
      </c>
      <c s="153" t="str">
        <f>IF('S.D.PASTE SHEET'!AB1279="","",'S.D.PASTE SHEET'!AB1279)</f>
        <v/>
      </c>
      <c s="153" t="str">
        <f>IF('S.D.PASTE SHEET'!AC1279="","",'S.D.PASTE SHEET'!AC1279)</f>
        <v/>
      </c>
      <c s="153" t="str">
        <f>IF('S.D.PASTE SHEET'!AD1279="","",'S.D.PASTE SHEET'!AD1279)</f>
        <v/>
      </c>
      <c s="155"/>
      <c s="156" t="str">
        <f>IF(AK1279="","",IF(AK1279&gt;0,COUNT($AG$2:AG1279),""))</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79" s="156" t="str">
        <f>IF(BC1279="","",IF(BC1279&gt;0,COUNT($AY$2:AY1279),""))</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80" spans="1:66" ht="15.75" customHeight="1">
      <c r="A1280" s="153" t="str">
        <f>IF('S.D.PASTE SHEET'!A1280="","",'S.D.PASTE SHEET'!A1280)</f>
        <v/>
      </c>
      <c s="153" t="str">
        <f>IF('S.D.PASTE SHEET'!B1280="","",'S.D.PASTE SHEET'!B1280)</f>
        <v/>
      </c>
      <c s="153" t="str">
        <f>IF('S.D.PASTE SHEET'!C1280="","",'S.D.PASTE SHEET'!C1280)</f>
        <v/>
      </c>
      <c s="154" t="str">
        <f>IF('S.D.PASTE SHEET'!D1280="","",'S.D.PASTE SHEET'!D1280)</f>
        <v/>
      </c>
      <c s="153" t="str">
        <f>IF('S.D.PASTE SHEET'!E1280="","",UPPER('S.D.PASTE SHEET'!E1280))</f>
        <v/>
      </c>
      <c s="153" t="str">
        <f>IF('S.D.PASTE SHEET'!F1280="","",'S.D.PASTE SHEET'!F1280)</f>
        <v/>
      </c>
      <c s="153" t="str">
        <f>IF('S.D.PASTE SHEET'!G1280="","",UPPER('S.D.PASTE SHEET'!G1280))</f>
        <v/>
      </c>
      <c s="153" t="str">
        <f>IF('S.D.PASTE SHEET'!H1280="","",UPPER('S.D.PASTE SHEET'!H1280))</f>
        <v/>
      </c>
      <c s="153" t="str">
        <f>IF('S.D.PASTE SHEET'!I1280="","",'S.D.PASTE SHEET'!I1280)</f>
        <v/>
      </c>
      <c s="154" t="str">
        <f>IF('S.D.PASTE SHEET'!J1280="","",'S.D.PASTE SHEET'!J1280)</f>
        <v/>
      </c>
      <c s="153" t="str">
        <f>IF('S.D.PASTE SHEET'!K1280="","",'S.D.PASTE SHEET'!K1280)</f>
        <v/>
      </c>
      <c s="153" t="str">
        <f>IF('S.D.PASTE SHEET'!L1280="","",'S.D.PASTE SHEET'!L1280)</f>
        <v/>
      </c>
      <c s="153" t="str">
        <f>IF('S.D.PASTE SHEET'!M1280="","",'S.D.PASTE SHEET'!M1280)</f>
        <v/>
      </c>
      <c s="153" t="str">
        <f>IF('S.D.PASTE SHEET'!N1280="","",'S.D.PASTE SHEET'!N1280)</f>
        <v/>
      </c>
      <c s="153" t="str">
        <f>IF('S.D.PASTE SHEET'!O1280="","",'S.D.PASTE SHEET'!O1280)</f>
        <v/>
      </c>
      <c s="153" t="str">
        <f>IF('S.D.PASTE SHEET'!P1280="","",'S.D.PASTE SHEET'!P1280)</f>
        <v/>
      </c>
      <c s="153" t="str">
        <f>IF('S.D.PASTE SHEET'!Q1280="","",'S.D.PASTE SHEET'!Q1280)</f>
        <v/>
      </c>
      <c s="153" t="str">
        <f>IF('S.D.PASTE SHEET'!R1280="","",'S.D.PASTE SHEET'!R1280)</f>
        <v/>
      </c>
      <c s="153" t="str">
        <f>IF('S.D.PASTE SHEET'!S1280="","",'S.D.PASTE SHEET'!S1280)</f>
        <v/>
      </c>
      <c s="153" t="str">
        <f>IF('S.D.PASTE SHEET'!T1280="","",'S.D.PASTE SHEET'!T1280)</f>
        <v/>
      </c>
      <c s="153" t="str">
        <f>IF('S.D.PASTE SHEET'!U1280="","",'S.D.PASTE SHEET'!U1280)</f>
        <v/>
      </c>
      <c s="153" t="str">
        <f>IF('S.D.PASTE SHEET'!V1280="","",'S.D.PASTE SHEET'!V1280)</f>
        <v/>
      </c>
      <c s="153" t="str">
        <f>IF('S.D.PASTE SHEET'!W1280="","",'S.D.PASTE SHEET'!W1280)</f>
        <v/>
      </c>
      <c s="153" t="str">
        <f>IF('S.D.PASTE SHEET'!X1280="","",'S.D.PASTE SHEET'!X1280)</f>
        <v/>
      </c>
      <c s="153" t="str">
        <f>IF('S.D.PASTE SHEET'!Y1280="","",'S.D.PASTE SHEET'!Y1280)</f>
        <v/>
      </c>
      <c s="153" t="str">
        <f>IF('S.D.PASTE SHEET'!Z1280="","",'S.D.PASTE SHEET'!Z1280)</f>
        <v/>
      </c>
      <c s="153" t="str">
        <f>IF('S.D.PASTE SHEET'!AA1280="","",'S.D.PASTE SHEET'!AA1280)</f>
        <v/>
      </c>
      <c s="153" t="str">
        <f>IF('S.D.PASTE SHEET'!AB1280="","",'S.D.PASTE SHEET'!AB1280)</f>
        <v/>
      </c>
      <c s="153" t="str">
        <f>IF('S.D.PASTE SHEET'!AC1280="","",'S.D.PASTE SHEET'!AC1280)</f>
        <v/>
      </c>
      <c s="153" t="str">
        <f>IF('S.D.PASTE SHEET'!AD1280="","",'S.D.PASTE SHEET'!AD1280)</f>
        <v/>
      </c>
      <c s="155"/>
      <c s="156" t="str">
        <f>IF(AK1280="","",IF(AK1280&gt;0,COUNT($AG$2:AG1280),""))</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80" s="156" t="str">
        <f>IF(BC1280="","",IF(BC1280&gt;0,COUNT($AY$2:AY1280),""))</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81" spans="1:66" ht="15.75" customHeight="1">
      <c r="A1281" s="153" t="str">
        <f>IF('S.D.PASTE SHEET'!A1281="","",'S.D.PASTE SHEET'!A1281)</f>
        <v/>
      </c>
      <c s="153" t="str">
        <f>IF('S.D.PASTE SHEET'!B1281="","",'S.D.PASTE SHEET'!B1281)</f>
        <v/>
      </c>
      <c s="153" t="str">
        <f>IF('S.D.PASTE SHEET'!C1281="","",'S.D.PASTE SHEET'!C1281)</f>
        <v/>
      </c>
      <c s="154" t="str">
        <f>IF('S.D.PASTE SHEET'!D1281="","",'S.D.PASTE SHEET'!D1281)</f>
        <v/>
      </c>
      <c s="153" t="str">
        <f>IF('S.D.PASTE SHEET'!E1281="","",UPPER('S.D.PASTE SHEET'!E1281))</f>
        <v/>
      </c>
      <c s="153" t="str">
        <f>IF('S.D.PASTE SHEET'!F1281="","",'S.D.PASTE SHEET'!F1281)</f>
        <v/>
      </c>
      <c s="153" t="str">
        <f>IF('S.D.PASTE SHEET'!G1281="","",UPPER('S.D.PASTE SHEET'!G1281))</f>
        <v/>
      </c>
      <c s="153" t="str">
        <f>IF('S.D.PASTE SHEET'!H1281="","",UPPER('S.D.PASTE SHEET'!H1281))</f>
        <v/>
      </c>
      <c s="153" t="str">
        <f>IF('S.D.PASTE SHEET'!I1281="","",'S.D.PASTE SHEET'!I1281)</f>
        <v/>
      </c>
      <c s="154" t="str">
        <f>IF('S.D.PASTE SHEET'!J1281="","",'S.D.PASTE SHEET'!J1281)</f>
        <v/>
      </c>
      <c s="153" t="str">
        <f>IF('S.D.PASTE SHEET'!K1281="","",'S.D.PASTE SHEET'!K1281)</f>
        <v/>
      </c>
      <c s="153" t="str">
        <f>IF('S.D.PASTE SHEET'!L1281="","",'S.D.PASTE SHEET'!L1281)</f>
        <v/>
      </c>
      <c s="153" t="str">
        <f>IF('S.D.PASTE SHEET'!M1281="","",'S.D.PASTE SHEET'!M1281)</f>
        <v/>
      </c>
      <c s="153" t="str">
        <f>IF('S.D.PASTE SHEET'!N1281="","",'S.D.PASTE SHEET'!N1281)</f>
        <v/>
      </c>
      <c s="153" t="str">
        <f>IF('S.D.PASTE SHEET'!O1281="","",'S.D.PASTE SHEET'!O1281)</f>
        <v/>
      </c>
      <c s="153" t="str">
        <f>IF('S.D.PASTE SHEET'!P1281="","",'S.D.PASTE SHEET'!P1281)</f>
        <v/>
      </c>
      <c s="153" t="str">
        <f>IF('S.D.PASTE SHEET'!Q1281="","",'S.D.PASTE SHEET'!Q1281)</f>
        <v/>
      </c>
      <c s="153" t="str">
        <f>IF('S.D.PASTE SHEET'!R1281="","",'S.D.PASTE SHEET'!R1281)</f>
        <v/>
      </c>
      <c s="153" t="str">
        <f>IF('S.D.PASTE SHEET'!S1281="","",'S.D.PASTE SHEET'!S1281)</f>
        <v/>
      </c>
      <c s="153" t="str">
        <f>IF('S.D.PASTE SHEET'!T1281="","",'S.D.PASTE SHEET'!T1281)</f>
        <v/>
      </c>
      <c s="153" t="str">
        <f>IF('S.D.PASTE SHEET'!U1281="","",'S.D.PASTE SHEET'!U1281)</f>
        <v/>
      </c>
      <c s="153" t="str">
        <f>IF('S.D.PASTE SHEET'!V1281="","",'S.D.PASTE SHEET'!V1281)</f>
        <v/>
      </c>
      <c s="153" t="str">
        <f>IF('S.D.PASTE SHEET'!W1281="","",'S.D.PASTE SHEET'!W1281)</f>
        <v/>
      </c>
      <c s="153" t="str">
        <f>IF('S.D.PASTE SHEET'!X1281="","",'S.D.PASTE SHEET'!X1281)</f>
        <v/>
      </c>
      <c s="153" t="str">
        <f>IF('S.D.PASTE SHEET'!Y1281="","",'S.D.PASTE SHEET'!Y1281)</f>
        <v/>
      </c>
      <c s="153" t="str">
        <f>IF('S.D.PASTE SHEET'!Z1281="","",'S.D.PASTE SHEET'!Z1281)</f>
        <v/>
      </c>
      <c s="153" t="str">
        <f>IF('S.D.PASTE SHEET'!AA1281="","",'S.D.PASTE SHEET'!AA1281)</f>
        <v/>
      </c>
      <c s="153" t="str">
        <f>IF('S.D.PASTE SHEET'!AB1281="","",'S.D.PASTE SHEET'!AB1281)</f>
        <v/>
      </c>
      <c s="153" t="str">
        <f>IF('S.D.PASTE SHEET'!AC1281="","",'S.D.PASTE SHEET'!AC1281)</f>
        <v/>
      </c>
      <c s="153" t="str">
        <f>IF('S.D.PASTE SHEET'!AD1281="","",'S.D.PASTE SHEET'!AD1281)</f>
        <v/>
      </c>
      <c s="155"/>
      <c s="156" t="str">
        <f>IF(AK1281="","",IF(AK1281&gt;0,COUNT($AG$2:AG1281),""))</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81" s="156" t="str">
        <f>IF(BC1281="","",IF(BC1281&gt;0,COUNT($AY$2:AY1281),""))</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82" spans="1:66" ht="15.75" customHeight="1">
      <c r="A1282" s="153" t="str">
        <f>IF('S.D.PASTE SHEET'!A1282="","",'S.D.PASTE SHEET'!A1282)</f>
        <v/>
      </c>
      <c s="153" t="str">
        <f>IF('S.D.PASTE SHEET'!B1282="","",'S.D.PASTE SHEET'!B1282)</f>
        <v/>
      </c>
      <c s="153" t="str">
        <f>IF('S.D.PASTE SHEET'!C1282="","",'S.D.PASTE SHEET'!C1282)</f>
        <v/>
      </c>
      <c s="154" t="str">
        <f>IF('S.D.PASTE SHEET'!D1282="","",'S.D.PASTE SHEET'!D1282)</f>
        <v/>
      </c>
      <c s="153" t="str">
        <f>IF('S.D.PASTE SHEET'!E1282="","",UPPER('S.D.PASTE SHEET'!E1282))</f>
        <v/>
      </c>
      <c s="153" t="str">
        <f>IF('S.D.PASTE SHEET'!F1282="","",'S.D.PASTE SHEET'!F1282)</f>
        <v/>
      </c>
      <c s="153" t="str">
        <f>IF('S.D.PASTE SHEET'!G1282="","",UPPER('S.D.PASTE SHEET'!G1282))</f>
        <v/>
      </c>
      <c s="153" t="str">
        <f>IF('S.D.PASTE SHEET'!H1282="","",UPPER('S.D.PASTE SHEET'!H1282))</f>
        <v/>
      </c>
      <c s="153" t="str">
        <f>IF('S.D.PASTE SHEET'!I1282="","",'S.D.PASTE SHEET'!I1282)</f>
        <v/>
      </c>
      <c s="154" t="str">
        <f>IF('S.D.PASTE SHEET'!J1282="","",'S.D.PASTE SHEET'!J1282)</f>
        <v/>
      </c>
      <c s="153" t="str">
        <f>IF('S.D.PASTE SHEET'!K1282="","",'S.D.PASTE SHEET'!K1282)</f>
        <v/>
      </c>
      <c s="153" t="str">
        <f>IF('S.D.PASTE SHEET'!L1282="","",'S.D.PASTE SHEET'!L1282)</f>
        <v/>
      </c>
      <c s="153" t="str">
        <f>IF('S.D.PASTE SHEET'!M1282="","",'S.D.PASTE SHEET'!M1282)</f>
        <v/>
      </c>
      <c s="153" t="str">
        <f>IF('S.D.PASTE SHEET'!N1282="","",'S.D.PASTE SHEET'!N1282)</f>
        <v/>
      </c>
      <c s="153" t="str">
        <f>IF('S.D.PASTE SHEET'!O1282="","",'S.D.PASTE SHEET'!O1282)</f>
        <v/>
      </c>
      <c s="153" t="str">
        <f>IF('S.D.PASTE SHEET'!P1282="","",'S.D.PASTE SHEET'!P1282)</f>
        <v/>
      </c>
      <c s="153" t="str">
        <f>IF('S.D.PASTE SHEET'!Q1282="","",'S.D.PASTE SHEET'!Q1282)</f>
        <v/>
      </c>
      <c s="153" t="str">
        <f>IF('S.D.PASTE SHEET'!R1282="","",'S.D.PASTE SHEET'!R1282)</f>
        <v/>
      </c>
      <c s="153" t="str">
        <f>IF('S.D.PASTE SHEET'!S1282="","",'S.D.PASTE SHEET'!S1282)</f>
        <v/>
      </c>
      <c s="153" t="str">
        <f>IF('S.D.PASTE SHEET'!T1282="","",'S.D.PASTE SHEET'!T1282)</f>
        <v/>
      </c>
      <c s="153" t="str">
        <f>IF('S.D.PASTE SHEET'!U1282="","",'S.D.PASTE SHEET'!U1282)</f>
        <v/>
      </c>
      <c s="153" t="str">
        <f>IF('S.D.PASTE SHEET'!V1282="","",'S.D.PASTE SHEET'!V1282)</f>
        <v/>
      </c>
      <c s="153" t="str">
        <f>IF('S.D.PASTE SHEET'!W1282="","",'S.D.PASTE SHEET'!W1282)</f>
        <v/>
      </c>
      <c s="153" t="str">
        <f>IF('S.D.PASTE SHEET'!X1282="","",'S.D.PASTE SHEET'!X1282)</f>
        <v/>
      </c>
      <c s="153" t="str">
        <f>IF('S.D.PASTE SHEET'!Y1282="","",'S.D.PASTE SHEET'!Y1282)</f>
        <v/>
      </c>
      <c s="153" t="str">
        <f>IF('S.D.PASTE SHEET'!Z1282="","",'S.D.PASTE SHEET'!Z1282)</f>
        <v/>
      </c>
      <c s="153" t="str">
        <f>IF('S.D.PASTE SHEET'!AA1282="","",'S.D.PASTE SHEET'!AA1282)</f>
        <v/>
      </c>
      <c s="153" t="str">
        <f>IF('S.D.PASTE SHEET'!AB1282="","",'S.D.PASTE SHEET'!AB1282)</f>
        <v/>
      </c>
      <c s="153" t="str">
        <f>IF('S.D.PASTE SHEET'!AC1282="","",'S.D.PASTE SHEET'!AC1282)</f>
        <v/>
      </c>
      <c s="153" t="str">
        <f>IF('S.D.PASTE SHEET'!AD1282="","",'S.D.PASTE SHEET'!AD1282)</f>
        <v/>
      </c>
      <c s="155"/>
      <c s="156" t="str">
        <f>IF(AK1282="","",IF(AK1282&gt;0,COUNT($AG$2:AG1282),""))</f>
        <v/>
      </c>
      <c s="157" t="str">
        <f t="shared" si="610"/>
        <v/>
      </c>
      <c s="157" t="str">
        <f t="shared" si="611"/>
        <v/>
      </c>
      <c s="157" t="str">
        <f t="shared" si="612"/>
        <v/>
      </c>
      <c s="158" t="str">
        <f t="shared" si="613"/>
        <v/>
      </c>
      <c s="157" t="str">
        <f t="shared" si="614"/>
        <v/>
      </c>
      <c s="157" t="str">
        <f t="shared" si="615"/>
        <v/>
      </c>
      <c s="157" t="str">
        <f t="shared" si="616"/>
        <v/>
      </c>
      <c s="157" t="str">
        <f t="shared" si="617"/>
        <v/>
      </c>
      <c s="157" t="str">
        <f t="shared" si="618"/>
        <v/>
      </c>
      <c s="158" t="str">
        <f t="shared" si="619"/>
        <v/>
      </c>
      <c s="157" t="str">
        <f t="shared" si="620"/>
        <v/>
      </c>
      <c s="157" t="str">
        <f t="shared" si="621"/>
        <v/>
      </c>
      <c s="157" t="str">
        <f t="shared" si="622"/>
        <v/>
      </c>
      <c s="157" t="str">
        <f t="shared" si="623"/>
        <v/>
      </c>
      <c s="157" t="str">
        <f t="shared" si="624"/>
        <v/>
      </c>
      <c s="157" t="str">
        <f t="shared" si="625"/>
        <v/>
      </c>
      <c r="AX1282" s="156" t="str">
        <f>IF(BC1282="","",IF(BC1282&gt;0,COUNT($AY$2:AY1282),""))</f>
        <v/>
      </c>
      <c s="159" t="str">
        <f t="shared" si="626"/>
        <v/>
      </c>
      <c s="159" t="str">
        <f t="shared" si="627"/>
        <v/>
      </c>
      <c s="157" t="str">
        <f t="shared" si="628"/>
        <v/>
      </c>
      <c s="158" t="str">
        <f t="shared" si="629"/>
        <v/>
      </c>
      <c s="157" t="str">
        <f t="shared" si="630"/>
        <v/>
      </c>
      <c s="157" t="str">
        <f t="shared" si="631"/>
        <v/>
      </c>
      <c s="157" t="str">
        <f t="shared" si="632"/>
        <v/>
      </c>
      <c s="157" t="str">
        <f t="shared" si="633"/>
        <v/>
      </c>
      <c s="157" t="str">
        <f t="shared" si="634"/>
        <v/>
      </c>
      <c s="158" t="str">
        <f t="shared" si="635"/>
        <v/>
      </c>
      <c s="157" t="str">
        <f t="shared" si="636"/>
        <v/>
      </c>
      <c s="157" t="str">
        <f t="shared" si="637"/>
        <v/>
      </c>
      <c s="157" t="str">
        <f t="shared" si="638"/>
        <v/>
      </c>
      <c s="157" t="str">
        <f t="shared" si="639"/>
        <v/>
      </c>
      <c s="157" t="str">
        <f t="shared" si="640"/>
        <v/>
      </c>
      <c s="157" t="str">
        <f t="shared" si="641"/>
        <v/>
      </c>
    </row>
    <row r="1283" spans="1:66" ht="15.75" customHeight="1">
      <c r="A1283" s="153" t="str">
        <f>IF('S.D.PASTE SHEET'!A1283="","",'S.D.PASTE SHEET'!A1283)</f>
        <v/>
      </c>
      <c s="153" t="str">
        <f>IF('S.D.PASTE SHEET'!B1283="","",'S.D.PASTE SHEET'!B1283)</f>
        <v/>
      </c>
      <c s="153" t="str">
        <f>IF('S.D.PASTE SHEET'!C1283="","",'S.D.PASTE SHEET'!C1283)</f>
        <v/>
      </c>
      <c s="154" t="str">
        <f>IF('S.D.PASTE SHEET'!D1283="","",'S.D.PASTE SHEET'!D1283)</f>
        <v/>
      </c>
      <c s="153" t="str">
        <f>IF('S.D.PASTE SHEET'!E1283="","",UPPER('S.D.PASTE SHEET'!E1283))</f>
        <v/>
      </c>
      <c s="153" t="str">
        <f>IF('S.D.PASTE SHEET'!F1283="","",'S.D.PASTE SHEET'!F1283)</f>
        <v/>
      </c>
      <c s="153" t="str">
        <f>IF('S.D.PASTE SHEET'!G1283="","",UPPER('S.D.PASTE SHEET'!G1283))</f>
        <v/>
      </c>
      <c s="153" t="str">
        <f>IF('S.D.PASTE SHEET'!H1283="","",UPPER('S.D.PASTE SHEET'!H1283))</f>
        <v/>
      </c>
      <c s="153" t="str">
        <f>IF('S.D.PASTE SHEET'!I1283="","",'S.D.PASTE SHEET'!I1283)</f>
        <v/>
      </c>
      <c s="154" t="str">
        <f>IF('S.D.PASTE SHEET'!J1283="","",'S.D.PASTE SHEET'!J1283)</f>
        <v/>
      </c>
      <c s="153" t="str">
        <f>IF('S.D.PASTE SHEET'!K1283="","",'S.D.PASTE SHEET'!K1283)</f>
        <v/>
      </c>
      <c s="153" t="str">
        <f>IF('S.D.PASTE SHEET'!L1283="","",'S.D.PASTE SHEET'!L1283)</f>
        <v/>
      </c>
      <c s="153" t="str">
        <f>IF('S.D.PASTE SHEET'!M1283="","",'S.D.PASTE SHEET'!M1283)</f>
        <v/>
      </c>
      <c s="153" t="str">
        <f>IF('S.D.PASTE SHEET'!N1283="","",'S.D.PASTE SHEET'!N1283)</f>
        <v/>
      </c>
      <c s="153" t="str">
        <f>IF('S.D.PASTE SHEET'!O1283="","",'S.D.PASTE SHEET'!O1283)</f>
        <v/>
      </c>
      <c s="153" t="str">
        <f>IF('S.D.PASTE SHEET'!P1283="","",'S.D.PASTE SHEET'!P1283)</f>
        <v/>
      </c>
      <c s="153" t="str">
        <f>IF('S.D.PASTE SHEET'!Q1283="","",'S.D.PASTE SHEET'!Q1283)</f>
        <v/>
      </c>
      <c s="153" t="str">
        <f>IF('S.D.PASTE SHEET'!R1283="","",'S.D.PASTE SHEET'!R1283)</f>
        <v/>
      </c>
      <c s="153" t="str">
        <f>IF('S.D.PASTE SHEET'!S1283="","",'S.D.PASTE SHEET'!S1283)</f>
        <v/>
      </c>
      <c s="153" t="str">
        <f>IF('S.D.PASTE SHEET'!T1283="","",'S.D.PASTE SHEET'!T1283)</f>
        <v/>
      </c>
      <c s="153" t="str">
        <f>IF('S.D.PASTE SHEET'!U1283="","",'S.D.PASTE SHEET'!U1283)</f>
        <v/>
      </c>
      <c s="153" t="str">
        <f>IF('S.D.PASTE SHEET'!V1283="","",'S.D.PASTE SHEET'!V1283)</f>
        <v/>
      </c>
      <c s="153" t="str">
        <f>IF('S.D.PASTE SHEET'!W1283="","",'S.D.PASTE SHEET'!W1283)</f>
        <v/>
      </c>
      <c s="153" t="str">
        <f>IF('S.D.PASTE SHEET'!X1283="","",'S.D.PASTE SHEET'!X1283)</f>
        <v/>
      </c>
      <c s="153" t="str">
        <f>IF('S.D.PASTE SHEET'!Y1283="","",'S.D.PASTE SHEET'!Y1283)</f>
        <v/>
      </c>
      <c s="153" t="str">
        <f>IF('S.D.PASTE SHEET'!Z1283="","",'S.D.PASTE SHEET'!Z1283)</f>
        <v/>
      </c>
      <c s="153" t="str">
        <f>IF('S.D.PASTE SHEET'!AA1283="","",'S.D.PASTE SHEET'!AA1283)</f>
        <v/>
      </c>
      <c s="153" t="str">
        <f>IF('S.D.PASTE SHEET'!AB1283="","",'S.D.PASTE SHEET'!AB1283)</f>
        <v/>
      </c>
      <c s="153" t="str">
        <f>IF('S.D.PASTE SHEET'!AC1283="","",'S.D.PASTE SHEET'!AC1283)</f>
        <v/>
      </c>
      <c s="153" t="str">
        <f>IF('S.D.PASTE SHEET'!AD1283="","",'S.D.PASTE SHEET'!AD1283)</f>
        <v/>
      </c>
      <c s="155"/>
      <c s="156" t="str">
        <f>IF(AK1283="","",IF(AK1283&gt;0,COUNT($AG$2:AG1283),""))</f>
        <v/>
      </c>
      <c s="157" t="str">
        <f t="shared" si="642" ref="AG1283:AG1346">IF(AND($AJ$1=8,$A1283=8),A1283,"")</f>
        <v/>
      </c>
      <c s="157" t="str">
        <f t="shared" si="643" ref="AH1283:AH1346">IF(AND($AJ$1=8,$A1283=8),B1283,"")</f>
        <v/>
      </c>
      <c s="157" t="str">
        <f t="shared" si="644" ref="AI1283:AI1346">IF(AND($AJ$1=8,$A1283=8),C1283,"")</f>
        <v/>
      </c>
      <c s="158" t="str">
        <f t="shared" si="645" ref="AJ1283:AJ1346">IF(AND($AJ$1=8,$A1283=8),D1283,"")</f>
        <v/>
      </c>
      <c s="157" t="str">
        <f t="shared" si="646" ref="AK1283:AK1346">IF(AND($AJ$1=8,$A1283=8),E1283,"")</f>
        <v/>
      </c>
      <c s="157" t="str">
        <f t="shared" si="647" ref="AL1283:AL1346">IF(AND($AJ$1=8,$A1283=8),F1283,"")</f>
        <v/>
      </c>
      <c s="157" t="str">
        <f t="shared" si="648" ref="AM1283:AM1346">IF(AND($AJ$1=8,$A1283=8),G1283,"")</f>
        <v/>
      </c>
      <c s="157" t="str">
        <f t="shared" si="649" ref="AN1283:AN1346">IF(AND($AJ$1=8,$A1283=8),H1283,"")</f>
        <v/>
      </c>
      <c s="157" t="str">
        <f t="shared" si="650" ref="AO1283:AO1346">IF(AND($AJ$1=8,$A1283=8),I1283,"")</f>
        <v/>
      </c>
      <c s="158" t="str">
        <f t="shared" si="651" ref="AP1283:AP1346">IF(AND($AJ$1=8,$A1283=8),J1283,"")</f>
        <v/>
      </c>
      <c s="157" t="str">
        <f t="shared" si="652" ref="AQ1283:AQ1346">IF(AND($AJ$1=8,$A1283=8),K1283,"")</f>
        <v/>
      </c>
      <c s="157" t="str">
        <f t="shared" si="653" ref="AR1283:AR1346">IF(AND($AJ$1=8,$A1283=8),L1283,"")</f>
        <v/>
      </c>
      <c s="157" t="str">
        <f t="shared" si="654" ref="AS1283:AS1346">IF(AND($AJ$1=8,$A1283=8),M1283,"")</f>
        <v/>
      </c>
      <c s="157" t="str">
        <f t="shared" si="655" ref="AT1283:AT1346">IF(AND($AJ$1=8,$A1283=8),N1283,"")</f>
        <v/>
      </c>
      <c s="157" t="str">
        <f t="shared" si="656" ref="AU1283:AU1346">IF(AND($AJ$1=8,$A1283=8),O1283,"")</f>
        <v/>
      </c>
      <c s="157" t="str">
        <f t="shared" si="657" ref="AV1283:AV1346">IF(AND($AJ$1=8,$A1283=8),P1283,"")</f>
        <v/>
      </c>
      <c r="AX1283" s="156" t="str">
        <f>IF(BC1283="","",IF(BC1283&gt;0,COUNT($AY$2:AY1283),""))</f>
        <v/>
      </c>
      <c s="159" t="str">
        <f t="shared" si="658" ref="AY1283:AY1346">IF(AND($BB$1=8,$A1283=8,$BC$1=$B1283),$A1283,"")</f>
        <v/>
      </c>
      <c s="159" t="str">
        <f t="shared" si="659" ref="AZ1283:AZ1346">IF(AND($BB$1=8,$A1283=8,$BC$1=$B1283),$B1283,"")</f>
        <v/>
      </c>
      <c s="157" t="str">
        <f t="shared" si="660" ref="BA1283:BA1346">IF(AND($BB$1=8,$A1283=8,$BC$1=$B1283),$C1283,"")</f>
        <v/>
      </c>
      <c s="158" t="str">
        <f t="shared" si="661" ref="BB1283:BB1346">IF(AND($BB$1=8,$A1283=8,$BC$1=$B1283),$D1283,"")</f>
        <v/>
      </c>
      <c s="157" t="str">
        <f t="shared" si="662" ref="BC1283:BC1346">IF(AND($BB$1=8,$A1283=8,$BC$1=$B1283),$E1283,"")</f>
        <v/>
      </c>
      <c s="157" t="str">
        <f t="shared" si="663" ref="BD1283:BD1346">IF(AND($BB$1=8,$A1283=8,$BC$1=$B1283),$F1283,"")</f>
        <v/>
      </c>
      <c s="157" t="str">
        <f t="shared" si="664" ref="BE1283:BE1346">IF(AND($BB$1=8,$A1283=8,$BC$1=$B1283),$G1283,"")</f>
        <v/>
      </c>
      <c s="157" t="str">
        <f t="shared" si="665" ref="BF1283:BF1346">IF(AND($BB$1=8,$A1283=8,$BC$1=$B1283),$H1283,"")</f>
        <v/>
      </c>
      <c s="157" t="str">
        <f t="shared" si="666" ref="BG1283:BG1346">IF(AND($BB$1=8,$A1283=8,$BC$1=$B1283),$I1283,"")</f>
        <v/>
      </c>
      <c s="158" t="str">
        <f t="shared" si="667" ref="BH1283:BH1346">IF(AND($BB$1=8,$A1283=8,$BC$1=$B1283),$J1283,"")</f>
        <v/>
      </c>
      <c s="157" t="str">
        <f t="shared" si="668" ref="BI1283:BI1346">IF(AND($BB$1=8,$A1283=8,$BC$1=$B1283),$K1283,"")</f>
        <v/>
      </c>
      <c s="157" t="str">
        <f t="shared" si="669" ref="BJ1283:BJ1346">IF(AND($BB$1=8,$A1283=8,$BC$1=$B1283),$L1283,"")</f>
        <v/>
      </c>
      <c s="157" t="str">
        <f t="shared" si="670" ref="BK1283:BK1346">IF(AND($BB$1=8,$A1283=8,$BC$1=$B1283),$M1283,"")</f>
        <v/>
      </c>
      <c s="157" t="str">
        <f t="shared" si="671" ref="BL1283:BL1346">IF(AND($BB$1=8,$A1283=8,$BC$1=$B1283),$N1283,"")</f>
        <v/>
      </c>
      <c s="157" t="str">
        <f t="shared" si="672" ref="BM1283:BM1346">IF(AND($BB$1=8,$A1283=8,$BC$1=$B1283),$O1283,"")</f>
        <v/>
      </c>
      <c s="157" t="str">
        <f t="shared" si="673" ref="BN1283:BN1346">IF(AND($BB$1=8,$A1283=8,$BC$1=$B1283),$P1283,"")</f>
        <v/>
      </c>
    </row>
    <row r="1284" spans="1:66" ht="15.75" customHeight="1">
      <c r="A1284" s="153" t="str">
        <f>IF('S.D.PASTE SHEET'!A1284="","",'S.D.PASTE SHEET'!A1284)</f>
        <v/>
      </c>
      <c s="153" t="str">
        <f>IF('S.D.PASTE SHEET'!B1284="","",'S.D.PASTE SHEET'!B1284)</f>
        <v/>
      </c>
      <c s="153" t="str">
        <f>IF('S.D.PASTE SHEET'!C1284="","",'S.D.PASTE SHEET'!C1284)</f>
        <v/>
      </c>
      <c s="154" t="str">
        <f>IF('S.D.PASTE SHEET'!D1284="","",'S.D.PASTE SHEET'!D1284)</f>
        <v/>
      </c>
      <c s="153" t="str">
        <f>IF('S.D.PASTE SHEET'!E1284="","",UPPER('S.D.PASTE SHEET'!E1284))</f>
        <v/>
      </c>
      <c s="153" t="str">
        <f>IF('S.D.PASTE SHEET'!F1284="","",'S.D.PASTE SHEET'!F1284)</f>
        <v/>
      </c>
      <c s="153" t="str">
        <f>IF('S.D.PASTE SHEET'!G1284="","",UPPER('S.D.PASTE SHEET'!G1284))</f>
        <v/>
      </c>
      <c s="153" t="str">
        <f>IF('S.D.PASTE SHEET'!H1284="","",UPPER('S.D.PASTE SHEET'!H1284))</f>
        <v/>
      </c>
      <c s="153" t="str">
        <f>IF('S.D.PASTE SHEET'!I1284="","",'S.D.PASTE SHEET'!I1284)</f>
        <v/>
      </c>
      <c s="154" t="str">
        <f>IF('S.D.PASTE SHEET'!J1284="","",'S.D.PASTE SHEET'!J1284)</f>
        <v/>
      </c>
      <c s="153" t="str">
        <f>IF('S.D.PASTE SHEET'!K1284="","",'S.D.PASTE SHEET'!K1284)</f>
        <v/>
      </c>
      <c s="153" t="str">
        <f>IF('S.D.PASTE SHEET'!L1284="","",'S.D.PASTE SHEET'!L1284)</f>
        <v/>
      </c>
      <c s="153" t="str">
        <f>IF('S.D.PASTE SHEET'!M1284="","",'S.D.PASTE SHEET'!M1284)</f>
        <v/>
      </c>
      <c s="153" t="str">
        <f>IF('S.D.PASTE SHEET'!N1284="","",'S.D.PASTE SHEET'!N1284)</f>
        <v/>
      </c>
      <c s="153" t="str">
        <f>IF('S.D.PASTE SHEET'!O1284="","",'S.D.PASTE SHEET'!O1284)</f>
        <v/>
      </c>
      <c s="153" t="str">
        <f>IF('S.D.PASTE SHEET'!P1284="","",'S.D.PASTE SHEET'!P1284)</f>
        <v/>
      </c>
      <c s="153" t="str">
        <f>IF('S.D.PASTE SHEET'!Q1284="","",'S.D.PASTE SHEET'!Q1284)</f>
        <v/>
      </c>
      <c s="153" t="str">
        <f>IF('S.D.PASTE SHEET'!R1284="","",'S.D.PASTE SHEET'!R1284)</f>
        <v/>
      </c>
      <c s="153" t="str">
        <f>IF('S.D.PASTE SHEET'!S1284="","",'S.D.PASTE SHEET'!S1284)</f>
        <v/>
      </c>
      <c s="153" t="str">
        <f>IF('S.D.PASTE SHEET'!T1284="","",'S.D.PASTE SHEET'!T1284)</f>
        <v/>
      </c>
      <c s="153" t="str">
        <f>IF('S.D.PASTE SHEET'!U1284="","",'S.D.PASTE SHEET'!U1284)</f>
        <v/>
      </c>
      <c s="153" t="str">
        <f>IF('S.D.PASTE SHEET'!V1284="","",'S.D.PASTE SHEET'!V1284)</f>
        <v/>
      </c>
      <c s="153" t="str">
        <f>IF('S.D.PASTE SHEET'!W1284="","",'S.D.PASTE SHEET'!W1284)</f>
        <v/>
      </c>
      <c s="153" t="str">
        <f>IF('S.D.PASTE SHEET'!X1284="","",'S.D.PASTE SHEET'!X1284)</f>
        <v/>
      </c>
      <c s="153" t="str">
        <f>IF('S.D.PASTE SHEET'!Y1284="","",'S.D.PASTE SHEET'!Y1284)</f>
        <v/>
      </c>
      <c s="153" t="str">
        <f>IF('S.D.PASTE SHEET'!Z1284="","",'S.D.PASTE SHEET'!Z1284)</f>
        <v/>
      </c>
      <c s="153" t="str">
        <f>IF('S.D.PASTE SHEET'!AA1284="","",'S.D.PASTE SHEET'!AA1284)</f>
        <v/>
      </c>
      <c s="153" t="str">
        <f>IF('S.D.PASTE SHEET'!AB1284="","",'S.D.PASTE SHEET'!AB1284)</f>
        <v/>
      </c>
      <c s="153" t="str">
        <f>IF('S.D.PASTE SHEET'!AC1284="","",'S.D.PASTE SHEET'!AC1284)</f>
        <v/>
      </c>
      <c s="153" t="str">
        <f>IF('S.D.PASTE SHEET'!AD1284="","",'S.D.PASTE SHEET'!AD1284)</f>
        <v/>
      </c>
      <c s="155"/>
      <c s="156" t="str">
        <f>IF(AK1284="","",IF(AK1284&gt;0,COUNT($AG$2:AG1284),""))</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284" s="156" t="str">
        <f>IF(BC1284="","",IF(BC1284&gt;0,COUNT($AY$2:AY1284),""))</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285" spans="1:66" ht="15.75" customHeight="1">
      <c r="A1285" s="153" t="str">
        <f>IF('S.D.PASTE SHEET'!A1285="","",'S.D.PASTE SHEET'!A1285)</f>
        <v/>
      </c>
      <c s="153" t="str">
        <f>IF('S.D.PASTE SHEET'!B1285="","",'S.D.PASTE SHEET'!B1285)</f>
        <v/>
      </c>
      <c s="153" t="str">
        <f>IF('S.D.PASTE SHEET'!C1285="","",'S.D.PASTE SHEET'!C1285)</f>
        <v/>
      </c>
      <c s="154" t="str">
        <f>IF('S.D.PASTE SHEET'!D1285="","",'S.D.PASTE SHEET'!D1285)</f>
        <v/>
      </c>
      <c s="153" t="str">
        <f>IF('S.D.PASTE SHEET'!E1285="","",UPPER('S.D.PASTE SHEET'!E1285))</f>
        <v/>
      </c>
      <c s="153" t="str">
        <f>IF('S.D.PASTE SHEET'!F1285="","",'S.D.PASTE SHEET'!F1285)</f>
        <v/>
      </c>
      <c s="153" t="str">
        <f>IF('S.D.PASTE SHEET'!G1285="","",UPPER('S.D.PASTE SHEET'!G1285))</f>
        <v/>
      </c>
      <c s="153" t="str">
        <f>IF('S.D.PASTE SHEET'!H1285="","",UPPER('S.D.PASTE SHEET'!H1285))</f>
        <v/>
      </c>
      <c s="153" t="str">
        <f>IF('S.D.PASTE SHEET'!I1285="","",'S.D.PASTE SHEET'!I1285)</f>
        <v/>
      </c>
      <c s="154" t="str">
        <f>IF('S.D.PASTE SHEET'!J1285="","",'S.D.PASTE SHEET'!J1285)</f>
        <v/>
      </c>
      <c s="153" t="str">
        <f>IF('S.D.PASTE SHEET'!K1285="","",'S.D.PASTE SHEET'!K1285)</f>
        <v/>
      </c>
      <c s="153" t="str">
        <f>IF('S.D.PASTE SHEET'!L1285="","",'S.D.PASTE SHEET'!L1285)</f>
        <v/>
      </c>
      <c s="153" t="str">
        <f>IF('S.D.PASTE SHEET'!M1285="","",'S.D.PASTE SHEET'!M1285)</f>
        <v/>
      </c>
      <c s="153" t="str">
        <f>IF('S.D.PASTE SHEET'!N1285="","",'S.D.PASTE SHEET'!N1285)</f>
        <v/>
      </c>
      <c s="153" t="str">
        <f>IF('S.D.PASTE SHEET'!O1285="","",'S.D.PASTE SHEET'!O1285)</f>
        <v/>
      </c>
      <c s="153" t="str">
        <f>IF('S.D.PASTE SHEET'!P1285="","",'S.D.PASTE SHEET'!P1285)</f>
        <v/>
      </c>
      <c s="153" t="str">
        <f>IF('S.D.PASTE SHEET'!Q1285="","",'S.D.PASTE SHEET'!Q1285)</f>
        <v/>
      </c>
      <c s="153" t="str">
        <f>IF('S.D.PASTE SHEET'!R1285="","",'S.D.PASTE SHEET'!R1285)</f>
        <v/>
      </c>
      <c s="153" t="str">
        <f>IF('S.D.PASTE SHEET'!S1285="","",'S.D.PASTE SHEET'!S1285)</f>
        <v/>
      </c>
      <c s="153" t="str">
        <f>IF('S.D.PASTE SHEET'!T1285="","",'S.D.PASTE SHEET'!T1285)</f>
        <v/>
      </c>
      <c s="153" t="str">
        <f>IF('S.D.PASTE SHEET'!U1285="","",'S.D.PASTE SHEET'!U1285)</f>
        <v/>
      </c>
      <c s="153" t="str">
        <f>IF('S.D.PASTE SHEET'!V1285="","",'S.D.PASTE SHEET'!V1285)</f>
        <v/>
      </c>
      <c s="153" t="str">
        <f>IF('S.D.PASTE SHEET'!W1285="","",'S.D.PASTE SHEET'!W1285)</f>
        <v/>
      </c>
      <c s="153" t="str">
        <f>IF('S.D.PASTE SHEET'!X1285="","",'S.D.PASTE SHEET'!X1285)</f>
        <v/>
      </c>
      <c s="153" t="str">
        <f>IF('S.D.PASTE SHEET'!Y1285="","",'S.D.PASTE SHEET'!Y1285)</f>
        <v/>
      </c>
      <c s="153" t="str">
        <f>IF('S.D.PASTE SHEET'!Z1285="","",'S.D.PASTE SHEET'!Z1285)</f>
        <v/>
      </c>
      <c s="153" t="str">
        <f>IF('S.D.PASTE SHEET'!AA1285="","",'S.D.PASTE SHEET'!AA1285)</f>
        <v/>
      </c>
      <c s="153" t="str">
        <f>IF('S.D.PASTE SHEET'!AB1285="","",'S.D.PASTE SHEET'!AB1285)</f>
        <v/>
      </c>
      <c s="153" t="str">
        <f>IF('S.D.PASTE SHEET'!AC1285="","",'S.D.PASTE SHEET'!AC1285)</f>
        <v/>
      </c>
      <c s="153" t="str">
        <f>IF('S.D.PASTE SHEET'!AD1285="","",'S.D.PASTE SHEET'!AD1285)</f>
        <v/>
      </c>
      <c s="155"/>
      <c s="156" t="str">
        <f>IF(AK1285="","",IF(AK1285&gt;0,COUNT($AG$2:AG1285),""))</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285" s="156" t="str">
        <f>IF(BC1285="","",IF(BC1285&gt;0,COUNT($AY$2:AY1285),""))</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286" spans="1:66" ht="15.75" customHeight="1">
      <c r="A1286" s="153" t="str">
        <f>IF('S.D.PASTE SHEET'!A1286="","",'S.D.PASTE SHEET'!A1286)</f>
        <v/>
      </c>
      <c s="153" t="str">
        <f>IF('S.D.PASTE SHEET'!B1286="","",'S.D.PASTE SHEET'!B1286)</f>
        <v/>
      </c>
      <c s="153" t="str">
        <f>IF('S.D.PASTE SHEET'!C1286="","",'S.D.PASTE SHEET'!C1286)</f>
        <v/>
      </c>
      <c s="154" t="str">
        <f>IF('S.D.PASTE SHEET'!D1286="","",'S.D.PASTE SHEET'!D1286)</f>
        <v/>
      </c>
      <c s="153" t="str">
        <f>IF('S.D.PASTE SHEET'!E1286="","",UPPER('S.D.PASTE SHEET'!E1286))</f>
        <v/>
      </c>
      <c s="153" t="str">
        <f>IF('S.D.PASTE SHEET'!F1286="","",'S.D.PASTE SHEET'!F1286)</f>
        <v/>
      </c>
      <c s="153" t="str">
        <f>IF('S.D.PASTE SHEET'!G1286="","",UPPER('S.D.PASTE SHEET'!G1286))</f>
        <v/>
      </c>
      <c s="153" t="str">
        <f>IF('S.D.PASTE SHEET'!H1286="","",UPPER('S.D.PASTE SHEET'!H1286))</f>
        <v/>
      </c>
      <c s="153" t="str">
        <f>IF('S.D.PASTE SHEET'!I1286="","",'S.D.PASTE SHEET'!I1286)</f>
        <v/>
      </c>
      <c s="154" t="str">
        <f>IF('S.D.PASTE SHEET'!J1286="","",'S.D.PASTE SHEET'!J1286)</f>
        <v/>
      </c>
      <c s="153" t="str">
        <f>IF('S.D.PASTE SHEET'!K1286="","",'S.D.PASTE SHEET'!K1286)</f>
        <v/>
      </c>
      <c s="153" t="str">
        <f>IF('S.D.PASTE SHEET'!L1286="","",'S.D.PASTE SHEET'!L1286)</f>
        <v/>
      </c>
      <c s="153" t="str">
        <f>IF('S.D.PASTE SHEET'!M1286="","",'S.D.PASTE SHEET'!M1286)</f>
        <v/>
      </c>
      <c s="153" t="str">
        <f>IF('S.D.PASTE SHEET'!N1286="","",'S.D.PASTE SHEET'!N1286)</f>
        <v/>
      </c>
      <c s="153" t="str">
        <f>IF('S.D.PASTE SHEET'!O1286="","",'S.D.PASTE SHEET'!O1286)</f>
        <v/>
      </c>
      <c s="153" t="str">
        <f>IF('S.D.PASTE SHEET'!P1286="","",'S.D.PASTE SHEET'!P1286)</f>
        <v/>
      </c>
      <c s="153" t="str">
        <f>IF('S.D.PASTE SHEET'!Q1286="","",'S.D.PASTE SHEET'!Q1286)</f>
        <v/>
      </c>
      <c s="153" t="str">
        <f>IF('S.D.PASTE SHEET'!R1286="","",'S.D.PASTE SHEET'!R1286)</f>
        <v/>
      </c>
      <c s="153" t="str">
        <f>IF('S.D.PASTE SHEET'!S1286="","",'S.D.PASTE SHEET'!S1286)</f>
        <v/>
      </c>
      <c s="153" t="str">
        <f>IF('S.D.PASTE SHEET'!T1286="","",'S.D.PASTE SHEET'!T1286)</f>
        <v/>
      </c>
      <c s="153" t="str">
        <f>IF('S.D.PASTE SHEET'!U1286="","",'S.D.PASTE SHEET'!U1286)</f>
        <v/>
      </c>
      <c s="153" t="str">
        <f>IF('S.D.PASTE SHEET'!V1286="","",'S.D.PASTE SHEET'!V1286)</f>
        <v/>
      </c>
      <c s="153" t="str">
        <f>IF('S.D.PASTE SHEET'!W1286="","",'S.D.PASTE SHEET'!W1286)</f>
        <v/>
      </c>
      <c s="153" t="str">
        <f>IF('S.D.PASTE SHEET'!X1286="","",'S.D.PASTE SHEET'!X1286)</f>
        <v/>
      </c>
      <c s="153" t="str">
        <f>IF('S.D.PASTE SHEET'!Y1286="","",'S.D.PASTE SHEET'!Y1286)</f>
        <v/>
      </c>
      <c s="153" t="str">
        <f>IF('S.D.PASTE SHEET'!Z1286="","",'S.D.PASTE SHEET'!Z1286)</f>
        <v/>
      </c>
      <c s="153" t="str">
        <f>IF('S.D.PASTE SHEET'!AA1286="","",'S.D.PASTE SHEET'!AA1286)</f>
        <v/>
      </c>
      <c s="153" t="str">
        <f>IF('S.D.PASTE SHEET'!AB1286="","",'S.D.PASTE SHEET'!AB1286)</f>
        <v/>
      </c>
      <c s="153" t="str">
        <f>IF('S.D.PASTE SHEET'!AC1286="","",'S.D.PASTE SHEET'!AC1286)</f>
        <v/>
      </c>
      <c s="153" t="str">
        <f>IF('S.D.PASTE SHEET'!AD1286="","",'S.D.PASTE SHEET'!AD1286)</f>
        <v/>
      </c>
      <c s="155"/>
      <c s="156" t="str">
        <f>IF(AK1286="","",IF(AK1286&gt;0,COUNT($AG$2:AG1286),""))</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286" s="156" t="str">
        <f>IF(BC1286="","",IF(BC1286&gt;0,COUNT($AY$2:AY1286),""))</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287" spans="1:66" ht="15.75" customHeight="1">
      <c r="A1287" s="153" t="str">
        <f>IF('S.D.PASTE SHEET'!A1287="","",'S.D.PASTE SHEET'!A1287)</f>
        <v/>
      </c>
      <c s="153" t="str">
        <f>IF('S.D.PASTE SHEET'!B1287="","",'S.D.PASTE SHEET'!B1287)</f>
        <v/>
      </c>
      <c s="153" t="str">
        <f>IF('S.D.PASTE SHEET'!C1287="","",'S.D.PASTE SHEET'!C1287)</f>
        <v/>
      </c>
      <c s="154" t="str">
        <f>IF('S.D.PASTE SHEET'!D1287="","",'S.D.PASTE SHEET'!D1287)</f>
        <v/>
      </c>
      <c s="153" t="str">
        <f>IF('S.D.PASTE SHEET'!E1287="","",UPPER('S.D.PASTE SHEET'!E1287))</f>
        <v/>
      </c>
      <c s="153" t="str">
        <f>IF('S.D.PASTE SHEET'!F1287="","",'S.D.PASTE SHEET'!F1287)</f>
        <v/>
      </c>
      <c s="153" t="str">
        <f>IF('S.D.PASTE SHEET'!G1287="","",UPPER('S.D.PASTE SHEET'!G1287))</f>
        <v/>
      </c>
      <c s="153" t="str">
        <f>IF('S.D.PASTE SHEET'!H1287="","",UPPER('S.D.PASTE SHEET'!H1287))</f>
        <v/>
      </c>
      <c s="153" t="str">
        <f>IF('S.D.PASTE SHEET'!I1287="","",'S.D.PASTE SHEET'!I1287)</f>
        <v/>
      </c>
      <c s="154" t="str">
        <f>IF('S.D.PASTE SHEET'!J1287="","",'S.D.PASTE SHEET'!J1287)</f>
        <v/>
      </c>
      <c s="153" t="str">
        <f>IF('S.D.PASTE SHEET'!K1287="","",'S.D.PASTE SHEET'!K1287)</f>
        <v/>
      </c>
      <c s="153" t="str">
        <f>IF('S.D.PASTE SHEET'!L1287="","",'S.D.PASTE SHEET'!L1287)</f>
        <v/>
      </c>
      <c s="153" t="str">
        <f>IF('S.D.PASTE SHEET'!M1287="","",'S.D.PASTE SHEET'!M1287)</f>
        <v/>
      </c>
      <c s="153" t="str">
        <f>IF('S.D.PASTE SHEET'!N1287="","",'S.D.PASTE SHEET'!N1287)</f>
        <v/>
      </c>
      <c s="153" t="str">
        <f>IF('S.D.PASTE SHEET'!O1287="","",'S.D.PASTE SHEET'!O1287)</f>
        <v/>
      </c>
      <c s="153" t="str">
        <f>IF('S.D.PASTE SHEET'!P1287="","",'S.D.PASTE SHEET'!P1287)</f>
        <v/>
      </c>
      <c s="153" t="str">
        <f>IF('S.D.PASTE SHEET'!Q1287="","",'S.D.PASTE SHEET'!Q1287)</f>
        <v/>
      </c>
      <c s="153" t="str">
        <f>IF('S.D.PASTE SHEET'!R1287="","",'S.D.PASTE SHEET'!R1287)</f>
        <v/>
      </c>
      <c s="153" t="str">
        <f>IF('S.D.PASTE SHEET'!S1287="","",'S.D.PASTE SHEET'!S1287)</f>
        <v/>
      </c>
      <c s="153" t="str">
        <f>IF('S.D.PASTE SHEET'!T1287="","",'S.D.PASTE SHEET'!T1287)</f>
        <v/>
      </c>
      <c s="153" t="str">
        <f>IF('S.D.PASTE SHEET'!U1287="","",'S.D.PASTE SHEET'!U1287)</f>
        <v/>
      </c>
      <c s="153" t="str">
        <f>IF('S.D.PASTE SHEET'!V1287="","",'S.D.PASTE SHEET'!V1287)</f>
        <v/>
      </c>
      <c s="153" t="str">
        <f>IF('S.D.PASTE SHEET'!W1287="","",'S.D.PASTE SHEET'!W1287)</f>
        <v/>
      </c>
      <c s="153" t="str">
        <f>IF('S.D.PASTE SHEET'!X1287="","",'S.D.PASTE SHEET'!X1287)</f>
        <v/>
      </c>
      <c s="153" t="str">
        <f>IF('S.D.PASTE SHEET'!Y1287="","",'S.D.PASTE SHEET'!Y1287)</f>
        <v/>
      </c>
      <c s="153" t="str">
        <f>IF('S.D.PASTE SHEET'!Z1287="","",'S.D.PASTE SHEET'!Z1287)</f>
        <v/>
      </c>
      <c s="153" t="str">
        <f>IF('S.D.PASTE SHEET'!AA1287="","",'S.D.PASTE SHEET'!AA1287)</f>
        <v/>
      </c>
      <c s="153" t="str">
        <f>IF('S.D.PASTE SHEET'!AB1287="","",'S.D.PASTE SHEET'!AB1287)</f>
        <v/>
      </c>
      <c s="153" t="str">
        <f>IF('S.D.PASTE SHEET'!AC1287="","",'S.D.PASTE SHEET'!AC1287)</f>
        <v/>
      </c>
      <c s="153" t="str">
        <f>IF('S.D.PASTE SHEET'!AD1287="","",'S.D.PASTE SHEET'!AD1287)</f>
        <v/>
      </c>
      <c s="155"/>
      <c s="156" t="str">
        <f>IF(AK1287="","",IF(AK1287&gt;0,COUNT($AG$2:AG1287),""))</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287" s="156" t="str">
        <f>IF(BC1287="","",IF(BC1287&gt;0,COUNT($AY$2:AY1287),""))</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288" spans="1:66" ht="15.75" customHeight="1">
      <c r="A1288" s="153" t="str">
        <f>IF('S.D.PASTE SHEET'!A1288="","",'S.D.PASTE SHEET'!A1288)</f>
        <v/>
      </c>
      <c s="153" t="str">
        <f>IF('S.D.PASTE SHEET'!B1288="","",'S.D.PASTE SHEET'!B1288)</f>
        <v/>
      </c>
      <c s="153" t="str">
        <f>IF('S.D.PASTE SHEET'!C1288="","",'S.D.PASTE SHEET'!C1288)</f>
        <v/>
      </c>
      <c s="154" t="str">
        <f>IF('S.D.PASTE SHEET'!D1288="","",'S.D.PASTE SHEET'!D1288)</f>
        <v/>
      </c>
      <c s="153" t="str">
        <f>IF('S.D.PASTE SHEET'!E1288="","",UPPER('S.D.PASTE SHEET'!E1288))</f>
        <v/>
      </c>
      <c s="153" t="str">
        <f>IF('S.D.PASTE SHEET'!F1288="","",'S.D.PASTE SHEET'!F1288)</f>
        <v/>
      </c>
      <c s="153" t="str">
        <f>IF('S.D.PASTE SHEET'!G1288="","",UPPER('S.D.PASTE SHEET'!G1288))</f>
        <v/>
      </c>
      <c s="153" t="str">
        <f>IF('S.D.PASTE SHEET'!H1288="","",UPPER('S.D.PASTE SHEET'!H1288))</f>
        <v/>
      </c>
      <c s="153" t="str">
        <f>IF('S.D.PASTE SHEET'!I1288="","",'S.D.PASTE SHEET'!I1288)</f>
        <v/>
      </c>
      <c s="154" t="str">
        <f>IF('S.D.PASTE SHEET'!J1288="","",'S.D.PASTE SHEET'!J1288)</f>
        <v/>
      </c>
      <c s="153" t="str">
        <f>IF('S.D.PASTE SHEET'!K1288="","",'S.D.PASTE SHEET'!K1288)</f>
        <v/>
      </c>
      <c s="153" t="str">
        <f>IF('S.D.PASTE SHEET'!L1288="","",'S.D.PASTE SHEET'!L1288)</f>
        <v/>
      </c>
      <c s="153" t="str">
        <f>IF('S.D.PASTE SHEET'!M1288="","",'S.D.PASTE SHEET'!M1288)</f>
        <v/>
      </c>
      <c s="153" t="str">
        <f>IF('S.D.PASTE SHEET'!N1288="","",'S.D.PASTE SHEET'!N1288)</f>
        <v/>
      </c>
      <c s="153" t="str">
        <f>IF('S.D.PASTE SHEET'!O1288="","",'S.D.PASTE SHEET'!O1288)</f>
        <v/>
      </c>
      <c s="153" t="str">
        <f>IF('S.D.PASTE SHEET'!P1288="","",'S.D.PASTE SHEET'!P1288)</f>
        <v/>
      </c>
      <c s="153" t="str">
        <f>IF('S.D.PASTE SHEET'!Q1288="","",'S.D.PASTE SHEET'!Q1288)</f>
        <v/>
      </c>
      <c s="153" t="str">
        <f>IF('S.D.PASTE SHEET'!R1288="","",'S.D.PASTE SHEET'!R1288)</f>
        <v/>
      </c>
      <c s="153" t="str">
        <f>IF('S.D.PASTE SHEET'!S1288="","",'S.D.PASTE SHEET'!S1288)</f>
        <v/>
      </c>
      <c s="153" t="str">
        <f>IF('S.D.PASTE SHEET'!T1288="","",'S.D.PASTE SHEET'!T1288)</f>
        <v/>
      </c>
      <c s="153" t="str">
        <f>IF('S.D.PASTE SHEET'!U1288="","",'S.D.PASTE SHEET'!U1288)</f>
        <v/>
      </c>
      <c s="153" t="str">
        <f>IF('S.D.PASTE SHEET'!V1288="","",'S.D.PASTE SHEET'!V1288)</f>
        <v/>
      </c>
      <c s="153" t="str">
        <f>IF('S.D.PASTE SHEET'!W1288="","",'S.D.PASTE SHEET'!W1288)</f>
        <v/>
      </c>
      <c s="153" t="str">
        <f>IF('S.D.PASTE SHEET'!X1288="","",'S.D.PASTE SHEET'!X1288)</f>
        <v/>
      </c>
      <c s="153" t="str">
        <f>IF('S.D.PASTE SHEET'!Y1288="","",'S.D.PASTE SHEET'!Y1288)</f>
        <v/>
      </c>
      <c s="153" t="str">
        <f>IF('S.D.PASTE SHEET'!Z1288="","",'S.D.PASTE SHEET'!Z1288)</f>
        <v/>
      </c>
      <c s="153" t="str">
        <f>IF('S.D.PASTE SHEET'!AA1288="","",'S.D.PASTE SHEET'!AA1288)</f>
        <v/>
      </c>
      <c s="153" t="str">
        <f>IF('S.D.PASTE SHEET'!AB1288="","",'S.D.PASTE SHEET'!AB1288)</f>
        <v/>
      </c>
      <c s="153" t="str">
        <f>IF('S.D.PASTE SHEET'!AC1288="","",'S.D.PASTE SHEET'!AC1288)</f>
        <v/>
      </c>
      <c s="153" t="str">
        <f>IF('S.D.PASTE SHEET'!AD1288="","",'S.D.PASTE SHEET'!AD1288)</f>
        <v/>
      </c>
      <c s="155"/>
      <c s="156" t="str">
        <f>IF(AK1288="","",IF(AK1288&gt;0,COUNT($AG$2:AG1288),""))</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288" s="156" t="str">
        <f>IF(BC1288="","",IF(BC1288&gt;0,COUNT($AY$2:AY1288),""))</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289" spans="1:66" ht="15.75" customHeight="1">
      <c r="A1289" s="153" t="str">
        <f>IF('S.D.PASTE SHEET'!A1289="","",'S.D.PASTE SHEET'!A1289)</f>
        <v/>
      </c>
      <c s="153" t="str">
        <f>IF('S.D.PASTE SHEET'!B1289="","",'S.D.PASTE SHEET'!B1289)</f>
        <v/>
      </c>
      <c s="153" t="str">
        <f>IF('S.D.PASTE SHEET'!C1289="","",'S.D.PASTE SHEET'!C1289)</f>
        <v/>
      </c>
      <c s="154" t="str">
        <f>IF('S.D.PASTE SHEET'!D1289="","",'S.D.PASTE SHEET'!D1289)</f>
        <v/>
      </c>
      <c s="153" t="str">
        <f>IF('S.D.PASTE SHEET'!E1289="","",UPPER('S.D.PASTE SHEET'!E1289))</f>
        <v/>
      </c>
      <c s="153" t="str">
        <f>IF('S.D.PASTE SHEET'!F1289="","",'S.D.PASTE SHEET'!F1289)</f>
        <v/>
      </c>
      <c s="153" t="str">
        <f>IF('S.D.PASTE SHEET'!G1289="","",UPPER('S.D.PASTE SHEET'!G1289))</f>
        <v/>
      </c>
      <c s="153" t="str">
        <f>IF('S.D.PASTE SHEET'!H1289="","",UPPER('S.D.PASTE SHEET'!H1289))</f>
        <v/>
      </c>
      <c s="153" t="str">
        <f>IF('S.D.PASTE SHEET'!I1289="","",'S.D.PASTE SHEET'!I1289)</f>
        <v/>
      </c>
      <c s="154" t="str">
        <f>IF('S.D.PASTE SHEET'!J1289="","",'S.D.PASTE SHEET'!J1289)</f>
        <v/>
      </c>
      <c s="153" t="str">
        <f>IF('S.D.PASTE SHEET'!K1289="","",'S.D.PASTE SHEET'!K1289)</f>
        <v/>
      </c>
      <c s="153" t="str">
        <f>IF('S.D.PASTE SHEET'!L1289="","",'S.D.PASTE SHEET'!L1289)</f>
        <v/>
      </c>
      <c s="153" t="str">
        <f>IF('S.D.PASTE SHEET'!M1289="","",'S.D.PASTE SHEET'!M1289)</f>
        <v/>
      </c>
      <c s="153" t="str">
        <f>IF('S.D.PASTE SHEET'!N1289="","",'S.D.PASTE SHEET'!N1289)</f>
        <v/>
      </c>
      <c s="153" t="str">
        <f>IF('S.D.PASTE SHEET'!O1289="","",'S.D.PASTE SHEET'!O1289)</f>
        <v/>
      </c>
      <c s="153" t="str">
        <f>IF('S.D.PASTE SHEET'!P1289="","",'S.D.PASTE SHEET'!P1289)</f>
        <v/>
      </c>
      <c s="153" t="str">
        <f>IF('S.D.PASTE SHEET'!Q1289="","",'S.D.PASTE SHEET'!Q1289)</f>
        <v/>
      </c>
      <c s="153" t="str">
        <f>IF('S.D.PASTE SHEET'!R1289="","",'S.D.PASTE SHEET'!R1289)</f>
        <v/>
      </c>
      <c s="153" t="str">
        <f>IF('S.D.PASTE SHEET'!S1289="","",'S.D.PASTE SHEET'!S1289)</f>
        <v/>
      </c>
      <c s="153" t="str">
        <f>IF('S.D.PASTE SHEET'!T1289="","",'S.D.PASTE SHEET'!T1289)</f>
        <v/>
      </c>
      <c s="153" t="str">
        <f>IF('S.D.PASTE SHEET'!U1289="","",'S.D.PASTE SHEET'!U1289)</f>
        <v/>
      </c>
      <c s="153" t="str">
        <f>IF('S.D.PASTE SHEET'!V1289="","",'S.D.PASTE SHEET'!V1289)</f>
        <v/>
      </c>
      <c s="153" t="str">
        <f>IF('S.D.PASTE SHEET'!W1289="","",'S.D.PASTE SHEET'!W1289)</f>
        <v/>
      </c>
      <c s="153" t="str">
        <f>IF('S.D.PASTE SHEET'!X1289="","",'S.D.PASTE SHEET'!X1289)</f>
        <v/>
      </c>
      <c s="153" t="str">
        <f>IF('S.D.PASTE SHEET'!Y1289="","",'S.D.PASTE SHEET'!Y1289)</f>
        <v/>
      </c>
      <c s="153" t="str">
        <f>IF('S.D.PASTE SHEET'!Z1289="","",'S.D.PASTE SHEET'!Z1289)</f>
        <v/>
      </c>
      <c s="153" t="str">
        <f>IF('S.D.PASTE SHEET'!AA1289="","",'S.D.PASTE SHEET'!AA1289)</f>
        <v/>
      </c>
      <c s="153" t="str">
        <f>IF('S.D.PASTE SHEET'!AB1289="","",'S.D.PASTE SHEET'!AB1289)</f>
        <v/>
      </c>
      <c s="153" t="str">
        <f>IF('S.D.PASTE SHEET'!AC1289="","",'S.D.PASTE SHEET'!AC1289)</f>
        <v/>
      </c>
      <c s="153" t="str">
        <f>IF('S.D.PASTE SHEET'!AD1289="","",'S.D.PASTE SHEET'!AD1289)</f>
        <v/>
      </c>
      <c s="155"/>
      <c s="156" t="str">
        <f>IF(AK1289="","",IF(AK1289&gt;0,COUNT($AG$2:AG1289),""))</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289" s="156" t="str">
        <f>IF(BC1289="","",IF(BC1289&gt;0,COUNT($AY$2:AY1289),""))</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290" spans="1:66" ht="15.75" customHeight="1">
      <c r="A1290" s="153" t="str">
        <f>IF('S.D.PASTE SHEET'!A1290="","",'S.D.PASTE SHEET'!A1290)</f>
        <v/>
      </c>
      <c s="153" t="str">
        <f>IF('S.D.PASTE SHEET'!B1290="","",'S.D.PASTE SHEET'!B1290)</f>
        <v/>
      </c>
      <c s="153" t="str">
        <f>IF('S.D.PASTE SHEET'!C1290="","",'S.D.PASTE SHEET'!C1290)</f>
        <v/>
      </c>
      <c s="154" t="str">
        <f>IF('S.D.PASTE SHEET'!D1290="","",'S.D.PASTE SHEET'!D1290)</f>
        <v/>
      </c>
      <c s="153" t="str">
        <f>IF('S.D.PASTE SHEET'!E1290="","",UPPER('S.D.PASTE SHEET'!E1290))</f>
        <v/>
      </c>
      <c s="153" t="str">
        <f>IF('S.D.PASTE SHEET'!F1290="","",'S.D.PASTE SHEET'!F1290)</f>
        <v/>
      </c>
      <c s="153" t="str">
        <f>IF('S.D.PASTE SHEET'!G1290="","",UPPER('S.D.PASTE SHEET'!G1290))</f>
        <v/>
      </c>
      <c s="153" t="str">
        <f>IF('S.D.PASTE SHEET'!H1290="","",UPPER('S.D.PASTE SHEET'!H1290))</f>
        <v/>
      </c>
      <c s="153" t="str">
        <f>IF('S.D.PASTE SHEET'!I1290="","",'S.D.PASTE SHEET'!I1290)</f>
        <v/>
      </c>
      <c s="154" t="str">
        <f>IF('S.D.PASTE SHEET'!J1290="","",'S.D.PASTE SHEET'!J1290)</f>
        <v/>
      </c>
      <c s="153" t="str">
        <f>IF('S.D.PASTE SHEET'!K1290="","",'S.D.PASTE SHEET'!K1290)</f>
        <v/>
      </c>
      <c s="153" t="str">
        <f>IF('S.D.PASTE SHEET'!L1290="","",'S.D.PASTE SHEET'!L1290)</f>
        <v/>
      </c>
      <c s="153" t="str">
        <f>IF('S.D.PASTE SHEET'!M1290="","",'S.D.PASTE SHEET'!M1290)</f>
        <v/>
      </c>
      <c s="153" t="str">
        <f>IF('S.D.PASTE SHEET'!N1290="","",'S.D.PASTE SHEET'!N1290)</f>
        <v/>
      </c>
      <c s="153" t="str">
        <f>IF('S.D.PASTE SHEET'!O1290="","",'S.D.PASTE SHEET'!O1290)</f>
        <v/>
      </c>
      <c s="153" t="str">
        <f>IF('S.D.PASTE SHEET'!P1290="","",'S.D.PASTE SHEET'!P1290)</f>
        <v/>
      </c>
      <c s="153" t="str">
        <f>IF('S.D.PASTE SHEET'!Q1290="","",'S.D.PASTE SHEET'!Q1290)</f>
        <v/>
      </c>
      <c s="153" t="str">
        <f>IF('S.D.PASTE SHEET'!R1290="","",'S.D.PASTE SHEET'!R1290)</f>
        <v/>
      </c>
      <c s="153" t="str">
        <f>IF('S.D.PASTE SHEET'!S1290="","",'S.D.PASTE SHEET'!S1290)</f>
        <v/>
      </c>
      <c s="153" t="str">
        <f>IF('S.D.PASTE SHEET'!T1290="","",'S.D.PASTE SHEET'!T1290)</f>
        <v/>
      </c>
      <c s="153" t="str">
        <f>IF('S.D.PASTE SHEET'!U1290="","",'S.D.PASTE SHEET'!U1290)</f>
        <v/>
      </c>
      <c s="153" t="str">
        <f>IF('S.D.PASTE SHEET'!V1290="","",'S.D.PASTE SHEET'!V1290)</f>
        <v/>
      </c>
      <c s="153" t="str">
        <f>IF('S.D.PASTE SHEET'!W1290="","",'S.D.PASTE SHEET'!W1290)</f>
        <v/>
      </c>
      <c s="153" t="str">
        <f>IF('S.D.PASTE SHEET'!X1290="","",'S.D.PASTE SHEET'!X1290)</f>
        <v/>
      </c>
      <c s="153" t="str">
        <f>IF('S.D.PASTE SHEET'!Y1290="","",'S.D.PASTE SHEET'!Y1290)</f>
        <v/>
      </c>
      <c s="153" t="str">
        <f>IF('S.D.PASTE SHEET'!Z1290="","",'S.D.PASTE SHEET'!Z1290)</f>
        <v/>
      </c>
      <c s="153" t="str">
        <f>IF('S.D.PASTE SHEET'!AA1290="","",'S.D.PASTE SHEET'!AA1290)</f>
        <v/>
      </c>
      <c s="153" t="str">
        <f>IF('S.D.PASTE SHEET'!AB1290="","",'S.D.PASTE SHEET'!AB1290)</f>
        <v/>
      </c>
      <c s="153" t="str">
        <f>IF('S.D.PASTE SHEET'!AC1290="","",'S.D.PASTE SHEET'!AC1290)</f>
        <v/>
      </c>
      <c s="153" t="str">
        <f>IF('S.D.PASTE SHEET'!AD1290="","",'S.D.PASTE SHEET'!AD1290)</f>
        <v/>
      </c>
      <c s="155"/>
      <c s="156" t="str">
        <f>IF(AK1290="","",IF(AK1290&gt;0,COUNT($AG$2:AG1290),""))</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290" s="156" t="str">
        <f>IF(BC1290="","",IF(BC1290&gt;0,COUNT($AY$2:AY1290),""))</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291" spans="1:66" ht="15.75" customHeight="1">
      <c r="A1291" s="153" t="str">
        <f>IF('S.D.PASTE SHEET'!A1291="","",'S.D.PASTE SHEET'!A1291)</f>
        <v/>
      </c>
      <c s="153" t="str">
        <f>IF('S.D.PASTE SHEET'!B1291="","",'S.D.PASTE SHEET'!B1291)</f>
        <v/>
      </c>
      <c s="153" t="str">
        <f>IF('S.D.PASTE SHEET'!C1291="","",'S.D.PASTE SHEET'!C1291)</f>
        <v/>
      </c>
      <c s="154" t="str">
        <f>IF('S.D.PASTE SHEET'!D1291="","",'S.D.PASTE SHEET'!D1291)</f>
        <v/>
      </c>
      <c s="153" t="str">
        <f>IF('S.D.PASTE SHEET'!E1291="","",UPPER('S.D.PASTE SHEET'!E1291))</f>
        <v/>
      </c>
      <c s="153" t="str">
        <f>IF('S.D.PASTE SHEET'!F1291="","",'S.D.PASTE SHEET'!F1291)</f>
        <v/>
      </c>
      <c s="153" t="str">
        <f>IF('S.D.PASTE SHEET'!G1291="","",UPPER('S.D.PASTE SHEET'!G1291))</f>
        <v/>
      </c>
      <c s="153" t="str">
        <f>IF('S.D.PASTE SHEET'!H1291="","",UPPER('S.D.PASTE SHEET'!H1291))</f>
        <v/>
      </c>
      <c s="153" t="str">
        <f>IF('S.D.PASTE SHEET'!I1291="","",'S.D.PASTE SHEET'!I1291)</f>
        <v/>
      </c>
      <c s="154" t="str">
        <f>IF('S.D.PASTE SHEET'!J1291="","",'S.D.PASTE SHEET'!J1291)</f>
        <v/>
      </c>
      <c s="153" t="str">
        <f>IF('S.D.PASTE SHEET'!K1291="","",'S.D.PASTE SHEET'!K1291)</f>
        <v/>
      </c>
      <c s="153" t="str">
        <f>IF('S.D.PASTE SHEET'!L1291="","",'S.D.PASTE SHEET'!L1291)</f>
        <v/>
      </c>
      <c s="153" t="str">
        <f>IF('S.D.PASTE SHEET'!M1291="","",'S.D.PASTE SHEET'!M1291)</f>
        <v/>
      </c>
      <c s="153" t="str">
        <f>IF('S.D.PASTE SHEET'!N1291="","",'S.D.PASTE SHEET'!N1291)</f>
        <v/>
      </c>
      <c s="153" t="str">
        <f>IF('S.D.PASTE SHEET'!O1291="","",'S.D.PASTE SHEET'!O1291)</f>
        <v/>
      </c>
      <c s="153" t="str">
        <f>IF('S.D.PASTE SHEET'!P1291="","",'S.D.PASTE SHEET'!P1291)</f>
        <v/>
      </c>
      <c s="153" t="str">
        <f>IF('S.D.PASTE SHEET'!Q1291="","",'S.D.PASTE SHEET'!Q1291)</f>
        <v/>
      </c>
      <c s="153" t="str">
        <f>IF('S.D.PASTE SHEET'!R1291="","",'S.D.PASTE SHEET'!R1291)</f>
        <v/>
      </c>
      <c s="153" t="str">
        <f>IF('S.D.PASTE SHEET'!S1291="","",'S.D.PASTE SHEET'!S1291)</f>
        <v/>
      </c>
      <c s="153" t="str">
        <f>IF('S.D.PASTE SHEET'!T1291="","",'S.D.PASTE SHEET'!T1291)</f>
        <v/>
      </c>
      <c s="153" t="str">
        <f>IF('S.D.PASTE SHEET'!U1291="","",'S.D.PASTE SHEET'!U1291)</f>
        <v/>
      </c>
      <c s="153" t="str">
        <f>IF('S.D.PASTE SHEET'!V1291="","",'S.D.PASTE SHEET'!V1291)</f>
        <v/>
      </c>
      <c s="153" t="str">
        <f>IF('S.D.PASTE SHEET'!W1291="","",'S.D.PASTE SHEET'!W1291)</f>
        <v/>
      </c>
      <c s="153" t="str">
        <f>IF('S.D.PASTE SHEET'!X1291="","",'S.D.PASTE SHEET'!X1291)</f>
        <v/>
      </c>
      <c s="153" t="str">
        <f>IF('S.D.PASTE SHEET'!Y1291="","",'S.D.PASTE SHEET'!Y1291)</f>
        <v/>
      </c>
      <c s="153" t="str">
        <f>IF('S.D.PASTE SHEET'!Z1291="","",'S.D.PASTE SHEET'!Z1291)</f>
        <v/>
      </c>
      <c s="153" t="str">
        <f>IF('S.D.PASTE SHEET'!AA1291="","",'S.D.PASTE SHEET'!AA1291)</f>
        <v/>
      </c>
      <c s="153" t="str">
        <f>IF('S.D.PASTE SHEET'!AB1291="","",'S.D.PASTE SHEET'!AB1291)</f>
        <v/>
      </c>
      <c s="153" t="str">
        <f>IF('S.D.PASTE SHEET'!AC1291="","",'S.D.PASTE SHEET'!AC1291)</f>
        <v/>
      </c>
      <c s="153" t="str">
        <f>IF('S.D.PASTE SHEET'!AD1291="","",'S.D.PASTE SHEET'!AD1291)</f>
        <v/>
      </c>
      <c s="155"/>
      <c s="156" t="str">
        <f>IF(AK1291="","",IF(AK1291&gt;0,COUNT($AG$2:AG1291),""))</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291" s="156" t="str">
        <f>IF(BC1291="","",IF(BC1291&gt;0,COUNT($AY$2:AY1291),""))</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292" spans="1:66" ht="15.75" customHeight="1">
      <c r="A1292" s="153" t="str">
        <f>IF('S.D.PASTE SHEET'!A1292="","",'S.D.PASTE SHEET'!A1292)</f>
        <v/>
      </c>
      <c s="153" t="str">
        <f>IF('S.D.PASTE SHEET'!B1292="","",'S.D.PASTE SHEET'!B1292)</f>
        <v/>
      </c>
      <c s="153" t="str">
        <f>IF('S.D.PASTE SHEET'!C1292="","",'S.D.PASTE SHEET'!C1292)</f>
        <v/>
      </c>
      <c s="154" t="str">
        <f>IF('S.D.PASTE SHEET'!D1292="","",'S.D.PASTE SHEET'!D1292)</f>
        <v/>
      </c>
      <c s="153" t="str">
        <f>IF('S.D.PASTE SHEET'!E1292="","",UPPER('S.D.PASTE SHEET'!E1292))</f>
        <v/>
      </c>
      <c s="153" t="str">
        <f>IF('S.D.PASTE SHEET'!F1292="","",'S.D.PASTE SHEET'!F1292)</f>
        <v/>
      </c>
      <c s="153" t="str">
        <f>IF('S.D.PASTE SHEET'!G1292="","",UPPER('S.D.PASTE SHEET'!G1292))</f>
        <v/>
      </c>
      <c s="153" t="str">
        <f>IF('S.D.PASTE SHEET'!H1292="","",UPPER('S.D.PASTE SHEET'!H1292))</f>
        <v/>
      </c>
      <c s="153" t="str">
        <f>IF('S.D.PASTE SHEET'!I1292="","",'S.D.PASTE SHEET'!I1292)</f>
        <v/>
      </c>
      <c s="154" t="str">
        <f>IF('S.D.PASTE SHEET'!J1292="","",'S.D.PASTE SHEET'!J1292)</f>
        <v/>
      </c>
      <c s="153" t="str">
        <f>IF('S.D.PASTE SHEET'!K1292="","",'S.D.PASTE SHEET'!K1292)</f>
        <v/>
      </c>
      <c s="153" t="str">
        <f>IF('S.D.PASTE SHEET'!L1292="","",'S.D.PASTE SHEET'!L1292)</f>
        <v/>
      </c>
      <c s="153" t="str">
        <f>IF('S.D.PASTE SHEET'!M1292="","",'S.D.PASTE SHEET'!M1292)</f>
        <v/>
      </c>
      <c s="153" t="str">
        <f>IF('S.D.PASTE SHEET'!N1292="","",'S.D.PASTE SHEET'!N1292)</f>
        <v/>
      </c>
      <c s="153" t="str">
        <f>IF('S.D.PASTE SHEET'!O1292="","",'S.D.PASTE SHEET'!O1292)</f>
        <v/>
      </c>
      <c s="153" t="str">
        <f>IF('S.D.PASTE SHEET'!P1292="","",'S.D.PASTE SHEET'!P1292)</f>
        <v/>
      </c>
      <c s="153" t="str">
        <f>IF('S.D.PASTE SHEET'!Q1292="","",'S.D.PASTE SHEET'!Q1292)</f>
        <v/>
      </c>
      <c s="153" t="str">
        <f>IF('S.D.PASTE SHEET'!R1292="","",'S.D.PASTE SHEET'!R1292)</f>
        <v/>
      </c>
      <c s="153" t="str">
        <f>IF('S.D.PASTE SHEET'!S1292="","",'S.D.PASTE SHEET'!S1292)</f>
        <v/>
      </c>
      <c s="153" t="str">
        <f>IF('S.D.PASTE SHEET'!T1292="","",'S.D.PASTE SHEET'!T1292)</f>
        <v/>
      </c>
      <c s="153" t="str">
        <f>IF('S.D.PASTE SHEET'!U1292="","",'S.D.PASTE SHEET'!U1292)</f>
        <v/>
      </c>
      <c s="153" t="str">
        <f>IF('S.D.PASTE SHEET'!V1292="","",'S.D.PASTE SHEET'!V1292)</f>
        <v/>
      </c>
      <c s="153" t="str">
        <f>IF('S.D.PASTE SHEET'!W1292="","",'S.D.PASTE SHEET'!W1292)</f>
        <v/>
      </c>
      <c s="153" t="str">
        <f>IF('S.D.PASTE SHEET'!X1292="","",'S.D.PASTE SHEET'!X1292)</f>
        <v/>
      </c>
      <c s="153" t="str">
        <f>IF('S.D.PASTE SHEET'!Y1292="","",'S.D.PASTE SHEET'!Y1292)</f>
        <v/>
      </c>
      <c s="153" t="str">
        <f>IF('S.D.PASTE SHEET'!Z1292="","",'S.D.PASTE SHEET'!Z1292)</f>
        <v/>
      </c>
      <c s="153" t="str">
        <f>IF('S.D.PASTE SHEET'!AA1292="","",'S.D.PASTE SHEET'!AA1292)</f>
        <v/>
      </c>
      <c s="153" t="str">
        <f>IF('S.D.PASTE SHEET'!AB1292="","",'S.D.PASTE SHEET'!AB1292)</f>
        <v/>
      </c>
      <c s="153" t="str">
        <f>IF('S.D.PASTE SHEET'!AC1292="","",'S.D.PASTE SHEET'!AC1292)</f>
        <v/>
      </c>
      <c s="153" t="str">
        <f>IF('S.D.PASTE SHEET'!AD1292="","",'S.D.PASTE SHEET'!AD1292)</f>
        <v/>
      </c>
      <c s="155"/>
      <c s="156" t="str">
        <f>IF(AK1292="","",IF(AK1292&gt;0,COUNT($AG$2:AG1292),""))</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292" s="156" t="str">
        <f>IF(BC1292="","",IF(BC1292&gt;0,COUNT($AY$2:AY1292),""))</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293" spans="1:66" ht="15.75" customHeight="1">
      <c r="A1293" s="153" t="str">
        <f>IF('S.D.PASTE SHEET'!A1293="","",'S.D.PASTE SHEET'!A1293)</f>
        <v/>
      </c>
      <c s="153" t="str">
        <f>IF('S.D.PASTE SHEET'!B1293="","",'S.D.PASTE SHEET'!B1293)</f>
        <v/>
      </c>
      <c s="153" t="str">
        <f>IF('S.D.PASTE SHEET'!C1293="","",'S.D.PASTE SHEET'!C1293)</f>
        <v/>
      </c>
      <c s="154" t="str">
        <f>IF('S.D.PASTE SHEET'!D1293="","",'S.D.PASTE SHEET'!D1293)</f>
        <v/>
      </c>
      <c s="153" t="str">
        <f>IF('S.D.PASTE SHEET'!E1293="","",UPPER('S.D.PASTE SHEET'!E1293))</f>
        <v/>
      </c>
      <c s="153" t="str">
        <f>IF('S.D.PASTE SHEET'!F1293="","",'S.D.PASTE SHEET'!F1293)</f>
        <v/>
      </c>
      <c s="153" t="str">
        <f>IF('S.D.PASTE SHEET'!G1293="","",UPPER('S.D.PASTE SHEET'!G1293))</f>
        <v/>
      </c>
      <c s="153" t="str">
        <f>IF('S.D.PASTE SHEET'!H1293="","",UPPER('S.D.PASTE SHEET'!H1293))</f>
        <v/>
      </c>
      <c s="153" t="str">
        <f>IF('S.D.PASTE SHEET'!I1293="","",'S.D.PASTE SHEET'!I1293)</f>
        <v/>
      </c>
      <c s="154" t="str">
        <f>IF('S.D.PASTE SHEET'!J1293="","",'S.D.PASTE SHEET'!J1293)</f>
        <v/>
      </c>
      <c s="153" t="str">
        <f>IF('S.D.PASTE SHEET'!K1293="","",'S.D.PASTE SHEET'!K1293)</f>
        <v/>
      </c>
      <c s="153" t="str">
        <f>IF('S.D.PASTE SHEET'!L1293="","",'S.D.PASTE SHEET'!L1293)</f>
        <v/>
      </c>
      <c s="153" t="str">
        <f>IF('S.D.PASTE SHEET'!M1293="","",'S.D.PASTE SHEET'!M1293)</f>
        <v/>
      </c>
      <c s="153" t="str">
        <f>IF('S.D.PASTE SHEET'!N1293="","",'S.D.PASTE SHEET'!N1293)</f>
        <v/>
      </c>
      <c s="153" t="str">
        <f>IF('S.D.PASTE SHEET'!O1293="","",'S.D.PASTE SHEET'!O1293)</f>
        <v/>
      </c>
      <c s="153" t="str">
        <f>IF('S.D.PASTE SHEET'!P1293="","",'S.D.PASTE SHEET'!P1293)</f>
        <v/>
      </c>
      <c s="153" t="str">
        <f>IF('S.D.PASTE SHEET'!Q1293="","",'S.D.PASTE SHEET'!Q1293)</f>
        <v/>
      </c>
      <c s="153" t="str">
        <f>IF('S.D.PASTE SHEET'!R1293="","",'S.D.PASTE SHEET'!R1293)</f>
        <v/>
      </c>
      <c s="153" t="str">
        <f>IF('S.D.PASTE SHEET'!S1293="","",'S.D.PASTE SHEET'!S1293)</f>
        <v/>
      </c>
      <c s="153" t="str">
        <f>IF('S.D.PASTE SHEET'!T1293="","",'S.D.PASTE SHEET'!T1293)</f>
        <v/>
      </c>
      <c s="153" t="str">
        <f>IF('S.D.PASTE SHEET'!U1293="","",'S.D.PASTE SHEET'!U1293)</f>
        <v/>
      </c>
      <c s="153" t="str">
        <f>IF('S.D.PASTE SHEET'!V1293="","",'S.D.PASTE SHEET'!V1293)</f>
        <v/>
      </c>
      <c s="153" t="str">
        <f>IF('S.D.PASTE SHEET'!W1293="","",'S.D.PASTE SHEET'!W1293)</f>
        <v/>
      </c>
      <c s="153" t="str">
        <f>IF('S.D.PASTE SHEET'!X1293="","",'S.D.PASTE SHEET'!X1293)</f>
        <v/>
      </c>
      <c s="153" t="str">
        <f>IF('S.D.PASTE SHEET'!Y1293="","",'S.D.PASTE SHEET'!Y1293)</f>
        <v/>
      </c>
      <c s="153" t="str">
        <f>IF('S.D.PASTE SHEET'!Z1293="","",'S.D.PASTE SHEET'!Z1293)</f>
        <v/>
      </c>
      <c s="153" t="str">
        <f>IF('S.D.PASTE SHEET'!AA1293="","",'S.D.PASTE SHEET'!AA1293)</f>
        <v/>
      </c>
      <c s="153" t="str">
        <f>IF('S.D.PASTE SHEET'!AB1293="","",'S.D.PASTE SHEET'!AB1293)</f>
        <v/>
      </c>
      <c s="153" t="str">
        <f>IF('S.D.PASTE SHEET'!AC1293="","",'S.D.PASTE SHEET'!AC1293)</f>
        <v/>
      </c>
      <c s="153" t="str">
        <f>IF('S.D.PASTE SHEET'!AD1293="","",'S.D.PASTE SHEET'!AD1293)</f>
        <v/>
      </c>
      <c s="155"/>
      <c s="156" t="str">
        <f>IF(AK1293="","",IF(AK1293&gt;0,COUNT($AG$2:AG1293),""))</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293" s="156" t="str">
        <f>IF(BC1293="","",IF(BC1293&gt;0,COUNT($AY$2:AY1293),""))</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294" spans="1:66" ht="15.75" customHeight="1">
      <c r="A1294" s="153" t="str">
        <f>IF('S.D.PASTE SHEET'!A1294="","",'S.D.PASTE SHEET'!A1294)</f>
        <v/>
      </c>
      <c s="153" t="str">
        <f>IF('S.D.PASTE SHEET'!B1294="","",'S.D.PASTE SHEET'!B1294)</f>
        <v/>
      </c>
      <c s="153" t="str">
        <f>IF('S.D.PASTE SHEET'!C1294="","",'S.D.PASTE SHEET'!C1294)</f>
        <v/>
      </c>
      <c s="154" t="str">
        <f>IF('S.D.PASTE SHEET'!D1294="","",'S.D.PASTE SHEET'!D1294)</f>
        <v/>
      </c>
      <c s="153" t="str">
        <f>IF('S.D.PASTE SHEET'!E1294="","",UPPER('S.D.PASTE SHEET'!E1294))</f>
        <v/>
      </c>
      <c s="153" t="str">
        <f>IF('S.D.PASTE SHEET'!F1294="","",'S.D.PASTE SHEET'!F1294)</f>
        <v/>
      </c>
      <c s="153" t="str">
        <f>IF('S.D.PASTE SHEET'!G1294="","",UPPER('S.D.PASTE SHEET'!G1294))</f>
        <v/>
      </c>
      <c s="153" t="str">
        <f>IF('S.D.PASTE SHEET'!H1294="","",UPPER('S.D.PASTE SHEET'!H1294))</f>
        <v/>
      </c>
      <c s="153" t="str">
        <f>IF('S.D.PASTE SHEET'!I1294="","",'S.D.PASTE SHEET'!I1294)</f>
        <v/>
      </c>
      <c s="154" t="str">
        <f>IF('S.D.PASTE SHEET'!J1294="","",'S.D.PASTE SHEET'!J1294)</f>
        <v/>
      </c>
      <c s="153" t="str">
        <f>IF('S.D.PASTE SHEET'!K1294="","",'S.D.PASTE SHEET'!K1294)</f>
        <v/>
      </c>
      <c s="153" t="str">
        <f>IF('S.D.PASTE SHEET'!L1294="","",'S.D.PASTE SHEET'!L1294)</f>
        <v/>
      </c>
      <c s="153" t="str">
        <f>IF('S.D.PASTE SHEET'!M1294="","",'S.D.PASTE SHEET'!M1294)</f>
        <v/>
      </c>
      <c s="153" t="str">
        <f>IF('S.D.PASTE SHEET'!N1294="","",'S.D.PASTE SHEET'!N1294)</f>
        <v/>
      </c>
      <c s="153" t="str">
        <f>IF('S.D.PASTE SHEET'!O1294="","",'S.D.PASTE SHEET'!O1294)</f>
        <v/>
      </c>
      <c s="153" t="str">
        <f>IF('S.D.PASTE SHEET'!P1294="","",'S.D.PASTE SHEET'!P1294)</f>
        <v/>
      </c>
      <c s="153" t="str">
        <f>IF('S.D.PASTE SHEET'!Q1294="","",'S.D.PASTE SHEET'!Q1294)</f>
        <v/>
      </c>
      <c s="153" t="str">
        <f>IF('S.D.PASTE SHEET'!R1294="","",'S.D.PASTE SHEET'!R1294)</f>
        <v/>
      </c>
      <c s="153" t="str">
        <f>IF('S.D.PASTE SHEET'!S1294="","",'S.D.PASTE SHEET'!S1294)</f>
        <v/>
      </c>
      <c s="153" t="str">
        <f>IF('S.D.PASTE SHEET'!T1294="","",'S.D.PASTE SHEET'!T1294)</f>
        <v/>
      </c>
      <c s="153" t="str">
        <f>IF('S.D.PASTE SHEET'!U1294="","",'S.D.PASTE SHEET'!U1294)</f>
        <v/>
      </c>
      <c s="153" t="str">
        <f>IF('S.D.PASTE SHEET'!V1294="","",'S.D.PASTE SHEET'!V1294)</f>
        <v/>
      </c>
      <c s="153" t="str">
        <f>IF('S.D.PASTE SHEET'!W1294="","",'S.D.PASTE SHEET'!W1294)</f>
        <v/>
      </c>
      <c s="153" t="str">
        <f>IF('S.D.PASTE SHEET'!X1294="","",'S.D.PASTE SHEET'!X1294)</f>
        <v/>
      </c>
      <c s="153" t="str">
        <f>IF('S.D.PASTE SHEET'!Y1294="","",'S.D.PASTE SHEET'!Y1294)</f>
        <v/>
      </c>
      <c s="153" t="str">
        <f>IF('S.D.PASTE SHEET'!Z1294="","",'S.D.PASTE SHEET'!Z1294)</f>
        <v/>
      </c>
      <c s="153" t="str">
        <f>IF('S.D.PASTE SHEET'!AA1294="","",'S.D.PASTE SHEET'!AA1294)</f>
        <v/>
      </c>
      <c s="153" t="str">
        <f>IF('S.D.PASTE SHEET'!AB1294="","",'S.D.PASTE SHEET'!AB1294)</f>
        <v/>
      </c>
      <c s="153" t="str">
        <f>IF('S.D.PASTE SHEET'!AC1294="","",'S.D.PASTE SHEET'!AC1294)</f>
        <v/>
      </c>
      <c s="153" t="str">
        <f>IF('S.D.PASTE SHEET'!AD1294="","",'S.D.PASTE SHEET'!AD1294)</f>
        <v/>
      </c>
      <c s="155"/>
      <c s="156" t="str">
        <f>IF(AK1294="","",IF(AK1294&gt;0,COUNT($AG$2:AG1294),""))</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294" s="156" t="str">
        <f>IF(BC1294="","",IF(BC1294&gt;0,COUNT($AY$2:AY1294),""))</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295" spans="1:66" ht="15.75" customHeight="1">
      <c r="A1295" s="153" t="str">
        <f>IF('S.D.PASTE SHEET'!A1295="","",'S.D.PASTE SHEET'!A1295)</f>
        <v/>
      </c>
      <c s="153" t="str">
        <f>IF('S.D.PASTE SHEET'!B1295="","",'S.D.PASTE SHEET'!B1295)</f>
        <v/>
      </c>
      <c s="153" t="str">
        <f>IF('S.D.PASTE SHEET'!C1295="","",'S.D.PASTE SHEET'!C1295)</f>
        <v/>
      </c>
      <c s="154" t="str">
        <f>IF('S.D.PASTE SHEET'!D1295="","",'S.D.PASTE SHEET'!D1295)</f>
        <v/>
      </c>
      <c s="153" t="str">
        <f>IF('S.D.PASTE SHEET'!E1295="","",UPPER('S.D.PASTE SHEET'!E1295))</f>
        <v/>
      </c>
      <c s="153" t="str">
        <f>IF('S.D.PASTE SHEET'!F1295="","",'S.D.PASTE SHEET'!F1295)</f>
        <v/>
      </c>
      <c s="153" t="str">
        <f>IF('S.D.PASTE SHEET'!G1295="","",UPPER('S.D.PASTE SHEET'!G1295))</f>
        <v/>
      </c>
      <c s="153" t="str">
        <f>IF('S.D.PASTE SHEET'!H1295="","",UPPER('S.D.PASTE SHEET'!H1295))</f>
        <v/>
      </c>
      <c s="153" t="str">
        <f>IF('S.D.PASTE SHEET'!I1295="","",'S.D.PASTE SHEET'!I1295)</f>
        <v/>
      </c>
      <c s="154" t="str">
        <f>IF('S.D.PASTE SHEET'!J1295="","",'S.D.PASTE SHEET'!J1295)</f>
        <v/>
      </c>
      <c s="153" t="str">
        <f>IF('S.D.PASTE SHEET'!K1295="","",'S.D.PASTE SHEET'!K1295)</f>
        <v/>
      </c>
      <c s="153" t="str">
        <f>IF('S.D.PASTE SHEET'!L1295="","",'S.D.PASTE SHEET'!L1295)</f>
        <v/>
      </c>
      <c s="153" t="str">
        <f>IF('S.D.PASTE SHEET'!M1295="","",'S.D.PASTE SHEET'!M1295)</f>
        <v/>
      </c>
      <c s="153" t="str">
        <f>IF('S.D.PASTE SHEET'!N1295="","",'S.D.PASTE SHEET'!N1295)</f>
        <v/>
      </c>
      <c s="153" t="str">
        <f>IF('S.D.PASTE SHEET'!O1295="","",'S.D.PASTE SHEET'!O1295)</f>
        <v/>
      </c>
      <c s="153" t="str">
        <f>IF('S.D.PASTE SHEET'!P1295="","",'S.D.PASTE SHEET'!P1295)</f>
        <v/>
      </c>
      <c s="153" t="str">
        <f>IF('S.D.PASTE SHEET'!Q1295="","",'S.D.PASTE SHEET'!Q1295)</f>
        <v/>
      </c>
      <c s="153" t="str">
        <f>IF('S.D.PASTE SHEET'!R1295="","",'S.D.PASTE SHEET'!R1295)</f>
        <v/>
      </c>
      <c s="153" t="str">
        <f>IF('S.D.PASTE SHEET'!S1295="","",'S.D.PASTE SHEET'!S1295)</f>
        <v/>
      </c>
      <c s="153" t="str">
        <f>IF('S.D.PASTE SHEET'!T1295="","",'S.D.PASTE SHEET'!T1295)</f>
        <v/>
      </c>
      <c s="153" t="str">
        <f>IF('S.D.PASTE SHEET'!U1295="","",'S.D.PASTE SHEET'!U1295)</f>
        <v/>
      </c>
      <c s="153" t="str">
        <f>IF('S.D.PASTE SHEET'!V1295="","",'S.D.PASTE SHEET'!V1295)</f>
        <v/>
      </c>
      <c s="153" t="str">
        <f>IF('S.D.PASTE SHEET'!W1295="","",'S.D.PASTE SHEET'!W1295)</f>
        <v/>
      </c>
      <c s="153" t="str">
        <f>IF('S.D.PASTE SHEET'!X1295="","",'S.D.PASTE SHEET'!X1295)</f>
        <v/>
      </c>
      <c s="153" t="str">
        <f>IF('S.D.PASTE SHEET'!Y1295="","",'S.D.PASTE SHEET'!Y1295)</f>
        <v/>
      </c>
      <c s="153" t="str">
        <f>IF('S.D.PASTE SHEET'!Z1295="","",'S.D.PASTE SHEET'!Z1295)</f>
        <v/>
      </c>
      <c s="153" t="str">
        <f>IF('S.D.PASTE SHEET'!AA1295="","",'S.D.PASTE SHEET'!AA1295)</f>
        <v/>
      </c>
      <c s="153" t="str">
        <f>IF('S.D.PASTE SHEET'!AB1295="","",'S.D.PASTE SHEET'!AB1295)</f>
        <v/>
      </c>
      <c s="153" t="str">
        <f>IF('S.D.PASTE SHEET'!AC1295="","",'S.D.PASTE SHEET'!AC1295)</f>
        <v/>
      </c>
      <c s="153" t="str">
        <f>IF('S.D.PASTE SHEET'!AD1295="","",'S.D.PASTE SHEET'!AD1295)</f>
        <v/>
      </c>
      <c s="155"/>
      <c s="156" t="str">
        <f>IF(AK1295="","",IF(AK1295&gt;0,COUNT($AG$2:AG1295),""))</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295" s="156" t="str">
        <f>IF(BC1295="","",IF(BC1295&gt;0,COUNT($AY$2:AY1295),""))</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296" spans="1:66" ht="15.75" customHeight="1">
      <c r="A1296" s="153" t="str">
        <f>IF('S.D.PASTE SHEET'!A1296="","",'S.D.PASTE SHEET'!A1296)</f>
        <v/>
      </c>
      <c s="153" t="str">
        <f>IF('S.D.PASTE SHEET'!B1296="","",'S.D.PASTE SHEET'!B1296)</f>
        <v/>
      </c>
      <c s="153" t="str">
        <f>IF('S.D.PASTE SHEET'!C1296="","",'S.D.PASTE SHEET'!C1296)</f>
        <v/>
      </c>
      <c s="154" t="str">
        <f>IF('S.D.PASTE SHEET'!D1296="","",'S.D.PASTE SHEET'!D1296)</f>
        <v/>
      </c>
      <c s="153" t="str">
        <f>IF('S.D.PASTE SHEET'!E1296="","",UPPER('S.D.PASTE SHEET'!E1296))</f>
        <v/>
      </c>
      <c s="153" t="str">
        <f>IF('S.D.PASTE SHEET'!F1296="","",'S.D.PASTE SHEET'!F1296)</f>
        <v/>
      </c>
      <c s="153" t="str">
        <f>IF('S.D.PASTE SHEET'!G1296="","",UPPER('S.D.PASTE SHEET'!G1296))</f>
        <v/>
      </c>
      <c s="153" t="str">
        <f>IF('S.D.PASTE SHEET'!H1296="","",UPPER('S.D.PASTE SHEET'!H1296))</f>
        <v/>
      </c>
      <c s="153" t="str">
        <f>IF('S.D.PASTE SHEET'!I1296="","",'S.D.PASTE SHEET'!I1296)</f>
        <v/>
      </c>
      <c s="154" t="str">
        <f>IF('S.D.PASTE SHEET'!J1296="","",'S.D.PASTE SHEET'!J1296)</f>
        <v/>
      </c>
      <c s="153" t="str">
        <f>IF('S.D.PASTE SHEET'!K1296="","",'S.D.PASTE SHEET'!K1296)</f>
        <v/>
      </c>
      <c s="153" t="str">
        <f>IF('S.D.PASTE SHEET'!L1296="","",'S.D.PASTE SHEET'!L1296)</f>
        <v/>
      </c>
      <c s="153" t="str">
        <f>IF('S.D.PASTE SHEET'!M1296="","",'S.D.PASTE SHEET'!M1296)</f>
        <v/>
      </c>
      <c s="153" t="str">
        <f>IF('S.D.PASTE SHEET'!N1296="","",'S.D.PASTE SHEET'!N1296)</f>
        <v/>
      </c>
      <c s="153" t="str">
        <f>IF('S.D.PASTE SHEET'!O1296="","",'S.D.PASTE SHEET'!O1296)</f>
        <v/>
      </c>
      <c s="153" t="str">
        <f>IF('S.D.PASTE SHEET'!P1296="","",'S.D.PASTE SHEET'!P1296)</f>
        <v/>
      </c>
      <c s="153" t="str">
        <f>IF('S.D.PASTE SHEET'!Q1296="","",'S.D.PASTE SHEET'!Q1296)</f>
        <v/>
      </c>
      <c s="153" t="str">
        <f>IF('S.D.PASTE SHEET'!R1296="","",'S.D.PASTE SHEET'!R1296)</f>
        <v/>
      </c>
      <c s="153" t="str">
        <f>IF('S.D.PASTE SHEET'!S1296="","",'S.D.PASTE SHEET'!S1296)</f>
        <v/>
      </c>
      <c s="153" t="str">
        <f>IF('S.D.PASTE SHEET'!T1296="","",'S.D.PASTE SHEET'!T1296)</f>
        <v/>
      </c>
      <c s="153" t="str">
        <f>IF('S.D.PASTE SHEET'!U1296="","",'S.D.PASTE SHEET'!U1296)</f>
        <v/>
      </c>
      <c s="153" t="str">
        <f>IF('S.D.PASTE SHEET'!V1296="","",'S.D.PASTE SHEET'!V1296)</f>
        <v/>
      </c>
      <c s="153" t="str">
        <f>IF('S.D.PASTE SHEET'!W1296="","",'S.D.PASTE SHEET'!W1296)</f>
        <v/>
      </c>
      <c s="153" t="str">
        <f>IF('S.D.PASTE SHEET'!X1296="","",'S.D.PASTE SHEET'!X1296)</f>
        <v/>
      </c>
      <c s="153" t="str">
        <f>IF('S.D.PASTE SHEET'!Y1296="","",'S.D.PASTE SHEET'!Y1296)</f>
        <v/>
      </c>
      <c s="153" t="str">
        <f>IF('S.D.PASTE SHEET'!Z1296="","",'S.D.PASTE SHEET'!Z1296)</f>
        <v/>
      </c>
      <c s="153" t="str">
        <f>IF('S.D.PASTE SHEET'!AA1296="","",'S.D.PASTE SHEET'!AA1296)</f>
        <v/>
      </c>
      <c s="153" t="str">
        <f>IF('S.D.PASTE SHEET'!AB1296="","",'S.D.PASTE SHEET'!AB1296)</f>
        <v/>
      </c>
      <c s="153" t="str">
        <f>IF('S.D.PASTE SHEET'!AC1296="","",'S.D.PASTE SHEET'!AC1296)</f>
        <v/>
      </c>
      <c s="153" t="str">
        <f>IF('S.D.PASTE SHEET'!AD1296="","",'S.D.PASTE SHEET'!AD1296)</f>
        <v/>
      </c>
      <c s="155"/>
      <c s="156" t="str">
        <f>IF(AK1296="","",IF(AK1296&gt;0,COUNT($AG$2:AG1296),""))</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296" s="156" t="str">
        <f>IF(BC1296="","",IF(BC1296&gt;0,COUNT($AY$2:AY1296),""))</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297" spans="1:66" ht="15.75" customHeight="1">
      <c r="A1297" s="153" t="str">
        <f>IF('S.D.PASTE SHEET'!A1297="","",'S.D.PASTE SHEET'!A1297)</f>
        <v/>
      </c>
      <c s="153" t="str">
        <f>IF('S.D.PASTE SHEET'!B1297="","",'S.D.PASTE SHEET'!B1297)</f>
        <v/>
      </c>
      <c s="153" t="str">
        <f>IF('S.D.PASTE SHEET'!C1297="","",'S.D.PASTE SHEET'!C1297)</f>
        <v/>
      </c>
      <c s="154" t="str">
        <f>IF('S.D.PASTE SHEET'!D1297="","",'S.D.PASTE SHEET'!D1297)</f>
        <v/>
      </c>
      <c s="153" t="str">
        <f>IF('S.D.PASTE SHEET'!E1297="","",UPPER('S.D.PASTE SHEET'!E1297))</f>
        <v/>
      </c>
      <c s="153" t="str">
        <f>IF('S.D.PASTE SHEET'!F1297="","",'S.D.PASTE SHEET'!F1297)</f>
        <v/>
      </c>
      <c s="153" t="str">
        <f>IF('S.D.PASTE SHEET'!G1297="","",UPPER('S.D.PASTE SHEET'!G1297))</f>
        <v/>
      </c>
      <c s="153" t="str">
        <f>IF('S.D.PASTE SHEET'!H1297="","",UPPER('S.D.PASTE SHEET'!H1297))</f>
        <v/>
      </c>
      <c s="153" t="str">
        <f>IF('S.D.PASTE SHEET'!I1297="","",'S.D.PASTE SHEET'!I1297)</f>
        <v/>
      </c>
      <c s="154" t="str">
        <f>IF('S.D.PASTE SHEET'!J1297="","",'S.D.PASTE SHEET'!J1297)</f>
        <v/>
      </c>
      <c s="153" t="str">
        <f>IF('S.D.PASTE SHEET'!K1297="","",'S.D.PASTE SHEET'!K1297)</f>
        <v/>
      </c>
      <c s="153" t="str">
        <f>IF('S.D.PASTE SHEET'!L1297="","",'S.D.PASTE SHEET'!L1297)</f>
        <v/>
      </c>
      <c s="153" t="str">
        <f>IF('S.D.PASTE SHEET'!M1297="","",'S.D.PASTE SHEET'!M1297)</f>
        <v/>
      </c>
      <c s="153" t="str">
        <f>IF('S.D.PASTE SHEET'!N1297="","",'S.D.PASTE SHEET'!N1297)</f>
        <v/>
      </c>
      <c s="153" t="str">
        <f>IF('S.D.PASTE SHEET'!O1297="","",'S.D.PASTE SHEET'!O1297)</f>
        <v/>
      </c>
      <c s="153" t="str">
        <f>IF('S.D.PASTE SHEET'!P1297="","",'S.D.PASTE SHEET'!P1297)</f>
        <v/>
      </c>
      <c s="153" t="str">
        <f>IF('S.D.PASTE SHEET'!Q1297="","",'S.D.PASTE SHEET'!Q1297)</f>
        <v/>
      </c>
      <c s="153" t="str">
        <f>IF('S.D.PASTE SHEET'!R1297="","",'S.D.PASTE SHEET'!R1297)</f>
        <v/>
      </c>
      <c s="153" t="str">
        <f>IF('S.D.PASTE SHEET'!S1297="","",'S.D.PASTE SHEET'!S1297)</f>
        <v/>
      </c>
      <c s="153" t="str">
        <f>IF('S.D.PASTE SHEET'!T1297="","",'S.D.PASTE SHEET'!T1297)</f>
        <v/>
      </c>
      <c s="153" t="str">
        <f>IF('S.D.PASTE SHEET'!U1297="","",'S.D.PASTE SHEET'!U1297)</f>
        <v/>
      </c>
      <c s="153" t="str">
        <f>IF('S.D.PASTE SHEET'!V1297="","",'S.D.PASTE SHEET'!V1297)</f>
        <v/>
      </c>
      <c s="153" t="str">
        <f>IF('S.D.PASTE SHEET'!W1297="","",'S.D.PASTE SHEET'!W1297)</f>
        <v/>
      </c>
      <c s="153" t="str">
        <f>IF('S.D.PASTE SHEET'!X1297="","",'S.D.PASTE SHEET'!X1297)</f>
        <v/>
      </c>
      <c s="153" t="str">
        <f>IF('S.D.PASTE SHEET'!Y1297="","",'S.D.PASTE SHEET'!Y1297)</f>
        <v/>
      </c>
      <c s="153" t="str">
        <f>IF('S.D.PASTE SHEET'!Z1297="","",'S.D.PASTE SHEET'!Z1297)</f>
        <v/>
      </c>
      <c s="153" t="str">
        <f>IF('S.D.PASTE SHEET'!AA1297="","",'S.D.PASTE SHEET'!AA1297)</f>
        <v/>
      </c>
      <c s="153" t="str">
        <f>IF('S.D.PASTE SHEET'!AB1297="","",'S.D.PASTE SHEET'!AB1297)</f>
        <v/>
      </c>
      <c s="153" t="str">
        <f>IF('S.D.PASTE SHEET'!AC1297="","",'S.D.PASTE SHEET'!AC1297)</f>
        <v/>
      </c>
      <c s="153" t="str">
        <f>IF('S.D.PASTE SHEET'!AD1297="","",'S.D.PASTE SHEET'!AD1297)</f>
        <v/>
      </c>
      <c s="155"/>
      <c s="156" t="str">
        <f>IF(AK1297="","",IF(AK1297&gt;0,COUNT($AG$2:AG1297),""))</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297" s="156" t="str">
        <f>IF(BC1297="","",IF(BC1297&gt;0,COUNT($AY$2:AY1297),""))</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298" spans="1:66" ht="15.75" customHeight="1">
      <c r="A1298" s="153" t="str">
        <f>IF('S.D.PASTE SHEET'!A1298="","",'S.D.PASTE SHEET'!A1298)</f>
        <v/>
      </c>
      <c s="153" t="str">
        <f>IF('S.D.PASTE SHEET'!B1298="","",'S.D.PASTE SHEET'!B1298)</f>
        <v/>
      </c>
      <c s="153" t="str">
        <f>IF('S.D.PASTE SHEET'!C1298="","",'S.D.PASTE SHEET'!C1298)</f>
        <v/>
      </c>
      <c s="154" t="str">
        <f>IF('S.D.PASTE SHEET'!D1298="","",'S.D.PASTE SHEET'!D1298)</f>
        <v/>
      </c>
      <c s="153" t="str">
        <f>IF('S.D.PASTE SHEET'!E1298="","",UPPER('S.D.PASTE SHEET'!E1298))</f>
        <v/>
      </c>
      <c s="153" t="str">
        <f>IF('S.D.PASTE SHEET'!F1298="","",'S.D.PASTE SHEET'!F1298)</f>
        <v/>
      </c>
      <c s="153" t="str">
        <f>IF('S.D.PASTE SHEET'!G1298="","",UPPER('S.D.PASTE SHEET'!G1298))</f>
        <v/>
      </c>
      <c s="153" t="str">
        <f>IF('S.D.PASTE SHEET'!H1298="","",UPPER('S.D.PASTE SHEET'!H1298))</f>
        <v/>
      </c>
      <c s="153" t="str">
        <f>IF('S.D.PASTE SHEET'!I1298="","",'S.D.PASTE SHEET'!I1298)</f>
        <v/>
      </c>
      <c s="154" t="str">
        <f>IF('S.D.PASTE SHEET'!J1298="","",'S.D.PASTE SHEET'!J1298)</f>
        <v/>
      </c>
      <c s="153" t="str">
        <f>IF('S.D.PASTE SHEET'!K1298="","",'S.D.PASTE SHEET'!K1298)</f>
        <v/>
      </c>
      <c s="153" t="str">
        <f>IF('S.D.PASTE SHEET'!L1298="","",'S.D.PASTE SHEET'!L1298)</f>
        <v/>
      </c>
      <c s="153" t="str">
        <f>IF('S.D.PASTE SHEET'!M1298="","",'S.D.PASTE SHEET'!M1298)</f>
        <v/>
      </c>
      <c s="153" t="str">
        <f>IF('S.D.PASTE SHEET'!N1298="","",'S.D.PASTE SHEET'!N1298)</f>
        <v/>
      </c>
      <c s="153" t="str">
        <f>IF('S.D.PASTE SHEET'!O1298="","",'S.D.PASTE SHEET'!O1298)</f>
        <v/>
      </c>
      <c s="153" t="str">
        <f>IF('S.D.PASTE SHEET'!P1298="","",'S.D.PASTE SHEET'!P1298)</f>
        <v/>
      </c>
      <c s="153" t="str">
        <f>IF('S.D.PASTE SHEET'!Q1298="","",'S.D.PASTE SHEET'!Q1298)</f>
        <v/>
      </c>
      <c s="153" t="str">
        <f>IF('S.D.PASTE SHEET'!R1298="","",'S.D.PASTE SHEET'!R1298)</f>
        <v/>
      </c>
      <c s="153" t="str">
        <f>IF('S.D.PASTE SHEET'!S1298="","",'S.D.PASTE SHEET'!S1298)</f>
        <v/>
      </c>
      <c s="153" t="str">
        <f>IF('S.D.PASTE SHEET'!T1298="","",'S.D.PASTE SHEET'!T1298)</f>
        <v/>
      </c>
      <c s="153" t="str">
        <f>IF('S.D.PASTE SHEET'!U1298="","",'S.D.PASTE SHEET'!U1298)</f>
        <v/>
      </c>
      <c s="153" t="str">
        <f>IF('S.D.PASTE SHEET'!V1298="","",'S.D.PASTE SHEET'!V1298)</f>
        <v/>
      </c>
      <c s="153" t="str">
        <f>IF('S.D.PASTE SHEET'!W1298="","",'S.D.PASTE SHEET'!W1298)</f>
        <v/>
      </c>
      <c s="153" t="str">
        <f>IF('S.D.PASTE SHEET'!X1298="","",'S.D.PASTE SHEET'!X1298)</f>
        <v/>
      </c>
      <c s="153" t="str">
        <f>IF('S.D.PASTE SHEET'!Y1298="","",'S.D.PASTE SHEET'!Y1298)</f>
        <v/>
      </c>
      <c s="153" t="str">
        <f>IF('S.D.PASTE SHEET'!Z1298="","",'S.D.PASTE SHEET'!Z1298)</f>
        <v/>
      </c>
      <c s="153" t="str">
        <f>IF('S.D.PASTE SHEET'!AA1298="","",'S.D.PASTE SHEET'!AA1298)</f>
        <v/>
      </c>
      <c s="153" t="str">
        <f>IF('S.D.PASTE SHEET'!AB1298="","",'S.D.PASTE SHEET'!AB1298)</f>
        <v/>
      </c>
      <c s="153" t="str">
        <f>IF('S.D.PASTE SHEET'!AC1298="","",'S.D.PASTE SHEET'!AC1298)</f>
        <v/>
      </c>
      <c s="153" t="str">
        <f>IF('S.D.PASTE SHEET'!AD1298="","",'S.D.PASTE SHEET'!AD1298)</f>
        <v/>
      </c>
      <c s="155"/>
      <c s="156" t="str">
        <f>IF(AK1298="","",IF(AK1298&gt;0,COUNT($AG$2:AG1298),""))</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298" s="156" t="str">
        <f>IF(BC1298="","",IF(BC1298&gt;0,COUNT($AY$2:AY1298),""))</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299" spans="1:66" ht="15.75" customHeight="1">
      <c r="A1299" s="153" t="str">
        <f>IF('S.D.PASTE SHEET'!A1299="","",'S.D.PASTE SHEET'!A1299)</f>
        <v/>
      </c>
      <c s="153" t="str">
        <f>IF('S.D.PASTE SHEET'!B1299="","",'S.D.PASTE SHEET'!B1299)</f>
        <v/>
      </c>
      <c s="153" t="str">
        <f>IF('S.D.PASTE SHEET'!C1299="","",'S.D.PASTE SHEET'!C1299)</f>
        <v/>
      </c>
      <c s="154" t="str">
        <f>IF('S.D.PASTE SHEET'!D1299="","",'S.D.PASTE SHEET'!D1299)</f>
        <v/>
      </c>
      <c s="153" t="str">
        <f>IF('S.D.PASTE SHEET'!E1299="","",UPPER('S.D.PASTE SHEET'!E1299))</f>
        <v/>
      </c>
      <c s="153" t="str">
        <f>IF('S.D.PASTE SHEET'!F1299="","",'S.D.PASTE SHEET'!F1299)</f>
        <v/>
      </c>
      <c s="153" t="str">
        <f>IF('S.D.PASTE SHEET'!G1299="","",UPPER('S.D.PASTE SHEET'!G1299))</f>
        <v/>
      </c>
      <c s="153" t="str">
        <f>IF('S.D.PASTE SHEET'!H1299="","",UPPER('S.D.PASTE SHEET'!H1299))</f>
        <v/>
      </c>
      <c s="153" t="str">
        <f>IF('S.D.PASTE SHEET'!I1299="","",'S.D.PASTE SHEET'!I1299)</f>
        <v/>
      </c>
      <c s="154" t="str">
        <f>IF('S.D.PASTE SHEET'!J1299="","",'S.D.PASTE SHEET'!J1299)</f>
        <v/>
      </c>
      <c s="153" t="str">
        <f>IF('S.D.PASTE SHEET'!K1299="","",'S.D.PASTE SHEET'!K1299)</f>
        <v/>
      </c>
      <c s="153" t="str">
        <f>IF('S.D.PASTE SHEET'!L1299="","",'S.D.PASTE SHEET'!L1299)</f>
        <v/>
      </c>
      <c s="153" t="str">
        <f>IF('S.D.PASTE SHEET'!M1299="","",'S.D.PASTE SHEET'!M1299)</f>
        <v/>
      </c>
      <c s="153" t="str">
        <f>IF('S.D.PASTE SHEET'!N1299="","",'S.D.PASTE SHEET'!N1299)</f>
        <v/>
      </c>
      <c s="153" t="str">
        <f>IF('S.D.PASTE SHEET'!O1299="","",'S.D.PASTE SHEET'!O1299)</f>
        <v/>
      </c>
      <c s="153" t="str">
        <f>IF('S.D.PASTE SHEET'!P1299="","",'S.D.PASTE SHEET'!P1299)</f>
        <v/>
      </c>
      <c s="153" t="str">
        <f>IF('S.D.PASTE SHEET'!Q1299="","",'S.D.PASTE SHEET'!Q1299)</f>
        <v/>
      </c>
      <c s="153" t="str">
        <f>IF('S.D.PASTE SHEET'!R1299="","",'S.D.PASTE SHEET'!R1299)</f>
        <v/>
      </c>
      <c s="153" t="str">
        <f>IF('S.D.PASTE SHEET'!S1299="","",'S.D.PASTE SHEET'!S1299)</f>
        <v/>
      </c>
      <c s="153" t="str">
        <f>IF('S.D.PASTE SHEET'!T1299="","",'S.D.PASTE SHEET'!T1299)</f>
        <v/>
      </c>
      <c s="153" t="str">
        <f>IF('S.D.PASTE SHEET'!U1299="","",'S.D.PASTE SHEET'!U1299)</f>
        <v/>
      </c>
      <c s="153" t="str">
        <f>IF('S.D.PASTE SHEET'!V1299="","",'S.D.PASTE SHEET'!V1299)</f>
        <v/>
      </c>
      <c s="153" t="str">
        <f>IF('S.D.PASTE SHEET'!W1299="","",'S.D.PASTE SHEET'!W1299)</f>
        <v/>
      </c>
      <c s="153" t="str">
        <f>IF('S.D.PASTE SHEET'!X1299="","",'S.D.PASTE SHEET'!X1299)</f>
        <v/>
      </c>
      <c s="153" t="str">
        <f>IF('S.D.PASTE SHEET'!Y1299="","",'S.D.PASTE SHEET'!Y1299)</f>
        <v/>
      </c>
      <c s="153" t="str">
        <f>IF('S.D.PASTE SHEET'!Z1299="","",'S.D.PASTE SHEET'!Z1299)</f>
        <v/>
      </c>
      <c s="153" t="str">
        <f>IF('S.D.PASTE SHEET'!AA1299="","",'S.D.PASTE SHEET'!AA1299)</f>
        <v/>
      </c>
      <c s="153" t="str">
        <f>IF('S.D.PASTE SHEET'!AB1299="","",'S.D.PASTE SHEET'!AB1299)</f>
        <v/>
      </c>
      <c s="153" t="str">
        <f>IF('S.D.PASTE SHEET'!AC1299="","",'S.D.PASTE SHEET'!AC1299)</f>
        <v/>
      </c>
      <c s="153" t="str">
        <f>IF('S.D.PASTE SHEET'!AD1299="","",'S.D.PASTE SHEET'!AD1299)</f>
        <v/>
      </c>
      <c s="155"/>
      <c s="156" t="str">
        <f>IF(AK1299="","",IF(AK1299&gt;0,COUNT($AG$2:AG1299),""))</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299" s="156" t="str">
        <f>IF(BC1299="","",IF(BC1299&gt;0,COUNT($AY$2:AY1299),""))</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00" spans="1:66" ht="15.75" customHeight="1">
      <c r="A1300" s="153" t="str">
        <f>IF('S.D.PASTE SHEET'!A1300="","",'S.D.PASTE SHEET'!A1300)</f>
        <v/>
      </c>
      <c s="153" t="str">
        <f>IF('S.D.PASTE SHEET'!B1300="","",'S.D.PASTE SHEET'!B1300)</f>
        <v/>
      </c>
      <c s="153" t="str">
        <f>IF('S.D.PASTE SHEET'!C1300="","",'S.D.PASTE SHEET'!C1300)</f>
        <v/>
      </c>
      <c s="154" t="str">
        <f>IF('S.D.PASTE SHEET'!D1300="","",'S.D.PASTE SHEET'!D1300)</f>
        <v/>
      </c>
      <c s="153" t="str">
        <f>IF('S.D.PASTE SHEET'!E1300="","",UPPER('S.D.PASTE SHEET'!E1300))</f>
        <v/>
      </c>
      <c s="153" t="str">
        <f>IF('S.D.PASTE SHEET'!F1300="","",'S.D.PASTE SHEET'!F1300)</f>
        <v/>
      </c>
      <c s="153" t="str">
        <f>IF('S.D.PASTE SHEET'!G1300="","",UPPER('S.D.PASTE SHEET'!G1300))</f>
        <v/>
      </c>
      <c s="153" t="str">
        <f>IF('S.D.PASTE SHEET'!H1300="","",UPPER('S.D.PASTE SHEET'!H1300))</f>
        <v/>
      </c>
      <c s="153" t="str">
        <f>IF('S.D.PASTE SHEET'!I1300="","",'S.D.PASTE SHEET'!I1300)</f>
        <v/>
      </c>
      <c s="154" t="str">
        <f>IF('S.D.PASTE SHEET'!J1300="","",'S.D.PASTE SHEET'!J1300)</f>
        <v/>
      </c>
      <c s="153" t="str">
        <f>IF('S.D.PASTE SHEET'!K1300="","",'S.D.PASTE SHEET'!K1300)</f>
        <v/>
      </c>
      <c s="153" t="str">
        <f>IF('S.D.PASTE SHEET'!L1300="","",'S.D.PASTE SHEET'!L1300)</f>
        <v/>
      </c>
      <c s="153" t="str">
        <f>IF('S.D.PASTE SHEET'!M1300="","",'S.D.PASTE SHEET'!M1300)</f>
        <v/>
      </c>
      <c s="153" t="str">
        <f>IF('S.D.PASTE SHEET'!N1300="","",'S.D.PASTE SHEET'!N1300)</f>
        <v/>
      </c>
      <c s="153" t="str">
        <f>IF('S.D.PASTE SHEET'!O1300="","",'S.D.PASTE SHEET'!O1300)</f>
        <v/>
      </c>
      <c s="153" t="str">
        <f>IF('S.D.PASTE SHEET'!P1300="","",'S.D.PASTE SHEET'!P1300)</f>
        <v/>
      </c>
      <c s="153" t="str">
        <f>IF('S.D.PASTE SHEET'!Q1300="","",'S.D.PASTE SHEET'!Q1300)</f>
        <v/>
      </c>
      <c s="153" t="str">
        <f>IF('S.D.PASTE SHEET'!R1300="","",'S.D.PASTE SHEET'!R1300)</f>
        <v/>
      </c>
      <c s="153" t="str">
        <f>IF('S.D.PASTE SHEET'!S1300="","",'S.D.PASTE SHEET'!S1300)</f>
        <v/>
      </c>
      <c s="153" t="str">
        <f>IF('S.D.PASTE SHEET'!T1300="","",'S.D.PASTE SHEET'!T1300)</f>
        <v/>
      </c>
      <c s="153" t="str">
        <f>IF('S.D.PASTE SHEET'!U1300="","",'S.D.PASTE SHEET'!U1300)</f>
        <v/>
      </c>
      <c s="153" t="str">
        <f>IF('S.D.PASTE SHEET'!V1300="","",'S.D.PASTE SHEET'!V1300)</f>
        <v/>
      </c>
      <c s="153" t="str">
        <f>IF('S.D.PASTE SHEET'!W1300="","",'S.D.PASTE SHEET'!W1300)</f>
        <v/>
      </c>
      <c s="153" t="str">
        <f>IF('S.D.PASTE SHEET'!X1300="","",'S.D.PASTE SHEET'!X1300)</f>
        <v/>
      </c>
      <c s="153" t="str">
        <f>IF('S.D.PASTE SHEET'!Y1300="","",'S.D.PASTE SHEET'!Y1300)</f>
        <v/>
      </c>
      <c s="153" t="str">
        <f>IF('S.D.PASTE SHEET'!Z1300="","",'S.D.PASTE SHEET'!Z1300)</f>
        <v/>
      </c>
      <c s="153" t="str">
        <f>IF('S.D.PASTE SHEET'!AA1300="","",'S.D.PASTE SHEET'!AA1300)</f>
        <v/>
      </c>
      <c s="153" t="str">
        <f>IF('S.D.PASTE SHEET'!AB1300="","",'S.D.PASTE SHEET'!AB1300)</f>
        <v/>
      </c>
      <c s="153" t="str">
        <f>IF('S.D.PASTE SHEET'!AC1300="","",'S.D.PASTE SHEET'!AC1300)</f>
        <v/>
      </c>
      <c s="153" t="str">
        <f>IF('S.D.PASTE SHEET'!AD1300="","",'S.D.PASTE SHEET'!AD1300)</f>
        <v/>
      </c>
      <c s="155"/>
      <c s="156" t="str">
        <f>IF(AK1300="","",IF(AK1300&gt;0,COUNT($AG$2:AG1300),""))</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00" s="156" t="str">
        <f>IF(BC1300="","",IF(BC1300&gt;0,COUNT($AY$2:AY1300),""))</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01" spans="1:66" ht="15.75" customHeight="1">
      <c r="A1301" s="153" t="str">
        <f>IF('S.D.PASTE SHEET'!A1301="","",'S.D.PASTE SHEET'!A1301)</f>
        <v/>
      </c>
      <c s="153" t="str">
        <f>IF('S.D.PASTE SHEET'!B1301="","",'S.D.PASTE SHEET'!B1301)</f>
        <v/>
      </c>
      <c s="153" t="str">
        <f>IF('S.D.PASTE SHEET'!C1301="","",'S.D.PASTE SHEET'!C1301)</f>
        <v/>
      </c>
      <c s="154" t="str">
        <f>IF('S.D.PASTE SHEET'!D1301="","",'S.D.PASTE SHEET'!D1301)</f>
        <v/>
      </c>
      <c s="153" t="str">
        <f>IF('S.D.PASTE SHEET'!E1301="","",UPPER('S.D.PASTE SHEET'!E1301))</f>
        <v/>
      </c>
      <c s="153" t="str">
        <f>IF('S.D.PASTE SHEET'!F1301="","",'S.D.PASTE SHEET'!F1301)</f>
        <v/>
      </c>
      <c s="153" t="str">
        <f>IF('S.D.PASTE SHEET'!G1301="","",UPPER('S.D.PASTE SHEET'!G1301))</f>
        <v/>
      </c>
      <c s="153" t="str">
        <f>IF('S.D.PASTE SHEET'!H1301="","",UPPER('S.D.PASTE SHEET'!H1301))</f>
        <v/>
      </c>
      <c s="153" t="str">
        <f>IF('S.D.PASTE SHEET'!I1301="","",'S.D.PASTE SHEET'!I1301)</f>
        <v/>
      </c>
      <c s="154" t="str">
        <f>IF('S.D.PASTE SHEET'!J1301="","",'S.D.PASTE SHEET'!J1301)</f>
        <v/>
      </c>
      <c s="153" t="str">
        <f>IF('S.D.PASTE SHEET'!K1301="","",'S.D.PASTE SHEET'!K1301)</f>
        <v/>
      </c>
      <c s="153" t="str">
        <f>IF('S.D.PASTE SHEET'!L1301="","",'S.D.PASTE SHEET'!L1301)</f>
        <v/>
      </c>
      <c s="153" t="str">
        <f>IF('S.D.PASTE SHEET'!M1301="","",'S.D.PASTE SHEET'!M1301)</f>
        <v/>
      </c>
      <c s="153" t="str">
        <f>IF('S.D.PASTE SHEET'!N1301="","",'S.D.PASTE SHEET'!N1301)</f>
        <v/>
      </c>
      <c s="153" t="str">
        <f>IF('S.D.PASTE SHEET'!O1301="","",'S.D.PASTE SHEET'!O1301)</f>
        <v/>
      </c>
      <c s="153" t="str">
        <f>IF('S.D.PASTE SHEET'!P1301="","",'S.D.PASTE SHEET'!P1301)</f>
        <v/>
      </c>
      <c s="153" t="str">
        <f>IF('S.D.PASTE SHEET'!Q1301="","",'S.D.PASTE SHEET'!Q1301)</f>
        <v/>
      </c>
      <c s="153" t="str">
        <f>IF('S.D.PASTE SHEET'!R1301="","",'S.D.PASTE SHEET'!R1301)</f>
        <v/>
      </c>
      <c s="153" t="str">
        <f>IF('S.D.PASTE SHEET'!S1301="","",'S.D.PASTE SHEET'!S1301)</f>
        <v/>
      </c>
      <c s="153" t="str">
        <f>IF('S.D.PASTE SHEET'!T1301="","",'S.D.PASTE SHEET'!T1301)</f>
        <v/>
      </c>
      <c s="153" t="str">
        <f>IF('S.D.PASTE SHEET'!U1301="","",'S.D.PASTE SHEET'!U1301)</f>
        <v/>
      </c>
      <c s="153" t="str">
        <f>IF('S.D.PASTE SHEET'!V1301="","",'S.D.PASTE SHEET'!V1301)</f>
        <v/>
      </c>
      <c s="153" t="str">
        <f>IF('S.D.PASTE SHEET'!W1301="","",'S.D.PASTE SHEET'!W1301)</f>
        <v/>
      </c>
      <c s="153" t="str">
        <f>IF('S.D.PASTE SHEET'!X1301="","",'S.D.PASTE SHEET'!X1301)</f>
        <v/>
      </c>
      <c s="153" t="str">
        <f>IF('S.D.PASTE SHEET'!Y1301="","",'S.D.PASTE SHEET'!Y1301)</f>
        <v/>
      </c>
      <c s="153" t="str">
        <f>IF('S.D.PASTE SHEET'!Z1301="","",'S.D.PASTE SHEET'!Z1301)</f>
        <v/>
      </c>
      <c s="153" t="str">
        <f>IF('S.D.PASTE SHEET'!AA1301="","",'S.D.PASTE SHEET'!AA1301)</f>
        <v/>
      </c>
      <c s="153" t="str">
        <f>IF('S.D.PASTE SHEET'!AB1301="","",'S.D.PASTE SHEET'!AB1301)</f>
        <v/>
      </c>
      <c s="153" t="str">
        <f>IF('S.D.PASTE SHEET'!AC1301="","",'S.D.PASTE SHEET'!AC1301)</f>
        <v/>
      </c>
      <c s="153" t="str">
        <f>IF('S.D.PASTE SHEET'!AD1301="","",'S.D.PASTE SHEET'!AD1301)</f>
        <v/>
      </c>
      <c s="155"/>
      <c s="156" t="str">
        <f>IF(AK1301="","",IF(AK1301&gt;0,COUNT($AG$2:AG1301),""))</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01" s="156" t="str">
        <f>IF(BC1301="","",IF(BC1301&gt;0,COUNT($AY$2:AY1301),""))</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02" spans="1:66" ht="15.75" customHeight="1">
      <c r="A1302" s="153" t="str">
        <f>IF('S.D.PASTE SHEET'!A1302="","",'S.D.PASTE SHEET'!A1302)</f>
        <v/>
      </c>
      <c s="153" t="str">
        <f>IF('S.D.PASTE SHEET'!B1302="","",'S.D.PASTE SHEET'!B1302)</f>
        <v/>
      </c>
      <c s="153" t="str">
        <f>IF('S.D.PASTE SHEET'!C1302="","",'S.D.PASTE SHEET'!C1302)</f>
        <v/>
      </c>
      <c s="154" t="str">
        <f>IF('S.D.PASTE SHEET'!D1302="","",'S.D.PASTE SHEET'!D1302)</f>
        <v/>
      </c>
      <c s="153" t="str">
        <f>IF('S.D.PASTE SHEET'!E1302="","",UPPER('S.D.PASTE SHEET'!E1302))</f>
        <v/>
      </c>
      <c s="153" t="str">
        <f>IF('S.D.PASTE SHEET'!F1302="","",'S.D.PASTE SHEET'!F1302)</f>
        <v/>
      </c>
      <c s="153" t="str">
        <f>IF('S.D.PASTE SHEET'!G1302="","",UPPER('S.D.PASTE SHEET'!G1302))</f>
        <v/>
      </c>
      <c s="153" t="str">
        <f>IF('S.D.PASTE SHEET'!H1302="","",UPPER('S.D.PASTE SHEET'!H1302))</f>
        <v/>
      </c>
      <c s="153" t="str">
        <f>IF('S.D.PASTE SHEET'!I1302="","",'S.D.PASTE SHEET'!I1302)</f>
        <v/>
      </c>
      <c s="154" t="str">
        <f>IF('S.D.PASTE SHEET'!J1302="","",'S.D.PASTE SHEET'!J1302)</f>
        <v/>
      </c>
      <c s="153" t="str">
        <f>IF('S.D.PASTE SHEET'!K1302="","",'S.D.PASTE SHEET'!K1302)</f>
        <v/>
      </c>
      <c s="153" t="str">
        <f>IF('S.D.PASTE SHEET'!L1302="","",'S.D.PASTE SHEET'!L1302)</f>
        <v/>
      </c>
      <c s="153" t="str">
        <f>IF('S.D.PASTE SHEET'!M1302="","",'S.D.PASTE SHEET'!M1302)</f>
        <v/>
      </c>
      <c s="153" t="str">
        <f>IF('S.D.PASTE SHEET'!N1302="","",'S.D.PASTE SHEET'!N1302)</f>
        <v/>
      </c>
      <c s="153" t="str">
        <f>IF('S.D.PASTE SHEET'!O1302="","",'S.D.PASTE SHEET'!O1302)</f>
        <v/>
      </c>
      <c s="153" t="str">
        <f>IF('S.D.PASTE SHEET'!P1302="","",'S.D.PASTE SHEET'!P1302)</f>
        <v/>
      </c>
      <c s="153" t="str">
        <f>IF('S.D.PASTE SHEET'!Q1302="","",'S.D.PASTE SHEET'!Q1302)</f>
        <v/>
      </c>
      <c s="153" t="str">
        <f>IF('S.D.PASTE SHEET'!R1302="","",'S.D.PASTE SHEET'!R1302)</f>
        <v/>
      </c>
      <c s="153" t="str">
        <f>IF('S.D.PASTE SHEET'!S1302="","",'S.D.PASTE SHEET'!S1302)</f>
        <v/>
      </c>
      <c s="153" t="str">
        <f>IF('S.D.PASTE SHEET'!T1302="","",'S.D.PASTE SHEET'!T1302)</f>
        <v/>
      </c>
      <c s="153" t="str">
        <f>IF('S.D.PASTE SHEET'!U1302="","",'S.D.PASTE SHEET'!U1302)</f>
        <v/>
      </c>
      <c s="153" t="str">
        <f>IF('S.D.PASTE SHEET'!V1302="","",'S.D.PASTE SHEET'!V1302)</f>
        <v/>
      </c>
      <c s="153" t="str">
        <f>IF('S.D.PASTE SHEET'!W1302="","",'S.D.PASTE SHEET'!W1302)</f>
        <v/>
      </c>
      <c s="153" t="str">
        <f>IF('S.D.PASTE SHEET'!X1302="","",'S.D.PASTE SHEET'!X1302)</f>
        <v/>
      </c>
      <c s="153" t="str">
        <f>IF('S.D.PASTE SHEET'!Y1302="","",'S.D.PASTE SHEET'!Y1302)</f>
        <v/>
      </c>
      <c s="153" t="str">
        <f>IF('S.D.PASTE SHEET'!Z1302="","",'S.D.PASTE SHEET'!Z1302)</f>
        <v/>
      </c>
      <c s="153" t="str">
        <f>IF('S.D.PASTE SHEET'!AA1302="","",'S.D.PASTE SHEET'!AA1302)</f>
        <v/>
      </c>
      <c s="153" t="str">
        <f>IF('S.D.PASTE SHEET'!AB1302="","",'S.D.PASTE SHEET'!AB1302)</f>
        <v/>
      </c>
      <c s="153" t="str">
        <f>IF('S.D.PASTE SHEET'!AC1302="","",'S.D.PASTE SHEET'!AC1302)</f>
        <v/>
      </c>
      <c s="153" t="str">
        <f>IF('S.D.PASTE SHEET'!AD1302="","",'S.D.PASTE SHEET'!AD1302)</f>
        <v/>
      </c>
      <c s="155"/>
      <c s="156" t="str">
        <f>IF(AK1302="","",IF(AK1302&gt;0,COUNT($AG$2:AG1302),""))</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02" s="156" t="str">
        <f>IF(BC1302="","",IF(BC1302&gt;0,COUNT($AY$2:AY1302),""))</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03" spans="1:66" ht="15.75" customHeight="1">
      <c r="A1303" s="153" t="str">
        <f>IF('S.D.PASTE SHEET'!A1303="","",'S.D.PASTE SHEET'!A1303)</f>
        <v/>
      </c>
      <c s="153" t="str">
        <f>IF('S.D.PASTE SHEET'!B1303="","",'S.D.PASTE SHEET'!B1303)</f>
        <v/>
      </c>
      <c s="153" t="str">
        <f>IF('S.D.PASTE SHEET'!C1303="","",'S.D.PASTE SHEET'!C1303)</f>
        <v/>
      </c>
      <c s="154" t="str">
        <f>IF('S.D.PASTE SHEET'!D1303="","",'S.D.PASTE SHEET'!D1303)</f>
        <v/>
      </c>
      <c s="153" t="str">
        <f>IF('S.D.PASTE SHEET'!E1303="","",UPPER('S.D.PASTE SHEET'!E1303))</f>
        <v/>
      </c>
      <c s="153" t="str">
        <f>IF('S.D.PASTE SHEET'!F1303="","",'S.D.PASTE SHEET'!F1303)</f>
        <v/>
      </c>
      <c s="153" t="str">
        <f>IF('S.D.PASTE SHEET'!G1303="","",UPPER('S.D.PASTE SHEET'!G1303))</f>
        <v/>
      </c>
      <c s="153" t="str">
        <f>IF('S.D.PASTE SHEET'!H1303="","",UPPER('S.D.PASTE SHEET'!H1303))</f>
        <v/>
      </c>
      <c s="153" t="str">
        <f>IF('S.D.PASTE SHEET'!I1303="","",'S.D.PASTE SHEET'!I1303)</f>
        <v/>
      </c>
      <c s="154" t="str">
        <f>IF('S.D.PASTE SHEET'!J1303="","",'S.D.PASTE SHEET'!J1303)</f>
        <v/>
      </c>
      <c s="153" t="str">
        <f>IF('S.D.PASTE SHEET'!K1303="","",'S.D.PASTE SHEET'!K1303)</f>
        <v/>
      </c>
      <c s="153" t="str">
        <f>IF('S.D.PASTE SHEET'!L1303="","",'S.D.PASTE SHEET'!L1303)</f>
        <v/>
      </c>
      <c s="153" t="str">
        <f>IF('S.D.PASTE SHEET'!M1303="","",'S.D.PASTE SHEET'!M1303)</f>
        <v/>
      </c>
      <c s="153" t="str">
        <f>IF('S.D.PASTE SHEET'!N1303="","",'S.D.PASTE SHEET'!N1303)</f>
        <v/>
      </c>
      <c s="153" t="str">
        <f>IF('S.D.PASTE SHEET'!O1303="","",'S.D.PASTE SHEET'!O1303)</f>
        <v/>
      </c>
      <c s="153" t="str">
        <f>IF('S.D.PASTE SHEET'!P1303="","",'S.D.PASTE SHEET'!P1303)</f>
        <v/>
      </c>
      <c s="153" t="str">
        <f>IF('S.D.PASTE SHEET'!Q1303="","",'S.D.PASTE SHEET'!Q1303)</f>
        <v/>
      </c>
      <c s="153" t="str">
        <f>IF('S.D.PASTE SHEET'!R1303="","",'S.D.PASTE SHEET'!R1303)</f>
        <v/>
      </c>
      <c s="153" t="str">
        <f>IF('S.D.PASTE SHEET'!S1303="","",'S.D.PASTE SHEET'!S1303)</f>
        <v/>
      </c>
      <c s="153" t="str">
        <f>IF('S.D.PASTE SHEET'!T1303="","",'S.D.PASTE SHEET'!T1303)</f>
        <v/>
      </c>
      <c s="153" t="str">
        <f>IF('S.D.PASTE SHEET'!U1303="","",'S.D.PASTE SHEET'!U1303)</f>
        <v/>
      </c>
      <c s="153" t="str">
        <f>IF('S.D.PASTE SHEET'!V1303="","",'S.D.PASTE SHEET'!V1303)</f>
        <v/>
      </c>
      <c s="153" t="str">
        <f>IF('S.D.PASTE SHEET'!W1303="","",'S.D.PASTE SHEET'!W1303)</f>
        <v/>
      </c>
      <c s="153" t="str">
        <f>IF('S.D.PASTE SHEET'!X1303="","",'S.D.PASTE SHEET'!X1303)</f>
        <v/>
      </c>
      <c s="153" t="str">
        <f>IF('S.D.PASTE SHEET'!Y1303="","",'S.D.PASTE SHEET'!Y1303)</f>
        <v/>
      </c>
      <c s="153" t="str">
        <f>IF('S.D.PASTE SHEET'!Z1303="","",'S.D.PASTE SHEET'!Z1303)</f>
        <v/>
      </c>
      <c s="153" t="str">
        <f>IF('S.D.PASTE SHEET'!AA1303="","",'S.D.PASTE SHEET'!AA1303)</f>
        <v/>
      </c>
      <c s="153" t="str">
        <f>IF('S.D.PASTE SHEET'!AB1303="","",'S.D.PASTE SHEET'!AB1303)</f>
        <v/>
      </c>
      <c s="153" t="str">
        <f>IF('S.D.PASTE SHEET'!AC1303="","",'S.D.PASTE SHEET'!AC1303)</f>
        <v/>
      </c>
      <c s="153" t="str">
        <f>IF('S.D.PASTE SHEET'!AD1303="","",'S.D.PASTE SHEET'!AD1303)</f>
        <v/>
      </c>
      <c s="155"/>
      <c s="156" t="str">
        <f>IF(AK1303="","",IF(AK1303&gt;0,COUNT($AG$2:AG1303),""))</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03" s="156" t="str">
        <f>IF(BC1303="","",IF(BC1303&gt;0,COUNT($AY$2:AY1303),""))</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04" spans="1:66" ht="15.75" customHeight="1">
      <c r="A1304" s="153" t="str">
        <f>IF('S.D.PASTE SHEET'!A1304="","",'S.D.PASTE SHEET'!A1304)</f>
        <v/>
      </c>
      <c s="153" t="str">
        <f>IF('S.D.PASTE SHEET'!B1304="","",'S.D.PASTE SHEET'!B1304)</f>
        <v/>
      </c>
      <c s="153" t="str">
        <f>IF('S.D.PASTE SHEET'!C1304="","",'S.D.PASTE SHEET'!C1304)</f>
        <v/>
      </c>
      <c s="154" t="str">
        <f>IF('S.D.PASTE SHEET'!D1304="","",'S.D.PASTE SHEET'!D1304)</f>
        <v/>
      </c>
      <c s="153" t="str">
        <f>IF('S.D.PASTE SHEET'!E1304="","",UPPER('S.D.PASTE SHEET'!E1304))</f>
        <v/>
      </c>
      <c s="153" t="str">
        <f>IF('S.D.PASTE SHEET'!F1304="","",'S.D.PASTE SHEET'!F1304)</f>
        <v/>
      </c>
      <c s="153" t="str">
        <f>IF('S.D.PASTE SHEET'!G1304="","",UPPER('S.D.PASTE SHEET'!G1304))</f>
        <v/>
      </c>
      <c s="153" t="str">
        <f>IF('S.D.PASTE SHEET'!H1304="","",UPPER('S.D.PASTE SHEET'!H1304))</f>
        <v/>
      </c>
      <c s="153" t="str">
        <f>IF('S.D.PASTE SHEET'!I1304="","",'S.D.PASTE SHEET'!I1304)</f>
        <v/>
      </c>
      <c s="154" t="str">
        <f>IF('S.D.PASTE SHEET'!J1304="","",'S.D.PASTE SHEET'!J1304)</f>
        <v/>
      </c>
      <c s="153" t="str">
        <f>IF('S.D.PASTE SHEET'!K1304="","",'S.D.PASTE SHEET'!K1304)</f>
        <v/>
      </c>
      <c s="153" t="str">
        <f>IF('S.D.PASTE SHEET'!L1304="","",'S.D.PASTE SHEET'!L1304)</f>
        <v/>
      </c>
      <c s="153" t="str">
        <f>IF('S.D.PASTE SHEET'!M1304="","",'S.D.PASTE SHEET'!M1304)</f>
        <v/>
      </c>
      <c s="153" t="str">
        <f>IF('S.D.PASTE SHEET'!N1304="","",'S.D.PASTE SHEET'!N1304)</f>
        <v/>
      </c>
      <c s="153" t="str">
        <f>IF('S.D.PASTE SHEET'!O1304="","",'S.D.PASTE SHEET'!O1304)</f>
        <v/>
      </c>
      <c s="153" t="str">
        <f>IF('S.D.PASTE SHEET'!P1304="","",'S.D.PASTE SHEET'!P1304)</f>
        <v/>
      </c>
      <c s="153" t="str">
        <f>IF('S.D.PASTE SHEET'!Q1304="","",'S.D.PASTE SHEET'!Q1304)</f>
        <v/>
      </c>
      <c s="153" t="str">
        <f>IF('S.D.PASTE SHEET'!R1304="","",'S.D.PASTE SHEET'!R1304)</f>
        <v/>
      </c>
      <c s="153" t="str">
        <f>IF('S.D.PASTE SHEET'!S1304="","",'S.D.PASTE SHEET'!S1304)</f>
        <v/>
      </c>
      <c s="153" t="str">
        <f>IF('S.D.PASTE SHEET'!T1304="","",'S.D.PASTE SHEET'!T1304)</f>
        <v/>
      </c>
      <c s="153" t="str">
        <f>IF('S.D.PASTE SHEET'!U1304="","",'S.D.PASTE SHEET'!U1304)</f>
        <v/>
      </c>
      <c s="153" t="str">
        <f>IF('S.D.PASTE SHEET'!V1304="","",'S.D.PASTE SHEET'!V1304)</f>
        <v/>
      </c>
      <c s="153" t="str">
        <f>IF('S.D.PASTE SHEET'!W1304="","",'S.D.PASTE SHEET'!W1304)</f>
        <v/>
      </c>
      <c s="153" t="str">
        <f>IF('S.D.PASTE SHEET'!X1304="","",'S.D.PASTE SHEET'!X1304)</f>
        <v/>
      </c>
      <c s="153" t="str">
        <f>IF('S.D.PASTE SHEET'!Y1304="","",'S.D.PASTE SHEET'!Y1304)</f>
        <v/>
      </c>
      <c s="153" t="str">
        <f>IF('S.D.PASTE SHEET'!Z1304="","",'S.D.PASTE SHEET'!Z1304)</f>
        <v/>
      </c>
      <c s="153" t="str">
        <f>IF('S.D.PASTE SHEET'!AA1304="","",'S.D.PASTE SHEET'!AA1304)</f>
        <v/>
      </c>
      <c s="153" t="str">
        <f>IF('S.D.PASTE SHEET'!AB1304="","",'S.D.PASTE SHEET'!AB1304)</f>
        <v/>
      </c>
      <c s="153" t="str">
        <f>IF('S.D.PASTE SHEET'!AC1304="","",'S.D.PASTE SHEET'!AC1304)</f>
        <v/>
      </c>
      <c s="153" t="str">
        <f>IF('S.D.PASTE SHEET'!AD1304="","",'S.D.PASTE SHEET'!AD1304)</f>
        <v/>
      </c>
      <c s="155"/>
      <c s="156" t="str">
        <f>IF(AK1304="","",IF(AK1304&gt;0,COUNT($AG$2:AG1304),""))</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04" s="156" t="str">
        <f>IF(BC1304="","",IF(BC1304&gt;0,COUNT($AY$2:AY1304),""))</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05" spans="1:66" ht="15.75" customHeight="1">
      <c r="A1305" s="153" t="str">
        <f>IF('S.D.PASTE SHEET'!A1305="","",'S.D.PASTE SHEET'!A1305)</f>
        <v/>
      </c>
      <c s="153" t="str">
        <f>IF('S.D.PASTE SHEET'!B1305="","",'S.D.PASTE SHEET'!B1305)</f>
        <v/>
      </c>
      <c s="153" t="str">
        <f>IF('S.D.PASTE SHEET'!C1305="","",'S.D.PASTE SHEET'!C1305)</f>
        <v/>
      </c>
      <c s="154" t="str">
        <f>IF('S.D.PASTE SHEET'!D1305="","",'S.D.PASTE SHEET'!D1305)</f>
        <v/>
      </c>
      <c s="153" t="str">
        <f>IF('S.D.PASTE SHEET'!E1305="","",UPPER('S.D.PASTE SHEET'!E1305))</f>
        <v/>
      </c>
      <c s="153" t="str">
        <f>IF('S.D.PASTE SHEET'!F1305="","",'S.D.PASTE SHEET'!F1305)</f>
        <v/>
      </c>
      <c s="153" t="str">
        <f>IF('S.D.PASTE SHEET'!G1305="","",UPPER('S.D.PASTE SHEET'!G1305))</f>
        <v/>
      </c>
      <c s="153" t="str">
        <f>IF('S.D.PASTE SHEET'!H1305="","",UPPER('S.D.PASTE SHEET'!H1305))</f>
        <v/>
      </c>
      <c s="153" t="str">
        <f>IF('S.D.PASTE SHEET'!I1305="","",'S.D.PASTE SHEET'!I1305)</f>
        <v/>
      </c>
      <c s="154" t="str">
        <f>IF('S.D.PASTE SHEET'!J1305="","",'S.D.PASTE SHEET'!J1305)</f>
        <v/>
      </c>
      <c s="153" t="str">
        <f>IF('S.D.PASTE SHEET'!K1305="","",'S.D.PASTE SHEET'!K1305)</f>
        <v/>
      </c>
      <c s="153" t="str">
        <f>IF('S.D.PASTE SHEET'!L1305="","",'S.D.PASTE SHEET'!L1305)</f>
        <v/>
      </c>
      <c s="153" t="str">
        <f>IF('S.D.PASTE SHEET'!M1305="","",'S.D.PASTE SHEET'!M1305)</f>
        <v/>
      </c>
      <c s="153" t="str">
        <f>IF('S.D.PASTE SHEET'!N1305="","",'S.D.PASTE SHEET'!N1305)</f>
        <v/>
      </c>
      <c s="153" t="str">
        <f>IF('S.D.PASTE SHEET'!O1305="","",'S.D.PASTE SHEET'!O1305)</f>
        <v/>
      </c>
      <c s="153" t="str">
        <f>IF('S.D.PASTE SHEET'!P1305="","",'S.D.PASTE SHEET'!P1305)</f>
        <v/>
      </c>
      <c s="153" t="str">
        <f>IF('S.D.PASTE SHEET'!Q1305="","",'S.D.PASTE SHEET'!Q1305)</f>
        <v/>
      </c>
      <c s="153" t="str">
        <f>IF('S.D.PASTE SHEET'!R1305="","",'S.D.PASTE SHEET'!R1305)</f>
        <v/>
      </c>
      <c s="153" t="str">
        <f>IF('S.D.PASTE SHEET'!S1305="","",'S.D.PASTE SHEET'!S1305)</f>
        <v/>
      </c>
      <c s="153" t="str">
        <f>IF('S.D.PASTE SHEET'!T1305="","",'S.D.PASTE SHEET'!T1305)</f>
        <v/>
      </c>
      <c s="153" t="str">
        <f>IF('S.D.PASTE SHEET'!U1305="","",'S.D.PASTE SHEET'!U1305)</f>
        <v/>
      </c>
      <c s="153" t="str">
        <f>IF('S.D.PASTE SHEET'!V1305="","",'S.D.PASTE SHEET'!V1305)</f>
        <v/>
      </c>
      <c s="153" t="str">
        <f>IF('S.D.PASTE SHEET'!W1305="","",'S.D.PASTE SHEET'!W1305)</f>
        <v/>
      </c>
      <c s="153" t="str">
        <f>IF('S.D.PASTE SHEET'!X1305="","",'S.D.PASTE SHEET'!X1305)</f>
        <v/>
      </c>
      <c s="153" t="str">
        <f>IF('S.D.PASTE SHEET'!Y1305="","",'S.D.PASTE SHEET'!Y1305)</f>
        <v/>
      </c>
      <c s="153" t="str">
        <f>IF('S.D.PASTE SHEET'!Z1305="","",'S.D.PASTE SHEET'!Z1305)</f>
        <v/>
      </c>
      <c s="153" t="str">
        <f>IF('S.D.PASTE SHEET'!AA1305="","",'S.D.PASTE SHEET'!AA1305)</f>
        <v/>
      </c>
      <c s="153" t="str">
        <f>IF('S.D.PASTE SHEET'!AB1305="","",'S.D.PASTE SHEET'!AB1305)</f>
        <v/>
      </c>
      <c s="153" t="str">
        <f>IF('S.D.PASTE SHEET'!AC1305="","",'S.D.PASTE SHEET'!AC1305)</f>
        <v/>
      </c>
      <c s="153" t="str">
        <f>IF('S.D.PASTE SHEET'!AD1305="","",'S.D.PASTE SHEET'!AD1305)</f>
        <v/>
      </c>
      <c s="155"/>
      <c s="156" t="str">
        <f>IF(AK1305="","",IF(AK1305&gt;0,COUNT($AG$2:AG1305),""))</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05" s="156" t="str">
        <f>IF(BC1305="","",IF(BC1305&gt;0,COUNT($AY$2:AY1305),""))</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06" spans="1:66" ht="15.75" customHeight="1">
      <c r="A1306" s="153" t="str">
        <f>IF('S.D.PASTE SHEET'!A1306="","",'S.D.PASTE SHEET'!A1306)</f>
        <v/>
      </c>
      <c s="153" t="str">
        <f>IF('S.D.PASTE SHEET'!B1306="","",'S.D.PASTE SHEET'!B1306)</f>
        <v/>
      </c>
      <c s="153" t="str">
        <f>IF('S.D.PASTE SHEET'!C1306="","",'S.D.PASTE SHEET'!C1306)</f>
        <v/>
      </c>
      <c s="154" t="str">
        <f>IF('S.D.PASTE SHEET'!D1306="","",'S.D.PASTE SHEET'!D1306)</f>
        <v/>
      </c>
      <c s="153" t="str">
        <f>IF('S.D.PASTE SHEET'!E1306="","",UPPER('S.D.PASTE SHEET'!E1306))</f>
        <v/>
      </c>
      <c s="153" t="str">
        <f>IF('S.D.PASTE SHEET'!F1306="","",'S.D.PASTE SHEET'!F1306)</f>
        <v/>
      </c>
      <c s="153" t="str">
        <f>IF('S.D.PASTE SHEET'!G1306="","",UPPER('S.D.PASTE SHEET'!G1306))</f>
        <v/>
      </c>
      <c s="153" t="str">
        <f>IF('S.D.PASTE SHEET'!H1306="","",UPPER('S.D.PASTE SHEET'!H1306))</f>
        <v/>
      </c>
      <c s="153" t="str">
        <f>IF('S.D.PASTE SHEET'!I1306="","",'S.D.PASTE SHEET'!I1306)</f>
        <v/>
      </c>
      <c s="154" t="str">
        <f>IF('S.D.PASTE SHEET'!J1306="","",'S.D.PASTE SHEET'!J1306)</f>
        <v/>
      </c>
      <c s="153" t="str">
        <f>IF('S.D.PASTE SHEET'!K1306="","",'S.D.PASTE SHEET'!K1306)</f>
        <v/>
      </c>
      <c s="153" t="str">
        <f>IF('S.D.PASTE SHEET'!L1306="","",'S.D.PASTE SHEET'!L1306)</f>
        <v/>
      </c>
      <c s="153" t="str">
        <f>IF('S.D.PASTE SHEET'!M1306="","",'S.D.PASTE SHEET'!M1306)</f>
        <v/>
      </c>
      <c s="153" t="str">
        <f>IF('S.D.PASTE SHEET'!N1306="","",'S.D.PASTE SHEET'!N1306)</f>
        <v/>
      </c>
      <c s="153" t="str">
        <f>IF('S.D.PASTE SHEET'!O1306="","",'S.D.PASTE SHEET'!O1306)</f>
        <v/>
      </c>
      <c s="153" t="str">
        <f>IF('S.D.PASTE SHEET'!P1306="","",'S.D.PASTE SHEET'!P1306)</f>
        <v/>
      </c>
      <c s="153" t="str">
        <f>IF('S.D.PASTE SHEET'!Q1306="","",'S.D.PASTE SHEET'!Q1306)</f>
        <v/>
      </c>
      <c s="153" t="str">
        <f>IF('S.D.PASTE SHEET'!R1306="","",'S.D.PASTE SHEET'!R1306)</f>
        <v/>
      </c>
      <c s="153" t="str">
        <f>IF('S.D.PASTE SHEET'!S1306="","",'S.D.PASTE SHEET'!S1306)</f>
        <v/>
      </c>
      <c s="153" t="str">
        <f>IF('S.D.PASTE SHEET'!T1306="","",'S.D.PASTE SHEET'!T1306)</f>
        <v/>
      </c>
      <c s="153" t="str">
        <f>IF('S.D.PASTE SHEET'!U1306="","",'S.D.PASTE SHEET'!U1306)</f>
        <v/>
      </c>
      <c s="153" t="str">
        <f>IF('S.D.PASTE SHEET'!V1306="","",'S.D.PASTE SHEET'!V1306)</f>
        <v/>
      </c>
      <c s="153" t="str">
        <f>IF('S.D.PASTE SHEET'!W1306="","",'S.D.PASTE SHEET'!W1306)</f>
        <v/>
      </c>
      <c s="153" t="str">
        <f>IF('S.D.PASTE SHEET'!X1306="","",'S.D.PASTE SHEET'!X1306)</f>
        <v/>
      </c>
      <c s="153" t="str">
        <f>IF('S.D.PASTE SHEET'!Y1306="","",'S.D.PASTE SHEET'!Y1306)</f>
        <v/>
      </c>
      <c s="153" t="str">
        <f>IF('S.D.PASTE SHEET'!Z1306="","",'S.D.PASTE SHEET'!Z1306)</f>
        <v/>
      </c>
      <c s="153" t="str">
        <f>IF('S.D.PASTE SHEET'!AA1306="","",'S.D.PASTE SHEET'!AA1306)</f>
        <v/>
      </c>
      <c s="153" t="str">
        <f>IF('S.D.PASTE SHEET'!AB1306="","",'S.D.PASTE SHEET'!AB1306)</f>
        <v/>
      </c>
      <c s="153" t="str">
        <f>IF('S.D.PASTE SHEET'!AC1306="","",'S.D.PASTE SHEET'!AC1306)</f>
        <v/>
      </c>
      <c s="153" t="str">
        <f>IF('S.D.PASTE SHEET'!AD1306="","",'S.D.PASTE SHEET'!AD1306)</f>
        <v/>
      </c>
      <c s="155"/>
      <c s="156" t="str">
        <f>IF(AK1306="","",IF(AK1306&gt;0,COUNT($AG$2:AG1306),""))</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06" s="156" t="str">
        <f>IF(BC1306="","",IF(BC1306&gt;0,COUNT($AY$2:AY1306),""))</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07" spans="1:66" ht="15.75" customHeight="1">
      <c r="A1307" s="153" t="str">
        <f>IF('S.D.PASTE SHEET'!A1307="","",'S.D.PASTE SHEET'!A1307)</f>
        <v/>
      </c>
      <c s="153" t="str">
        <f>IF('S.D.PASTE SHEET'!B1307="","",'S.D.PASTE SHEET'!B1307)</f>
        <v/>
      </c>
      <c s="153" t="str">
        <f>IF('S.D.PASTE SHEET'!C1307="","",'S.D.PASTE SHEET'!C1307)</f>
        <v/>
      </c>
      <c s="154" t="str">
        <f>IF('S.D.PASTE SHEET'!D1307="","",'S.D.PASTE SHEET'!D1307)</f>
        <v/>
      </c>
      <c s="153" t="str">
        <f>IF('S.D.PASTE SHEET'!E1307="","",UPPER('S.D.PASTE SHEET'!E1307))</f>
        <v/>
      </c>
      <c s="153" t="str">
        <f>IF('S.D.PASTE SHEET'!F1307="","",'S.D.PASTE SHEET'!F1307)</f>
        <v/>
      </c>
      <c s="153" t="str">
        <f>IF('S.D.PASTE SHEET'!G1307="","",UPPER('S.D.PASTE SHEET'!G1307))</f>
        <v/>
      </c>
      <c s="153" t="str">
        <f>IF('S.D.PASTE SHEET'!H1307="","",UPPER('S.D.PASTE SHEET'!H1307))</f>
        <v/>
      </c>
      <c s="153" t="str">
        <f>IF('S.D.PASTE SHEET'!I1307="","",'S.D.PASTE SHEET'!I1307)</f>
        <v/>
      </c>
      <c s="154" t="str">
        <f>IF('S.D.PASTE SHEET'!J1307="","",'S.D.PASTE SHEET'!J1307)</f>
        <v/>
      </c>
      <c s="153" t="str">
        <f>IF('S.D.PASTE SHEET'!K1307="","",'S.D.PASTE SHEET'!K1307)</f>
        <v/>
      </c>
      <c s="153" t="str">
        <f>IF('S.D.PASTE SHEET'!L1307="","",'S.D.PASTE SHEET'!L1307)</f>
        <v/>
      </c>
      <c s="153" t="str">
        <f>IF('S.D.PASTE SHEET'!M1307="","",'S.D.PASTE SHEET'!M1307)</f>
        <v/>
      </c>
      <c s="153" t="str">
        <f>IF('S.D.PASTE SHEET'!N1307="","",'S.D.PASTE SHEET'!N1307)</f>
        <v/>
      </c>
      <c s="153" t="str">
        <f>IF('S.D.PASTE SHEET'!O1307="","",'S.D.PASTE SHEET'!O1307)</f>
        <v/>
      </c>
      <c s="153" t="str">
        <f>IF('S.D.PASTE SHEET'!P1307="","",'S.D.PASTE SHEET'!P1307)</f>
        <v/>
      </c>
      <c s="153" t="str">
        <f>IF('S.D.PASTE SHEET'!Q1307="","",'S.D.PASTE SHEET'!Q1307)</f>
        <v/>
      </c>
      <c s="153" t="str">
        <f>IF('S.D.PASTE SHEET'!R1307="","",'S.D.PASTE SHEET'!R1307)</f>
        <v/>
      </c>
      <c s="153" t="str">
        <f>IF('S.D.PASTE SHEET'!S1307="","",'S.D.PASTE SHEET'!S1307)</f>
        <v/>
      </c>
      <c s="153" t="str">
        <f>IF('S.D.PASTE SHEET'!T1307="","",'S.D.PASTE SHEET'!T1307)</f>
        <v/>
      </c>
      <c s="153" t="str">
        <f>IF('S.D.PASTE SHEET'!U1307="","",'S.D.PASTE SHEET'!U1307)</f>
        <v/>
      </c>
      <c s="153" t="str">
        <f>IF('S.D.PASTE SHEET'!V1307="","",'S.D.PASTE SHEET'!V1307)</f>
        <v/>
      </c>
      <c s="153" t="str">
        <f>IF('S.D.PASTE SHEET'!W1307="","",'S.D.PASTE SHEET'!W1307)</f>
        <v/>
      </c>
      <c s="153" t="str">
        <f>IF('S.D.PASTE SHEET'!X1307="","",'S.D.PASTE SHEET'!X1307)</f>
        <v/>
      </c>
      <c s="153" t="str">
        <f>IF('S.D.PASTE SHEET'!Y1307="","",'S.D.PASTE SHEET'!Y1307)</f>
        <v/>
      </c>
      <c s="153" t="str">
        <f>IF('S.D.PASTE SHEET'!Z1307="","",'S.D.PASTE SHEET'!Z1307)</f>
        <v/>
      </c>
      <c s="153" t="str">
        <f>IF('S.D.PASTE SHEET'!AA1307="","",'S.D.PASTE SHEET'!AA1307)</f>
        <v/>
      </c>
      <c s="153" t="str">
        <f>IF('S.D.PASTE SHEET'!AB1307="","",'S.D.PASTE SHEET'!AB1307)</f>
        <v/>
      </c>
      <c s="153" t="str">
        <f>IF('S.D.PASTE SHEET'!AC1307="","",'S.D.PASTE SHEET'!AC1307)</f>
        <v/>
      </c>
      <c s="153" t="str">
        <f>IF('S.D.PASTE SHEET'!AD1307="","",'S.D.PASTE SHEET'!AD1307)</f>
        <v/>
      </c>
      <c s="155"/>
      <c s="156" t="str">
        <f>IF(AK1307="","",IF(AK1307&gt;0,COUNT($AG$2:AG1307),""))</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07" s="156" t="str">
        <f>IF(BC1307="","",IF(BC1307&gt;0,COUNT($AY$2:AY1307),""))</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08" spans="1:66" ht="15.75" customHeight="1">
      <c r="A1308" s="153" t="str">
        <f>IF('S.D.PASTE SHEET'!A1308="","",'S.D.PASTE SHEET'!A1308)</f>
        <v/>
      </c>
      <c s="153" t="str">
        <f>IF('S.D.PASTE SHEET'!B1308="","",'S.D.PASTE SHEET'!B1308)</f>
        <v/>
      </c>
      <c s="153" t="str">
        <f>IF('S.D.PASTE SHEET'!C1308="","",'S.D.PASTE SHEET'!C1308)</f>
        <v/>
      </c>
      <c s="154" t="str">
        <f>IF('S.D.PASTE SHEET'!D1308="","",'S.D.PASTE SHEET'!D1308)</f>
        <v/>
      </c>
      <c s="153" t="str">
        <f>IF('S.D.PASTE SHEET'!E1308="","",UPPER('S.D.PASTE SHEET'!E1308))</f>
        <v/>
      </c>
      <c s="153" t="str">
        <f>IF('S.D.PASTE SHEET'!F1308="","",'S.D.PASTE SHEET'!F1308)</f>
        <v/>
      </c>
      <c s="153" t="str">
        <f>IF('S.D.PASTE SHEET'!G1308="","",UPPER('S.D.PASTE SHEET'!G1308))</f>
        <v/>
      </c>
      <c s="153" t="str">
        <f>IF('S.D.PASTE SHEET'!H1308="","",UPPER('S.D.PASTE SHEET'!H1308))</f>
        <v/>
      </c>
      <c s="153" t="str">
        <f>IF('S.D.PASTE SHEET'!I1308="","",'S.D.PASTE SHEET'!I1308)</f>
        <v/>
      </c>
      <c s="154" t="str">
        <f>IF('S.D.PASTE SHEET'!J1308="","",'S.D.PASTE SHEET'!J1308)</f>
        <v/>
      </c>
      <c s="153" t="str">
        <f>IF('S.D.PASTE SHEET'!K1308="","",'S.D.PASTE SHEET'!K1308)</f>
        <v/>
      </c>
      <c s="153" t="str">
        <f>IF('S.D.PASTE SHEET'!L1308="","",'S.D.PASTE SHEET'!L1308)</f>
        <v/>
      </c>
      <c s="153" t="str">
        <f>IF('S.D.PASTE SHEET'!M1308="","",'S.D.PASTE SHEET'!M1308)</f>
        <v/>
      </c>
      <c s="153" t="str">
        <f>IF('S.D.PASTE SHEET'!N1308="","",'S.D.PASTE SHEET'!N1308)</f>
        <v/>
      </c>
      <c s="153" t="str">
        <f>IF('S.D.PASTE SHEET'!O1308="","",'S.D.PASTE SHEET'!O1308)</f>
        <v/>
      </c>
      <c s="153" t="str">
        <f>IF('S.D.PASTE SHEET'!P1308="","",'S.D.PASTE SHEET'!P1308)</f>
        <v/>
      </c>
      <c s="153" t="str">
        <f>IF('S.D.PASTE SHEET'!Q1308="","",'S.D.PASTE SHEET'!Q1308)</f>
        <v/>
      </c>
      <c s="153" t="str">
        <f>IF('S.D.PASTE SHEET'!R1308="","",'S.D.PASTE SHEET'!R1308)</f>
        <v/>
      </c>
      <c s="153" t="str">
        <f>IF('S.D.PASTE SHEET'!S1308="","",'S.D.PASTE SHEET'!S1308)</f>
        <v/>
      </c>
      <c s="153" t="str">
        <f>IF('S.D.PASTE SHEET'!T1308="","",'S.D.PASTE SHEET'!T1308)</f>
        <v/>
      </c>
      <c s="153" t="str">
        <f>IF('S.D.PASTE SHEET'!U1308="","",'S.D.PASTE SHEET'!U1308)</f>
        <v/>
      </c>
      <c s="153" t="str">
        <f>IF('S.D.PASTE SHEET'!V1308="","",'S.D.PASTE SHEET'!V1308)</f>
        <v/>
      </c>
      <c s="153" t="str">
        <f>IF('S.D.PASTE SHEET'!W1308="","",'S.D.PASTE SHEET'!W1308)</f>
        <v/>
      </c>
      <c s="153" t="str">
        <f>IF('S.D.PASTE SHEET'!X1308="","",'S.D.PASTE SHEET'!X1308)</f>
        <v/>
      </c>
      <c s="153" t="str">
        <f>IF('S.D.PASTE SHEET'!Y1308="","",'S.D.PASTE SHEET'!Y1308)</f>
        <v/>
      </c>
      <c s="153" t="str">
        <f>IF('S.D.PASTE SHEET'!Z1308="","",'S.D.PASTE SHEET'!Z1308)</f>
        <v/>
      </c>
      <c s="153" t="str">
        <f>IF('S.D.PASTE SHEET'!AA1308="","",'S.D.PASTE SHEET'!AA1308)</f>
        <v/>
      </c>
      <c s="153" t="str">
        <f>IF('S.D.PASTE SHEET'!AB1308="","",'S.D.PASTE SHEET'!AB1308)</f>
        <v/>
      </c>
      <c s="153" t="str">
        <f>IF('S.D.PASTE SHEET'!AC1308="","",'S.D.PASTE SHEET'!AC1308)</f>
        <v/>
      </c>
      <c s="153" t="str">
        <f>IF('S.D.PASTE SHEET'!AD1308="","",'S.D.PASTE SHEET'!AD1308)</f>
        <v/>
      </c>
      <c s="155"/>
      <c s="156" t="str">
        <f>IF(AK1308="","",IF(AK1308&gt;0,COUNT($AG$2:AG1308),""))</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08" s="156" t="str">
        <f>IF(BC1308="","",IF(BC1308&gt;0,COUNT($AY$2:AY1308),""))</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09" spans="1:66" ht="15.75" customHeight="1">
      <c r="A1309" s="153" t="str">
        <f>IF('S.D.PASTE SHEET'!A1309="","",'S.D.PASTE SHEET'!A1309)</f>
        <v/>
      </c>
      <c s="153" t="str">
        <f>IF('S.D.PASTE SHEET'!B1309="","",'S.D.PASTE SHEET'!B1309)</f>
        <v/>
      </c>
      <c s="153" t="str">
        <f>IF('S.D.PASTE SHEET'!C1309="","",'S.D.PASTE SHEET'!C1309)</f>
        <v/>
      </c>
      <c s="154" t="str">
        <f>IF('S.D.PASTE SHEET'!D1309="","",'S.D.PASTE SHEET'!D1309)</f>
        <v/>
      </c>
      <c s="153" t="str">
        <f>IF('S.D.PASTE SHEET'!E1309="","",UPPER('S.D.PASTE SHEET'!E1309))</f>
        <v/>
      </c>
      <c s="153" t="str">
        <f>IF('S.D.PASTE SHEET'!F1309="","",'S.D.PASTE SHEET'!F1309)</f>
        <v/>
      </c>
      <c s="153" t="str">
        <f>IF('S.D.PASTE SHEET'!G1309="","",UPPER('S.D.PASTE SHEET'!G1309))</f>
        <v/>
      </c>
      <c s="153" t="str">
        <f>IF('S.D.PASTE SHEET'!H1309="","",UPPER('S.D.PASTE SHEET'!H1309))</f>
        <v/>
      </c>
      <c s="153" t="str">
        <f>IF('S.D.PASTE SHEET'!I1309="","",'S.D.PASTE SHEET'!I1309)</f>
        <v/>
      </c>
      <c s="154" t="str">
        <f>IF('S.D.PASTE SHEET'!J1309="","",'S.D.PASTE SHEET'!J1309)</f>
        <v/>
      </c>
      <c s="153" t="str">
        <f>IF('S.D.PASTE SHEET'!K1309="","",'S.D.PASTE SHEET'!K1309)</f>
        <v/>
      </c>
      <c s="153" t="str">
        <f>IF('S.D.PASTE SHEET'!L1309="","",'S.D.PASTE SHEET'!L1309)</f>
        <v/>
      </c>
      <c s="153" t="str">
        <f>IF('S.D.PASTE SHEET'!M1309="","",'S.D.PASTE SHEET'!M1309)</f>
        <v/>
      </c>
      <c s="153" t="str">
        <f>IF('S.D.PASTE SHEET'!N1309="","",'S.D.PASTE SHEET'!N1309)</f>
        <v/>
      </c>
      <c s="153" t="str">
        <f>IF('S.D.PASTE SHEET'!O1309="","",'S.D.PASTE SHEET'!O1309)</f>
        <v/>
      </c>
      <c s="153" t="str">
        <f>IF('S.D.PASTE SHEET'!P1309="","",'S.D.PASTE SHEET'!P1309)</f>
        <v/>
      </c>
      <c s="153" t="str">
        <f>IF('S.D.PASTE SHEET'!Q1309="","",'S.D.PASTE SHEET'!Q1309)</f>
        <v/>
      </c>
      <c s="153" t="str">
        <f>IF('S.D.PASTE SHEET'!R1309="","",'S.D.PASTE SHEET'!R1309)</f>
        <v/>
      </c>
      <c s="153" t="str">
        <f>IF('S.D.PASTE SHEET'!S1309="","",'S.D.PASTE SHEET'!S1309)</f>
        <v/>
      </c>
      <c s="153" t="str">
        <f>IF('S.D.PASTE SHEET'!T1309="","",'S.D.PASTE SHEET'!T1309)</f>
        <v/>
      </c>
      <c s="153" t="str">
        <f>IF('S.D.PASTE SHEET'!U1309="","",'S.D.PASTE SHEET'!U1309)</f>
        <v/>
      </c>
      <c s="153" t="str">
        <f>IF('S.D.PASTE SHEET'!V1309="","",'S.D.PASTE SHEET'!V1309)</f>
        <v/>
      </c>
      <c s="153" t="str">
        <f>IF('S.D.PASTE SHEET'!W1309="","",'S.D.PASTE SHEET'!W1309)</f>
        <v/>
      </c>
      <c s="153" t="str">
        <f>IF('S.D.PASTE SHEET'!X1309="","",'S.D.PASTE SHEET'!X1309)</f>
        <v/>
      </c>
      <c s="153" t="str">
        <f>IF('S.D.PASTE SHEET'!Y1309="","",'S.D.PASTE SHEET'!Y1309)</f>
        <v/>
      </c>
      <c s="153" t="str">
        <f>IF('S.D.PASTE SHEET'!Z1309="","",'S.D.PASTE SHEET'!Z1309)</f>
        <v/>
      </c>
      <c s="153" t="str">
        <f>IF('S.D.PASTE SHEET'!AA1309="","",'S.D.PASTE SHEET'!AA1309)</f>
        <v/>
      </c>
      <c s="153" t="str">
        <f>IF('S.D.PASTE SHEET'!AB1309="","",'S.D.PASTE SHEET'!AB1309)</f>
        <v/>
      </c>
      <c s="153" t="str">
        <f>IF('S.D.PASTE SHEET'!AC1309="","",'S.D.PASTE SHEET'!AC1309)</f>
        <v/>
      </c>
      <c s="153" t="str">
        <f>IF('S.D.PASTE SHEET'!AD1309="","",'S.D.PASTE SHEET'!AD1309)</f>
        <v/>
      </c>
      <c s="155"/>
      <c s="156" t="str">
        <f>IF(AK1309="","",IF(AK1309&gt;0,COUNT($AG$2:AG1309),""))</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09" s="156" t="str">
        <f>IF(BC1309="","",IF(BC1309&gt;0,COUNT($AY$2:AY1309),""))</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10" spans="1:66" ht="15.75" customHeight="1">
      <c r="A1310" s="153" t="str">
        <f>IF('S.D.PASTE SHEET'!A1310="","",'S.D.PASTE SHEET'!A1310)</f>
        <v/>
      </c>
      <c s="153" t="str">
        <f>IF('S.D.PASTE SHEET'!B1310="","",'S.D.PASTE SHEET'!B1310)</f>
        <v/>
      </c>
      <c s="153" t="str">
        <f>IF('S.D.PASTE SHEET'!C1310="","",'S.D.PASTE SHEET'!C1310)</f>
        <v/>
      </c>
      <c s="154" t="str">
        <f>IF('S.D.PASTE SHEET'!D1310="","",'S.D.PASTE SHEET'!D1310)</f>
        <v/>
      </c>
      <c s="153" t="str">
        <f>IF('S.D.PASTE SHEET'!E1310="","",UPPER('S.D.PASTE SHEET'!E1310))</f>
        <v/>
      </c>
      <c s="153" t="str">
        <f>IF('S.D.PASTE SHEET'!F1310="","",'S.D.PASTE SHEET'!F1310)</f>
        <v/>
      </c>
      <c s="153" t="str">
        <f>IF('S.D.PASTE SHEET'!G1310="","",UPPER('S.D.PASTE SHEET'!G1310))</f>
        <v/>
      </c>
      <c s="153" t="str">
        <f>IF('S.D.PASTE SHEET'!H1310="","",UPPER('S.D.PASTE SHEET'!H1310))</f>
        <v/>
      </c>
      <c s="153" t="str">
        <f>IF('S.D.PASTE SHEET'!I1310="","",'S.D.PASTE SHEET'!I1310)</f>
        <v/>
      </c>
      <c s="154" t="str">
        <f>IF('S.D.PASTE SHEET'!J1310="","",'S.D.PASTE SHEET'!J1310)</f>
        <v/>
      </c>
      <c s="153" t="str">
        <f>IF('S.D.PASTE SHEET'!K1310="","",'S.D.PASTE SHEET'!K1310)</f>
        <v/>
      </c>
      <c s="153" t="str">
        <f>IF('S.D.PASTE SHEET'!L1310="","",'S.D.PASTE SHEET'!L1310)</f>
        <v/>
      </c>
      <c s="153" t="str">
        <f>IF('S.D.PASTE SHEET'!M1310="","",'S.D.PASTE SHEET'!M1310)</f>
        <v/>
      </c>
      <c s="153" t="str">
        <f>IF('S.D.PASTE SHEET'!N1310="","",'S.D.PASTE SHEET'!N1310)</f>
        <v/>
      </c>
      <c s="153" t="str">
        <f>IF('S.D.PASTE SHEET'!O1310="","",'S.D.PASTE SHEET'!O1310)</f>
        <v/>
      </c>
      <c s="153" t="str">
        <f>IF('S.D.PASTE SHEET'!P1310="","",'S.D.PASTE SHEET'!P1310)</f>
        <v/>
      </c>
      <c s="153" t="str">
        <f>IF('S.D.PASTE SHEET'!Q1310="","",'S.D.PASTE SHEET'!Q1310)</f>
        <v/>
      </c>
      <c s="153" t="str">
        <f>IF('S.D.PASTE SHEET'!R1310="","",'S.D.PASTE SHEET'!R1310)</f>
        <v/>
      </c>
      <c s="153" t="str">
        <f>IF('S.D.PASTE SHEET'!S1310="","",'S.D.PASTE SHEET'!S1310)</f>
        <v/>
      </c>
      <c s="153" t="str">
        <f>IF('S.D.PASTE SHEET'!T1310="","",'S.D.PASTE SHEET'!T1310)</f>
        <v/>
      </c>
      <c s="153" t="str">
        <f>IF('S.D.PASTE SHEET'!U1310="","",'S.D.PASTE SHEET'!U1310)</f>
        <v/>
      </c>
      <c s="153" t="str">
        <f>IF('S.D.PASTE SHEET'!V1310="","",'S.D.PASTE SHEET'!V1310)</f>
        <v/>
      </c>
      <c s="153" t="str">
        <f>IF('S.D.PASTE SHEET'!W1310="","",'S.D.PASTE SHEET'!W1310)</f>
        <v/>
      </c>
      <c s="153" t="str">
        <f>IF('S.D.PASTE SHEET'!X1310="","",'S.D.PASTE SHEET'!X1310)</f>
        <v/>
      </c>
      <c s="153" t="str">
        <f>IF('S.D.PASTE SHEET'!Y1310="","",'S.D.PASTE SHEET'!Y1310)</f>
        <v/>
      </c>
      <c s="153" t="str">
        <f>IF('S.D.PASTE SHEET'!Z1310="","",'S.D.PASTE SHEET'!Z1310)</f>
        <v/>
      </c>
      <c s="153" t="str">
        <f>IF('S.D.PASTE SHEET'!AA1310="","",'S.D.PASTE SHEET'!AA1310)</f>
        <v/>
      </c>
      <c s="153" t="str">
        <f>IF('S.D.PASTE SHEET'!AB1310="","",'S.D.PASTE SHEET'!AB1310)</f>
        <v/>
      </c>
      <c s="153" t="str">
        <f>IF('S.D.PASTE SHEET'!AC1310="","",'S.D.PASTE SHEET'!AC1310)</f>
        <v/>
      </c>
      <c s="153" t="str">
        <f>IF('S.D.PASTE SHEET'!AD1310="","",'S.D.PASTE SHEET'!AD1310)</f>
        <v/>
      </c>
      <c s="155"/>
      <c s="156" t="str">
        <f>IF(AK1310="","",IF(AK1310&gt;0,COUNT($AG$2:AG1310),""))</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10" s="156" t="str">
        <f>IF(BC1310="","",IF(BC1310&gt;0,COUNT($AY$2:AY1310),""))</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11" spans="1:66" ht="15.75" customHeight="1">
      <c r="A1311" s="153" t="str">
        <f>IF('S.D.PASTE SHEET'!A1311="","",'S.D.PASTE SHEET'!A1311)</f>
        <v/>
      </c>
      <c s="153" t="str">
        <f>IF('S.D.PASTE SHEET'!B1311="","",'S.D.PASTE SHEET'!B1311)</f>
        <v/>
      </c>
      <c s="153" t="str">
        <f>IF('S.D.PASTE SHEET'!C1311="","",'S.D.PASTE SHEET'!C1311)</f>
        <v/>
      </c>
      <c s="154" t="str">
        <f>IF('S.D.PASTE SHEET'!D1311="","",'S.D.PASTE SHEET'!D1311)</f>
        <v/>
      </c>
      <c s="153" t="str">
        <f>IF('S.D.PASTE SHEET'!E1311="","",UPPER('S.D.PASTE SHEET'!E1311))</f>
        <v/>
      </c>
      <c s="153" t="str">
        <f>IF('S.D.PASTE SHEET'!F1311="","",'S.D.PASTE SHEET'!F1311)</f>
        <v/>
      </c>
      <c s="153" t="str">
        <f>IF('S.D.PASTE SHEET'!G1311="","",UPPER('S.D.PASTE SHEET'!G1311))</f>
        <v/>
      </c>
      <c s="153" t="str">
        <f>IF('S.D.PASTE SHEET'!H1311="","",UPPER('S.D.PASTE SHEET'!H1311))</f>
        <v/>
      </c>
      <c s="153" t="str">
        <f>IF('S.D.PASTE SHEET'!I1311="","",'S.D.PASTE SHEET'!I1311)</f>
        <v/>
      </c>
      <c s="154" t="str">
        <f>IF('S.D.PASTE SHEET'!J1311="","",'S.D.PASTE SHEET'!J1311)</f>
        <v/>
      </c>
      <c s="153" t="str">
        <f>IF('S.D.PASTE SHEET'!K1311="","",'S.D.PASTE SHEET'!K1311)</f>
        <v/>
      </c>
      <c s="153" t="str">
        <f>IF('S.D.PASTE SHEET'!L1311="","",'S.D.PASTE SHEET'!L1311)</f>
        <v/>
      </c>
      <c s="153" t="str">
        <f>IF('S.D.PASTE SHEET'!M1311="","",'S.D.PASTE SHEET'!M1311)</f>
        <v/>
      </c>
      <c s="153" t="str">
        <f>IF('S.D.PASTE SHEET'!N1311="","",'S.D.PASTE SHEET'!N1311)</f>
        <v/>
      </c>
      <c s="153" t="str">
        <f>IF('S.D.PASTE SHEET'!O1311="","",'S.D.PASTE SHEET'!O1311)</f>
        <v/>
      </c>
      <c s="153" t="str">
        <f>IF('S.D.PASTE SHEET'!P1311="","",'S.D.PASTE SHEET'!P1311)</f>
        <v/>
      </c>
      <c s="153" t="str">
        <f>IF('S.D.PASTE SHEET'!Q1311="","",'S.D.PASTE SHEET'!Q1311)</f>
        <v/>
      </c>
      <c s="153" t="str">
        <f>IF('S.D.PASTE SHEET'!R1311="","",'S.D.PASTE SHEET'!R1311)</f>
        <v/>
      </c>
      <c s="153" t="str">
        <f>IF('S.D.PASTE SHEET'!S1311="","",'S.D.PASTE SHEET'!S1311)</f>
        <v/>
      </c>
      <c s="153" t="str">
        <f>IF('S.D.PASTE SHEET'!T1311="","",'S.D.PASTE SHEET'!T1311)</f>
        <v/>
      </c>
      <c s="153" t="str">
        <f>IF('S.D.PASTE SHEET'!U1311="","",'S.D.PASTE SHEET'!U1311)</f>
        <v/>
      </c>
      <c s="153" t="str">
        <f>IF('S.D.PASTE SHEET'!V1311="","",'S.D.PASTE SHEET'!V1311)</f>
        <v/>
      </c>
      <c s="153" t="str">
        <f>IF('S.D.PASTE SHEET'!W1311="","",'S.D.PASTE SHEET'!W1311)</f>
        <v/>
      </c>
      <c s="153" t="str">
        <f>IF('S.D.PASTE SHEET'!X1311="","",'S.D.PASTE SHEET'!X1311)</f>
        <v/>
      </c>
      <c s="153" t="str">
        <f>IF('S.D.PASTE SHEET'!Y1311="","",'S.D.PASTE SHEET'!Y1311)</f>
        <v/>
      </c>
      <c s="153" t="str">
        <f>IF('S.D.PASTE SHEET'!Z1311="","",'S.D.PASTE SHEET'!Z1311)</f>
        <v/>
      </c>
      <c s="153" t="str">
        <f>IF('S.D.PASTE SHEET'!AA1311="","",'S.D.PASTE SHEET'!AA1311)</f>
        <v/>
      </c>
      <c s="153" t="str">
        <f>IF('S.D.PASTE SHEET'!AB1311="","",'S.D.PASTE SHEET'!AB1311)</f>
        <v/>
      </c>
      <c s="153" t="str">
        <f>IF('S.D.PASTE SHEET'!AC1311="","",'S.D.PASTE SHEET'!AC1311)</f>
        <v/>
      </c>
      <c s="153" t="str">
        <f>IF('S.D.PASTE SHEET'!AD1311="","",'S.D.PASTE SHEET'!AD1311)</f>
        <v/>
      </c>
      <c s="155"/>
      <c s="156" t="str">
        <f>IF(AK1311="","",IF(AK1311&gt;0,COUNT($AG$2:AG1311),""))</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11" s="156" t="str">
        <f>IF(BC1311="","",IF(BC1311&gt;0,COUNT($AY$2:AY1311),""))</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12" spans="1:66" ht="15.75" customHeight="1">
      <c r="A1312" s="153" t="str">
        <f>IF('S.D.PASTE SHEET'!A1312="","",'S.D.PASTE SHEET'!A1312)</f>
        <v/>
      </c>
      <c s="153" t="str">
        <f>IF('S.D.PASTE SHEET'!B1312="","",'S.D.PASTE SHEET'!B1312)</f>
        <v/>
      </c>
      <c s="153" t="str">
        <f>IF('S.D.PASTE SHEET'!C1312="","",'S.D.PASTE SHEET'!C1312)</f>
        <v/>
      </c>
      <c s="154" t="str">
        <f>IF('S.D.PASTE SHEET'!D1312="","",'S.D.PASTE SHEET'!D1312)</f>
        <v/>
      </c>
      <c s="153" t="str">
        <f>IF('S.D.PASTE SHEET'!E1312="","",UPPER('S.D.PASTE SHEET'!E1312))</f>
        <v/>
      </c>
      <c s="153" t="str">
        <f>IF('S.D.PASTE SHEET'!F1312="","",'S.D.PASTE SHEET'!F1312)</f>
        <v/>
      </c>
      <c s="153" t="str">
        <f>IF('S.D.PASTE SHEET'!G1312="","",UPPER('S.D.PASTE SHEET'!G1312))</f>
        <v/>
      </c>
      <c s="153" t="str">
        <f>IF('S.D.PASTE SHEET'!H1312="","",UPPER('S.D.PASTE SHEET'!H1312))</f>
        <v/>
      </c>
      <c s="153" t="str">
        <f>IF('S.D.PASTE SHEET'!I1312="","",'S.D.PASTE SHEET'!I1312)</f>
        <v/>
      </c>
      <c s="154" t="str">
        <f>IF('S.D.PASTE SHEET'!J1312="","",'S.D.PASTE SHEET'!J1312)</f>
        <v/>
      </c>
      <c s="153" t="str">
        <f>IF('S.D.PASTE SHEET'!K1312="","",'S.D.PASTE SHEET'!K1312)</f>
        <v/>
      </c>
      <c s="153" t="str">
        <f>IF('S.D.PASTE SHEET'!L1312="","",'S.D.PASTE SHEET'!L1312)</f>
        <v/>
      </c>
      <c s="153" t="str">
        <f>IF('S.D.PASTE SHEET'!M1312="","",'S.D.PASTE SHEET'!M1312)</f>
        <v/>
      </c>
      <c s="153" t="str">
        <f>IF('S.D.PASTE SHEET'!N1312="","",'S.D.PASTE SHEET'!N1312)</f>
        <v/>
      </c>
      <c s="153" t="str">
        <f>IF('S.D.PASTE SHEET'!O1312="","",'S.D.PASTE SHEET'!O1312)</f>
        <v/>
      </c>
      <c s="153" t="str">
        <f>IF('S.D.PASTE SHEET'!P1312="","",'S.D.PASTE SHEET'!P1312)</f>
        <v/>
      </c>
      <c s="153" t="str">
        <f>IF('S.D.PASTE SHEET'!Q1312="","",'S.D.PASTE SHEET'!Q1312)</f>
        <v/>
      </c>
      <c s="153" t="str">
        <f>IF('S.D.PASTE SHEET'!R1312="","",'S.D.PASTE SHEET'!R1312)</f>
        <v/>
      </c>
      <c s="153" t="str">
        <f>IF('S.D.PASTE SHEET'!S1312="","",'S.D.PASTE SHEET'!S1312)</f>
        <v/>
      </c>
      <c s="153" t="str">
        <f>IF('S.D.PASTE SHEET'!T1312="","",'S.D.PASTE SHEET'!T1312)</f>
        <v/>
      </c>
      <c s="153" t="str">
        <f>IF('S.D.PASTE SHEET'!U1312="","",'S.D.PASTE SHEET'!U1312)</f>
        <v/>
      </c>
      <c s="153" t="str">
        <f>IF('S.D.PASTE SHEET'!V1312="","",'S.D.PASTE SHEET'!V1312)</f>
        <v/>
      </c>
      <c s="153" t="str">
        <f>IF('S.D.PASTE SHEET'!W1312="","",'S.D.PASTE SHEET'!W1312)</f>
        <v/>
      </c>
      <c s="153" t="str">
        <f>IF('S.D.PASTE SHEET'!X1312="","",'S.D.PASTE SHEET'!X1312)</f>
        <v/>
      </c>
      <c s="153" t="str">
        <f>IF('S.D.PASTE SHEET'!Y1312="","",'S.D.PASTE SHEET'!Y1312)</f>
        <v/>
      </c>
      <c s="153" t="str">
        <f>IF('S.D.PASTE SHEET'!Z1312="","",'S.D.PASTE SHEET'!Z1312)</f>
        <v/>
      </c>
      <c s="153" t="str">
        <f>IF('S.D.PASTE SHEET'!AA1312="","",'S.D.PASTE SHEET'!AA1312)</f>
        <v/>
      </c>
      <c s="153" t="str">
        <f>IF('S.D.PASTE SHEET'!AB1312="","",'S.D.PASTE SHEET'!AB1312)</f>
        <v/>
      </c>
      <c s="153" t="str">
        <f>IF('S.D.PASTE SHEET'!AC1312="","",'S.D.PASTE SHEET'!AC1312)</f>
        <v/>
      </c>
      <c s="153" t="str">
        <f>IF('S.D.PASTE SHEET'!AD1312="","",'S.D.PASTE SHEET'!AD1312)</f>
        <v/>
      </c>
      <c s="155"/>
      <c s="156" t="str">
        <f>IF(AK1312="","",IF(AK1312&gt;0,COUNT($AG$2:AG1312),""))</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12" s="156" t="str">
        <f>IF(BC1312="","",IF(BC1312&gt;0,COUNT($AY$2:AY1312),""))</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13" spans="1:66" ht="15.75" customHeight="1">
      <c r="A1313" s="153" t="str">
        <f>IF('S.D.PASTE SHEET'!A1313="","",'S.D.PASTE SHEET'!A1313)</f>
        <v/>
      </c>
      <c s="153" t="str">
        <f>IF('S.D.PASTE SHEET'!B1313="","",'S.D.PASTE SHEET'!B1313)</f>
        <v/>
      </c>
      <c s="153" t="str">
        <f>IF('S.D.PASTE SHEET'!C1313="","",'S.D.PASTE SHEET'!C1313)</f>
        <v/>
      </c>
      <c s="154" t="str">
        <f>IF('S.D.PASTE SHEET'!D1313="","",'S.D.PASTE SHEET'!D1313)</f>
        <v/>
      </c>
      <c s="153" t="str">
        <f>IF('S.D.PASTE SHEET'!E1313="","",UPPER('S.D.PASTE SHEET'!E1313))</f>
        <v/>
      </c>
      <c s="153" t="str">
        <f>IF('S.D.PASTE SHEET'!F1313="","",'S.D.PASTE SHEET'!F1313)</f>
        <v/>
      </c>
      <c s="153" t="str">
        <f>IF('S.D.PASTE SHEET'!G1313="","",UPPER('S.D.PASTE SHEET'!G1313))</f>
        <v/>
      </c>
      <c s="153" t="str">
        <f>IF('S.D.PASTE SHEET'!H1313="","",UPPER('S.D.PASTE SHEET'!H1313))</f>
        <v/>
      </c>
      <c s="153" t="str">
        <f>IF('S.D.PASTE SHEET'!I1313="","",'S.D.PASTE SHEET'!I1313)</f>
        <v/>
      </c>
      <c s="154" t="str">
        <f>IF('S.D.PASTE SHEET'!J1313="","",'S.D.PASTE SHEET'!J1313)</f>
        <v/>
      </c>
      <c s="153" t="str">
        <f>IF('S.D.PASTE SHEET'!K1313="","",'S.D.PASTE SHEET'!K1313)</f>
        <v/>
      </c>
      <c s="153" t="str">
        <f>IF('S.D.PASTE SHEET'!L1313="","",'S.D.PASTE SHEET'!L1313)</f>
        <v/>
      </c>
      <c s="153" t="str">
        <f>IF('S.D.PASTE SHEET'!M1313="","",'S.D.PASTE SHEET'!M1313)</f>
        <v/>
      </c>
      <c s="153" t="str">
        <f>IF('S.D.PASTE SHEET'!N1313="","",'S.D.PASTE SHEET'!N1313)</f>
        <v/>
      </c>
      <c s="153" t="str">
        <f>IF('S.D.PASTE SHEET'!O1313="","",'S.D.PASTE SHEET'!O1313)</f>
        <v/>
      </c>
      <c s="153" t="str">
        <f>IF('S.D.PASTE SHEET'!P1313="","",'S.D.PASTE SHEET'!P1313)</f>
        <v/>
      </c>
      <c s="153" t="str">
        <f>IF('S.D.PASTE SHEET'!Q1313="","",'S.D.PASTE SHEET'!Q1313)</f>
        <v/>
      </c>
      <c s="153" t="str">
        <f>IF('S.D.PASTE SHEET'!R1313="","",'S.D.PASTE SHEET'!R1313)</f>
        <v/>
      </c>
      <c s="153" t="str">
        <f>IF('S.D.PASTE SHEET'!S1313="","",'S.D.PASTE SHEET'!S1313)</f>
        <v/>
      </c>
      <c s="153" t="str">
        <f>IF('S.D.PASTE SHEET'!T1313="","",'S.D.PASTE SHEET'!T1313)</f>
        <v/>
      </c>
      <c s="153" t="str">
        <f>IF('S.D.PASTE SHEET'!U1313="","",'S.D.PASTE SHEET'!U1313)</f>
        <v/>
      </c>
      <c s="153" t="str">
        <f>IF('S.D.PASTE SHEET'!V1313="","",'S.D.PASTE SHEET'!V1313)</f>
        <v/>
      </c>
      <c s="153" t="str">
        <f>IF('S.D.PASTE SHEET'!W1313="","",'S.D.PASTE SHEET'!W1313)</f>
        <v/>
      </c>
      <c s="153" t="str">
        <f>IF('S.D.PASTE SHEET'!X1313="","",'S.D.PASTE SHEET'!X1313)</f>
        <v/>
      </c>
      <c s="153" t="str">
        <f>IF('S.D.PASTE SHEET'!Y1313="","",'S.D.PASTE SHEET'!Y1313)</f>
        <v/>
      </c>
      <c s="153" t="str">
        <f>IF('S.D.PASTE SHEET'!Z1313="","",'S.D.PASTE SHEET'!Z1313)</f>
        <v/>
      </c>
      <c s="153" t="str">
        <f>IF('S.D.PASTE SHEET'!AA1313="","",'S.D.PASTE SHEET'!AA1313)</f>
        <v/>
      </c>
      <c s="153" t="str">
        <f>IF('S.D.PASTE SHEET'!AB1313="","",'S.D.PASTE SHEET'!AB1313)</f>
        <v/>
      </c>
      <c s="153" t="str">
        <f>IF('S.D.PASTE SHEET'!AC1313="","",'S.D.PASTE SHEET'!AC1313)</f>
        <v/>
      </c>
      <c s="153" t="str">
        <f>IF('S.D.PASTE SHEET'!AD1313="","",'S.D.PASTE SHEET'!AD1313)</f>
        <v/>
      </c>
      <c s="155"/>
      <c s="156" t="str">
        <f>IF(AK1313="","",IF(AK1313&gt;0,COUNT($AG$2:AG1313),""))</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13" s="156" t="str">
        <f>IF(BC1313="","",IF(BC1313&gt;0,COUNT($AY$2:AY1313),""))</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14" spans="1:66" ht="15.75" customHeight="1">
      <c r="A1314" s="153" t="str">
        <f>IF('S.D.PASTE SHEET'!A1314="","",'S.D.PASTE SHEET'!A1314)</f>
        <v/>
      </c>
      <c s="153" t="str">
        <f>IF('S.D.PASTE SHEET'!B1314="","",'S.D.PASTE SHEET'!B1314)</f>
        <v/>
      </c>
      <c s="153" t="str">
        <f>IF('S.D.PASTE SHEET'!C1314="","",'S.D.PASTE SHEET'!C1314)</f>
        <v/>
      </c>
      <c s="154" t="str">
        <f>IF('S.D.PASTE SHEET'!D1314="","",'S.D.PASTE SHEET'!D1314)</f>
        <v/>
      </c>
      <c s="153" t="str">
        <f>IF('S.D.PASTE SHEET'!E1314="","",UPPER('S.D.PASTE SHEET'!E1314))</f>
        <v/>
      </c>
      <c s="153" t="str">
        <f>IF('S.D.PASTE SHEET'!F1314="","",'S.D.PASTE SHEET'!F1314)</f>
        <v/>
      </c>
      <c s="153" t="str">
        <f>IF('S.D.PASTE SHEET'!G1314="","",UPPER('S.D.PASTE SHEET'!G1314))</f>
        <v/>
      </c>
      <c s="153" t="str">
        <f>IF('S.D.PASTE SHEET'!H1314="","",UPPER('S.D.PASTE SHEET'!H1314))</f>
        <v/>
      </c>
      <c s="153" t="str">
        <f>IF('S.D.PASTE SHEET'!I1314="","",'S.D.PASTE SHEET'!I1314)</f>
        <v/>
      </c>
      <c s="154" t="str">
        <f>IF('S.D.PASTE SHEET'!J1314="","",'S.D.PASTE SHEET'!J1314)</f>
        <v/>
      </c>
      <c s="153" t="str">
        <f>IF('S.D.PASTE SHEET'!K1314="","",'S.D.PASTE SHEET'!K1314)</f>
        <v/>
      </c>
      <c s="153" t="str">
        <f>IF('S.D.PASTE SHEET'!L1314="","",'S.D.PASTE SHEET'!L1314)</f>
        <v/>
      </c>
      <c s="153" t="str">
        <f>IF('S.D.PASTE SHEET'!M1314="","",'S.D.PASTE SHEET'!M1314)</f>
        <v/>
      </c>
      <c s="153" t="str">
        <f>IF('S.D.PASTE SHEET'!N1314="","",'S.D.PASTE SHEET'!N1314)</f>
        <v/>
      </c>
      <c s="153" t="str">
        <f>IF('S.D.PASTE SHEET'!O1314="","",'S.D.PASTE SHEET'!O1314)</f>
        <v/>
      </c>
      <c s="153" t="str">
        <f>IF('S.D.PASTE SHEET'!P1314="","",'S.D.PASTE SHEET'!P1314)</f>
        <v/>
      </c>
      <c s="153" t="str">
        <f>IF('S.D.PASTE SHEET'!Q1314="","",'S.D.PASTE SHEET'!Q1314)</f>
        <v/>
      </c>
      <c s="153" t="str">
        <f>IF('S.D.PASTE SHEET'!R1314="","",'S.D.PASTE SHEET'!R1314)</f>
        <v/>
      </c>
      <c s="153" t="str">
        <f>IF('S.D.PASTE SHEET'!S1314="","",'S.D.PASTE SHEET'!S1314)</f>
        <v/>
      </c>
      <c s="153" t="str">
        <f>IF('S.D.PASTE SHEET'!T1314="","",'S.D.PASTE SHEET'!T1314)</f>
        <v/>
      </c>
      <c s="153" t="str">
        <f>IF('S.D.PASTE SHEET'!U1314="","",'S.D.PASTE SHEET'!U1314)</f>
        <v/>
      </c>
      <c s="153" t="str">
        <f>IF('S.D.PASTE SHEET'!V1314="","",'S.D.PASTE SHEET'!V1314)</f>
        <v/>
      </c>
      <c s="153" t="str">
        <f>IF('S.D.PASTE SHEET'!W1314="","",'S.D.PASTE SHEET'!W1314)</f>
        <v/>
      </c>
      <c s="153" t="str">
        <f>IF('S.D.PASTE SHEET'!X1314="","",'S.D.PASTE SHEET'!X1314)</f>
        <v/>
      </c>
      <c s="153" t="str">
        <f>IF('S.D.PASTE SHEET'!Y1314="","",'S.D.PASTE SHEET'!Y1314)</f>
        <v/>
      </c>
      <c s="153" t="str">
        <f>IF('S.D.PASTE SHEET'!Z1314="","",'S.D.PASTE SHEET'!Z1314)</f>
        <v/>
      </c>
      <c s="153" t="str">
        <f>IF('S.D.PASTE SHEET'!AA1314="","",'S.D.PASTE SHEET'!AA1314)</f>
        <v/>
      </c>
      <c s="153" t="str">
        <f>IF('S.D.PASTE SHEET'!AB1314="","",'S.D.PASTE SHEET'!AB1314)</f>
        <v/>
      </c>
      <c s="153" t="str">
        <f>IF('S.D.PASTE SHEET'!AC1314="","",'S.D.PASTE SHEET'!AC1314)</f>
        <v/>
      </c>
      <c s="153" t="str">
        <f>IF('S.D.PASTE SHEET'!AD1314="","",'S.D.PASTE SHEET'!AD1314)</f>
        <v/>
      </c>
      <c s="155"/>
      <c s="156" t="str">
        <f>IF(AK1314="","",IF(AK1314&gt;0,COUNT($AG$2:AG1314),""))</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14" s="156" t="str">
        <f>IF(BC1314="","",IF(BC1314&gt;0,COUNT($AY$2:AY1314),""))</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15" spans="1:66" ht="15.75" customHeight="1">
      <c r="A1315" s="153" t="str">
        <f>IF('S.D.PASTE SHEET'!A1315="","",'S.D.PASTE SHEET'!A1315)</f>
        <v/>
      </c>
      <c s="153" t="str">
        <f>IF('S.D.PASTE SHEET'!B1315="","",'S.D.PASTE SHEET'!B1315)</f>
        <v/>
      </c>
      <c s="153" t="str">
        <f>IF('S.D.PASTE SHEET'!C1315="","",'S.D.PASTE SHEET'!C1315)</f>
        <v/>
      </c>
      <c s="154" t="str">
        <f>IF('S.D.PASTE SHEET'!D1315="","",'S.D.PASTE SHEET'!D1315)</f>
        <v/>
      </c>
      <c s="153" t="str">
        <f>IF('S.D.PASTE SHEET'!E1315="","",UPPER('S.D.PASTE SHEET'!E1315))</f>
        <v/>
      </c>
      <c s="153" t="str">
        <f>IF('S.D.PASTE SHEET'!F1315="","",'S.D.PASTE SHEET'!F1315)</f>
        <v/>
      </c>
      <c s="153" t="str">
        <f>IF('S.D.PASTE SHEET'!G1315="","",UPPER('S.D.PASTE SHEET'!G1315))</f>
        <v/>
      </c>
      <c s="153" t="str">
        <f>IF('S.D.PASTE SHEET'!H1315="","",UPPER('S.D.PASTE SHEET'!H1315))</f>
        <v/>
      </c>
      <c s="153" t="str">
        <f>IF('S.D.PASTE SHEET'!I1315="","",'S.D.PASTE SHEET'!I1315)</f>
        <v/>
      </c>
      <c s="154" t="str">
        <f>IF('S.D.PASTE SHEET'!J1315="","",'S.D.PASTE SHEET'!J1315)</f>
        <v/>
      </c>
      <c s="153" t="str">
        <f>IF('S.D.PASTE SHEET'!K1315="","",'S.D.PASTE SHEET'!K1315)</f>
        <v/>
      </c>
      <c s="153" t="str">
        <f>IF('S.D.PASTE SHEET'!L1315="","",'S.D.PASTE SHEET'!L1315)</f>
        <v/>
      </c>
      <c s="153" t="str">
        <f>IF('S.D.PASTE SHEET'!M1315="","",'S.D.PASTE SHEET'!M1315)</f>
        <v/>
      </c>
      <c s="153" t="str">
        <f>IF('S.D.PASTE SHEET'!N1315="","",'S.D.PASTE SHEET'!N1315)</f>
        <v/>
      </c>
      <c s="153" t="str">
        <f>IF('S.D.PASTE SHEET'!O1315="","",'S.D.PASTE SHEET'!O1315)</f>
        <v/>
      </c>
      <c s="153" t="str">
        <f>IF('S.D.PASTE SHEET'!P1315="","",'S.D.PASTE SHEET'!P1315)</f>
        <v/>
      </c>
      <c s="153" t="str">
        <f>IF('S.D.PASTE SHEET'!Q1315="","",'S.D.PASTE SHEET'!Q1315)</f>
        <v/>
      </c>
      <c s="153" t="str">
        <f>IF('S.D.PASTE SHEET'!R1315="","",'S.D.PASTE SHEET'!R1315)</f>
        <v/>
      </c>
      <c s="153" t="str">
        <f>IF('S.D.PASTE SHEET'!S1315="","",'S.D.PASTE SHEET'!S1315)</f>
        <v/>
      </c>
      <c s="153" t="str">
        <f>IF('S.D.PASTE SHEET'!T1315="","",'S.D.PASTE SHEET'!T1315)</f>
        <v/>
      </c>
      <c s="153" t="str">
        <f>IF('S.D.PASTE SHEET'!U1315="","",'S.D.PASTE SHEET'!U1315)</f>
        <v/>
      </c>
      <c s="153" t="str">
        <f>IF('S.D.PASTE SHEET'!V1315="","",'S.D.PASTE SHEET'!V1315)</f>
        <v/>
      </c>
      <c s="153" t="str">
        <f>IF('S.D.PASTE SHEET'!W1315="","",'S.D.PASTE SHEET'!W1315)</f>
        <v/>
      </c>
      <c s="153" t="str">
        <f>IF('S.D.PASTE SHEET'!X1315="","",'S.D.PASTE SHEET'!X1315)</f>
        <v/>
      </c>
      <c s="153" t="str">
        <f>IF('S.D.PASTE SHEET'!Y1315="","",'S.D.PASTE SHEET'!Y1315)</f>
        <v/>
      </c>
      <c s="153" t="str">
        <f>IF('S.D.PASTE SHEET'!Z1315="","",'S.D.PASTE SHEET'!Z1315)</f>
        <v/>
      </c>
      <c s="153" t="str">
        <f>IF('S.D.PASTE SHEET'!AA1315="","",'S.D.PASTE SHEET'!AA1315)</f>
        <v/>
      </c>
      <c s="153" t="str">
        <f>IF('S.D.PASTE SHEET'!AB1315="","",'S.D.PASTE SHEET'!AB1315)</f>
        <v/>
      </c>
      <c s="153" t="str">
        <f>IF('S.D.PASTE SHEET'!AC1315="","",'S.D.PASTE SHEET'!AC1315)</f>
        <v/>
      </c>
      <c s="153" t="str">
        <f>IF('S.D.PASTE SHEET'!AD1315="","",'S.D.PASTE SHEET'!AD1315)</f>
        <v/>
      </c>
      <c s="155"/>
      <c s="156" t="str">
        <f>IF(AK1315="","",IF(AK1315&gt;0,COUNT($AG$2:AG1315),""))</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15" s="156" t="str">
        <f>IF(BC1315="","",IF(BC1315&gt;0,COUNT($AY$2:AY1315),""))</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16" spans="1:66" ht="15.75" customHeight="1">
      <c r="A1316" s="153" t="str">
        <f>IF('S.D.PASTE SHEET'!A1316="","",'S.D.PASTE SHEET'!A1316)</f>
        <v/>
      </c>
      <c s="153" t="str">
        <f>IF('S.D.PASTE SHEET'!B1316="","",'S.D.PASTE SHEET'!B1316)</f>
        <v/>
      </c>
      <c s="153" t="str">
        <f>IF('S.D.PASTE SHEET'!C1316="","",'S.D.PASTE SHEET'!C1316)</f>
        <v/>
      </c>
      <c s="154" t="str">
        <f>IF('S.D.PASTE SHEET'!D1316="","",'S.D.PASTE SHEET'!D1316)</f>
        <v/>
      </c>
      <c s="153" t="str">
        <f>IF('S.D.PASTE SHEET'!E1316="","",UPPER('S.D.PASTE SHEET'!E1316))</f>
        <v/>
      </c>
      <c s="153" t="str">
        <f>IF('S.D.PASTE SHEET'!F1316="","",'S.D.PASTE SHEET'!F1316)</f>
        <v/>
      </c>
      <c s="153" t="str">
        <f>IF('S.D.PASTE SHEET'!G1316="","",UPPER('S.D.PASTE SHEET'!G1316))</f>
        <v/>
      </c>
      <c s="153" t="str">
        <f>IF('S.D.PASTE SHEET'!H1316="","",UPPER('S.D.PASTE SHEET'!H1316))</f>
        <v/>
      </c>
      <c s="153" t="str">
        <f>IF('S.D.PASTE SHEET'!I1316="","",'S.D.PASTE SHEET'!I1316)</f>
        <v/>
      </c>
      <c s="154" t="str">
        <f>IF('S.D.PASTE SHEET'!J1316="","",'S.D.PASTE SHEET'!J1316)</f>
        <v/>
      </c>
      <c s="153" t="str">
        <f>IF('S.D.PASTE SHEET'!K1316="","",'S.D.PASTE SHEET'!K1316)</f>
        <v/>
      </c>
      <c s="153" t="str">
        <f>IF('S.D.PASTE SHEET'!L1316="","",'S.D.PASTE SHEET'!L1316)</f>
        <v/>
      </c>
      <c s="153" t="str">
        <f>IF('S.D.PASTE SHEET'!M1316="","",'S.D.PASTE SHEET'!M1316)</f>
        <v/>
      </c>
      <c s="153" t="str">
        <f>IF('S.D.PASTE SHEET'!N1316="","",'S.D.PASTE SHEET'!N1316)</f>
        <v/>
      </c>
      <c s="153" t="str">
        <f>IF('S.D.PASTE SHEET'!O1316="","",'S.D.PASTE SHEET'!O1316)</f>
        <v/>
      </c>
      <c s="153" t="str">
        <f>IF('S.D.PASTE SHEET'!P1316="","",'S.D.PASTE SHEET'!P1316)</f>
        <v/>
      </c>
      <c s="153" t="str">
        <f>IF('S.D.PASTE SHEET'!Q1316="","",'S.D.PASTE SHEET'!Q1316)</f>
        <v/>
      </c>
      <c s="153" t="str">
        <f>IF('S.D.PASTE SHEET'!R1316="","",'S.D.PASTE SHEET'!R1316)</f>
        <v/>
      </c>
      <c s="153" t="str">
        <f>IF('S.D.PASTE SHEET'!S1316="","",'S.D.PASTE SHEET'!S1316)</f>
        <v/>
      </c>
      <c s="153" t="str">
        <f>IF('S.D.PASTE SHEET'!T1316="","",'S.D.PASTE SHEET'!T1316)</f>
        <v/>
      </c>
      <c s="153" t="str">
        <f>IF('S.D.PASTE SHEET'!U1316="","",'S.D.PASTE SHEET'!U1316)</f>
        <v/>
      </c>
      <c s="153" t="str">
        <f>IF('S.D.PASTE SHEET'!V1316="","",'S.D.PASTE SHEET'!V1316)</f>
        <v/>
      </c>
      <c s="153" t="str">
        <f>IF('S.D.PASTE SHEET'!W1316="","",'S.D.PASTE SHEET'!W1316)</f>
        <v/>
      </c>
      <c s="153" t="str">
        <f>IF('S.D.PASTE SHEET'!X1316="","",'S.D.PASTE SHEET'!X1316)</f>
        <v/>
      </c>
      <c s="153" t="str">
        <f>IF('S.D.PASTE SHEET'!Y1316="","",'S.D.PASTE SHEET'!Y1316)</f>
        <v/>
      </c>
      <c s="153" t="str">
        <f>IF('S.D.PASTE SHEET'!Z1316="","",'S.D.PASTE SHEET'!Z1316)</f>
        <v/>
      </c>
      <c s="153" t="str">
        <f>IF('S.D.PASTE SHEET'!AA1316="","",'S.D.PASTE SHEET'!AA1316)</f>
        <v/>
      </c>
      <c s="153" t="str">
        <f>IF('S.D.PASTE SHEET'!AB1316="","",'S.D.PASTE SHEET'!AB1316)</f>
        <v/>
      </c>
      <c s="153" t="str">
        <f>IF('S.D.PASTE SHEET'!AC1316="","",'S.D.PASTE SHEET'!AC1316)</f>
        <v/>
      </c>
      <c s="153" t="str">
        <f>IF('S.D.PASTE SHEET'!AD1316="","",'S.D.PASTE SHEET'!AD1316)</f>
        <v/>
      </c>
      <c s="155"/>
      <c s="156" t="str">
        <f>IF(AK1316="","",IF(AK1316&gt;0,COUNT($AG$2:AG1316),""))</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16" s="156" t="str">
        <f>IF(BC1316="","",IF(BC1316&gt;0,COUNT($AY$2:AY1316),""))</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17" spans="1:66" ht="15.75" customHeight="1">
      <c r="A1317" s="153" t="str">
        <f>IF('S.D.PASTE SHEET'!A1317="","",'S.D.PASTE SHEET'!A1317)</f>
        <v/>
      </c>
      <c s="153" t="str">
        <f>IF('S.D.PASTE SHEET'!B1317="","",'S.D.PASTE SHEET'!B1317)</f>
        <v/>
      </c>
      <c s="153" t="str">
        <f>IF('S.D.PASTE SHEET'!C1317="","",'S.D.PASTE SHEET'!C1317)</f>
        <v/>
      </c>
      <c s="154" t="str">
        <f>IF('S.D.PASTE SHEET'!D1317="","",'S.D.PASTE SHEET'!D1317)</f>
        <v/>
      </c>
      <c s="153" t="str">
        <f>IF('S.D.PASTE SHEET'!E1317="","",UPPER('S.D.PASTE SHEET'!E1317))</f>
        <v/>
      </c>
      <c s="153" t="str">
        <f>IF('S.D.PASTE SHEET'!F1317="","",'S.D.PASTE SHEET'!F1317)</f>
        <v/>
      </c>
      <c s="153" t="str">
        <f>IF('S.D.PASTE SHEET'!G1317="","",UPPER('S.D.PASTE SHEET'!G1317))</f>
        <v/>
      </c>
      <c s="153" t="str">
        <f>IF('S.D.PASTE SHEET'!H1317="","",UPPER('S.D.PASTE SHEET'!H1317))</f>
        <v/>
      </c>
      <c s="153" t="str">
        <f>IF('S.D.PASTE SHEET'!I1317="","",'S.D.PASTE SHEET'!I1317)</f>
        <v/>
      </c>
      <c s="154" t="str">
        <f>IF('S.D.PASTE SHEET'!J1317="","",'S.D.PASTE SHEET'!J1317)</f>
        <v/>
      </c>
      <c s="153" t="str">
        <f>IF('S.D.PASTE SHEET'!K1317="","",'S.D.PASTE SHEET'!K1317)</f>
        <v/>
      </c>
      <c s="153" t="str">
        <f>IF('S.D.PASTE SHEET'!L1317="","",'S.D.PASTE SHEET'!L1317)</f>
        <v/>
      </c>
      <c s="153" t="str">
        <f>IF('S.D.PASTE SHEET'!M1317="","",'S.D.PASTE SHEET'!M1317)</f>
        <v/>
      </c>
      <c s="153" t="str">
        <f>IF('S.D.PASTE SHEET'!N1317="","",'S.D.PASTE SHEET'!N1317)</f>
        <v/>
      </c>
      <c s="153" t="str">
        <f>IF('S.D.PASTE SHEET'!O1317="","",'S.D.PASTE SHEET'!O1317)</f>
        <v/>
      </c>
      <c s="153" t="str">
        <f>IF('S.D.PASTE SHEET'!P1317="","",'S.D.PASTE SHEET'!P1317)</f>
        <v/>
      </c>
      <c s="153" t="str">
        <f>IF('S.D.PASTE SHEET'!Q1317="","",'S.D.PASTE SHEET'!Q1317)</f>
        <v/>
      </c>
      <c s="153" t="str">
        <f>IF('S.D.PASTE SHEET'!R1317="","",'S.D.PASTE SHEET'!R1317)</f>
        <v/>
      </c>
      <c s="153" t="str">
        <f>IF('S.D.PASTE SHEET'!S1317="","",'S.D.PASTE SHEET'!S1317)</f>
        <v/>
      </c>
      <c s="153" t="str">
        <f>IF('S.D.PASTE SHEET'!T1317="","",'S.D.PASTE SHEET'!T1317)</f>
        <v/>
      </c>
      <c s="153" t="str">
        <f>IF('S.D.PASTE SHEET'!U1317="","",'S.D.PASTE SHEET'!U1317)</f>
        <v/>
      </c>
      <c s="153" t="str">
        <f>IF('S.D.PASTE SHEET'!V1317="","",'S.D.PASTE SHEET'!V1317)</f>
        <v/>
      </c>
      <c s="153" t="str">
        <f>IF('S.D.PASTE SHEET'!W1317="","",'S.D.PASTE SHEET'!W1317)</f>
        <v/>
      </c>
      <c s="153" t="str">
        <f>IF('S.D.PASTE SHEET'!X1317="","",'S.D.PASTE SHEET'!X1317)</f>
        <v/>
      </c>
      <c s="153" t="str">
        <f>IF('S.D.PASTE SHEET'!Y1317="","",'S.D.PASTE SHEET'!Y1317)</f>
        <v/>
      </c>
      <c s="153" t="str">
        <f>IF('S.D.PASTE SHEET'!Z1317="","",'S.D.PASTE SHEET'!Z1317)</f>
        <v/>
      </c>
      <c s="153" t="str">
        <f>IF('S.D.PASTE SHEET'!AA1317="","",'S.D.PASTE SHEET'!AA1317)</f>
        <v/>
      </c>
      <c s="153" t="str">
        <f>IF('S.D.PASTE SHEET'!AB1317="","",'S.D.PASTE SHEET'!AB1317)</f>
        <v/>
      </c>
      <c s="153" t="str">
        <f>IF('S.D.PASTE SHEET'!AC1317="","",'S.D.PASTE SHEET'!AC1317)</f>
        <v/>
      </c>
      <c s="153" t="str">
        <f>IF('S.D.PASTE SHEET'!AD1317="","",'S.D.PASTE SHEET'!AD1317)</f>
        <v/>
      </c>
      <c s="155"/>
      <c s="156" t="str">
        <f>IF(AK1317="","",IF(AK1317&gt;0,COUNT($AG$2:AG1317),""))</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17" s="156" t="str">
        <f>IF(BC1317="","",IF(BC1317&gt;0,COUNT($AY$2:AY1317),""))</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18" spans="1:66" ht="15.75" customHeight="1">
      <c r="A1318" s="153" t="str">
        <f>IF('S.D.PASTE SHEET'!A1318="","",'S.D.PASTE SHEET'!A1318)</f>
        <v/>
      </c>
      <c s="153" t="str">
        <f>IF('S.D.PASTE SHEET'!B1318="","",'S.D.PASTE SHEET'!B1318)</f>
        <v/>
      </c>
      <c s="153" t="str">
        <f>IF('S.D.PASTE SHEET'!C1318="","",'S.D.PASTE SHEET'!C1318)</f>
        <v/>
      </c>
      <c s="154" t="str">
        <f>IF('S.D.PASTE SHEET'!D1318="","",'S.D.PASTE SHEET'!D1318)</f>
        <v/>
      </c>
      <c s="153" t="str">
        <f>IF('S.D.PASTE SHEET'!E1318="","",UPPER('S.D.PASTE SHEET'!E1318))</f>
        <v/>
      </c>
      <c s="153" t="str">
        <f>IF('S.D.PASTE SHEET'!F1318="","",'S.D.PASTE SHEET'!F1318)</f>
        <v/>
      </c>
      <c s="153" t="str">
        <f>IF('S.D.PASTE SHEET'!G1318="","",UPPER('S.D.PASTE SHEET'!G1318))</f>
        <v/>
      </c>
      <c s="153" t="str">
        <f>IF('S.D.PASTE SHEET'!H1318="","",UPPER('S.D.PASTE SHEET'!H1318))</f>
        <v/>
      </c>
      <c s="153" t="str">
        <f>IF('S.D.PASTE SHEET'!I1318="","",'S.D.PASTE SHEET'!I1318)</f>
        <v/>
      </c>
      <c s="154" t="str">
        <f>IF('S.D.PASTE SHEET'!J1318="","",'S.D.PASTE SHEET'!J1318)</f>
        <v/>
      </c>
      <c s="153" t="str">
        <f>IF('S.D.PASTE SHEET'!K1318="","",'S.D.PASTE SHEET'!K1318)</f>
        <v/>
      </c>
      <c s="153" t="str">
        <f>IF('S.D.PASTE SHEET'!L1318="","",'S.D.PASTE SHEET'!L1318)</f>
        <v/>
      </c>
      <c s="153" t="str">
        <f>IF('S.D.PASTE SHEET'!M1318="","",'S.D.PASTE SHEET'!M1318)</f>
        <v/>
      </c>
      <c s="153" t="str">
        <f>IF('S.D.PASTE SHEET'!N1318="","",'S.D.PASTE SHEET'!N1318)</f>
        <v/>
      </c>
      <c s="153" t="str">
        <f>IF('S.D.PASTE SHEET'!O1318="","",'S.D.PASTE SHEET'!O1318)</f>
        <v/>
      </c>
      <c s="153" t="str">
        <f>IF('S.D.PASTE SHEET'!P1318="","",'S.D.PASTE SHEET'!P1318)</f>
        <v/>
      </c>
      <c s="153" t="str">
        <f>IF('S.D.PASTE SHEET'!Q1318="","",'S.D.PASTE SHEET'!Q1318)</f>
        <v/>
      </c>
      <c s="153" t="str">
        <f>IF('S.D.PASTE SHEET'!R1318="","",'S.D.PASTE SHEET'!R1318)</f>
        <v/>
      </c>
      <c s="153" t="str">
        <f>IF('S.D.PASTE SHEET'!S1318="","",'S.D.PASTE SHEET'!S1318)</f>
        <v/>
      </c>
      <c s="153" t="str">
        <f>IF('S.D.PASTE SHEET'!T1318="","",'S.D.PASTE SHEET'!T1318)</f>
        <v/>
      </c>
      <c s="153" t="str">
        <f>IF('S.D.PASTE SHEET'!U1318="","",'S.D.PASTE SHEET'!U1318)</f>
        <v/>
      </c>
      <c s="153" t="str">
        <f>IF('S.D.PASTE SHEET'!V1318="","",'S.D.PASTE SHEET'!V1318)</f>
        <v/>
      </c>
      <c s="153" t="str">
        <f>IF('S.D.PASTE SHEET'!W1318="","",'S.D.PASTE SHEET'!W1318)</f>
        <v/>
      </c>
      <c s="153" t="str">
        <f>IF('S.D.PASTE SHEET'!X1318="","",'S.D.PASTE SHEET'!X1318)</f>
        <v/>
      </c>
      <c s="153" t="str">
        <f>IF('S.D.PASTE SHEET'!Y1318="","",'S.D.PASTE SHEET'!Y1318)</f>
        <v/>
      </c>
      <c s="153" t="str">
        <f>IF('S.D.PASTE SHEET'!Z1318="","",'S.D.PASTE SHEET'!Z1318)</f>
        <v/>
      </c>
      <c s="153" t="str">
        <f>IF('S.D.PASTE SHEET'!AA1318="","",'S.D.PASTE SHEET'!AA1318)</f>
        <v/>
      </c>
      <c s="153" t="str">
        <f>IF('S.D.PASTE SHEET'!AB1318="","",'S.D.PASTE SHEET'!AB1318)</f>
        <v/>
      </c>
      <c s="153" t="str">
        <f>IF('S.D.PASTE SHEET'!AC1318="","",'S.D.PASTE SHEET'!AC1318)</f>
        <v/>
      </c>
      <c s="153" t="str">
        <f>IF('S.D.PASTE SHEET'!AD1318="","",'S.D.PASTE SHEET'!AD1318)</f>
        <v/>
      </c>
      <c s="155"/>
      <c s="156" t="str">
        <f>IF(AK1318="","",IF(AK1318&gt;0,COUNT($AG$2:AG1318),""))</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18" s="156" t="str">
        <f>IF(BC1318="","",IF(BC1318&gt;0,COUNT($AY$2:AY1318),""))</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19" spans="1:66" ht="15.75" customHeight="1">
      <c r="A1319" s="153" t="str">
        <f>IF('S.D.PASTE SHEET'!A1319="","",'S.D.PASTE SHEET'!A1319)</f>
        <v/>
      </c>
      <c s="153" t="str">
        <f>IF('S.D.PASTE SHEET'!B1319="","",'S.D.PASTE SHEET'!B1319)</f>
        <v/>
      </c>
      <c s="153" t="str">
        <f>IF('S.D.PASTE SHEET'!C1319="","",'S.D.PASTE SHEET'!C1319)</f>
        <v/>
      </c>
      <c s="154" t="str">
        <f>IF('S.D.PASTE SHEET'!D1319="","",'S.D.PASTE SHEET'!D1319)</f>
        <v/>
      </c>
      <c s="153" t="str">
        <f>IF('S.D.PASTE SHEET'!E1319="","",UPPER('S.D.PASTE SHEET'!E1319))</f>
        <v/>
      </c>
      <c s="153" t="str">
        <f>IF('S.D.PASTE SHEET'!F1319="","",'S.D.PASTE SHEET'!F1319)</f>
        <v/>
      </c>
      <c s="153" t="str">
        <f>IF('S.D.PASTE SHEET'!G1319="","",UPPER('S.D.PASTE SHEET'!G1319))</f>
        <v/>
      </c>
      <c s="153" t="str">
        <f>IF('S.D.PASTE SHEET'!H1319="","",UPPER('S.D.PASTE SHEET'!H1319))</f>
        <v/>
      </c>
      <c s="153" t="str">
        <f>IF('S.D.PASTE SHEET'!I1319="","",'S.D.PASTE SHEET'!I1319)</f>
        <v/>
      </c>
      <c s="154" t="str">
        <f>IF('S.D.PASTE SHEET'!J1319="","",'S.D.PASTE SHEET'!J1319)</f>
        <v/>
      </c>
      <c s="153" t="str">
        <f>IF('S.D.PASTE SHEET'!K1319="","",'S.D.PASTE SHEET'!K1319)</f>
        <v/>
      </c>
      <c s="153" t="str">
        <f>IF('S.D.PASTE SHEET'!L1319="","",'S.D.PASTE SHEET'!L1319)</f>
        <v/>
      </c>
      <c s="153" t="str">
        <f>IF('S.D.PASTE SHEET'!M1319="","",'S.D.PASTE SHEET'!M1319)</f>
        <v/>
      </c>
      <c s="153" t="str">
        <f>IF('S.D.PASTE SHEET'!N1319="","",'S.D.PASTE SHEET'!N1319)</f>
        <v/>
      </c>
      <c s="153" t="str">
        <f>IF('S.D.PASTE SHEET'!O1319="","",'S.D.PASTE SHEET'!O1319)</f>
        <v/>
      </c>
      <c s="153" t="str">
        <f>IF('S.D.PASTE SHEET'!P1319="","",'S.D.PASTE SHEET'!P1319)</f>
        <v/>
      </c>
      <c s="153" t="str">
        <f>IF('S.D.PASTE SHEET'!Q1319="","",'S.D.PASTE SHEET'!Q1319)</f>
        <v/>
      </c>
      <c s="153" t="str">
        <f>IF('S.D.PASTE SHEET'!R1319="","",'S.D.PASTE SHEET'!R1319)</f>
        <v/>
      </c>
      <c s="153" t="str">
        <f>IF('S.D.PASTE SHEET'!S1319="","",'S.D.PASTE SHEET'!S1319)</f>
        <v/>
      </c>
      <c s="153" t="str">
        <f>IF('S.D.PASTE SHEET'!T1319="","",'S.D.PASTE SHEET'!T1319)</f>
        <v/>
      </c>
      <c s="153" t="str">
        <f>IF('S.D.PASTE SHEET'!U1319="","",'S.D.PASTE SHEET'!U1319)</f>
        <v/>
      </c>
      <c s="153" t="str">
        <f>IF('S.D.PASTE SHEET'!V1319="","",'S.D.PASTE SHEET'!V1319)</f>
        <v/>
      </c>
      <c s="153" t="str">
        <f>IF('S.D.PASTE SHEET'!W1319="","",'S.D.PASTE SHEET'!W1319)</f>
        <v/>
      </c>
      <c s="153" t="str">
        <f>IF('S.D.PASTE SHEET'!X1319="","",'S.D.PASTE SHEET'!X1319)</f>
        <v/>
      </c>
      <c s="153" t="str">
        <f>IF('S.D.PASTE SHEET'!Y1319="","",'S.D.PASTE SHEET'!Y1319)</f>
        <v/>
      </c>
      <c s="153" t="str">
        <f>IF('S.D.PASTE SHEET'!Z1319="","",'S.D.PASTE SHEET'!Z1319)</f>
        <v/>
      </c>
      <c s="153" t="str">
        <f>IF('S.D.PASTE SHEET'!AA1319="","",'S.D.PASTE SHEET'!AA1319)</f>
        <v/>
      </c>
      <c s="153" t="str">
        <f>IF('S.D.PASTE SHEET'!AB1319="","",'S.D.PASTE SHEET'!AB1319)</f>
        <v/>
      </c>
      <c s="153" t="str">
        <f>IF('S.D.PASTE SHEET'!AC1319="","",'S.D.PASTE SHEET'!AC1319)</f>
        <v/>
      </c>
      <c s="153" t="str">
        <f>IF('S.D.PASTE SHEET'!AD1319="","",'S.D.PASTE SHEET'!AD1319)</f>
        <v/>
      </c>
      <c s="155"/>
      <c s="156" t="str">
        <f>IF(AK1319="","",IF(AK1319&gt;0,COUNT($AG$2:AG1319),""))</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19" s="156" t="str">
        <f>IF(BC1319="","",IF(BC1319&gt;0,COUNT($AY$2:AY1319),""))</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20" spans="1:66" ht="15.75" customHeight="1">
      <c r="A1320" s="153" t="str">
        <f>IF('S.D.PASTE SHEET'!A1320="","",'S.D.PASTE SHEET'!A1320)</f>
        <v/>
      </c>
      <c s="153" t="str">
        <f>IF('S.D.PASTE SHEET'!B1320="","",'S.D.PASTE SHEET'!B1320)</f>
        <v/>
      </c>
      <c s="153" t="str">
        <f>IF('S.D.PASTE SHEET'!C1320="","",'S.D.PASTE SHEET'!C1320)</f>
        <v/>
      </c>
      <c s="154" t="str">
        <f>IF('S.D.PASTE SHEET'!D1320="","",'S.D.PASTE SHEET'!D1320)</f>
        <v/>
      </c>
      <c s="153" t="str">
        <f>IF('S.D.PASTE SHEET'!E1320="","",UPPER('S.D.PASTE SHEET'!E1320))</f>
        <v/>
      </c>
      <c s="153" t="str">
        <f>IF('S.D.PASTE SHEET'!F1320="","",'S.D.PASTE SHEET'!F1320)</f>
        <v/>
      </c>
      <c s="153" t="str">
        <f>IF('S.D.PASTE SHEET'!G1320="","",UPPER('S.D.PASTE SHEET'!G1320))</f>
        <v/>
      </c>
      <c s="153" t="str">
        <f>IF('S.D.PASTE SHEET'!H1320="","",UPPER('S.D.PASTE SHEET'!H1320))</f>
        <v/>
      </c>
      <c s="153" t="str">
        <f>IF('S.D.PASTE SHEET'!I1320="","",'S.D.PASTE SHEET'!I1320)</f>
        <v/>
      </c>
      <c s="154" t="str">
        <f>IF('S.D.PASTE SHEET'!J1320="","",'S.D.PASTE SHEET'!J1320)</f>
        <v/>
      </c>
      <c s="153" t="str">
        <f>IF('S.D.PASTE SHEET'!K1320="","",'S.D.PASTE SHEET'!K1320)</f>
        <v/>
      </c>
      <c s="153" t="str">
        <f>IF('S.D.PASTE SHEET'!L1320="","",'S.D.PASTE SHEET'!L1320)</f>
        <v/>
      </c>
      <c s="153" t="str">
        <f>IF('S.D.PASTE SHEET'!M1320="","",'S.D.PASTE SHEET'!M1320)</f>
        <v/>
      </c>
      <c s="153" t="str">
        <f>IF('S.D.PASTE SHEET'!N1320="","",'S.D.PASTE SHEET'!N1320)</f>
        <v/>
      </c>
      <c s="153" t="str">
        <f>IF('S.D.PASTE SHEET'!O1320="","",'S.D.PASTE SHEET'!O1320)</f>
        <v/>
      </c>
      <c s="153" t="str">
        <f>IF('S.D.PASTE SHEET'!P1320="","",'S.D.PASTE SHEET'!P1320)</f>
        <v/>
      </c>
      <c s="153" t="str">
        <f>IF('S.D.PASTE SHEET'!Q1320="","",'S.D.PASTE SHEET'!Q1320)</f>
        <v/>
      </c>
      <c s="153" t="str">
        <f>IF('S.D.PASTE SHEET'!R1320="","",'S.D.PASTE SHEET'!R1320)</f>
        <v/>
      </c>
      <c s="153" t="str">
        <f>IF('S.D.PASTE SHEET'!S1320="","",'S.D.PASTE SHEET'!S1320)</f>
        <v/>
      </c>
      <c s="153" t="str">
        <f>IF('S.D.PASTE SHEET'!T1320="","",'S.D.PASTE SHEET'!T1320)</f>
        <v/>
      </c>
      <c s="153" t="str">
        <f>IF('S.D.PASTE SHEET'!U1320="","",'S.D.PASTE SHEET'!U1320)</f>
        <v/>
      </c>
      <c s="153" t="str">
        <f>IF('S.D.PASTE SHEET'!V1320="","",'S.D.PASTE SHEET'!V1320)</f>
        <v/>
      </c>
      <c s="153" t="str">
        <f>IF('S.D.PASTE SHEET'!W1320="","",'S.D.PASTE SHEET'!W1320)</f>
        <v/>
      </c>
      <c s="153" t="str">
        <f>IF('S.D.PASTE SHEET'!X1320="","",'S.D.PASTE SHEET'!X1320)</f>
        <v/>
      </c>
      <c s="153" t="str">
        <f>IF('S.D.PASTE SHEET'!Y1320="","",'S.D.PASTE SHEET'!Y1320)</f>
        <v/>
      </c>
      <c s="153" t="str">
        <f>IF('S.D.PASTE SHEET'!Z1320="","",'S.D.PASTE SHEET'!Z1320)</f>
        <v/>
      </c>
      <c s="153" t="str">
        <f>IF('S.D.PASTE SHEET'!AA1320="","",'S.D.PASTE SHEET'!AA1320)</f>
        <v/>
      </c>
      <c s="153" t="str">
        <f>IF('S.D.PASTE SHEET'!AB1320="","",'S.D.PASTE SHEET'!AB1320)</f>
        <v/>
      </c>
      <c s="153" t="str">
        <f>IF('S.D.PASTE SHEET'!AC1320="","",'S.D.PASTE SHEET'!AC1320)</f>
        <v/>
      </c>
      <c s="153" t="str">
        <f>IF('S.D.PASTE SHEET'!AD1320="","",'S.D.PASTE SHEET'!AD1320)</f>
        <v/>
      </c>
      <c s="155"/>
      <c s="156" t="str">
        <f>IF(AK1320="","",IF(AK1320&gt;0,COUNT($AG$2:AG1320),""))</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20" s="156" t="str">
        <f>IF(BC1320="","",IF(BC1320&gt;0,COUNT($AY$2:AY1320),""))</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21" spans="1:66" ht="15.75" customHeight="1">
      <c r="A1321" s="153" t="str">
        <f>IF('S.D.PASTE SHEET'!A1321="","",'S.D.PASTE SHEET'!A1321)</f>
        <v/>
      </c>
      <c s="153" t="str">
        <f>IF('S.D.PASTE SHEET'!B1321="","",'S.D.PASTE SHEET'!B1321)</f>
        <v/>
      </c>
      <c s="153" t="str">
        <f>IF('S.D.PASTE SHEET'!C1321="","",'S.D.PASTE SHEET'!C1321)</f>
        <v/>
      </c>
      <c s="154" t="str">
        <f>IF('S.D.PASTE SHEET'!D1321="","",'S.D.PASTE SHEET'!D1321)</f>
        <v/>
      </c>
      <c s="153" t="str">
        <f>IF('S.D.PASTE SHEET'!E1321="","",UPPER('S.D.PASTE SHEET'!E1321))</f>
        <v/>
      </c>
      <c s="153" t="str">
        <f>IF('S.D.PASTE SHEET'!F1321="","",'S.D.PASTE SHEET'!F1321)</f>
        <v/>
      </c>
      <c s="153" t="str">
        <f>IF('S.D.PASTE SHEET'!G1321="","",UPPER('S.D.PASTE SHEET'!G1321))</f>
        <v/>
      </c>
      <c s="153" t="str">
        <f>IF('S.D.PASTE SHEET'!H1321="","",UPPER('S.D.PASTE SHEET'!H1321))</f>
        <v/>
      </c>
      <c s="153" t="str">
        <f>IF('S.D.PASTE SHEET'!I1321="","",'S.D.PASTE SHEET'!I1321)</f>
        <v/>
      </c>
      <c s="154" t="str">
        <f>IF('S.D.PASTE SHEET'!J1321="","",'S.D.PASTE SHEET'!J1321)</f>
        <v/>
      </c>
      <c s="153" t="str">
        <f>IF('S.D.PASTE SHEET'!K1321="","",'S.D.PASTE SHEET'!K1321)</f>
        <v/>
      </c>
      <c s="153" t="str">
        <f>IF('S.D.PASTE SHEET'!L1321="","",'S.D.PASTE SHEET'!L1321)</f>
        <v/>
      </c>
      <c s="153" t="str">
        <f>IF('S.D.PASTE SHEET'!M1321="","",'S.D.PASTE SHEET'!M1321)</f>
        <v/>
      </c>
      <c s="153" t="str">
        <f>IF('S.D.PASTE SHEET'!N1321="","",'S.D.PASTE SHEET'!N1321)</f>
        <v/>
      </c>
      <c s="153" t="str">
        <f>IF('S.D.PASTE SHEET'!O1321="","",'S.D.PASTE SHEET'!O1321)</f>
        <v/>
      </c>
      <c s="153" t="str">
        <f>IF('S.D.PASTE SHEET'!P1321="","",'S.D.PASTE SHEET'!P1321)</f>
        <v/>
      </c>
      <c s="153" t="str">
        <f>IF('S.D.PASTE SHEET'!Q1321="","",'S.D.PASTE SHEET'!Q1321)</f>
        <v/>
      </c>
      <c s="153" t="str">
        <f>IF('S.D.PASTE SHEET'!R1321="","",'S.D.PASTE SHEET'!R1321)</f>
        <v/>
      </c>
      <c s="153" t="str">
        <f>IF('S.D.PASTE SHEET'!S1321="","",'S.D.PASTE SHEET'!S1321)</f>
        <v/>
      </c>
      <c s="153" t="str">
        <f>IF('S.D.PASTE SHEET'!T1321="","",'S.D.PASTE SHEET'!T1321)</f>
        <v/>
      </c>
      <c s="153" t="str">
        <f>IF('S.D.PASTE SHEET'!U1321="","",'S.D.PASTE SHEET'!U1321)</f>
        <v/>
      </c>
      <c s="153" t="str">
        <f>IF('S.D.PASTE SHEET'!V1321="","",'S.D.PASTE SHEET'!V1321)</f>
        <v/>
      </c>
      <c s="153" t="str">
        <f>IF('S.D.PASTE SHEET'!W1321="","",'S.D.PASTE SHEET'!W1321)</f>
        <v/>
      </c>
      <c s="153" t="str">
        <f>IF('S.D.PASTE SHEET'!X1321="","",'S.D.PASTE SHEET'!X1321)</f>
        <v/>
      </c>
      <c s="153" t="str">
        <f>IF('S.D.PASTE SHEET'!Y1321="","",'S.D.PASTE SHEET'!Y1321)</f>
        <v/>
      </c>
      <c s="153" t="str">
        <f>IF('S.D.PASTE SHEET'!Z1321="","",'S.D.PASTE SHEET'!Z1321)</f>
        <v/>
      </c>
      <c s="153" t="str">
        <f>IF('S.D.PASTE SHEET'!AA1321="","",'S.D.PASTE SHEET'!AA1321)</f>
        <v/>
      </c>
      <c s="153" t="str">
        <f>IF('S.D.PASTE SHEET'!AB1321="","",'S.D.PASTE SHEET'!AB1321)</f>
        <v/>
      </c>
      <c s="153" t="str">
        <f>IF('S.D.PASTE SHEET'!AC1321="","",'S.D.PASTE SHEET'!AC1321)</f>
        <v/>
      </c>
      <c s="153" t="str">
        <f>IF('S.D.PASTE SHEET'!AD1321="","",'S.D.PASTE SHEET'!AD1321)</f>
        <v/>
      </c>
      <c s="155"/>
      <c s="156" t="str">
        <f>IF(AK1321="","",IF(AK1321&gt;0,COUNT($AG$2:AG1321),""))</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21" s="156" t="str">
        <f>IF(BC1321="","",IF(BC1321&gt;0,COUNT($AY$2:AY1321),""))</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22" spans="1:66" ht="15.75" customHeight="1">
      <c r="A1322" s="153" t="str">
        <f>IF('S.D.PASTE SHEET'!A1322="","",'S.D.PASTE SHEET'!A1322)</f>
        <v/>
      </c>
      <c s="153" t="str">
        <f>IF('S.D.PASTE SHEET'!B1322="","",'S.D.PASTE SHEET'!B1322)</f>
        <v/>
      </c>
      <c s="153" t="str">
        <f>IF('S.D.PASTE SHEET'!C1322="","",'S.D.PASTE SHEET'!C1322)</f>
        <v/>
      </c>
      <c s="154" t="str">
        <f>IF('S.D.PASTE SHEET'!D1322="","",'S.D.PASTE SHEET'!D1322)</f>
        <v/>
      </c>
      <c s="153" t="str">
        <f>IF('S.D.PASTE SHEET'!E1322="","",UPPER('S.D.PASTE SHEET'!E1322))</f>
        <v/>
      </c>
      <c s="153" t="str">
        <f>IF('S.D.PASTE SHEET'!F1322="","",'S.D.PASTE SHEET'!F1322)</f>
        <v/>
      </c>
      <c s="153" t="str">
        <f>IF('S.D.PASTE SHEET'!G1322="","",UPPER('S.D.PASTE SHEET'!G1322))</f>
        <v/>
      </c>
      <c s="153" t="str">
        <f>IF('S.D.PASTE SHEET'!H1322="","",UPPER('S.D.PASTE SHEET'!H1322))</f>
        <v/>
      </c>
      <c s="153" t="str">
        <f>IF('S.D.PASTE SHEET'!I1322="","",'S.D.PASTE SHEET'!I1322)</f>
        <v/>
      </c>
      <c s="154" t="str">
        <f>IF('S.D.PASTE SHEET'!J1322="","",'S.D.PASTE SHEET'!J1322)</f>
        <v/>
      </c>
      <c s="153" t="str">
        <f>IF('S.D.PASTE SHEET'!K1322="","",'S.D.PASTE SHEET'!K1322)</f>
        <v/>
      </c>
      <c s="153" t="str">
        <f>IF('S.D.PASTE SHEET'!L1322="","",'S.D.PASTE SHEET'!L1322)</f>
        <v/>
      </c>
      <c s="153" t="str">
        <f>IF('S.D.PASTE SHEET'!M1322="","",'S.D.PASTE SHEET'!M1322)</f>
        <v/>
      </c>
      <c s="153" t="str">
        <f>IF('S.D.PASTE SHEET'!N1322="","",'S.D.PASTE SHEET'!N1322)</f>
        <v/>
      </c>
      <c s="153" t="str">
        <f>IF('S.D.PASTE SHEET'!O1322="","",'S.D.PASTE SHEET'!O1322)</f>
        <v/>
      </c>
      <c s="153" t="str">
        <f>IF('S.D.PASTE SHEET'!P1322="","",'S.D.PASTE SHEET'!P1322)</f>
        <v/>
      </c>
      <c s="153" t="str">
        <f>IF('S.D.PASTE SHEET'!Q1322="","",'S.D.PASTE SHEET'!Q1322)</f>
        <v/>
      </c>
      <c s="153" t="str">
        <f>IF('S.D.PASTE SHEET'!R1322="","",'S.D.PASTE SHEET'!R1322)</f>
        <v/>
      </c>
      <c s="153" t="str">
        <f>IF('S.D.PASTE SHEET'!S1322="","",'S.D.PASTE SHEET'!S1322)</f>
        <v/>
      </c>
      <c s="153" t="str">
        <f>IF('S.D.PASTE SHEET'!T1322="","",'S.D.PASTE SHEET'!T1322)</f>
        <v/>
      </c>
      <c s="153" t="str">
        <f>IF('S.D.PASTE SHEET'!U1322="","",'S.D.PASTE SHEET'!U1322)</f>
        <v/>
      </c>
      <c s="153" t="str">
        <f>IF('S.D.PASTE SHEET'!V1322="","",'S.D.PASTE SHEET'!V1322)</f>
        <v/>
      </c>
      <c s="153" t="str">
        <f>IF('S.D.PASTE SHEET'!W1322="","",'S.D.PASTE SHEET'!W1322)</f>
        <v/>
      </c>
      <c s="153" t="str">
        <f>IF('S.D.PASTE SHEET'!X1322="","",'S.D.PASTE SHEET'!X1322)</f>
        <v/>
      </c>
      <c s="153" t="str">
        <f>IF('S.D.PASTE SHEET'!Y1322="","",'S.D.PASTE SHEET'!Y1322)</f>
        <v/>
      </c>
      <c s="153" t="str">
        <f>IF('S.D.PASTE SHEET'!Z1322="","",'S.D.PASTE SHEET'!Z1322)</f>
        <v/>
      </c>
      <c s="153" t="str">
        <f>IF('S.D.PASTE SHEET'!AA1322="","",'S.D.PASTE SHEET'!AA1322)</f>
        <v/>
      </c>
      <c s="153" t="str">
        <f>IF('S.D.PASTE SHEET'!AB1322="","",'S.D.PASTE SHEET'!AB1322)</f>
        <v/>
      </c>
      <c s="153" t="str">
        <f>IF('S.D.PASTE SHEET'!AC1322="","",'S.D.PASTE SHEET'!AC1322)</f>
        <v/>
      </c>
      <c s="153" t="str">
        <f>IF('S.D.PASTE SHEET'!AD1322="","",'S.D.PASTE SHEET'!AD1322)</f>
        <v/>
      </c>
      <c s="155"/>
      <c s="156" t="str">
        <f>IF(AK1322="","",IF(AK1322&gt;0,COUNT($AG$2:AG1322),""))</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22" s="156" t="str">
        <f>IF(BC1322="","",IF(BC1322&gt;0,COUNT($AY$2:AY1322),""))</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23" spans="1:66" ht="15.75" customHeight="1">
      <c r="A1323" s="153" t="str">
        <f>IF('S.D.PASTE SHEET'!A1323="","",'S.D.PASTE SHEET'!A1323)</f>
        <v/>
      </c>
      <c s="153" t="str">
        <f>IF('S.D.PASTE SHEET'!B1323="","",'S.D.PASTE SHEET'!B1323)</f>
        <v/>
      </c>
      <c s="153" t="str">
        <f>IF('S.D.PASTE SHEET'!C1323="","",'S.D.PASTE SHEET'!C1323)</f>
        <v/>
      </c>
      <c s="154" t="str">
        <f>IF('S.D.PASTE SHEET'!D1323="","",'S.D.PASTE SHEET'!D1323)</f>
        <v/>
      </c>
      <c s="153" t="str">
        <f>IF('S.D.PASTE SHEET'!E1323="","",UPPER('S.D.PASTE SHEET'!E1323))</f>
        <v/>
      </c>
      <c s="153" t="str">
        <f>IF('S.D.PASTE SHEET'!F1323="","",'S.D.PASTE SHEET'!F1323)</f>
        <v/>
      </c>
      <c s="153" t="str">
        <f>IF('S.D.PASTE SHEET'!G1323="","",UPPER('S.D.PASTE SHEET'!G1323))</f>
        <v/>
      </c>
      <c s="153" t="str">
        <f>IF('S.D.PASTE SHEET'!H1323="","",UPPER('S.D.PASTE SHEET'!H1323))</f>
        <v/>
      </c>
      <c s="153" t="str">
        <f>IF('S.D.PASTE SHEET'!I1323="","",'S.D.PASTE SHEET'!I1323)</f>
        <v/>
      </c>
      <c s="154" t="str">
        <f>IF('S.D.PASTE SHEET'!J1323="","",'S.D.PASTE SHEET'!J1323)</f>
        <v/>
      </c>
      <c s="153" t="str">
        <f>IF('S.D.PASTE SHEET'!K1323="","",'S.D.PASTE SHEET'!K1323)</f>
        <v/>
      </c>
      <c s="153" t="str">
        <f>IF('S.D.PASTE SHEET'!L1323="","",'S.D.PASTE SHEET'!L1323)</f>
        <v/>
      </c>
      <c s="153" t="str">
        <f>IF('S.D.PASTE SHEET'!M1323="","",'S.D.PASTE SHEET'!M1323)</f>
        <v/>
      </c>
      <c s="153" t="str">
        <f>IF('S.D.PASTE SHEET'!N1323="","",'S.D.PASTE SHEET'!N1323)</f>
        <v/>
      </c>
      <c s="153" t="str">
        <f>IF('S.D.PASTE SHEET'!O1323="","",'S.D.PASTE SHEET'!O1323)</f>
        <v/>
      </c>
      <c s="153" t="str">
        <f>IF('S.D.PASTE SHEET'!P1323="","",'S.D.PASTE SHEET'!P1323)</f>
        <v/>
      </c>
      <c s="153" t="str">
        <f>IF('S.D.PASTE SHEET'!Q1323="","",'S.D.PASTE SHEET'!Q1323)</f>
        <v/>
      </c>
      <c s="153" t="str">
        <f>IF('S.D.PASTE SHEET'!R1323="","",'S.D.PASTE SHEET'!R1323)</f>
        <v/>
      </c>
      <c s="153" t="str">
        <f>IF('S.D.PASTE SHEET'!S1323="","",'S.D.PASTE SHEET'!S1323)</f>
        <v/>
      </c>
      <c s="153" t="str">
        <f>IF('S.D.PASTE SHEET'!T1323="","",'S.D.PASTE SHEET'!T1323)</f>
        <v/>
      </c>
      <c s="153" t="str">
        <f>IF('S.D.PASTE SHEET'!U1323="","",'S.D.PASTE SHEET'!U1323)</f>
        <v/>
      </c>
      <c s="153" t="str">
        <f>IF('S.D.PASTE SHEET'!V1323="","",'S.D.PASTE SHEET'!V1323)</f>
        <v/>
      </c>
      <c s="153" t="str">
        <f>IF('S.D.PASTE SHEET'!W1323="","",'S.D.PASTE SHEET'!W1323)</f>
        <v/>
      </c>
      <c s="153" t="str">
        <f>IF('S.D.PASTE SHEET'!X1323="","",'S.D.PASTE SHEET'!X1323)</f>
        <v/>
      </c>
      <c s="153" t="str">
        <f>IF('S.D.PASTE SHEET'!Y1323="","",'S.D.PASTE SHEET'!Y1323)</f>
        <v/>
      </c>
      <c s="153" t="str">
        <f>IF('S.D.PASTE SHEET'!Z1323="","",'S.D.PASTE SHEET'!Z1323)</f>
        <v/>
      </c>
      <c s="153" t="str">
        <f>IF('S.D.PASTE SHEET'!AA1323="","",'S.D.PASTE SHEET'!AA1323)</f>
        <v/>
      </c>
      <c s="153" t="str">
        <f>IF('S.D.PASTE SHEET'!AB1323="","",'S.D.PASTE SHEET'!AB1323)</f>
        <v/>
      </c>
      <c s="153" t="str">
        <f>IF('S.D.PASTE SHEET'!AC1323="","",'S.D.PASTE SHEET'!AC1323)</f>
        <v/>
      </c>
      <c s="153" t="str">
        <f>IF('S.D.PASTE SHEET'!AD1323="","",'S.D.PASTE SHEET'!AD1323)</f>
        <v/>
      </c>
      <c s="155"/>
      <c s="156" t="str">
        <f>IF(AK1323="","",IF(AK1323&gt;0,COUNT($AG$2:AG1323),""))</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23" s="156" t="str">
        <f>IF(BC1323="","",IF(BC1323&gt;0,COUNT($AY$2:AY1323),""))</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24" spans="1:66" ht="15.75" customHeight="1">
      <c r="A1324" s="153" t="str">
        <f>IF('S.D.PASTE SHEET'!A1324="","",'S.D.PASTE SHEET'!A1324)</f>
        <v/>
      </c>
      <c s="153" t="str">
        <f>IF('S.D.PASTE SHEET'!B1324="","",'S.D.PASTE SHEET'!B1324)</f>
        <v/>
      </c>
      <c s="153" t="str">
        <f>IF('S.D.PASTE SHEET'!C1324="","",'S.D.PASTE SHEET'!C1324)</f>
        <v/>
      </c>
      <c s="154" t="str">
        <f>IF('S.D.PASTE SHEET'!D1324="","",'S.D.PASTE SHEET'!D1324)</f>
        <v/>
      </c>
      <c s="153" t="str">
        <f>IF('S.D.PASTE SHEET'!E1324="","",UPPER('S.D.PASTE SHEET'!E1324))</f>
        <v/>
      </c>
      <c s="153" t="str">
        <f>IF('S.D.PASTE SHEET'!F1324="","",'S.D.PASTE SHEET'!F1324)</f>
        <v/>
      </c>
      <c s="153" t="str">
        <f>IF('S.D.PASTE SHEET'!G1324="","",UPPER('S.D.PASTE SHEET'!G1324))</f>
        <v/>
      </c>
      <c s="153" t="str">
        <f>IF('S.D.PASTE SHEET'!H1324="","",UPPER('S.D.PASTE SHEET'!H1324))</f>
        <v/>
      </c>
      <c s="153" t="str">
        <f>IF('S.D.PASTE SHEET'!I1324="","",'S.D.PASTE SHEET'!I1324)</f>
        <v/>
      </c>
      <c s="154" t="str">
        <f>IF('S.D.PASTE SHEET'!J1324="","",'S.D.PASTE SHEET'!J1324)</f>
        <v/>
      </c>
      <c s="153" t="str">
        <f>IF('S.D.PASTE SHEET'!K1324="","",'S.D.PASTE SHEET'!K1324)</f>
        <v/>
      </c>
      <c s="153" t="str">
        <f>IF('S.D.PASTE SHEET'!L1324="","",'S.D.PASTE SHEET'!L1324)</f>
        <v/>
      </c>
      <c s="153" t="str">
        <f>IF('S.D.PASTE SHEET'!M1324="","",'S.D.PASTE SHEET'!M1324)</f>
        <v/>
      </c>
      <c s="153" t="str">
        <f>IF('S.D.PASTE SHEET'!N1324="","",'S.D.PASTE SHEET'!N1324)</f>
        <v/>
      </c>
      <c s="153" t="str">
        <f>IF('S.D.PASTE SHEET'!O1324="","",'S.D.PASTE SHEET'!O1324)</f>
        <v/>
      </c>
      <c s="153" t="str">
        <f>IF('S.D.PASTE SHEET'!P1324="","",'S.D.PASTE SHEET'!P1324)</f>
        <v/>
      </c>
      <c s="153" t="str">
        <f>IF('S.D.PASTE SHEET'!Q1324="","",'S.D.PASTE SHEET'!Q1324)</f>
        <v/>
      </c>
      <c s="153" t="str">
        <f>IF('S.D.PASTE SHEET'!R1324="","",'S.D.PASTE SHEET'!R1324)</f>
        <v/>
      </c>
      <c s="153" t="str">
        <f>IF('S.D.PASTE SHEET'!S1324="","",'S.D.PASTE SHEET'!S1324)</f>
        <v/>
      </c>
      <c s="153" t="str">
        <f>IF('S.D.PASTE SHEET'!T1324="","",'S.D.PASTE SHEET'!T1324)</f>
        <v/>
      </c>
      <c s="153" t="str">
        <f>IF('S.D.PASTE SHEET'!U1324="","",'S.D.PASTE SHEET'!U1324)</f>
        <v/>
      </c>
      <c s="153" t="str">
        <f>IF('S.D.PASTE SHEET'!V1324="","",'S.D.PASTE SHEET'!V1324)</f>
        <v/>
      </c>
      <c s="153" t="str">
        <f>IF('S.D.PASTE SHEET'!W1324="","",'S.D.PASTE SHEET'!W1324)</f>
        <v/>
      </c>
      <c s="153" t="str">
        <f>IF('S.D.PASTE SHEET'!X1324="","",'S.D.PASTE SHEET'!X1324)</f>
        <v/>
      </c>
      <c s="153" t="str">
        <f>IF('S.D.PASTE SHEET'!Y1324="","",'S.D.PASTE SHEET'!Y1324)</f>
        <v/>
      </c>
      <c s="153" t="str">
        <f>IF('S.D.PASTE SHEET'!Z1324="","",'S.D.PASTE SHEET'!Z1324)</f>
        <v/>
      </c>
      <c s="153" t="str">
        <f>IF('S.D.PASTE SHEET'!AA1324="","",'S.D.PASTE SHEET'!AA1324)</f>
        <v/>
      </c>
      <c s="153" t="str">
        <f>IF('S.D.PASTE SHEET'!AB1324="","",'S.D.PASTE SHEET'!AB1324)</f>
        <v/>
      </c>
      <c s="153" t="str">
        <f>IF('S.D.PASTE SHEET'!AC1324="","",'S.D.PASTE SHEET'!AC1324)</f>
        <v/>
      </c>
      <c s="153" t="str">
        <f>IF('S.D.PASTE SHEET'!AD1324="","",'S.D.PASTE SHEET'!AD1324)</f>
        <v/>
      </c>
      <c s="155"/>
      <c s="156" t="str">
        <f>IF(AK1324="","",IF(AK1324&gt;0,COUNT($AG$2:AG1324),""))</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24" s="156" t="str">
        <f>IF(BC1324="","",IF(BC1324&gt;0,COUNT($AY$2:AY1324),""))</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25" spans="1:66" ht="15.75" customHeight="1">
      <c r="A1325" s="153" t="str">
        <f>IF('S.D.PASTE SHEET'!A1325="","",'S.D.PASTE SHEET'!A1325)</f>
        <v/>
      </c>
      <c s="153" t="str">
        <f>IF('S.D.PASTE SHEET'!B1325="","",'S.D.PASTE SHEET'!B1325)</f>
        <v/>
      </c>
      <c s="153" t="str">
        <f>IF('S.D.PASTE SHEET'!C1325="","",'S.D.PASTE SHEET'!C1325)</f>
        <v/>
      </c>
      <c s="154" t="str">
        <f>IF('S.D.PASTE SHEET'!D1325="","",'S.D.PASTE SHEET'!D1325)</f>
        <v/>
      </c>
      <c s="153" t="str">
        <f>IF('S.D.PASTE SHEET'!E1325="","",UPPER('S.D.PASTE SHEET'!E1325))</f>
        <v/>
      </c>
      <c s="153" t="str">
        <f>IF('S.D.PASTE SHEET'!F1325="","",'S.D.PASTE SHEET'!F1325)</f>
        <v/>
      </c>
      <c s="153" t="str">
        <f>IF('S.D.PASTE SHEET'!G1325="","",UPPER('S.D.PASTE SHEET'!G1325))</f>
        <v/>
      </c>
      <c s="153" t="str">
        <f>IF('S.D.PASTE SHEET'!H1325="","",UPPER('S.D.PASTE SHEET'!H1325))</f>
        <v/>
      </c>
      <c s="153" t="str">
        <f>IF('S.D.PASTE SHEET'!I1325="","",'S.D.PASTE SHEET'!I1325)</f>
        <v/>
      </c>
      <c s="154" t="str">
        <f>IF('S.D.PASTE SHEET'!J1325="","",'S.D.PASTE SHEET'!J1325)</f>
        <v/>
      </c>
      <c s="153" t="str">
        <f>IF('S.D.PASTE SHEET'!K1325="","",'S.D.PASTE SHEET'!K1325)</f>
        <v/>
      </c>
      <c s="153" t="str">
        <f>IF('S.D.PASTE SHEET'!L1325="","",'S.D.PASTE SHEET'!L1325)</f>
        <v/>
      </c>
      <c s="153" t="str">
        <f>IF('S.D.PASTE SHEET'!M1325="","",'S.D.PASTE SHEET'!M1325)</f>
        <v/>
      </c>
      <c s="153" t="str">
        <f>IF('S.D.PASTE SHEET'!N1325="","",'S.D.PASTE SHEET'!N1325)</f>
        <v/>
      </c>
      <c s="153" t="str">
        <f>IF('S.D.PASTE SHEET'!O1325="","",'S.D.PASTE SHEET'!O1325)</f>
        <v/>
      </c>
      <c s="153" t="str">
        <f>IF('S.D.PASTE SHEET'!P1325="","",'S.D.PASTE SHEET'!P1325)</f>
        <v/>
      </c>
      <c s="153" t="str">
        <f>IF('S.D.PASTE SHEET'!Q1325="","",'S.D.PASTE SHEET'!Q1325)</f>
        <v/>
      </c>
      <c s="153" t="str">
        <f>IF('S.D.PASTE SHEET'!R1325="","",'S.D.PASTE SHEET'!R1325)</f>
        <v/>
      </c>
      <c s="153" t="str">
        <f>IF('S.D.PASTE SHEET'!S1325="","",'S.D.PASTE SHEET'!S1325)</f>
        <v/>
      </c>
      <c s="153" t="str">
        <f>IF('S.D.PASTE SHEET'!T1325="","",'S.D.PASTE SHEET'!T1325)</f>
        <v/>
      </c>
      <c s="153" t="str">
        <f>IF('S.D.PASTE SHEET'!U1325="","",'S.D.PASTE SHEET'!U1325)</f>
        <v/>
      </c>
      <c s="153" t="str">
        <f>IF('S.D.PASTE SHEET'!V1325="","",'S.D.PASTE SHEET'!V1325)</f>
        <v/>
      </c>
      <c s="153" t="str">
        <f>IF('S.D.PASTE SHEET'!W1325="","",'S.D.PASTE SHEET'!W1325)</f>
        <v/>
      </c>
      <c s="153" t="str">
        <f>IF('S.D.PASTE SHEET'!X1325="","",'S.D.PASTE SHEET'!X1325)</f>
        <v/>
      </c>
      <c s="153" t="str">
        <f>IF('S.D.PASTE SHEET'!Y1325="","",'S.D.PASTE SHEET'!Y1325)</f>
        <v/>
      </c>
      <c s="153" t="str">
        <f>IF('S.D.PASTE SHEET'!Z1325="","",'S.D.PASTE SHEET'!Z1325)</f>
        <v/>
      </c>
      <c s="153" t="str">
        <f>IF('S.D.PASTE SHEET'!AA1325="","",'S.D.PASTE SHEET'!AA1325)</f>
        <v/>
      </c>
      <c s="153" t="str">
        <f>IF('S.D.PASTE SHEET'!AB1325="","",'S.D.PASTE SHEET'!AB1325)</f>
        <v/>
      </c>
      <c s="153" t="str">
        <f>IF('S.D.PASTE SHEET'!AC1325="","",'S.D.PASTE SHEET'!AC1325)</f>
        <v/>
      </c>
      <c s="153" t="str">
        <f>IF('S.D.PASTE SHEET'!AD1325="","",'S.D.PASTE SHEET'!AD1325)</f>
        <v/>
      </c>
      <c s="155"/>
      <c s="156" t="str">
        <f>IF(AK1325="","",IF(AK1325&gt;0,COUNT($AG$2:AG1325),""))</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25" s="156" t="str">
        <f>IF(BC1325="","",IF(BC1325&gt;0,COUNT($AY$2:AY1325),""))</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26" spans="1:66" ht="15.75" customHeight="1">
      <c r="A1326" s="153" t="str">
        <f>IF('S.D.PASTE SHEET'!A1326="","",'S.D.PASTE SHEET'!A1326)</f>
        <v/>
      </c>
      <c s="153" t="str">
        <f>IF('S.D.PASTE SHEET'!B1326="","",'S.D.PASTE SHEET'!B1326)</f>
        <v/>
      </c>
      <c s="153" t="str">
        <f>IF('S.D.PASTE SHEET'!C1326="","",'S.D.PASTE SHEET'!C1326)</f>
        <v/>
      </c>
      <c s="154" t="str">
        <f>IF('S.D.PASTE SHEET'!D1326="","",'S.D.PASTE SHEET'!D1326)</f>
        <v/>
      </c>
      <c s="153" t="str">
        <f>IF('S.D.PASTE SHEET'!E1326="","",UPPER('S.D.PASTE SHEET'!E1326))</f>
        <v/>
      </c>
      <c s="153" t="str">
        <f>IF('S.D.PASTE SHEET'!F1326="","",'S.D.PASTE SHEET'!F1326)</f>
        <v/>
      </c>
      <c s="153" t="str">
        <f>IF('S.D.PASTE SHEET'!G1326="","",UPPER('S.D.PASTE SHEET'!G1326))</f>
        <v/>
      </c>
      <c s="153" t="str">
        <f>IF('S.D.PASTE SHEET'!H1326="","",UPPER('S.D.PASTE SHEET'!H1326))</f>
        <v/>
      </c>
      <c s="153" t="str">
        <f>IF('S.D.PASTE SHEET'!I1326="","",'S.D.PASTE SHEET'!I1326)</f>
        <v/>
      </c>
      <c s="154" t="str">
        <f>IF('S.D.PASTE SHEET'!J1326="","",'S.D.PASTE SHEET'!J1326)</f>
        <v/>
      </c>
      <c s="153" t="str">
        <f>IF('S.D.PASTE SHEET'!K1326="","",'S.D.PASTE SHEET'!K1326)</f>
        <v/>
      </c>
      <c s="153" t="str">
        <f>IF('S.D.PASTE SHEET'!L1326="","",'S.D.PASTE SHEET'!L1326)</f>
        <v/>
      </c>
      <c s="153" t="str">
        <f>IF('S.D.PASTE SHEET'!M1326="","",'S.D.PASTE SHEET'!M1326)</f>
        <v/>
      </c>
      <c s="153" t="str">
        <f>IF('S.D.PASTE SHEET'!N1326="","",'S.D.PASTE SHEET'!N1326)</f>
        <v/>
      </c>
      <c s="153" t="str">
        <f>IF('S.D.PASTE SHEET'!O1326="","",'S.D.PASTE SHEET'!O1326)</f>
        <v/>
      </c>
      <c s="153" t="str">
        <f>IF('S.D.PASTE SHEET'!P1326="","",'S.D.PASTE SHEET'!P1326)</f>
        <v/>
      </c>
      <c s="153" t="str">
        <f>IF('S.D.PASTE SHEET'!Q1326="","",'S.D.PASTE SHEET'!Q1326)</f>
        <v/>
      </c>
      <c s="153" t="str">
        <f>IF('S.D.PASTE SHEET'!R1326="","",'S.D.PASTE SHEET'!R1326)</f>
        <v/>
      </c>
      <c s="153" t="str">
        <f>IF('S.D.PASTE SHEET'!S1326="","",'S.D.PASTE SHEET'!S1326)</f>
        <v/>
      </c>
      <c s="153" t="str">
        <f>IF('S.D.PASTE SHEET'!T1326="","",'S.D.PASTE SHEET'!T1326)</f>
        <v/>
      </c>
      <c s="153" t="str">
        <f>IF('S.D.PASTE SHEET'!U1326="","",'S.D.PASTE SHEET'!U1326)</f>
        <v/>
      </c>
      <c s="153" t="str">
        <f>IF('S.D.PASTE SHEET'!V1326="","",'S.D.PASTE SHEET'!V1326)</f>
        <v/>
      </c>
      <c s="153" t="str">
        <f>IF('S.D.PASTE SHEET'!W1326="","",'S.D.PASTE SHEET'!W1326)</f>
        <v/>
      </c>
      <c s="153" t="str">
        <f>IF('S.D.PASTE SHEET'!X1326="","",'S.D.PASTE SHEET'!X1326)</f>
        <v/>
      </c>
      <c s="153" t="str">
        <f>IF('S.D.PASTE SHEET'!Y1326="","",'S.D.PASTE SHEET'!Y1326)</f>
        <v/>
      </c>
      <c s="153" t="str">
        <f>IF('S.D.PASTE SHEET'!Z1326="","",'S.D.PASTE SHEET'!Z1326)</f>
        <v/>
      </c>
      <c s="153" t="str">
        <f>IF('S.D.PASTE SHEET'!AA1326="","",'S.D.PASTE SHEET'!AA1326)</f>
        <v/>
      </c>
      <c s="153" t="str">
        <f>IF('S.D.PASTE SHEET'!AB1326="","",'S.D.PASTE SHEET'!AB1326)</f>
        <v/>
      </c>
      <c s="153" t="str">
        <f>IF('S.D.PASTE SHEET'!AC1326="","",'S.D.PASTE SHEET'!AC1326)</f>
        <v/>
      </c>
      <c s="153" t="str">
        <f>IF('S.D.PASTE SHEET'!AD1326="","",'S.D.PASTE SHEET'!AD1326)</f>
        <v/>
      </c>
      <c s="155"/>
      <c s="156" t="str">
        <f>IF(AK1326="","",IF(AK1326&gt;0,COUNT($AG$2:AG1326),""))</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26" s="156" t="str">
        <f>IF(BC1326="","",IF(BC1326&gt;0,COUNT($AY$2:AY1326),""))</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27" spans="1:66" ht="15.75" customHeight="1">
      <c r="A1327" s="153" t="str">
        <f>IF('S.D.PASTE SHEET'!A1327="","",'S.D.PASTE SHEET'!A1327)</f>
        <v/>
      </c>
      <c s="153" t="str">
        <f>IF('S.D.PASTE SHEET'!B1327="","",'S.D.PASTE SHEET'!B1327)</f>
        <v/>
      </c>
      <c s="153" t="str">
        <f>IF('S.D.PASTE SHEET'!C1327="","",'S.D.PASTE SHEET'!C1327)</f>
        <v/>
      </c>
      <c s="154" t="str">
        <f>IF('S.D.PASTE SHEET'!D1327="","",'S.D.PASTE SHEET'!D1327)</f>
        <v/>
      </c>
      <c s="153" t="str">
        <f>IF('S.D.PASTE SHEET'!E1327="","",UPPER('S.D.PASTE SHEET'!E1327))</f>
        <v/>
      </c>
      <c s="153" t="str">
        <f>IF('S.D.PASTE SHEET'!F1327="","",'S.D.PASTE SHEET'!F1327)</f>
        <v/>
      </c>
      <c s="153" t="str">
        <f>IF('S.D.PASTE SHEET'!G1327="","",UPPER('S.D.PASTE SHEET'!G1327))</f>
        <v/>
      </c>
      <c s="153" t="str">
        <f>IF('S.D.PASTE SHEET'!H1327="","",UPPER('S.D.PASTE SHEET'!H1327))</f>
        <v/>
      </c>
      <c s="153" t="str">
        <f>IF('S.D.PASTE SHEET'!I1327="","",'S.D.PASTE SHEET'!I1327)</f>
        <v/>
      </c>
      <c s="154" t="str">
        <f>IF('S.D.PASTE SHEET'!J1327="","",'S.D.PASTE SHEET'!J1327)</f>
        <v/>
      </c>
      <c s="153" t="str">
        <f>IF('S.D.PASTE SHEET'!K1327="","",'S.D.PASTE SHEET'!K1327)</f>
        <v/>
      </c>
      <c s="153" t="str">
        <f>IF('S.D.PASTE SHEET'!L1327="","",'S.D.PASTE SHEET'!L1327)</f>
        <v/>
      </c>
      <c s="153" t="str">
        <f>IF('S.D.PASTE SHEET'!M1327="","",'S.D.PASTE SHEET'!M1327)</f>
        <v/>
      </c>
      <c s="153" t="str">
        <f>IF('S.D.PASTE SHEET'!N1327="","",'S.D.PASTE SHEET'!N1327)</f>
        <v/>
      </c>
      <c s="153" t="str">
        <f>IF('S.D.PASTE SHEET'!O1327="","",'S.D.PASTE SHEET'!O1327)</f>
        <v/>
      </c>
      <c s="153" t="str">
        <f>IF('S.D.PASTE SHEET'!P1327="","",'S.D.PASTE SHEET'!P1327)</f>
        <v/>
      </c>
      <c s="153" t="str">
        <f>IF('S.D.PASTE SHEET'!Q1327="","",'S.D.PASTE SHEET'!Q1327)</f>
        <v/>
      </c>
      <c s="153" t="str">
        <f>IF('S.D.PASTE SHEET'!R1327="","",'S.D.PASTE SHEET'!R1327)</f>
        <v/>
      </c>
      <c s="153" t="str">
        <f>IF('S.D.PASTE SHEET'!S1327="","",'S.D.PASTE SHEET'!S1327)</f>
        <v/>
      </c>
      <c s="153" t="str">
        <f>IF('S.D.PASTE SHEET'!T1327="","",'S.D.PASTE SHEET'!T1327)</f>
        <v/>
      </c>
      <c s="153" t="str">
        <f>IF('S.D.PASTE SHEET'!U1327="","",'S.D.PASTE SHEET'!U1327)</f>
        <v/>
      </c>
      <c s="153" t="str">
        <f>IF('S.D.PASTE SHEET'!V1327="","",'S.D.PASTE SHEET'!V1327)</f>
        <v/>
      </c>
      <c s="153" t="str">
        <f>IF('S.D.PASTE SHEET'!W1327="","",'S.D.PASTE SHEET'!W1327)</f>
        <v/>
      </c>
      <c s="153" t="str">
        <f>IF('S.D.PASTE SHEET'!X1327="","",'S.D.PASTE SHEET'!X1327)</f>
        <v/>
      </c>
      <c s="153" t="str">
        <f>IF('S.D.PASTE SHEET'!Y1327="","",'S.D.PASTE SHEET'!Y1327)</f>
        <v/>
      </c>
      <c s="153" t="str">
        <f>IF('S.D.PASTE SHEET'!Z1327="","",'S.D.PASTE SHEET'!Z1327)</f>
        <v/>
      </c>
      <c s="153" t="str">
        <f>IF('S.D.PASTE SHEET'!AA1327="","",'S.D.PASTE SHEET'!AA1327)</f>
        <v/>
      </c>
      <c s="153" t="str">
        <f>IF('S.D.PASTE SHEET'!AB1327="","",'S.D.PASTE SHEET'!AB1327)</f>
        <v/>
      </c>
      <c s="153" t="str">
        <f>IF('S.D.PASTE SHEET'!AC1327="","",'S.D.PASTE SHEET'!AC1327)</f>
        <v/>
      </c>
      <c s="153" t="str">
        <f>IF('S.D.PASTE SHEET'!AD1327="","",'S.D.PASTE SHEET'!AD1327)</f>
        <v/>
      </c>
      <c s="155"/>
      <c s="156" t="str">
        <f>IF(AK1327="","",IF(AK1327&gt;0,COUNT($AG$2:AG1327),""))</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27" s="156" t="str">
        <f>IF(BC1327="","",IF(BC1327&gt;0,COUNT($AY$2:AY1327),""))</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28" spans="1:66" ht="15.75" customHeight="1">
      <c r="A1328" s="153" t="str">
        <f>IF('S.D.PASTE SHEET'!A1328="","",'S.D.PASTE SHEET'!A1328)</f>
        <v/>
      </c>
      <c s="153" t="str">
        <f>IF('S.D.PASTE SHEET'!B1328="","",'S.D.PASTE SHEET'!B1328)</f>
        <v/>
      </c>
      <c s="153" t="str">
        <f>IF('S.D.PASTE SHEET'!C1328="","",'S.D.PASTE SHEET'!C1328)</f>
        <v/>
      </c>
      <c s="154" t="str">
        <f>IF('S.D.PASTE SHEET'!D1328="","",'S.D.PASTE SHEET'!D1328)</f>
        <v/>
      </c>
      <c s="153" t="str">
        <f>IF('S.D.PASTE SHEET'!E1328="","",UPPER('S.D.PASTE SHEET'!E1328))</f>
        <v/>
      </c>
      <c s="153" t="str">
        <f>IF('S.D.PASTE SHEET'!F1328="","",'S.D.PASTE SHEET'!F1328)</f>
        <v/>
      </c>
      <c s="153" t="str">
        <f>IF('S.D.PASTE SHEET'!G1328="","",UPPER('S.D.PASTE SHEET'!G1328))</f>
        <v/>
      </c>
      <c s="153" t="str">
        <f>IF('S.D.PASTE SHEET'!H1328="","",UPPER('S.D.PASTE SHEET'!H1328))</f>
        <v/>
      </c>
      <c s="153" t="str">
        <f>IF('S.D.PASTE SHEET'!I1328="","",'S.D.PASTE SHEET'!I1328)</f>
        <v/>
      </c>
      <c s="154" t="str">
        <f>IF('S.D.PASTE SHEET'!J1328="","",'S.D.PASTE SHEET'!J1328)</f>
        <v/>
      </c>
      <c s="153" t="str">
        <f>IF('S.D.PASTE SHEET'!K1328="","",'S.D.PASTE SHEET'!K1328)</f>
        <v/>
      </c>
      <c s="153" t="str">
        <f>IF('S.D.PASTE SHEET'!L1328="","",'S.D.PASTE SHEET'!L1328)</f>
        <v/>
      </c>
      <c s="153" t="str">
        <f>IF('S.D.PASTE SHEET'!M1328="","",'S.D.PASTE SHEET'!M1328)</f>
        <v/>
      </c>
      <c s="153" t="str">
        <f>IF('S.D.PASTE SHEET'!N1328="","",'S.D.PASTE SHEET'!N1328)</f>
        <v/>
      </c>
      <c s="153" t="str">
        <f>IF('S.D.PASTE SHEET'!O1328="","",'S.D.PASTE SHEET'!O1328)</f>
        <v/>
      </c>
      <c s="153" t="str">
        <f>IF('S.D.PASTE SHEET'!P1328="","",'S.D.PASTE SHEET'!P1328)</f>
        <v/>
      </c>
      <c s="153" t="str">
        <f>IF('S.D.PASTE SHEET'!Q1328="","",'S.D.PASTE SHEET'!Q1328)</f>
        <v/>
      </c>
      <c s="153" t="str">
        <f>IF('S.D.PASTE SHEET'!R1328="","",'S.D.PASTE SHEET'!R1328)</f>
        <v/>
      </c>
      <c s="153" t="str">
        <f>IF('S.D.PASTE SHEET'!S1328="","",'S.D.PASTE SHEET'!S1328)</f>
        <v/>
      </c>
      <c s="153" t="str">
        <f>IF('S.D.PASTE SHEET'!T1328="","",'S.D.PASTE SHEET'!T1328)</f>
        <v/>
      </c>
      <c s="153" t="str">
        <f>IF('S.D.PASTE SHEET'!U1328="","",'S.D.PASTE SHEET'!U1328)</f>
        <v/>
      </c>
      <c s="153" t="str">
        <f>IF('S.D.PASTE SHEET'!V1328="","",'S.D.PASTE SHEET'!V1328)</f>
        <v/>
      </c>
      <c s="153" t="str">
        <f>IF('S.D.PASTE SHEET'!W1328="","",'S.D.PASTE SHEET'!W1328)</f>
        <v/>
      </c>
      <c s="153" t="str">
        <f>IF('S.D.PASTE SHEET'!X1328="","",'S.D.PASTE SHEET'!X1328)</f>
        <v/>
      </c>
      <c s="153" t="str">
        <f>IF('S.D.PASTE SHEET'!Y1328="","",'S.D.PASTE SHEET'!Y1328)</f>
        <v/>
      </c>
      <c s="153" t="str">
        <f>IF('S.D.PASTE SHEET'!Z1328="","",'S.D.PASTE SHEET'!Z1328)</f>
        <v/>
      </c>
      <c s="153" t="str">
        <f>IF('S.D.PASTE SHEET'!AA1328="","",'S.D.PASTE SHEET'!AA1328)</f>
        <v/>
      </c>
      <c s="153" t="str">
        <f>IF('S.D.PASTE SHEET'!AB1328="","",'S.D.PASTE SHEET'!AB1328)</f>
        <v/>
      </c>
      <c s="153" t="str">
        <f>IF('S.D.PASTE SHEET'!AC1328="","",'S.D.PASTE SHEET'!AC1328)</f>
        <v/>
      </c>
      <c s="153" t="str">
        <f>IF('S.D.PASTE SHEET'!AD1328="","",'S.D.PASTE SHEET'!AD1328)</f>
        <v/>
      </c>
      <c s="155"/>
      <c s="156" t="str">
        <f>IF(AK1328="","",IF(AK1328&gt;0,COUNT($AG$2:AG1328),""))</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28" s="156" t="str">
        <f>IF(BC1328="","",IF(BC1328&gt;0,COUNT($AY$2:AY1328),""))</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29" spans="1:66" ht="15.75" customHeight="1">
      <c r="A1329" s="153" t="str">
        <f>IF('S.D.PASTE SHEET'!A1329="","",'S.D.PASTE SHEET'!A1329)</f>
        <v/>
      </c>
      <c s="153" t="str">
        <f>IF('S.D.PASTE SHEET'!B1329="","",'S.D.PASTE SHEET'!B1329)</f>
        <v/>
      </c>
      <c s="153" t="str">
        <f>IF('S.D.PASTE SHEET'!C1329="","",'S.D.PASTE SHEET'!C1329)</f>
        <v/>
      </c>
      <c s="154" t="str">
        <f>IF('S.D.PASTE SHEET'!D1329="","",'S.D.PASTE SHEET'!D1329)</f>
        <v/>
      </c>
      <c s="153" t="str">
        <f>IF('S.D.PASTE SHEET'!E1329="","",UPPER('S.D.PASTE SHEET'!E1329))</f>
        <v/>
      </c>
      <c s="153" t="str">
        <f>IF('S.D.PASTE SHEET'!F1329="","",'S.D.PASTE SHEET'!F1329)</f>
        <v/>
      </c>
      <c s="153" t="str">
        <f>IF('S.D.PASTE SHEET'!G1329="","",UPPER('S.D.PASTE SHEET'!G1329))</f>
        <v/>
      </c>
      <c s="153" t="str">
        <f>IF('S.D.PASTE SHEET'!H1329="","",UPPER('S.D.PASTE SHEET'!H1329))</f>
        <v/>
      </c>
      <c s="153" t="str">
        <f>IF('S.D.PASTE SHEET'!I1329="","",'S.D.PASTE SHEET'!I1329)</f>
        <v/>
      </c>
      <c s="154" t="str">
        <f>IF('S.D.PASTE SHEET'!J1329="","",'S.D.PASTE SHEET'!J1329)</f>
        <v/>
      </c>
      <c s="153" t="str">
        <f>IF('S.D.PASTE SHEET'!K1329="","",'S.D.PASTE SHEET'!K1329)</f>
        <v/>
      </c>
      <c s="153" t="str">
        <f>IF('S.D.PASTE SHEET'!L1329="","",'S.D.PASTE SHEET'!L1329)</f>
        <v/>
      </c>
      <c s="153" t="str">
        <f>IF('S.D.PASTE SHEET'!M1329="","",'S.D.PASTE SHEET'!M1329)</f>
        <v/>
      </c>
      <c s="153" t="str">
        <f>IF('S.D.PASTE SHEET'!N1329="","",'S.D.PASTE SHEET'!N1329)</f>
        <v/>
      </c>
      <c s="153" t="str">
        <f>IF('S.D.PASTE SHEET'!O1329="","",'S.D.PASTE SHEET'!O1329)</f>
        <v/>
      </c>
      <c s="153" t="str">
        <f>IF('S.D.PASTE SHEET'!P1329="","",'S.D.PASTE SHEET'!P1329)</f>
        <v/>
      </c>
      <c s="153" t="str">
        <f>IF('S.D.PASTE SHEET'!Q1329="","",'S.D.PASTE SHEET'!Q1329)</f>
        <v/>
      </c>
      <c s="153" t="str">
        <f>IF('S.D.PASTE SHEET'!R1329="","",'S.D.PASTE SHEET'!R1329)</f>
        <v/>
      </c>
      <c s="153" t="str">
        <f>IF('S.D.PASTE SHEET'!S1329="","",'S.D.PASTE SHEET'!S1329)</f>
        <v/>
      </c>
      <c s="153" t="str">
        <f>IF('S.D.PASTE SHEET'!T1329="","",'S.D.PASTE SHEET'!T1329)</f>
        <v/>
      </c>
      <c s="153" t="str">
        <f>IF('S.D.PASTE SHEET'!U1329="","",'S.D.PASTE SHEET'!U1329)</f>
        <v/>
      </c>
      <c s="153" t="str">
        <f>IF('S.D.PASTE SHEET'!V1329="","",'S.D.PASTE SHEET'!V1329)</f>
        <v/>
      </c>
      <c s="153" t="str">
        <f>IF('S.D.PASTE SHEET'!W1329="","",'S.D.PASTE SHEET'!W1329)</f>
        <v/>
      </c>
      <c s="153" t="str">
        <f>IF('S.D.PASTE SHEET'!X1329="","",'S.D.PASTE SHEET'!X1329)</f>
        <v/>
      </c>
      <c s="153" t="str">
        <f>IF('S.D.PASTE SHEET'!Y1329="","",'S.D.PASTE SHEET'!Y1329)</f>
        <v/>
      </c>
      <c s="153" t="str">
        <f>IF('S.D.PASTE SHEET'!Z1329="","",'S.D.PASTE SHEET'!Z1329)</f>
        <v/>
      </c>
      <c s="153" t="str">
        <f>IF('S.D.PASTE SHEET'!AA1329="","",'S.D.PASTE SHEET'!AA1329)</f>
        <v/>
      </c>
      <c s="153" t="str">
        <f>IF('S.D.PASTE SHEET'!AB1329="","",'S.D.PASTE SHEET'!AB1329)</f>
        <v/>
      </c>
      <c s="153" t="str">
        <f>IF('S.D.PASTE SHEET'!AC1329="","",'S.D.PASTE SHEET'!AC1329)</f>
        <v/>
      </c>
      <c s="153" t="str">
        <f>IF('S.D.PASTE SHEET'!AD1329="","",'S.D.PASTE SHEET'!AD1329)</f>
        <v/>
      </c>
      <c s="155"/>
      <c s="156" t="str">
        <f>IF(AK1329="","",IF(AK1329&gt;0,COUNT($AG$2:AG1329),""))</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29" s="156" t="str">
        <f>IF(BC1329="","",IF(BC1329&gt;0,COUNT($AY$2:AY1329),""))</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30" spans="1:66" ht="15.75" customHeight="1">
      <c r="A1330" s="153" t="str">
        <f>IF('S.D.PASTE SHEET'!A1330="","",'S.D.PASTE SHEET'!A1330)</f>
        <v/>
      </c>
      <c s="153" t="str">
        <f>IF('S.D.PASTE SHEET'!B1330="","",'S.D.PASTE SHEET'!B1330)</f>
        <v/>
      </c>
      <c s="153" t="str">
        <f>IF('S.D.PASTE SHEET'!C1330="","",'S.D.PASTE SHEET'!C1330)</f>
        <v/>
      </c>
      <c s="154" t="str">
        <f>IF('S.D.PASTE SHEET'!D1330="","",'S.D.PASTE SHEET'!D1330)</f>
        <v/>
      </c>
      <c s="153" t="str">
        <f>IF('S.D.PASTE SHEET'!E1330="","",UPPER('S.D.PASTE SHEET'!E1330))</f>
        <v/>
      </c>
      <c s="153" t="str">
        <f>IF('S.D.PASTE SHEET'!F1330="","",'S.D.PASTE SHEET'!F1330)</f>
        <v/>
      </c>
      <c s="153" t="str">
        <f>IF('S.D.PASTE SHEET'!G1330="","",UPPER('S.D.PASTE SHEET'!G1330))</f>
        <v/>
      </c>
      <c s="153" t="str">
        <f>IF('S.D.PASTE SHEET'!H1330="","",UPPER('S.D.PASTE SHEET'!H1330))</f>
        <v/>
      </c>
      <c s="153" t="str">
        <f>IF('S.D.PASTE SHEET'!I1330="","",'S.D.PASTE SHEET'!I1330)</f>
        <v/>
      </c>
      <c s="154" t="str">
        <f>IF('S.D.PASTE SHEET'!J1330="","",'S.D.PASTE SHEET'!J1330)</f>
        <v/>
      </c>
      <c s="153" t="str">
        <f>IF('S.D.PASTE SHEET'!K1330="","",'S.D.PASTE SHEET'!K1330)</f>
        <v/>
      </c>
      <c s="153" t="str">
        <f>IF('S.D.PASTE SHEET'!L1330="","",'S.D.PASTE SHEET'!L1330)</f>
        <v/>
      </c>
      <c s="153" t="str">
        <f>IF('S.D.PASTE SHEET'!M1330="","",'S.D.PASTE SHEET'!M1330)</f>
        <v/>
      </c>
      <c s="153" t="str">
        <f>IF('S.D.PASTE SHEET'!N1330="","",'S.D.PASTE SHEET'!N1330)</f>
        <v/>
      </c>
      <c s="153" t="str">
        <f>IF('S.D.PASTE SHEET'!O1330="","",'S.D.PASTE SHEET'!O1330)</f>
        <v/>
      </c>
      <c s="153" t="str">
        <f>IF('S.D.PASTE SHEET'!P1330="","",'S.D.PASTE SHEET'!P1330)</f>
        <v/>
      </c>
      <c s="153" t="str">
        <f>IF('S.D.PASTE SHEET'!Q1330="","",'S.D.PASTE SHEET'!Q1330)</f>
        <v/>
      </c>
      <c s="153" t="str">
        <f>IF('S.D.PASTE SHEET'!R1330="","",'S.D.PASTE SHEET'!R1330)</f>
        <v/>
      </c>
      <c s="153" t="str">
        <f>IF('S.D.PASTE SHEET'!S1330="","",'S.D.PASTE SHEET'!S1330)</f>
        <v/>
      </c>
      <c s="153" t="str">
        <f>IF('S.D.PASTE SHEET'!T1330="","",'S.D.PASTE SHEET'!T1330)</f>
        <v/>
      </c>
      <c s="153" t="str">
        <f>IF('S.D.PASTE SHEET'!U1330="","",'S.D.PASTE SHEET'!U1330)</f>
        <v/>
      </c>
      <c s="153" t="str">
        <f>IF('S.D.PASTE SHEET'!V1330="","",'S.D.PASTE SHEET'!V1330)</f>
        <v/>
      </c>
      <c s="153" t="str">
        <f>IF('S.D.PASTE SHEET'!W1330="","",'S.D.PASTE SHEET'!W1330)</f>
        <v/>
      </c>
      <c s="153" t="str">
        <f>IF('S.D.PASTE SHEET'!X1330="","",'S.D.PASTE SHEET'!X1330)</f>
        <v/>
      </c>
      <c s="153" t="str">
        <f>IF('S.D.PASTE SHEET'!Y1330="","",'S.D.PASTE SHEET'!Y1330)</f>
        <v/>
      </c>
      <c s="153" t="str">
        <f>IF('S.D.PASTE SHEET'!Z1330="","",'S.D.PASTE SHEET'!Z1330)</f>
        <v/>
      </c>
      <c s="153" t="str">
        <f>IF('S.D.PASTE SHEET'!AA1330="","",'S.D.PASTE SHEET'!AA1330)</f>
        <v/>
      </c>
      <c s="153" t="str">
        <f>IF('S.D.PASTE SHEET'!AB1330="","",'S.D.PASTE SHEET'!AB1330)</f>
        <v/>
      </c>
      <c s="153" t="str">
        <f>IF('S.D.PASTE SHEET'!AC1330="","",'S.D.PASTE SHEET'!AC1330)</f>
        <v/>
      </c>
      <c s="153" t="str">
        <f>IF('S.D.PASTE SHEET'!AD1330="","",'S.D.PASTE SHEET'!AD1330)</f>
        <v/>
      </c>
      <c s="155"/>
      <c s="156" t="str">
        <f>IF(AK1330="","",IF(AK1330&gt;0,COUNT($AG$2:AG1330),""))</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30" s="156" t="str">
        <f>IF(BC1330="","",IF(BC1330&gt;0,COUNT($AY$2:AY1330),""))</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31" spans="1:66" ht="15.75" customHeight="1">
      <c r="A1331" s="153" t="str">
        <f>IF('S.D.PASTE SHEET'!A1331="","",'S.D.PASTE SHEET'!A1331)</f>
        <v/>
      </c>
      <c s="153" t="str">
        <f>IF('S.D.PASTE SHEET'!B1331="","",'S.D.PASTE SHEET'!B1331)</f>
        <v/>
      </c>
      <c s="153" t="str">
        <f>IF('S.D.PASTE SHEET'!C1331="","",'S.D.PASTE SHEET'!C1331)</f>
        <v/>
      </c>
      <c s="154" t="str">
        <f>IF('S.D.PASTE SHEET'!D1331="","",'S.D.PASTE SHEET'!D1331)</f>
        <v/>
      </c>
      <c s="153" t="str">
        <f>IF('S.D.PASTE SHEET'!E1331="","",UPPER('S.D.PASTE SHEET'!E1331))</f>
        <v/>
      </c>
      <c s="153" t="str">
        <f>IF('S.D.PASTE SHEET'!F1331="","",'S.D.PASTE SHEET'!F1331)</f>
        <v/>
      </c>
      <c s="153" t="str">
        <f>IF('S.D.PASTE SHEET'!G1331="","",UPPER('S.D.PASTE SHEET'!G1331))</f>
        <v/>
      </c>
      <c s="153" t="str">
        <f>IF('S.D.PASTE SHEET'!H1331="","",UPPER('S.D.PASTE SHEET'!H1331))</f>
        <v/>
      </c>
      <c s="153" t="str">
        <f>IF('S.D.PASTE SHEET'!I1331="","",'S.D.PASTE SHEET'!I1331)</f>
        <v/>
      </c>
      <c s="154" t="str">
        <f>IF('S.D.PASTE SHEET'!J1331="","",'S.D.PASTE SHEET'!J1331)</f>
        <v/>
      </c>
      <c s="153" t="str">
        <f>IF('S.D.PASTE SHEET'!K1331="","",'S.D.PASTE SHEET'!K1331)</f>
        <v/>
      </c>
      <c s="153" t="str">
        <f>IF('S.D.PASTE SHEET'!L1331="","",'S.D.PASTE SHEET'!L1331)</f>
        <v/>
      </c>
      <c s="153" t="str">
        <f>IF('S.D.PASTE SHEET'!M1331="","",'S.D.PASTE SHEET'!M1331)</f>
        <v/>
      </c>
      <c s="153" t="str">
        <f>IF('S.D.PASTE SHEET'!N1331="","",'S.D.PASTE SHEET'!N1331)</f>
        <v/>
      </c>
      <c s="153" t="str">
        <f>IF('S.D.PASTE SHEET'!O1331="","",'S.D.PASTE SHEET'!O1331)</f>
        <v/>
      </c>
      <c s="153" t="str">
        <f>IF('S.D.PASTE SHEET'!P1331="","",'S.D.PASTE SHEET'!P1331)</f>
        <v/>
      </c>
      <c s="153" t="str">
        <f>IF('S.D.PASTE SHEET'!Q1331="","",'S.D.PASTE SHEET'!Q1331)</f>
        <v/>
      </c>
      <c s="153" t="str">
        <f>IF('S.D.PASTE SHEET'!R1331="","",'S.D.PASTE SHEET'!R1331)</f>
        <v/>
      </c>
      <c s="153" t="str">
        <f>IF('S.D.PASTE SHEET'!S1331="","",'S.D.PASTE SHEET'!S1331)</f>
        <v/>
      </c>
      <c s="153" t="str">
        <f>IF('S.D.PASTE SHEET'!T1331="","",'S.D.PASTE SHEET'!T1331)</f>
        <v/>
      </c>
      <c s="153" t="str">
        <f>IF('S.D.PASTE SHEET'!U1331="","",'S.D.PASTE SHEET'!U1331)</f>
        <v/>
      </c>
      <c s="153" t="str">
        <f>IF('S.D.PASTE SHEET'!V1331="","",'S.D.PASTE SHEET'!V1331)</f>
        <v/>
      </c>
      <c s="153" t="str">
        <f>IF('S.D.PASTE SHEET'!W1331="","",'S.D.PASTE SHEET'!W1331)</f>
        <v/>
      </c>
      <c s="153" t="str">
        <f>IF('S.D.PASTE SHEET'!X1331="","",'S.D.PASTE SHEET'!X1331)</f>
        <v/>
      </c>
      <c s="153" t="str">
        <f>IF('S.D.PASTE SHEET'!Y1331="","",'S.D.PASTE SHEET'!Y1331)</f>
        <v/>
      </c>
      <c s="153" t="str">
        <f>IF('S.D.PASTE SHEET'!Z1331="","",'S.D.PASTE SHEET'!Z1331)</f>
        <v/>
      </c>
      <c s="153" t="str">
        <f>IF('S.D.PASTE SHEET'!AA1331="","",'S.D.PASTE SHEET'!AA1331)</f>
        <v/>
      </c>
      <c s="153" t="str">
        <f>IF('S.D.PASTE SHEET'!AB1331="","",'S.D.PASTE SHEET'!AB1331)</f>
        <v/>
      </c>
      <c s="153" t="str">
        <f>IF('S.D.PASTE SHEET'!AC1331="","",'S.D.PASTE SHEET'!AC1331)</f>
        <v/>
      </c>
      <c s="153" t="str">
        <f>IF('S.D.PASTE SHEET'!AD1331="","",'S.D.PASTE SHEET'!AD1331)</f>
        <v/>
      </c>
      <c s="155"/>
      <c s="156" t="str">
        <f>IF(AK1331="","",IF(AK1331&gt;0,COUNT($AG$2:AG1331),""))</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31" s="156" t="str">
        <f>IF(BC1331="","",IF(BC1331&gt;0,COUNT($AY$2:AY1331),""))</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32" spans="1:66" ht="15.75" customHeight="1">
      <c r="A1332" s="153" t="str">
        <f>IF('S.D.PASTE SHEET'!A1332="","",'S.D.PASTE SHEET'!A1332)</f>
        <v/>
      </c>
      <c s="153" t="str">
        <f>IF('S.D.PASTE SHEET'!B1332="","",'S.D.PASTE SHEET'!B1332)</f>
        <v/>
      </c>
      <c s="153" t="str">
        <f>IF('S.D.PASTE SHEET'!C1332="","",'S.D.PASTE SHEET'!C1332)</f>
        <v/>
      </c>
      <c s="154" t="str">
        <f>IF('S.D.PASTE SHEET'!D1332="","",'S.D.PASTE SHEET'!D1332)</f>
        <v/>
      </c>
      <c s="153" t="str">
        <f>IF('S.D.PASTE SHEET'!E1332="","",UPPER('S.D.PASTE SHEET'!E1332))</f>
        <v/>
      </c>
      <c s="153" t="str">
        <f>IF('S.D.PASTE SHEET'!F1332="","",'S.D.PASTE SHEET'!F1332)</f>
        <v/>
      </c>
      <c s="153" t="str">
        <f>IF('S.D.PASTE SHEET'!G1332="","",UPPER('S.D.PASTE SHEET'!G1332))</f>
        <v/>
      </c>
      <c s="153" t="str">
        <f>IF('S.D.PASTE SHEET'!H1332="","",UPPER('S.D.PASTE SHEET'!H1332))</f>
        <v/>
      </c>
      <c s="153" t="str">
        <f>IF('S.D.PASTE SHEET'!I1332="","",'S.D.PASTE SHEET'!I1332)</f>
        <v/>
      </c>
      <c s="154" t="str">
        <f>IF('S.D.PASTE SHEET'!J1332="","",'S.D.PASTE SHEET'!J1332)</f>
        <v/>
      </c>
      <c s="153" t="str">
        <f>IF('S.D.PASTE SHEET'!K1332="","",'S.D.PASTE SHEET'!K1332)</f>
        <v/>
      </c>
      <c s="153" t="str">
        <f>IF('S.D.PASTE SHEET'!L1332="","",'S.D.PASTE SHEET'!L1332)</f>
        <v/>
      </c>
      <c s="153" t="str">
        <f>IF('S.D.PASTE SHEET'!M1332="","",'S.D.PASTE SHEET'!M1332)</f>
        <v/>
      </c>
      <c s="153" t="str">
        <f>IF('S.D.PASTE SHEET'!N1332="","",'S.D.PASTE SHEET'!N1332)</f>
        <v/>
      </c>
      <c s="153" t="str">
        <f>IF('S.D.PASTE SHEET'!O1332="","",'S.D.PASTE SHEET'!O1332)</f>
        <v/>
      </c>
      <c s="153" t="str">
        <f>IF('S.D.PASTE SHEET'!P1332="","",'S.D.PASTE SHEET'!P1332)</f>
        <v/>
      </c>
      <c s="153" t="str">
        <f>IF('S.D.PASTE SHEET'!Q1332="","",'S.D.PASTE SHEET'!Q1332)</f>
        <v/>
      </c>
      <c s="153" t="str">
        <f>IF('S.D.PASTE SHEET'!R1332="","",'S.D.PASTE SHEET'!R1332)</f>
        <v/>
      </c>
      <c s="153" t="str">
        <f>IF('S.D.PASTE SHEET'!S1332="","",'S.D.PASTE SHEET'!S1332)</f>
        <v/>
      </c>
      <c s="153" t="str">
        <f>IF('S.D.PASTE SHEET'!T1332="","",'S.D.PASTE SHEET'!T1332)</f>
        <v/>
      </c>
      <c s="153" t="str">
        <f>IF('S.D.PASTE SHEET'!U1332="","",'S.D.PASTE SHEET'!U1332)</f>
        <v/>
      </c>
      <c s="153" t="str">
        <f>IF('S.D.PASTE SHEET'!V1332="","",'S.D.PASTE SHEET'!V1332)</f>
        <v/>
      </c>
      <c s="153" t="str">
        <f>IF('S.D.PASTE SHEET'!W1332="","",'S.D.PASTE SHEET'!W1332)</f>
        <v/>
      </c>
      <c s="153" t="str">
        <f>IF('S.D.PASTE SHEET'!X1332="","",'S.D.PASTE SHEET'!X1332)</f>
        <v/>
      </c>
      <c s="153" t="str">
        <f>IF('S.D.PASTE SHEET'!Y1332="","",'S.D.PASTE SHEET'!Y1332)</f>
        <v/>
      </c>
      <c s="153" t="str">
        <f>IF('S.D.PASTE SHEET'!Z1332="","",'S.D.PASTE SHEET'!Z1332)</f>
        <v/>
      </c>
      <c s="153" t="str">
        <f>IF('S.D.PASTE SHEET'!AA1332="","",'S.D.PASTE SHEET'!AA1332)</f>
        <v/>
      </c>
      <c s="153" t="str">
        <f>IF('S.D.PASTE SHEET'!AB1332="","",'S.D.PASTE SHEET'!AB1332)</f>
        <v/>
      </c>
      <c s="153" t="str">
        <f>IF('S.D.PASTE SHEET'!AC1332="","",'S.D.PASTE SHEET'!AC1332)</f>
        <v/>
      </c>
      <c s="153" t="str">
        <f>IF('S.D.PASTE SHEET'!AD1332="","",'S.D.PASTE SHEET'!AD1332)</f>
        <v/>
      </c>
      <c s="155"/>
      <c s="156" t="str">
        <f>IF(AK1332="","",IF(AK1332&gt;0,COUNT($AG$2:AG1332),""))</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32" s="156" t="str">
        <f>IF(BC1332="","",IF(BC1332&gt;0,COUNT($AY$2:AY1332),""))</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33" spans="1:66" ht="15.75" customHeight="1">
      <c r="A1333" s="153" t="str">
        <f>IF('S.D.PASTE SHEET'!A1333="","",'S.D.PASTE SHEET'!A1333)</f>
        <v/>
      </c>
      <c s="153" t="str">
        <f>IF('S.D.PASTE SHEET'!B1333="","",'S.D.PASTE SHEET'!B1333)</f>
        <v/>
      </c>
      <c s="153" t="str">
        <f>IF('S.D.PASTE SHEET'!C1333="","",'S.D.PASTE SHEET'!C1333)</f>
        <v/>
      </c>
      <c s="154" t="str">
        <f>IF('S.D.PASTE SHEET'!D1333="","",'S.D.PASTE SHEET'!D1333)</f>
        <v/>
      </c>
      <c s="153" t="str">
        <f>IF('S.D.PASTE SHEET'!E1333="","",UPPER('S.D.PASTE SHEET'!E1333))</f>
        <v/>
      </c>
      <c s="153" t="str">
        <f>IF('S.D.PASTE SHEET'!F1333="","",'S.D.PASTE SHEET'!F1333)</f>
        <v/>
      </c>
      <c s="153" t="str">
        <f>IF('S.D.PASTE SHEET'!G1333="","",UPPER('S.D.PASTE SHEET'!G1333))</f>
        <v/>
      </c>
      <c s="153" t="str">
        <f>IF('S.D.PASTE SHEET'!H1333="","",UPPER('S.D.PASTE SHEET'!H1333))</f>
        <v/>
      </c>
      <c s="153" t="str">
        <f>IF('S.D.PASTE SHEET'!I1333="","",'S.D.PASTE SHEET'!I1333)</f>
        <v/>
      </c>
      <c s="154" t="str">
        <f>IF('S.D.PASTE SHEET'!J1333="","",'S.D.PASTE SHEET'!J1333)</f>
        <v/>
      </c>
      <c s="153" t="str">
        <f>IF('S.D.PASTE SHEET'!K1333="","",'S.D.PASTE SHEET'!K1333)</f>
        <v/>
      </c>
      <c s="153" t="str">
        <f>IF('S.D.PASTE SHEET'!L1333="","",'S.D.PASTE SHEET'!L1333)</f>
        <v/>
      </c>
      <c s="153" t="str">
        <f>IF('S.D.PASTE SHEET'!M1333="","",'S.D.PASTE SHEET'!M1333)</f>
        <v/>
      </c>
      <c s="153" t="str">
        <f>IF('S.D.PASTE SHEET'!N1333="","",'S.D.PASTE SHEET'!N1333)</f>
        <v/>
      </c>
      <c s="153" t="str">
        <f>IF('S.D.PASTE SHEET'!O1333="","",'S.D.PASTE SHEET'!O1333)</f>
        <v/>
      </c>
      <c s="153" t="str">
        <f>IF('S.D.PASTE SHEET'!P1333="","",'S.D.PASTE SHEET'!P1333)</f>
        <v/>
      </c>
      <c s="153" t="str">
        <f>IF('S.D.PASTE SHEET'!Q1333="","",'S.D.PASTE SHEET'!Q1333)</f>
        <v/>
      </c>
      <c s="153" t="str">
        <f>IF('S.D.PASTE SHEET'!R1333="","",'S.D.PASTE SHEET'!R1333)</f>
        <v/>
      </c>
      <c s="153" t="str">
        <f>IF('S.D.PASTE SHEET'!S1333="","",'S.D.PASTE SHEET'!S1333)</f>
        <v/>
      </c>
      <c s="153" t="str">
        <f>IF('S.D.PASTE SHEET'!T1333="","",'S.D.PASTE SHEET'!T1333)</f>
        <v/>
      </c>
      <c s="153" t="str">
        <f>IF('S.D.PASTE SHEET'!U1333="","",'S.D.PASTE SHEET'!U1333)</f>
        <v/>
      </c>
      <c s="153" t="str">
        <f>IF('S.D.PASTE SHEET'!V1333="","",'S.D.PASTE SHEET'!V1333)</f>
        <v/>
      </c>
      <c s="153" t="str">
        <f>IF('S.D.PASTE SHEET'!W1333="","",'S.D.PASTE SHEET'!W1333)</f>
        <v/>
      </c>
      <c s="153" t="str">
        <f>IF('S.D.PASTE SHEET'!X1333="","",'S.D.PASTE SHEET'!X1333)</f>
        <v/>
      </c>
      <c s="153" t="str">
        <f>IF('S.D.PASTE SHEET'!Y1333="","",'S.D.PASTE SHEET'!Y1333)</f>
        <v/>
      </c>
      <c s="153" t="str">
        <f>IF('S.D.PASTE SHEET'!Z1333="","",'S.D.PASTE SHEET'!Z1333)</f>
        <v/>
      </c>
      <c s="153" t="str">
        <f>IF('S.D.PASTE SHEET'!AA1333="","",'S.D.PASTE SHEET'!AA1333)</f>
        <v/>
      </c>
      <c s="153" t="str">
        <f>IF('S.D.PASTE SHEET'!AB1333="","",'S.D.PASTE SHEET'!AB1333)</f>
        <v/>
      </c>
      <c s="153" t="str">
        <f>IF('S.D.PASTE SHEET'!AC1333="","",'S.D.PASTE SHEET'!AC1333)</f>
        <v/>
      </c>
      <c s="153" t="str">
        <f>IF('S.D.PASTE SHEET'!AD1333="","",'S.D.PASTE SHEET'!AD1333)</f>
        <v/>
      </c>
      <c s="155"/>
      <c s="156" t="str">
        <f>IF(AK1333="","",IF(AK1333&gt;0,COUNT($AG$2:AG1333),""))</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33" s="156" t="str">
        <f>IF(BC1333="","",IF(BC1333&gt;0,COUNT($AY$2:AY1333),""))</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34" spans="1:66" ht="15.75" customHeight="1">
      <c r="A1334" s="153" t="str">
        <f>IF('S.D.PASTE SHEET'!A1334="","",'S.D.PASTE SHEET'!A1334)</f>
        <v/>
      </c>
      <c s="153" t="str">
        <f>IF('S.D.PASTE SHEET'!B1334="","",'S.D.PASTE SHEET'!B1334)</f>
        <v/>
      </c>
      <c s="153" t="str">
        <f>IF('S.D.PASTE SHEET'!C1334="","",'S.D.PASTE SHEET'!C1334)</f>
        <v/>
      </c>
      <c s="154" t="str">
        <f>IF('S.D.PASTE SHEET'!D1334="","",'S.D.PASTE SHEET'!D1334)</f>
        <v/>
      </c>
      <c s="153" t="str">
        <f>IF('S.D.PASTE SHEET'!E1334="","",UPPER('S.D.PASTE SHEET'!E1334))</f>
        <v/>
      </c>
      <c s="153" t="str">
        <f>IF('S.D.PASTE SHEET'!F1334="","",'S.D.PASTE SHEET'!F1334)</f>
        <v/>
      </c>
      <c s="153" t="str">
        <f>IF('S.D.PASTE SHEET'!G1334="","",UPPER('S.D.PASTE SHEET'!G1334))</f>
        <v/>
      </c>
      <c s="153" t="str">
        <f>IF('S.D.PASTE SHEET'!H1334="","",UPPER('S.D.PASTE SHEET'!H1334))</f>
        <v/>
      </c>
      <c s="153" t="str">
        <f>IF('S.D.PASTE SHEET'!I1334="","",'S.D.PASTE SHEET'!I1334)</f>
        <v/>
      </c>
      <c s="154" t="str">
        <f>IF('S.D.PASTE SHEET'!J1334="","",'S.D.PASTE SHEET'!J1334)</f>
        <v/>
      </c>
      <c s="153" t="str">
        <f>IF('S.D.PASTE SHEET'!K1334="","",'S.D.PASTE SHEET'!K1334)</f>
        <v/>
      </c>
      <c s="153" t="str">
        <f>IF('S.D.PASTE SHEET'!L1334="","",'S.D.PASTE SHEET'!L1334)</f>
        <v/>
      </c>
      <c s="153" t="str">
        <f>IF('S.D.PASTE SHEET'!M1334="","",'S.D.PASTE SHEET'!M1334)</f>
        <v/>
      </c>
      <c s="153" t="str">
        <f>IF('S.D.PASTE SHEET'!N1334="","",'S.D.PASTE SHEET'!N1334)</f>
        <v/>
      </c>
      <c s="153" t="str">
        <f>IF('S.D.PASTE SHEET'!O1334="","",'S.D.PASTE SHEET'!O1334)</f>
        <v/>
      </c>
      <c s="153" t="str">
        <f>IF('S.D.PASTE SHEET'!P1334="","",'S.D.PASTE SHEET'!P1334)</f>
        <v/>
      </c>
      <c s="153" t="str">
        <f>IF('S.D.PASTE SHEET'!Q1334="","",'S.D.PASTE SHEET'!Q1334)</f>
        <v/>
      </c>
      <c s="153" t="str">
        <f>IF('S.D.PASTE SHEET'!R1334="","",'S.D.PASTE SHEET'!R1334)</f>
        <v/>
      </c>
      <c s="153" t="str">
        <f>IF('S.D.PASTE SHEET'!S1334="","",'S.D.PASTE SHEET'!S1334)</f>
        <v/>
      </c>
      <c s="153" t="str">
        <f>IF('S.D.PASTE SHEET'!T1334="","",'S.D.PASTE SHEET'!T1334)</f>
        <v/>
      </c>
      <c s="153" t="str">
        <f>IF('S.D.PASTE SHEET'!U1334="","",'S.D.PASTE SHEET'!U1334)</f>
        <v/>
      </c>
      <c s="153" t="str">
        <f>IF('S.D.PASTE SHEET'!V1334="","",'S.D.PASTE SHEET'!V1334)</f>
        <v/>
      </c>
      <c s="153" t="str">
        <f>IF('S.D.PASTE SHEET'!W1334="","",'S.D.PASTE SHEET'!W1334)</f>
        <v/>
      </c>
      <c s="153" t="str">
        <f>IF('S.D.PASTE SHEET'!X1334="","",'S.D.PASTE SHEET'!X1334)</f>
        <v/>
      </c>
      <c s="153" t="str">
        <f>IF('S.D.PASTE SHEET'!Y1334="","",'S.D.PASTE SHEET'!Y1334)</f>
        <v/>
      </c>
      <c s="153" t="str">
        <f>IF('S.D.PASTE SHEET'!Z1334="","",'S.D.PASTE SHEET'!Z1334)</f>
        <v/>
      </c>
      <c s="153" t="str">
        <f>IF('S.D.PASTE SHEET'!AA1334="","",'S.D.PASTE SHEET'!AA1334)</f>
        <v/>
      </c>
      <c s="153" t="str">
        <f>IF('S.D.PASTE SHEET'!AB1334="","",'S.D.PASTE SHEET'!AB1334)</f>
        <v/>
      </c>
      <c s="153" t="str">
        <f>IF('S.D.PASTE SHEET'!AC1334="","",'S.D.PASTE SHEET'!AC1334)</f>
        <v/>
      </c>
      <c s="153" t="str">
        <f>IF('S.D.PASTE SHEET'!AD1334="","",'S.D.PASTE SHEET'!AD1334)</f>
        <v/>
      </c>
      <c s="155"/>
      <c s="156" t="str">
        <f>IF(AK1334="","",IF(AK1334&gt;0,COUNT($AG$2:AG1334),""))</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34" s="156" t="str">
        <f>IF(BC1334="","",IF(BC1334&gt;0,COUNT($AY$2:AY1334),""))</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35" spans="1:66" ht="15.75" customHeight="1">
      <c r="A1335" s="153" t="str">
        <f>IF('S.D.PASTE SHEET'!A1335="","",'S.D.PASTE SHEET'!A1335)</f>
        <v/>
      </c>
      <c s="153" t="str">
        <f>IF('S.D.PASTE SHEET'!B1335="","",'S.D.PASTE SHEET'!B1335)</f>
        <v/>
      </c>
      <c s="153" t="str">
        <f>IF('S.D.PASTE SHEET'!C1335="","",'S.D.PASTE SHEET'!C1335)</f>
        <v/>
      </c>
      <c s="154" t="str">
        <f>IF('S.D.PASTE SHEET'!D1335="","",'S.D.PASTE SHEET'!D1335)</f>
        <v/>
      </c>
      <c s="153" t="str">
        <f>IF('S.D.PASTE SHEET'!E1335="","",UPPER('S.D.PASTE SHEET'!E1335))</f>
        <v/>
      </c>
      <c s="153" t="str">
        <f>IF('S.D.PASTE SHEET'!F1335="","",'S.D.PASTE SHEET'!F1335)</f>
        <v/>
      </c>
      <c s="153" t="str">
        <f>IF('S.D.PASTE SHEET'!G1335="","",UPPER('S.D.PASTE SHEET'!G1335))</f>
        <v/>
      </c>
      <c s="153" t="str">
        <f>IF('S.D.PASTE SHEET'!H1335="","",UPPER('S.D.PASTE SHEET'!H1335))</f>
        <v/>
      </c>
      <c s="153" t="str">
        <f>IF('S.D.PASTE SHEET'!I1335="","",'S.D.PASTE SHEET'!I1335)</f>
        <v/>
      </c>
      <c s="154" t="str">
        <f>IF('S.D.PASTE SHEET'!J1335="","",'S.D.PASTE SHEET'!J1335)</f>
        <v/>
      </c>
      <c s="153" t="str">
        <f>IF('S.D.PASTE SHEET'!K1335="","",'S.D.PASTE SHEET'!K1335)</f>
        <v/>
      </c>
      <c s="153" t="str">
        <f>IF('S.D.PASTE SHEET'!L1335="","",'S.D.PASTE SHEET'!L1335)</f>
        <v/>
      </c>
      <c s="153" t="str">
        <f>IF('S.D.PASTE SHEET'!M1335="","",'S.D.PASTE SHEET'!M1335)</f>
        <v/>
      </c>
      <c s="153" t="str">
        <f>IF('S.D.PASTE SHEET'!N1335="","",'S.D.PASTE SHEET'!N1335)</f>
        <v/>
      </c>
      <c s="153" t="str">
        <f>IF('S.D.PASTE SHEET'!O1335="","",'S.D.PASTE SHEET'!O1335)</f>
        <v/>
      </c>
      <c s="153" t="str">
        <f>IF('S.D.PASTE SHEET'!P1335="","",'S.D.PASTE SHEET'!P1335)</f>
        <v/>
      </c>
      <c s="153" t="str">
        <f>IF('S.D.PASTE SHEET'!Q1335="","",'S.D.PASTE SHEET'!Q1335)</f>
        <v/>
      </c>
      <c s="153" t="str">
        <f>IF('S.D.PASTE SHEET'!R1335="","",'S.D.PASTE SHEET'!R1335)</f>
        <v/>
      </c>
      <c s="153" t="str">
        <f>IF('S.D.PASTE SHEET'!S1335="","",'S.D.PASTE SHEET'!S1335)</f>
        <v/>
      </c>
      <c s="153" t="str">
        <f>IF('S.D.PASTE SHEET'!T1335="","",'S.D.PASTE SHEET'!T1335)</f>
        <v/>
      </c>
      <c s="153" t="str">
        <f>IF('S.D.PASTE SHEET'!U1335="","",'S.D.PASTE SHEET'!U1335)</f>
        <v/>
      </c>
      <c s="153" t="str">
        <f>IF('S.D.PASTE SHEET'!V1335="","",'S.D.PASTE SHEET'!V1335)</f>
        <v/>
      </c>
      <c s="153" t="str">
        <f>IF('S.D.PASTE SHEET'!W1335="","",'S.D.PASTE SHEET'!W1335)</f>
        <v/>
      </c>
      <c s="153" t="str">
        <f>IF('S.D.PASTE SHEET'!X1335="","",'S.D.PASTE SHEET'!X1335)</f>
        <v/>
      </c>
      <c s="153" t="str">
        <f>IF('S.D.PASTE SHEET'!Y1335="","",'S.D.PASTE SHEET'!Y1335)</f>
        <v/>
      </c>
      <c s="153" t="str">
        <f>IF('S.D.PASTE SHEET'!Z1335="","",'S.D.PASTE SHEET'!Z1335)</f>
        <v/>
      </c>
      <c s="153" t="str">
        <f>IF('S.D.PASTE SHEET'!AA1335="","",'S.D.PASTE SHEET'!AA1335)</f>
        <v/>
      </c>
      <c s="153" t="str">
        <f>IF('S.D.PASTE SHEET'!AB1335="","",'S.D.PASTE SHEET'!AB1335)</f>
        <v/>
      </c>
      <c s="153" t="str">
        <f>IF('S.D.PASTE SHEET'!AC1335="","",'S.D.PASTE SHEET'!AC1335)</f>
        <v/>
      </c>
      <c s="153" t="str">
        <f>IF('S.D.PASTE SHEET'!AD1335="","",'S.D.PASTE SHEET'!AD1335)</f>
        <v/>
      </c>
      <c s="155"/>
      <c s="156" t="str">
        <f>IF(AK1335="","",IF(AK1335&gt;0,COUNT($AG$2:AG1335),""))</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35" s="156" t="str">
        <f>IF(BC1335="","",IF(BC1335&gt;0,COUNT($AY$2:AY1335),""))</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36" spans="1:66" ht="15.75" customHeight="1">
      <c r="A1336" s="153" t="str">
        <f>IF('S.D.PASTE SHEET'!A1336="","",'S.D.PASTE SHEET'!A1336)</f>
        <v/>
      </c>
      <c s="153" t="str">
        <f>IF('S.D.PASTE SHEET'!B1336="","",'S.D.PASTE SHEET'!B1336)</f>
        <v/>
      </c>
      <c s="153" t="str">
        <f>IF('S.D.PASTE SHEET'!C1336="","",'S.D.PASTE SHEET'!C1336)</f>
        <v/>
      </c>
      <c s="154" t="str">
        <f>IF('S.D.PASTE SHEET'!D1336="","",'S.D.PASTE SHEET'!D1336)</f>
        <v/>
      </c>
      <c s="153" t="str">
        <f>IF('S.D.PASTE SHEET'!E1336="","",UPPER('S.D.PASTE SHEET'!E1336))</f>
        <v/>
      </c>
      <c s="153" t="str">
        <f>IF('S.D.PASTE SHEET'!F1336="","",'S.D.PASTE SHEET'!F1336)</f>
        <v/>
      </c>
      <c s="153" t="str">
        <f>IF('S.D.PASTE SHEET'!G1336="","",UPPER('S.D.PASTE SHEET'!G1336))</f>
        <v/>
      </c>
      <c s="153" t="str">
        <f>IF('S.D.PASTE SHEET'!H1336="","",UPPER('S.D.PASTE SHEET'!H1336))</f>
        <v/>
      </c>
      <c s="153" t="str">
        <f>IF('S.D.PASTE SHEET'!I1336="","",'S.D.PASTE SHEET'!I1336)</f>
        <v/>
      </c>
      <c s="154" t="str">
        <f>IF('S.D.PASTE SHEET'!J1336="","",'S.D.PASTE SHEET'!J1336)</f>
        <v/>
      </c>
      <c s="153" t="str">
        <f>IF('S.D.PASTE SHEET'!K1336="","",'S.D.PASTE SHEET'!K1336)</f>
        <v/>
      </c>
      <c s="153" t="str">
        <f>IF('S.D.PASTE SHEET'!L1336="","",'S.D.PASTE SHEET'!L1336)</f>
        <v/>
      </c>
      <c s="153" t="str">
        <f>IF('S.D.PASTE SHEET'!M1336="","",'S.D.PASTE SHEET'!M1336)</f>
        <v/>
      </c>
      <c s="153" t="str">
        <f>IF('S.D.PASTE SHEET'!N1336="","",'S.D.PASTE SHEET'!N1336)</f>
        <v/>
      </c>
      <c s="153" t="str">
        <f>IF('S.D.PASTE SHEET'!O1336="","",'S.D.PASTE SHEET'!O1336)</f>
        <v/>
      </c>
      <c s="153" t="str">
        <f>IF('S.D.PASTE SHEET'!P1336="","",'S.D.PASTE SHEET'!P1336)</f>
        <v/>
      </c>
      <c s="153" t="str">
        <f>IF('S.D.PASTE SHEET'!Q1336="","",'S.D.PASTE SHEET'!Q1336)</f>
        <v/>
      </c>
      <c s="153" t="str">
        <f>IF('S.D.PASTE SHEET'!R1336="","",'S.D.PASTE SHEET'!R1336)</f>
        <v/>
      </c>
      <c s="153" t="str">
        <f>IF('S.D.PASTE SHEET'!S1336="","",'S.D.PASTE SHEET'!S1336)</f>
        <v/>
      </c>
      <c s="153" t="str">
        <f>IF('S.D.PASTE SHEET'!T1336="","",'S.D.PASTE SHEET'!T1336)</f>
        <v/>
      </c>
      <c s="153" t="str">
        <f>IF('S.D.PASTE SHEET'!U1336="","",'S.D.PASTE SHEET'!U1336)</f>
        <v/>
      </c>
      <c s="153" t="str">
        <f>IF('S.D.PASTE SHEET'!V1336="","",'S.D.PASTE SHEET'!V1336)</f>
        <v/>
      </c>
      <c s="153" t="str">
        <f>IF('S.D.PASTE SHEET'!W1336="","",'S.D.PASTE SHEET'!W1336)</f>
        <v/>
      </c>
      <c s="153" t="str">
        <f>IF('S.D.PASTE SHEET'!X1336="","",'S.D.PASTE SHEET'!X1336)</f>
        <v/>
      </c>
      <c s="153" t="str">
        <f>IF('S.D.PASTE SHEET'!Y1336="","",'S.D.PASTE SHEET'!Y1336)</f>
        <v/>
      </c>
      <c s="153" t="str">
        <f>IF('S.D.PASTE SHEET'!Z1336="","",'S.D.PASTE SHEET'!Z1336)</f>
        <v/>
      </c>
      <c s="153" t="str">
        <f>IF('S.D.PASTE SHEET'!AA1336="","",'S.D.PASTE SHEET'!AA1336)</f>
        <v/>
      </c>
      <c s="153" t="str">
        <f>IF('S.D.PASTE SHEET'!AB1336="","",'S.D.PASTE SHEET'!AB1336)</f>
        <v/>
      </c>
      <c s="153" t="str">
        <f>IF('S.D.PASTE SHEET'!AC1336="","",'S.D.PASTE SHEET'!AC1336)</f>
        <v/>
      </c>
      <c s="153" t="str">
        <f>IF('S.D.PASTE SHEET'!AD1336="","",'S.D.PASTE SHEET'!AD1336)</f>
        <v/>
      </c>
      <c s="155"/>
      <c s="156" t="str">
        <f>IF(AK1336="","",IF(AK1336&gt;0,COUNT($AG$2:AG1336),""))</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36" s="156" t="str">
        <f>IF(BC1336="","",IF(BC1336&gt;0,COUNT($AY$2:AY1336),""))</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37" spans="1:66" ht="15.75" customHeight="1">
      <c r="A1337" s="153" t="str">
        <f>IF('S.D.PASTE SHEET'!A1337="","",'S.D.PASTE SHEET'!A1337)</f>
        <v/>
      </c>
      <c s="153" t="str">
        <f>IF('S.D.PASTE SHEET'!B1337="","",'S.D.PASTE SHEET'!B1337)</f>
        <v/>
      </c>
      <c s="153" t="str">
        <f>IF('S.D.PASTE SHEET'!C1337="","",'S.D.PASTE SHEET'!C1337)</f>
        <v/>
      </c>
      <c s="154" t="str">
        <f>IF('S.D.PASTE SHEET'!D1337="","",'S.D.PASTE SHEET'!D1337)</f>
        <v/>
      </c>
      <c s="153" t="str">
        <f>IF('S.D.PASTE SHEET'!E1337="","",UPPER('S.D.PASTE SHEET'!E1337))</f>
        <v/>
      </c>
      <c s="153" t="str">
        <f>IF('S.D.PASTE SHEET'!F1337="","",'S.D.PASTE SHEET'!F1337)</f>
        <v/>
      </c>
      <c s="153" t="str">
        <f>IF('S.D.PASTE SHEET'!G1337="","",UPPER('S.D.PASTE SHEET'!G1337))</f>
        <v/>
      </c>
      <c s="153" t="str">
        <f>IF('S.D.PASTE SHEET'!H1337="","",UPPER('S.D.PASTE SHEET'!H1337))</f>
        <v/>
      </c>
      <c s="153" t="str">
        <f>IF('S.D.PASTE SHEET'!I1337="","",'S.D.PASTE SHEET'!I1337)</f>
        <v/>
      </c>
      <c s="154" t="str">
        <f>IF('S.D.PASTE SHEET'!J1337="","",'S.D.PASTE SHEET'!J1337)</f>
        <v/>
      </c>
      <c s="153" t="str">
        <f>IF('S.D.PASTE SHEET'!K1337="","",'S.D.PASTE SHEET'!K1337)</f>
        <v/>
      </c>
      <c s="153" t="str">
        <f>IF('S.D.PASTE SHEET'!L1337="","",'S.D.PASTE SHEET'!L1337)</f>
        <v/>
      </c>
      <c s="153" t="str">
        <f>IF('S.D.PASTE SHEET'!M1337="","",'S.D.PASTE SHEET'!M1337)</f>
        <v/>
      </c>
      <c s="153" t="str">
        <f>IF('S.D.PASTE SHEET'!N1337="","",'S.D.PASTE SHEET'!N1337)</f>
        <v/>
      </c>
      <c s="153" t="str">
        <f>IF('S.D.PASTE SHEET'!O1337="","",'S.D.PASTE SHEET'!O1337)</f>
        <v/>
      </c>
      <c s="153" t="str">
        <f>IF('S.D.PASTE SHEET'!P1337="","",'S.D.PASTE SHEET'!P1337)</f>
        <v/>
      </c>
      <c s="153" t="str">
        <f>IF('S.D.PASTE SHEET'!Q1337="","",'S.D.PASTE SHEET'!Q1337)</f>
        <v/>
      </c>
      <c s="153" t="str">
        <f>IF('S.D.PASTE SHEET'!R1337="","",'S.D.PASTE SHEET'!R1337)</f>
        <v/>
      </c>
      <c s="153" t="str">
        <f>IF('S.D.PASTE SHEET'!S1337="","",'S.D.PASTE SHEET'!S1337)</f>
        <v/>
      </c>
      <c s="153" t="str">
        <f>IF('S.D.PASTE SHEET'!T1337="","",'S.D.PASTE SHEET'!T1337)</f>
        <v/>
      </c>
      <c s="153" t="str">
        <f>IF('S.D.PASTE SHEET'!U1337="","",'S.D.PASTE SHEET'!U1337)</f>
        <v/>
      </c>
      <c s="153" t="str">
        <f>IF('S.D.PASTE SHEET'!V1337="","",'S.D.PASTE SHEET'!V1337)</f>
        <v/>
      </c>
      <c s="153" t="str">
        <f>IF('S.D.PASTE SHEET'!W1337="","",'S.D.PASTE SHEET'!W1337)</f>
        <v/>
      </c>
      <c s="153" t="str">
        <f>IF('S.D.PASTE SHEET'!X1337="","",'S.D.PASTE SHEET'!X1337)</f>
        <v/>
      </c>
      <c s="153" t="str">
        <f>IF('S.D.PASTE SHEET'!Y1337="","",'S.D.PASTE SHEET'!Y1337)</f>
        <v/>
      </c>
      <c s="153" t="str">
        <f>IF('S.D.PASTE SHEET'!Z1337="","",'S.D.PASTE SHEET'!Z1337)</f>
        <v/>
      </c>
      <c s="153" t="str">
        <f>IF('S.D.PASTE SHEET'!AA1337="","",'S.D.PASTE SHEET'!AA1337)</f>
        <v/>
      </c>
      <c s="153" t="str">
        <f>IF('S.D.PASTE SHEET'!AB1337="","",'S.D.PASTE SHEET'!AB1337)</f>
        <v/>
      </c>
      <c s="153" t="str">
        <f>IF('S.D.PASTE SHEET'!AC1337="","",'S.D.PASTE SHEET'!AC1337)</f>
        <v/>
      </c>
      <c s="153" t="str">
        <f>IF('S.D.PASTE SHEET'!AD1337="","",'S.D.PASTE SHEET'!AD1337)</f>
        <v/>
      </c>
      <c s="155"/>
      <c s="156" t="str">
        <f>IF(AK1337="","",IF(AK1337&gt;0,COUNT($AG$2:AG1337),""))</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37" s="156" t="str">
        <f>IF(BC1337="","",IF(BC1337&gt;0,COUNT($AY$2:AY1337),""))</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38" spans="1:66" ht="15.75" customHeight="1">
      <c r="A1338" s="153" t="str">
        <f>IF('S.D.PASTE SHEET'!A1338="","",'S.D.PASTE SHEET'!A1338)</f>
        <v/>
      </c>
      <c s="153" t="str">
        <f>IF('S.D.PASTE SHEET'!B1338="","",'S.D.PASTE SHEET'!B1338)</f>
        <v/>
      </c>
      <c s="153" t="str">
        <f>IF('S.D.PASTE SHEET'!C1338="","",'S.D.PASTE SHEET'!C1338)</f>
        <v/>
      </c>
      <c s="154" t="str">
        <f>IF('S.D.PASTE SHEET'!D1338="","",'S.D.PASTE SHEET'!D1338)</f>
        <v/>
      </c>
      <c s="153" t="str">
        <f>IF('S.D.PASTE SHEET'!E1338="","",UPPER('S.D.PASTE SHEET'!E1338))</f>
        <v/>
      </c>
      <c s="153" t="str">
        <f>IF('S.D.PASTE SHEET'!F1338="","",'S.D.PASTE SHEET'!F1338)</f>
        <v/>
      </c>
      <c s="153" t="str">
        <f>IF('S.D.PASTE SHEET'!G1338="","",UPPER('S.D.PASTE SHEET'!G1338))</f>
        <v/>
      </c>
      <c s="153" t="str">
        <f>IF('S.D.PASTE SHEET'!H1338="","",UPPER('S.D.PASTE SHEET'!H1338))</f>
        <v/>
      </c>
      <c s="153" t="str">
        <f>IF('S.D.PASTE SHEET'!I1338="","",'S.D.PASTE SHEET'!I1338)</f>
        <v/>
      </c>
      <c s="154" t="str">
        <f>IF('S.D.PASTE SHEET'!J1338="","",'S.D.PASTE SHEET'!J1338)</f>
        <v/>
      </c>
      <c s="153" t="str">
        <f>IF('S.D.PASTE SHEET'!K1338="","",'S.D.PASTE SHEET'!K1338)</f>
        <v/>
      </c>
      <c s="153" t="str">
        <f>IF('S.D.PASTE SHEET'!L1338="","",'S.D.PASTE SHEET'!L1338)</f>
        <v/>
      </c>
      <c s="153" t="str">
        <f>IF('S.D.PASTE SHEET'!M1338="","",'S.D.PASTE SHEET'!M1338)</f>
        <v/>
      </c>
      <c s="153" t="str">
        <f>IF('S.D.PASTE SHEET'!N1338="","",'S.D.PASTE SHEET'!N1338)</f>
        <v/>
      </c>
      <c s="153" t="str">
        <f>IF('S.D.PASTE SHEET'!O1338="","",'S.D.PASTE SHEET'!O1338)</f>
        <v/>
      </c>
      <c s="153" t="str">
        <f>IF('S.D.PASTE SHEET'!P1338="","",'S.D.PASTE SHEET'!P1338)</f>
        <v/>
      </c>
      <c s="153" t="str">
        <f>IF('S.D.PASTE SHEET'!Q1338="","",'S.D.PASTE SHEET'!Q1338)</f>
        <v/>
      </c>
      <c s="153" t="str">
        <f>IF('S.D.PASTE SHEET'!R1338="","",'S.D.PASTE SHEET'!R1338)</f>
        <v/>
      </c>
      <c s="153" t="str">
        <f>IF('S.D.PASTE SHEET'!S1338="","",'S.D.PASTE SHEET'!S1338)</f>
        <v/>
      </c>
      <c s="153" t="str">
        <f>IF('S.D.PASTE SHEET'!T1338="","",'S.D.PASTE SHEET'!T1338)</f>
        <v/>
      </c>
      <c s="153" t="str">
        <f>IF('S.D.PASTE SHEET'!U1338="","",'S.D.PASTE SHEET'!U1338)</f>
        <v/>
      </c>
      <c s="153" t="str">
        <f>IF('S.D.PASTE SHEET'!V1338="","",'S.D.PASTE SHEET'!V1338)</f>
        <v/>
      </c>
      <c s="153" t="str">
        <f>IF('S.D.PASTE SHEET'!W1338="","",'S.D.PASTE SHEET'!W1338)</f>
        <v/>
      </c>
      <c s="153" t="str">
        <f>IF('S.D.PASTE SHEET'!X1338="","",'S.D.PASTE SHEET'!X1338)</f>
        <v/>
      </c>
      <c s="153" t="str">
        <f>IF('S.D.PASTE SHEET'!Y1338="","",'S.D.PASTE SHEET'!Y1338)</f>
        <v/>
      </c>
      <c s="153" t="str">
        <f>IF('S.D.PASTE SHEET'!Z1338="","",'S.D.PASTE SHEET'!Z1338)</f>
        <v/>
      </c>
      <c s="153" t="str">
        <f>IF('S.D.PASTE SHEET'!AA1338="","",'S.D.PASTE SHEET'!AA1338)</f>
        <v/>
      </c>
      <c s="153" t="str">
        <f>IF('S.D.PASTE SHEET'!AB1338="","",'S.D.PASTE SHEET'!AB1338)</f>
        <v/>
      </c>
      <c s="153" t="str">
        <f>IF('S.D.PASTE SHEET'!AC1338="","",'S.D.PASTE SHEET'!AC1338)</f>
        <v/>
      </c>
      <c s="153" t="str">
        <f>IF('S.D.PASTE SHEET'!AD1338="","",'S.D.PASTE SHEET'!AD1338)</f>
        <v/>
      </c>
      <c s="155"/>
      <c s="156" t="str">
        <f>IF(AK1338="","",IF(AK1338&gt;0,COUNT($AG$2:AG1338),""))</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38" s="156" t="str">
        <f>IF(BC1338="","",IF(BC1338&gt;0,COUNT($AY$2:AY1338),""))</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39" spans="1:66" ht="15.75" customHeight="1">
      <c r="A1339" s="153" t="str">
        <f>IF('S.D.PASTE SHEET'!A1339="","",'S.D.PASTE SHEET'!A1339)</f>
        <v/>
      </c>
      <c s="153" t="str">
        <f>IF('S.D.PASTE SHEET'!B1339="","",'S.D.PASTE SHEET'!B1339)</f>
        <v/>
      </c>
      <c s="153" t="str">
        <f>IF('S.D.PASTE SHEET'!C1339="","",'S.D.PASTE SHEET'!C1339)</f>
        <v/>
      </c>
      <c s="154" t="str">
        <f>IF('S.D.PASTE SHEET'!D1339="","",'S.D.PASTE SHEET'!D1339)</f>
        <v/>
      </c>
      <c s="153" t="str">
        <f>IF('S.D.PASTE SHEET'!E1339="","",UPPER('S.D.PASTE SHEET'!E1339))</f>
        <v/>
      </c>
      <c s="153" t="str">
        <f>IF('S.D.PASTE SHEET'!F1339="","",'S.D.PASTE SHEET'!F1339)</f>
        <v/>
      </c>
      <c s="153" t="str">
        <f>IF('S.D.PASTE SHEET'!G1339="","",UPPER('S.D.PASTE SHEET'!G1339))</f>
        <v/>
      </c>
      <c s="153" t="str">
        <f>IF('S.D.PASTE SHEET'!H1339="","",UPPER('S.D.PASTE SHEET'!H1339))</f>
        <v/>
      </c>
      <c s="153" t="str">
        <f>IF('S.D.PASTE SHEET'!I1339="","",'S.D.PASTE SHEET'!I1339)</f>
        <v/>
      </c>
      <c s="154" t="str">
        <f>IF('S.D.PASTE SHEET'!J1339="","",'S.D.PASTE SHEET'!J1339)</f>
        <v/>
      </c>
      <c s="153" t="str">
        <f>IF('S.D.PASTE SHEET'!K1339="","",'S.D.PASTE SHEET'!K1339)</f>
        <v/>
      </c>
      <c s="153" t="str">
        <f>IF('S.D.PASTE SHEET'!L1339="","",'S.D.PASTE SHEET'!L1339)</f>
        <v/>
      </c>
      <c s="153" t="str">
        <f>IF('S.D.PASTE SHEET'!M1339="","",'S.D.PASTE SHEET'!M1339)</f>
        <v/>
      </c>
      <c s="153" t="str">
        <f>IF('S.D.PASTE SHEET'!N1339="","",'S.D.PASTE SHEET'!N1339)</f>
        <v/>
      </c>
      <c s="153" t="str">
        <f>IF('S.D.PASTE SHEET'!O1339="","",'S.D.PASTE SHEET'!O1339)</f>
        <v/>
      </c>
      <c s="153" t="str">
        <f>IF('S.D.PASTE SHEET'!P1339="","",'S.D.PASTE SHEET'!P1339)</f>
        <v/>
      </c>
      <c s="153" t="str">
        <f>IF('S.D.PASTE SHEET'!Q1339="","",'S.D.PASTE SHEET'!Q1339)</f>
        <v/>
      </c>
      <c s="153" t="str">
        <f>IF('S.D.PASTE SHEET'!R1339="","",'S.D.PASTE SHEET'!R1339)</f>
        <v/>
      </c>
      <c s="153" t="str">
        <f>IF('S.D.PASTE SHEET'!S1339="","",'S.D.PASTE SHEET'!S1339)</f>
        <v/>
      </c>
      <c s="153" t="str">
        <f>IF('S.D.PASTE SHEET'!T1339="","",'S.D.PASTE SHEET'!T1339)</f>
        <v/>
      </c>
      <c s="153" t="str">
        <f>IF('S.D.PASTE SHEET'!U1339="","",'S.D.PASTE SHEET'!U1339)</f>
        <v/>
      </c>
      <c s="153" t="str">
        <f>IF('S.D.PASTE SHEET'!V1339="","",'S.D.PASTE SHEET'!V1339)</f>
        <v/>
      </c>
      <c s="153" t="str">
        <f>IF('S.D.PASTE SHEET'!W1339="","",'S.D.PASTE SHEET'!W1339)</f>
        <v/>
      </c>
      <c s="153" t="str">
        <f>IF('S.D.PASTE SHEET'!X1339="","",'S.D.PASTE SHEET'!X1339)</f>
        <v/>
      </c>
      <c s="153" t="str">
        <f>IF('S.D.PASTE SHEET'!Y1339="","",'S.D.PASTE SHEET'!Y1339)</f>
        <v/>
      </c>
      <c s="153" t="str">
        <f>IF('S.D.PASTE SHEET'!Z1339="","",'S.D.PASTE SHEET'!Z1339)</f>
        <v/>
      </c>
      <c s="153" t="str">
        <f>IF('S.D.PASTE SHEET'!AA1339="","",'S.D.PASTE SHEET'!AA1339)</f>
        <v/>
      </c>
      <c s="153" t="str">
        <f>IF('S.D.PASTE SHEET'!AB1339="","",'S.D.PASTE SHEET'!AB1339)</f>
        <v/>
      </c>
      <c s="153" t="str">
        <f>IF('S.D.PASTE SHEET'!AC1339="","",'S.D.PASTE SHEET'!AC1339)</f>
        <v/>
      </c>
      <c s="153" t="str">
        <f>IF('S.D.PASTE SHEET'!AD1339="","",'S.D.PASTE SHEET'!AD1339)</f>
        <v/>
      </c>
      <c s="155"/>
      <c s="156" t="str">
        <f>IF(AK1339="","",IF(AK1339&gt;0,COUNT($AG$2:AG1339),""))</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39" s="156" t="str">
        <f>IF(BC1339="","",IF(BC1339&gt;0,COUNT($AY$2:AY1339),""))</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40" spans="1:66" ht="15.75" customHeight="1">
      <c r="A1340" s="153" t="str">
        <f>IF('S.D.PASTE SHEET'!A1340="","",'S.D.PASTE SHEET'!A1340)</f>
        <v/>
      </c>
      <c s="153" t="str">
        <f>IF('S.D.PASTE SHEET'!B1340="","",'S.D.PASTE SHEET'!B1340)</f>
        <v/>
      </c>
      <c s="153" t="str">
        <f>IF('S.D.PASTE SHEET'!C1340="","",'S.D.PASTE SHEET'!C1340)</f>
        <v/>
      </c>
      <c s="154" t="str">
        <f>IF('S.D.PASTE SHEET'!D1340="","",'S.D.PASTE SHEET'!D1340)</f>
        <v/>
      </c>
      <c s="153" t="str">
        <f>IF('S.D.PASTE SHEET'!E1340="","",UPPER('S.D.PASTE SHEET'!E1340))</f>
        <v/>
      </c>
      <c s="153" t="str">
        <f>IF('S.D.PASTE SHEET'!F1340="","",'S.D.PASTE SHEET'!F1340)</f>
        <v/>
      </c>
      <c s="153" t="str">
        <f>IF('S.D.PASTE SHEET'!G1340="","",UPPER('S.D.PASTE SHEET'!G1340))</f>
        <v/>
      </c>
      <c s="153" t="str">
        <f>IF('S.D.PASTE SHEET'!H1340="","",UPPER('S.D.PASTE SHEET'!H1340))</f>
        <v/>
      </c>
      <c s="153" t="str">
        <f>IF('S.D.PASTE SHEET'!I1340="","",'S.D.PASTE SHEET'!I1340)</f>
        <v/>
      </c>
      <c s="154" t="str">
        <f>IF('S.D.PASTE SHEET'!J1340="","",'S.D.PASTE SHEET'!J1340)</f>
        <v/>
      </c>
      <c s="153" t="str">
        <f>IF('S.D.PASTE SHEET'!K1340="","",'S.D.PASTE SHEET'!K1340)</f>
        <v/>
      </c>
      <c s="153" t="str">
        <f>IF('S.D.PASTE SHEET'!L1340="","",'S.D.PASTE SHEET'!L1340)</f>
        <v/>
      </c>
      <c s="153" t="str">
        <f>IF('S.D.PASTE SHEET'!M1340="","",'S.D.PASTE SHEET'!M1340)</f>
        <v/>
      </c>
      <c s="153" t="str">
        <f>IF('S.D.PASTE SHEET'!N1340="","",'S.D.PASTE SHEET'!N1340)</f>
        <v/>
      </c>
      <c s="153" t="str">
        <f>IF('S.D.PASTE SHEET'!O1340="","",'S.D.PASTE SHEET'!O1340)</f>
        <v/>
      </c>
      <c s="153" t="str">
        <f>IF('S.D.PASTE SHEET'!P1340="","",'S.D.PASTE SHEET'!P1340)</f>
        <v/>
      </c>
      <c s="153" t="str">
        <f>IF('S.D.PASTE SHEET'!Q1340="","",'S.D.PASTE SHEET'!Q1340)</f>
        <v/>
      </c>
      <c s="153" t="str">
        <f>IF('S.D.PASTE SHEET'!R1340="","",'S.D.PASTE SHEET'!R1340)</f>
        <v/>
      </c>
      <c s="153" t="str">
        <f>IF('S.D.PASTE SHEET'!S1340="","",'S.D.PASTE SHEET'!S1340)</f>
        <v/>
      </c>
      <c s="153" t="str">
        <f>IF('S.D.PASTE SHEET'!T1340="","",'S.D.PASTE SHEET'!T1340)</f>
        <v/>
      </c>
      <c s="153" t="str">
        <f>IF('S.D.PASTE SHEET'!U1340="","",'S.D.PASTE SHEET'!U1340)</f>
        <v/>
      </c>
      <c s="153" t="str">
        <f>IF('S.D.PASTE SHEET'!V1340="","",'S.D.PASTE SHEET'!V1340)</f>
        <v/>
      </c>
      <c s="153" t="str">
        <f>IF('S.D.PASTE SHEET'!W1340="","",'S.D.PASTE SHEET'!W1340)</f>
        <v/>
      </c>
      <c s="153" t="str">
        <f>IF('S.D.PASTE SHEET'!X1340="","",'S.D.PASTE SHEET'!X1340)</f>
        <v/>
      </c>
      <c s="153" t="str">
        <f>IF('S.D.PASTE SHEET'!Y1340="","",'S.D.PASTE SHEET'!Y1340)</f>
        <v/>
      </c>
      <c s="153" t="str">
        <f>IF('S.D.PASTE SHEET'!Z1340="","",'S.D.PASTE SHEET'!Z1340)</f>
        <v/>
      </c>
      <c s="153" t="str">
        <f>IF('S.D.PASTE SHEET'!AA1340="","",'S.D.PASTE SHEET'!AA1340)</f>
        <v/>
      </c>
      <c s="153" t="str">
        <f>IF('S.D.PASTE SHEET'!AB1340="","",'S.D.PASTE SHEET'!AB1340)</f>
        <v/>
      </c>
      <c s="153" t="str">
        <f>IF('S.D.PASTE SHEET'!AC1340="","",'S.D.PASTE SHEET'!AC1340)</f>
        <v/>
      </c>
      <c s="153" t="str">
        <f>IF('S.D.PASTE SHEET'!AD1340="","",'S.D.PASTE SHEET'!AD1340)</f>
        <v/>
      </c>
      <c s="155"/>
      <c s="156" t="str">
        <f>IF(AK1340="","",IF(AK1340&gt;0,COUNT($AG$2:AG1340),""))</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40" s="156" t="str">
        <f>IF(BC1340="","",IF(BC1340&gt;0,COUNT($AY$2:AY1340),""))</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41" spans="1:66" ht="15.75" customHeight="1">
      <c r="A1341" s="153" t="str">
        <f>IF('S.D.PASTE SHEET'!A1341="","",'S.D.PASTE SHEET'!A1341)</f>
        <v/>
      </c>
      <c s="153" t="str">
        <f>IF('S.D.PASTE SHEET'!B1341="","",'S.D.PASTE SHEET'!B1341)</f>
        <v/>
      </c>
      <c s="153" t="str">
        <f>IF('S.D.PASTE SHEET'!C1341="","",'S.D.PASTE SHEET'!C1341)</f>
        <v/>
      </c>
      <c s="154" t="str">
        <f>IF('S.D.PASTE SHEET'!D1341="","",'S.D.PASTE SHEET'!D1341)</f>
        <v/>
      </c>
      <c s="153" t="str">
        <f>IF('S.D.PASTE SHEET'!E1341="","",UPPER('S.D.PASTE SHEET'!E1341))</f>
        <v/>
      </c>
      <c s="153" t="str">
        <f>IF('S.D.PASTE SHEET'!F1341="","",'S.D.PASTE SHEET'!F1341)</f>
        <v/>
      </c>
      <c s="153" t="str">
        <f>IF('S.D.PASTE SHEET'!G1341="","",UPPER('S.D.PASTE SHEET'!G1341))</f>
        <v/>
      </c>
      <c s="153" t="str">
        <f>IF('S.D.PASTE SHEET'!H1341="","",UPPER('S.D.PASTE SHEET'!H1341))</f>
        <v/>
      </c>
      <c s="153" t="str">
        <f>IF('S.D.PASTE SHEET'!I1341="","",'S.D.PASTE SHEET'!I1341)</f>
        <v/>
      </c>
      <c s="154" t="str">
        <f>IF('S.D.PASTE SHEET'!J1341="","",'S.D.PASTE SHEET'!J1341)</f>
        <v/>
      </c>
      <c s="153" t="str">
        <f>IF('S.D.PASTE SHEET'!K1341="","",'S.D.PASTE SHEET'!K1341)</f>
        <v/>
      </c>
      <c s="153" t="str">
        <f>IF('S.D.PASTE SHEET'!L1341="","",'S.D.PASTE SHEET'!L1341)</f>
        <v/>
      </c>
      <c s="153" t="str">
        <f>IF('S.D.PASTE SHEET'!M1341="","",'S.D.PASTE SHEET'!M1341)</f>
        <v/>
      </c>
      <c s="153" t="str">
        <f>IF('S.D.PASTE SHEET'!N1341="","",'S.D.PASTE SHEET'!N1341)</f>
        <v/>
      </c>
      <c s="153" t="str">
        <f>IF('S.D.PASTE SHEET'!O1341="","",'S.D.PASTE SHEET'!O1341)</f>
        <v/>
      </c>
      <c s="153" t="str">
        <f>IF('S.D.PASTE SHEET'!P1341="","",'S.D.PASTE SHEET'!P1341)</f>
        <v/>
      </c>
      <c s="153" t="str">
        <f>IF('S.D.PASTE SHEET'!Q1341="","",'S.D.PASTE SHEET'!Q1341)</f>
        <v/>
      </c>
      <c s="153" t="str">
        <f>IF('S.D.PASTE SHEET'!R1341="","",'S.D.PASTE SHEET'!R1341)</f>
        <v/>
      </c>
      <c s="153" t="str">
        <f>IF('S.D.PASTE SHEET'!S1341="","",'S.D.PASTE SHEET'!S1341)</f>
        <v/>
      </c>
      <c s="153" t="str">
        <f>IF('S.D.PASTE SHEET'!T1341="","",'S.D.PASTE SHEET'!T1341)</f>
        <v/>
      </c>
      <c s="153" t="str">
        <f>IF('S.D.PASTE SHEET'!U1341="","",'S.D.PASTE SHEET'!U1341)</f>
        <v/>
      </c>
      <c s="153" t="str">
        <f>IF('S.D.PASTE SHEET'!V1341="","",'S.D.PASTE SHEET'!V1341)</f>
        <v/>
      </c>
      <c s="153" t="str">
        <f>IF('S.D.PASTE SHEET'!W1341="","",'S.D.PASTE SHEET'!W1341)</f>
        <v/>
      </c>
      <c s="153" t="str">
        <f>IF('S.D.PASTE SHEET'!X1341="","",'S.D.PASTE SHEET'!X1341)</f>
        <v/>
      </c>
      <c s="153" t="str">
        <f>IF('S.D.PASTE SHEET'!Y1341="","",'S.D.PASTE SHEET'!Y1341)</f>
        <v/>
      </c>
      <c s="153" t="str">
        <f>IF('S.D.PASTE SHEET'!Z1341="","",'S.D.PASTE SHEET'!Z1341)</f>
        <v/>
      </c>
      <c s="153" t="str">
        <f>IF('S.D.PASTE SHEET'!AA1341="","",'S.D.PASTE SHEET'!AA1341)</f>
        <v/>
      </c>
      <c s="153" t="str">
        <f>IF('S.D.PASTE SHEET'!AB1341="","",'S.D.PASTE SHEET'!AB1341)</f>
        <v/>
      </c>
      <c s="153" t="str">
        <f>IF('S.D.PASTE SHEET'!AC1341="","",'S.D.PASTE SHEET'!AC1341)</f>
        <v/>
      </c>
      <c s="153" t="str">
        <f>IF('S.D.PASTE SHEET'!AD1341="","",'S.D.PASTE SHEET'!AD1341)</f>
        <v/>
      </c>
      <c s="155"/>
      <c s="156" t="str">
        <f>IF(AK1341="","",IF(AK1341&gt;0,COUNT($AG$2:AG1341),""))</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41" s="156" t="str">
        <f>IF(BC1341="","",IF(BC1341&gt;0,COUNT($AY$2:AY1341),""))</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42" spans="1:66" ht="15.75" customHeight="1">
      <c r="A1342" s="153" t="str">
        <f>IF('S.D.PASTE SHEET'!A1342="","",'S.D.PASTE SHEET'!A1342)</f>
        <v/>
      </c>
      <c s="153" t="str">
        <f>IF('S.D.PASTE SHEET'!B1342="","",'S.D.PASTE SHEET'!B1342)</f>
        <v/>
      </c>
      <c s="153" t="str">
        <f>IF('S.D.PASTE SHEET'!C1342="","",'S.D.PASTE SHEET'!C1342)</f>
        <v/>
      </c>
      <c s="154" t="str">
        <f>IF('S.D.PASTE SHEET'!D1342="","",'S.D.PASTE SHEET'!D1342)</f>
        <v/>
      </c>
      <c s="153" t="str">
        <f>IF('S.D.PASTE SHEET'!E1342="","",UPPER('S.D.PASTE SHEET'!E1342))</f>
        <v/>
      </c>
      <c s="153" t="str">
        <f>IF('S.D.PASTE SHEET'!F1342="","",'S.D.PASTE SHEET'!F1342)</f>
        <v/>
      </c>
      <c s="153" t="str">
        <f>IF('S.D.PASTE SHEET'!G1342="","",UPPER('S.D.PASTE SHEET'!G1342))</f>
        <v/>
      </c>
      <c s="153" t="str">
        <f>IF('S.D.PASTE SHEET'!H1342="","",UPPER('S.D.PASTE SHEET'!H1342))</f>
        <v/>
      </c>
      <c s="153" t="str">
        <f>IF('S.D.PASTE SHEET'!I1342="","",'S.D.PASTE SHEET'!I1342)</f>
        <v/>
      </c>
      <c s="154" t="str">
        <f>IF('S.D.PASTE SHEET'!J1342="","",'S.D.PASTE SHEET'!J1342)</f>
        <v/>
      </c>
      <c s="153" t="str">
        <f>IF('S.D.PASTE SHEET'!K1342="","",'S.D.PASTE SHEET'!K1342)</f>
        <v/>
      </c>
      <c s="153" t="str">
        <f>IF('S.D.PASTE SHEET'!L1342="","",'S.D.PASTE SHEET'!L1342)</f>
        <v/>
      </c>
      <c s="153" t="str">
        <f>IF('S.D.PASTE SHEET'!M1342="","",'S.D.PASTE SHEET'!M1342)</f>
        <v/>
      </c>
      <c s="153" t="str">
        <f>IF('S.D.PASTE SHEET'!N1342="","",'S.D.PASTE SHEET'!N1342)</f>
        <v/>
      </c>
      <c s="153" t="str">
        <f>IF('S.D.PASTE SHEET'!O1342="","",'S.D.PASTE SHEET'!O1342)</f>
        <v/>
      </c>
      <c s="153" t="str">
        <f>IF('S.D.PASTE SHEET'!P1342="","",'S.D.PASTE SHEET'!P1342)</f>
        <v/>
      </c>
      <c s="153" t="str">
        <f>IF('S.D.PASTE SHEET'!Q1342="","",'S.D.PASTE SHEET'!Q1342)</f>
        <v/>
      </c>
      <c s="153" t="str">
        <f>IF('S.D.PASTE SHEET'!R1342="","",'S.D.PASTE SHEET'!R1342)</f>
        <v/>
      </c>
      <c s="153" t="str">
        <f>IF('S.D.PASTE SHEET'!S1342="","",'S.D.PASTE SHEET'!S1342)</f>
        <v/>
      </c>
      <c s="153" t="str">
        <f>IF('S.D.PASTE SHEET'!T1342="","",'S.D.PASTE SHEET'!T1342)</f>
        <v/>
      </c>
      <c s="153" t="str">
        <f>IF('S.D.PASTE SHEET'!U1342="","",'S.D.PASTE SHEET'!U1342)</f>
        <v/>
      </c>
      <c s="153" t="str">
        <f>IF('S.D.PASTE SHEET'!V1342="","",'S.D.PASTE SHEET'!V1342)</f>
        <v/>
      </c>
      <c s="153" t="str">
        <f>IF('S.D.PASTE SHEET'!W1342="","",'S.D.PASTE SHEET'!W1342)</f>
        <v/>
      </c>
      <c s="153" t="str">
        <f>IF('S.D.PASTE SHEET'!X1342="","",'S.D.PASTE SHEET'!X1342)</f>
        <v/>
      </c>
      <c s="153" t="str">
        <f>IF('S.D.PASTE SHEET'!Y1342="","",'S.D.PASTE SHEET'!Y1342)</f>
        <v/>
      </c>
      <c s="153" t="str">
        <f>IF('S.D.PASTE SHEET'!Z1342="","",'S.D.PASTE SHEET'!Z1342)</f>
        <v/>
      </c>
      <c s="153" t="str">
        <f>IF('S.D.PASTE SHEET'!AA1342="","",'S.D.PASTE SHEET'!AA1342)</f>
        <v/>
      </c>
      <c s="153" t="str">
        <f>IF('S.D.PASTE SHEET'!AB1342="","",'S.D.PASTE SHEET'!AB1342)</f>
        <v/>
      </c>
      <c s="153" t="str">
        <f>IF('S.D.PASTE SHEET'!AC1342="","",'S.D.PASTE SHEET'!AC1342)</f>
        <v/>
      </c>
      <c s="153" t="str">
        <f>IF('S.D.PASTE SHEET'!AD1342="","",'S.D.PASTE SHEET'!AD1342)</f>
        <v/>
      </c>
      <c s="155"/>
      <c s="156" t="str">
        <f>IF(AK1342="","",IF(AK1342&gt;0,COUNT($AG$2:AG1342),""))</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42" s="156" t="str">
        <f>IF(BC1342="","",IF(BC1342&gt;0,COUNT($AY$2:AY1342),""))</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43" spans="1:66" ht="15.75" customHeight="1">
      <c r="A1343" s="153" t="str">
        <f>IF('S.D.PASTE SHEET'!A1343="","",'S.D.PASTE SHEET'!A1343)</f>
        <v/>
      </c>
      <c s="153" t="str">
        <f>IF('S.D.PASTE SHEET'!B1343="","",'S.D.PASTE SHEET'!B1343)</f>
        <v/>
      </c>
      <c s="153" t="str">
        <f>IF('S.D.PASTE SHEET'!C1343="","",'S.D.PASTE SHEET'!C1343)</f>
        <v/>
      </c>
      <c s="154" t="str">
        <f>IF('S.D.PASTE SHEET'!D1343="","",'S.D.PASTE SHEET'!D1343)</f>
        <v/>
      </c>
      <c s="153" t="str">
        <f>IF('S.D.PASTE SHEET'!E1343="","",UPPER('S.D.PASTE SHEET'!E1343))</f>
        <v/>
      </c>
      <c s="153" t="str">
        <f>IF('S.D.PASTE SHEET'!F1343="","",'S.D.PASTE SHEET'!F1343)</f>
        <v/>
      </c>
      <c s="153" t="str">
        <f>IF('S.D.PASTE SHEET'!G1343="","",UPPER('S.D.PASTE SHEET'!G1343))</f>
        <v/>
      </c>
      <c s="153" t="str">
        <f>IF('S.D.PASTE SHEET'!H1343="","",UPPER('S.D.PASTE SHEET'!H1343))</f>
        <v/>
      </c>
      <c s="153" t="str">
        <f>IF('S.D.PASTE SHEET'!I1343="","",'S.D.PASTE SHEET'!I1343)</f>
        <v/>
      </c>
      <c s="154" t="str">
        <f>IF('S.D.PASTE SHEET'!J1343="","",'S.D.PASTE SHEET'!J1343)</f>
        <v/>
      </c>
      <c s="153" t="str">
        <f>IF('S.D.PASTE SHEET'!K1343="","",'S.D.PASTE SHEET'!K1343)</f>
        <v/>
      </c>
      <c s="153" t="str">
        <f>IF('S.D.PASTE SHEET'!L1343="","",'S.D.PASTE SHEET'!L1343)</f>
        <v/>
      </c>
      <c s="153" t="str">
        <f>IF('S.D.PASTE SHEET'!M1343="","",'S.D.PASTE SHEET'!M1343)</f>
        <v/>
      </c>
      <c s="153" t="str">
        <f>IF('S.D.PASTE SHEET'!N1343="","",'S.D.PASTE SHEET'!N1343)</f>
        <v/>
      </c>
      <c s="153" t="str">
        <f>IF('S.D.PASTE SHEET'!O1343="","",'S.D.PASTE SHEET'!O1343)</f>
        <v/>
      </c>
      <c s="153" t="str">
        <f>IF('S.D.PASTE SHEET'!P1343="","",'S.D.PASTE SHEET'!P1343)</f>
        <v/>
      </c>
      <c s="153" t="str">
        <f>IF('S.D.PASTE SHEET'!Q1343="","",'S.D.PASTE SHEET'!Q1343)</f>
        <v/>
      </c>
      <c s="153" t="str">
        <f>IF('S.D.PASTE SHEET'!R1343="","",'S.D.PASTE SHEET'!R1343)</f>
        <v/>
      </c>
      <c s="153" t="str">
        <f>IF('S.D.PASTE SHEET'!S1343="","",'S.D.PASTE SHEET'!S1343)</f>
        <v/>
      </c>
      <c s="153" t="str">
        <f>IF('S.D.PASTE SHEET'!T1343="","",'S.D.PASTE SHEET'!T1343)</f>
        <v/>
      </c>
      <c s="153" t="str">
        <f>IF('S.D.PASTE SHEET'!U1343="","",'S.D.PASTE SHEET'!U1343)</f>
        <v/>
      </c>
      <c s="153" t="str">
        <f>IF('S.D.PASTE SHEET'!V1343="","",'S.D.PASTE SHEET'!V1343)</f>
        <v/>
      </c>
      <c s="153" t="str">
        <f>IF('S.D.PASTE SHEET'!W1343="","",'S.D.PASTE SHEET'!W1343)</f>
        <v/>
      </c>
      <c s="153" t="str">
        <f>IF('S.D.PASTE SHEET'!X1343="","",'S.D.PASTE SHEET'!X1343)</f>
        <v/>
      </c>
      <c s="153" t="str">
        <f>IF('S.D.PASTE SHEET'!Y1343="","",'S.D.PASTE SHEET'!Y1343)</f>
        <v/>
      </c>
      <c s="153" t="str">
        <f>IF('S.D.PASTE SHEET'!Z1343="","",'S.D.PASTE SHEET'!Z1343)</f>
        <v/>
      </c>
      <c s="153" t="str">
        <f>IF('S.D.PASTE SHEET'!AA1343="","",'S.D.PASTE SHEET'!AA1343)</f>
        <v/>
      </c>
      <c s="153" t="str">
        <f>IF('S.D.PASTE SHEET'!AB1343="","",'S.D.PASTE SHEET'!AB1343)</f>
        <v/>
      </c>
      <c s="153" t="str">
        <f>IF('S.D.PASTE SHEET'!AC1343="","",'S.D.PASTE SHEET'!AC1343)</f>
        <v/>
      </c>
      <c s="153" t="str">
        <f>IF('S.D.PASTE SHEET'!AD1343="","",'S.D.PASTE SHEET'!AD1343)</f>
        <v/>
      </c>
      <c s="155"/>
      <c s="156" t="str">
        <f>IF(AK1343="","",IF(AK1343&gt;0,COUNT($AG$2:AG1343),""))</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43" s="156" t="str">
        <f>IF(BC1343="","",IF(BC1343&gt;0,COUNT($AY$2:AY1343),""))</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44" spans="1:66" ht="15.75" customHeight="1">
      <c r="A1344" s="153" t="str">
        <f>IF('S.D.PASTE SHEET'!A1344="","",'S.D.PASTE SHEET'!A1344)</f>
        <v/>
      </c>
      <c s="153" t="str">
        <f>IF('S.D.PASTE SHEET'!B1344="","",'S.D.PASTE SHEET'!B1344)</f>
        <v/>
      </c>
      <c s="153" t="str">
        <f>IF('S.D.PASTE SHEET'!C1344="","",'S.D.PASTE SHEET'!C1344)</f>
        <v/>
      </c>
      <c s="154" t="str">
        <f>IF('S.D.PASTE SHEET'!D1344="","",'S.D.PASTE SHEET'!D1344)</f>
        <v/>
      </c>
      <c s="153" t="str">
        <f>IF('S.D.PASTE SHEET'!E1344="","",UPPER('S.D.PASTE SHEET'!E1344))</f>
        <v/>
      </c>
      <c s="153" t="str">
        <f>IF('S.D.PASTE SHEET'!F1344="","",'S.D.PASTE SHEET'!F1344)</f>
        <v/>
      </c>
      <c s="153" t="str">
        <f>IF('S.D.PASTE SHEET'!G1344="","",UPPER('S.D.PASTE SHEET'!G1344))</f>
        <v/>
      </c>
      <c s="153" t="str">
        <f>IF('S.D.PASTE SHEET'!H1344="","",UPPER('S.D.PASTE SHEET'!H1344))</f>
        <v/>
      </c>
      <c s="153" t="str">
        <f>IF('S.D.PASTE SHEET'!I1344="","",'S.D.PASTE SHEET'!I1344)</f>
        <v/>
      </c>
      <c s="154" t="str">
        <f>IF('S.D.PASTE SHEET'!J1344="","",'S.D.PASTE SHEET'!J1344)</f>
        <v/>
      </c>
      <c s="153" t="str">
        <f>IF('S.D.PASTE SHEET'!K1344="","",'S.D.PASTE SHEET'!K1344)</f>
        <v/>
      </c>
      <c s="153" t="str">
        <f>IF('S.D.PASTE SHEET'!L1344="","",'S.D.PASTE SHEET'!L1344)</f>
        <v/>
      </c>
      <c s="153" t="str">
        <f>IF('S.D.PASTE SHEET'!M1344="","",'S.D.PASTE SHEET'!M1344)</f>
        <v/>
      </c>
      <c s="153" t="str">
        <f>IF('S.D.PASTE SHEET'!N1344="","",'S.D.PASTE SHEET'!N1344)</f>
        <v/>
      </c>
      <c s="153" t="str">
        <f>IF('S.D.PASTE SHEET'!O1344="","",'S.D.PASTE SHEET'!O1344)</f>
        <v/>
      </c>
      <c s="153" t="str">
        <f>IF('S.D.PASTE SHEET'!P1344="","",'S.D.PASTE SHEET'!P1344)</f>
        <v/>
      </c>
      <c s="153" t="str">
        <f>IF('S.D.PASTE SHEET'!Q1344="","",'S.D.PASTE SHEET'!Q1344)</f>
        <v/>
      </c>
      <c s="153" t="str">
        <f>IF('S.D.PASTE SHEET'!R1344="","",'S.D.PASTE SHEET'!R1344)</f>
        <v/>
      </c>
      <c s="153" t="str">
        <f>IF('S.D.PASTE SHEET'!S1344="","",'S.D.PASTE SHEET'!S1344)</f>
        <v/>
      </c>
      <c s="153" t="str">
        <f>IF('S.D.PASTE SHEET'!T1344="","",'S.D.PASTE SHEET'!T1344)</f>
        <v/>
      </c>
      <c s="153" t="str">
        <f>IF('S.D.PASTE SHEET'!U1344="","",'S.D.PASTE SHEET'!U1344)</f>
        <v/>
      </c>
      <c s="153" t="str">
        <f>IF('S.D.PASTE SHEET'!V1344="","",'S.D.PASTE SHEET'!V1344)</f>
        <v/>
      </c>
      <c s="153" t="str">
        <f>IF('S.D.PASTE SHEET'!W1344="","",'S.D.PASTE SHEET'!W1344)</f>
        <v/>
      </c>
      <c s="153" t="str">
        <f>IF('S.D.PASTE SHEET'!X1344="","",'S.D.PASTE SHEET'!X1344)</f>
        <v/>
      </c>
      <c s="153" t="str">
        <f>IF('S.D.PASTE SHEET'!Y1344="","",'S.D.PASTE SHEET'!Y1344)</f>
        <v/>
      </c>
      <c s="153" t="str">
        <f>IF('S.D.PASTE SHEET'!Z1344="","",'S.D.PASTE SHEET'!Z1344)</f>
        <v/>
      </c>
      <c s="153" t="str">
        <f>IF('S.D.PASTE SHEET'!AA1344="","",'S.D.PASTE SHEET'!AA1344)</f>
        <v/>
      </c>
      <c s="153" t="str">
        <f>IF('S.D.PASTE SHEET'!AB1344="","",'S.D.PASTE SHEET'!AB1344)</f>
        <v/>
      </c>
      <c s="153" t="str">
        <f>IF('S.D.PASTE SHEET'!AC1344="","",'S.D.PASTE SHEET'!AC1344)</f>
        <v/>
      </c>
      <c s="153" t="str">
        <f>IF('S.D.PASTE SHEET'!AD1344="","",'S.D.PASTE SHEET'!AD1344)</f>
        <v/>
      </c>
      <c s="155"/>
      <c s="156" t="str">
        <f>IF(AK1344="","",IF(AK1344&gt;0,COUNT($AG$2:AG1344),""))</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44" s="156" t="str">
        <f>IF(BC1344="","",IF(BC1344&gt;0,COUNT($AY$2:AY1344),""))</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45" spans="1:66" ht="15.75" customHeight="1">
      <c r="A1345" s="153" t="str">
        <f>IF('S.D.PASTE SHEET'!A1345="","",'S.D.PASTE SHEET'!A1345)</f>
        <v/>
      </c>
      <c s="153" t="str">
        <f>IF('S.D.PASTE SHEET'!B1345="","",'S.D.PASTE SHEET'!B1345)</f>
        <v/>
      </c>
      <c s="153" t="str">
        <f>IF('S.D.PASTE SHEET'!C1345="","",'S.D.PASTE SHEET'!C1345)</f>
        <v/>
      </c>
      <c s="154" t="str">
        <f>IF('S.D.PASTE SHEET'!D1345="","",'S.D.PASTE SHEET'!D1345)</f>
        <v/>
      </c>
      <c s="153" t="str">
        <f>IF('S.D.PASTE SHEET'!E1345="","",UPPER('S.D.PASTE SHEET'!E1345))</f>
        <v/>
      </c>
      <c s="153" t="str">
        <f>IF('S.D.PASTE SHEET'!F1345="","",'S.D.PASTE SHEET'!F1345)</f>
        <v/>
      </c>
      <c s="153" t="str">
        <f>IF('S.D.PASTE SHEET'!G1345="","",UPPER('S.D.PASTE SHEET'!G1345))</f>
        <v/>
      </c>
      <c s="153" t="str">
        <f>IF('S.D.PASTE SHEET'!H1345="","",UPPER('S.D.PASTE SHEET'!H1345))</f>
        <v/>
      </c>
      <c s="153" t="str">
        <f>IF('S.D.PASTE SHEET'!I1345="","",'S.D.PASTE SHEET'!I1345)</f>
        <v/>
      </c>
      <c s="154" t="str">
        <f>IF('S.D.PASTE SHEET'!J1345="","",'S.D.PASTE SHEET'!J1345)</f>
        <v/>
      </c>
      <c s="153" t="str">
        <f>IF('S.D.PASTE SHEET'!K1345="","",'S.D.PASTE SHEET'!K1345)</f>
        <v/>
      </c>
      <c s="153" t="str">
        <f>IF('S.D.PASTE SHEET'!L1345="","",'S.D.PASTE SHEET'!L1345)</f>
        <v/>
      </c>
      <c s="153" t="str">
        <f>IF('S.D.PASTE SHEET'!M1345="","",'S.D.PASTE SHEET'!M1345)</f>
        <v/>
      </c>
      <c s="153" t="str">
        <f>IF('S.D.PASTE SHEET'!N1345="","",'S.D.PASTE SHEET'!N1345)</f>
        <v/>
      </c>
      <c s="153" t="str">
        <f>IF('S.D.PASTE SHEET'!O1345="","",'S.D.PASTE SHEET'!O1345)</f>
        <v/>
      </c>
      <c s="153" t="str">
        <f>IF('S.D.PASTE SHEET'!P1345="","",'S.D.PASTE SHEET'!P1345)</f>
        <v/>
      </c>
      <c s="153" t="str">
        <f>IF('S.D.PASTE SHEET'!Q1345="","",'S.D.PASTE SHEET'!Q1345)</f>
        <v/>
      </c>
      <c s="153" t="str">
        <f>IF('S.D.PASTE SHEET'!R1345="","",'S.D.PASTE SHEET'!R1345)</f>
        <v/>
      </c>
      <c s="153" t="str">
        <f>IF('S.D.PASTE SHEET'!S1345="","",'S.D.PASTE SHEET'!S1345)</f>
        <v/>
      </c>
      <c s="153" t="str">
        <f>IF('S.D.PASTE SHEET'!T1345="","",'S.D.PASTE SHEET'!T1345)</f>
        <v/>
      </c>
      <c s="153" t="str">
        <f>IF('S.D.PASTE SHEET'!U1345="","",'S.D.PASTE SHEET'!U1345)</f>
        <v/>
      </c>
      <c s="153" t="str">
        <f>IF('S.D.PASTE SHEET'!V1345="","",'S.D.PASTE SHEET'!V1345)</f>
        <v/>
      </c>
      <c s="153" t="str">
        <f>IF('S.D.PASTE SHEET'!W1345="","",'S.D.PASTE SHEET'!W1345)</f>
        <v/>
      </c>
      <c s="153" t="str">
        <f>IF('S.D.PASTE SHEET'!X1345="","",'S.D.PASTE SHEET'!X1345)</f>
        <v/>
      </c>
      <c s="153" t="str">
        <f>IF('S.D.PASTE SHEET'!Y1345="","",'S.D.PASTE SHEET'!Y1345)</f>
        <v/>
      </c>
      <c s="153" t="str">
        <f>IF('S.D.PASTE SHEET'!Z1345="","",'S.D.PASTE SHEET'!Z1345)</f>
        <v/>
      </c>
      <c s="153" t="str">
        <f>IF('S.D.PASTE SHEET'!AA1345="","",'S.D.PASTE SHEET'!AA1345)</f>
        <v/>
      </c>
      <c s="153" t="str">
        <f>IF('S.D.PASTE SHEET'!AB1345="","",'S.D.PASTE SHEET'!AB1345)</f>
        <v/>
      </c>
      <c s="153" t="str">
        <f>IF('S.D.PASTE SHEET'!AC1345="","",'S.D.PASTE SHEET'!AC1345)</f>
        <v/>
      </c>
      <c s="153" t="str">
        <f>IF('S.D.PASTE SHEET'!AD1345="","",'S.D.PASTE SHEET'!AD1345)</f>
        <v/>
      </c>
      <c s="155"/>
      <c s="156" t="str">
        <f>IF(AK1345="","",IF(AK1345&gt;0,COUNT($AG$2:AG1345),""))</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45" s="156" t="str">
        <f>IF(BC1345="","",IF(BC1345&gt;0,COUNT($AY$2:AY1345),""))</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46" spans="1:66" ht="15.75" customHeight="1">
      <c r="A1346" s="153" t="str">
        <f>IF('S.D.PASTE SHEET'!A1346="","",'S.D.PASTE SHEET'!A1346)</f>
        <v/>
      </c>
      <c s="153" t="str">
        <f>IF('S.D.PASTE SHEET'!B1346="","",'S.D.PASTE SHEET'!B1346)</f>
        <v/>
      </c>
      <c s="153" t="str">
        <f>IF('S.D.PASTE SHEET'!C1346="","",'S.D.PASTE SHEET'!C1346)</f>
        <v/>
      </c>
      <c s="154" t="str">
        <f>IF('S.D.PASTE SHEET'!D1346="","",'S.D.PASTE SHEET'!D1346)</f>
        <v/>
      </c>
      <c s="153" t="str">
        <f>IF('S.D.PASTE SHEET'!E1346="","",UPPER('S.D.PASTE SHEET'!E1346))</f>
        <v/>
      </c>
      <c s="153" t="str">
        <f>IF('S.D.PASTE SHEET'!F1346="","",'S.D.PASTE SHEET'!F1346)</f>
        <v/>
      </c>
      <c s="153" t="str">
        <f>IF('S.D.PASTE SHEET'!G1346="","",UPPER('S.D.PASTE SHEET'!G1346))</f>
        <v/>
      </c>
      <c s="153" t="str">
        <f>IF('S.D.PASTE SHEET'!H1346="","",UPPER('S.D.PASTE SHEET'!H1346))</f>
        <v/>
      </c>
      <c s="153" t="str">
        <f>IF('S.D.PASTE SHEET'!I1346="","",'S.D.PASTE SHEET'!I1346)</f>
        <v/>
      </c>
      <c s="154" t="str">
        <f>IF('S.D.PASTE SHEET'!J1346="","",'S.D.PASTE SHEET'!J1346)</f>
        <v/>
      </c>
      <c s="153" t="str">
        <f>IF('S.D.PASTE SHEET'!K1346="","",'S.D.PASTE SHEET'!K1346)</f>
        <v/>
      </c>
      <c s="153" t="str">
        <f>IF('S.D.PASTE SHEET'!L1346="","",'S.D.PASTE SHEET'!L1346)</f>
        <v/>
      </c>
      <c s="153" t="str">
        <f>IF('S.D.PASTE SHEET'!M1346="","",'S.D.PASTE SHEET'!M1346)</f>
        <v/>
      </c>
      <c s="153" t="str">
        <f>IF('S.D.PASTE SHEET'!N1346="","",'S.D.PASTE SHEET'!N1346)</f>
        <v/>
      </c>
      <c s="153" t="str">
        <f>IF('S.D.PASTE SHEET'!O1346="","",'S.D.PASTE SHEET'!O1346)</f>
        <v/>
      </c>
      <c s="153" t="str">
        <f>IF('S.D.PASTE SHEET'!P1346="","",'S.D.PASTE SHEET'!P1346)</f>
        <v/>
      </c>
      <c s="153" t="str">
        <f>IF('S.D.PASTE SHEET'!Q1346="","",'S.D.PASTE SHEET'!Q1346)</f>
        <v/>
      </c>
      <c s="153" t="str">
        <f>IF('S.D.PASTE SHEET'!R1346="","",'S.D.PASTE SHEET'!R1346)</f>
        <v/>
      </c>
      <c s="153" t="str">
        <f>IF('S.D.PASTE SHEET'!S1346="","",'S.D.PASTE SHEET'!S1346)</f>
        <v/>
      </c>
      <c s="153" t="str">
        <f>IF('S.D.PASTE SHEET'!T1346="","",'S.D.PASTE SHEET'!T1346)</f>
        <v/>
      </c>
      <c s="153" t="str">
        <f>IF('S.D.PASTE SHEET'!U1346="","",'S.D.PASTE SHEET'!U1346)</f>
        <v/>
      </c>
      <c s="153" t="str">
        <f>IF('S.D.PASTE SHEET'!V1346="","",'S.D.PASTE SHEET'!V1346)</f>
        <v/>
      </c>
      <c s="153" t="str">
        <f>IF('S.D.PASTE SHEET'!W1346="","",'S.D.PASTE SHEET'!W1346)</f>
        <v/>
      </c>
      <c s="153" t="str">
        <f>IF('S.D.PASTE SHEET'!X1346="","",'S.D.PASTE SHEET'!X1346)</f>
        <v/>
      </c>
      <c s="153" t="str">
        <f>IF('S.D.PASTE SHEET'!Y1346="","",'S.D.PASTE SHEET'!Y1346)</f>
        <v/>
      </c>
      <c s="153" t="str">
        <f>IF('S.D.PASTE SHEET'!Z1346="","",'S.D.PASTE SHEET'!Z1346)</f>
        <v/>
      </c>
      <c s="153" t="str">
        <f>IF('S.D.PASTE SHEET'!AA1346="","",'S.D.PASTE SHEET'!AA1346)</f>
        <v/>
      </c>
      <c s="153" t="str">
        <f>IF('S.D.PASTE SHEET'!AB1346="","",'S.D.PASTE SHEET'!AB1346)</f>
        <v/>
      </c>
      <c s="153" t="str">
        <f>IF('S.D.PASTE SHEET'!AC1346="","",'S.D.PASTE SHEET'!AC1346)</f>
        <v/>
      </c>
      <c s="153" t="str">
        <f>IF('S.D.PASTE SHEET'!AD1346="","",'S.D.PASTE SHEET'!AD1346)</f>
        <v/>
      </c>
      <c s="155"/>
      <c s="156" t="str">
        <f>IF(AK1346="","",IF(AK1346&gt;0,COUNT($AG$2:AG1346),""))</f>
        <v/>
      </c>
      <c s="157" t="str">
        <f t="shared" si="642"/>
        <v/>
      </c>
      <c s="157" t="str">
        <f t="shared" si="643"/>
        <v/>
      </c>
      <c s="157" t="str">
        <f t="shared" si="644"/>
        <v/>
      </c>
      <c s="158" t="str">
        <f t="shared" si="645"/>
        <v/>
      </c>
      <c s="157" t="str">
        <f t="shared" si="646"/>
        <v/>
      </c>
      <c s="157" t="str">
        <f t="shared" si="647"/>
        <v/>
      </c>
      <c s="157" t="str">
        <f t="shared" si="648"/>
        <v/>
      </c>
      <c s="157" t="str">
        <f t="shared" si="649"/>
        <v/>
      </c>
      <c s="157" t="str">
        <f t="shared" si="650"/>
        <v/>
      </c>
      <c s="158" t="str">
        <f t="shared" si="651"/>
        <v/>
      </c>
      <c s="157" t="str">
        <f t="shared" si="652"/>
        <v/>
      </c>
      <c s="157" t="str">
        <f t="shared" si="653"/>
        <v/>
      </c>
      <c s="157" t="str">
        <f t="shared" si="654"/>
        <v/>
      </c>
      <c s="157" t="str">
        <f t="shared" si="655"/>
        <v/>
      </c>
      <c s="157" t="str">
        <f t="shared" si="656"/>
        <v/>
      </c>
      <c s="157" t="str">
        <f t="shared" si="657"/>
        <v/>
      </c>
      <c r="AX1346" s="156" t="str">
        <f>IF(BC1346="","",IF(BC1346&gt;0,COUNT($AY$2:AY1346),""))</f>
        <v/>
      </c>
      <c s="159" t="str">
        <f t="shared" si="658"/>
        <v/>
      </c>
      <c s="159" t="str">
        <f t="shared" si="659"/>
        <v/>
      </c>
      <c s="157" t="str">
        <f t="shared" si="660"/>
        <v/>
      </c>
      <c s="158" t="str">
        <f t="shared" si="661"/>
        <v/>
      </c>
      <c s="157" t="str">
        <f t="shared" si="662"/>
        <v/>
      </c>
      <c s="157" t="str">
        <f t="shared" si="663"/>
        <v/>
      </c>
      <c s="157" t="str">
        <f t="shared" si="664"/>
        <v/>
      </c>
      <c s="157" t="str">
        <f t="shared" si="665"/>
        <v/>
      </c>
      <c s="157" t="str">
        <f t="shared" si="666"/>
        <v/>
      </c>
      <c s="158" t="str">
        <f t="shared" si="667"/>
        <v/>
      </c>
      <c s="157" t="str">
        <f t="shared" si="668"/>
        <v/>
      </c>
      <c s="157" t="str">
        <f t="shared" si="669"/>
        <v/>
      </c>
      <c s="157" t="str">
        <f t="shared" si="670"/>
        <v/>
      </c>
      <c s="157" t="str">
        <f t="shared" si="671"/>
        <v/>
      </c>
      <c s="157" t="str">
        <f t="shared" si="672"/>
        <v/>
      </c>
      <c s="157" t="str">
        <f t="shared" si="673"/>
        <v/>
      </c>
    </row>
    <row r="1347" spans="1:66" ht="15.75" customHeight="1">
      <c r="A1347" s="153" t="str">
        <f>IF('S.D.PASTE SHEET'!A1347="","",'S.D.PASTE SHEET'!A1347)</f>
        <v/>
      </c>
      <c s="153" t="str">
        <f>IF('S.D.PASTE SHEET'!B1347="","",'S.D.PASTE SHEET'!B1347)</f>
        <v/>
      </c>
      <c s="153" t="str">
        <f>IF('S.D.PASTE SHEET'!C1347="","",'S.D.PASTE SHEET'!C1347)</f>
        <v/>
      </c>
      <c s="154" t="str">
        <f>IF('S.D.PASTE SHEET'!D1347="","",'S.D.PASTE SHEET'!D1347)</f>
        <v/>
      </c>
      <c s="153" t="str">
        <f>IF('S.D.PASTE SHEET'!E1347="","",UPPER('S.D.PASTE SHEET'!E1347))</f>
        <v/>
      </c>
      <c s="153" t="str">
        <f>IF('S.D.PASTE SHEET'!F1347="","",'S.D.PASTE SHEET'!F1347)</f>
        <v/>
      </c>
      <c s="153" t="str">
        <f>IF('S.D.PASTE SHEET'!G1347="","",UPPER('S.D.PASTE SHEET'!G1347))</f>
        <v/>
      </c>
      <c s="153" t="str">
        <f>IF('S.D.PASTE SHEET'!H1347="","",UPPER('S.D.PASTE SHEET'!H1347))</f>
        <v/>
      </c>
      <c s="153" t="str">
        <f>IF('S.D.PASTE SHEET'!I1347="","",'S.D.PASTE SHEET'!I1347)</f>
        <v/>
      </c>
      <c s="154" t="str">
        <f>IF('S.D.PASTE SHEET'!J1347="","",'S.D.PASTE SHEET'!J1347)</f>
        <v/>
      </c>
      <c s="153" t="str">
        <f>IF('S.D.PASTE SHEET'!K1347="","",'S.D.PASTE SHEET'!K1347)</f>
        <v/>
      </c>
      <c s="153" t="str">
        <f>IF('S.D.PASTE SHEET'!L1347="","",'S.D.PASTE SHEET'!L1347)</f>
        <v/>
      </c>
      <c s="153" t="str">
        <f>IF('S.D.PASTE SHEET'!M1347="","",'S.D.PASTE SHEET'!M1347)</f>
        <v/>
      </c>
      <c s="153" t="str">
        <f>IF('S.D.PASTE SHEET'!N1347="","",'S.D.PASTE SHEET'!N1347)</f>
        <v/>
      </c>
      <c s="153" t="str">
        <f>IF('S.D.PASTE SHEET'!O1347="","",'S.D.PASTE SHEET'!O1347)</f>
        <v/>
      </c>
      <c s="153" t="str">
        <f>IF('S.D.PASTE SHEET'!P1347="","",'S.D.PASTE SHEET'!P1347)</f>
        <v/>
      </c>
      <c s="153" t="str">
        <f>IF('S.D.PASTE SHEET'!Q1347="","",'S.D.PASTE SHEET'!Q1347)</f>
        <v/>
      </c>
      <c s="153" t="str">
        <f>IF('S.D.PASTE SHEET'!R1347="","",'S.D.PASTE SHEET'!R1347)</f>
        <v/>
      </c>
      <c s="153" t="str">
        <f>IF('S.D.PASTE SHEET'!S1347="","",'S.D.PASTE SHEET'!S1347)</f>
        <v/>
      </c>
      <c s="153" t="str">
        <f>IF('S.D.PASTE SHEET'!T1347="","",'S.D.PASTE SHEET'!T1347)</f>
        <v/>
      </c>
      <c s="153" t="str">
        <f>IF('S.D.PASTE SHEET'!U1347="","",'S.D.PASTE SHEET'!U1347)</f>
        <v/>
      </c>
      <c s="153" t="str">
        <f>IF('S.D.PASTE SHEET'!V1347="","",'S.D.PASTE SHEET'!V1347)</f>
        <v/>
      </c>
      <c s="153" t="str">
        <f>IF('S.D.PASTE SHEET'!W1347="","",'S.D.PASTE SHEET'!W1347)</f>
        <v/>
      </c>
      <c s="153" t="str">
        <f>IF('S.D.PASTE SHEET'!X1347="","",'S.D.PASTE SHEET'!X1347)</f>
        <v/>
      </c>
      <c s="153" t="str">
        <f>IF('S.D.PASTE SHEET'!Y1347="","",'S.D.PASTE SHEET'!Y1347)</f>
        <v/>
      </c>
      <c s="153" t="str">
        <f>IF('S.D.PASTE SHEET'!Z1347="","",'S.D.PASTE SHEET'!Z1347)</f>
        <v/>
      </c>
      <c s="153" t="str">
        <f>IF('S.D.PASTE SHEET'!AA1347="","",'S.D.PASTE SHEET'!AA1347)</f>
        <v/>
      </c>
      <c s="153" t="str">
        <f>IF('S.D.PASTE SHEET'!AB1347="","",'S.D.PASTE SHEET'!AB1347)</f>
        <v/>
      </c>
      <c s="153" t="str">
        <f>IF('S.D.PASTE SHEET'!AC1347="","",'S.D.PASTE SHEET'!AC1347)</f>
        <v/>
      </c>
      <c s="153" t="str">
        <f>IF('S.D.PASTE SHEET'!AD1347="","",'S.D.PASTE SHEET'!AD1347)</f>
        <v/>
      </c>
      <c s="155"/>
      <c s="156" t="str">
        <f>IF(AK1347="","",IF(AK1347&gt;0,COUNT($AG$2:AG1347),""))</f>
        <v/>
      </c>
      <c s="157" t="str">
        <f t="shared" si="674" ref="AG1347:AG1410">IF(AND($AJ$1=8,$A1347=8),A1347,"")</f>
        <v/>
      </c>
      <c s="157" t="str">
        <f t="shared" si="675" ref="AH1347:AH1410">IF(AND($AJ$1=8,$A1347=8),B1347,"")</f>
        <v/>
      </c>
      <c s="157" t="str">
        <f t="shared" si="676" ref="AI1347:AI1410">IF(AND($AJ$1=8,$A1347=8),C1347,"")</f>
        <v/>
      </c>
      <c s="158" t="str">
        <f t="shared" si="677" ref="AJ1347:AJ1410">IF(AND($AJ$1=8,$A1347=8),D1347,"")</f>
        <v/>
      </c>
      <c s="157" t="str">
        <f t="shared" si="678" ref="AK1347:AK1410">IF(AND($AJ$1=8,$A1347=8),E1347,"")</f>
        <v/>
      </c>
      <c s="157" t="str">
        <f t="shared" si="679" ref="AL1347:AL1410">IF(AND($AJ$1=8,$A1347=8),F1347,"")</f>
        <v/>
      </c>
      <c s="157" t="str">
        <f t="shared" si="680" ref="AM1347:AM1410">IF(AND($AJ$1=8,$A1347=8),G1347,"")</f>
        <v/>
      </c>
      <c s="157" t="str">
        <f t="shared" si="681" ref="AN1347:AN1410">IF(AND($AJ$1=8,$A1347=8),H1347,"")</f>
        <v/>
      </c>
      <c s="157" t="str">
        <f t="shared" si="682" ref="AO1347:AO1410">IF(AND($AJ$1=8,$A1347=8),I1347,"")</f>
        <v/>
      </c>
      <c s="158" t="str">
        <f t="shared" si="683" ref="AP1347:AP1410">IF(AND($AJ$1=8,$A1347=8),J1347,"")</f>
        <v/>
      </c>
      <c s="157" t="str">
        <f t="shared" si="684" ref="AQ1347:AQ1410">IF(AND($AJ$1=8,$A1347=8),K1347,"")</f>
        <v/>
      </c>
      <c s="157" t="str">
        <f t="shared" si="685" ref="AR1347:AR1410">IF(AND($AJ$1=8,$A1347=8),L1347,"")</f>
        <v/>
      </c>
      <c s="157" t="str">
        <f t="shared" si="686" ref="AS1347:AS1410">IF(AND($AJ$1=8,$A1347=8),M1347,"")</f>
        <v/>
      </c>
      <c s="157" t="str">
        <f t="shared" si="687" ref="AT1347:AT1410">IF(AND($AJ$1=8,$A1347=8),N1347,"")</f>
        <v/>
      </c>
      <c s="157" t="str">
        <f t="shared" si="688" ref="AU1347:AU1410">IF(AND($AJ$1=8,$A1347=8),O1347,"")</f>
        <v/>
      </c>
      <c s="157" t="str">
        <f t="shared" si="689" ref="AV1347:AV1410">IF(AND($AJ$1=8,$A1347=8),P1347,"")</f>
        <v/>
      </c>
      <c r="AX1347" s="156" t="str">
        <f>IF(BC1347="","",IF(BC1347&gt;0,COUNT($AY$2:AY1347),""))</f>
        <v/>
      </c>
      <c s="159" t="str">
        <f t="shared" si="690" ref="AY1347:AY1410">IF(AND($BB$1=8,$A1347=8,$BC$1=$B1347),$A1347,"")</f>
        <v/>
      </c>
      <c s="159" t="str">
        <f t="shared" si="691" ref="AZ1347:AZ1410">IF(AND($BB$1=8,$A1347=8,$BC$1=$B1347),$B1347,"")</f>
        <v/>
      </c>
      <c s="157" t="str">
        <f t="shared" si="692" ref="BA1347:BA1410">IF(AND($BB$1=8,$A1347=8,$BC$1=$B1347),$C1347,"")</f>
        <v/>
      </c>
      <c s="158" t="str">
        <f t="shared" si="693" ref="BB1347:BB1410">IF(AND($BB$1=8,$A1347=8,$BC$1=$B1347),$D1347,"")</f>
        <v/>
      </c>
      <c s="157" t="str">
        <f t="shared" si="694" ref="BC1347:BC1410">IF(AND($BB$1=8,$A1347=8,$BC$1=$B1347),$E1347,"")</f>
        <v/>
      </c>
      <c s="157" t="str">
        <f t="shared" si="695" ref="BD1347:BD1410">IF(AND($BB$1=8,$A1347=8,$BC$1=$B1347),$F1347,"")</f>
        <v/>
      </c>
      <c s="157" t="str">
        <f t="shared" si="696" ref="BE1347:BE1410">IF(AND($BB$1=8,$A1347=8,$BC$1=$B1347),$G1347,"")</f>
        <v/>
      </c>
      <c s="157" t="str">
        <f t="shared" si="697" ref="BF1347:BF1410">IF(AND($BB$1=8,$A1347=8,$BC$1=$B1347),$H1347,"")</f>
        <v/>
      </c>
      <c s="157" t="str">
        <f t="shared" si="698" ref="BG1347:BG1410">IF(AND($BB$1=8,$A1347=8,$BC$1=$B1347),$I1347,"")</f>
        <v/>
      </c>
      <c s="158" t="str">
        <f t="shared" si="699" ref="BH1347:BH1410">IF(AND($BB$1=8,$A1347=8,$BC$1=$B1347),$J1347,"")</f>
        <v/>
      </c>
      <c s="157" t="str">
        <f t="shared" si="700" ref="BI1347:BI1410">IF(AND($BB$1=8,$A1347=8,$BC$1=$B1347),$K1347,"")</f>
        <v/>
      </c>
      <c s="157" t="str">
        <f t="shared" si="701" ref="BJ1347:BJ1410">IF(AND($BB$1=8,$A1347=8,$BC$1=$B1347),$L1347,"")</f>
        <v/>
      </c>
      <c s="157" t="str">
        <f t="shared" si="702" ref="BK1347:BK1410">IF(AND($BB$1=8,$A1347=8,$BC$1=$B1347),$M1347,"")</f>
        <v/>
      </c>
      <c s="157" t="str">
        <f t="shared" si="703" ref="BL1347:BL1410">IF(AND($BB$1=8,$A1347=8,$BC$1=$B1347),$N1347,"")</f>
        <v/>
      </c>
      <c s="157" t="str">
        <f t="shared" si="704" ref="BM1347:BM1410">IF(AND($BB$1=8,$A1347=8,$BC$1=$B1347),$O1347,"")</f>
        <v/>
      </c>
      <c s="157" t="str">
        <f t="shared" si="705" ref="BN1347:BN1410">IF(AND($BB$1=8,$A1347=8,$BC$1=$B1347),$P1347,"")</f>
        <v/>
      </c>
    </row>
    <row r="1348" spans="1:66" ht="15.75" customHeight="1">
      <c r="A1348" s="153" t="str">
        <f>IF('S.D.PASTE SHEET'!A1348="","",'S.D.PASTE SHEET'!A1348)</f>
        <v/>
      </c>
      <c s="153" t="str">
        <f>IF('S.D.PASTE SHEET'!B1348="","",'S.D.PASTE SHEET'!B1348)</f>
        <v/>
      </c>
      <c s="153" t="str">
        <f>IF('S.D.PASTE SHEET'!C1348="","",'S.D.PASTE SHEET'!C1348)</f>
        <v/>
      </c>
      <c s="154" t="str">
        <f>IF('S.D.PASTE SHEET'!D1348="","",'S.D.PASTE SHEET'!D1348)</f>
        <v/>
      </c>
      <c s="153" t="str">
        <f>IF('S.D.PASTE SHEET'!E1348="","",UPPER('S.D.PASTE SHEET'!E1348))</f>
        <v/>
      </c>
      <c s="153" t="str">
        <f>IF('S.D.PASTE SHEET'!F1348="","",'S.D.PASTE SHEET'!F1348)</f>
        <v/>
      </c>
      <c s="153" t="str">
        <f>IF('S.D.PASTE SHEET'!G1348="","",UPPER('S.D.PASTE SHEET'!G1348))</f>
        <v/>
      </c>
      <c s="153" t="str">
        <f>IF('S.D.PASTE SHEET'!H1348="","",UPPER('S.D.PASTE SHEET'!H1348))</f>
        <v/>
      </c>
      <c s="153" t="str">
        <f>IF('S.D.PASTE SHEET'!I1348="","",'S.D.PASTE SHEET'!I1348)</f>
        <v/>
      </c>
      <c s="154" t="str">
        <f>IF('S.D.PASTE SHEET'!J1348="","",'S.D.PASTE SHEET'!J1348)</f>
        <v/>
      </c>
      <c s="153" t="str">
        <f>IF('S.D.PASTE SHEET'!K1348="","",'S.D.PASTE SHEET'!K1348)</f>
        <v/>
      </c>
      <c s="153" t="str">
        <f>IF('S.D.PASTE SHEET'!L1348="","",'S.D.PASTE SHEET'!L1348)</f>
        <v/>
      </c>
      <c s="153" t="str">
        <f>IF('S.D.PASTE SHEET'!M1348="","",'S.D.PASTE SHEET'!M1348)</f>
        <v/>
      </c>
      <c s="153" t="str">
        <f>IF('S.D.PASTE SHEET'!N1348="","",'S.D.PASTE SHEET'!N1348)</f>
        <v/>
      </c>
      <c s="153" t="str">
        <f>IF('S.D.PASTE SHEET'!O1348="","",'S.D.PASTE SHEET'!O1348)</f>
        <v/>
      </c>
      <c s="153" t="str">
        <f>IF('S.D.PASTE SHEET'!P1348="","",'S.D.PASTE SHEET'!P1348)</f>
        <v/>
      </c>
      <c s="153" t="str">
        <f>IF('S.D.PASTE SHEET'!Q1348="","",'S.D.PASTE SHEET'!Q1348)</f>
        <v/>
      </c>
      <c s="153" t="str">
        <f>IF('S.D.PASTE SHEET'!R1348="","",'S.D.PASTE SHEET'!R1348)</f>
        <v/>
      </c>
      <c s="153" t="str">
        <f>IF('S.D.PASTE SHEET'!S1348="","",'S.D.PASTE SHEET'!S1348)</f>
        <v/>
      </c>
      <c s="153" t="str">
        <f>IF('S.D.PASTE SHEET'!T1348="","",'S.D.PASTE SHEET'!T1348)</f>
        <v/>
      </c>
      <c s="153" t="str">
        <f>IF('S.D.PASTE SHEET'!U1348="","",'S.D.PASTE SHEET'!U1348)</f>
        <v/>
      </c>
      <c s="153" t="str">
        <f>IF('S.D.PASTE SHEET'!V1348="","",'S.D.PASTE SHEET'!V1348)</f>
        <v/>
      </c>
      <c s="153" t="str">
        <f>IF('S.D.PASTE SHEET'!W1348="","",'S.D.PASTE SHEET'!W1348)</f>
        <v/>
      </c>
      <c s="153" t="str">
        <f>IF('S.D.PASTE SHEET'!X1348="","",'S.D.PASTE SHEET'!X1348)</f>
        <v/>
      </c>
      <c s="153" t="str">
        <f>IF('S.D.PASTE SHEET'!Y1348="","",'S.D.PASTE SHEET'!Y1348)</f>
        <v/>
      </c>
      <c s="153" t="str">
        <f>IF('S.D.PASTE SHEET'!Z1348="","",'S.D.PASTE SHEET'!Z1348)</f>
        <v/>
      </c>
      <c s="153" t="str">
        <f>IF('S.D.PASTE SHEET'!AA1348="","",'S.D.PASTE SHEET'!AA1348)</f>
        <v/>
      </c>
      <c s="153" t="str">
        <f>IF('S.D.PASTE SHEET'!AB1348="","",'S.D.PASTE SHEET'!AB1348)</f>
        <v/>
      </c>
      <c s="153" t="str">
        <f>IF('S.D.PASTE SHEET'!AC1348="","",'S.D.PASTE SHEET'!AC1348)</f>
        <v/>
      </c>
      <c s="153" t="str">
        <f>IF('S.D.PASTE SHEET'!AD1348="","",'S.D.PASTE SHEET'!AD1348)</f>
        <v/>
      </c>
      <c s="155"/>
      <c s="156" t="str">
        <f>IF(AK1348="","",IF(AK1348&gt;0,COUNT($AG$2:AG1348),""))</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48" s="156" t="str">
        <f>IF(BC1348="","",IF(BC1348&gt;0,COUNT($AY$2:AY1348),""))</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49" spans="1:66" ht="15.75" customHeight="1">
      <c r="A1349" s="153" t="str">
        <f>IF('S.D.PASTE SHEET'!A1349="","",'S.D.PASTE SHEET'!A1349)</f>
        <v/>
      </c>
      <c s="153" t="str">
        <f>IF('S.D.PASTE SHEET'!B1349="","",'S.D.PASTE SHEET'!B1349)</f>
        <v/>
      </c>
      <c s="153" t="str">
        <f>IF('S.D.PASTE SHEET'!C1349="","",'S.D.PASTE SHEET'!C1349)</f>
        <v/>
      </c>
      <c s="154" t="str">
        <f>IF('S.D.PASTE SHEET'!D1349="","",'S.D.PASTE SHEET'!D1349)</f>
        <v/>
      </c>
      <c s="153" t="str">
        <f>IF('S.D.PASTE SHEET'!E1349="","",UPPER('S.D.PASTE SHEET'!E1349))</f>
        <v/>
      </c>
      <c s="153" t="str">
        <f>IF('S.D.PASTE SHEET'!F1349="","",'S.D.PASTE SHEET'!F1349)</f>
        <v/>
      </c>
      <c s="153" t="str">
        <f>IF('S.D.PASTE SHEET'!G1349="","",UPPER('S.D.PASTE SHEET'!G1349))</f>
        <v/>
      </c>
      <c s="153" t="str">
        <f>IF('S.D.PASTE SHEET'!H1349="","",UPPER('S.D.PASTE SHEET'!H1349))</f>
        <v/>
      </c>
      <c s="153" t="str">
        <f>IF('S.D.PASTE SHEET'!I1349="","",'S.D.PASTE SHEET'!I1349)</f>
        <v/>
      </c>
      <c s="154" t="str">
        <f>IF('S.D.PASTE SHEET'!J1349="","",'S.D.PASTE SHEET'!J1349)</f>
        <v/>
      </c>
      <c s="153" t="str">
        <f>IF('S.D.PASTE SHEET'!K1349="","",'S.D.PASTE SHEET'!K1349)</f>
        <v/>
      </c>
      <c s="153" t="str">
        <f>IF('S.D.PASTE SHEET'!L1349="","",'S.D.PASTE SHEET'!L1349)</f>
        <v/>
      </c>
      <c s="153" t="str">
        <f>IF('S.D.PASTE SHEET'!M1349="","",'S.D.PASTE SHEET'!M1349)</f>
        <v/>
      </c>
      <c s="153" t="str">
        <f>IF('S.D.PASTE SHEET'!N1349="","",'S.D.PASTE SHEET'!N1349)</f>
        <v/>
      </c>
      <c s="153" t="str">
        <f>IF('S.D.PASTE SHEET'!O1349="","",'S.D.PASTE SHEET'!O1349)</f>
        <v/>
      </c>
      <c s="153" t="str">
        <f>IF('S.D.PASTE SHEET'!P1349="","",'S.D.PASTE SHEET'!P1349)</f>
        <v/>
      </c>
      <c s="153" t="str">
        <f>IF('S.D.PASTE SHEET'!Q1349="","",'S.D.PASTE SHEET'!Q1349)</f>
        <v/>
      </c>
      <c s="153" t="str">
        <f>IF('S.D.PASTE SHEET'!R1349="","",'S.D.PASTE SHEET'!R1349)</f>
        <v/>
      </c>
      <c s="153" t="str">
        <f>IF('S.D.PASTE SHEET'!S1349="","",'S.D.PASTE SHEET'!S1349)</f>
        <v/>
      </c>
      <c s="153" t="str">
        <f>IF('S.D.PASTE SHEET'!T1349="","",'S.D.PASTE SHEET'!T1349)</f>
        <v/>
      </c>
      <c s="153" t="str">
        <f>IF('S.D.PASTE SHEET'!U1349="","",'S.D.PASTE SHEET'!U1349)</f>
        <v/>
      </c>
      <c s="153" t="str">
        <f>IF('S.D.PASTE SHEET'!V1349="","",'S.D.PASTE SHEET'!V1349)</f>
        <v/>
      </c>
      <c s="153" t="str">
        <f>IF('S.D.PASTE SHEET'!W1349="","",'S.D.PASTE SHEET'!W1349)</f>
        <v/>
      </c>
      <c s="153" t="str">
        <f>IF('S.D.PASTE SHEET'!X1349="","",'S.D.PASTE SHEET'!X1349)</f>
        <v/>
      </c>
      <c s="153" t="str">
        <f>IF('S.D.PASTE SHEET'!Y1349="","",'S.D.PASTE SHEET'!Y1349)</f>
        <v/>
      </c>
      <c s="153" t="str">
        <f>IF('S.D.PASTE SHEET'!Z1349="","",'S.D.PASTE SHEET'!Z1349)</f>
        <v/>
      </c>
      <c s="153" t="str">
        <f>IF('S.D.PASTE SHEET'!AA1349="","",'S.D.PASTE SHEET'!AA1349)</f>
        <v/>
      </c>
      <c s="153" t="str">
        <f>IF('S.D.PASTE SHEET'!AB1349="","",'S.D.PASTE SHEET'!AB1349)</f>
        <v/>
      </c>
      <c s="153" t="str">
        <f>IF('S.D.PASTE SHEET'!AC1349="","",'S.D.PASTE SHEET'!AC1349)</f>
        <v/>
      </c>
      <c s="153" t="str">
        <f>IF('S.D.PASTE SHEET'!AD1349="","",'S.D.PASTE SHEET'!AD1349)</f>
        <v/>
      </c>
      <c s="155"/>
      <c s="156" t="str">
        <f>IF(AK1349="","",IF(AK1349&gt;0,COUNT($AG$2:AG1349),""))</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49" s="156" t="str">
        <f>IF(BC1349="","",IF(BC1349&gt;0,COUNT($AY$2:AY1349),""))</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50" spans="1:66" ht="15.75" customHeight="1">
      <c r="A1350" s="153" t="str">
        <f>IF('S.D.PASTE SHEET'!A1350="","",'S.D.PASTE SHEET'!A1350)</f>
        <v/>
      </c>
      <c s="153" t="str">
        <f>IF('S.D.PASTE SHEET'!B1350="","",'S.D.PASTE SHEET'!B1350)</f>
        <v/>
      </c>
      <c s="153" t="str">
        <f>IF('S.D.PASTE SHEET'!C1350="","",'S.D.PASTE SHEET'!C1350)</f>
        <v/>
      </c>
      <c s="154" t="str">
        <f>IF('S.D.PASTE SHEET'!D1350="","",'S.D.PASTE SHEET'!D1350)</f>
        <v/>
      </c>
      <c s="153" t="str">
        <f>IF('S.D.PASTE SHEET'!E1350="","",UPPER('S.D.PASTE SHEET'!E1350))</f>
        <v/>
      </c>
      <c s="153" t="str">
        <f>IF('S.D.PASTE SHEET'!F1350="","",'S.D.PASTE SHEET'!F1350)</f>
        <v/>
      </c>
      <c s="153" t="str">
        <f>IF('S.D.PASTE SHEET'!G1350="","",UPPER('S.D.PASTE SHEET'!G1350))</f>
        <v/>
      </c>
      <c s="153" t="str">
        <f>IF('S.D.PASTE SHEET'!H1350="","",UPPER('S.D.PASTE SHEET'!H1350))</f>
        <v/>
      </c>
      <c s="153" t="str">
        <f>IF('S.D.PASTE SHEET'!I1350="","",'S.D.PASTE SHEET'!I1350)</f>
        <v/>
      </c>
      <c s="154" t="str">
        <f>IF('S.D.PASTE SHEET'!J1350="","",'S.D.PASTE SHEET'!J1350)</f>
        <v/>
      </c>
      <c s="153" t="str">
        <f>IF('S.D.PASTE SHEET'!K1350="","",'S.D.PASTE SHEET'!K1350)</f>
        <v/>
      </c>
      <c s="153" t="str">
        <f>IF('S.D.PASTE SHEET'!L1350="","",'S.D.PASTE SHEET'!L1350)</f>
        <v/>
      </c>
      <c s="153" t="str">
        <f>IF('S.D.PASTE SHEET'!M1350="","",'S.D.PASTE SHEET'!M1350)</f>
        <v/>
      </c>
      <c s="153" t="str">
        <f>IF('S.D.PASTE SHEET'!N1350="","",'S.D.PASTE SHEET'!N1350)</f>
        <v/>
      </c>
      <c s="153" t="str">
        <f>IF('S.D.PASTE SHEET'!O1350="","",'S.D.PASTE SHEET'!O1350)</f>
        <v/>
      </c>
      <c s="153" t="str">
        <f>IF('S.D.PASTE SHEET'!P1350="","",'S.D.PASTE SHEET'!P1350)</f>
        <v/>
      </c>
      <c s="153" t="str">
        <f>IF('S.D.PASTE SHEET'!Q1350="","",'S.D.PASTE SHEET'!Q1350)</f>
        <v/>
      </c>
      <c s="153" t="str">
        <f>IF('S.D.PASTE SHEET'!R1350="","",'S.D.PASTE SHEET'!R1350)</f>
        <v/>
      </c>
      <c s="153" t="str">
        <f>IF('S.D.PASTE SHEET'!S1350="","",'S.D.PASTE SHEET'!S1350)</f>
        <v/>
      </c>
      <c s="153" t="str">
        <f>IF('S.D.PASTE SHEET'!T1350="","",'S.D.PASTE SHEET'!T1350)</f>
        <v/>
      </c>
      <c s="153" t="str">
        <f>IF('S.D.PASTE SHEET'!U1350="","",'S.D.PASTE SHEET'!U1350)</f>
        <v/>
      </c>
      <c s="153" t="str">
        <f>IF('S.D.PASTE SHEET'!V1350="","",'S.D.PASTE SHEET'!V1350)</f>
        <v/>
      </c>
      <c s="153" t="str">
        <f>IF('S.D.PASTE SHEET'!W1350="","",'S.D.PASTE SHEET'!W1350)</f>
        <v/>
      </c>
      <c s="153" t="str">
        <f>IF('S.D.PASTE SHEET'!X1350="","",'S.D.PASTE SHEET'!X1350)</f>
        <v/>
      </c>
      <c s="153" t="str">
        <f>IF('S.D.PASTE SHEET'!Y1350="","",'S.D.PASTE SHEET'!Y1350)</f>
        <v/>
      </c>
      <c s="153" t="str">
        <f>IF('S.D.PASTE SHEET'!Z1350="","",'S.D.PASTE SHEET'!Z1350)</f>
        <v/>
      </c>
      <c s="153" t="str">
        <f>IF('S.D.PASTE SHEET'!AA1350="","",'S.D.PASTE SHEET'!AA1350)</f>
        <v/>
      </c>
      <c s="153" t="str">
        <f>IF('S.D.PASTE SHEET'!AB1350="","",'S.D.PASTE SHEET'!AB1350)</f>
        <v/>
      </c>
      <c s="153" t="str">
        <f>IF('S.D.PASTE SHEET'!AC1350="","",'S.D.PASTE SHEET'!AC1350)</f>
        <v/>
      </c>
      <c s="153" t="str">
        <f>IF('S.D.PASTE SHEET'!AD1350="","",'S.D.PASTE SHEET'!AD1350)</f>
        <v/>
      </c>
      <c s="155"/>
      <c s="156" t="str">
        <f>IF(AK1350="","",IF(AK1350&gt;0,COUNT($AG$2:AG1350),""))</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50" s="156" t="str">
        <f>IF(BC1350="","",IF(BC1350&gt;0,COUNT($AY$2:AY1350),""))</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51" spans="1:66" ht="15.75" customHeight="1">
      <c r="A1351" s="153" t="str">
        <f>IF('S.D.PASTE SHEET'!A1351="","",'S.D.PASTE SHEET'!A1351)</f>
        <v/>
      </c>
      <c s="153" t="str">
        <f>IF('S.D.PASTE SHEET'!B1351="","",'S.D.PASTE SHEET'!B1351)</f>
        <v/>
      </c>
      <c s="153" t="str">
        <f>IF('S.D.PASTE SHEET'!C1351="","",'S.D.PASTE SHEET'!C1351)</f>
        <v/>
      </c>
      <c s="154" t="str">
        <f>IF('S.D.PASTE SHEET'!D1351="","",'S.D.PASTE SHEET'!D1351)</f>
        <v/>
      </c>
      <c s="153" t="str">
        <f>IF('S.D.PASTE SHEET'!E1351="","",UPPER('S.D.PASTE SHEET'!E1351))</f>
        <v/>
      </c>
      <c s="153" t="str">
        <f>IF('S.D.PASTE SHEET'!F1351="","",'S.D.PASTE SHEET'!F1351)</f>
        <v/>
      </c>
      <c s="153" t="str">
        <f>IF('S.D.PASTE SHEET'!G1351="","",UPPER('S.D.PASTE SHEET'!G1351))</f>
        <v/>
      </c>
      <c s="153" t="str">
        <f>IF('S.D.PASTE SHEET'!H1351="","",UPPER('S.D.PASTE SHEET'!H1351))</f>
        <v/>
      </c>
      <c s="153" t="str">
        <f>IF('S.D.PASTE SHEET'!I1351="","",'S.D.PASTE SHEET'!I1351)</f>
        <v/>
      </c>
      <c s="154" t="str">
        <f>IF('S.D.PASTE SHEET'!J1351="","",'S.D.PASTE SHEET'!J1351)</f>
        <v/>
      </c>
      <c s="153" t="str">
        <f>IF('S.D.PASTE SHEET'!K1351="","",'S.D.PASTE SHEET'!K1351)</f>
        <v/>
      </c>
      <c s="153" t="str">
        <f>IF('S.D.PASTE SHEET'!L1351="","",'S.D.PASTE SHEET'!L1351)</f>
        <v/>
      </c>
      <c s="153" t="str">
        <f>IF('S.D.PASTE SHEET'!M1351="","",'S.D.PASTE SHEET'!M1351)</f>
        <v/>
      </c>
      <c s="153" t="str">
        <f>IF('S.D.PASTE SHEET'!N1351="","",'S.D.PASTE SHEET'!N1351)</f>
        <v/>
      </c>
      <c s="153" t="str">
        <f>IF('S.D.PASTE SHEET'!O1351="","",'S.D.PASTE SHEET'!O1351)</f>
        <v/>
      </c>
      <c s="153" t="str">
        <f>IF('S.D.PASTE SHEET'!P1351="","",'S.D.PASTE SHEET'!P1351)</f>
        <v/>
      </c>
      <c s="153" t="str">
        <f>IF('S.D.PASTE SHEET'!Q1351="","",'S.D.PASTE SHEET'!Q1351)</f>
        <v/>
      </c>
      <c s="153" t="str">
        <f>IF('S.D.PASTE SHEET'!R1351="","",'S.D.PASTE SHEET'!R1351)</f>
        <v/>
      </c>
      <c s="153" t="str">
        <f>IF('S.D.PASTE SHEET'!S1351="","",'S.D.PASTE SHEET'!S1351)</f>
        <v/>
      </c>
      <c s="153" t="str">
        <f>IF('S.D.PASTE SHEET'!T1351="","",'S.D.PASTE SHEET'!T1351)</f>
        <v/>
      </c>
      <c s="153" t="str">
        <f>IF('S.D.PASTE SHEET'!U1351="","",'S.D.PASTE SHEET'!U1351)</f>
        <v/>
      </c>
      <c s="153" t="str">
        <f>IF('S.D.PASTE SHEET'!V1351="","",'S.D.PASTE SHEET'!V1351)</f>
        <v/>
      </c>
      <c s="153" t="str">
        <f>IF('S.D.PASTE SHEET'!W1351="","",'S.D.PASTE SHEET'!W1351)</f>
        <v/>
      </c>
      <c s="153" t="str">
        <f>IF('S.D.PASTE SHEET'!X1351="","",'S.D.PASTE SHEET'!X1351)</f>
        <v/>
      </c>
      <c s="153" t="str">
        <f>IF('S.D.PASTE SHEET'!Y1351="","",'S.D.PASTE SHEET'!Y1351)</f>
        <v/>
      </c>
      <c s="153" t="str">
        <f>IF('S.D.PASTE SHEET'!Z1351="","",'S.D.PASTE SHEET'!Z1351)</f>
        <v/>
      </c>
      <c s="153" t="str">
        <f>IF('S.D.PASTE SHEET'!AA1351="","",'S.D.PASTE SHEET'!AA1351)</f>
        <v/>
      </c>
      <c s="153" t="str">
        <f>IF('S.D.PASTE SHEET'!AB1351="","",'S.D.PASTE SHEET'!AB1351)</f>
        <v/>
      </c>
      <c s="153" t="str">
        <f>IF('S.D.PASTE SHEET'!AC1351="","",'S.D.PASTE SHEET'!AC1351)</f>
        <v/>
      </c>
      <c s="153" t="str">
        <f>IF('S.D.PASTE SHEET'!AD1351="","",'S.D.PASTE SHEET'!AD1351)</f>
        <v/>
      </c>
      <c s="155"/>
      <c s="156" t="str">
        <f>IF(AK1351="","",IF(AK1351&gt;0,COUNT($AG$2:AG1351),""))</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51" s="156" t="str">
        <f>IF(BC1351="","",IF(BC1351&gt;0,COUNT($AY$2:AY1351),""))</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52" spans="1:66" ht="15.75" customHeight="1">
      <c r="A1352" s="153" t="str">
        <f>IF('S.D.PASTE SHEET'!A1352="","",'S.D.PASTE SHEET'!A1352)</f>
        <v/>
      </c>
      <c s="153" t="str">
        <f>IF('S.D.PASTE SHEET'!B1352="","",'S.D.PASTE SHEET'!B1352)</f>
        <v/>
      </c>
      <c s="153" t="str">
        <f>IF('S.D.PASTE SHEET'!C1352="","",'S.D.PASTE SHEET'!C1352)</f>
        <v/>
      </c>
      <c s="154" t="str">
        <f>IF('S.D.PASTE SHEET'!D1352="","",'S.D.PASTE SHEET'!D1352)</f>
        <v/>
      </c>
      <c s="153" t="str">
        <f>IF('S.D.PASTE SHEET'!E1352="","",UPPER('S.D.PASTE SHEET'!E1352))</f>
        <v/>
      </c>
      <c s="153" t="str">
        <f>IF('S.D.PASTE SHEET'!F1352="","",'S.D.PASTE SHEET'!F1352)</f>
        <v/>
      </c>
      <c s="153" t="str">
        <f>IF('S.D.PASTE SHEET'!G1352="","",UPPER('S.D.PASTE SHEET'!G1352))</f>
        <v/>
      </c>
      <c s="153" t="str">
        <f>IF('S.D.PASTE SHEET'!H1352="","",UPPER('S.D.PASTE SHEET'!H1352))</f>
        <v/>
      </c>
      <c s="153" t="str">
        <f>IF('S.D.PASTE SHEET'!I1352="","",'S.D.PASTE SHEET'!I1352)</f>
        <v/>
      </c>
      <c s="154" t="str">
        <f>IF('S.D.PASTE SHEET'!J1352="","",'S.D.PASTE SHEET'!J1352)</f>
        <v/>
      </c>
      <c s="153" t="str">
        <f>IF('S.D.PASTE SHEET'!K1352="","",'S.D.PASTE SHEET'!K1352)</f>
        <v/>
      </c>
      <c s="153" t="str">
        <f>IF('S.D.PASTE SHEET'!L1352="","",'S.D.PASTE SHEET'!L1352)</f>
        <v/>
      </c>
      <c s="153" t="str">
        <f>IF('S.D.PASTE SHEET'!M1352="","",'S.D.PASTE SHEET'!M1352)</f>
        <v/>
      </c>
      <c s="153" t="str">
        <f>IF('S.D.PASTE SHEET'!N1352="","",'S.D.PASTE SHEET'!N1352)</f>
        <v/>
      </c>
      <c s="153" t="str">
        <f>IF('S.D.PASTE SHEET'!O1352="","",'S.D.PASTE SHEET'!O1352)</f>
        <v/>
      </c>
      <c s="153" t="str">
        <f>IF('S.D.PASTE SHEET'!P1352="","",'S.D.PASTE SHEET'!P1352)</f>
        <v/>
      </c>
      <c s="153" t="str">
        <f>IF('S.D.PASTE SHEET'!Q1352="","",'S.D.PASTE SHEET'!Q1352)</f>
        <v/>
      </c>
      <c s="153" t="str">
        <f>IF('S.D.PASTE SHEET'!R1352="","",'S.D.PASTE SHEET'!R1352)</f>
        <v/>
      </c>
      <c s="153" t="str">
        <f>IF('S.D.PASTE SHEET'!S1352="","",'S.D.PASTE SHEET'!S1352)</f>
        <v/>
      </c>
      <c s="153" t="str">
        <f>IF('S.D.PASTE SHEET'!T1352="","",'S.D.PASTE SHEET'!T1352)</f>
        <v/>
      </c>
      <c s="153" t="str">
        <f>IF('S.D.PASTE SHEET'!U1352="","",'S.D.PASTE SHEET'!U1352)</f>
        <v/>
      </c>
      <c s="153" t="str">
        <f>IF('S.D.PASTE SHEET'!V1352="","",'S.D.PASTE SHEET'!V1352)</f>
        <v/>
      </c>
      <c s="153" t="str">
        <f>IF('S.D.PASTE SHEET'!W1352="","",'S.D.PASTE SHEET'!W1352)</f>
        <v/>
      </c>
      <c s="153" t="str">
        <f>IF('S.D.PASTE SHEET'!X1352="","",'S.D.PASTE SHEET'!X1352)</f>
        <v/>
      </c>
      <c s="153" t="str">
        <f>IF('S.D.PASTE SHEET'!Y1352="","",'S.D.PASTE SHEET'!Y1352)</f>
        <v/>
      </c>
      <c s="153" t="str">
        <f>IF('S.D.PASTE SHEET'!Z1352="","",'S.D.PASTE SHEET'!Z1352)</f>
        <v/>
      </c>
      <c s="153" t="str">
        <f>IF('S.D.PASTE SHEET'!AA1352="","",'S.D.PASTE SHEET'!AA1352)</f>
        <v/>
      </c>
      <c s="153" t="str">
        <f>IF('S.D.PASTE SHEET'!AB1352="","",'S.D.PASTE SHEET'!AB1352)</f>
        <v/>
      </c>
      <c s="153" t="str">
        <f>IF('S.D.PASTE SHEET'!AC1352="","",'S.D.PASTE SHEET'!AC1352)</f>
        <v/>
      </c>
      <c s="153" t="str">
        <f>IF('S.D.PASTE SHEET'!AD1352="","",'S.D.PASTE SHEET'!AD1352)</f>
        <v/>
      </c>
      <c s="155"/>
      <c s="156" t="str">
        <f>IF(AK1352="","",IF(AK1352&gt;0,COUNT($AG$2:AG1352),""))</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52" s="156" t="str">
        <f>IF(BC1352="","",IF(BC1352&gt;0,COUNT($AY$2:AY1352),""))</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53" spans="1:66" ht="15.75" customHeight="1">
      <c r="A1353" s="153" t="str">
        <f>IF('S.D.PASTE SHEET'!A1353="","",'S.D.PASTE SHEET'!A1353)</f>
        <v/>
      </c>
      <c s="153" t="str">
        <f>IF('S.D.PASTE SHEET'!B1353="","",'S.D.PASTE SHEET'!B1353)</f>
        <v/>
      </c>
      <c s="153" t="str">
        <f>IF('S.D.PASTE SHEET'!C1353="","",'S.D.PASTE SHEET'!C1353)</f>
        <v/>
      </c>
      <c s="154" t="str">
        <f>IF('S.D.PASTE SHEET'!D1353="","",'S.D.PASTE SHEET'!D1353)</f>
        <v/>
      </c>
      <c s="153" t="str">
        <f>IF('S.D.PASTE SHEET'!E1353="","",UPPER('S.D.PASTE SHEET'!E1353))</f>
        <v/>
      </c>
      <c s="153" t="str">
        <f>IF('S.D.PASTE SHEET'!F1353="","",'S.D.PASTE SHEET'!F1353)</f>
        <v/>
      </c>
      <c s="153" t="str">
        <f>IF('S.D.PASTE SHEET'!G1353="","",UPPER('S.D.PASTE SHEET'!G1353))</f>
        <v/>
      </c>
      <c s="153" t="str">
        <f>IF('S.D.PASTE SHEET'!H1353="","",UPPER('S.D.PASTE SHEET'!H1353))</f>
        <v/>
      </c>
      <c s="153" t="str">
        <f>IF('S.D.PASTE SHEET'!I1353="","",'S.D.PASTE SHEET'!I1353)</f>
        <v/>
      </c>
      <c s="154" t="str">
        <f>IF('S.D.PASTE SHEET'!J1353="","",'S.D.PASTE SHEET'!J1353)</f>
        <v/>
      </c>
      <c s="153" t="str">
        <f>IF('S.D.PASTE SHEET'!K1353="","",'S.D.PASTE SHEET'!K1353)</f>
        <v/>
      </c>
      <c s="153" t="str">
        <f>IF('S.D.PASTE SHEET'!L1353="","",'S.D.PASTE SHEET'!L1353)</f>
        <v/>
      </c>
      <c s="153" t="str">
        <f>IF('S.D.PASTE SHEET'!M1353="","",'S.D.PASTE SHEET'!M1353)</f>
        <v/>
      </c>
      <c s="153" t="str">
        <f>IF('S.D.PASTE SHEET'!N1353="","",'S.D.PASTE SHEET'!N1353)</f>
        <v/>
      </c>
      <c s="153" t="str">
        <f>IF('S.D.PASTE SHEET'!O1353="","",'S.D.PASTE SHEET'!O1353)</f>
        <v/>
      </c>
      <c s="153" t="str">
        <f>IF('S.D.PASTE SHEET'!P1353="","",'S.D.PASTE SHEET'!P1353)</f>
        <v/>
      </c>
      <c s="153" t="str">
        <f>IF('S.D.PASTE SHEET'!Q1353="","",'S.D.PASTE SHEET'!Q1353)</f>
        <v/>
      </c>
      <c s="153" t="str">
        <f>IF('S.D.PASTE SHEET'!R1353="","",'S.D.PASTE SHEET'!R1353)</f>
        <v/>
      </c>
      <c s="153" t="str">
        <f>IF('S.D.PASTE SHEET'!S1353="","",'S.D.PASTE SHEET'!S1353)</f>
        <v/>
      </c>
      <c s="153" t="str">
        <f>IF('S.D.PASTE SHEET'!T1353="","",'S.D.PASTE SHEET'!T1353)</f>
        <v/>
      </c>
      <c s="153" t="str">
        <f>IF('S.D.PASTE SHEET'!U1353="","",'S.D.PASTE SHEET'!U1353)</f>
        <v/>
      </c>
      <c s="153" t="str">
        <f>IF('S.D.PASTE SHEET'!V1353="","",'S.D.PASTE SHEET'!V1353)</f>
        <v/>
      </c>
      <c s="153" t="str">
        <f>IF('S.D.PASTE SHEET'!W1353="","",'S.D.PASTE SHEET'!W1353)</f>
        <v/>
      </c>
      <c s="153" t="str">
        <f>IF('S.D.PASTE SHEET'!X1353="","",'S.D.PASTE SHEET'!X1353)</f>
        <v/>
      </c>
      <c s="153" t="str">
        <f>IF('S.D.PASTE SHEET'!Y1353="","",'S.D.PASTE SHEET'!Y1353)</f>
        <v/>
      </c>
      <c s="153" t="str">
        <f>IF('S.D.PASTE SHEET'!Z1353="","",'S.D.PASTE SHEET'!Z1353)</f>
        <v/>
      </c>
      <c s="153" t="str">
        <f>IF('S.D.PASTE SHEET'!AA1353="","",'S.D.PASTE SHEET'!AA1353)</f>
        <v/>
      </c>
      <c s="153" t="str">
        <f>IF('S.D.PASTE SHEET'!AB1353="","",'S.D.PASTE SHEET'!AB1353)</f>
        <v/>
      </c>
      <c s="153" t="str">
        <f>IF('S.D.PASTE SHEET'!AC1353="","",'S.D.PASTE SHEET'!AC1353)</f>
        <v/>
      </c>
      <c s="153" t="str">
        <f>IF('S.D.PASTE SHEET'!AD1353="","",'S.D.PASTE SHEET'!AD1353)</f>
        <v/>
      </c>
      <c s="155"/>
      <c s="156" t="str">
        <f>IF(AK1353="","",IF(AK1353&gt;0,COUNT($AG$2:AG1353),""))</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53" s="156" t="str">
        <f>IF(BC1353="","",IF(BC1353&gt;0,COUNT($AY$2:AY1353),""))</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54" spans="1:66" ht="15.75" customHeight="1">
      <c r="A1354" s="153" t="str">
        <f>IF('S.D.PASTE SHEET'!A1354="","",'S.D.PASTE SHEET'!A1354)</f>
        <v/>
      </c>
      <c s="153" t="str">
        <f>IF('S.D.PASTE SHEET'!B1354="","",'S.D.PASTE SHEET'!B1354)</f>
        <v/>
      </c>
      <c s="153" t="str">
        <f>IF('S.D.PASTE SHEET'!C1354="","",'S.D.PASTE SHEET'!C1354)</f>
        <v/>
      </c>
      <c s="154" t="str">
        <f>IF('S.D.PASTE SHEET'!D1354="","",'S.D.PASTE SHEET'!D1354)</f>
        <v/>
      </c>
      <c s="153" t="str">
        <f>IF('S.D.PASTE SHEET'!E1354="","",UPPER('S.D.PASTE SHEET'!E1354))</f>
        <v/>
      </c>
      <c s="153" t="str">
        <f>IF('S.D.PASTE SHEET'!F1354="","",'S.D.PASTE SHEET'!F1354)</f>
        <v/>
      </c>
      <c s="153" t="str">
        <f>IF('S.D.PASTE SHEET'!G1354="","",UPPER('S.D.PASTE SHEET'!G1354))</f>
        <v/>
      </c>
      <c s="153" t="str">
        <f>IF('S.D.PASTE SHEET'!H1354="","",UPPER('S.D.PASTE SHEET'!H1354))</f>
        <v/>
      </c>
      <c s="153" t="str">
        <f>IF('S.D.PASTE SHEET'!I1354="","",'S.D.PASTE SHEET'!I1354)</f>
        <v/>
      </c>
      <c s="154" t="str">
        <f>IF('S.D.PASTE SHEET'!J1354="","",'S.D.PASTE SHEET'!J1354)</f>
        <v/>
      </c>
      <c s="153" t="str">
        <f>IF('S.D.PASTE SHEET'!K1354="","",'S.D.PASTE SHEET'!K1354)</f>
        <v/>
      </c>
      <c s="153" t="str">
        <f>IF('S.D.PASTE SHEET'!L1354="","",'S.D.PASTE SHEET'!L1354)</f>
        <v/>
      </c>
      <c s="153" t="str">
        <f>IF('S.D.PASTE SHEET'!M1354="","",'S.D.PASTE SHEET'!M1354)</f>
        <v/>
      </c>
      <c s="153" t="str">
        <f>IF('S.D.PASTE SHEET'!N1354="","",'S.D.PASTE SHEET'!N1354)</f>
        <v/>
      </c>
      <c s="153" t="str">
        <f>IF('S.D.PASTE SHEET'!O1354="","",'S.D.PASTE SHEET'!O1354)</f>
        <v/>
      </c>
      <c s="153" t="str">
        <f>IF('S.D.PASTE SHEET'!P1354="","",'S.D.PASTE SHEET'!P1354)</f>
        <v/>
      </c>
      <c s="153" t="str">
        <f>IF('S.D.PASTE SHEET'!Q1354="","",'S.D.PASTE SHEET'!Q1354)</f>
        <v/>
      </c>
      <c s="153" t="str">
        <f>IF('S.D.PASTE SHEET'!R1354="","",'S.D.PASTE SHEET'!R1354)</f>
        <v/>
      </c>
      <c s="153" t="str">
        <f>IF('S.D.PASTE SHEET'!S1354="","",'S.D.PASTE SHEET'!S1354)</f>
        <v/>
      </c>
      <c s="153" t="str">
        <f>IF('S.D.PASTE SHEET'!T1354="","",'S.D.PASTE SHEET'!T1354)</f>
        <v/>
      </c>
      <c s="153" t="str">
        <f>IF('S.D.PASTE SHEET'!U1354="","",'S.D.PASTE SHEET'!U1354)</f>
        <v/>
      </c>
      <c s="153" t="str">
        <f>IF('S.D.PASTE SHEET'!V1354="","",'S.D.PASTE SHEET'!V1354)</f>
        <v/>
      </c>
      <c s="153" t="str">
        <f>IF('S.D.PASTE SHEET'!W1354="","",'S.D.PASTE SHEET'!W1354)</f>
        <v/>
      </c>
      <c s="153" t="str">
        <f>IF('S.D.PASTE SHEET'!X1354="","",'S.D.PASTE SHEET'!X1354)</f>
        <v/>
      </c>
      <c s="153" t="str">
        <f>IF('S.D.PASTE SHEET'!Y1354="","",'S.D.PASTE SHEET'!Y1354)</f>
        <v/>
      </c>
      <c s="153" t="str">
        <f>IF('S.D.PASTE SHEET'!Z1354="","",'S.D.PASTE SHEET'!Z1354)</f>
        <v/>
      </c>
      <c s="153" t="str">
        <f>IF('S.D.PASTE SHEET'!AA1354="","",'S.D.PASTE SHEET'!AA1354)</f>
        <v/>
      </c>
      <c s="153" t="str">
        <f>IF('S.D.PASTE SHEET'!AB1354="","",'S.D.PASTE SHEET'!AB1354)</f>
        <v/>
      </c>
      <c s="153" t="str">
        <f>IF('S.D.PASTE SHEET'!AC1354="","",'S.D.PASTE SHEET'!AC1354)</f>
        <v/>
      </c>
      <c s="153" t="str">
        <f>IF('S.D.PASTE SHEET'!AD1354="","",'S.D.PASTE SHEET'!AD1354)</f>
        <v/>
      </c>
      <c s="155"/>
      <c s="156" t="str">
        <f>IF(AK1354="","",IF(AK1354&gt;0,COUNT($AG$2:AG1354),""))</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54" s="156" t="str">
        <f>IF(BC1354="","",IF(BC1354&gt;0,COUNT($AY$2:AY1354),""))</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55" spans="1:66" ht="15.75" customHeight="1">
      <c r="A1355" s="153" t="str">
        <f>IF('S.D.PASTE SHEET'!A1355="","",'S.D.PASTE SHEET'!A1355)</f>
        <v/>
      </c>
      <c s="153" t="str">
        <f>IF('S.D.PASTE SHEET'!B1355="","",'S.D.PASTE SHEET'!B1355)</f>
        <v/>
      </c>
      <c s="153" t="str">
        <f>IF('S.D.PASTE SHEET'!C1355="","",'S.D.PASTE SHEET'!C1355)</f>
        <v/>
      </c>
      <c s="154" t="str">
        <f>IF('S.D.PASTE SHEET'!D1355="","",'S.D.PASTE SHEET'!D1355)</f>
        <v/>
      </c>
      <c s="153" t="str">
        <f>IF('S.D.PASTE SHEET'!E1355="","",UPPER('S.D.PASTE SHEET'!E1355))</f>
        <v/>
      </c>
      <c s="153" t="str">
        <f>IF('S.D.PASTE SHEET'!F1355="","",'S.D.PASTE SHEET'!F1355)</f>
        <v/>
      </c>
      <c s="153" t="str">
        <f>IF('S.D.PASTE SHEET'!G1355="","",UPPER('S.D.PASTE SHEET'!G1355))</f>
        <v/>
      </c>
      <c s="153" t="str">
        <f>IF('S.D.PASTE SHEET'!H1355="","",UPPER('S.D.PASTE SHEET'!H1355))</f>
        <v/>
      </c>
      <c s="153" t="str">
        <f>IF('S.D.PASTE SHEET'!I1355="","",'S.D.PASTE SHEET'!I1355)</f>
        <v/>
      </c>
      <c s="154" t="str">
        <f>IF('S.D.PASTE SHEET'!J1355="","",'S.D.PASTE SHEET'!J1355)</f>
        <v/>
      </c>
      <c s="153" t="str">
        <f>IF('S.D.PASTE SHEET'!K1355="","",'S.D.PASTE SHEET'!K1355)</f>
        <v/>
      </c>
      <c s="153" t="str">
        <f>IF('S.D.PASTE SHEET'!L1355="","",'S.D.PASTE SHEET'!L1355)</f>
        <v/>
      </c>
      <c s="153" t="str">
        <f>IF('S.D.PASTE SHEET'!M1355="","",'S.D.PASTE SHEET'!M1355)</f>
        <v/>
      </c>
      <c s="153" t="str">
        <f>IF('S.D.PASTE SHEET'!N1355="","",'S.D.PASTE SHEET'!N1355)</f>
        <v/>
      </c>
      <c s="153" t="str">
        <f>IF('S.D.PASTE SHEET'!O1355="","",'S.D.PASTE SHEET'!O1355)</f>
        <v/>
      </c>
      <c s="153" t="str">
        <f>IF('S.D.PASTE SHEET'!P1355="","",'S.D.PASTE SHEET'!P1355)</f>
        <v/>
      </c>
      <c s="153" t="str">
        <f>IF('S.D.PASTE SHEET'!Q1355="","",'S.D.PASTE SHEET'!Q1355)</f>
        <v/>
      </c>
      <c s="153" t="str">
        <f>IF('S.D.PASTE SHEET'!R1355="","",'S.D.PASTE SHEET'!R1355)</f>
        <v/>
      </c>
      <c s="153" t="str">
        <f>IF('S.D.PASTE SHEET'!S1355="","",'S.D.PASTE SHEET'!S1355)</f>
        <v/>
      </c>
      <c s="153" t="str">
        <f>IF('S.D.PASTE SHEET'!T1355="","",'S.D.PASTE SHEET'!T1355)</f>
        <v/>
      </c>
      <c s="153" t="str">
        <f>IF('S.D.PASTE SHEET'!U1355="","",'S.D.PASTE SHEET'!U1355)</f>
        <v/>
      </c>
      <c s="153" t="str">
        <f>IF('S.D.PASTE SHEET'!V1355="","",'S.D.PASTE SHEET'!V1355)</f>
        <v/>
      </c>
      <c s="153" t="str">
        <f>IF('S.D.PASTE SHEET'!W1355="","",'S.D.PASTE SHEET'!W1355)</f>
        <v/>
      </c>
      <c s="153" t="str">
        <f>IF('S.D.PASTE SHEET'!X1355="","",'S.D.PASTE SHEET'!X1355)</f>
        <v/>
      </c>
      <c s="153" t="str">
        <f>IF('S.D.PASTE SHEET'!Y1355="","",'S.D.PASTE SHEET'!Y1355)</f>
        <v/>
      </c>
      <c s="153" t="str">
        <f>IF('S.D.PASTE SHEET'!Z1355="","",'S.D.PASTE SHEET'!Z1355)</f>
        <v/>
      </c>
      <c s="153" t="str">
        <f>IF('S.D.PASTE SHEET'!AA1355="","",'S.D.PASTE SHEET'!AA1355)</f>
        <v/>
      </c>
      <c s="153" t="str">
        <f>IF('S.D.PASTE SHEET'!AB1355="","",'S.D.PASTE SHEET'!AB1355)</f>
        <v/>
      </c>
      <c s="153" t="str">
        <f>IF('S.D.PASTE SHEET'!AC1355="","",'S.D.PASTE SHEET'!AC1355)</f>
        <v/>
      </c>
      <c s="153" t="str">
        <f>IF('S.D.PASTE SHEET'!AD1355="","",'S.D.PASTE SHEET'!AD1355)</f>
        <v/>
      </c>
      <c s="155"/>
      <c s="156" t="str">
        <f>IF(AK1355="","",IF(AK1355&gt;0,COUNT($AG$2:AG1355),""))</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55" s="156" t="str">
        <f>IF(BC1355="","",IF(BC1355&gt;0,COUNT($AY$2:AY1355),""))</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56" spans="1:66" ht="15.75" customHeight="1">
      <c r="A1356" s="153" t="str">
        <f>IF('S.D.PASTE SHEET'!A1356="","",'S.D.PASTE SHEET'!A1356)</f>
        <v/>
      </c>
      <c s="153" t="str">
        <f>IF('S.D.PASTE SHEET'!B1356="","",'S.D.PASTE SHEET'!B1356)</f>
        <v/>
      </c>
      <c s="153" t="str">
        <f>IF('S.D.PASTE SHEET'!C1356="","",'S.D.PASTE SHEET'!C1356)</f>
        <v/>
      </c>
      <c s="154" t="str">
        <f>IF('S.D.PASTE SHEET'!D1356="","",'S.D.PASTE SHEET'!D1356)</f>
        <v/>
      </c>
      <c s="153" t="str">
        <f>IF('S.D.PASTE SHEET'!E1356="","",UPPER('S.D.PASTE SHEET'!E1356))</f>
        <v/>
      </c>
      <c s="153" t="str">
        <f>IF('S.D.PASTE SHEET'!F1356="","",'S.D.PASTE SHEET'!F1356)</f>
        <v/>
      </c>
      <c s="153" t="str">
        <f>IF('S.D.PASTE SHEET'!G1356="","",UPPER('S.D.PASTE SHEET'!G1356))</f>
        <v/>
      </c>
      <c s="153" t="str">
        <f>IF('S.D.PASTE SHEET'!H1356="","",UPPER('S.D.PASTE SHEET'!H1356))</f>
        <v/>
      </c>
      <c s="153" t="str">
        <f>IF('S.D.PASTE SHEET'!I1356="","",'S.D.PASTE SHEET'!I1356)</f>
        <v/>
      </c>
      <c s="154" t="str">
        <f>IF('S.D.PASTE SHEET'!J1356="","",'S.D.PASTE SHEET'!J1356)</f>
        <v/>
      </c>
      <c s="153" t="str">
        <f>IF('S.D.PASTE SHEET'!K1356="","",'S.D.PASTE SHEET'!K1356)</f>
        <v/>
      </c>
      <c s="153" t="str">
        <f>IF('S.D.PASTE SHEET'!L1356="","",'S.D.PASTE SHEET'!L1356)</f>
        <v/>
      </c>
      <c s="153" t="str">
        <f>IF('S.D.PASTE SHEET'!M1356="","",'S.D.PASTE SHEET'!M1356)</f>
        <v/>
      </c>
      <c s="153" t="str">
        <f>IF('S.D.PASTE SHEET'!N1356="","",'S.D.PASTE SHEET'!N1356)</f>
        <v/>
      </c>
      <c s="153" t="str">
        <f>IF('S.D.PASTE SHEET'!O1356="","",'S.D.PASTE SHEET'!O1356)</f>
        <v/>
      </c>
      <c s="153" t="str">
        <f>IF('S.D.PASTE SHEET'!P1356="","",'S.D.PASTE SHEET'!P1356)</f>
        <v/>
      </c>
      <c s="153" t="str">
        <f>IF('S.D.PASTE SHEET'!Q1356="","",'S.D.PASTE SHEET'!Q1356)</f>
        <v/>
      </c>
      <c s="153" t="str">
        <f>IF('S.D.PASTE SHEET'!R1356="","",'S.D.PASTE SHEET'!R1356)</f>
        <v/>
      </c>
      <c s="153" t="str">
        <f>IF('S.D.PASTE SHEET'!S1356="","",'S.D.PASTE SHEET'!S1356)</f>
        <v/>
      </c>
      <c s="153" t="str">
        <f>IF('S.D.PASTE SHEET'!T1356="","",'S.D.PASTE SHEET'!T1356)</f>
        <v/>
      </c>
      <c s="153" t="str">
        <f>IF('S.D.PASTE SHEET'!U1356="","",'S.D.PASTE SHEET'!U1356)</f>
        <v/>
      </c>
      <c s="153" t="str">
        <f>IF('S.D.PASTE SHEET'!V1356="","",'S.D.PASTE SHEET'!V1356)</f>
        <v/>
      </c>
      <c s="153" t="str">
        <f>IF('S.D.PASTE SHEET'!W1356="","",'S.D.PASTE SHEET'!W1356)</f>
        <v/>
      </c>
      <c s="153" t="str">
        <f>IF('S.D.PASTE SHEET'!X1356="","",'S.D.PASTE SHEET'!X1356)</f>
        <v/>
      </c>
      <c s="153" t="str">
        <f>IF('S.D.PASTE SHEET'!Y1356="","",'S.D.PASTE SHEET'!Y1356)</f>
        <v/>
      </c>
      <c s="153" t="str">
        <f>IF('S.D.PASTE SHEET'!Z1356="","",'S.D.PASTE SHEET'!Z1356)</f>
        <v/>
      </c>
      <c s="153" t="str">
        <f>IF('S.D.PASTE SHEET'!AA1356="","",'S.D.PASTE SHEET'!AA1356)</f>
        <v/>
      </c>
      <c s="153" t="str">
        <f>IF('S.D.PASTE SHEET'!AB1356="","",'S.D.PASTE SHEET'!AB1356)</f>
        <v/>
      </c>
      <c s="153" t="str">
        <f>IF('S.D.PASTE SHEET'!AC1356="","",'S.D.PASTE SHEET'!AC1356)</f>
        <v/>
      </c>
      <c s="153" t="str">
        <f>IF('S.D.PASTE SHEET'!AD1356="","",'S.D.PASTE SHEET'!AD1356)</f>
        <v/>
      </c>
      <c s="155"/>
      <c s="156" t="str">
        <f>IF(AK1356="","",IF(AK1356&gt;0,COUNT($AG$2:AG1356),""))</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56" s="156" t="str">
        <f>IF(BC1356="","",IF(BC1356&gt;0,COUNT($AY$2:AY1356),""))</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57" spans="1:66" ht="15.75" customHeight="1">
      <c r="A1357" s="153" t="str">
        <f>IF('S.D.PASTE SHEET'!A1357="","",'S.D.PASTE SHEET'!A1357)</f>
        <v/>
      </c>
      <c s="153" t="str">
        <f>IF('S.D.PASTE SHEET'!B1357="","",'S.D.PASTE SHEET'!B1357)</f>
        <v/>
      </c>
      <c s="153" t="str">
        <f>IF('S.D.PASTE SHEET'!C1357="","",'S.D.PASTE SHEET'!C1357)</f>
        <v/>
      </c>
      <c s="154" t="str">
        <f>IF('S.D.PASTE SHEET'!D1357="","",'S.D.PASTE SHEET'!D1357)</f>
        <v/>
      </c>
      <c s="153" t="str">
        <f>IF('S.D.PASTE SHEET'!E1357="","",UPPER('S.D.PASTE SHEET'!E1357))</f>
        <v/>
      </c>
      <c s="153" t="str">
        <f>IF('S.D.PASTE SHEET'!F1357="","",'S.D.PASTE SHEET'!F1357)</f>
        <v/>
      </c>
      <c s="153" t="str">
        <f>IF('S.D.PASTE SHEET'!G1357="","",UPPER('S.D.PASTE SHEET'!G1357))</f>
        <v/>
      </c>
      <c s="153" t="str">
        <f>IF('S.D.PASTE SHEET'!H1357="","",UPPER('S.D.PASTE SHEET'!H1357))</f>
        <v/>
      </c>
      <c s="153" t="str">
        <f>IF('S.D.PASTE SHEET'!I1357="","",'S.D.PASTE SHEET'!I1357)</f>
        <v/>
      </c>
      <c s="154" t="str">
        <f>IF('S.D.PASTE SHEET'!J1357="","",'S.D.PASTE SHEET'!J1357)</f>
        <v/>
      </c>
      <c s="153" t="str">
        <f>IF('S.D.PASTE SHEET'!K1357="","",'S.D.PASTE SHEET'!K1357)</f>
        <v/>
      </c>
      <c s="153" t="str">
        <f>IF('S.D.PASTE SHEET'!L1357="","",'S.D.PASTE SHEET'!L1357)</f>
        <v/>
      </c>
      <c s="153" t="str">
        <f>IF('S.D.PASTE SHEET'!M1357="","",'S.D.PASTE SHEET'!M1357)</f>
        <v/>
      </c>
      <c s="153" t="str">
        <f>IF('S.D.PASTE SHEET'!N1357="","",'S.D.PASTE SHEET'!N1357)</f>
        <v/>
      </c>
      <c s="153" t="str">
        <f>IF('S.D.PASTE SHEET'!O1357="","",'S.D.PASTE SHEET'!O1357)</f>
        <v/>
      </c>
      <c s="153" t="str">
        <f>IF('S.D.PASTE SHEET'!P1357="","",'S.D.PASTE SHEET'!P1357)</f>
        <v/>
      </c>
      <c s="153" t="str">
        <f>IF('S.D.PASTE SHEET'!Q1357="","",'S.D.PASTE SHEET'!Q1357)</f>
        <v/>
      </c>
      <c s="153" t="str">
        <f>IF('S.D.PASTE SHEET'!R1357="","",'S.D.PASTE SHEET'!R1357)</f>
        <v/>
      </c>
      <c s="153" t="str">
        <f>IF('S.D.PASTE SHEET'!S1357="","",'S.D.PASTE SHEET'!S1357)</f>
        <v/>
      </c>
      <c s="153" t="str">
        <f>IF('S.D.PASTE SHEET'!T1357="","",'S.D.PASTE SHEET'!T1357)</f>
        <v/>
      </c>
      <c s="153" t="str">
        <f>IF('S.D.PASTE SHEET'!U1357="","",'S.D.PASTE SHEET'!U1357)</f>
        <v/>
      </c>
      <c s="153" t="str">
        <f>IF('S.D.PASTE SHEET'!V1357="","",'S.D.PASTE SHEET'!V1357)</f>
        <v/>
      </c>
      <c s="153" t="str">
        <f>IF('S.D.PASTE SHEET'!W1357="","",'S.D.PASTE SHEET'!W1357)</f>
        <v/>
      </c>
      <c s="153" t="str">
        <f>IF('S.D.PASTE SHEET'!X1357="","",'S.D.PASTE SHEET'!X1357)</f>
        <v/>
      </c>
      <c s="153" t="str">
        <f>IF('S.D.PASTE SHEET'!Y1357="","",'S.D.PASTE SHEET'!Y1357)</f>
        <v/>
      </c>
      <c s="153" t="str">
        <f>IF('S.D.PASTE SHEET'!Z1357="","",'S.D.PASTE SHEET'!Z1357)</f>
        <v/>
      </c>
      <c s="153" t="str">
        <f>IF('S.D.PASTE SHEET'!AA1357="","",'S.D.PASTE SHEET'!AA1357)</f>
        <v/>
      </c>
      <c s="153" t="str">
        <f>IF('S.D.PASTE SHEET'!AB1357="","",'S.D.PASTE SHEET'!AB1357)</f>
        <v/>
      </c>
      <c s="153" t="str">
        <f>IF('S.D.PASTE SHEET'!AC1357="","",'S.D.PASTE SHEET'!AC1357)</f>
        <v/>
      </c>
      <c s="153" t="str">
        <f>IF('S.D.PASTE SHEET'!AD1357="","",'S.D.PASTE SHEET'!AD1357)</f>
        <v/>
      </c>
      <c s="155"/>
      <c s="156" t="str">
        <f>IF(AK1357="","",IF(AK1357&gt;0,COUNT($AG$2:AG1357),""))</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57" s="156" t="str">
        <f>IF(BC1357="","",IF(BC1357&gt;0,COUNT($AY$2:AY1357),""))</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58" spans="1:66" ht="15.75" customHeight="1">
      <c r="A1358" s="153" t="str">
        <f>IF('S.D.PASTE SHEET'!A1358="","",'S.D.PASTE SHEET'!A1358)</f>
        <v/>
      </c>
      <c s="153" t="str">
        <f>IF('S.D.PASTE SHEET'!B1358="","",'S.D.PASTE SHEET'!B1358)</f>
        <v/>
      </c>
      <c s="153" t="str">
        <f>IF('S.D.PASTE SHEET'!C1358="","",'S.D.PASTE SHEET'!C1358)</f>
        <v/>
      </c>
      <c s="154" t="str">
        <f>IF('S.D.PASTE SHEET'!D1358="","",'S.D.PASTE SHEET'!D1358)</f>
        <v/>
      </c>
      <c s="153" t="str">
        <f>IF('S.D.PASTE SHEET'!E1358="","",UPPER('S.D.PASTE SHEET'!E1358))</f>
        <v/>
      </c>
      <c s="153" t="str">
        <f>IF('S.D.PASTE SHEET'!F1358="","",'S.D.PASTE SHEET'!F1358)</f>
        <v/>
      </c>
      <c s="153" t="str">
        <f>IF('S.D.PASTE SHEET'!G1358="","",UPPER('S.D.PASTE SHEET'!G1358))</f>
        <v/>
      </c>
      <c s="153" t="str">
        <f>IF('S.D.PASTE SHEET'!H1358="","",UPPER('S.D.PASTE SHEET'!H1358))</f>
        <v/>
      </c>
      <c s="153" t="str">
        <f>IF('S.D.PASTE SHEET'!I1358="","",'S.D.PASTE SHEET'!I1358)</f>
        <v/>
      </c>
      <c s="154" t="str">
        <f>IF('S.D.PASTE SHEET'!J1358="","",'S.D.PASTE SHEET'!J1358)</f>
        <v/>
      </c>
      <c s="153" t="str">
        <f>IF('S.D.PASTE SHEET'!K1358="","",'S.D.PASTE SHEET'!K1358)</f>
        <v/>
      </c>
      <c s="153" t="str">
        <f>IF('S.D.PASTE SHEET'!L1358="","",'S.D.PASTE SHEET'!L1358)</f>
        <v/>
      </c>
      <c s="153" t="str">
        <f>IF('S.D.PASTE SHEET'!M1358="","",'S.D.PASTE SHEET'!M1358)</f>
        <v/>
      </c>
      <c s="153" t="str">
        <f>IF('S.D.PASTE SHEET'!N1358="","",'S.D.PASTE SHEET'!N1358)</f>
        <v/>
      </c>
      <c s="153" t="str">
        <f>IF('S.D.PASTE SHEET'!O1358="","",'S.D.PASTE SHEET'!O1358)</f>
        <v/>
      </c>
      <c s="153" t="str">
        <f>IF('S.D.PASTE SHEET'!P1358="","",'S.D.PASTE SHEET'!P1358)</f>
        <v/>
      </c>
      <c s="153" t="str">
        <f>IF('S.D.PASTE SHEET'!Q1358="","",'S.D.PASTE SHEET'!Q1358)</f>
        <v/>
      </c>
      <c s="153" t="str">
        <f>IF('S.D.PASTE SHEET'!R1358="","",'S.D.PASTE SHEET'!R1358)</f>
        <v/>
      </c>
      <c s="153" t="str">
        <f>IF('S.D.PASTE SHEET'!S1358="","",'S.D.PASTE SHEET'!S1358)</f>
        <v/>
      </c>
      <c s="153" t="str">
        <f>IF('S.D.PASTE SHEET'!T1358="","",'S.D.PASTE SHEET'!T1358)</f>
        <v/>
      </c>
      <c s="153" t="str">
        <f>IF('S.D.PASTE SHEET'!U1358="","",'S.D.PASTE SHEET'!U1358)</f>
        <v/>
      </c>
      <c s="153" t="str">
        <f>IF('S.D.PASTE SHEET'!V1358="","",'S.D.PASTE SHEET'!V1358)</f>
        <v/>
      </c>
      <c s="153" t="str">
        <f>IF('S.D.PASTE SHEET'!W1358="","",'S.D.PASTE SHEET'!W1358)</f>
        <v/>
      </c>
      <c s="153" t="str">
        <f>IF('S.D.PASTE SHEET'!X1358="","",'S.D.PASTE SHEET'!X1358)</f>
        <v/>
      </c>
      <c s="153" t="str">
        <f>IF('S.D.PASTE SHEET'!Y1358="","",'S.D.PASTE SHEET'!Y1358)</f>
        <v/>
      </c>
      <c s="153" t="str">
        <f>IF('S.D.PASTE SHEET'!Z1358="","",'S.D.PASTE SHEET'!Z1358)</f>
        <v/>
      </c>
      <c s="153" t="str">
        <f>IF('S.D.PASTE SHEET'!AA1358="","",'S.D.PASTE SHEET'!AA1358)</f>
        <v/>
      </c>
      <c s="153" t="str">
        <f>IF('S.D.PASTE SHEET'!AB1358="","",'S.D.PASTE SHEET'!AB1358)</f>
        <v/>
      </c>
      <c s="153" t="str">
        <f>IF('S.D.PASTE SHEET'!AC1358="","",'S.D.PASTE SHEET'!AC1358)</f>
        <v/>
      </c>
      <c s="153" t="str">
        <f>IF('S.D.PASTE SHEET'!AD1358="","",'S.D.PASTE SHEET'!AD1358)</f>
        <v/>
      </c>
      <c s="155"/>
      <c s="156" t="str">
        <f>IF(AK1358="","",IF(AK1358&gt;0,COUNT($AG$2:AG1358),""))</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58" s="156" t="str">
        <f>IF(BC1358="","",IF(BC1358&gt;0,COUNT($AY$2:AY1358),""))</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59" spans="1:66" ht="15.75" customHeight="1">
      <c r="A1359" s="153" t="str">
        <f>IF('S.D.PASTE SHEET'!A1359="","",'S.D.PASTE SHEET'!A1359)</f>
        <v/>
      </c>
      <c s="153" t="str">
        <f>IF('S.D.PASTE SHEET'!B1359="","",'S.D.PASTE SHEET'!B1359)</f>
        <v/>
      </c>
      <c s="153" t="str">
        <f>IF('S.D.PASTE SHEET'!C1359="","",'S.D.PASTE SHEET'!C1359)</f>
        <v/>
      </c>
      <c s="154" t="str">
        <f>IF('S.D.PASTE SHEET'!D1359="","",'S.D.PASTE SHEET'!D1359)</f>
        <v/>
      </c>
      <c s="153" t="str">
        <f>IF('S.D.PASTE SHEET'!E1359="","",UPPER('S.D.PASTE SHEET'!E1359))</f>
        <v/>
      </c>
      <c s="153" t="str">
        <f>IF('S.D.PASTE SHEET'!F1359="","",'S.D.PASTE SHEET'!F1359)</f>
        <v/>
      </c>
      <c s="153" t="str">
        <f>IF('S.D.PASTE SHEET'!G1359="","",UPPER('S.D.PASTE SHEET'!G1359))</f>
        <v/>
      </c>
      <c s="153" t="str">
        <f>IF('S.D.PASTE SHEET'!H1359="","",UPPER('S.D.PASTE SHEET'!H1359))</f>
        <v/>
      </c>
      <c s="153" t="str">
        <f>IF('S.D.PASTE SHEET'!I1359="","",'S.D.PASTE SHEET'!I1359)</f>
        <v/>
      </c>
      <c s="154" t="str">
        <f>IF('S.D.PASTE SHEET'!J1359="","",'S.D.PASTE SHEET'!J1359)</f>
        <v/>
      </c>
      <c s="153" t="str">
        <f>IF('S.D.PASTE SHEET'!K1359="","",'S.D.PASTE SHEET'!K1359)</f>
        <v/>
      </c>
      <c s="153" t="str">
        <f>IF('S.D.PASTE SHEET'!L1359="","",'S.D.PASTE SHEET'!L1359)</f>
        <v/>
      </c>
      <c s="153" t="str">
        <f>IF('S.D.PASTE SHEET'!M1359="","",'S.D.PASTE SHEET'!M1359)</f>
        <v/>
      </c>
      <c s="153" t="str">
        <f>IF('S.D.PASTE SHEET'!N1359="","",'S.D.PASTE SHEET'!N1359)</f>
        <v/>
      </c>
      <c s="153" t="str">
        <f>IF('S.D.PASTE SHEET'!O1359="","",'S.D.PASTE SHEET'!O1359)</f>
        <v/>
      </c>
      <c s="153" t="str">
        <f>IF('S.D.PASTE SHEET'!P1359="","",'S.D.PASTE SHEET'!P1359)</f>
        <v/>
      </c>
      <c s="153" t="str">
        <f>IF('S.D.PASTE SHEET'!Q1359="","",'S.D.PASTE SHEET'!Q1359)</f>
        <v/>
      </c>
      <c s="153" t="str">
        <f>IF('S.D.PASTE SHEET'!R1359="","",'S.D.PASTE SHEET'!R1359)</f>
        <v/>
      </c>
      <c s="153" t="str">
        <f>IF('S.D.PASTE SHEET'!S1359="","",'S.D.PASTE SHEET'!S1359)</f>
        <v/>
      </c>
      <c s="153" t="str">
        <f>IF('S.D.PASTE SHEET'!T1359="","",'S.D.PASTE SHEET'!T1359)</f>
        <v/>
      </c>
      <c s="153" t="str">
        <f>IF('S.D.PASTE SHEET'!U1359="","",'S.D.PASTE SHEET'!U1359)</f>
        <v/>
      </c>
      <c s="153" t="str">
        <f>IF('S.D.PASTE SHEET'!V1359="","",'S.D.PASTE SHEET'!V1359)</f>
        <v/>
      </c>
      <c s="153" t="str">
        <f>IF('S.D.PASTE SHEET'!W1359="","",'S.D.PASTE SHEET'!W1359)</f>
        <v/>
      </c>
      <c s="153" t="str">
        <f>IF('S.D.PASTE SHEET'!X1359="","",'S.D.PASTE SHEET'!X1359)</f>
        <v/>
      </c>
      <c s="153" t="str">
        <f>IF('S.D.PASTE SHEET'!Y1359="","",'S.D.PASTE SHEET'!Y1359)</f>
        <v/>
      </c>
      <c s="153" t="str">
        <f>IF('S.D.PASTE SHEET'!Z1359="","",'S.D.PASTE SHEET'!Z1359)</f>
        <v/>
      </c>
      <c s="153" t="str">
        <f>IF('S.D.PASTE SHEET'!AA1359="","",'S.D.PASTE SHEET'!AA1359)</f>
        <v/>
      </c>
      <c s="153" t="str">
        <f>IF('S.D.PASTE SHEET'!AB1359="","",'S.D.PASTE SHEET'!AB1359)</f>
        <v/>
      </c>
      <c s="153" t="str">
        <f>IF('S.D.PASTE SHEET'!AC1359="","",'S.D.PASTE SHEET'!AC1359)</f>
        <v/>
      </c>
      <c s="153" t="str">
        <f>IF('S.D.PASTE SHEET'!AD1359="","",'S.D.PASTE SHEET'!AD1359)</f>
        <v/>
      </c>
      <c s="155"/>
      <c s="156" t="str">
        <f>IF(AK1359="","",IF(AK1359&gt;0,COUNT($AG$2:AG1359),""))</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59" s="156" t="str">
        <f>IF(BC1359="","",IF(BC1359&gt;0,COUNT($AY$2:AY1359),""))</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60" spans="1:66" ht="15.75" customHeight="1">
      <c r="A1360" s="153" t="str">
        <f>IF('S.D.PASTE SHEET'!A1360="","",'S.D.PASTE SHEET'!A1360)</f>
        <v/>
      </c>
      <c s="153" t="str">
        <f>IF('S.D.PASTE SHEET'!B1360="","",'S.D.PASTE SHEET'!B1360)</f>
        <v/>
      </c>
      <c s="153" t="str">
        <f>IF('S.D.PASTE SHEET'!C1360="","",'S.D.PASTE SHEET'!C1360)</f>
        <v/>
      </c>
      <c s="154" t="str">
        <f>IF('S.D.PASTE SHEET'!D1360="","",'S.D.PASTE SHEET'!D1360)</f>
        <v/>
      </c>
      <c s="153" t="str">
        <f>IF('S.D.PASTE SHEET'!E1360="","",UPPER('S.D.PASTE SHEET'!E1360))</f>
        <v/>
      </c>
      <c s="153" t="str">
        <f>IF('S.D.PASTE SHEET'!F1360="","",'S.D.PASTE SHEET'!F1360)</f>
        <v/>
      </c>
      <c s="153" t="str">
        <f>IF('S.D.PASTE SHEET'!G1360="","",UPPER('S.D.PASTE SHEET'!G1360))</f>
        <v/>
      </c>
      <c s="153" t="str">
        <f>IF('S.D.PASTE SHEET'!H1360="","",UPPER('S.D.PASTE SHEET'!H1360))</f>
        <v/>
      </c>
      <c s="153" t="str">
        <f>IF('S.D.PASTE SHEET'!I1360="","",'S.D.PASTE SHEET'!I1360)</f>
        <v/>
      </c>
      <c s="154" t="str">
        <f>IF('S.D.PASTE SHEET'!J1360="","",'S.D.PASTE SHEET'!J1360)</f>
        <v/>
      </c>
      <c s="153" t="str">
        <f>IF('S.D.PASTE SHEET'!K1360="","",'S.D.PASTE SHEET'!K1360)</f>
        <v/>
      </c>
      <c s="153" t="str">
        <f>IF('S.D.PASTE SHEET'!L1360="","",'S.D.PASTE SHEET'!L1360)</f>
        <v/>
      </c>
      <c s="153" t="str">
        <f>IF('S.D.PASTE SHEET'!M1360="","",'S.D.PASTE SHEET'!M1360)</f>
        <v/>
      </c>
      <c s="153" t="str">
        <f>IF('S.D.PASTE SHEET'!N1360="","",'S.D.PASTE SHEET'!N1360)</f>
        <v/>
      </c>
      <c s="153" t="str">
        <f>IF('S.D.PASTE SHEET'!O1360="","",'S.D.PASTE SHEET'!O1360)</f>
        <v/>
      </c>
      <c s="153" t="str">
        <f>IF('S.D.PASTE SHEET'!P1360="","",'S.D.PASTE SHEET'!P1360)</f>
        <v/>
      </c>
      <c s="153" t="str">
        <f>IF('S.D.PASTE SHEET'!Q1360="","",'S.D.PASTE SHEET'!Q1360)</f>
        <v/>
      </c>
      <c s="153" t="str">
        <f>IF('S.D.PASTE SHEET'!R1360="","",'S.D.PASTE SHEET'!R1360)</f>
        <v/>
      </c>
      <c s="153" t="str">
        <f>IF('S.D.PASTE SHEET'!S1360="","",'S.D.PASTE SHEET'!S1360)</f>
        <v/>
      </c>
      <c s="153" t="str">
        <f>IF('S.D.PASTE SHEET'!T1360="","",'S.D.PASTE SHEET'!T1360)</f>
        <v/>
      </c>
      <c s="153" t="str">
        <f>IF('S.D.PASTE SHEET'!U1360="","",'S.D.PASTE SHEET'!U1360)</f>
        <v/>
      </c>
      <c s="153" t="str">
        <f>IF('S.D.PASTE SHEET'!V1360="","",'S.D.PASTE SHEET'!V1360)</f>
        <v/>
      </c>
      <c s="153" t="str">
        <f>IF('S.D.PASTE SHEET'!W1360="","",'S.D.PASTE SHEET'!W1360)</f>
        <v/>
      </c>
      <c s="153" t="str">
        <f>IF('S.D.PASTE SHEET'!X1360="","",'S.D.PASTE SHEET'!X1360)</f>
        <v/>
      </c>
      <c s="153" t="str">
        <f>IF('S.D.PASTE SHEET'!Y1360="","",'S.D.PASTE SHEET'!Y1360)</f>
        <v/>
      </c>
      <c s="153" t="str">
        <f>IF('S.D.PASTE SHEET'!Z1360="","",'S.D.PASTE SHEET'!Z1360)</f>
        <v/>
      </c>
      <c s="153" t="str">
        <f>IF('S.D.PASTE SHEET'!AA1360="","",'S.D.PASTE SHEET'!AA1360)</f>
        <v/>
      </c>
      <c s="153" t="str">
        <f>IF('S.D.PASTE SHEET'!AB1360="","",'S.D.PASTE SHEET'!AB1360)</f>
        <v/>
      </c>
      <c s="153" t="str">
        <f>IF('S.D.PASTE SHEET'!AC1360="","",'S.D.PASTE SHEET'!AC1360)</f>
        <v/>
      </c>
      <c s="153" t="str">
        <f>IF('S.D.PASTE SHEET'!AD1360="","",'S.D.PASTE SHEET'!AD1360)</f>
        <v/>
      </c>
      <c s="155"/>
      <c s="156" t="str">
        <f>IF(AK1360="","",IF(AK1360&gt;0,COUNT($AG$2:AG1360),""))</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60" s="156" t="str">
        <f>IF(BC1360="","",IF(BC1360&gt;0,COUNT($AY$2:AY1360),""))</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61" spans="1:66" ht="15.75" customHeight="1">
      <c r="A1361" s="153" t="str">
        <f>IF('S.D.PASTE SHEET'!A1361="","",'S.D.PASTE SHEET'!A1361)</f>
        <v/>
      </c>
      <c s="153" t="str">
        <f>IF('S.D.PASTE SHEET'!B1361="","",'S.D.PASTE SHEET'!B1361)</f>
        <v/>
      </c>
      <c s="153" t="str">
        <f>IF('S.D.PASTE SHEET'!C1361="","",'S.D.PASTE SHEET'!C1361)</f>
        <v/>
      </c>
      <c s="154" t="str">
        <f>IF('S.D.PASTE SHEET'!D1361="","",'S.D.PASTE SHEET'!D1361)</f>
        <v/>
      </c>
      <c s="153" t="str">
        <f>IF('S.D.PASTE SHEET'!E1361="","",UPPER('S.D.PASTE SHEET'!E1361))</f>
        <v/>
      </c>
      <c s="153" t="str">
        <f>IF('S.D.PASTE SHEET'!F1361="","",'S.D.PASTE SHEET'!F1361)</f>
        <v/>
      </c>
      <c s="153" t="str">
        <f>IF('S.D.PASTE SHEET'!G1361="","",UPPER('S.D.PASTE SHEET'!G1361))</f>
        <v/>
      </c>
      <c s="153" t="str">
        <f>IF('S.D.PASTE SHEET'!H1361="","",UPPER('S.D.PASTE SHEET'!H1361))</f>
        <v/>
      </c>
      <c s="153" t="str">
        <f>IF('S.D.PASTE SHEET'!I1361="","",'S.D.PASTE SHEET'!I1361)</f>
        <v/>
      </c>
      <c s="154" t="str">
        <f>IF('S.D.PASTE SHEET'!J1361="","",'S.D.PASTE SHEET'!J1361)</f>
        <v/>
      </c>
      <c s="153" t="str">
        <f>IF('S.D.PASTE SHEET'!K1361="","",'S.D.PASTE SHEET'!K1361)</f>
        <v/>
      </c>
      <c s="153" t="str">
        <f>IF('S.D.PASTE SHEET'!L1361="","",'S.D.PASTE SHEET'!L1361)</f>
        <v/>
      </c>
      <c s="153" t="str">
        <f>IF('S.D.PASTE SHEET'!M1361="","",'S.D.PASTE SHEET'!M1361)</f>
        <v/>
      </c>
      <c s="153" t="str">
        <f>IF('S.D.PASTE SHEET'!N1361="","",'S.D.PASTE SHEET'!N1361)</f>
        <v/>
      </c>
      <c s="153" t="str">
        <f>IF('S.D.PASTE SHEET'!O1361="","",'S.D.PASTE SHEET'!O1361)</f>
        <v/>
      </c>
      <c s="153" t="str">
        <f>IF('S.D.PASTE SHEET'!P1361="","",'S.D.PASTE SHEET'!P1361)</f>
        <v/>
      </c>
      <c s="153" t="str">
        <f>IF('S.D.PASTE SHEET'!Q1361="","",'S.D.PASTE SHEET'!Q1361)</f>
        <v/>
      </c>
      <c s="153" t="str">
        <f>IF('S.D.PASTE SHEET'!R1361="","",'S.D.PASTE SHEET'!R1361)</f>
        <v/>
      </c>
      <c s="153" t="str">
        <f>IF('S.D.PASTE SHEET'!S1361="","",'S.D.PASTE SHEET'!S1361)</f>
        <v/>
      </c>
      <c s="153" t="str">
        <f>IF('S.D.PASTE SHEET'!T1361="","",'S.D.PASTE SHEET'!T1361)</f>
        <v/>
      </c>
      <c s="153" t="str">
        <f>IF('S.D.PASTE SHEET'!U1361="","",'S.D.PASTE SHEET'!U1361)</f>
        <v/>
      </c>
      <c s="153" t="str">
        <f>IF('S.D.PASTE SHEET'!V1361="","",'S.D.PASTE SHEET'!V1361)</f>
        <v/>
      </c>
      <c s="153" t="str">
        <f>IF('S.D.PASTE SHEET'!W1361="","",'S.D.PASTE SHEET'!W1361)</f>
        <v/>
      </c>
      <c s="153" t="str">
        <f>IF('S.D.PASTE SHEET'!X1361="","",'S.D.PASTE SHEET'!X1361)</f>
        <v/>
      </c>
      <c s="153" t="str">
        <f>IF('S.D.PASTE SHEET'!Y1361="","",'S.D.PASTE SHEET'!Y1361)</f>
        <v/>
      </c>
      <c s="153" t="str">
        <f>IF('S.D.PASTE SHEET'!Z1361="","",'S.D.PASTE SHEET'!Z1361)</f>
        <v/>
      </c>
      <c s="153" t="str">
        <f>IF('S.D.PASTE SHEET'!AA1361="","",'S.D.PASTE SHEET'!AA1361)</f>
        <v/>
      </c>
      <c s="153" t="str">
        <f>IF('S.D.PASTE SHEET'!AB1361="","",'S.D.PASTE SHEET'!AB1361)</f>
        <v/>
      </c>
      <c s="153" t="str">
        <f>IF('S.D.PASTE SHEET'!AC1361="","",'S.D.PASTE SHEET'!AC1361)</f>
        <v/>
      </c>
      <c s="153" t="str">
        <f>IF('S.D.PASTE SHEET'!AD1361="","",'S.D.PASTE SHEET'!AD1361)</f>
        <v/>
      </c>
      <c s="155"/>
      <c s="156" t="str">
        <f>IF(AK1361="","",IF(AK1361&gt;0,COUNT($AG$2:AG1361),""))</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61" s="156" t="str">
        <f>IF(BC1361="","",IF(BC1361&gt;0,COUNT($AY$2:AY1361),""))</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62" spans="1:66" ht="15.75" customHeight="1">
      <c r="A1362" s="153" t="str">
        <f>IF('S.D.PASTE SHEET'!A1362="","",'S.D.PASTE SHEET'!A1362)</f>
        <v/>
      </c>
      <c s="153" t="str">
        <f>IF('S.D.PASTE SHEET'!B1362="","",'S.D.PASTE SHEET'!B1362)</f>
        <v/>
      </c>
      <c s="153" t="str">
        <f>IF('S.D.PASTE SHEET'!C1362="","",'S.D.PASTE SHEET'!C1362)</f>
        <v/>
      </c>
      <c s="154" t="str">
        <f>IF('S.D.PASTE SHEET'!D1362="","",'S.D.PASTE SHEET'!D1362)</f>
        <v/>
      </c>
      <c s="153" t="str">
        <f>IF('S.D.PASTE SHEET'!E1362="","",UPPER('S.D.PASTE SHEET'!E1362))</f>
        <v/>
      </c>
      <c s="153" t="str">
        <f>IF('S.D.PASTE SHEET'!F1362="","",'S.D.PASTE SHEET'!F1362)</f>
        <v/>
      </c>
      <c s="153" t="str">
        <f>IF('S.D.PASTE SHEET'!G1362="","",UPPER('S.D.PASTE SHEET'!G1362))</f>
        <v/>
      </c>
      <c s="153" t="str">
        <f>IF('S.D.PASTE SHEET'!H1362="","",UPPER('S.D.PASTE SHEET'!H1362))</f>
        <v/>
      </c>
      <c s="153" t="str">
        <f>IF('S.D.PASTE SHEET'!I1362="","",'S.D.PASTE SHEET'!I1362)</f>
        <v/>
      </c>
      <c s="154" t="str">
        <f>IF('S.D.PASTE SHEET'!J1362="","",'S.D.PASTE SHEET'!J1362)</f>
        <v/>
      </c>
      <c s="153" t="str">
        <f>IF('S.D.PASTE SHEET'!K1362="","",'S.D.PASTE SHEET'!K1362)</f>
        <v/>
      </c>
      <c s="153" t="str">
        <f>IF('S.D.PASTE SHEET'!L1362="","",'S.D.PASTE SHEET'!L1362)</f>
        <v/>
      </c>
      <c s="153" t="str">
        <f>IF('S.D.PASTE SHEET'!M1362="","",'S.D.PASTE SHEET'!M1362)</f>
        <v/>
      </c>
      <c s="153" t="str">
        <f>IF('S.D.PASTE SHEET'!N1362="","",'S.D.PASTE SHEET'!N1362)</f>
        <v/>
      </c>
      <c s="153" t="str">
        <f>IF('S.D.PASTE SHEET'!O1362="","",'S.D.PASTE SHEET'!O1362)</f>
        <v/>
      </c>
      <c s="153" t="str">
        <f>IF('S.D.PASTE SHEET'!P1362="","",'S.D.PASTE SHEET'!P1362)</f>
        <v/>
      </c>
      <c s="153" t="str">
        <f>IF('S.D.PASTE SHEET'!Q1362="","",'S.D.PASTE SHEET'!Q1362)</f>
        <v/>
      </c>
      <c s="153" t="str">
        <f>IF('S.D.PASTE SHEET'!R1362="","",'S.D.PASTE SHEET'!R1362)</f>
        <v/>
      </c>
      <c s="153" t="str">
        <f>IF('S.D.PASTE SHEET'!S1362="","",'S.D.PASTE SHEET'!S1362)</f>
        <v/>
      </c>
      <c s="153" t="str">
        <f>IF('S.D.PASTE SHEET'!T1362="","",'S.D.PASTE SHEET'!T1362)</f>
        <v/>
      </c>
      <c s="153" t="str">
        <f>IF('S.D.PASTE SHEET'!U1362="","",'S.D.PASTE SHEET'!U1362)</f>
        <v/>
      </c>
      <c s="153" t="str">
        <f>IF('S.D.PASTE SHEET'!V1362="","",'S.D.PASTE SHEET'!V1362)</f>
        <v/>
      </c>
      <c s="153" t="str">
        <f>IF('S.D.PASTE SHEET'!W1362="","",'S.D.PASTE SHEET'!W1362)</f>
        <v/>
      </c>
      <c s="153" t="str">
        <f>IF('S.D.PASTE SHEET'!X1362="","",'S.D.PASTE SHEET'!X1362)</f>
        <v/>
      </c>
      <c s="153" t="str">
        <f>IF('S.D.PASTE SHEET'!Y1362="","",'S.D.PASTE SHEET'!Y1362)</f>
        <v/>
      </c>
      <c s="153" t="str">
        <f>IF('S.D.PASTE SHEET'!Z1362="","",'S.D.PASTE SHEET'!Z1362)</f>
        <v/>
      </c>
      <c s="153" t="str">
        <f>IF('S.D.PASTE SHEET'!AA1362="","",'S.D.PASTE SHEET'!AA1362)</f>
        <v/>
      </c>
      <c s="153" t="str">
        <f>IF('S.D.PASTE SHEET'!AB1362="","",'S.D.PASTE SHEET'!AB1362)</f>
        <v/>
      </c>
      <c s="153" t="str">
        <f>IF('S.D.PASTE SHEET'!AC1362="","",'S.D.PASTE SHEET'!AC1362)</f>
        <v/>
      </c>
      <c s="153" t="str">
        <f>IF('S.D.PASTE SHEET'!AD1362="","",'S.D.PASTE SHEET'!AD1362)</f>
        <v/>
      </c>
      <c s="155"/>
      <c s="156" t="str">
        <f>IF(AK1362="","",IF(AK1362&gt;0,COUNT($AG$2:AG1362),""))</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62" s="156" t="str">
        <f>IF(BC1362="","",IF(BC1362&gt;0,COUNT($AY$2:AY1362),""))</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63" spans="1:66" ht="15.75" customHeight="1">
      <c r="A1363" s="153" t="str">
        <f>IF('S.D.PASTE SHEET'!A1363="","",'S.D.PASTE SHEET'!A1363)</f>
        <v/>
      </c>
      <c s="153" t="str">
        <f>IF('S.D.PASTE SHEET'!B1363="","",'S.D.PASTE SHEET'!B1363)</f>
        <v/>
      </c>
      <c s="153" t="str">
        <f>IF('S.D.PASTE SHEET'!C1363="","",'S.D.PASTE SHEET'!C1363)</f>
        <v/>
      </c>
      <c s="154" t="str">
        <f>IF('S.D.PASTE SHEET'!D1363="","",'S.D.PASTE SHEET'!D1363)</f>
        <v/>
      </c>
      <c s="153" t="str">
        <f>IF('S.D.PASTE SHEET'!E1363="","",UPPER('S.D.PASTE SHEET'!E1363))</f>
        <v/>
      </c>
      <c s="153" t="str">
        <f>IF('S.D.PASTE SHEET'!F1363="","",'S.D.PASTE SHEET'!F1363)</f>
        <v/>
      </c>
      <c s="153" t="str">
        <f>IF('S.D.PASTE SHEET'!G1363="","",UPPER('S.D.PASTE SHEET'!G1363))</f>
        <v/>
      </c>
      <c s="153" t="str">
        <f>IF('S.D.PASTE SHEET'!H1363="","",UPPER('S.D.PASTE SHEET'!H1363))</f>
        <v/>
      </c>
      <c s="153" t="str">
        <f>IF('S.D.PASTE SHEET'!I1363="","",'S.D.PASTE SHEET'!I1363)</f>
        <v/>
      </c>
      <c s="154" t="str">
        <f>IF('S.D.PASTE SHEET'!J1363="","",'S.D.PASTE SHEET'!J1363)</f>
        <v/>
      </c>
      <c s="153" t="str">
        <f>IF('S.D.PASTE SHEET'!K1363="","",'S.D.PASTE SHEET'!K1363)</f>
        <v/>
      </c>
      <c s="153" t="str">
        <f>IF('S.D.PASTE SHEET'!L1363="","",'S.D.PASTE SHEET'!L1363)</f>
        <v/>
      </c>
      <c s="153" t="str">
        <f>IF('S.D.PASTE SHEET'!M1363="","",'S.D.PASTE SHEET'!M1363)</f>
        <v/>
      </c>
      <c s="153" t="str">
        <f>IF('S.D.PASTE SHEET'!N1363="","",'S.D.PASTE SHEET'!N1363)</f>
        <v/>
      </c>
      <c s="153" t="str">
        <f>IF('S.D.PASTE SHEET'!O1363="","",'S.D.PASTE SHEET'!O1363)</f>
        <v/>
      </c>
      <c s="153" t="str">
        <f>IF('S.D.PASTE SHEET'!P1363="","",'S.D.PASTE SHEET'!P1363)</f>
        <v/>
      </c>
      <c s="153" t="str">
        <f>IF('S.D.PASTE SHEET'!Q1363="","",'S.D.PASTE SHEET'!Q1363)</f>
        <v/>
      </c>
      <c s="153" t="str">
        <f>IF('S.D.PASTE SHEET'!R1363="","",'S.D.PASTE SHEET'!R1363)</f>
        <v/>
      </c>
      <c s="153" t="str">
        <f>IF('S.D.PASTE SHEET'!S1363="","",'S.D.PASTE SHEET'!S1363)</f>
        <v/>
      </c>
      <c s="153" t="str">
        <f>IF('S.D.PASTE SHEET'!T1363="","",'S.D.PASTE SHEET'!T1363)</f>
        <v/>
      </c>
      <c s="153" t="str">
        <f>IF('S.D.PASTE SHEET'!U1363="","",'S.D.PASTE SHEET'!U1363)</f>
        <v/>
      </c>
      <c s="153" t="str">
        <f>IF('S.D.PASTE SHEET'!V1363="","",'S.D.PASTE SHEET'!V1363)</f>
        <v/>
      </c>
      <c s="153" t="str">
        <f>IF('S.D.PASTE SHEET'!W1363="","",'S.D.PASTE SHEET'!W1363)</f>
        <v/>
      </c>
      <c s="153" t="str">
        <f>IF('S.D.PASTE SHEET'!X1363="","",'S.D.PASTE SHEET'!X1363)</f>
        <v/>
      </c>
      <c s="153" t="str">
        <f>IF('S.D.PASTE SHEET'!Y1363="","",'S.D.PASTE SHEET'!Y1363)</f>
        <v/>
      </c>
      <c s="153" t="str">
        <f>IF('S.D.PASTE SHEET'!Z1363="","",'S.D.PASTE SHEET'!Z1363)</f>
        <v/>
      </c>
      <c s="153" t="str">
        <f>IF('S.D.PASTE SHEET'!AA1363="","",'S.D.PASTE SHEET'!AA1363)</f>
        <v/>
      </c>
      <c s="153" t="str">
        <f>IF('S.D.PASTE SHEET'!AB1363="","",'S.D.PASTE SHEET'!AB1363)</f>
        <v/>
      </c>
      <c s="153" t="str">
        <f>IF('S.D.PASTE SHEET'!AC1363="","",'S.D.PASTE SHEET'!AC1363)</f>
        <v/>
      </c>
      <c s="153" t="str">
        <f>IF('S.D.PASTE SHEET'!AD1363="","",'S.D.PASTE SHEET'!AD1363)</f>
        <v/>
      </c>
      <c s="155"/>
      <c s="156" t="str">
        <f>IF(AK1363="","",IF(AK1363&gt;0,COUNT($AG$2:AG1363),""))</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63" s="156" t="str">
        <f>IF(BC1363="","",IF(BC1363&gt;0,COUNT($AY$2:AY1363),""))</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64" spans="1:66" ht="15.75" customHeight="1">
      <c r="A1364" s="153" t="str">
        <f>IF('S.D.PASTE SHEET'!A1364="","",'S.D.PASTE SHEET'!A1364)</f>
        <v/>
      </c>
      <c s="153" t="str">
        <f>IF('S.D.PASTE SHEET'!B1364="","",'S.D.PASTE SHEET'!B1364)</f>
        <v/>
      </c>
      <c s="153" t="str">
        <f>IF('S.D.PASTE SHEET'!C1364="","",'S.D.PASTE SHEET'!C1364)</f>
        <v/>
      </c>
      <c s="154" t="str">
        <f>IF('S.D.PASTE SHEET'!D1364="","",'S.D.PASTE SHEET'!D1364)</f>
        <v/>
      </c>
      <c s="153" t="str">
        <f>IF('S.D.PASTE SHEET'!E1364="","",UPPER('S.D.PASTE SHEET'!E1364))</f>
        <v/>
      </c>
      <c s="153" t="str">
        <f>IF('S.D.PASTE SHEET'!F1364="","",'S.D.PASTE SHEET'!F1364)</f>
        <v/>
      </c>
      <c s="153" t="str">
        <f>IF('S.D.PASTE SHEET'!G1364="","",UPPER('S.D.PASTE SHEET'!G1364))</f>
        <v/>
      </c>
      <c s="153" t="str">
        <f>IF('S.D.PASTE SHEET'!H1364="","",UPPER('S.D.PASTE SHEET'!H1364))</f>
        <v/>
      </c>
      <c s="153" t="str">
        <f>IF('S.D.PASTE SHEET'!I1364="","",'S.D.PASTE SHEET'!I1364)</f>
        <v/>
      </c>
      <c s="154" t="str">
        <f>IF('S.D.PASTE SHEET'!J1364="","",'S.D.PASTE SHEET'!J1364)</f>
        <v/>
      </c>
      <c s="153" t="str">
        <f>IF('S.D.PASTE SHEET'!K1364="","",'S.D.PASTE SHEET'!K1364)</f>
        <v/>
      </c>
      <c s="153" t="str">
        <f>IF('S.D.PASTE SHEET'!L1364="","",'S.D.PASTE SHEET'!L1364)</f>
        <v/>
      </c>
      <c s="153" t="str">
        <f>IF('S.D.PASTE SHEET'!M1364="","",'S.D.PASTE SHEET'!M1364)</f>
        <v/>
      </c>
      <c s="153" t="str">
        <f>IF('S.D.PASTE SHEET'!N1364="","",'S.D.PASTE SHEET'!N1364)</f>
        <v/>
      </c>
      <c s="153" t="str">
        <f>IF('S.D.PASTE SHEET'!O1364="","",'S.D.PASTE SHEET'!O1364)</f>
        <v/>
      </c>
      <c s="153" t="str">
        <f>IF('S.D.PASTE SHEET'!P1364="","",'S.D.PASTE SHEET'!P1364)</f>
        <v/>
      </c>
      <c s="153" t="str">
        <f>IF('S.D.PASTE SHEET'!Q1364="","",'S.D.PASTE SHEET'!Q1364)</f>
        <v/>
      </c>
      <c s="153" t="str">
        <f>IF('S.D.PASTE SHEET'!R1364="","",'S.D.PASTE SHEET'!R1364)</f>
        <v/>
      </c>
      <c s="153" t="str">
        <f>IF('S.D.PASTE SHEET'!S1364="","",'S.D.PASTE SHEET'!S1364)</f>
        <v/>
      </c>
      <c s="153" t="str">
        <f>IF('S.D.PASTE SHEET'!T1364="","",'S.D.PASTE SHEET'!T1364)</f>
        <v/>
      </c>
      <c s="153" t="str">
        <f>IF('S.D.PASTE SHEET'!U1364="","",'S.D.PASTE SHEET'!U1364)</f>
        <v/>
      </c>
      <c s="153" t="str">
        <f>IF('S.D.PASTE SHEET'!V1364="","",'S.D.PASTE SHEET'!V1364)</f>
        <v/>
      </c>
      <c s="153" t="str">
        <f>IF('S.D.PASTE SHEET'!W1364="","",'S.D.PASTE SHEET'!W1364)</f>
        <v/>
      </c>
      <c s="153" t="str">
        <f>IF('S.D.PASTE SHEET'!X1364="","",'S.D.PASTE SHEET'!X1364)</f>
        <v/>
      </c>
      <c s="153" t="str">
        <f>IF('S.D.PASTE SHEET'!Y1364="","",'S.D.PASTE SHEET'!Y1364)</f>
        <v/>
      </c>
      <c s="153" t="str">
        <f>IF('S.D.PASTE SHEET'!Z1364="","",'S.D.PASTE SHEET'!Z1364)</f>
        <v/>
      </c>
      <c s="153" t="str">
        <f>IF('S.D.PASTE SHEET'!AA1364="","",'S.D.PASTE SHEET'!AA1364)</f>
        <v/>
      </c>
      <c s="153" t="str">
        <f>IF('S.D.PASTE SHEET'!AB1364="","",'S.D.PASTE SHEET'!AB1364)</f>
        <v/>
      </c>
      <c s="153" t="str">
        <f>IF('S.D.PASTE SHEET'!AC1364="","",'S.D.PASTE SHEET'!AC1364)</f>
        <v/>
      </c>
      <c s="153" t="str">
        <f>IF('S.D.PASTE SHEET'!AD1364="","",'S.D.PASTE SHEET'!AD1364)</f>
        <v/>
      </c>
      <c s="155"/>
      <c s="156" t="str">
        <f>IF(AK1364="","",IF(AK1364&gt;0,COUNT($AG$2:AG1364),""))</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64" s="156" t="str">
        <f>IF(BC1364="","",IF(BC1364&gt;0,COUNT($AY$2:AY1364),""))</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65" spans="1:66" ht="15.75" customHeight="1">
      <c r="A1365" s="153" t="str">
        <f>IF('S.D.PASTE SHEET'!A1365="","",'S.D.PASTE SHEET'!A1365)</f>
        <v/>
      </c>
      <c s="153" t="str">
        <f>IF('S.D.PASTE SHEET'!B1365="","",'S.D.PASTE SHEET'!B1365)</f>
        <v/>
      </c>
      <c s="153" t="str">
        <f>IF('S.D.PASTE SHEET'!C1365="","",'S.D.PASTE SHEET'!C1365)</f>
        <v/>
      </c>
      <c s="154" t="str">
        <f>IF('S.D.PASTE SHEET'!D1365="","",'S.D.PASTE SHEET'!D1365)</f>
        <v/>
      </c>
      <c s="153" t="str">
        <f>IF('S.D.PASTE SHEET'!E1365="","",UPPER('S.D.PASTE SHEET'!E1365))</f>
        <v/>
      </c>
      <c s="153" t="str">
        <f>IF('S.D.PASTE SHEET'!F1365="","",'S.D.PASTE SHEET'!F1365)</f>
        <v/>
      </c>
      <c s="153" t="str">
        <f>IF('S.D.PASTE SHEET'!G1365="","",UPPER('S.D.PASTE SHEET'!G1365))</f>
        <v/>
      </c>
      <c s="153" t="str">
        <f>IF('S.D.PASTE SHEET'!H1365="","",UPPER('S.D.PASTE SHEET'!H1365))</f>
        <v/>
      </c>
      <c s="153" t="str">
        <f>IF('S.D.PASTE SHEET'!I1365="","",'S.D.PASTE SHEET'!I1365)</f>
        <v/>
      </c>
      <c s="154" t="str">
        <f>IF('S.D.PASTE SHEET'!J1365="","",'S.D.PASTE SHEET'!J1365)</f>
        <v/>
      </c>
      <c s="153" t="str">
        <f>IF('S.D.PASTE SHEET'!K1365="","",'S.D.PASTE SHEET'!K1365)</f>
        <v/>
      </c>
      <c s="153" t="str">
        <f>IF('S.D.PASTE SHEET'!L1365="","",'S.D.PASTE SHEET'!L1365)</f>
        <v/>
      </c>
      <c s="153" t="str">
        <f>IF('S.D.PASTE SHEET'!M1365="","",'S.D.PASTE SHEET'!M1365)</f>
        <v/>
      </c>
      <c s="153" t="str">
        <f>IF('S.D.PASTE SHEET'!N1365="","",'S.D.PASTE SHEET'!N1365)</f>
        <v/>
      </c>
      <c s="153" t="str">
        <f>IF('S.D.PASTE SHEET'!O1365="","",'S.D.PASTE SHEET'!O1365)</f>
        <v/>
      </c>
      <c s="153" t="str">
        <f>IF('S.D.PASTE SHEET'!P1365="","",'S.D.PASTE SHEET'!P1365)</f>
        <v/>
      </c>
      <c s="153" t="str">
        <f>IF('S.D.PASTE SHEET'!Q1365="","",'S.D.PASTE SHEET'!Q1365)</f>
        <v/>
      </c>
      <c s="153" t="str">
        <f>IF('S.D.PASTE SHEET'!R1365="","",'S.D.PASTE SHEET'!R1365)</f>
        <v/>
      </c>
      <c s="153" t="str">
        <f>IF('S.D.PASTE SHEET'!S1365="","",'S.D.PASTE SHEET'!S1365)</f>
        <v/>
      </c>
      <c s="153" t="str">
        <f>IF('S.D.PASTE SHEET'!T1365="","",'S.D.PASTE SHEET'!T1365)</f>
        <v/>
      </c>
      <c s="153" t="str">
        <f>IF('S.D.PASTE SHEET'!U1365="","",'S.D.PASTE SHEET'!U1365)</f>
        <v/>
      </c>
      <c s="153" t="str">
        <f>IF('S.D.PASTE SHEET'!V1365="","",'S.D.PASTE SHEET'!V1365)</f>
        <v/>
      </c>
      <c s="153" t="str">
        <f>IF('S.D.PASTE SHEET'!W1365="","",'S.D.PASTE SHEET'!W1365)</f>
        <v/>
      </c>
      <c s="153" t="str">
        <f>IF('S.D.PASTE SHEET'!X1365="","",'S.D.PASTE SHEET'!X1365)</f>
        <v/>
      </c>
      <c s="153" t="str">
        <f>IF('S.D.PASTE SHEET'!Y1365="","",'S.D.PASTE SHEET'!Y1365)</f>
        <v/>
      </c>
      <c s="153" t="str">
        <f>IF('S.D.PASTE SHEET'!Z1365="","",'S.D.PASTE SHEET'!Z1365)</f>
        <v/>
      </c>
      <c s="153" t="str">
        <f>IF('S.D.PASTE SHEET'!AA1365="","",'S.D.PASTE SHEET'!AA1365)</f>
        <v/>
      </c>
      <c s="153" t="str">
        <f>IF('S.D.PASTE SHEET'!AB1365="","",'S.D.PASTE SHEET'!AB1365)</f>
        <v/>
      </c>
      <c s="153" t="str">
        <f>IF('S.D.PASTE SHEET'!AC1365="","",'S.D.PASTE SHEET'!AC1365)</f>
        <v/>
      </c>
      <c s="153" t="str">
        <f>IF('S.D.PASTE SHEET'!AD1365="","",'S.D.PASTE SHEET'!AD1365)</f>
        <v/>
      </c>
      <c s="155"/>
      <c s="156" t="str">
        <f>IF(AK1365="","",IF(AK1365&gt;0,COUNT($AG$2:AG1365),""))</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65" s="156" t="str">
        <f>IF(BC1365="","",IF(BC1365&gt;0,COUNT($AY$2:AY1365),""))</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66" spans="1:66" ht="15.75" customHeight="1">
      <c r="A1366" s="153" t="str">
        <f>IF('S.D.PASTE SHEET'!A1366="","",'S.D.PASTE SHEET'!A1366)</f>
        <v/>
      </c>
      <c s="153" t="str">
        <f>IF('S.D.PASTE SHEET'!B1366="","",'S.D.PASTE SHEET'!B1366)</f>
        <v/>
      </c>
      <c s="153" t="str">
        <f>IF('S.D.PASTE SHEET'!C1366="","",'S.D.PASTE SHEET'!C1366)</f>
        <v/>
      </c>
      <c s="154" t="str">
        <f>IF('S.D.PASTE SHEET'!D1366="","",'S.D.PASTE SHEET'!D1366)</f>
        <v/>
      </c>
      <c s="153" t="str">
        <f>IF('S.D.PASTE SHEET'!E1366="","",UPPER('S.D.PASTE SHEET'!E1366))</f>
        <v/>
      </c>
      <c s="153" t="str">
        <f>IF('S.D.PASTE SHEET'!F1366="","",'S.D.PASTE SHEET'!F1366)</f>
        <v/>
      </c>
      <c s="153" t="str">
        <f>IF('S.D.PASTE SHEET'!G1366="","",UPPER('S.D.PASTE SHEET'!G1366))</f>
        <v/>
      </c>
      <c s="153" t="str">
        <f>IF('S.D.PASTE SHEET'!H1366="","",UPPER('S.D.PASTE SHEET'!H1366))</f>
        <v/>
      </c>
      <c s="153" t="str">
        <f>IF('S.D.PASTE SHEET'!I1366="","",'S.D.PASTE SHEET'!I1366)</f>
        <v/>
      </c>
      <c s="154" t="str">
        <f>IF('S.D.PASTE SHEET'!J1366="","",'S.D.PASTE SHEET'!J1366)</f>
        <v/>
      </c>
      <c s="153" t="str">
        <f>IF('S.D.PASTE SHEET'!K1366="","",'S.D.PASTE SHEET'!K1366)</f>
        <v/>
      </c>
      <c s="153" t="str">
        <f>IF('S.D.PASTE SHEET'!L1366="","",'S.D.PASTE SHEET'!L1366)</f>
        <v/>
      </c>
      <c s="153" t="str">
        <f>IF('S.D.PASTE SHEET'!M1366="","",'S.D.PASTE SHEET'!M1366)</f>
        <v/>
      </c>
      <c s="153" t="str">
        <f>IF('S.D.PASTE SHEET'!N1366="","",'S.D.PASTE SHEET'!N1366)</f>
        <v/>
      </c>
      <c s="153" t="str">
        <f>IF('S.D.PASTE SHEET'!O1366="","",'S.D.PASTE SHEET'!O1366)</f>
        <v/>
      </c>
      <c s="153" t="str">
        <f>IF('S.D.PASTE SHEET'!P1366="","",'S.D.PASTE SHEET'!P1366)</f>
        <v/>
      </c>
      <c s="153" t="str">
        <f>IF('S.D.PASTE SHEET'!Q1366="","",'S.D.PASTE SHEET'!Q1366)</f>
        <v/>
      </c>
      <c s="153" t="str">
        <f>IF('S.D.PASTE SHEET'!R1366="","",'S.D.PASTE SHEET'!R1366)</f>
        <v/>
      </c>
      <c s="153" t="str">
        <f>IF('S.D.PASTE SHEET'!S1366="","",'S.D.PASTE SHEET'!S1366)</f>
        <v/>
      </c>
      <c s="153" t="str">
        <f>IF('S.D.PASTE SHEET'!T1366="","",'S.D.PASTE SHEET'!T1366)</f>
        <v/>
      </c>
      <c s="153" t="str">
        <f>IF('S.D.PASTE SHEET'!U1366="","",'S.D.PASTE SHEET'!U1366)</f>
        <v/>
      </c>
      <c s="153" t="str">
        <f>IF('S.D.PASTE SHEET'!V1366="","",'S.D.PASTE SHEET'!V1366)</f>
        <v/>
      </c>
      <c s="153" t="str">
        <f>IF('S.D.PASTE SHEET'!W1366="","",'S.D.PASTE SHEET'!W1366)</f>
        <v/>
      </c>
      <c s="153" t="str">
        <f>IF('S.D.PASTE SHEET'!X1366="","",'S.D.PASTE SHEET'!X1366)</f>
        <v/>
      </c>
      <c s="153" t="str">
        <f>IF('S.D.PASTE SHEET'!Y1366="","",'S.D.PASTE SHEET'!Y1366)</f>
        <v/>
      </c>
      <c s="153" t="str">
        <f>IF('S.D.PASTE SHEET'!Z1366="","",'S.D.PASTE SHEET'!Z1366)</f>
        <v/>
      </c>
      <c s="153" t="str">
        <f>IF('S.D.PASTE SHEET'!AA1366="","",'S.D.PASTE SHEET'!AA1366)</f>
        <v/>
      </c>
      <c s="153" t="str">
        <f>IF('S.D.PASTE SHEET'!AB1366="","",'S.D.PASTE SHEET'!AB1366)</f>
        <v/>
      </c>
      <c s="153" t="str">
        <f>IF('S.D.PASTE SHEET'!AC1366="","",'S.D.PASTE SHEET'!AC1366)</f>
        <v/>
      </c>
      <c s="153" t="str">
        <f>IF('S.D.PASTE SHEET'!AD1366="","",'S.D.PASTE SHEET'!AD1366)</f>
        <v/>
      </c>
      <c s="155"/>
      <c s="156" t="str">
        <f>IF(AK1366="","",IF(AK1366&gt;0,COUNT($AG$2:AG1366),""))</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66" s="156" t="str">
        <f>IF(BC1366="","",IF(BC1366&gt;0,COUNT($AY$2:AY1366),""))</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67" spans="1:66" ht="15.75" customHeight="1">
      <c r="A1367" s="153" t="str">
        <f>IF('S.D.PASTE SHEET'!A1367="","",'S.D.PASTE SHEET'!A1367)</f>
        <v/>
      </c>
      <c s="153" t="str">
        <f>IF('S.D.PASTE SHEET'!B1367="","",'S.D.PASTE SHEET'!B1367)</f>
        <v/>
      </c>
      <c s="153" t="str">
        <f>IF('S.D.PASTE SHEET'!C1367="","",'S.D.PASTE SHEET'!C1367)</f>
        <v/>
      </c>
      <c s="154" t="str">
        <f>IF('S.D.PASTE SHEET'!D1367="","",'S.D.PASTE SHEET'!D1367)</f>
        <v/>
      </c>
      <c s="153" t="str">
        <f>IF('S.D.PASTE SHEET'!E1367="","",UPPER('S.D.PASTE SHEET'!E1367))</f>
        <v/>
      </c>
      <c s="153" t="str">
        <f>IF('S.D.PASTE SHEET'!F1367="","",'S.D.PASTE SHEET'!F1367)</f>
        <v/>
      </c>
      <c s="153" t="str">
        <f>IF('S.D.PASTE SHEET'!G1367="","",UPPER('S.D.PASTE SHEET'!G1367))</f>
        <v/>
      </c>
      <c s="153" t="str">
        <f>IF('S.D.PASTE SHEET'!H1367="","",UPPER('S.D.PASTE SHEET'!H1367))</f>
        <v/>
      </c>
      <c s="153" t="str">
        <f>IF('S.D.PASTE SHEET'!I1367="","",'S.D.PASTE SHEET'!I1367)</f>
        <v/>
      </c>
      <c s="154" t="str">
        <f>IF('S.D.PASTE SHEET'!J1367="","",'S.D.PASTE SHEET'!J1367)</f>
        <v/>
      </c>
      <c s="153" t="str">
        <f>IF('S.D.PASTE SHEET'!K1367="","",'S.D.PASTE SHEET'!K1367)</f>
        <v/>
      </c>
      <c s="153" t="str">
        <f>IF('S.D.PASTE SHEET'!L1367="","",'S.D.PASTE SHEET'!L1367)</f>
        <v/>
      </c>
      <c s="153" t="str">
        <f>IF('S.D.PASTE SHEET'!M1367="","",'S.D.PASTE SHEET'!M1367)</f>
        <v/>
      </c>
      <c s="153" t="str">
        <f>IF('S.D.PASTE SHEET'!N1367="","",'S.D.PASTE SHEET'!N1367)</f>
        <v/>
      </c>
      <c s="153" t="str">
        <f>IF('S.D.PASTE SHEET'!O1367="","",'S.D.PASTE SHEET'!O1367)</f>
        <v/>
      </c>
      <c s="153" t="str">
        <f>IF('S.D.PASTE SHEET'!P1367="","",'S.D.PASTE SHEET'!P1367)</f>
        <v/>
      </c>
      <c s="153" t="str">
        <f>IF('S.D.PASTE SHEET'!Q1367="","",'S.D.PASTE SHEET'!Q1367)</f>
        <v/>
      </c>
      <c s="153" t="str">
        <f>IF('S.D.PASTE SHEET'!R1367="","",'S.D.PASTE SHEET'!R1367)</f>
        <v/>
      </c>
      <c s="153" t="str">
        <f>IF('S.D.PASTE SHEET'!S1367="","",'S.D.PASTE SHEET'!S1367)</f>
        <v/>
      </c>
      <c s="153" t="str">
        <f>IF('S.D.PASTE SHEET'!T1367="","",'S.D.PASTE SHEET'!T1367)</f>
        <v/>
      </c>
      <c s="153" t="str">
        <f>IF('S.D.PASTE SHEET'!U1367="","",'S.D.PASTE SHEET'!U1367)</f>
        <v/>
      </c>
      <c s="153" t="str">
        <f>IF('S.D.PASTE SHEET'!V1367="","",'S.D.PASTE SHEET'!V1367)</f>
        <v/>
      </c>
      <c s="153" t="str">
        <f>IF('S.D.PASTE SHEET'!W1367="","",'S.D.PASTE SHEET'!W1367)</f>
        <v/>
      </c>
      <c s="153" t="str">
        <f>IF('S.D.PASTE SHEET'!X1367="","",'S.D.PASTE SHEET'!X1367)</f>
        <v/>
      </c>
      <c s="153" t="str">
        <f>IF('S.D.PASTE SHEET'!Y1367="","",'S.D.PASTE SHEET'!Y1367)</f>
        <v/>
      </c>
      <c s="153" t="str">
        <f>IF('S.D.PASTE SHEET'!Z1367="","",'S.D.PASTE SHEET'!Z1367)</f>
        <v/>
      </c>
      <c s="153" t="str">
        <f>IF('S.D.PASTE SHEET'!AA1367="","",'S.D.PASTE SHEET'!AA1367)</f>
        <v/>
      </c>
      <c s="153" t="str">
        <f>IF('S.D.PASTE SHEET'!AB1367="","",'S.D.PASTE SHEET'!AB1367)</f>
        <v/>
      </c>
      <c s="153" t="str">
        <f>IF('S.D.PASTE SHEET'!AC1367="","",'S.D.PASTE SHEET'!AC1367)</f>
        <v/>
      </c>
      <c s="153" t="str">
        <f>IF('S.D.PASTE SHEET'!AD1367="","",'S.D.PASTE SHEET'!AD1367)</f>
        <v/>
      </c>
      <c s="155"/>
      <c s="156" t="str">
        <f>IF(AK1367="","",IF(AK1367&gt;0,COUNT($AG$2:AG1367),""))</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67" s="156" t="str">
        <f>IF(BC1367="","",IF(BC1367&gt;0,COUNT($AY$2:AY1367),""))</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68" spans="1:66" ht="15.75" customHeight="1">
      <c r="A1368" s="153" t="str">
        <f>IF('S.D.PASTE SHEET'!A1368="","",'S.D.PASTE SHEET'!A1368)</f>
        <v/>
      </c>
      <c s="153" t="str">
        <f>IF('S.D.PASTE SHEET'!B1368="","",'S.D.PASTE SHEET'!B1368)</f>
        <v/>
      </c>
      <c s="153" t="str">
        <f>IF('S.D.PASTE SHEET'!C1368="","",'S.D.PASTE SHEET'!C1368)</f>
        <v/>
      </c>
      <c s="154" t="str">
        <f>IF('S.D.PASTE SHEET'!D1368="","",'S.D.PASTE SHEET'!D1368)</f>
        <v/>
      </c>
      <c s="153" t="str">
        <f>IF('S.D.PASTE SHEET'!E1368="","",UPPER('S.D.PASTE SHEET'!E1368))</f>
        <v/>
      </c>
      <c s="153" t="str">
        <f>IF('S.D.PASTE SHEET'!F1368="","",'S.D.PASTE SHEET'!F1368)</f>
        <v/>
      </c>
      <c s="153" t="str">
        <f>IF('S.D.PASTE SHEET'!G1368="","",UPPER('S.D.PASTE SHEET'!G1368))</f>
        <v/>
      </c>
      <c s="153" t="str">
        <f>IF('S.D.PASTE SHEET'!H1368="","",UPPER('S.D.PASTE SHEET'!H1368))</f>
        <v/>
      </c>
      <c s="153" t="str">
        <f>IF('S.D.PASTE SHEET'!I1368="","",'S.D.PASTE SHEET'!I1368)</f>
        <v/>
      </c>
      <c s="154" t="str">
        <f>IF('S.D.PASTE SHEET'!J1368="","",'S.D.PASTE SHEET'!J1368)</f>
        <v/>
      </c>
      <c s="153" t="str">
        <f>IF('S.D.PASTE SHEET'!K1368="","",'S.D.PASTE SHEET'!K1368)</f>
        <v/>
      </c>
      <c s="153" t="str">
        <f>IF('S.D.PASTE SHEET'!L1368="","",'S.D.PASTE SHEET'!L1368)</f>
        <v/>
      </c>
      <c s="153" t="str">
        <f>IF('S.D.PASTE SHEET'!M1368="","",'S.D.PASTE SHEET'!M1368)</f>
        <v/>
      </c>
      <c s="153" t="str">
        <f>IF('S.D.PASTE SHEET'!N1368="","",'S.D.PASTE SHEET'!N1368)</f>
        <v/>
      </c>
      <c s="153" t="str">
        <f>IF('S.D.PASTE SHEET'!O1368="","",'S.D.PASTE SHEET'!O1368)</f>
        <v/>
      </c>
      <c s="153" t="str">
        <f>IF('S.D.PASTE SHEET'!P1368="","",'S.D.PASTE SHEET'!P1368)</f>
        <v/>
      </c>
      <c s="153" t="str">
        <f>IF('S.D.PASTE SHEET'!Q1368="","",'S.D.PASTE SHEET'!Q1368)</f>
        <v/>
      </c>
      <c s="153" t="str">
        <f>IF('S.D.PASTE SHEET'!R1368="","",'S.D.PASTE SHEET'!R1368)</f>
        <v/>
      </c>
      <c s="153" t="str">
        <f>IF('S.D.PASTE SHEET'!S1368="","",'S.D.PASTE SHEET'!S1368)</f>
        <v/>
      </c>
      <c s="153" t="str">
        <f>IF('S.D.PASTE SHEET'!T1368="","",'S.D.PASTE SHEET'!T1368)</f>
        <v/>
      </c>
      <c s="153" t="str">
        <f>IF('S.D.PASTE SHEET'!U1368="","",'S.D.PASTE SHEET'!U1368)</f>
        <v/>
      </c>
      <c s="153" t="str">
        <f>IF('S.D.PASTE SHEET'!V1368="","",'S.D.PASTE SHEET'!V1368)</f>
        <v/>
      </c>
      <c s="153" t="str">
        <f>IF('S.D.PASTE SHEET'!W1368="","",'S.D.PASTE SHEET'!W1368)</f>
        <v/>
      </c>
      <c s="153" t="str">
        <f>IF('S.D.PASTE SHEET'!X1368="","",'S.D.PASTE SHEET'!X1368)</f>
        <v/>
      </c>
      <c s="153" t="str">
        <f>IF('S.D.PASTE SHEET'!Y1368="","",'S.D.PASTE SHEET'!Y1368)</f>
        <v/>
      </c>
      <c s="153" t="str">
        <f>IF('S.D.PASTE SHEET'!Z1368="","",'S.D.PASTE SHEET'!Z1368)</f>
        <v/>
      </c>
      <c s="153" t="str">
        <f>IF('S.D.PASTE SHEET'!AA1368="","",'S.D.PASTE SHEET'!AA1368)</f>
        <v/>
      </c>
      <c s="153" t="str">
        <f>IF('S.D.PASTE SHEET'!AB1368="","",'S.D.PASTE SHEET'!AB1368)</f>
        <v/>
      </c>
      <c s="153" t="str">
        <f>IF('S.D.PASTE SHEET'!AC1368="","",'S.D.PASTE SHEET'!AC1368)</f>
        <v/>
      </c>
      <c s="153" t="str">
        <f>IF('S.D.PASTE SHEET'!AD1368="","",'S.D.PASTE SHEET'!AD1368)</f>
        <v/>
      </c>
      <c s="155"/>
      <c s="156" t="str">
        <f>IF(AK1368="","",IF(AK1368&gt;0,COUNT($AG$2:AG1368),""))</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68" s="156" t="str">
        <f>IF(BC1368="","",IF(BC1368&gt;0,COUNT($AY$2:AY1368),""))</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69" spans="1:66" ht="15.75" customHeight="1">
      <c r="A1369" s="153" t="str">
        <f>IF('S.D.PASTE SHEET'!A1369="","",'S.D.PASTE SHEET'!A1369)</f>
        <v/>
      </c>
      <c s="153" t="str">
        <f>IF('S.D.PASTE SHEET'!B1369="","",'S.D.PASTE SHEET'!B1369)</f>
        <v/>
      </c>
      <c s="153" t="str">
        <f>IF('S.D.PASTE SHEET'!C1369="","",'S.D.PASTE SHEET'!C1369)</f>
        <v/>
      </c>
      <c s="154" t="str">
        <f>IF('S.D.PASTE SHEET'!D1369="","",'S.D.PASTE SHEET'!D1369)</f>
        <v/>
      </c>
      <c s="153" t="str">
        <f>IF('S.D.PASTE SHEET'!E1369="","",UPPER('S.D.PASTE SHEET'!E1369))</f>
        <v/>
      </c>
      <c s="153" t="str">
        <f>IF('S.D.PASTE SHEET'!F1369="","",'S.D.PASTE SHEET'!F1369)</f>
        <v/>
      </c>
      <c s="153" t="str">
        <f>IF('S.D.PASTE SHEET'!G1369="","",UPPER('S.D.PASTE SHEET'!G1369))</f>
        <v/>
      </c>
      <c s="153" t="str">
        <f>IF('S.D.PASTE SHEET'!H1369="","",UPPER('S.D.PASTE SHEET'!H1369))</f>
        <v/>
      </c>
      <c s="153" t="str">
        <f>IF('S.D.PASTE SHEET'!I1369="","",'S.D.PASTE SHEET'!I1369)</f>
        <v/>
      </c>
      <c s="154" t="str">
        <f>IF('S.D.PASTE SHEET'!J1369="","",'S.D.PASTE SHEET'!J1369)</f>
        <v/>
      </c>
      <c s="153" t="str">
        <f>IF('S.D.PASTE SHEET'!K1369="","",'S.D.PASTE SHEET'!K1369)</f>
        <v/>
      </c>
      <c s="153" t="str">
        <f>IF('S.D.PASTE SHEET'!L1369="","",'S.D.PASTE SHEET'!L1369)</f>
        <v/>
      </c>
      <c s="153" t="str">
        <f>IF('S.D.PASTE SHEET'!M1369="","",'S.D.PASTE SHEET'!M1369)</f>
        <v/>
      </c>
      <c s="153" t="str">
        <f>IF('S.D.PASTE SHEET'!N1369="","",'S.D.PASTE SHEET'!N1369)</f>
        <v/>
      </c>
      <c s="153" t="str">
        <f>IF('S.D.PASTE SHEET'!O1369="","",'S.D.PASTE SHEET'!O1369)</f>
        <v/>
      </c>
      <c s="153" t="str">
        <f>IF('S.D.PASTE SHEET'!P1369="","",'S.D.PASTE SHEET'!P1369)</f>
        <v/>
      </c>
      <c s="153" t="str">
        <f>IF('S.D.PASTE SHEET'!Q1369="","",'S.D.PASTE SHEET'!Q1369)</f>
        <v/>
      </c>
      <c s="153" t="str">
        <f>IF('S.D.PASTE SHEET'!R1369="","",'S.D.PASTE SHEET'!R1369)</f>
        <v/>
      </c>
      <c s="153" t="str">
        <f>IF('S.D.PASTE SHEET'!S1369="","",'S.D.PASTE SHEET'!S1369)</f>
        <v/>
      </c>
      <c s="153" t="str">
        <f>IF('S.D.PASTE SHEET'!T1369="","",'S.D.PASTE SHEET'!T1369)</f>
        <v/>
      </c>
      <c s="153" t="str">
        <f>IF('S.D.PASTE SHEET'!U1369="","",'S.D.PASTE SHEET'!U1369)</f>
        <v/>
      </c>
      <c s="153" t="str">
        <f>IF('S.D.PASTE SHEET'!V1369="","",'S.D.PASTE SHEET'!V1369)</f>
        <v/>
      </c>
      <c s="153" t="str">
        <f>IF('S.D.PASTE SHEET'!W1369="","",'S.D.PASTE SHEET'!W1369)</f>
        <v/>
      </c>
      <c s="153" t="str">
        <f>IF('S.D.PASTE SHEET'!X1369="","",'S.D.PASTE SHEET'!X1369)</f>
        <v/>
      </c>
      <c s="153" t="str">
        <f>IF('S.D.PASTE SHEET'!Y1369="","",'S.D.PASTE SHEET'!Y1369)</f>
        <v/>
      </c>
      <c s="153" t="str">
        <f>IF('S.D.PASTE SHEET'!Z1369="","",'S.D.PASTE SHEET'!Z1369)</f>
        <v/>
      </c>
      <c s="153" t="str">
        <f>IF('S.D.PASTE SHEET'!AA1369="","",'S.D.PASTE SHEET'!AA1369)</f>
        <v/>
      </c>
      <c s="153" t="str">
        <f>IF('S.D.PASTE SHEET'!AB1369="","",'S.D.PASTE SHEET'!AB1369)</f>
        <v/>
      </c>
      <c s="153" t="str">
        <f>IF('S.D.PASTE SHEET'!AC1369="","",'S.D.PASTE SHEET'!AC1369)</f>
        <v/>
      </c>
      <c s="153" t="str">
        <f>IF('S.D.PASTE SHEET'!AD1369="","",'S.D.PASTE SHEET'!AD1369)</f>
        <v/>
      </c>
      <c s="155"/>
      <c s="156" t="str">
        <f>IF(AK1369="","",IF(AK1369&gt;0,COUNT($AG$2:AG1369),""))</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69" s="156" t="str">
        <f>IF(BC1369="","",IF(BC1369&gt;0,COUNT($AY$2:AY1369),""))</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70" spans="1:66" ht="15.75" customHeight="1">
      <c r="A1370" s="153" t="str">
        <f>IF('S.D.PASTE SHEET'!A1370="","",'S.D.PASTE SHEET'!A1370)</f>
        <v/>
      </c>
      <c s="153" t="str">
        <f>IF('S.D.PASTE SHEET'!B1370="","",'S.D.PASTE SHEET'!B1370)</f>
        <v/>
      </c>
      <c s="153" t="str">
        <f>IF('S.D.PASTE SHEET'!C1370="","",'S.D.PASTE SHEET'!C1370)</f>
        <v/>
      </c>
      <c s="154" t="str">
        <f>IF('S.D.PASTE SHEET'!D1370="","",'S.D.PASTE SHEET'!D1370)</f>
        <v/>
      </c>
      <c s="153" t="str">
        <f>IF('S.D.PASTE SHEET'!E1370="","",UPPER('S.D.PASTE SHEET'!E1370))</f>
        <v/>
      </c>
      <c s="153" t="str">
        <f>IF('S.D.PASTE SHEET'!F1370="","",'S.D.PASTE SHEET'!F1370)</f>
        <v/>
      </c>
      <c s="153" t="str">
        <f>IF('S.D.PASTE SHEET'!G1370="","",UPPER('S.D.PASTE SHEET'!G1370))</f>
        <v/>
      </c>
      <c s="153" t="str">
        <f>IF('S.D.PASTE SHEET'!H1370="","",UPPER('S.D.PASTE SHEET'!H1370))</f>
        <v/>
      </c>
      <c s="153" t="str">
        <f>IF('S.D.PASTE SHEET'!I1370="","",'S.D.PASTE SHEET'!I1370)</f>
        <v/>
      </c>
      <c s="154" t="str">
        <f>IF('S.D.PASTE SHEET'!J1370="","",'S.D.PASTE SHEET'!J1370)</f>
        <v/>
      </c>
      <c s="153" t="str">
        <f>IF('S.D.PASTE SHEET'!K1370="","",'S.D.PASTE SHEET'!K1370)</f>
        <v/>
      </c>
      <c s="153" t="str">
        <f>IF('S.D.PASTE SHEET'!L1370="","",'S.D.PASTE SHEET'!L1370)</f>
        <v/>
      </c>
      <c s="153" t="str">
        <f>IF('S.D.PASTE SHEET'!M1370="","",'S.D.PASTE SHEET'!M1370)</f>
        <v/>
      </c>
      <c s="153" t="str">
        <f>IF('S.D.PASTE SHEET'!N1370="","",'S.D.PASTE SHEET'!N1370)</f>
        <v/>
      </c>
      <c s="153" t="str">
        <f>IF('S.D.PASTE SHEET'!O1370="","",'S.D.PASTE SHEET'!O1370)</f>
        <v/>
      </c>
      <c s="153" t="str">
        <f>IF('S.D.PASTE SHEET'!P1370="","",'S.D.PASTE SHEET'!P1370)</f>
        <v/>
      </c>
      <c s="153" t="str">
        <f>IF('S.D.PASTE SHEET'!Q1370="","",'S.D.PASTE SHEET'!Q1370)</f>
        <v/>
      </c>
      <c s="153" t="str">
        <f>IF('S.D.PASTE SHEET'!R1370="","",'S.D.PASTE SHEET'!R1370)</f>
        <v/>
      </c>
      <c s="153" t="str">
        <f>IF('S.D.PASTE SHEET'!S1370="","",'S.D.PASTE SHEET'!S1370)</f>
        <v/>
      </c>
      <c s="153" t="str">
        <f>IF('S.D.PASTE SHEET'!T1370="","",'S.D.PASTE SHEET'!T1370)</f>
        <v/>
      </c>
      <c s="153" t="str">
        <f>IF('S.D.PASTE SHEET'!U1370="","",'S.D.PASTE SHEET'!U1370)</f>
        <v/>
      </c>
      <c s="153" t="str">
        <f>IF('S.D.PASTE SHEET'!V1370="","",'S.D.PASTE SHEET'!V1370)</f>
        <v/>
      </c>
      <c s="153" t="str">
        <f>IF('S.D.PASTE SHEET'!W1370="","",'S.D.PASTE SHEET'!W1370)</f>
        <v/>
      </c>
      <c s="153" t="str">
        <f>IF('S.D.PASTE SHEET'!X1370="","",'S.D.PASTE SHEET'!X1370)</f>
        <v/>
      </c>
      <c s="153" t="str">
        <f>IF('S.D.PASTE SHEET'!Y1370="","",'S.D.PASTE SHEET'!Y1370)</f>
        <v/>
      </c>
      <c s="153" t="str">
        <f>IF('S.D.PASTE SHEET'!Z1370="","",'S.D.PASTE SHEET'!Z1370)</f>
        <v/>
      </c>
      <c s="153" t="str">
        <f>IF('S.D.PASTE SHEET'!AA1370="","",'S.D.PASTE SHEET'!AA1370)</f>
        <v/>
      </c>
      <c s="153" t="str">
        <f>IF('S.D.PASTE SHEET'!AB1370="","",'S.D.PASTE SHEET'!AB1370)</f>
        <v/>
      </c>
      <c s="153" t="str">
        <f>IF('S.D.PASTE SHEET'!AC1370="","",'S.D.PASTE SHEET'!AC1370)</f>
        <v/>
      </c>
      <c s="153" t="str">
        <f>IF('S.D.PASTE SHEET'!AD1370="","",'S.D.PASTE SHEET'!AD1370)</f>
        <v/>
      </c>
      <c s="155"/>
      <c s="156" t="str">
        <f>IF(AK1370="","",IF(AK1370&gt;0,COUNT($AG$2:AG1370),""))</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70" s="156" t="str">
        <f>IF(BC1370="","",IF(BC1370&gt;0,COUNT($AY$2:AY1370),""))</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71" spans="1:66" ht="15.75" customHeight="1">
      <c r="A1371" s="153" t="str">
        <f>IF('S.D.PASTE SHEET'!A1371="","",'S.D.PASTE SHEET'!A1371)</f>
        <v/>
      </c>
      <c s="153" t="str">
        <f>IF('S.D.PASTE SHEET'!B1371="","",'S.D.PASTE SHEET'!B1371)</f>
        <v/>
      </c>
      <c s="153" t="str">
        <f>IF('S.D.PASTE SHEET'!C1371="","",'S.D.PASTE SHEET'!C1371)</f>
        <v/>
      </c>
      <c s="154" t="str">
        <f>IF('S.D.PASTE SHEET'!D1371="","",'S.D.PASTE SHEET'!D1371)</f>
        <v/>
      </c>
      <c s="153" t="str">
        <f>IF('S.D.PASTE SHEET'!E1371="","",UPPER('S.D.PASTE SHEET'!E1371))</f>
        <v/>
      </c>
      <c s="153" t="str">
        <f>IF('S.D.PASTE SHEET'!F1371="","",'S.D.PASTE SHEET'!F1371)</f>
        <v/>
      </c>
      <c s="153" t="str">
        <f>IF('S.D.PASTE SHEET'!G1371="","",UPPER('S.D.PASTE SHEET'!G1371))</f>
        <v/>
      </c>
      <c s="153" t="str">
        <f>IF('S.D.PASTE SHEET'!H1371="","",UPPER('S.D.PASTE SHEET'!H1371))</f>
        <v/>
      </c>
      <c s="153" t="str">
        <f>IF('S.D.PASTE SHEET'!I1371="","",'S.D.PASTE SHEET'!I1371)</f>
        <v/>
      </c>
      <c s="154" t="str">
        <f>IF('S.D.PASTE SHEET'!J1371="","",'S.D.PASTE SHEET'!J1371)</f>
        <v/>
      </c>
      <c s="153" t="str">
        <f>IF('S.D.PASTE SHEET'!K1371="","",'S.D.PASTE SHEET'!K1371)</f>
        <v/>
      </c>
      <c s="153" t="str">
        <f>IF('S.D.PASTE SHEET'!L1371="","",'S.D.PASTE SHEET'!L1371)</f>
        <v/>
      </c>
      <c s="153" t="str">
        <f>IF('S.D.PASTE SHEET'!M1371="","",'S.D.PASTE SHEET'!M1371)</f>
        <v/>
      </c>
      <c s="153" t="str">
        <f>IF('S.D.PASTE SHEET'!N1371="","",'S.D.PASTE SHEET'!N1371)</f>
        <v/>
      </c>
      <c s="153" t="str">
        <f>IF('S.D.PASTE SHEET'!O1371="","",'S.D.PASTE SHEET'!O1371)</f>
        <v/>
      </c>
      <c s="153" t="str">
        <f>IF('S.D.PASTE SHEET'!P1371="","",'S.D.PASTE SHEET'!P1371)</f>
        <v/>
      </c>
      <c s="153" t="str">
        <f>IF('S.D.PASTE SHEET'!Q1371="","",'S.D.PASTE SHEET'!Q1371)</f>
        <v/>
      </c>
      <c s="153" t="str">
        <f>IF('S.D.PASTE SHEET'!R1371="","",'S.D.PASTE SHEET'!R1371)</f>
        <v/>
      </c>
      <c s="153" t="str">
        <f>IF('S.D.PASTE SHEET'!S1371="","",'S.D.PASTE SHEET'!S1371)</f>
        <v/>
      </c>
      <c s="153" t="str">
        <f>IF('S.D.PASTE SHEET'!T1371="","",'S.D.PASTE SHEET'!T1371)</f>
        <v/>
      </c>
      <c s="153" t="str">
        <f>IF('S.D.PASTE SHEET'!U1371="","",'S.D.PASTE SHEET'!U1371)</f>
        <v/>
      </c>
      <c s="153" t="str">
        <f>IF('S.D.PASTE SHEET'!V1371="","",'S.D.PASTE SHEET'!V1371)</f>
        <v/>
      </c>
      <c s="153" t="str">
        <f>IF('S.D.PASTE SHEET'!W1371="","",'S.D.PASTE SHEET'!W1371)</f>
        <v/>
      </c>
      <c s="153" t="str">
        <f>IF('S.D.PASTE SHEET'!X1371="","",'S.D.PASTE SHEET'!X1371)</f>
        <v/>
      </c>
      <c s="153" t="str">
        <f>IF('S.D.PASTE SHEET'!Y1371="","",'S.D.PASTE SHEET'!Y1371)</f>
        <v/>
      </c>
      <c s="153" t="str">
        <f>IF('S.D.PASTE SHEET'!Z1371="","",'S.D.PASTE SHEET'!Z1371)</f>
        <v/>
      </c>
      <c s="153" t="str">
        <f>IF('S.D.PASTE SHEET'!AA1371="","",'S.D.PASTE SHEET'!AA1371)</f>
        <v/>
      </c>
      <c s="153" t="str">
        <f>IF('S.D.PASTE SHEET'!AB1371="","",'S.D.PASTE SHEET'!AB1371)</f>
        <v/>
      </c>
      <c s="153" t="str">
        <f>IF('S.D.PASTE SHEET'!AC1371="","",'S.D.PASTE SHEET'!AC1371)</f>
        <v/>
      </c>
      <c s="153" t="str">
        <f>IF('S.D.PASTE SHEET'!AD1371="","",'S.D.PASTE SHEET'!AD1371)</f>
        <v/>
      </c>
      <c s="155"/>
      <c s="156" t="str">
        <f>IF(AK1371="","",IF(AK1371&gt;0,COUNT($AG$2:AG1371),""))</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71" s="156" t="str">
        <f>IF(BC1371="","",IF(BC1371&gt;0,COUNT($AY$2:AY1371),""))</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72" spans="1:66" ht="15.75" customHeight="1">
      <c r="A1372" s="153" t="str">
        <f>IF('S.D.PASTE SHEET'!A1372="","",'S.D.PASTE SHEET'!A1372)</f>
        <v/>
      </c>
      <c s="153" t="str">
        <f>IF('S.D.PASTE SHEET'!B1372="","",'S.D.PASTE SHEET'!B1372)</f>
        <v/>
      </c>
      <c s="153" t="str">
        <f>IF('S.D.PASTE SHEET'!C1372="","",'S.D.PASTE SHEET'!C1372)</f>
        <v/>
      </c>
      <c s="154" t="str">
        <f>IF('S.D.PASTE SHEET'!D1372="","",'S.D.PASTE SHEET'!D1372)</f>
        <v/>
      </c>
      <c s="153" t="str">
        <f>IF('S.D.PASTE SHEET'!E1372="","",UPPER('S.D.PASTE SHEET'!E1372))</f>
        <v/>
      </c>
      <c s="153" t="str">
        <f>IF('S.D.PASTE SHEET'!F1372="","",'S.D.PASTE SHEET'!F1372)</f>
        <v/>
      </c>
      <c s="153" t="str">
        <f>IF('S.D.PASTE SHEET'!G1372="","",UPPER('S.D.PASTE SHEET'!G1372))</f>
        <v/>
      </c>
      <c s="153" t="str">
        <f>IF('S.D.PASTE SHEET'!H1372="","",UPPER('S.D.PASTE SHEET'!H1372))</f>
        <v/>
      </c>
      <c s="153" t="str">
        <f>IF('S.D.PASTE SHEET'!I1372="","",'S.D.PASTE SHEET'!I1372)</f>
        <v/>
      </c>
      <c s="154" t="str">
        <f>IF('S.D.PASTE SHEET'!J1372="","",'S.D.PASTE SHEET'!J1372)</f>
        <v/>
      </c>
      <c s="153" t="str">
        <f>IF('S.D.PASTE SHEET'!K1372="","",'S.D.PASTE SHEET'!K1372)</f>
        <v/>
      </c>
      <c s="153" t="str">
        <f>IF('S.D.PASTE SHEET'!L1372="","",'S.D.PASTE SHEET'!L1372)</f>
        <v/>
      </c>
      <c s="153" t="str">
        <f>IF('S.D.PASTE SHEET'!M1372="","",'S.D.PASTE SHEET'!M1372)</f>
        <v/>
      </c>
      <c s="153" t="str">
        <f>IF('S.D.PASTE SHEET'!N1372="","",'S.D.PASTE SHEET'!N1372)</f>
        <v/>
      </c>
      <c s="153" t="str">
        <f>IF('S.D.PASTE SHEET'!O1372="","",'S.D.PASTE SHEET'!O1372)</f>
        <v/>
      </c>
      <c s="153" t="str">
        <f>IF('S.D.PASTE SHEET'!P1372="","",'S.D.PASTE SHEET'!P1372)</f>
        <v/>
      </c>
      <c s="153" t="str">
        <f>IF('S.D.PASTE SHEET'!Q1372="","",'S.D.PASTE SHEET'!Q1372)</f>
        <v/>
      </c>
      <c s="153" t="str">
        <f>IF('S.D.PASTE SHEET'!R1372="","",'S.D.PASTE SHEET'!R1372)</f>
        <v/>
      </c>
      <c s="153" t="str">
        <f>IF('S.D.PASTE SHEET'!S1372="","",'S.D.PASTE SHEET'!S1372)</f>
        <v/>
      </c>
      <c s="153" t="str">
        <f>IF('S.D.PASTE SHEET'!T1372="","",'S.D.PASTE SHEET'!T1372)</f>
        <v/>
      </c>
      <c s="153" t="str">
        <f>IF('S.D.PASTE SHEET'!U1372="","",'S.D.PASTE SHEET'!U1372)</f>
        <v/>
      </c>
      <c s="153" t="str">
        <f>IF('S.D.PASTE SHEET'!V1372="","",'S.D.PASTE SHEET'!V1372)</f>
        <v/>
      </c>
      <c s="153" t="str">
        <f>IF('S.D.PASTE SHEET'!W1372="","",'S.D.PASTE SHEET'!W1372)</f>
        <v/>
      </c>
      <c s="153" t="str">
        <f>IF('S.D.PASTE SHEET'!X1372="","",'S.D.PASTE SHEET'!X1372)</f>
        <v/>
      </c>
      <c s="153" t="str">
        <f>IF('S.D.PASTE SHEET'!Y1372="","",'S.D.PASTE SHEET'!Y1372)</f>
        <v/>
      </c>
      <c s="153" t="str">
        <f>IF('S.D.PASTE SHEET'!Z1372="","",'S.D.PASTE SHEET'!Z1372)</f>
        <v/>
      </c>
      <c s="153" t="str">
        <f>IF('S.D.PASTE SHEET'!AA1372="","",'S.D.PASTE SHEET'!AA1372)</f>
        <v/>
      </c>
      <c s="153" t="str">
        <f>IF('S.D.PASTE SHEET'!AB1372="","",'S.D.PASTE SHEET'!AB1372)</f>
        <v/>
      </c>
      <c s="153" t="str">
        <f>IF('S.D.PASTE SHEET'!AC1372="","",'S.D.PASTE SHEET'!AC1372)</f>
        <v/>
      </c>
      <c s="153" t="str">
        <f>IF('S.D.PASTE SHEET'!AD1372="","",'S.D.PASTE SHEET'!AD1372)</f>
        <v/>
      </c>
      <c s="155"/>
      <c s="156" t="str">
        <f>IF(AK1372="","",IF(AK1372&gt;0,COUNT($AG$2:AG1372),""))</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72" s="156" t="str">
        <f>IF(BC1372="","",IF(BC1372&gt;0,COUNT($AY$2:AY1372),""))</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73" spans="1:66" ht="15.75" customHeight="1">
      <c r="A1373" s="153" t="str">
        <f>IF('S.D.PASTE SHEET'!A1373="","",'S.D.PASTE SHEET'!A1373)</f>
        <v/>
      </c>
      <c s="153" t="str">
        <f>IF('S.D.PASTE SHEET'!B1373="","",'S.D.PASTE SHEET'!B1373)</f>
        <v/>
      </c>
      <c s="153" t="str">
        <f>IF('S.D.PASTE SHEET'!C1373="","",'S.D.PASTE SHEET'!C1373)</f>
        <v/>
      </c>
      <c s="154" t="str">
        <f>IF('S.D.PASTE SHEET'!D1373="","",'S.D.PASTE SHEET'!D1373)</f>
        <v/>
      </c>
      <c s="153" t="str">
        <f>IF('S.D.PASTE SHEET'!E1373="","",UPPER('S.D.PASTE SHEET'!E1373))</f>
        <v/>
      </c>
      <c s="153" t="str">
        <f>IF('S.D.PASTE SHEET'!F1373="","",'S.D.PASTE SHEET'!F1373)</f>
        <v/>
      </c>
      <c s="153" t="str">
        <f>IF('S.D.PASTE SHEET'!G1373="","",UPPER('S.D.PASTE SHEET'!G1373))</f>
        <v/>
      </c>
      <c s="153" t="str">
        <f>IF('S.D.PASTE SHEET'!H1373="","",UPPER('S.D.PASTE SHEET'!H1373))</f>
        <v/>
      </c>
      <c s="153" t="str">
        <f>IF('S.D.PASTE SHEET'!I1373="","",'S.D.PASTE SHEET'!I1373)</f>
        <v/>
      </c>
      <c s="154" t="str">
        <f>IF('S.D.PASTE SHEET'!J1373="","",'S.D.PASTE SHEET'!J1373)</f>
        <v/>
      </c>
      <c s="153" t="str">
        <f>IF('S.D.PASTE SHEET'!K1373="","",'S.D.PASTE SHEET'!K1373)</f>
        <v/>
      </c>
      <c s="153" t="str">
        <f>IF('S.D.PASTE SHEET'!L1373="","",'S.D.PASTE SHEET'!L1373)</f>
        <v/>
      </c>
      <c s="153" t="str">
        <f>IF('S.D.PASTE SHEET'!M1373="","",'S.D.PASTE SHEET'!M1373)</f>
        <v/>
      </c>
      <c s="153" t="str">
        <f>IF('S.D.PASTE SHEET'!N1373="","",'S.D.PASTE SHEET'!N1373)</f>
        <v/>
      </c>
      <c s="153" t="str">
        <f>IF('S.D.PASTE SHEET'!O1373="","",'S.D.PASTE SHEET'!O1373)</f>
        <v/>
      </c>
      <c s="153" t="str">
        <f>IF('S.D.PASTE SHEET'!P1373="","",'S.D.PASTE SHEET'!P1373)</f>
        <v/>
      </c>
      <c s="153" t="str">
        <f>IF('S.D.PASTE SHEET'!Q1373="","",'S.D.PASTE SHEET'!Q1373)</f>
        <v/>
      </c>
      <c s="153" t="str">
        <f>IF('S.D.PASTE SHEET'!R1373="","",'S.D.PASTE SHEET'!R1373)</f>
        <v/>
      </c>
      <c s="153" t="str">
        <f>IF('S.D.PASTE SHEET'!S1373="","",'S.D.PASTE SHEET'!S1373)</f>
        <v/>
      </c>
      <c s="153" t="str">
        <f>IF('S.D.PASTE SHEET'!T1373="","",'S.D.PASTE SHEET'!T1373)</f>
        <v/>
      </c>
      <c s="153" t="str">
        <f>IF('S.D.PASTE SHEET'!U1373="","",'S.D.PASTE SHEET'!U1373)</f>
        <v/>
      </c>
      <c s="153" t="str">
        <f>IF('S.D.PASTE SHEET'!V1373="","",'S.D.PASTE SHEET'!V1373)</f>
        <v/>
      </c>
      <c s="153" t="str">
        <f>IF('S.D.PASTE SHEET'!W1373="","",'S.D.PASTE SHEET'!W1373)</f>
        <v/>
      </c>
      <c s="153" t="str">
        <f>IF('S.D.PASTE SHEET'!X1373="","",'S.D.PASTE SHEET'!X1373)</f>
        <v/>
      </c>
      <c s="153" t="str">
        <f>IF('S.D.PASTE SHEET'!Y1373="","",'S.D.PASTE SHEET'!Y1373)</f>
        <v/>
      </c>
      <c s="153" t="str">
        <f>IF('S.D.PASTE SHEET'!Z1373="","",'S.D.PASTE SHEET'!Z1373)</f>
        <v/>
      </c>
      <c s="153" t="str">
        <f>IF('S.D.PASTE SHEET'!AA1373="","",'S.D.PASTE SHEET'!AA1373)</f>
        <v/>
      </c>
      <c s="153" t="str">
        <f>IF('S.D.PASTE SHEET'!AB1373="","",'S.D.PASTE SHEET'!AB1373)</f>
        <v/>
      </c>
      <c s="153" t="str">
        <f>IF('S.D.PASTE SHEET'!AC1373="","",'S.D.PASTE SHEET'!AC1373)</f>
        <v/>
      </c>
      <c s="153" t="str">
        <f>IF('S.D.PASTE SHEET'!AD1373="","",'S.D.PASTE SHEET'!AD1373)</f>
        <v/>
      </c>
      <c s="155"/>
      <c s="156" t="str">
        <f>IF(AK1373="","",IF(AK1373&gt;0,COUNT($AG$2:AG1373),""))</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73" s="156" t="str">
        <f>IF(BC1373="","",IF(BC1373&gt;0,COUNT($AY$2:AY1373),""))</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74" spans="1:66" ht="15.75" customHeight="1">
      <c r="A1374" s="153" t="str">
        <f>IF('S.D.PASTE SHEET'!A1374="","",'S.D.PASTE SHEET'!A1374)</f>
        <v/>
      </c>
      <c s="153" t="str">
        <f>IF('S.D.PASTE SHEET'!B1374="","",'S.D.PASTE SHEET'!B1374)</f>
        <v/>
      </c>
      <c s="153" t="str">
        <f>IF('S.D.PASTE SHEET'!C1374="","",'S.D.PASTE SHEET'!C1374)</f>
        <v/>
      </c>
      <c s="154" t="str">
        <f>IF('S.D.PASTE SHEET'!D1374="","",'S.D.PASTE SHEET'!D1374)</f>
        <v/>
      </c>
      <c s="153" t="str">
        <f>IF('S.D.PASTE SHEET'!E1374="","",UPPER('S.D.PASTE SHEET'!E1374))</f>
        <v/>
      </c>
      <c s="153" t="str">
        <f>IF('S.D.PASTE SHEET'!F1374="","",'S.D.PASTE SHEET'!F1374)</f>
        <v/>
      </c>
      <c s="153" t="str">
        <f>IF('S.D.PASTE SHEET'!G1374="","",UPPER('S.D.PASTE SHEET'!G1374))</f>
        <v/>
      </c>
      <c s="153" t="str">
        <f>IF('S.D.PASTE SHEET'!H1374="","",UPPER('S.D.PASTE SHEET'!H1374))</f>
        <v/>
      </c>
      <c s="153" t="str">
        <f>IF('S.D.PASTE SHEET'!I1374="","",'S.D.PASTE SHEET'!I1374)</f>
        <v/>
      </c>
      <c s="154" t="str">
        <f>IF('S.D.PASTE SHEET'!J1374="","",'S.D.PASTE SHEET'!J1374)</f>
        <v/>
      </c>
      <c s="153" t="str">
        <f>IF('S.D.PASTE SHEET'!K1374="","",'S.D.PASTE SHEET'!K1374)</f>
        <v/>
      </c>
      <c s="153" t="str">
        <f>IF('S.D.PASTE SHEET'!L1374="","",'S.D.PASTE SHEET'!L1374)</f>
        <v/>
      </c>
      <c s="153" t="str">
        <f>IF('S.D.PASTE SHEET'!M1374="","",'S.D.PASTE SHEET'!M1374)</f>
        <v/>
      </c>
      <c s="153" t="str">
        <f>IF('S.D.PASTE SHEET'!N1374="","",'S.D.PASTE SHEET'!N1374)</f>
        <v/>
      </c>
      <c s="153" t="str">
        <f>IF('S.D.PASTE SHEET'!O1374="","",'S.D.PASTE SHEET'!O1374)</f>
        <v/>
      </c>
      <c s="153" t="str">
        <f>IF('S.D.PASTE SHEET'!P1374="","",'S.D.PASTE SHEET'!P1374)</f>
        <v/>
      </c>
      <c s="153" t="str">
        <f>IF('S.D.PASTE SHEET'!Q1374="","",'S.D.PASTE SHEET'!Q1374)</f>
        <v/>
      </c>
      <c s="153" t="str">
        <f>IF('S.D.PASTE SHEET'!R1374="","",'S.D.PASTE SHEET'!R1374)</f>
        <v/>
      </c>
      <c s="153" t="str">
        <f>IF('S.D.PASTE SHEET'!S1374="","",'S.D.PASTE SHEET'!S1374)</f>
        <v/>
      </c>
      <c s="153" t="str">
        <f>IF('S.D.PASTE SHEET'!T1374="","",'S.D.PASTE SHEET'!T1374)</f>
        <v/>
      </c>
      <c s="153" t="str">
        <f>IF('S.D.PASTE SHEET'!U1374="","",'S.D.PASTE SHEET'!U1374)</f>
        <v/>
      </c>
      <c s="153" t="str">
        <f>IF('S.D.PASTE SHEET'!V1374="","",'S.D.PASTE SHEET'!V1374)</f>
        <v/>
      </c>
      <c s="153" t="str">
        <f>IF('S.D.PASTE SHEET'!W1374="","",'S.D.PASTE SHEET'!W1374)</f>
        <v/>
      </c>
      <c s="153" t="str">
        <f>IF('S.D.PASTE SHEET'!X1374="","",'S.D.PASTE SHEET'!X1374)</f>
        <v/>
      </c>
      <c s="153" t="str">
        <f>IF('S.D.PASTE SHEET'!Y1374="","",'S.D.PASTE SHEET'!Y1374)</f>
        <v/>
      </c>
      <c s="153" t="str">
        <f>IF('S.D.PASTE SHEET'!Z1374="","",'S.D.PASTE SHEET'!Z1374)</f>
        <v/>
      </c>
      <c s="153" t="str">
        <f>IF('S.D.PASTE SHEET'!AA1374="","",'S.D.PASTE SHEET'!AA1374)</f>
        <v/>
      </c>
      <c s="153" t="str">
        <f>IF('S.D.PASTE SHEET'!AB1374="","",'S.D.PASTE SHEET'!AB1374)</f>
        <v/>
      </c>
      <c s="153" t="str">
        <f>IF('S.D.PASTE SHEET'!AC1374="","",'S.D.PASTE SHEET'!AC1374)</f>
        <v/>
      </c>
      <c s="153" t="str">
        <f>IF('S.D.PASTE SHEET'!AD1374="","",'S.D.PASTE SHEET'!AD1374)</f>
        <v/>
      </c>
      <c s="155"/>
      <c s="156" t="str">
        <f>IF(AK1374="","",IF(AK1374&gt;0,COUNT($AG$2:AG1374),""))</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74" s="156" t="str">
        <f>IF(BC1374="","",IF(BC1374&gt;0,COUNT($AY$2:AY1374),""))</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75" spans="1:66" ht="15.75" customHeight="1">
      <c r="A1375" s="153" t="str">
        <f>IF('S.D.PASTE SHEET'!A1375="","",'S.D.PASTE SHEET'!A1375)</f>
        <v/>
      </c>
      <c s="153" t="str">
        <f>IF('S.D.PASTE SHEET'!B1375="","",'S.D.PASTE SHEET'!B1375)</f>
        <v/>
      </c>
      <c s="153" t="str">
        <f>IF('S.D.PASTE SHEET'!C1375="","",'S.D.PASTE SHEET'!C1375)</f>
        <v/>
      </c>
      <c s="154" t="str">
        <f>IF('S.D.PASTE SHEET'!D1375="","",'S.D.PASTE SHEET'!D1375)</f>
        <v/>
      </c>
      <c s="153" t="str">
        <f>IF('S.D.PASTE SHEET'!E1375="","",UPPER('S.D.PASTE SHEET'!E1375))</f>
        <v/>
      </c>
      <c s="153" t="str">
        <f>IF('S.D.PASTE SHEET'!F1375="","",'S.D.PASTE SHEET'!F1375)</f>
        <v/>
      </c>
      <c s="153" t="str">
        <f>IF('S.D.PASTE SHEET'!G1375="","",UPPER('S.D.PASTE SHEET'!G1375))</f>
        <v/>
      </c>
      <c s="153" t="str">
        <f>IF('S.D.PASTE SHEET'!H1375="","",UPPER('S.D.PASTE SHEET'!H1375))</f>
        <v/>
      </c>
      <c s="153" t="str">
        <f>IF('S.D.PASTE SHEET'!I1375="","",'S.D.PASTE SHEET'!I1375)</f>
        <v/>
      </c>
      <c s="154" t="str">
        <f>IF('S.D.PASTE SHEET'!J1375="","",'S.D.PASTE SHEET'!J1375)</f>
        <v/>
      </c>
      <c s="153" t="str">
        <f>IF('S.D.PASTE SHEET'!K1375="","",'S.D.PASTE SHEET'!K1375)</f>
        <v/>
      </c>
      <c s="153" t="str">
        <f>IF('S.D.PASTE SHEET'!L1375="","",'S.D.PASTE SHEET'!L1375)</f>
        <v/>
      </c>
      <c s="153" t="str">
        <f>IF('S.D.PASTE SHEET'!M1375="","",'S.D.PASTE SHEET'!M1375)</f>
        <v/>
      </c>
      <c s="153" t="str">
        <f>IF('S.D.PASTE SHEET'!N1375="","",'S.D.PASTE SHEET'!N1375)</f>
        <v/>
      </c>
      <c s="153" t="str">
        <f>IF('S.D.PASTE SHEET'!O1375="","",'S.D.PASTE SHEET'!O1375)</f>
        <v/>
      </c>
      <c s="153" t="str">
        <f>IF('S.D.PASTE SHEET'!P1375="","",'S.D.PASTE SHEET'!P1375)</f>
        <v/>
      </c>
      <c s="153" t="str">
        <f>IF('S.D.PASTE SHEET'!Q1375="","",'S.D.PASTE SHEET'!Q1375)</f>
        <v/>
      </c>
      <c s="153" t="str">
        <f>IF('S.D.PASTE SHEET'!R1375="","",'S.D.PASTE SHEET'!R1375)</f>
        <v/>
      </c>
      <c s="153" t="str">
        <f>IF('S.D.PASTE SHEET'!S1375="","",'S.D.PASTE SHEET'!S1375)</f>
        <v/>
      </c>
      <c s="153" t="str">
        <f>IF('S.D.PASTE SHEET'!T1375="","",'S.D.PASTE SHEET'!T1375)</f>
        <v/>
      </c>
      <c s="153" t="str">
        <f>IF('S.D.PASTE SHEET'!U1375="","",'S.D.PASTE SHEET'!U1375)</f>
        <v/>
      </c>
      <c s="153" t="str">
        <f>IF('S.D.PASTE SHEET'!V1375="","",'S.D.PASTE SHEET'!V1375)</f>
        <v/>
      </c>
      <c s="153" t="str">
        <f>IF('S.D.PASTE SHEET'!W1375="","",'S.D.PASTE SHEET'!W1375)</f>
        <v/>
      </c>
      <c s="153" t="str">
        <f>IF('S.D.PASTE SHEET'!X1375="","",'S.D.PASTE SHEET'!X1375)</f>
        <v/>
      </c>
      <c s="153" t="str">
        <f>IF('S.D.PASTE SHEET'!Y1375="","",'S.D.PASTE SHEET'!Y1375)</f>
        <v/>
      </c>
      <c s="153" t="str">
        <f>IF('S.D.PASTE SHEET'!Z1375="","",'S.D.PASTE SHEET'!Z1375)</f>
        <v/>
      </c>
      <c s="153" t="str">
        <f>IF('S.D.PASTE SHEET'!AA1375="","",'S.D.PASTE SHEET'!AA1375)</f>
        <v/>
      </c>
      <c s="153" t="str">
        <f>IF('S.D.PASTE SHEET'!AB1375="","",'S.D.PASTE SHEET'!AB1375)</f>
        <v/>
      </c>
      <c s="153" t="str">
        <f>IF('S.D.PASTE SHEET'!AC1375="","",'S.D.PASTE SHEET'!AC1375)</f>
        <v/>
      </c>
      <c s="153" t="str">
        <f>IF('S.D.PASTE SHEET'!AD1375="","",'S.D.PASTE SHEET'!AD1375)</f>
        <v/>
      </c>
      <c s="155"/>
      <c s="156" t="str">
        <f>IF(AK1375="","",IF(AK1375&gt;0,COUNT($AG$2:AG1375),""))</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75" s="156" t="str">
        <f>IF(BC1375="","",IF(BC1375&gt;0,COUNT($AY$2:AY1375),""))</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76" spans="1:66" ht="15.75" customHeight="1">
      <c r="A1376" s="153" t="str">
        <f>IF('S.D.PASTE SHEET'!A1376="","",'S.D.PASTE SHEET'!A1376)</f>
        <v/>
      </c>
      <c s="153" t="str">
        <f>IF('S.D.PASTE SHEET'!B1376="","",'S.D.PASTE SHEET'!B1376)</f>
        <v/>
      </c>
      <c s="153" t="str">
        <f>IF('S.D.PASTE SHEET'!C1376="","",'S.D.PASTE SHEET'!C1376)</f>
        <v/>
      </c>
      <c s="154" t="str">
        <f>IF('S.D.PASTE SHEET'!D1376="","",'S.D.PASTE SHEET'!D1376)</f>
        <v/>
      </c>
      <c s="153" t="str">
        <f>IF('S.D.PASTE SHEET'!E1376="","",UPPER('S.D.PASTE SHEET'!E1376))</f>
        <v/>
      </c>
      <c s="153" t="str">
        <f>IF('S.D.PASTE SHEET'!F1376="","",'S.D.PASTE SHEET'!F1376)</f>
        <v/>
      </c>
      <c s="153" t="str">
        <f>IF('S.D.PASTE SHEET'!G1376="","",UPPER('S.D.PASTE SHEET'!G1376))</f>
        <v/>
      </c>
      <c s="153" t="str">
        <f>IF('S.D.PASTE SHEET'!H1376="","",UPPER('S.D.PASTE SHEET'!H1376))</f>
        <v/>
      </c>
      <c s="153" t="str">
        <f>IF('S.D.PASTE SHEET'!I1376="","",'S.D.PASTE SHEET'!I1376)</f>
        <v/>
      </c>
      <c s="154" t="str">
        <f>IF('S.D.PASTE SHEET'!J1376="","",'S.D.PASTE SHEET'!J1376)</f>
        <v/>
      </c>
      <c s="153" t="str">
        <f>IF('S.D.PASTE SHEET'!K1376="","",'S.D.PASTE SHEET'!K1376)</f>
        <v/>
      </c>
      <c s="153" t="str">
        <f>IF('S.D.PASTE SHEET'!L1376="","",'S.D.PASTE SHEET'!L1376)</f>
        <v/>
      </c>
      <c s="153" t="str">
        <f>IF('S.D.PASTE SHEET'!M1376="","",'S.D.PASTE SHEET'!M1376)</f>
        <v/>
      </c>
      <c s="153" t="str">
        <f>IF('S.D.PASTE SHEET'!N1376="","",'S.D.PASTE SHEET'!N1376)</f>
        <v/>
      </c>
      <c s="153" t="str">
        <f>IF('S.D.PASTE SHEET'!O1376="","",'S.D.PASTE SHEET'!O1376)</f>
        <v/>
      </c>
      <c s="153" t="str">
        <f>IF('S.D.PASTE SHEET'!P1376="","",'S.D.PASTE SHEET'!P1376)</f>
        <v/>
      </c>
      <c s="153" t="str">
        <f>IF('S.D.PASTE SHEET'!Q1376="","",'S.D.PASTE SHEET'!Q1376)</f>
        <v/>
      </c>
      <c s="153" t="str">
        <f>IF('S.D.PASTE SHEET'!R1376="","",'S.D.PASTE SHEET'!R1376)</f>
        <v/>
      </c>
      <c s="153" t="str">
        <f>IF('S.D.PASTE SHEET'!S1376="","",'S.D.PASTE SHEET'!S1376)</f>
        <v/>
      </c>
      <c s="153" t="str">
        <f>IF('S.D.PASTE SHEET'!T1376="","",'S.D.PASTE SHEET'!T1376)</f>
        <v/>
      </c>
      <c s="153" t="str">
        <f>IF('S.D.PASTE SHEET'!U1376="","",'S.D.PASTE SHEET'!U1376)</f>
        <v/>
      </c>
      <c s="153" t="str">
        <f>IF('S.D.PASTE SHEET'!V1376="","",'S.D.PASTE SHEET'!V1376)</f>
        <v/>
      </c>
      <c s="153" t="str">
        <f>IF('S.D.PASTE SHEET'!W1376="","",'S.D.PASTE SHEET'!W1376)</f>
        <v/>
      </c>
      <c s="153" t="str">
        <f>IF('S.D.PASTE SHEET'!X1376="","",'S.D.PASTE SHEET'!X1376)</f>
        <v/>
      </c>
      <c s="153" t="str">
        <f>IF('S.D.PASTE SHEET'!Y1376="","",'S.D.PASTE SHEET'!Y1376)</f>
        <v/>
      </c>
      <c s="153" t="str">
        <f>IF('S.D.PASTE SHEET'!Z1376="","",'S.D.PASTE SHEET'!Z1376)</f>
        <v/>
      </c>
      <c s="153" t="str">
        <f>IF('S.D.PASTE SHEET'!AA1376="","",'S.D.PASTE SHEET'!AA1376)</f>
        <v/>
      </c>
      <c s="153" t="str">
        <f>IF('S.D.PASTE SHEET'!AB1376="","",'S.D.PASTE SHEET'!AB1376)</f>
        <v/>
      </c>
      <c s="153" t="str">
        <f>IF('S.D.PASTE SHEET'!AC1376="","",'S.D.PASTE SHEET'!AC1376)</f>
        <v/>
      </c>
      <c s="153" t="str">
        <f>IF('S.D.PASTE SHEET'!AD1376="","",'S.D.PASTE SHEET'!AD1376)</f>
        <v/>
      </c>
      <c s="155"/>
      <c s="156" t="str">
        <f>IF(AK1376="","",IF(AK1376&gt;0,COUNT($AG$2:AG1376),""))</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76" s="156" t="str">
        <f>IF(BC1376="","",IF(BC1376&gt;0,COUNT($AY$2:AY1376),""))</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77" spans="1:66" ht="15.75" customHeight="1">
      <c r="A1377" s="153" t="str">
        <f>IF('S.D.PASTE SHEET'!A1377="","",'S.D.PASTE SHEET'!A1377)</f>
        <v/>
      </c>
      <c s="153" t="str">
        <f>IF('S.D.PASTE SHEET'!B1377="","",'S.D.PASTE SHEET'!B1377)</f>
        <v/>
      </c>
      <c s="153" t="str">
        <f>IF('S.D.PASTE SHEET'!C1377="","",'S.D.PASTE SHEET'!C1377)</f>
        <v/>
      </c>
      <c s="154" t="str">
        <f>IF('S.D.PASTE SHEET'!D1377="","",'S.D.PASTE SHEET'!D1377)</f>
        <v/>
      </c>
      <c s="153" t="str">
        <f>IF('S.D.PASTE SHEET'!E1377="","",UPPER('S.D.PASTE SHEET'!E1377))</f>
        <v/>
      </c>
      <c s="153" t="str">
        <f>IF('S.D.PASTE SHEET'!F1377="","",'S.D.PASTE SHEET'!F1377)</f>
        <v/>
      </c>
      <c s="153" t="str">
        <f>IF('S.D.PASTE SHEET'!G1377="","",UPPER('S.D.PASTE SHEET'!G1377))</f>
        <v/>
      </c>
      <c s="153" t="str">
        <f>IF('S.D.PASTE SHEET'!H1377="","",UPPER('S.D.PASTE SHEET'!H1377))</f>
        <v/>
      </c>
      <c s="153" t="str">
        <f>IF('S.D.PASTE SHEET'!I1377="","",'S.D.PASTE SHEET'!I1377)</f>
        <v/>
      </c>
      <c s="154" t="str">
        <f>IF('S.D.PASTE SHEET'!J1377="","",'S.D.PASTE SHEET'!J1377)</f>
        <v/>
      </c>
      <c s="153" t="str">
        <f>IF('S.D.PASTE SHEET'!K1377="","",'S.D.PASTE SHEET'!K1377)</f>
        <v/>
      </c>
      <c s="153" t="str">
        <f>IF('S.D.PASTE SHEET'!L1377="","",'S.D.PASTE SHEET'!L1377)</f>
        <v/>
      </c>
      <c s="153" t="str">
        <f>IF('S.D.PASTE SHEET'!M1377="","",'S.D.PASTE SHEET'!M1377)</f>
        <v/>
      </c>
      <c s="153" t="str">
        <f>IF('S.D.PASTE SHEET'!N1377="","",'S.D.PASTE SHEET'!N1377)</f>
        <v/>
      </c>
      <c s="153" t="str">
        <f>IF('S.D.PASTE SHEET'!O1377="","",'S.D.PASTE SHEET'!O1377)</f>
        <v/>
      </c>
      <c s="153" t="str">
        <f>IF('S.D.PASTE SHEET'!P1377="","",'S.D.PASTE SHEET'!P1377)</f>
        <v/>
      </c>
      <c s="153" t="str">
        <f>IF('S.D.PASTE SHEET'!Q1377="","",'S.D.PASTE SHEET'!Q1377)</f>
        <v/>
      </c>
      <c s="153" t="str">
        <f>IF('S.D.PASTE SHEET'!R1377="","",'S.D.PASTE SHEET'!R1377)</f>
        <v/>
      </c>
      <c s="153" t="str">
        <f>IF('S.D.PASTE SHEET'!S1377="","",'S.D.PASTE SHEET'!S1377)</f>
        <v/>
      </c>
      <c s="153" t="str">
        <f>IF('S.D.PASTE SHEET'!T1377="","",'S.D.PASTE SHEET'!T1377)</f>
        <v/>
      </c>
      <c s="153" t="str">
        <f>IF('S.D.PASTE SHEET'!U1377="","",'S.D.PASTE SHEET'!U1377)</f>
        <v/>
      </c>
      <c s="153" t="str">
        <f>IF('S.D.PASTE SHEET'!V1377="","",'S.D.PASTE SHEET'!V1377)</f>
        <v/>
      </c>
      <c s="153" t="str">
        <f>IF('S.D.PASTE SHEET'!W1377="","",'S.D.PASTE SHEET'!W1377)</f>
        <v/>
      </c>
      <c s="153" t="str">
        <f>IF('S.D.PASTE SHEET'!X1377="","",'S.D.PASTE SHEET'!X1377)</f>
        <v/>
      </c>
      <c s="153" t="str">
        <f>IF('S.D.PASTE SHEET'!Y1377="","",'S.D.PASTE SHEET'!Y1377)</f>
        <v/>
      </c>
      <c s="153" t="str">
        <f>IF('S.D.PASTE SHEET'!Z1377="","",'S.D.PASTE SHEET'!Z1377)</f>
        <v/>
      </c>
      <c s="153" t="str">
        <f>IF('S.D.PASTE SHEET'!AA1377="","",'S.D.PASTE SHEET'!AA1377)</f>
        <v/>
      </c>
      <c s="153" t="str">
        <f>IF('S.D.PASTE SHEET'!AB1377="","",'S.D.PASTE SHEET'!AB1377)</f>
        <v/>
      </c>
      <c s="153" t="str">
        <f>IF('S.D.PASTE SHEET'!AC1377="","",'S.D.PASTE SHEET'!AC1377)</f>
        <v/>
      </c>
      <c s="153" t="str">
        <f>IF('S.D.PASTE SHEET'!AD1377="","",'S.D.PASTE SHEET'!AD1377)</f>
        <v/>
      </c>
      <c s="155"/>
      <c s="156" t="str">
        <f>IF(AK1377="","",IF(AK1377&gt;0,COUNT($AG$2:AG1377),""))</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77" s="156" t="str">
        <f>IF(BC1377="","",IF(BC1377&gt;0,COUNT($AY$2:AY1377),""))</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78" spans="1:66" ht="15.75" customHeight="1">
      <c r="A1378" s="153" t="str">
        <f>IF('S.D.PASTE SHEET'!A1378="","",'S.D.PASTE SHEET'!A1378)</f>
        <v/>
      </c>
      <c s="153" t="str">
        <f>IF('S.D.PASTE SHEET'!B1378="","",'S.D.PASTE SHEET'!B1378)</f>
        <v/>
      </c>
      <c s="153" t="str">
        <f>IF('S.D.PASTE SHEET'!C1378="","",'S.D.PASTE SHEET'!C1378)</f>
        <v/>
      </c>
      <c s="154" t="str">
        <f>IF('S.D.PASTE SHEET'!D1378="","",'S.D.PASTE SHEET'!D1378)</f>
        <v/>
      </c>
      <c s="153" t="str">
        <f>IF('S.D.PASTE SHEET'!E1378="","",UPPER('S.D.PASTE SHEET'!E1378))</f>
        <v/>
      </c>
      <c s="153" t="str">
        <f>IF('S.D.PASTE SHEET'!F1378="","",'S.D.PASTE SHEET'!F1378)</f>
        <v/>
      </c>
      <c s="153" t="str">
        <f>IF('S.D.PASTE SHEET'!G1378="","",UPPER('S.D.PASTE SHEET'!G1378))</f>
        <v/>
      </c>
      <c s="153" t="str">
        <f>IF('S.D.PASTE SHEET'!H1378="","",UPPER('S.D.PASTE SHEET'!H1378))</f>
        <v/>
      </c>
      <c s="153" t="str">
        <f>IF('S.D.PASTE SHEET'!I1378="","",'S.D.PASTE SHEET'!I1378)</f>
        <v/>
      </c>
      <c s="154" t="str">
        <f>IF('S.D.PASTE SHEET'!J1378="","",'S.D.PASTE SHEET'!J1378)</f>
        <v/>
      </c>
      <c s="153" t="str">
        <f>IF('S.D.PASTE SHEET'!K1378="","",'S.D.PASTE SHEET'!K1378)</f>
        <v/>
      </c>
      <c s="153" t="str">
        <f>IF('S.D.PASTE SHEET'!L1378="","",'S.D.PASTE SHEET'!L1378)</f>
        <v/>
      </c>
      <c s="153" t="str">
        <f>IF('S.D.PASTE SHEET'!M1378="","",'S.D.PASTE SHEET'!M1378)</f>
        <v/>
      </c>
      <c s="153" t="str">
        <f>IF('S.D.PASTE SHEET'!N1378="","",'S.D.PASTE SHEET'!N1378)</f>
        <v/>
      </c>
      <c s="153" t="str">
        <f>IF('S.D.PASTE SHEET'!O1378="","",'S.D.PASTE SHEET'!O1378)</f>
        <v/>
      </c>
      <c s="153" t="str">
        <f>IF('S.D.PASTE SHEET'!P1378="","",'S.D.PASTE SHEET'!P1378)</f>
        <v/>
      </c>
      <c s="153" t="str">
        <f>IF('S.D.PASTE SHEET'!Q1378="","",'S.D.PASTE SHEET'!Q1378)</f>
        <v/>
      </c>
      <c s="153" t="str">
        <f>IF('S.D.PASTE SHEET'!R1378="","",'S.D.PASTE SHEET'!R1378)</f>
        <v/>
      </c>
      <c s="153" t="str">
        <f>IF('S.D.PASTE SHEET'!S1378="","",'S.D.PASTE SHEET'!S1378)</f>
        <v/>
      </c>
      <c s="153" t="str">
        <f>IF('S.D.PASTE SHEET'!T1378="","",'S.D.PASTE SHEET'!T1378)</f>
        <v/>
      </c>
      <c s="153" t="str">
        <f>IF('S.D.PASTE SHEET'!U1378="","",'S.D.PASTE SHEET'!U1378)</f>
        <v/>
      </c>
      <c s="153" t="str">
        <f>IF('S.D.PASTE SHEET'!V1378="","",'S.D.PASTE SHEET'!V1378)</f>
        <v/>
      </c>
      <c s="153" t="str">
        <f>IF('S.D.PASTE SHEET'!W1378="","",'S.D.PASTE SHEET'!W1378)</f>
        <v/>
      </c>
      <c s="153" t="str">
        <f>IF('S.D.PASTE SHEET'!X1378="","",'S.D.PASTE SHEET'!X1378)</f>
        <v/>
      </c>
      <c s="153" t="str">
        <f>IF('S.D.PASTE SHEET'!Y1378="","",'S.D.PASTE SHEET'!Y1378)</f>
        <v/>
      </c>
      <c s="153" t="str">
        <f>IF('S.D.PASTE SHEET'!Z1378="","",'S.D.PASTE SHEET'!Z1378)</f>
        <v/>
      </c>
      <c s="153" t="str">
        <f>IF('S.D.PASTE SHEET'!AA1378="","",'S.D.PASTE SHEET'!AA1378)</f>
        <v/>
      </c>
      <c s="153" t="str">
        <f>IF('S.D.PASTE SHEET'!AB1378="","",'S.D.PASTE SHEET'!AB1378)</f>
        <v/>
      </c>
      <c s="153" t="str">
        <f>IF('S.D.PASTE SHEET'!AC1378="","",'S.D.PASTE SHEET'!AC1378)</f>
        <v/>
      </c>
      <c s="153" t="str">
        <f>IF('S.D.PASTE SHEET'!AD1378="","",'S.D.PASTE SHEET'!AD1378)</f>
        <v/>
      </c>
      <c s="155"/>
      <c s="156" t="str">
        <f>IF(AK1378="","",IF(AK1378&gt;0,COUNT($AG$2:AG1378),""))</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78" s="156" t="str">
        <f>IF(BC1378="","",IF(BC1378&gt;0,COUNT($AY$2:AY1378),""))</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79" spans="1:66" ht="15.75" customHeight="1">
      <c r="A1379" s="153" t="str">
        <f>IF('S.D.PASTE SHEET'!A1379="","",'S.D.PASTE SHEET'!A1379)</f>
        <v/>
      </c>
      <c s="153" t="str">
        <f>IF('S.D.PASTE SHEET'!B1379="","",'S.D.PASTE SHEET'!B1379)</f>
        <v/>
      </c>
      <c s="153" t="str">
        <f>IF('S.D.PASTE SHEET'!C1379="","",'S.D.PASTE SHEET'!C1379)</f>
        <v/>
      </c>
      <c s="154" t="str">
        <f>IF('S.D.PASTE SHEET'!D1379="","",'S.D.PASTE SHEET'!D1379)</f>
        <v/>
      </c>
      <c s="153" t="str">
        <f>IF('S.D.PASTE SHEET'!E1379="","",UPPER('S.D.PASTE SHEET'!E1379))</f>
        <v/>
      </c>
      <c s="153" t="str">
        <f>IF('S.D.PASTE SHEET'!F1379="","",'S.D.PASTE SHEET'!F1379)</f>
        <v/>
      </c>
      <c s="153" t="str">
        <f>IF('S.D.PASTE SHEET'!G1379="","",UPPER('S.D.PASTE SHEET'!G1379))</f>
        <v/>
      </c>
      <c s="153" t="str">
        <f>IF('S.D.PASTE SHEET'!H1379="","",UPPER('S.D.PASTE SHEET'!H1379))</f>
        <v/>
      </c>
      <c s="153" t="str">
        <f>IF('S.D.PASTE SHEET'!I1379="","",'S.D.PASTE SHEET'!I1379)</f>
        <v/>
      </c>
      <c s="154" t="str">
        <f>IF('S.D.PASTE SHEET'!J1379="","",'S.D.PASTE SHEET'!J1379)</f>
        <v/>
      </c>
      <c s="153" t="str">
        <f>IF('S.D.PASTE SHEET'!K1379="","",'S.D.PASTE SHEET'!K1379)</f>
        <v/>
      </c>
      <c s="153" t="str">
        <f>IF('S.D.PASTE SHEET'!L1379="","",'S.D.PASTE SHEET'!L1379)</f>
        <v/>
      </c>
      <c s="153" t="str">
        <f>IF('S.D.PASTE SHEET'!M1379="","",'S.D.PASTE SHEET'!M1379)</f>
        <v/>
      </c>
      <c s="153" t="str">
        <f>IF('S.D.PASTE SHEET'!N1379="","",'S.D.PASTE SHEET'!N1379)</f>
        <v/>
      </c>
      <c s="153" t="str">
        <f>IF('S.D.PASTE SHEET'!O1379="","",'S.D.PASTE SHEET'!O1379)</f>
        <v/>
      </c>
      <c s="153" t="str">
        <f>IF('S.D.PASTE SHEET'!P1379="","",'S.D.PASTE SHEET'!P1379)</f>
        <v/>
      </c>
      <c s="153" t="str">
        <f>IF('S.D.PASTE SHEET'!Q1379="","",'S.D.PASTE SHEET'!Q1379)</f>
        <v/>
      </c>
      <c s="153" t="str">
        <f>IF('S.D.PASTE SHEET'!R1379="","",'S.D.PASTE SHEET'!R1379)</f>
        <v/>
      </c>
      <c s="153" t="str">
        <f>IF('S.D.PASTE SHEET'!S1379="","",'S.D.PASTE SHEET'!S1379)</f>
        <v/>
      </c>
      <c s="153" t="str">
        <f>IF('S.D.PASTE SHEET'!T1379="","",'S.D.PASTE SHEET'!T1379)</f>
        <v/>
      </c>
      <c s="153" t="str">
        <f>IF('S.D.PASTE SHEET'!U1379="","",'S.D.PASTE SHEET'!U1379)</f>
        <v/>
      </c>
      <c s="153" t="str">
        <f>IF('S.D.PASTE SHEET'!V1379="","",'S.D.PASTE SHEET'!V1379)</f>
        <v/>
      </c>
      <c s="153" t="str">
        <f>IF('S.D.PASTE SHEET'!W1379="","",'S.D.PASTE SHEET'!W1379)</f>
        <v/>
      </c>
      <c s="153" t="str">
        <f>IF('S.D.PASTE SHEET'!X1379="","",'S.D.PASTE SHEET'!X1379)</f>
        <v/>
      </c>
      <c s="153" t="str">
        <f>IF('S.D.PASTE SHEET'!Y1379="","",'S.D.PASTE SHEET'!Y1379)</f>
        <v/>
      </c>
      <c s="153" t="str">
        <f>IF('S.D.PASTE SHEET'!Z1379="","",'S.D.PASTE SHEET'!Z1379)</f>
        <v/>
      </c>
      <c s="153" t="str">
        <f>IF('S.D.PASTE SHEET'!AA1379="","",'S.D.PASTE SHEET'!AA1379)</f>
        <v/>
      </c>
      <c s="153" t="str">
        <f>IF('S.D.PASTE SHEET'!AB1379="","",'S.D.PASTE SHEET'!AB1379)</f>
        <v/>
      </c>
      <c s="153" t="str">
        <f>IF('S.D.PASTE SHEET'!AC1379="","",'S.D.PASTE SHEET'!AC1379)</f>
        <v/>
      </c>
      <c s="153" t="str">
        <f>IF('S.D.PASTE SHEET'!AD1379="","",'S.D.PASTE SHEET'!AD1379)</f>
        <v/>
      </c>
      <c s="155"/>
      <c s="156" t="str">
        <f>IF(AK1379="","",IF(AK1379&gt;0,COUNT($AG$2:AG1379),""))</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79" s="156" t="str">
        <f>IF(BC1379="","",IF(BC1379&gt;0,COUNT($AY$2:AY1379),""))</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80" spans="1:66" ht="15.75" customHeight="1">
      <c r="A1380" s="153" t="str">
        <f>IF('S.D.PASTE SHEET'!A1380="","",'S.D.PASTE SHEET'!A1380)</f>
        <v/>
      </c>
      <c s="153" t="str">
        <f>IF('S.D.PASTE SHEET'!B1380="","",'S.D.PASTE SHEET'!B1380)</f>
        <v/>
      </c>
      <c s="153" t="str">
        <f>IF('S.D.PASTE SHEET'!C1380="","",'S.D.PASTE SHEET'!C1380)</f>
        <v/>
      </c>
      <c s="154" t="str">
        <f>IF('S.D.PASTE SHEET'!D1380="","",'S.D.PASTE SHEET'!D1380)</f>
        <v/>
      </c>
      <c s="153" t="str">
        <f>IF('S.D.PASTE SHEET'!E1380="","",UPPER('S.D.PASTE SHEET'!E1380))</f>
        <v/>
      </c>
      <c s="153" t="str">
        <f>IF('S.D.PASTE SHEET'!F1380="","",'S.D.PASTE SHEET'!F1380)</f>
        <v/>
      </c>
      <c s="153" t="str">
        <f>IF('S.D.PASTE SHEET'!G1380="","",UPPER('S.D.PASTE SHEET'!G1380))</f>
        <v/>
      </c>
      <c s="153" t="str">
        <f>IF('S.D.PASTE SHEET'!H1380="","",UPPER('S.D.PASTE SHEET'!H1380))</f>
        <v/>
      </c>
      <c s="153" t="str">
        <f>IF('S.D.PASTE SHEET'!I1380="","",'S.D.PASTE SHEET'!I1380)</f>
        <v/>
      </c>
      <c s="154" t="str">
        <f>IF('S.D.PASTE SHEET'!J1380="","",'S.D.PASTE SHEET'!J1380)</f>
        <v/>
      </c>
      <c s="153" t="str">
        <f>IF('S.D.PASTE SHEET'!K1380="","",'S.D.PASTE SHEET'!K1380)</f>
        <v/>
      </c>
      <c s="153" t="str">
        <f>IF('S.D.PASTE SHEET'!L1380="","",'S.D.PASTE SHEET'!L1380)</f>
        <v/>
      </c>
      <c s="153" t="str">
        <f>IF('S.D.PASTE SHEET'!M1380="","",'S.D.PASTE SHEET'!M1380)</f>
        <v/>
      </c>
      <c s="153" t="str">
        <f>IF('S.D.PASTE SHEET'!N1380="","",'S.D.PASTE SHEET'!N1380)</f>
        <v/>
      </c>
      <c s="153" t="str">
        <f>IF('S.D.PASTE SHEET'!O1380="","",'S.D.PASTE SHEET'!O1380)</f>
        <v/>
      </c>
      <c s="153" t="str">
        <f>IF('S.D.PASTE SHEET'!P1380="","",'S.D.PASTE SHEET'!P1380)</f>
        <v/>
      </c>
      <c s="153" t="str">
        <f>IF('S.D.PASTE SHEET'!Q1380="","",'S.D.PASTE SHEET'!Q1380)</f>
        <v/>
      </c>
      <c s="153" t="str">
        <f>IF('S.D.PASTE SHEET'!R1380="","",'S.D.PASTE SHEET'!R1380)</f>
        <v/>
      </c>
      <c s="153" t="str">
        <f>IF('S.D.PASTE SHEET'!S1380="","",'S.D.PASTE SHEET'!S1380)</f>
        <v/>
      </c>
      <c s="153" t="str">
        <f>IF('S.D.PASTE SHEET'!T1380="","",'S.D.PASTE SHEET'!T1380)</f>
        <v/>
      </c>
      <c s="153" t="str">
        <f>IF('S.D.PASTE SHEET'!U1380="","",'S.D.PASTE SHEET'!U1380)</f>
        <v/>
      </c>
      <c s="153" t="str">
        <f>IF('S.D.PASTE SHEET'!V1380="","",'S.D.PASTE SHEET'!V1380)</f>
        <v/>
      </c>
      <c s="153" t="str">
        <f>IF('S.D.PASTE SHEET'!W1380="","",'S.D.PASTE SHEET'!W1380)</f>
        <v/>
      </c>
      <c s="153" t="str">
        <f>IF('S.D.PASTE SHEET'!X1380="","",'S.D.PASTE SHEET'!X1380)</f>
        <v/>
      </c>
      <c s="153" t="str">
        <f>IF('S.D.PASTE SHEET'!Y1380="","",'S.D.PASTE SHEET'!Y1380)</f>
        <v/>
      </c>
      <c s="153" t="str">
        <f>IF('S.D.PASTE SHEET'!Z1380="","",'S.D.PASTE SHEET'!Z1380)</f>
        <v/>
      </c>
      <c s="153" t="str">
        <f>IF('S.D.PASTE SHEET'!AA1380="","",'S.D.PASTE SHEET'!AA1380)</f>
        <v/>
      </c>
      <c s="153" t="str">
        <f>IF('S.D.PASTE SHEET'!AB1380="","",'S.D.PASTE SHEET'!AB1380)</f>
        <v/>
      </c>
      <c s="153" t="str">
        <f>IF('S.D.PASTE SHEET'!AC1380="","",'S.D.PASTE SHEET'!AC1380)</f>
        <v/>
      </c>
      <c s="153" t="str">
        <f>IF('S.D.PASTE SHEET'!AD1380="","",'S.D.PASTE SHEET'!AD1380)</f>
        <v/>
      </c>
      <c s="155"/>
      <c s="156" t="str">
        <f>IF(AK1380="","",IF(AK1380&gt;0,COUNT($AG$2:AG1380),""))</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80" s="156" t="str">
        <f>IF(BC1380="","",IF(BC1380&gt;0,COUNT($AY$2:AY1380),""))</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81" spans="1:66" ht="15.75" customHeight="1">
      <c r="A1381" s="153" t="str">
        <f>IF('S.D.PASTE SHEET'!A1381="","",'S.D.PASTE SHEET'!A1381)</f>
        <v/>
      </c>
      <c s="153" t="str">
        <f>IF('S.D.PASTE SHEET'!B1381="","",'S.D.PASTE SHEET'!B1381)</f>
        <v/>
      </c>
      <c s="153" t="str">
        <f>IF('S.D.PASTE SHEET'!C1381="","",'S.D.PASTE SHEET'!C1381)</f>
        <v/>
      </c>
      <c s="154" t="str">
        <f>IF('S.D.PASTE SHEET'!D1381="","",'S.D.PASTE SHEET'!D1381)</f>
        <v/>
      </c>
      <c s="153" t="str">
        <f>IF('S.D.PASTE SHEET'!E1381="","",UPPER('S.D.PASTE SHEET'!E1381))</f>
        <v/>
      </c>
      <c s="153" t="str">
        <f>IF('S.D.PASTE SHEET'!F1381="","",'S.D.PASTE SHEET'!F1381)</f>
        <v/>
      </c>
      <c s="153" t="str">
        <f>IF('S.D.PASTE SHEET'!G1381="","",UPPER('S.D.PASTE SHEET'!G1381))</f>
        <v/>
      </c>
      <c s="153" t="str">
        <f>IF('S.D.PASTE SHEET'!H1381="","",UPPER('S.D.PASTE SHEET'!H1381))</f>
        <v/>
      </c>
      <c s="153" t="str">
        <f>IF('S.D.PASTE SHEET'!I1381="","",'S.D.PASTE SHEET'!I1381)</f>
        <v/>
      </c>
      <c s="154" t="str">
        <f>IF('S.D.PASTE SHEET'!J1381="","",'S.D.PASTE SHEET'!J1381)</f>
        <v/>
      </c>
      <c s="153" t="str">
        <f>IF('S.D.PASTE SHEET'!K1381="","",'S.D.PASTE SHEET'!K1381)</f>
        <v/>
      </c>
      <c s="153" t="str">
        <f>IF('S.D.PASTE SHEET'!L1381="","",'S.D.PASTE SHEET'!L1381)</f>
        <v/>
      </c>
      <c s="153" t="str">
        <f>IF('S.D.PASTE SHEET'!M1381="","",'S.D.PASTE SHEET'!M1381)</f>
        <v/>
      </c>
      <c s="153" t="str">
        <f>IF('S.D.PASTE SHEET'!N1381="","",'S.D.PASTE SHEET'!N1381)</f>
        <v/>
      </c>
      <c s="153" t="str">
        <f>IF('S.D.PASTE SHEET'!O1381="","",'S.D.PASTE SHEET'!O1381)</f>
        <v/>
      </c>
      <c s="153" t="str">
        <f>IF('S.D.PASTE SHEET'!P1381="","",'S.D.PASTE SHEET'!P1381)</f>
        <v/>
      </c>
      <c s="153" t="str">
        <f>IF('S.D.PASTE SHEET'!Q1381="","",'S.D.PASTE SHEET'!Q1381)</f>
        <v/>
      </c>
      <c s="153" t="str">
        <f>IF('S.D.PASTE SHEET'!R1381="","",'S.D.PASTE SHEET'!R1381)</f>
        <v/>
      </c>
      <c s="153" t="str">
        <f>IF('S.D.PASTE SHEET'!S1381="","",'S.D.PASTE SHEET'!S1381)</f>
        <v/>
      </c>
      <c s="153" t="str">
        <f>IF('S.D.PASTE SHEET'!T1381="","",'S.D.PASTE SHEET'!T1381)</f>
        <v/>
      </c>
      <c s="153" t="str">
        <f>IF('S.D.PASTE SHEET'!U1381="","",'S.D.PASTE SHEET'!U1381)</f>
        <v/>
      </c>
      <c s="153" t="str">
        <f>IF('S.D.PASTE SHEET'!V1381="","",'S.D.PASTE SHEET'!V1381)</f>
        <v/>
      </c>
      <c s="153" t="str">
        <f>IF('S.D.PASTE SHEET'!W1381="","",'S.D.PASTE SHEET'!W1381)</f>
        <v/>
      </c>
      <c s="153" t="str">
        <f>IF('S.D.PASTE SHEET'!X1381="","",'S.D.PASTE SHEET'!X1381)</f>
        <v/>
      </c>
      <c s="153" t="str">
        <f>IF('S.D.PASTE SHEET'!Y1381="","",'S.D.PASTE SHEET'!Y1381)</f>
        <v/>
      </c>
      <c s="153" t="str">
        <f>IF('S.D.PASTE SHEET'!Z1381="","",'S.D.PASTE SHEET'!Z1381)</f>
        <v/>
      </c>
      <c s="153" t="str">
        <f>IF('S.D.PASTE SHEET'!AA1381="","",'S.D.PASTE SHEET'!AA1381)</f>
        <v/>
      </c>
      <c s="153" t="str">
        <f>IF('S.D.PASTE SHEET'!AB1381="","",'S.D.PASTE SHEET'!AB1381)</f>
        <v/>
      </c>
      <c s="153" t="str">
        <f>IF('S.D.PASTE SHEET'!AC1381="","",'S.D.PASTE SHEET'!AC1381)</f>
        <v/>
      </c>
      <c s="153" t="str">
        <f>IF('S.D.PASTE SHEET'!AD1381="","",'S.D.PASTE SHEET'!AD1381)</f>
        <v/>
      </c>
      <c s="155"/>
      <c s="156" t="str">
        <f>IF(AK1381="","",IF(AK1381&gt;0,COUNT($AG$2:AG1381),""))</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81" s="156" t="str">
        <f>IF(BC1381="","",IF(BC1381&gt;0,COUNT($AY$2:AY1381),""))</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82" spans="1:66" ht="15.75" customHeight="1">
      <c r="A1382" s="153" t="str">
        <f>IF('S.D.PASTE SHEET'!A1382="","",'S.D.PASTE SHEET'!A1382)</f>
        <v/>
      </c>
      <c s="153" t="str">
        <f>IF('S.D.PASTE SHEET'!B1382="","",'S.D.PASTE SHEET'!B1382)</f>
        <v/>
      </c>
      <c s="153" t="str">
        <f>IF('S.D.PASTE SHEET'!C1382="","",'S.D.PASTE SHEET'!C1382)</f>
        <v/>
      </c>
      <c s="154" t="str">
        <f>IF('S.D.PASTE SHEET'!D1382="","",'S.D.PASTE SHEET'!D1382)</f>
        <v/>
      </c>
      <c s="153" t="str">
        <f>IF('S.D.PASTE SHEET'!E1382="","",UPPER('S.D.PASTE SHEET'!E1382))</f>
        <v/>
      </c>
      <c s="153" t="str">
        <f>IF('S.D.PASTE SHEET'!F1382="","",'S.D.PASTE SHEET'!F1382)</f>
        <v/>
      </c>
      <c s="153" t="str">
        <f>IF('S.D.PASTE SHEET'!G1382="","",UPPER('S.D.PASTE SHEET'!G1382))</f>
        <v/>
      </c>
      <c s="153" t="str">
        <f>IF('S.D.PASTE SHEET'!H1382="","",UPPER('S.D.PASTE SHEET'!H1382))</f>
        <v/>
      </c>
      <c s="153" t="str">
        <f>IF('S.D.PASTE SHEET'!I1382="","",'S.D.PASTE SHEET'!I1382)</f>
        <v/>
      </c>
      <c s="154" t="str">
        <f>IF('S.D.PASTE SHEET'!J1382="","",'S.D.PASTE SHEET'!J1382)</f>
        <v/>
      </c>
      <c s="153" t="str">
        <f>IF('S.D.PASTE SHEET'!K1382="","",'S.D.PASTE SHEET'!K1382)</f>
        <v/>
      </c>
      <c s="153" t="str">
        <f>IF('S.D.PASTE SHEET'!L1382="","",'S.D.PASTE SHEET'!L1382)</f>
        <v/>
      </c>
      <c s="153" t="str">
        <f>IF('S.D.PASTE SHEET'!M1382="","",'S.D.PASTE SHEET'!M1382)</f>
        <v/>
      </c>
      <c s="153" t="str">
        <f>IF('S.D.PASTE SHEET'!N1382="","",'S.D.PASTE SHEET'!N1382)</f>
        <v/>
      </c>
      <c s="153" t="str">
        <f>IF('S.D.PASTE SHEET'!O1382="","",'S.D.PASTE SHEET'!O1382)</f>
        <v/>
      </c>
      <c s="153" t="str">
        <f>IF('S.D.PASTE SHEET'!P1382="","",'S.D.PASTE SHEET'!P1382)</f>
        <v/>
      </c>
      <c s="153" t="str">
        <f>IF('S.D.PASTE SHEET'!Q1382="","",'S.D.PASTE SHEET'!Q1382)</f>
        <v/>
      </c>
      <c s="153" t="str">
        <f>IF('S.D.PASTE SHEET'!R1382="","",'S.D.PASTE SHEET'!R1382)</f>
        <v/>
      </c>
      <c s="153" t="str">
        <f>IF('S.D.PASTE SHEET'!S1382="","",'S.D.PASTE SHEET'!S1382)</f>
        <v/>
      </c>
      <c s="153" t="str">
        <f>IF('S.D.PASTE SHEET'!T1382="","",'S.D.PASTE SHEET'!T1382)</f>
        <v/>
      </c>
      <c s="153" t="str">
        <f>IF('S.D.PASTE SHEET'!U1382="","",'S.D.PASTE SHEET'!U1382)</f>
        <v/>
      </c>
      <c s="153" t="str">
        <f>IF('S.D.PASTE SHEET'!V1382="","",'S.D.PASTE SHEET'!V1382)</f>
        <v/>
      </c>
      <c s="153" t="str">
        <f>IF('S.D.PASTE SHEET'!W1382="","",'S.D.PASTE SHEET'!W1382)</f>
        <v/>
      </c>
      <c s="153" t="str">
        <f>IF('S.D.PASTE SHEET'!X1382="","",'S.D.PASTE SHEET'!X1382)</f>
        <v/>
      </c>
      <c s="153" t="str">
        <f>IF('S.D.PASTE SHEET'!Y1382="","",'S.D.PASTE SHEET'!Y1382)</f>
        <v/>
      </c>
      <c s="153" t="str">
        <f>IF('S.D.PASTE SHEET'!Z1382="","",'S.D.PASTE SHEET'!Z1382)</f>
        <v/>
      </c>
      <c s="153" t="str">
        <f>IF('S.D.PASTE SHEET'!AA1382="","",'S.D.PASTE SHEET'!AA1382)</f>
        <v/>
      </c>
      <c s="153" t="str">
        <f>IF('S.D.PASTE SHEET'!AB1382="","",'S.D.PASTE SHEET'!AB1382)</f>
        <v/>
      </c>
      <c s="153" t="str">
        <f>IF('S.D.PASTE SHEET'!AC1382="","",'S.D.PASTE SHEET'!AC1382)</f>
        <v/>
      </c>
      <c s="153" t="str">
        <f>IF('S.D.PASTE SHEET'!AD1382="","",'S.D.PASTE SHEET'!AD1382)</f>
        <v/>
      </c>
      <c s="155"/>
      <c s="156" t="str">
        <f>IF(AK1382="","",IF(AK1382&gt;0,COUNT($AG$2:AG1382),""))</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82" s="156" t="str">
        <f>IF(BC1382="","",IF(BC1382&gt;0,COUNT($AY$2:AY1382),""))</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83" spans="1:66" ht="15.75" customHeight="1">
      <c r="A1383" s="153" t="str">
        <f>IF('S.D.PASTE SHEET'!A1383="","",'S.D.PASTE SHEET'!A1383)</f>
        <v/>
      </c>
      <c s="153" t="str">
        <f>IF('S.D.PASTE SHEET'!B1383="","",'S.D.PASTE SHEET'!B1383)</f>
        <v/>
      </c>
      <c s="153" t="str">
        <f>IF('S.D.PASTE SHEET'!C1383="","",'S.D.PASTE SHEET'!C1383)</f>
        <v/>
      </c>
      <c s="154" t="str">
        <f>IF('S.D.PASTE SHEET'!D1383="","",'S.D.PASTE SHEET'!D1383)</f>
        <v/>
      </c>
      <c s="153" t="str">
        <f>IF('S.D.PASTE SHEET'!E1383="","",UPPER('S.D.PASTE SHEET'!E1383))</f>
        <v/>
      </c>
      <c s="153" t="str">
        <f>IF('S.D.PASTE SHEET'!F1383="","",'S.D.PASTE SHEET'!F1383)</f>
        <v/>
      </c>
      <c s="153" t="str">
        <f>IF('S.D.PASTE SHEET'!G1383="","",UPPER('S.D.PASTE SHEET'!G1383))</f>
        <v/>
      </c>
      <c s="153" t="str">
        <f>IF('S.D.PASTE SHEET'!H1383="","",UPPER('S.D.PASTE SHEET'!H1383))</f>
        <v/>
      </c>
      <c s="153" t="str">
        <f>IF('S.D.PASTE SHEET'!I1383="","",'S.D.PASTE SHEET'!I1383)</f>
        <v/>
      </c>
      <c s="154" t="str">
        <f>IF('S.D.PASTE SHEET'!J1383="","",'S.D.PASTE SHEET'!J1383)</f>
        <v/>
      </c>
      <c s="153" t="str">
        <f>IF('S.D.PASTE SHEET'!K1383="","",'S.D.PASTE SHEET'!K1383)</f>
        <v/>
      </c>
      <c s="153" t="str">
        <f>IF('S.D.PASTE SHEET'!L1383="","",'S.D.PASTE SHEET'!L1383)</f>
        <v/>
      </c>
      <c s="153" t="str">
        <f>IF('S.D.PASTE SHEET'!M1383="","",'S.D.PASTE SHEET'!M1383)</f>
        <v/>
      </c>
      <c s="153" t="str">
        <f>IF('S.D.PASTE SHEET'!N1383="","",'S.D.PASTE SHEET'!N1383)</f>
        <v/>
      </c>
      <c s="153" t="str">
        <f>IF('S.D.PASTE SHEET'!O1383="","",'S.D.PASTE SHEET'!O1383)</f>
        <v/>
      </c>
      <c s="153" t="str">
        <f>IF('S.D.PASTE SHEET'!P1383="","",'S.D.PASTE SHEET'!P1383)</f>
        <v/>
      </c>
      <c s="153" t="str">
        <f>IF('S.D.PASTE SHEET'!Q1383="","",'S.D.PASTE SHEET'!Q1383)</f>
        <v/>
      </c>
      <c s="153" t="str">
        <f>IF('S.D.PASTE SHEET'!R1383="","",'S.D.PASTE SHEET'!R1383)</f>
        <v/>
      </c>
      <c s="153" t="str">
        <f>IF('S.D.PASTE SHEET'!S1383="","",'S.D.PASTE SHEET'!S1383)</f>
        <v/>
      </c>
      <c s="153" t="str">
        <f>IF('S.D.PASTE SHEET'!T1383="","",'S.D.PASTE SHEET'!T1383)</f>
        <v/>
      </c>
      <c s="153" t="str">
        <f>IF('S.D.PASTE SHEET'!U1383="","",'S.D.PASTE SHEET'!U1383)</f>
        <v/>
      </c>
      <c s="153" t="str">
        <f>IF('S.D.PASTE SHEET'!V1383="","",'S.D.PASTE SHEET'!V1383)</f>
        <v/>
      </c>
      <c s="153" t="str">
        <f>IF('S.D.PASTE SHEET'!W1383="","",'S.D.PASTE SHEET'!W1383)</f>
        <v/>
      </c>
      <c s="153" t="str">
        <f>IF('S.D.PASTE SHEET'!X1383="","",'S.D.PASTE SHEET'!X1383)</f>
        <v/>
      </c>
      <c s="153" t="str">
        <f>IF('S.D.PASTE SHEET'!Y1383="","",'S.D.PASTE SHEET'!Y1383)</f>
        <v/>
      </c>
      <c s="153" t="str">
        <f>IF('S.D.PASTE SHEET'!Z1383="","",'S.D.PASTE SHEET'!Z1383)</f>
        <v/>
      </c>
      <c s="153" t="str">
        <f>IF('S.D.PASTE SHEET'!AA1383="","",'S.D.PASTE SHEET'!AA1383)</f>
        <v/>
      </c>
      <c s="153" t="str">
        <f>IF('S.D.PASTE SHEET'!AB1383="","",'S.D.PASTE SHEET'!AB1383)</f>
        <v/>
      </c>
      <c s="153" t="str">
        <f>IF('S.D.PASTE SHEET'!AC1383="","",'S.D.PASTE SHEET'!AC1383)</f>
        <v/>
      </c>
      <c s="153" t="str">
        <f>IF('S.D.PASTE SHEET'!AD1383="","",'S.D.PASTE SHEET'!AD1383)</f>
        <v/>
      </c>
      <c s="155"/>
      <c s="156" t="str">
        <f>IF(AK1383="","",IF(AK1383&gt;0,COUNT($AG$2:AG1383),""))</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83" s="156" t="str">
        <f>IF(BC1383="","",IF(BC1383&gt;0,COUNT($AY$2:AY1383),""))</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84" spans="1:66" ht="15.75" customHeight="1">
      <c r="A1384" s="153" t="str">
        <f>IF('S.D.PASTE SHEET'!A1384="","",'S.D.PASTE SHEET'!A1384)</f>
        <v/>
      </c>
      <c s="153" t="str">
        <f>IF('S.D.PASTE SHEET'!B1384="","",'S.D.PASTE SHEET'!B1384)</f>
        <v/>
      </c>
      <c s="153" t="str">
        <f>IF('S.D.PASTE SHEET'!C1384="","",'S.D.PASTE SHEET'!C1384)</f>
        <v/>
      </c>
      <c s="154" t="str">
        <f>IF('S.D.PASTE SHEET'!D1384="","",'S.D.PASTE SHEET'!D1384)</f>
        <v/>
      </c>
      <c s="153" t="str">
        <f>IF('S.D.PASTE SHEET'!E1384="","",UPPER('S.D.PASTE SHEET'!E1384))</f>
        <v/>
      </c>
      <c s="153" t="str">
        <f>IF('S.D.PASTE SHEET'!F1384="","",'S.D.PASTE SHEET'!F1384)</f>
        <v/>
      </c>
      <c s="153" t="str">
        <f>IF('S.D.PASTE SHEET'!G1384="","",UPPER('S.D.PASTE SHEET'!G1384))</f>
        <v/>
      </c>
      <c s="153" t="str">
        <f>IF('S.D.PASTE SHEET'!H1384="","",UPPER('S.D.PASTE SHEET'!H1384))</f>
        <v/>
      </c>
      <c s="153" t="str">
        <f>IF('S.D.PASTE SHEET'!I1384="","",'S.D.PASTE SHEET'!I1384)</f>
        <v/>
      </c>
      <c s="154" t="str">
        <f>IF('S.D.PASTE SHEET'!J1384="","",'S.D.PASTE SHEET'!J1384)</f>
        <v/>
      </c>
      <c s="153" t="str">
        <f>IF('S.D.PASTE SHEET'!K1384="","",'S.D.PASTE SHEET'!K1384)</f>
        <v/>
      </c>
      <c s="153" t="str">
        <f>IF('S.D.PASTE SHEET'!L1384="","",'S.D.PASTE SHEET'!L1384)</f>
        <v/>
      </c>
      <c s="153" t="str">
        <f>IF('S.D.PASTE SHEET'!M1384="","",'S.D.PASTE SHEET'!M1384)</f>
        <v/>
      </c>
      <c s="153" t="str">
        <f>IF('S.D.PASTE SHEET'!N1384="","",'S.D.PASTE SHEET'!N1384)</f>
        <v/>
      </c>
      <c s="153" t="str">
        <f>IF('S.D.PASTE SHEET'!O1384="","",'S.D.PASTE SHEET'!O1384)</f>
        <v/>
      </c>
      <c s="153" t="str">
        <f>IF('S.D.PASTE SHEET'!P1384="","",'S.D.PASTE SHEET'!P1384)</f>
        <v/>
      </c>
      <c s="153" t="str">
        <f>IF('S.D.PASTE SHEET'!Q1384="","",'S.D.PASTE SHEET'!Q1384)</f>
        <v/>
      </c>
      <c s="153" t="str">
        <f>IF('S.D.PASTE SHEET'!R1384="","",'S.D.PASTE SHEET'!R1384)</f>
        <v/>
      </c>
      <c s="153" t="str">
        <f>IF('S.D.PASTE SHEET'!S1384="","",'S.D.PASTE SHEET'!S1384)</f>
        <v/>
      </c>
      <c s="153" t="str">
        <f>IF('S.D.PASTE SHEET'!T1384="","",'S.D.PASTE SHEET'!T1384)</f>
        <v/>
      </c>
      <c s="153" t="str">
        <f>IF('S.D.PASTE SHEET'!U1384="","",'S.D.PASTE SHEET'!U1384)</f>
        <v/>
      </c>
      <c s="153" t="str">
        <f>IF('S.D.PASTE SHEET'!V1384="","",'S.D.PASTE SHEET'!V1384)</f>
        <v/>
      </c>
      <c s="153" t="str">
        <f>IF('S.D.PASTE SHEET'!W1384="","",'S.D.PASTE SHEET'!W1384)</f>
        <v/>
      </c>
      <c s="153" t="str">
        <f>IF('S.D.PASTE SHEET'!X1384="","",'S.D.PASTE SHEET'!X1384)</f>
        <v/>
      </c>
      <c s="153" t="str">
        <f>IF('S.D.PASTE SHEET'!Y1384="","",'S.D.PASTE SHEET'!Y1384)</f>
        <v/>
      </c>
      <c s="153" t="str">
        <f>IF('S.D.PASTE SHEET'!Z1384="","",'S.D.PASTE SHEET'!Z1384)</f>
        <v/>
      </c>
      <c s="153" t="str">
        <f>IF('S.D.PASTE SHEET'!AA1384="","",'S.D.PASTE SHEET'!AA1384)</f>
        <v/>
      </c>
      <c s="153" t="str">
        <f>IF('S.D.PASTE SHEET'!AB1384="","",'S.D.PASTE SHEET'!AB1384)</f>
        <v/>
      </c>
      <c s="153" t="str">
        <f>IF('S.D.PASTE SHEET'!AC1384="","",'S.D.PASTE SHEET'!AC1384)</f>
        <v/>
      </c>
      <c s="153" t="str">
        <f>IF('S.D.PASTE SHEET'!AD1384="","",'S.D.PASTE SHEET'!AD1384)</f>
        <v/>
      </c>
      <c s="155"/>
      <c s="156" t="str">
        <f>IF(AK1384="","",IF(AK1384&gt;0,COUNT($AG$2:AG1384),""))</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84" s="156" t="str">
        <f>IF(BC1384="","",IF(BC1384&gt;0,COUNT($AY$2:AY1384),""))</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85" spans="1:66" ht="15.75" customHeight="1">
      <c r="A1385" s="153" t="str">
        <f>IF('S.D.PASTE SHEET'!A1385="","",'S.D.PASTE SHEET'!A1385)</f>
        <v/>
      </c>
      <c s="153" t="str">
        <f>IF('S.D.PASTE SHEET'!B1385="","",'S.D.PASTE SHEET'!B1385)</f>
        <v/>
      </c>
      <c s="153" t="str">
        <f>IF('S.D.PASTE SHEET'!C1385="","",'S.D.PASTE SHEET'!C1385)</f>
        <v/>
      </c>
      <c s="154" t="str">
        <f>IF('S.D.PASTE SHEET'!D1385="","",'S.D.PASTE SHEET'!D1385)</f>
        <v/>
      </c>
      <c s="153" t="str">
        <f>IF('S.D.PASTE SHEET'!E1385="","",UPPER('S.D.PASTE SHEET'!E1385))</f>
        <v/>
      </c>
      <c s="153" t="str">
        <f>IF('S.D.PASTE SHEET'!F1385="","",'S.D.PASTE SHEET'!F1385)</f>
        <v/>
      </c>
      <c s="153" t="str">
        <f>IF('S.D.PASTE SHEET'!G1385="","",UPPER('S.D.PASTE SHEET'!G1385))</f>
        <v/>
      </c>
      <c s="153" t="str">
        <f>IF('S.D.PASTE SHEET'!H1385="","",UPPER('S.D.PASTE SHEET'!H1385))</f>
        <v/>
      </c>
      <c s="153" t="str">
        <f>IF('S.D.PASTE SHEET'!I1385="","",'S.D.PASTE SHEET'!I1385)</f>
        <v/>
      </c>
      <c s="154" t="str">
        <f>IF('S.D.PASTE SHEET'!J1385="","",'S.D.PASTE SHEET'!J1385)</f>
        <v/>
      </c>
      <c s="153" t="str">
        <f>IF('S.D.PASTE SHEET'!K1385="","",'S.D.PASTE SHEET'!K1385)</f>
        <v/>
      </c>
      <c s="153" t="str">
        <f>IF('S.D.PASTE SHEET'!L1385="","",'S.D.PASTE SHEET'!L1385)</f>
        <v/>
      </c>
      <c s="153" t="str">
        <f>IF('S.D.PASTE SHEET'!M1385="","",'S.D.PASTE SHEET'!M1385)</f>
        <v/>
      </c>
      <c s="153" t="str">
        <f>IF('S.D.PASTE SHEET'!N1385="","",'S.D.PASTE SHEET'!N1385)</f>
        <v/>
      </c>
      <c s="153" t="str">
        <f>IF('S.D.PASTE SHEET'!O1385="","",'S.D.PASTE SHEET'!O1385)</f>
        <v/>
      </c>
      <c s="153" t="str">
        <f>IF('S.D.PASTE SHEET'!P1385="","",'S.D.PASTE SHEET'!P1385)</f>
        <v/>
      </c>
      <c s="153" t="str">
        <f>IF('S.D.PASTE SHEET'!Q1385="","",'S.D.PASTE SHEET'!Q1385)</f>
        <v/>
      </c>
      <c s="153" t="str">
        <f>IF('S.D.PASTE SHEET'!R1385="","",'S.D.PASTE SHEET'!R1385)</f>
        <v/>
      </c>
      <c s="153" t="str">
        <f>IF('S.D.PASTE SHEET'!S1385="","",'S.D.PASTE SHEET'!S1385)</f>
        <v/>
      </c>
      <c s="153" t="str">
        <f>IF('S.D.PASTE SHEET'!T1385="","",'S.D.PASTE SHEET'!T1385)</f>
        <v/>
      </c>
      <c s="153" t="str">
        <f>IF('S.D.PASTE SHEET'!U1385="","",'S.D.PASTE SHEET'!U1385)</f>
        <v/>
      </c>
      <c s="153" t="str">
        <f>IF('S.D.PASTE SHEET'!V1385="","",'S.D.PASTE SHEET'!V1385)</f>
        <v/>
      </c>
      <c s="153" t="str">
        <f>IF('S.D.PASTE SHEET'!W1385="","",'S.D.PASTE SHEET'!W1385)</f>
        <v/>
      </c>
      <c s="153" t="str">
        <f>IF('S.D.PASTE SHEET'!X1385="","",'S.D.PASTE SHEET'!X1385)</f>
        <v/>
      </c>
      <c s="153" t="str">
        <f>IF('S.D.PASTE SHEET'!Y1385="","",'S.D.PASTE SHEET'!Y1385)</f>
        <v/>
      </c>
      <c s="153" t="str">
        <f>IF('S.D.PASTE SHEET'!Z1385="","",'S.D.PASTE SHEET'!Z1385)</f>
        <v/>
      </c>
      <c s="153" t="str">
        <f>IF('S.D.PASTE SHEET'!AA1385="","",'S.D.PASTE SHEET'!AA1385)</f>
        <v/>
      </c>
      <c s="153" t="str">
        <f>IF('S.D.PASTE SHEET'!AB1385="","",'S.D.PASTE SHEET'!AB1385)</f>
        <v/>
      </c>
      <c s="153" t="str">
        <f>IF('S.D.PASTE SHEET'!AC1385="","",'S.D.PASTE SHEET'!AC1385)</f>
        <v/>
      </c>
      <c s="153" t="str">
        <f>IF('S.D.PASTE SHEET'!AD1385="","",'S.D.PASTE SHEET'!AD1385)</f>
        <v/>
      </c>
      <c s="155"/>
      <c s="156" t="str">
        <f>IF(AK1385="","",IF(AK1385&gt;0,COUNT($AG$2:AG1385),""))</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85" s="156" t="str">
        <f>IF(BC1385="","",IF(BC1385&gt;0,COUNT($AY$2:AY1385),""))</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86" spans="1:66" ht="15.75" customHeight="1">
      <c r="A1386" s="153" t="str">
        <f>IF('S.D.PASTE SHEET'!A1386="","",'S.D.PASTE SHEET'!A1386)</f>
        <v/>
      </c>
      <c s="153" t="str">
        <f>IF('S.D.PASTE SHEET'!B1386="","",'S.D.PASTE SHEET'!B1386)</f>
        <v/>
      </c>
      <c s="153" t="str">
        <f>IF('S.D.PASTE SHEET'!C1386="","",'S.D.PASTE SHEET'!C1386)</f>
        <v/>
      </c>
      <c s="154" t="str">
        <f>IF('S.D.PASTE SHEET'!D1386="","",'S.D.PASTE SHEET'!D1386)</f>
        <v/>
      </c>
      <c s="153" t="str">
        <f>IF('S.D.PASTE SHEET'!E1386="","",UPPER('S.D.PASTE SHEET'!E1386))</f>
        <v/>
      </c>
      <c s="153" t="str">
        <f>IF('S.D.PASTE SHEET'!F1386="","",'S.D.PASTE SHEET'!F1386)</f>
        <v/>
      </c>
      <c s="153" t="str">
        <f>IF('S.D.PASTE SHEET'!G1386="","",UPPER('S.D.PASTE SHEET'!G1386))</f>
        <v/>
      </c>
      <c s="153" t="str">
        <f>IF('S.D.PASTE SHEET'!H1386="","",UPPER('S.D.PASTE SHEET'!H1386))</f>
        <v/>
      </c>
      <c s="153" t="str">
        <f>IF('S.D.PASTE SHEET'!I1386="","",'S.D.PASTE SHEET'!I1386)</f>
        <v/>
      </c>
      <c s="154" t="str">
        <f>IF('S.D.PASTE SHEET'!J1386="","",'S.D.PASTE SHEET'!J1386)</f>
        <v/>
      </c>
      <c s="153" t="str">
        <f>IF('S.D.PASTE SHEET'!K1386="","",'S.D.PASTE SHEET'!K1386)</f>
        <v/>
      </c>
      <c s="153" t="str">
        <f>IF('S.D.PASTE SHEET'!L1386="","",'S.D.PASTE SHEET'!L1386)</f>
        <v/>
      </c>
      <c s="153" t="str">
        <f>IF('S.D.PASTE SHEET'!M1386="","",'S.D.PASTE SHEET'!M1386)</f>
        <v/>
      </c>
      <c s="153" t="str">
        <f>IF('S.D.PASTE SHEET'!N1386="","",'S.D.PASTE SHEET'!N1386)</f>
        <v/>
      </c>
      <c s="153" t="str">
        <f>IF('S.D.PASTE SHEET'!O1386="","",'S.D.PASTE SHEET'!O1386)</f>
        <v/>
      </c>
      <c s="153" t="str">
        <f>IF('S.D.PASTE SHEET'!P1386="","",'S.D.PASTE SHEET'!P1386)</f>
        <v/>
      </c>
      <c s="153" t="str">
        <f>IF('S.D.PASTE SHEET'!Q1386="","",'S.D.PASTE SHEET'!Q1386)</f>
        <v/>
      </c>
      <c s="153" t="str">
        <f>IF('S.D.PASTE SHEET'!R1386="","",'S.D.PASTE SHEET'!R1386)</f>
        <v/>
      </c>
      <c s="153" t="str">
        <f>IF('S.D.PASTE SHEET'!S1386="","",'S.D.PASTE SHEET'!S1386)</f>
        <v/>
      </c>
      <c s="153" t="str">
        <f>IF('S.D.PASTE SHEET'!T1386="","",'S.D.PASTE SHEET'!T1386)</f>
        <v/>
      </c>
      <c s="153" t="str">
        <f>IF('S.D.PASTE SHEET'!U1386="","",'S.D.PASTE SHEET'!U1386)</f>
        <v/>
      </c>
      <c s="153" t="str">
        <f>IF('S.D.PASTE SHEET'!V1386="","",'S.D.PASTE SHEET'!V1386)</f>
        <v/>
      </c>
      <c s="153" t="str">
        <f>IF('S.D.PASTE SHEET'!W1386="","",'S.D.PASTE SHEET'!W1386)</f>
        <v/>
      </c>
      <c s="153" t="str">
        <f>IF('S.D.PASTE SHEET'!X1386="","",'S.D.PASTE SHEET'!X1386)</f>
        <v/>
      </c>
      <c s="153" t="str">
        <f>IF('S.D.PASTE SHEET'!Y1386="","",'S.D.PASTE SHEET'!Y1386)</f>
        <v/>
      </c>
      <c s="153" t="str">
        <f>IF('S.D.PASTE SHEET'!Z1386="","",'S.D.PASTE SHEET'!Z1386)</f>
        <v/>
      </c>
      <c s="153" t="str">
        <f>IF('S.D.PASTE SHEET'!AA1386="","",'S.D.PASTE SHEET'!AA1386)</f>
        <v/>
      </c>
      <c s="153" t="str">
        <f>IF('S.D.PASTE SHEET'!AB1386="","",'S.D.PASTE SHEET'!AB1386)</f>
        <v/>
      </c>
      <c s="153" t="str">
        <f>IF('S.D.PASTE SHEET'!AC1386="","",'S.D.PASTE SHEET'!AC1386)</f>
        <v/>
      </c>
      <c s="153" t="str">
        <f>IF('S.D.PASTE SHEET'!AD1386="","",'S.D.PASTE SHEET'!AD1386)</f>
        <v/>
      </c>
      <c s="155"/>
      <c s="156" t="str">
        <f>IF(AK1386="","",IF(AK1386&gt;0,COUNT($AG$2:AG1386),""))</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86" s="156" t="str">
        <f>IF(BC1386="","",IF(BC1386&gt;0,COUNT($AY$2:AY1386),""))</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87" spans="1:66" ht="15.75" customHeight="1">
      <c r="A1387" s="153" t="str">
        <f>IF('S.D.PASTE SHEET'!A1387="","",'S.D.PASTE SHEET'!A1387)</f>
        <v/>
      </c>
      <c s="153" t="str">
        <f>IF('S.D.PASTE SHEET'!B1387="","",'S.D.PASTE SHEET'!B1387)</f>
        <v/>
      </c>
      <c s="153" t="str">
        <f>IF('S.D.PASTE SHEET'!C1387="","",'S.D.PASTE SHEET'!C1387)</f>
        <v/>
      </c>
      <c s="154" t="str">
        <f>IF('S.D.PASTE SHEET'!D1387="","",'S.D.PASTE SHEET'!D1387)</f>
        <v/>
      </c>
      <c s="153" t="str">
        <f>IF('S.D.PASTE SHEET'!E1387="","",UPPER('S.D.PASTE SHEET'!E1387))</f>
        <v/>
      </c>
      <c s="153" t="str">
        <f>IF('S.D.PASTE SHEET'!F1387="","",'S.D.PASTE SHEET'!F1387)</f>
        <v/>
      </c>
      <c s="153" t="str">
        <f>IF('S.D.PASTE SHEET'!G1387="","",UPPER('S.D.PASTE SHEET'!G1387))</f>
        <v/>
      </c>
      <c s="153" t="str">
        <f>IF('S.D.PASTE SHEET'!H1387="","",UPPER('S.D.PASTE SHEET'!H1387))</f>
        <v/>
      </c>
      <c s="153" t="str">
        <f>IF('S.D.PASTE SHEET'!I1387="","",'S.D.PASTE SHEET'!I1387)</f>
        <v/>
      </c>
      <c s="154" t="str">
        <f>IF('S.D.PASTE SHEET'!J1387="","",'S.D.PASTE SHEET'!J1387)</f>
        <v/>
      </c>
      <c s="153" t="str">
        <f>IF('S.D.PASTE SHEET'!K1387="","",'S.D.PASTE SHEET'!K1387)</f>
        <v/>
      </c>
      <c s="153" t="str">
        <f>IF('S.D.PASTE SHEET'!L1387="","",'S.D.PASTE SHEET'!L1387)</f>
        <v/>
      </c>
      <c s="153" t="str">
        <f>IF('S.D.PASTE SHEET'!M1387="","",'S.D.PASTE SHEET'!M1387)</f>
        <v/>
      </c>
      <c s="153" t="str">
        <f>IF('S.D.PASTE SHEET'!N1387="","",'S.D.PASTE SHEET'!N1387)</f>
        <v/>
      </c>
      <c s="153" t="str">
        <f>IF('S.D.PASTE SHEET'!O1387="","",'S.D.PASTE SHEET'!O1387)</f>
        <v/>
      </c>
      <c s="153" t="str">
        <f>IF('S.D.PASTE SHEET'!P1387="","",'S.D.PASTE SHEET'!P1387)</f>
        <v/>
      </c>
      <c s="153" t="str">
        <f>IF('S.D.PASTE SHEET'!Q1387="","",'S.D.PASTE SHEET'!Q1387)</f>
        <v/>
      </c>
      <c s="153" t="str">
        <f>IF('S.D.PASTE SHEET'!R1387="","",'S.D.PASTE SHEET'!R1387)</f>
        <v/>
      </c>
      <c s="153" t="str">
        <f>IF('S.D.PASTE SHEET'!S1387="","",'S.D.PASTE SHEET'!S1387)</f>
        <v/>
      </c>
      <c s="153" t="str">
        <f>IF('S.D.PASTE SHEET'!T1387="","",'S.D.PASTE SHEET'!T1387)</f>
        <v/>
      </c>
      <c s="153" t="str">
        <f>IF('S.D.PASTE SHEET'!U1387="","",'S.D.PASTE SHEET'!U1387)</f>
        <v/>
      </c>
      <c s="153" t="str">
        <f>IF('S.D.PASTE SHEET'!V1387="","",'S.D.PASTE SHEET'!V1387)</f>
        <v/>
      </c>
      <c s="153" t="str">
        <f>IF('S.D.PASTE SHEET'!W1387="","",'S.D.PASTE SHEET'!W1387)</f>
        <v/>
      </c>
      <c s="153" t="str">
        <f>IF('S.D.PASTE SHEET'!X1387="","",'S.D.PASTE SHEET'!X1387)</f>
        <v/>
      </c>
      <c s="153" t="str">
        <f>IF('S.D.PASTE SHEET'!Y1387="","",'S.D.PASTE SHEET'!Y1387)</f>
        <v/>
      </c>
      <c s="153" t="str">
        <f>IF('S.D.PASTE SHEET'!Z1387="","",'S.D.PASTE SHEET'!Z1387)</f>
        <v/>
      </c>
      <c s="153" t="str">
        <f>IF('S.D.PASTE SHEET'!AA1387="","",'S.D.PASTE SHEET'!AA1387)</f>
        <v/>
      </c>
      <c s="153" t="str">
        <f>IF('S.D.PASTE SHEET'!AB1387="","",'S.D.PASTE SHEET'!AB1387)</f>
        <v/>
      </c>
      <c s="153" t="str">
        <f>IF('S.D.PASTE SHEET'!AC1387="","",'S.D.PASTE SHEET'!AC1387)</f>
        <v/>
      </c>
      <c s="153" t="str">
        <f>IF('S.D.PASTE SHEET'!AD1387="","",'S.D.PASTE SHEET'!AD1387)</f>
        <v/>
      </c>
      <c s="155"/>
      <c s="156" t="str">
        <f>IF(AK1387="","",IF(AK1387&gt;0,COUNT($AG$2:AG1387),""))</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87" s="156" t="str">
        <f>IF(BC1387="","",IF(BC1387&gt;0,COUNT($AY$2:AY1387),""))</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88" spans="1:66" ht="15.75" customHeight="1">
      <c r="A1388" s="153" t="str">
        <f>IF('S.D.PASTE SHEET'!A1388="","",'S.D.PASTE SHEET'!A1388)</f>
        <v/>
      </c>
      <c s="153" t="str">
        <f>IF('S.D.PASTE SHEET'!B1388="","",'S.D.PASTE SHEET'!B1388)</f>
        <v/>
      </c>
      <c s="153" t="str">
        <f>IF('S.D.PASTE SHEET'!C1388="","",'S.D.PASTE SHEET'!C1388)</f>
        <v/>
      </c>
      <c s="154" t="str">
        <f>IF('S.D.PASTE SHEET'!D1388="","",'S.D.PASTE SHEET'!D1388)</f>
        <v/>
      </c>
      <c s="153" t="str">
        <f>IF('S.D.PASTE SHEET'!E1388="","",UPPER('S.D.PASTE SHEET'!E1388))</f>
        <v/>
      </c>
      <c s="153" t="str">
        <f>IF('S.D.PASTE SHEET'!F1388="","",'S.D.PASTE SHEET'!F1388)</f>
        <v/>
      </c>
      <c s="153" t="str">
        <f>IF('S.D.PASTE SHEET'!G1388="","",UPPER('S.D.PASTE SHEET'!G1388))</f>
        <v/>
      </c>
      <c s="153" t="str">
        <f>IF('S.D.PASTE SHEET'!H1388="","",UPPER('S.D.PASTE SHEET'!H1388))</f>
        <v/>
      </c>
      <c s="153" t="str">
        <f>IF('S.D.PASTE SHEET'!I1388="","",'S.D.PASTE SHEET'!I1388)</f>
        <v/>
      </c>
      <c s="154" t="str">
        <f>IF('S.D.PASTE SHEET'!J1388="","",'S.D.PASTE SHEET'!J1388)</f>
        <v/>
      </c>
      <c s="153" t="str">
        <f>IF('S.D.PASTE SHEET'!K1388="","",'S.D.PASTE SHEET'!K1388)</f>
        <v/>
      </c>
      <c s="153" t="str">
        <f>IF('S.D.PASTE SHEET'!L1388="","",'S.D.PASTE SHEET'!L1388)</f>
        <v/>
      </c>
      <c s="153" t="str">
        <f>IF('S.D.PASTE SHEET'!M1388="","",'S.D.PASTE SHEET'!M1388)</f>
        <v/>
      </c>
      <c s="153" t="str">
        <f>IF('S.D.PASTE SHEET'!N1388="","",'S.D.PASTE SHEET'!N1388)</f>
        <v/>
      </c>
      <c s="153" t="str">
        <f>IF('S.D.PASTE SHEET'!O1388="","",'S.D.PASTE SHEET'!O1388)</f>
        <v/>
      </c>
      <c s="153" t="str">
        <f>IF('S.D.PASTE SHEET'!P1388="","",'S.D.PASTE SHEET'!P1388)</f>
        <v/>
      </c>
      <c s="153" t="str">
        <f>IF('S.D.PASTE SHEET'!Q1388="","",'S.D.PASTE SHEET'!Q1388)</f>
        <v/>
      </c>
      <c s="153" t="str">
        <f>IF('S.D.PASTE SHEET'!R1388="","",'S.D.PASTE SHEET'!R1388)</f>
        <v/>
      </c>
      <c s="153" t="str">
        <f>IF('S.D.PASTE SHEET'!S1388="","",'S.D.PASTE SHEET'!S1388)</f>
        <v/>
      </c>
      <c s="153" t="str">
        <f>IF('S.D.PASTE SHEET'!T1388="","",'S.D.PASTE SHEET'!T1388)</f>
        <v/>
      </c>
      <c s="153" t="str">
        <f>IF('S.D.PASTE SHEET'!U1388="","",'S.D.PASTE SHEET'!U1388)</f>
        <v/>
      </c>
      <c s="153" t="str">
        <f>IF('S.D.PASTE SHEET'!V1388="","",'S.D.PASTE SHEET'!V1388)</f>
        <v/>
      </c>
      <c s="153" t="str">
        <f>IF('S.D.PASTE SHEET'!W1388="","",'S.D.PASTE SHEET'!W1388)</f>
        <v/>
      </c>
      <c s="153" t="str">
        <f>IF('S.D.PASTE SHEET'!X1388="","",'S.D.PASTE SHEET'!X1388)</f>
        <v/>
      </c>
      <c s="153" t="str">
        <f>IF('S.D.PASTE SHEET'!Y1388="","",'S.D.PASTE SHEET'!Y1388)</f>
        <v/>
      </c>
      <c s="153" t="str">
        <f>IF('S.D.PASTE SHEET'!Z1388="","",'S.D.PASTE SHEET'!Z1388)</f>
        <v/>
      </c>
      <c s="153" t="str">
        <f>IF('S.D.PASTE SHEET'!AA1388="","",'S.D.PASTE SHEET'!AA1388)</f>
        <v/>
      </c>
      <c s="153" t="str">
        <f>IF('S.D.PASTE SHEET'!AB1388="","",'S.D.PASTE SHEET'!AB1388)</f>
        <v/>
      </c>
      <c s="153" t="str">
        <f>IF('S.D.PASTE SHEET'!AC1388="","",'S.D.PASTE SHEET'!AC1388)</f>
        <v/>
      </c>
      <c s="153" t="str">
        <f>IF('S.D.PASTE SHEET'!AD1388="","",'S.D.PASTE SHEET'!AD1388)</f>
        <v/>
      </c>
      <c s="155"/>
      <c s="156" t="str">
        <f>IF(AK1388="","",IF(AK1388&gt;0,COUNT($AG$2:AG1388),""))</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88" s="156" t="str">
        <f>IF(BC1388="","",IF(BC1388&gt;0,COUNT($AY$2:AY1388),""))</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89" spans="1:66" ht="15.75" customHeight="1">
      <c r="A1389" s="153" t="str">
        <f>IF('S.D.PASTE SHEET'!A1389="","",'S.D.PASTE SHEET'!A1389)</f>
        <v/>
      </c>
      <c s="153" t="str">
        <f>IF('S.D.PASTE SHEET'!B1389="","",'S.D.PASTE SHEET'!B1389)</f>
        <v/>
      </c>
      <c s="153" t="str">
        <f>IF('S.D.PASTE SHEET'!C1389="","",'S.D.PASTE SHEET'!C1389)</f>
        <v/>
      </c>
      <c s="154" t="str">
        <f>IF('S.D.PASTE SHEET'!D1389="","",'S.D.PASTE SHEET'!D1389)</f>
        <v/>
      </c>
      <c s="153" t="str">
        <f>IF('S.D.PASTE SHEET'!E1389="","",UPPER('S.D.PASTE SHEET'!E1389))</f>
        <v/>
      </c>
      <c s="153" t="str">
        <f>IF('S.D.PASTE SHEET'!F1389="","",'S.D.PASTE SHEET'!F1389)</f>
        <v/>
      </c>
      <c s="153" t="str">
        <f>IF('S.D.PASTE SHEET'!G1389="","",UPPER('S.D.PASTE SHEET'!G1389))</f>
        <v/>
      </c>
      <c s="153" t="str">
        <f>IF('S.D.PASTE SHEET'!H1389="","",UPPER('S.D.PASTE SHEET'!H1389))</f>
        <v/>
      </c>
      <c s="153" t="str">
        <f>IF('S.D.PASTE SHEET'!I1389="","",'S.D.PASTE SHEET'!I1389)</f>
        <v/>
      </c>
      <c s="154" t="str">
        <f>IF('S.D.PASTE SHEET'!J1389="","",'S.D.PASTE SHEET'!J1389)</f>
        <v/>
      </c>
      <c s="153" t="str">
        <f>IF('S.D.PASTE SHEET'!K1389="","",'S.D.PASTE SHEET'!K1389)</f>
        <v/>
      </c>
      <c s="153" t="str">
        <f>IF('S.D.PASTE SHEET'!L1389="","",'S.D.PASTE SHEET'!L1389)</f>
        <v/>
      </c>
      <c s="153" t="str">
        <f>IF('S.D.PASTE SHEET'!M1389="","",'S.D.PASTE SHEET'!M1389)</f>
        <v/>
      </c>
      <c s="153" t="str">
        <f>IF('S.D.PASTE SHEET'!N1389="","",'S.D.PASTE SHEET'!N1389)</f>
        <v/>
      </c>
      <c s="153" t="str">
        <f>IF('S.D.PASTE SHEET'!O1389="","",'S.D.PASTE SHEET'!O1389)</f>
        <v/>
      </c>
      <c s="153" t="str">
        <f>IF('S.D.PASTE SHEET'!P1389="","",'S.D.PASTE SHEET'!P1389)</f>
        <v/>
      </c>
      <c s="153" t="str">
        <f>IF('S.D.PASTE SHEET'!Q1389="","",'S.D.PASTE SHEET'!Q1389)</f>
        <v/>
      </c>
      <c s="153" t="str">
        <f>IF('S.D.PASTE SHEET'!R1389="","",'S.D.PASTE SHEET'!R1389)</f>
        <v/>
      </c>
      <c s="153" t="str">
        <f>IF('S.D.PASTE SHEET'!S1389="","",'S.D.PASTE SHEET'!S1389)</f>
        <v/>
      </c>
      <c s="153" t="str">
        <f>IF('S.D.PASTE SHEET'!T1389="","",'S.D.PASTE SHEET'!T1389)</f>
        <v/>
      </c>
      <c s="153" t="str">
        <f>IF('S.D.PASTE SHEET'!U1389="","",'S.D.PASTE SHEET'!U1389)</f>
        <v/>
      </c>
      <c s="153" t="str">
        <f>IF('S.D.PASTE SHEET'!V1389="","",'S.D.PASTE SHEET'!V1389)</f>
        <v/>
      </c>
      <c s="153" t="str">
        <f>IF('S.D.PASTE SHEET'!W1389="","",'S.D.PASTE SHEET'!W1389)</f>
        <v/>
      </c>
      <c s="153" t="str">
        <f>IF('S.D.PASTE SHEET'!X1389="","",'S.D.PASTE SHEET'!X1389)</f>
        <v/>
      </c>
      <c s="153" t="str">
        <f>IF('S.D.PASTE SHEET'!Y1389="","",'S.D.PASTE SHEET'!Y1389)</f>
        <v/>
      </c>
      <c s="153" t="str">
        <f>IF('S.D.PASTE SHEET'!Z1389="","",'S.D.PASTE SHEET'!Z1389)</f>
        <v/>
      </c>
      <c s="153" t="str">
        <f>IF('S.D.PASTE SHEET'!AA1389="","",'S.D.PASTE SHEET'!AA1389)</f>
        <v/>
      </c>
      <c s="153" t="str">
        <f>IF('S.D.PASTE SHEET'!AB1389="","",'S.D.PASTE SHEET'!AB1389)</f>
        <v/>
      </c>
      <c s="153" t="str">
        <f>IF('S.D.PASTE SHEET'!AC1389="","",'S.D.PASTE SHEET'!AC1389)</f>
        <v/>
      </c>
      <c s="153" t="str">
        <f>IF('S.D.PASTE SHEET'!AD1389="","",'S.D.PASTE SHEET'!AD1389)</f>
        <v/>
      </c>
      <c s="155"/>
      <c s="156" t="str">
        <f>IF(AK1389="","",IF(AK1389&gt;0,COUNT($AG$2:AG1389),""))</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89" s="156" t="str">
        <f>IF(BC1389="","",IF(BC1389&gt;0,COUNT($AY$2:AY1389),""))</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90" spans="1:66" ht="15.75" customHeight="1">
      <c r="A1390" s="153" t="str">
        <f>IF('S.D.PASTE SHEET'!A1390="","",'S.D.PASTE SHEET'!A1390)</f>
        <v/>
      </c>
      <c s="153" t="str">
        <f>IF('S.D.PASTE SHEET'!B1390="","",'S.D.PASTE SHEET'!B1390)</f>
        <v/>
      </c>
      <c s="153" t="str">
        <f>IF('S.D.PASTE SHEET'!C1390="","",'S.D.PASTE SHEET'!C1390)</f>
        <v/>
      </c>
      <c s="154" t="str">
        <f>IF('S.D.PASTE SHEET'!D1390="","",'S.D.PASTE SHEET'!D1390)</f>
        <v/>
      </c>
      <c s="153" t="str">
        <f>IF('S.D.PASTE SHEET'!E1390="","",UPPER('S.D.PASTE SHEET'!E1390))</f>
        <v/>
      </c>
      <c s="153" t="str">
        <f>IF('S.D.PASTE SHEET'!F1390="","",'S.D.PASTE SHEET'!F1390)</f>
        <v/>
      </c>
      <c s="153" t="str">
        <f>IF('S.D.PASTE SHEET'!G1390="","",UPPER('S.D.PASTE SHEET'!G1390))</f>
        <v/>
      </c>
      <c s="153" t="str">
        <f>IF('S.D.PASTE SHEET'!H1390="","",UPPER('S.D.PASTE SHEET'!H1390))</f>
        <v/>
      </c>
      <c s="153" t="str">
        <f>IF('S.D.PASTE SHEET'!I1390="","",'S.D.PASTE SHEET'!I1390)</f>
        <v/>
      </c>
      <c s="154" t="str">
        <f>IF('S.D.PASTE SHEET'!J1390="","",'S.D.PASTE SHEET'!J1390)</f>
        <v/>
      </c>
      <c s="153" t="str">
        <f>IF('S.D.PASTE SHEET'!K1390="","",'S.D.PASTE SHEET'!K1390)</f>
        <v/>
      </c>
      <c s="153" t="str">
        <f>IF('S.D.PASTE SHEET'!L1390="","",'S.D.PASTE SHEET'!L1390)</f>
        <v/>
      </c>
      <c s="153" t="str">
        <f>IF('S.D.PASTE SHEET'!M1390="","",'S.D.PASTE SHEET'!M1390)</f>
        <v/>
      </c>
      <c s="153" t="str">
        <f>IF('S.D.PASTE SHEET'!N1390="","",'S.D.PASTE SHEET'!N1390)</f>
        <v/>
      </c>
      <c s="153" t="str">
        <f>IF('S.D.PASTE SHEET'!O1390="","",'S.D.PASTE SHEET'!O1390)</f>
        <v/>
      </c>
      <c s="153" t="str">
        <f>IF('S.D.PASTE SHEET'!P1390="","",'S.D.PASTE SHEET'!P1390)</f>
        <v/>
      </c>
      <c s="153" t="str">
        <f>IF('S.D.PASTE SHEET'!Q1390="","",'S.D.PASTE SHEET'!Q1390)</f>
        <v/>
      </c>
      <c s="153" t="str">
        <f>IF('S.D.PASTE SHEET'!R1390="","",'S.D.PASTE SHEET'!R1390)</f>
        <v/>
      </c>
      <c s="153" t="str">
        <f>IF('S.D.PASTE SHEET'!S1390="","",'S.D.PASTE SHEET'!S1390)</f>
        <v/>
      </c>
      <c s="153" t="str">
        <f>IF('S.D.PASTE SHEET'!T1390="","",'S.D.PASTE SHEET'!T1390)</f>
        <v/>
      </c>
      <c s="153" t="str">
        <f>IF('S.D.PASTE SHEET'!U1390="","",'S.D.PASTE SHEET'!U1390)</f>
        <v/>
      </c>
      <c s="153" t="str">
        <f>IF('S.D.PASTE SHEET'!V1390="","",'S.D.PASTE SHEET'!V1390)</f>
        <v/>
      </c>
      <c s="153" t="str">
        <f>IF('S.D.PASTE SHEET'!W1390="","",'S.D.PASTE SHEET'!W1390)</f>
        <v/>
      </c>
      <c s="153" t="str">
        <f>IF('S.D.PASTE SHEET'!X1390="","",'S.D.PASTE SHEET'!X1390)</f>
        <v/>
      </c>
      <c s="153" t="str">
        <f>IF('S.D.PASTE SHEET'!Y1390="","",'S.D.PASTE SHEET'!Y1390)</f>
        <v/>
      </c>
      <c s="153" t="str">
        <f>IF('S.D.PASTE SHEET'!Z1390="","",'S.D.PASTE SHEET'!Z1390)</f>
        <v/>
      </c>
      <c s="153" t="str">
        <f>IF('S.D.PASTE SHEET'!AA1390="","",'S.D.PASTE SHEET'!AA1390)</f>
        <v/>
      </c>
      <c s="153" t="str">
        <f>IF('S.D.PASTE SHEET'!AB1390="","",'S.D.PASTE SHEET'!AB1390)</f>
        <v/>
      </c>
      <c s="153" t="str">
        <f>IF('S.D.PASTE SHEET'!AC1390="","",'S.D.PASTE SHEET'!AC1390)</f>
        <v/>
      </c>
      <c s="153" t="str">
        <f>IF('S.D.PASTE SHEET'!AD1390="","",'S.D.PASTE SHEET'!AD1390)</f>
        <v/>
      </c>
      <c s="155"/>
      <c s="156" t="str">
        <f>IF(AK1390="","",IF(AK1390&gt;0,COUNT($AG$2:AG1390),""))</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90" s="156" t="str">
        <f>IF(BC1390="","",IF(BC1390&gt;0,COUNT($AY$2:AY1390),""))</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91" spans="1:66" ht="15.75" customHeight="1">
      <c r="A1391" s="153" t="str">
        <f>IF('S.D.PASTE SHEET'!A1391="","",'S.D.PASTE SHEET'!A1391)</f>
        <v/>
      </c>
      <c s="153" t="str">
        <f>IF('S.D.PASTE SHEET'!B1391="","",'S.D.PASTE SHEET'!B1391)</f>
        <v/>
      </c>
      <c s="153" t="str">
        <f>IF('S.D.PASTE SHEET'!C1391="","",'S.D.PASTE SHEET'!C1391)</f>
        <v/>
      </c>
      <c s="154" t="str">
        <f>IF('S.D.PASTE SHEET'!D1391="","",'S.D.PASTE SHEET'!D1391)</f>
        <v/>
      </c>
      <c s="153" t="str">
        <f>IF('S.D.PASTE SHEET'!E1391="","",UPPER('S.D.PASTE SHEET'!E1391))</f>
        <v/>
      </c>
      <c s="153" t="str">
        <f>IF('S.D.PASTE SHEET'!F1391="","",'S.D.PASTE SHEET'!F1391)</f>
        <v/>
      </c>
      <c s="153" t="str">
        <f>IF('S.D.PASTE SHEET'!G1391="","",UPPER('S.D.PASTE SHEET'!G1391))</f>
        <v/>
      </c>
      <c s="153" t="str">
        <f>IF('S.D.PASTE SHEET'!H1391="","",UPPER('S.D.PASTE SHEET'!H1391))</f>
        <v/>
      </c>
      <c s="153" t="str">
        <f>IF('S.D.PASTE SHEET'!I1391="","",'S.D.PASTE SHEET'!I1391)</f>
        <v/>
      </c>
      <c s="154" t="str">
        <f>IF('S.D.PASTE SHEET'!J1391="","",'S.D.PASTE SHEET'!J1391)</f>
        <v/>
      </c>
      <c s="153" t="str">
        <f>IF('S.D.PASTE SHEET'!K1391="","",'S.D.PASTE SHEET'!K1391)</f>
        <v/>
      </c>
      <c s="153" t="str">
        <f>IF('S.D.PASTE SHEET'!L1391="","",'S.D.PASTE SHEET'!L1391)</f>
        <v/>
      </c>
      <c s="153" t="str">
        <f>IF('S.D.PASTE SHEET'!M1391="","",'S.D.PASTE SHEET'!M1391)</f>
        <v/>
      </c>
      <c s="153" t="str">
        <f>IF('S.D.PASTE SHEET'!N1391="","",'S.D.PASTE SHEET'!N1391)</f>
        <v/>
      </c>
      <c s="153" t="str">
        <f>IF('S.D.PASTE SHEET'!O1391="","",'S.D.PASTE SHEET'!O1391)</f>
        <v/>
      </c>
      <c s="153" t="str">
        <f>IF('S.D.PASTE SHEET'!P1391="","",'S.D.PASTE SHEET'!P1391)</f>
        <v/>
      </c>
      <c s="153" t="str">
        <f>IF('S.D.PASTE SHEET'!Q1391="","",'S.D.PASTE SHEET'!Q1391)</f>
        <v/>
      </c>
      <c s="153" t="str">
        <f>IF('S.D.PASTE SHEET'!R1391="","",'S.D.PASTE SHEET'!R1391)</f>
        <v/>
      </c>
      <c s="153" t="str">
        <f>IF('S.D.PASTE SHEET'!S1391="","",'S.D.PASTE SHEET'!S1391)</f>
        <v/>
      </c>
      <c s="153" t="str">
        <f>IF('S.D.PASTE SHEET'!T1391="","",'S.D.PASTE SHEET'!T1391)</f>
        <v/>
      </c>
      <c s="153" t="str">
        <f>IF('S.D.PASTE SHEET'!U1391="","",'S.D.PASTE SHEET'!U1391)</f>
        <v/>
      </c>
      <c s="153" t="str">
        <f>IF('S.D.PASTE SHEET'!V1391="","",'S.D.PASTE SHEET'!V1391)</f>
        <v/>
      </c>
      <c s="153" t="str">
        <f>IF('S.D.PASTE SHEET'!W1391="","",'S.D.PASTE SHEET'!W1391)</f>
        <v/>
      </c>
      <c s="153" t="str">
        <f>IF('S.D.PASTE SHEET'!X1391="","",'S.D.PASTE SHEET'!X1391)</f>
        <v/>
      </c>
      <c s="153" t="str">
        <f>IF('S.D.PASTE SHEET'!Y1391="","",'S.D.PASTE SHEET'!Y1391)</f>
        <v/>
      </c>
      <c s="153" t="str">
        <f>IF('S.D.PASTE SHEET'!Z1391="","",'S.D.PASTE SHEET'!Z1391)</f>
        <v/>
      </c>
      <c s="153" t="str">
        <f>IF('S.D.PASTE SHEET'!AA1391="","",'S.D.PASTE SHEET'!AA1391)</f>
        <v/>
      </c>
      <c s="153" t="str">
        <f>IF('S.D.PASTE SHEET'!AB1391="","",'S.D.PASTE SHEET'!AB1391)</f>
        <v/>
      </c>
      <c s="153" t="str">
        <f>IF('S.D.PASTE SHEET'!AC1391="","",'S.D.PASTE SHEET'!AC1391)</f>
        <v/>
      </c>
      <c s="153" t="str">
        <f>IF('S.D.PASTE SHEET'!AD1391="","",'S.D.PASTE SHEET'!AD1391)</f>
        <v/>
      </c>
      <c s="155"/>
      <c s="156" t="str">
        <f>IF(AK1391="","",IF(AK1391&gt;0,COUNT($AG$2:AG1391),""))</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91" s="156" t="str">
        <f>IF(BC1391="","",IF(BC1391&gt;0,COUNT($AY$2:AY1391),""))</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92" spans="1:66" ht="15.75" customHeight="1">
      <c r="A1392" s="153" t="str">
        <f>IF('S.D.PASTE SHEET'!A1392="","",'S.D.PASTE SHEET'!A1392)</f>
        <v/>
      </c>
      <c s="153" t="str">
        <f>IF('S.D.PASTE SHEET'!B1392="","",'S.D.PASTE SHEET'!B1392)</f>
        <v/>
      </c>
      <c s="153" t="str">
        <f>IF('S.D.PASTE SHEET'!C1392="","",'S.D.PASTE SHEET'!C1392)</f>
        <v/>
      </c>
      <c s="154" t="str">
        <f>IF('S.D.PASTE SHEET'!D1392="","",'S.D.PASTE SHEET'!D1392)</f>
        <v/>
      </c>
      <c s="153" t="str">
        <f>IF('S.D.PASTE SHEET'!E1392="","",UPPER('S.D.PASTE SHEET'!E1392))</f>
        <v/>
      </c>
      <c s="153" t="str">
        <f>IF('S.D.PASTE SHEET'!F1392="","",'S.D.PASTE SHEET'!F1392)</f>
        <v/>
      </c>
      <c s="153" t="str">
        <f>IF('S.D.PASTE SHEET'!G1392="","",UPPER('S.D.PASTE SHEET'!G1392))</f>
        <v/>
      </c>
      <c s="153" t="str">
        <f>IF('S.D.PASTE SHEET'!H1392="","",UPPER('S.D.PASTE SHEET'!H1392))</f>
        <v/>
      </c>
      <c s="153" t="str">
        <f>IF('S.D.PASTE SHEET'!I1392="","",'S.D.PASTE SHEET'!I1392)</f>
        <v/>
      </c>
      <c s="154" t="str">
        <f>IF('S.D.PASTE SHEET'!J1392="","",'S.D.PASTE SHEET'!J1392)</f>
        <v/>
      </c>
      <c s="153" t="str">
        <f>IF('S.D.PASTE SHEET'!K1392="","",'S.D.PASTE SHEET'!K1392)</f>
        <v/>
      </c>
      <c s="153" t="str">
        <f>IF('S.D.PASTE SHEET'!L1392="","",'S.D.PASTE SHEET'!L1392)</f>
        <v/>
      </c>
      <c s="153" t="str">
        <f>IF('S.D.PASTE SHEET'!M1392="","",'S.D.PASTE SHEET'!M1392)</f>
        <v/>
      </c>
      <c s="153" t="str">
        <f>IF('S.D.PASTE SHEET'!N1392="","",'S.D.PASTE SHEET'!N1392)</f>
        <v/>
      </c>
      <c s="153" t="str">
        <f>IF('S.D.PASTE SHEET'!O1392="","",'S.D.PASTE SHEET'!O1392)</f>
        <v/>
      </c>
      <c s="153" t="str">
        <f>IF('S.D.PASTE SHEET'!P1392="","",'S.D.PASTE SHEET'!P1392)</f>
        <v/>
      </c>
      <c s="153" t="str">
        <f>IF('S.D.PASTE SHEET'!Q1392="","",'S.D.PASTE SHEET'!Q1392)</f>
        <v/>
      </c>
      <c s="153" t="str">
        <f>IF('S.D.PASTE SHEET'!R1392="","",'S.D.PASTE SHEET'!R1392)</f>
        <v/>
      </c>
      <c s="153" t="str">
        <f>IF('S.D.PASTE SHEET'!S1392="","",'S.D.PASTE SHEET'!S1392)</f>
        <v/>
      </c>
      <c s="153" t="str">
        <f>IF('S.D.PASTE SHEET'!T1392="","",'S.D.PASTE SHEET'!T1392)</f>
        <v/>
      </c>
      <c s="153" t="str">
        <f>IF('S.D.PASTE SHEET'!U1392="","",'S.D.PASTE SHEET'!U1392)</f>
        <v/>
      </c>
      <c s="153" t="str">
        <f>IF('S.D.PASTE SHEET'!V1392="","",'S.D.PASTE SHEET'!V1392)</f>
        <v/>
      </c>
      <c s="153" t="str">
        <f>IF('S.D.PASTE SHEET'!W1392="","",'S.D.PASTE SHEET'!W1392)</f>
        <v/>
      </c>
      <c s="153" t="str">
        <f>IF('S.D.PASTE SHEET'!X1392="","",'S.D.PASTE SHEET'!X1392)</f>
        <v/>
      </c>
      <c s="153" t="str">
        <f>IF('S.D.PASTE SHEET'!Y1392="","",'S.D.PASTE SHEET'!Y1392)</f>
        <v/>
      </c>
      <c s="153" t="str">
        <f>IF('S.D.PASTE SHEET'!Z1392="","",'S.D.PASTE SHEET'!Z1392)</f>
        <v/>
      </c>
      <c s="153" t="str">
        <f>IF('S.D.PASTE SHEET'!AA1392="","",'S.D.PASTE SHEET'!AA1392)</f>
        <v/>
      </c>
      <c s="153" t="str">
        <f>IF('S.D.PASTE SHEET'!AB1392="","",'S.D.PASTE SHEET'!AB1392)</f>
        <v/>
      </c>
      <c s="153" t="str">
        <f>IF('S.D.PASTE SHEET'!AC1392="","",'S.D.PASTE SHEET'!AC1392)</f>
        <v/>
      </c>
      <c s="153" t="str">
        <f>IF('S.D.PASTE SHEET'!AD1392="","",'S.D.PASTE SHEET'!AD1392)</f>
        <v/>
      </c>
      <c s="155"/>
      <c s="156" t="str">
        <f>IF(AK1392="","",IF(AK1392&gt;0,COUNT($AG$2:AG1392),""))</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92" s="156" t="str">
        <f>IF(BC1392="","",IF(BC1392&gt;0,COUNT($AY$2:AY1392),""))</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93" spans="1:66" ht="15.75" customHeight="1">
      <c r="A1393" s="153" t="str">
        <f>IF('S.D.PASTE SHEET'!A1393="","",'S.D.PASTE SHEET'!A1393)</f>
        <v/>
      </c>
      <c s="153" t="str">
        <f>IF('S.D.PASTE SHEET'!B1393="","",'S.D.PASTE SHEET'!B1393)</f>
        <v/>
      </c>
      <c s="153" t="str">
        <f>IF('S.D.PASTE SHEET'!C1393="","",'S.D.PASTE SHEET'!C1393)</f>
        <v/>
      </c>
      <c s="154" t="str">
        <f>IF('S.D.PASTE SHEET'!D1393="","",'S.D.PASTE SHEET'!D1393)</f>
        <v/>
      </c>
      <c s="153" t="str">
        <f>IF('S.D.PASTE SHEET'!E1393="","",UPPER('S.D.PASTE SHEET'!E1393))</f>
        <v/>
      </c>
      <c s="153" t="str">
        <f>IF('S.D.PASTE SHEET'!F1393="","",'S.D.PASTE SHEET'!F1393)</f>
        <v/>
      </c>
      <c s="153" t="str">
        <f>IF('S.D.PASTE SHEET'!G1393="","",UPPER('S.D.PASTE SHEET'!G1393))</f>
        <v/>
      </c>
      <c s="153" t="str">
        <f>IF('S.D.PASTE SHEET'!H1393="","",UPPER('S.D.PASTE SHEET'!H1393))</f>
        <v/>
      </c>
      <c s="153" t="str">
        <f>IF('S.D.PASTE SHEET'!I1393="","",'S.D.PASTE SHEET'!I1393)</f>
        <v/>
      </c>
      <c s="154" t="str">
        <f>IF('S.D.PASTE SHEET'!J1393="","",'S.D.PASTE SHEET'!J1393)</f>
        <v/>
      </c>
      <c s="153" t="str">
        <f>IF('S.D.PASTE SHEET'!K1393="","",'S.D.PASTE SHEET'!K1393)</f>
        <v/>
      </c>
      <c s="153" t="str">
        <f>IF('S.D.PASTE SHEET'!L1393="","",'S.D.PASTE SHEET'!L1393)</f>
        <v/>
      </c>
      <c s="153" t="str">
        <f>IF('S.D.PASTE SHEET'!M1393="","",'S.D.PASTE SHEET'!M1393)</f>
        <v/>
      </c>
      <c s="153" t="str">
        <f>IF('S.D.PASTE SHEET'!N1393="","",'S.D.PASTE SHEET'!N1393)</f>
        <v/>
      </c>
      <c s="153" t="str">
        <f>IF('S.D.PASTE SHEET'!O1393="","",'S.D.PASTE SHEET'!O1393)</f>
        <v/>
      </c>
      <c s="153" t="str">
        <f>IF('S.D.PASTE SHEET'!P1393="","",'S.D.PASTE SHEET'!P1393)</f>
        <v/>
      </c>
      <c s="153" t="str">
        <f>IF('S.D.PASTE SHEET'!Q1393="","",'S.D.PASTE SHEET'!Q1393)</f>
        <v/>
      </c>
      <c s="153" t="str">
        <f>IF('S.D.PASTE SHEET'!R1393="","",'S.D.PASTE SHEET'!R1393)</f>
        <v/>
      </c>
      <c s="153" t="str">
        <f>IF('S.D.PASTE SHEET'!S1393="","",'S.D.PASTE SHEET'!S1393)</f>
        <v/>
      </c>
      <c s="153" t="str">
        <f>IF('S.D.PASTE SHEET'!T1393="","",'S.D.PASTE SHEET'!T1393)</f>
        <v/>
      </c>
      <c s="153" t="str">
        <f>IF('S.D.PASTE SHEET'!U1393="","",'S.D.PASTE SHEET'!U1393)</f>
        <v/>
      </c>
      <c s="153" t="str">
        <f>IF('S.D.PASTE SHEET'!V1393="","",'S.D.PASTE SHEET'!V1393)</f>
        <v/>
      </c>
      <c s="153" t="str">
        <f>IF('S.D.PASTE SHEET'!W1393="","",'S.D.PASTE SHEET'!W1393)</f>
        <v/>
      </c>
      <c s="153" t="str">
        <f>IF('S.D.PASTE SHEET'!X1393="","",'S.D.PASTE SHEET'!X1393)</f>
        <v/>
      </c>
      <c s="153" t="str">
        <f>IF('S.D.PASTE SHEET'!Y1393="","",'S.D.PASTE SHEET'!Y1393)</f>
        <v/>
      </c>
      <c s="153" t="str">
        <f>IF('S.D.PASTE SHEET'!Z1393="","",'S.D.PASTE SHEET'!Z1393)</f>
        <v/>
      </c>
      <c s="153" t="str">
        <f>IF('S.D.PASTE SHEET'!AA1393="","",'S.D.PASTE SHEET'!AA1393)</f>
        <v/>
      </c>
      <c s="153" t="str">
        <f>IF('S.D.PASTE SHEET'!AB1393="","",'S.D.PASTE SHEET'!AB1393)</f>
        <v/>
      </c>
      <c s="153" t="str">
        <f>IF('S.D.PASTE SHEET'!AC1393="","",'S.D.PASTE SHEET'!AC1393)</f>
        <v/>
      </c>
      <c s="153" t="str">
        <f>IF('S.D.PASTE SHEET'!AD1393="","",'S.D.PASTE SHEET'!AD1393)</f>
        <v/>
      </c>
      <c s="155"/>
      <c s="156" t="str">
        <f>IF(AK1393="","",IF(AK1393&gt;0,COUNT($AG$2:AG1393),""))</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93" s="156" t="str">
        <f>IF(BC1393="","",IF(BC1393&gt;0,COUNT($AY$2:AY1393),""))</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94" spans="1:66" ht="15.75" customHeight="1">
      <c r="A1394" s="153" t="str">
        <f>IF('S.D.PASTE SHEET'!A1394="","",'S.D.PASTE SHEET'!A1394)</f>
        <v/>
      </c>
      <c s="153" t="str">
        <f>IF('S.D.PASTE SHEET'!B1394="","",'S.D.PASTE SHEET'!B1394)</f>
        <v/>
      </c>
      <c s="153" t="str">
        <f>IF('S.D.PASTE SHEET'!C1394="","",'S.D.PASTE SHEET'!C1394)</f>
        <v/>
      </c>
      <c s="154" t="str">
        <f>IF('S.D.PASTE SHEET'!D1394="","",'S.D.PASTE SHEET'!D1394)</f>
        <v/>
      </c>
      <c s="153" t="str">
        <f>IF('S.D.PASTE SHEET'!E1394="","",UPPER('S.D.PASTE SHEET'!E1394))</f>
        <v/>
      </c>
      <c s="153" t="str">
        <f>IF('S.D.PASTE SHEET'!F1394="","",'S.D.PASTE SHEET'!F1394)</f>
        <v/>
      </c>
      <c s="153" t="str">
        <f>IF('S.D.PASTE SHEET'!G1394="","",UPPER('S.D.PASTE SHEET'!G1394))</f>
        <v/>
      </c>
      <c s="153" t="str">
        <f>IF('S.D.PASTE SHEET'!H1394="","",UPPER('S.D.PASTE SHEET'!H1394))</f>
        <v/>
      </c>
      <c s="153" t="str">
        <f>IF('S.D.PASTE SHEET'!I1394="","",'S.D.PASTE SHEET'!I1394)</f>
        <v/>
      </c>
      <c s="154" t="str">
        <f>IF('S.D.PASTE SHEET'!J1394="","",'S.D.PASTE SHEET'!J1394)</f>
        <v/>
      </c>
      <c s="153" t="str">
        <f>IF('S.D.PASTE SHEET'!K1394="","",'S.D.PASTE SHEET'!K1394)</f>
        <v/>
      </c>
      <c s="153" t="str">
        <f>IF('S.D.PASTE SHEET'!L1394="","",'S.D.PASTE SHEET'!L1394)</f>
        <v/>
      </c>
      <c s="153" t="str">
        <f>IF('S.D.PASTE SHEET'!M1394="","",'S.D.PASTE SHEET'!M1394)</f>
        <v/>
      </c>
      <c s="153" t="str">
        <f>IF('S.D.PASTE SHEET'!N1394="","",'S.D.PASTE SHEET'!N1394)</f>
        <v/>
      </c>
      <c s="153" t="str">
        <f>IF('S.D.PASTE SHEET'!O1394="","",'S.D.PASTE SHEET'!O1394)</f>
        <v/>
      </c>
      <c s="153" t="str">
        <f>IF('S.D.PASTE SHEET'!P1394="","",'S.D.PASTE SHEET'!P1394)</f>
        <v/>
      </c>
      <c s="153" t="str">
        <f>IF('S.D.PASTE SHEET'!Q1394="","",'S.D.PASTE SHEET'!Q1394)</f>
        <v/>
      </c>
      <c s="153" t="str">
        <f>IF('S.D.PASTE SHEET'!R1394="","",'S.D.PASTE SHEET'!R1394)</f>
        <v/>
      </c>
      <c s="153" t="str">
        <f>IF('S.D.PASTE SHEET'!S1394="","",'S.D.PASTE SHEET'!S1394)</f>
        <v/>
      </c>
      <c s="153" t="str">
        <f>IF('S.D.PASTE SHEET'!T1394="","",'S.D.PASTE SHEET'!T1394)</f>
        <v/>
      </c>
      <c s="153" t="str">
        <f>IF('S.D.PASTE SHEET'!U1394="","",'S.D.PASTE SHEET'!U1394)</f>
        <v/>
      </c>
      <c s="153" t="str">
        <f>IF('S.D.PASTE SHEET'!V1394="","",'S.D.PASTE SHEET'!V1394)</f>
        <v/>
      </c>
      <c s="153" t="str">
        <f>IF('S.D.PASTE SHEET'!W1394="","",'S.D.PASTE SHEET'!W1394)</f>
        <v/>
      </c>
      <c s="153" t="str">
        <f>IF('S.D.PASTE SHEET'!X1394="","",'S.D.PASTE SHEET'!X1394)</f>
        <v/>
      </c>
      <c s="153" t="str">
        <f>IF('S.D.PASTE SHEET'!Y1394="","",'S.D.PASTE SHEET'!Y1394)</f>
        <v/>
      </c>
      <c s="153" t="str">
        <f>IF('S.D.PASTE SHEET'!Z1394="","",'S.D.PASTE SHEET'!Z1394)</f>
        <v/>
      </c>
      <c s="153" t="str">
        <f>IF('S.D.PASTE SHEET'!AA1394="","",'S.D.PASTE SHEET'!AA1394)</f>
        <v/>
      </c>
      <c s="153" t="str">
        <f>IF('S.D.PASTE SHEET'!AB1394="","",'S.D.PASTE SHEET'!AB1394)</f>
        <v/>
      </c>
      <c s="153" t="str">
        <f>IF('S.D.PASTE SHEET'!AC1394="","",'S.D.PASTE SHEET'!AC1394)</f>
        <v/>
      </c>
      <c s="153" t="str">
        <f>IF('S.D.PASTE SHEET'!AD1394="","",'S.D.PASTE SHEET'!AD1394)</f>
        <v/>
      </c>
      <c s="155"/>
      <c s="156" t="str">
        <f>IF(AK1394="","",IF(AK1394&gt;0,COUNT($AG$2:AG1394),""))</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94" s="156" t="str">
        <f>IF(BC1394="","",IF(BC1394&gt;0,COUNT($AY$2:AY1394),""))</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95" spans="1:66" ht="15.75" customHeight="1">
      <c r="A1395" s="153" t="str">
        <f>IF('S.D.PASTE SHEET'!A1395="","",'S.D.PASTE SHEET'!A1395)</f>
        <v/>
      </c>
      <c s="153" t="str">
        <f>IF('S.D.PASTE SHEET'!B1395="","",'S.D.PASTE SHEET'!B1395)</f>
        <v/>
      </c>
      <c s="153" t="str">
        <f>IF('S.D.PASTE SHEET'!C1395="","",'S.D.PASTE SHEET'!C1395)</f>
        <v/>
      </c>
      <c s="154" t="str">
        <f>IF('S.D.PASTE SHEET'!D1395="","",'S.D.PASTE SHEET'!D1395)</f>
        <v/>
      </c>
      <c s="153" t="str">
        <f>IF('S.D.PASTE SHEET'!E1395="","",UPPER('S.D.PASTE SHEET'!E1395))</f>
        <v/>
      </c>
      <c s="153" t="str">
        <f>IF('S.D.PASTE SHEET'!F1395="","",'S.D.PASTE SHEET'!F1395)</f>
        <v/>
      </c>
      <c s="153" t="str">
        <f>IF('S.D.PASTE SHEET'!G1395="","",UPPER('S.D.PASTE SHEET'!G1395))</f>
        <v/>
      </c>
      <c s="153" t="str">
        <f>IF('S.D.PASTE SHEET'!H1395="","",UPPER('S.D.PASTE SHEET'!H1395))</f>
        <v/>
      </c>
      <c s="153" t="str">
        <f>IF('S.D.PASTE SHEET'!I1395="","",'S.D.PASTE SHEET'!I1395)</f>
        <v/>
      </c>
      <c s="154" t="str">
        <f>IF('S.D.PASTE SHEET'!J1395="","",'S.D.PASTE SHEET'!J1395)</f>
        <v/>
      </c>
      <c s="153" t="str">
        <f>IF('S.D.PASTE SHEET'!K1395="","",'S.D.PASTE SHEET'!K1395)</f>
        <v/>
      </c>
      <c s="153" t="str">
        <f>IF('S.D.PASTE SHEET'!L1395="","",'S.D.PASTE SHEET'!L1395)</f>
        <v/>
      </c>
      <c s="153" t="str">
        <f>IF('S.D.PASTE SHEET'!M1395="","",'S.D.PASTE SHEET'!M1395)</f>
        <v/>
      </c>
      <c s="153" t="str">
        <f>IF('S.D.PASTE SHEET'!N1395="","",'S.D.PASTE SHEET'!N1395)</f>
        <v/>
      </c>
      <c s="153" t="str">
        <f>IF('S.D.PASTE SHEET'!O1395="","",'S.D.PASTE SHEET'!O1395)</f>
        <v/>
      </c>
      <c s="153" t="str">
        <f>IF('S.D.PASTE SHEET'!P1395="","",'S.D.PASTE SHEET'!P1395)</f>
        <v/>
      </c>
      <c s="153" t="str">
        <f>IF('S.D.PASTE SHEET'!Q1395="","",'S.D.PASTE SHEET'!Q1395)</f>
        <v/>
      </c>
      <c s="153" t="str">
        <f>IF('S.D.PASTE SHEET'!R1395="","",'S.D.PASTE SHEET'!R1395)</f>
        <v/>
      </c>
      <c s="153" t="str">
        <f>IF('S.D.PASTE SHEET'!S1395="","",'S.D.PASTE SHEET'!S1395)</f>
        <v/>
      </c>
      <c s="153" t="str">
        <f>IF('S.D.PASTE SHEET'!T1395="","",'S.D.PASTE SHEET'!T1395)</f>
        <v/>
      </c>
      <c s="153" t="str">
        <f>IF('S.D.PASTE SHEET'!U1395="","",'S.D.PASTE SHEET'!U1395)</f>
        <v/>
      </c>
      <c s="153" t="str">
        <f>IF('S.D.PASTE SHEET'!V1395="","",'S.D.PASTE SHEET'!V1395)</f>
        <v/>
      </c>
      <c s="153" t="str">
        <f>IF('S.D.PASTE SHEET'!W1395="","",'S.D.PASTE SHEET'!W1395)</f>
        <v/>
      </c>
      <c s="153" t="str">
        <f>IF('S.D.PASTE SHEET'!X1395="","",'S.D.PASTE SHEET'!X1395)</f>
        <v/>
      </c>
      <c s="153" t="str">
        <f>IF('S.D.PASTE SHEET'!Y1395="","",'S.D.PASTE SHEET'!Y1395)</f>
        <v/>
      </c>
      <c s="153" t="str">
        <f>IF('S.D.PASTE SHEET'!Z1395="","",'S.D.PASTE SHEET'!Z1395)</f>
        <v/>
      </c>
      <c s="153" t="str">
        <f>IF('S.D.PASTE SHEET'!AA1395="","",'S.D.PASTE SHEET'!AA1395)</f>
        <v/>
      </c>
      <c s="153" t="str">
        <f>IF('S.D.PASTE SHEET'!AB1395="","",'S.D.PASTE SHEET'!AB1395)</f>
        <v/>
      </c>
      <c s="153" t="str">
        <f>IF('S.D.PASTE SHEET'!AC1395="","",'S.D.PASTE SHEET'!AC1395)</f>
        <v/>
      </c>
      <c s="153" t="str">
        <f>IF('S.D.PASTE SHEET'!AD1395="","",'S.D.PASTE SHEET'!AD1395)</f>
        <v/>
      </c>
      <c s="155"/>
      <c s="156" t="str">
        <f>IF(AK1395="","",IF(AK1395&gt;0,COUNT($AG$2:AG1395),""))</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95" s="156" t="str">
        <f>IF(BC1395="","",IF(BC1395&gt;0,COUNT($AY$2:AY1395),""))</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96" spans="1:66" ht="15.75" customHeight="1">
      <c r="A1396" s="153" t="str">
        <f>IF('S.D.PASTE SHEET'!A1396="","",'S.D.PASTE SHEET'!A1396)</f>
        <v/>
      </c>
      <c s="153" t="str">
        <f>IF('S.D.PASTE SHEET'!B1396="","",'S.D.PASTE SHEET'!B1396)</f>
        <v/>
      </c>
      <c s="153" t="str">
        <f>IF('S.D.PASTE SHEET'!C1396="","",'S.D.PASTE SHEET'!C1396)</f>
        <v/>
      </c>
      <c s="154" t="str">
        <f>IF('S.D.PASTE SHEET'!D1396="","",'S.D.PASTE SHEET'!D1396)</f>
        <v/>
      </c>
      <c s="153" t="str">
        <f>IF('S.D.PASTE SHEET'!E1396="","",UPPER('S.D.PASTE SHEET'!E1396))</f>
        <v/>
      </c>
      <c s="153" t="str">
        <f>IF('S.D.PASTE SHEET'!F1396="","",'S.D.PASTE SHEET'!F1396)</f>
        <v/>
      </c>
      <c s="153" t="str">
        <f>IF('S.D.PASTE SHEET'!G1396="","",UPPER('S.D.PASTE SHEET'!G1396))</f>
        <v/>
      </c>
      <c s="153" t="str">
        <f>IF('S.D.PASTE SHEET'!H1396="","",UPPER('S.D.PASTE SHEET'!H1396))</f>
        <v/>
      </c>
      <c s="153" t="str">
        <f>IF('S.D.PASTE SHEET'!I1396="","",'S.D.PASTE SHEET'!I1396)</f>
        <v/>
      </c>
      <c s="154" t="str">
        <f>IF('S.D.PASTE SHEET'!J1396="","",'S.D.PASTE SHEET'!J1396)</f>
        <v/>
      </c>
      <c s="153" t="str">
        <f>IF('S.D.PASTE SHEET'!K1396="","",'S.D.PASTE SHEET'!K1396)</f>
        <v/>
      </c>
      <c s="153" t="str">
        <f>IF('S.D.PASTE SHEET'!L1396="","",'S.D.PASTE SHEET'!L1396)</f>
        <v/>
      </c>
      <c s="153" t="str">
        <f>IF('S.D.PASTE SHEET'!M1396="","",'S.D.PASTE SHEET'!M1396)</f>
        <v/>
      </c>
      <c s="153" t="str">
        <f>IF('S.D.PASTE SHEET'!N1396="","",'S.D.PASTE SHEET'!N1396)</f>
        <v/>
      </c>
      <c s="153" t="str">
        <f>IF('S.D.PASTE SHEET'!O1396="","",'S.D.PASTE SHEET'!O1396)</f>
        <v/>
      </c>
      <c s="153" t="str">
        <f>IF('S.D.PASTE SHEET'!P1396="","",'S.D.PASTE SHEET'!P1396)</f>
        <v/>
      </c>
      <c s="153" t="str">
        <f>IF('S.D.PASTE SHEET'!Q1396="","",'S.D.PASTE SHEET'!Q1396)</f>
        <v/>
      </c>
      <c s="153" t="str">
        <f>IF('S.D.PASTE SHEET'!R1396="","",'S.D.PASTE SHEET'!R1396)</f>
        <v/>
      </c>
      <c s="153" t="str">
        <f>IF('S.D.PASTE SHEET'!S1396="","",'S.D.PASTE SHEET'!S1396)</f>
        <v/>
      </c>
      <c s="153" t="str">
        <f>IF('S.D.PASTE SHEET'!T1396="","",'S.D.PASTE SHEET'!T1396)</f>
        <v/>
      </c>
      <c s="153" t="str">
        <f>IF('S.D.PASTE SHEET'!U1396="","",'S.D.PASTE SHEET'!U1396)</f>
        <v/>
      </c>
      <c s="153" t="str">
        <f>IF('S.D.PASTE SHEET'!V1396="","",'S.D.PASTE SHEET'!V1396)</f>
        <v/>
      </c>
      <c s="153" t="str">
        <f>IF('S.D.PASTE SHEET'!W1396="","",'S.D.PASTE SHEET'!W1396)</f>
        <v/>
      </c>
      <c s="153" t="str">
        <f>IF('S.D.PASTE SHEET'!X1396="","",'S.D.PASTE SHEET'!X1396)</f>
        <v/>
      </c>
      <c s="153" t="str">
        <f>IF('S.D.PASTE SHEET'!Y1396="","",'S.D.PASTE SHEET'!Y1396)</f>
        <v/>
      </c>
      <c s="153" t="str">
        <f>IF('S.D.PASTE SHEET'!Z1396="","",'S.D.PASTE SHEET'!Z1396)</f>
        <v/>
      </c>
      <c s="153" t="str">
        <f>IF('S.D.PASTE SHEET'!AA1396="","",'S.D.PASTE SHEET'!AA1396)</f>
        <v/>
      </c>
      <c s="153" t="str">
        <f>IF('S.D.PASTE SHEET'!AB1396="","",'S.D.PASTE SHEET'!AB1396)</f>
        <v/>
      </c>
      <c s="153" t="str">
        <f>IF('S.D.PASTE SHEET'!AC1396="","",'S.D.PASTE SHEET'!AC1396)</f>
        <v/>
      </c>
      <c s="153" t="str">
        <f>IF('S.D.PASTE SHEET'!AD1396="","",'S.D.PASTE SHEET'!AD1396)</f>
        <v/>
      </c>
      <c s="155"/>
      <c s="156" t="str">
        <f>IF(AK1396="","",IF(AK1396&gt;0,COUNT($AG$2:AG1396),""))</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96" s="156" t="str">
        <f>IF(BC1396="","",IF(BC1396&gt;0,COUNT($AY$2:AY1396),""))</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97" spans="1:66" ht="15.75" customHeight="1">
      <c r="A1397" s="153" t="str">
        <f>IF('S.D.PASTE SHEET'!A1397="","",'S.D.PASTE SHEET'!A1397)</f>
        <v/>
      </c>
      <c s="153" t="str">
        <f>IF('S.D.PASTE SHEET'!B1397="","",'S.D.PASTE SHEET'!B1397)</f>
        <v/>
      </c>
      <c s="153" t="str">
        <f>IF('S.D.PASTE SHEET'!C1397="","",'S.D.PASTE SHEET'!C1397)</f>
        <v/>
      </c>
      <c s="154" t="str">
        <f>IF('S.D.PASTE SHEET'!D1397="","",'S.D.PASTE SHEET'!D1397)</f>
        <v/>
      </c>
      <c s="153" t="str">
        <f>IF('S.D.PASTE SHEET'!E1397="","",UPPER('S.D.PASTE SHEET'!E1397))</f>
        <v/>
      </c>
      <c s="153" t="str">
        <f>IF('S.D.PASTE SHEET'!F1397="","",'S.D.PASTE SHEET'!F1397)</f>
        <v/>
      </c>
      <c s="153" t="str">
        <f>IF('S.D.PASTE SHEET'!G1397="","",UPPER('S.D.PASTE SHEET'!G1397))</f>
        <v/>
      </c>
      <c s="153" t="str">
        <f>IF('S.D.PASTE SHEET'!H1397="","",UPPER('S.D.PASTE SHEET'!H1397))</f>
        <v/>
      </c>
      <c s="153" t="str">
        <f>IF('S.D.PASTE SHEET'!I1397="","",'S.D.PASTE SHEET'!I1397)</f>
        <v/>
      </c>
      <c s="154" t="str">
        <f>IF('S.D.PASTE SHEET'!J1397="","",'S.D.PASTE SHEET'!J1397)</f>
        <v/>
      </c>
      <c s="153" t="str">
        <f>IF('S.D.PASTE SHEET'!K1397="","",'S.D.PASTE SHEET'!K1397)</f>
        <v/>
      </c>
      <c s="153" t="str">
        <f>IF('S.D.PASTE SHEET'!L1397="","",'S.D.PASTE SHEET'!L1397)</f>
        <v/>
      </c>
      <c s="153" t="str">
        <f>IF('S.D.PASTE SHEET'!M1397="","",'S.D.PASTE SHEET'!M1397)</f>
        <v/>
      </c>
      <c s="153" t="str">
        <f>IF('S.D.PASTE SHEET'!N1397="","",'S.D.PASTE SHEET'!N1397)</f>
        <v/>
      </c>
      <c s="153" t="str">
        <f>IF('S.D.PASTE SHEET'!O1397="","",'S.D.PASTE SHEET'!O1397)</f>
        <v/>
      </c>
      <c s="153" t="str">
        <f>IF('S.D.PASTE SHEET'!P1397="","",'S.D.PASTE SHEET'!P1397)</f>
        <v/>
      </c>
      <c s="153" t="str">
        <f>IF('S.D.PASTE SHEET'!Q1397="","",'S.D.PASTE SHEET'!Q1397)</f>
        <v/>
      </c>
      <c s="153" t="str">
        <f>IF('S.D.PASTE SHEET'!R1397="","",'S.D.PASTE SHEET'!R1397)</f>
        <v/>
      </c>
      <c s="153" t="str">
        <f>IF('S.D.PASTE SHEET'!S1397="","",'S.D.PASTE SHEET'!S1397)</f>
        <v/>
      </c>
      <c s="153" t="str">
        <f>IF('S.D.PASTE SHEET'!T1397="","",'S.D.PASTE SHEET'!T1397)</f>
        <v/>
      </c>
      <c s="153" t="str">
        <f>IF('S.D.PASTE SHEET'!U1397="","",'S.D.PASTE SHEET'!U1397)</f>
        <v/>
      </c>
      <c s="153" t="str">
        <f>IF('S.D.PASTE SHEET'!V1397="","",'S.D.PASTE SHEET'!V1397)</f>
        <v/>
      </c>
      <c s="153" t="str">
        <f>IF('S.D.PASTE SHEET'!W1397="","",'S.D.PASTE SHEET'!W1397)</f>
        <v/>
      </c>
      <c s="153" t="str">
        <f>IF('S.D.PASTE SHEET'!X1397="","",'S.D.PASTE SHEET'!X1397)</f>
        <v/>
      </c>
      <c s="153" t="str">
        <f>IF('S.D.PASTE SHEET'!Y1397="","",'S.D.PASTE SHEET'!Y1397)</f>
        <v/>
      </c>
      <c s="153" t="str">
        <f>IF('S.D.PASTE SHEET'!Z1397="","",'S.D.PASTE SHEET'!Z1397)</f>
        <v/>
      </c>
      <c s="153" t="str">
        <f>IF('S.D.PASTE SHEET'!AA1397="","",'S.D.PASTE SHEET'!AA1397)</f>
        <v/>
      </c>
      <c s="153" t="str">
        <f>IF('S.D.PASTE SHEET'!AB1397="","",'S.D.PASTE SHEET'!AB1397)</f>
        <v/>
      </c>
      <c s="153" t="str">
        <f>IF('S.D.PASTE SHEET'!AC1397="","",'S.D.PASTE SHEET'!AC1397)</f>
        <v/>
      </c>
      <c s="153" t="str">
        <f>IF('S.D.PASTE SHEET'!AD1397="","",'S.D.PASTE SHEET'!AD1397)</f>
        <v/>
      </c>
      <c s="155"/>
      <c s="156" t="str">
        <f>IF(AK1397="","",IF(AK1397&gt;0,COUNT($AG$2:AG1397),""))</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97" s="156" t="str">
        <f>IF(BC1397="","",IF(BC1397&gt;0,COUNT($AY$2:AY1397),""))</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98" spans="1:66" ht="15.75" customHeight="1">
      <c r="A1398" s="153" t="str">
        <f>IF('S.D.PASTE SHEET'!A1398="","",'S.D.PASTE SHEET'!A1398)</f>
        <v/>
      </c>
      <c s="153" t="str">
        <f>IF('S.D.PASTE SHEET'!B1398="","",'S.D.PASTE SHEET'!B1398)</f>
        <v/>
      </c>
      <c s="153" t="str">
        <f>IF('S.D.PASTE SHEET'!C1398="","",'S.D.PASTE SHEET'!C1398)</f>
        <v/>
      </c>
      <c s="154" t="str">
        <f>IF('S.D.PASTE SHEET'!D1398="","",'S.D.PASTE SHEET'!D1398)</f>
        <v/>
      </c>
      <c s="153" t="str">
        <f>IF('S.D.PASTE SHEET'!E1398="","",UPPER('S.D.PASTE SHEET'!E1398))</f>
        <v/>
      </c>
      <c s="153" t="str">
        <f>IF('S.D.PASTE SHEET'!F1398="","",'S.D.PASTE SHEET'!F1398)</f>
        <v/>
      </c>
      <c s="153" t="str">
        <f>IF('S.D.PASTE SHEET'!G1398="","",UPPER('S.D.PASTE SHEET'!G1398))</f>
        <v/>
      </c>
      <c s="153" t="str">
        <f>IF('S.D.PASTE SHEET'!H1398="","",UPPER('S.D.PASTE SHEET'!H1398))</f>
        <v/>
      </c>
      <c s="153" t="str">
        <f>IF('S.D.PASTE SHEET'!I1398="","",'S.D.PASTE SHEET'!I1398)</f>
        <v/>
      </c>
      <c s="154" t="str">
        <f>IF('S.D.PASTE SHEET'!J1398="","",'S.D.PASTE SHEET'!J1398)</f>
        <v/>
      </c>
      <c s="153" t="str">
        <f>IF('S.D.PASTE SHEET'!K1398="","",'S.D.PASTE SHEET'!K1398)</f>
        <v/>
      </c>
      <c s="153" t="str">
        <f>IF('S.D.PASTE SHEET'!L1398="","",'S.D.PASTE SHEET'!L1398)</f>
        <v/>
      </c>
      <c s="153" t="str">
        <f>IF('S.D.PASTE SHEET'!M1398="","",'S.D.PASTE SHEET'!M1398)</f>
        <v/>
      </c>
      <c s="153" t="str">
        <f>IF('S.D.PASTE SHEET'!N1398="","",'S.D.PASTE SHEET'!N1398)</f>
        <v/>
      </c>
      <c s="153" t="str">
        <f>IF('S.D.PASTE SHEET'!O1398="","",'S.D.PASTE SHEET'!O1398)</f>
        <v/>
      </c>
      <c s="153" t="str">
        <f>IF('S.D.PASTE SHEET'!P1398="","",'S.D.PASTE SHEET'!P1398)</f>
        <v/>
      </c>
      <c s="153" t="str">
        <f>IF('S.D.PASTE SHEET'!Q1398="","",'S.D.PASTE SHEET'!Q1398)</f>
        <v/>
      </c>
      <c s="153" t="str">
        <f>IF('S.D.PASTE SHEET'!R1398="","",'S.D.PASTE SHEET'!R1398)</f>
        <v/>
      </c>
      <c s="153" t="str">
        <f>IF('S.D.PASTE SHEET'!S1398="","",'S.D.PASTE SHEET'!S1398)</f>
        <v/>
      </c>
      <c s="153" t="str">
        <f>IF('S.D.PASTE SHEET'!T1398="","",'S.D.PASTE SHEET'!T1398)</f>
        <v/>
      </c>
      <c s="153" t="str">
        <f>IF('S.D.PASTE SHEET'!U1398="","",'S.D.PASTE SHEET'!U1398)</f>
        <v/>
      </c>
      <c s="153" t="str">
        <f>IF('S.D.PASTE SHEET'!V1398="","",'S.D.PASTE SHEET'!V1398)</f>
        <v/>
      </c>
      <c s="153" t="str">
        <f>IF('S.D.PASTE SHEET'!W1398="","",'S.D.PASTE SHEET'!W1398)</f>
        <v/>
      </c>
      <c s="153" t="str">
        <f>IF('S.D.PASTE SHEET'!X1398="","",'S.D.PASTE SHEET'!X1398)</f>
        <v/>
      </c>
      <c s="153" t="str">
        <f>IF('S.D.PASTE SHEET'!Y1398="","",'S.D.PASTE SHEET'!Y1398)</f>
        <v/>
      </c>
      <c s="153" t="str">
        <f>IF('S.D.PASTE SHEET'!Z1398="","",'S.D.PASTE SHEET'!Z1398)</f>
        <v/>
      </c>
      <c s="153" t="str">
        <f>IF('S.D.PASTE SHEET'!AA1398="","",'S.D.PASTE SHEET'!AA1398)</f>
        <v/>
      </c>
      <c s="153" t="str">
        <f>IF('S.D.PASTE SHEET'!AB1398="","",'S.D.PASTE SHEET'!AB1398)</f>
        <v/>
      </c>
      <c s="153" t="str">
        <f>IF('S.D.PASTE SHEET'!AC1398="","",'S.D.PASTE SHEET'!AC1398)</f>
        <v/>
      </c>
      <c s="153" t="str">
        <f>IF('S.D.PASTE SHEET'!AD1398="","",'S.D.PASTE SHEET'!AD1398)</f>
        <v/>
      </c>
      <c s="155"/>
      <c s="156" t="str">
        <f>IF(AK1398="","",IF(AK1398&gt;0,COUNT($AG$2:AG1398),""))</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98" s="156" t="str">
        <f>IF(BC1398="","",IF(BC1398&gt;0,COUNT($AY$2:AY1398),""))</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399" spans="1:66" ht="15.75" customHeight="1">
      <c r="A1399" s="153" t="str">
        <f>IF('S.D.PASTE SHEET'!A1399="","",'S.D.PASTE SHEET'!A1399)</f>
        <v/>
      </c>
      <c s="153" t="str">
        <f>IF('S.D.PASTE SHEET'!B1399="","",'S.D.PASTE SHEET'!B1399)</f>
        <v/>
      </c>
      <c s="153" t="str">
        <f>IF('S.D.PASTE SHEET'!C1399="","",'S.D.PASTE SHEET'!C1399)</f>
        <v/>
      </c>
      <c s="154" t="str">
        <f>IF('S.D.PASTE SHEET'!D1399="","",'S.D.PASTE SHEET'!D1399)</f>
        <v/>
      </c>
      <c s="153" t="str">
        <f>IF('S.D.PASTE SHEET'!E1399="","",UPPER('S.D.PASTE SHEET'!E1399))</f>
        <v/>
      </c>
      <c s="153" t="str">
        <f>IF('S.D.PASTE SHEET'!F1399="","",'S.D.PASTE SHEET'!F1399)</f>
        <v/>
      </c>
      <c s="153" t="str">
        <f>IF('S.D.PASTE SHEET'!G1399="","",UPPER('S.D.PASTE SHEET'!G1399))</f>
        <v/>
      </c>
      <c s="153" t="str">
        <f>IF('S.D.PASTE SHEET'!H1399="","",UPPER('S.D.PASTE SHEET'!H1399))</f>
        <v/>
      </c>
      <c s="153" t="str">
        <f>IF('S.D.PASTE SHEET'!I1399="","",'S.D.PASTE SHEET'!I1399)</f>
        <v/>
      </c>
      <c s="154" t="str">
        <f>IF('S.D.PASTE SHEET'!J1399="","",'S.D.PASTE SHEET'!J1399)</f>
        <v/>
      </c>
      <c s="153" t="str">
        <f>IF('S.D.PASTE SHEET'!K1399="","",'S.D.PASTE SHEET'!K1399)</f>
        <v/>
      </c>
      <c s="153" t="str">
        <f>IF('S.D.PASTE SHEET'!L1399="","",'S.D.PASTE SHEET'!L1399)</f>
        <v/>
      </c>
      <c s="153" t="str">
        <f>IF('S.D.PASTE SHEET'!M1399="","",'S.D.PASTE SHEET'!M1399)</f>
        <v/>
      </c>
      <c s="153" t="str">
        <f>IF('S.D.PASTE SHEET'!N1399="","",'S.D.PASTE SHEET'!N1399)</f>
        <v/>
      </c>
      <c s="153" t="str">
        <f>IF('S.D.PASTE SHEET'!O1399="","",'S.D.PASTE SHEET'!O1399)</f>
        <v/>
      </c>
      <c s="153" t="str">
        <f>IF('S.D.PASTE SHEET'!P1399="","",'S.D.PASTE SHEET'!P1399)</f>
        <v/>
      </c>
      <c s="153" t="str">
        <f>IF('S.D.PASTE SHEET'!Q1399="","",'S.D.PASTE SHEET'!Q1399)</f>
        <v/>
      </c>
      <c s="153" t="str">
        <f>IF('S.D.PASTE SHEET'!R1399="","",'S.D.PASTE SHEET'!R1399)</f>
        <v/>
      </c>
      <c s="153" t="str">
        <f>IF('S.D.PASTE SHEET'!S1399="","",'S.D.PASTE SHEET'!S1399)</f>
        <v/>
      </c>
      <c s="153" t="str">
        <f>IF('S.D.PASTE SHEET'!T1399="","",'S.D.PASTE SHEET'!T1399)</f>
        <v/>
      </c>
      <c s="153" t="str">
        <f>IF('S.D.PASTE SHEET'!U1399="","",'S.D.PASTE SHEET'!U1399)</f>
        <v/>
      </c>
      <c s="153" t="str">
        <f>IF('S.D.PASTE SHEET'!V1399="","",'S.D.PASTE SHEET'!V1399)</f>
        <v/>
      </c>
      <c s="153" t="str">
        <f>IF('S.D.PASTE SHEET'!W1399="","",'S.D.PASTE SHEET'!W1399)</f>
        <v/>
      </c>
      <c s="153" t="str">
        <f>IF('S.D.PASTE SHEET'!X1399="","",'S.D.PASTE SHEET'!X1399)</f>
        <v/>
      </c>
      <c s="153" t="str">
        <f>IF('S.D.PASTE SHEET'!Y1399="","",'S.D.PASTE SHEET'!Y1399)</f>
        <v/>
      </c>
      <c s="153" t="str">
        <f>IF('S.D.PASTE SHEET'!Z1399="","",'S.D.PASTE SHEET'!Z1399)</f>
        <v/>
      </c>
      <c s="153" t="str">
        <f>IF('S.D.PASTE SHEET'!AA1399="","",'S.D.PASTE SHEET'!AA1399)</f>
        <v/>
      </c>
      <c s="153" t="str">
        <f>IF('S.D.PASTE SHEET'!AB1399="","",'S.D.PASTE SHEET'!AB1399)</f>
        <v/>
      </c>
      <c s="153" t="str">
        <f>IF('S.D.PASTE SHEET'!AC1399="","",'S.D.PASTE SHEET'!AC1399)</f>
        <v/>
      </c>
      <c s="153" t="str">
        <f>IF('S.D.PASTE SHEET'!AD1399="","",'S.D.PASTE SHEET'!AD1399)</f>
        <v/>
      </c>
      <c s="155"/>
      <c s="156" t="str">
        <f>IF(AK1399="","",IF(AK1399&gt;0,COUNT($AG$2:AG1399),""))</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399" s="156" t="str">
        <f>IF(BC1399="","",IF(BC1399&gt;0,COUNT($AY$2:AY1399),""))</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400" spans="1:66" ht="15.75" customHeight="1">
      <c r="A1400" s="153" t="str">
        <f>IF('S.D.PASTE SHEET'!A1400="","",'S.D.PASTE SHEET'!A1400)</f>
        <v/>
      </c>
      <c s="153" t="str">
        <f>IF('S.D.PASTE SHEET'!B1400="","",'S.D.PASTE SHEET'!B1400)</f>
        <v/>
      </c>
      <c s="153" t="str">
        <f>IF('S.D.PASTE SHEET'!C1400="","",'S.D.PASTE SHEET'!C1400)</f>
        <v/>
      </c>
      <c s="154" t="str">
        <f>IF('S.D.PASTE SHEET'!D1400="","",'S.D.PASTE SHEET'!D1400)</f>
        <v/>
      </c>
      <c s="153" t="str">
        <f>IF('S.D.PASTE SHEET'!E1400="","",UPPER('S.D.PASTE SHEET'!E1400))</f>
        <v/>
      </c>
      <c s="153" t="str">
        <f>IF('S.D.PASTE SHEET'!F1400="","",'S.D.PASTE SHEET'!F1400)</f>
        <v/>
      </c>
      <c s="153" t="str">
        <f>IF('S.D.PASTE SHEET'!G1400="","",UPPER('S.D.PASTE SHEET'!G1400))</f>
        <v/>
      </c>
      <c s="153" t="str">
        <f>IF('S.D.PASTE SHEET'!H1400="","",UPPER('S.D.PASTE SHEET'!H1400))</f>
        <v/>
      </c>
      <c s="153" t="str">
        <f>IF('S.D.PASTE SHEET'!I1400="","",'S.D.PASTE SHEET'!I1400)</f>
        <v/>
      </c>
      <c s="154" t="str">
        <f>IF('S.D.PASTE SHEET'!J1400="","",'S.D.PASTE SHEET'!J1400)</f>
        <v/>
      </c>
      <c s="153" t="str">
        <f>IF('S.D.PASTE SHEET'!K1400="","",'S.D.PASTE SHEET'!K1400)</f>
        <v/>
      </c>
      <c s="153" t="str">
        <f>IF('S.D.PASTE SHEET'!L1400="","",'S.D.PASTE SHEET'!L1400)</f>
        <v/>
      </c>
      <c s="153" t="str">
        <f>IF('S.D.PASTE SHEET'!M1400="","",'S.D.PASTE SHEET'!M1400)</f>
        <v/>
      </c>
      <c s="153" t="str">
        <f>IF('S.D.PASTE SHEET'!N1400="","",'S.D.PASTE SHEET'!N1400)</f>
        <v/>
      </c>
      <c s="153" t="str">
        <f>IF('S.D.PASTE SHEET'!O1400="","",'S.D.PASTE SHEET'!O1400)</f>
        <v/>
      </c>
      <c s="153" t="str">
        <f>IF('S.D.PASTE SHEET'!P1400="","",'S.D.PASTE SHEET'!P1400)</f>
        <v/>
      </c>
      <c s="153" t="str">
        <f>IF('S.D.PASTE SHEET'!Q1400="","",'S.D.PASTE SHEET'!Q1400)</f>
        <v/>
      </c>
      <c s="153" t="str">
        <f>IF('S.D.PASTE SHEET'!R1400="","",'S.D.PASTE SHEET'!R1400)</f>
        <v/>
      </c>
      <c s="153" t="str">
        <f>IF('S.D.PASTE SHEET'!S1400="","",'S.D.PASTE SHEET'!S1400)</f>
        <v/>
      </c>
      <c s="153" t="str">
        <f>IF('S.D.PASTE SHEET'!T1400="","",'S.D.PASTE SHEET'!T1400)</f>
        <v/>
      </c>
      <c s="153" t="str">
        <f>IF('S.D.PASTE SHEET'!U1400="","",'S.D.PASTE SHEET'!U1400)</f>
        <v/>
      </c>
      <c s="153" t="str">
        <f>IF('S.D.PASTE SHEET'!V1400="","",'S.D.PASTE SHEET'!V1400)</f>
        <v/>
      </c>
      <c s="153" t="str">
        <f>IF('S.D.PASTE SHEET'!W1400="","",'S.D.PASTE SHEET'!W1400)</f>
        <v/>
      </c>
      <c s="153" t="str">
        <f>IF('S.D.PASTE SHEET'!X1400="","",'S.D.PASTE SHEET'!X1400)</f>
        <v/>
      </c>
      <c s="153" t="str">
        <f>IF('S.D.PASTE SHEET'!Y1400="","",'S.D.PASTE SHEET'!Y1400)</f>
        <v/>
      </c>
      <c s="153" t="str">
        <f>IF('S.D.PASTE SHEET'!Z1400="","",'S.D.PASTE SHEET'!Z1400)</f>
        <v/>
      </c>
      <c s="153" t="str">
        <f>IF('S.D.PASTE SHEET'!AA1400="","",'S.D.PASTE SHEET'!AA1400)</f>
        <v/>
      </c>
      <c s="153" t="str">
        <f>IF('S.D.PASTE SHEET'!AB1400="","",'S.D.PASTE SHEET'!AB1400)</f>
        <v/>
      </c>
      <c s="153" t="str">
        <f>IF('S.D.PASTE SHEET'!AC1400="","",'S.D.PASTE SHEET'!AC1400)</f>
        <v/>
      </c>
      <c s="153" t="str">
        <f>IF('S.D.PASTE SHEET'!AD1400="","",'S.D.PASTE SHEET'!AD1400)</f>
        <v/>
      </c>
      <c s="155"/>
      <c s="156" t="str">
        <f>IF(AK1400="","",IF(AK1400&gt;0,COUNT($AG$2:AG1400),""))</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400" s="156" t="str">
        <f>IF(BC1400="","",IF(BC1400&gt;0,COUNT($AY$2:AY1400),""))</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401" spans="1:66" ht="15.75" customHeight="1">
      <c r="A1401" s="153" t="str">
        <f>IF('S.D.PASTE SHEET'!A1401="","",'S.D.PASTE SHEET'!A1401)</f>
        <v/>
      </c>
      <c s="153" t="str">
        <f>IF('S.D.PASTE SHEET'!B1401="","",'S.D.PASTE SHEET'!B1401)</f>
        <v/>
      </c>
      <c s="153" t="str">
        <f>IF('S.D.PASTE SHEET'!C1401="","",'S.D.PASTE SHEET'!C1401)</f>
        <v/>
      </c>
      <c s="154" t="str">
        <f>IF('S.D.PASTE SHEET'!D1401="","",'S.D.PASTE SHEET'!D1401)</f>
        <v/>
      </c>
      <c s="153" t="str">
        <f>IF('S.D.PASTE SHEET'!E1401="","",UPPER('S.D.PASTE SHEET'!E1401))</f>
        <v/>
      </c>
      <c s="153" t="str">
        <f>IF('S.D.PASTE SHEET'!F1401="","",'S.D.PASTE SHEET'!F1401)</f>
        <v/>
      </c>
      <c s="153" t="str">
        <f>IF('S.D.PASTE SHEET'!G1401="","",UPPER('S.D.PASTE SHEET'!G1401))</f>
        <v/>
      </c>
      <c s="153" t="str">
        <f>IF('S.D.PASTE SHEET'!H1401="","",UPPER('S.D.PASTE SHEET'!H1401))</f>
        <v/>
      </c>
      <c s="153" t="str">
        <f>IF('S.D.PASTE SHEET'!I1401="","",'S.D.PASTE SHEET'!I1401)</f>
        <v/>
      </c>
      <c s="154" t="str">
        <f>IF('S.D.PASTE SHEET'!J1401="","",'S.D.PASTE SHEET'!J1401)</f>
        <v/>
      </c>
      <c s="153" t="str">
        <f>IF('S.D.PASTE SHEET'!K1401="","",'S.D.PASTE SHEET'!K1401)</f>
        <v/>
      </c>
      <c s="153" t="str">
        <f>IF('S.D.PASTE SHEET'!L1401="","",'S.D.PASTE SHEET'!L1401)</f>
        <v/>
      </c>
      <c s="153" t="str">
        <f>IF('S.D.PASTE SHEET'!M1401="","",'S.D.PASTE SHEET'!M1401)</f>
        <v/>
      </c>
      <c s="153" t="str">
        <f>IF('S.D.PASTE SHEET'!N1401="","",'S.D.PASTE SHEET'!N1401)</f>
        <v/>
      </c>
      <c s="153" t="str">
        <f>IF('S.D.PASTE SHEET'!O1401="","",'S.D.PASTE SHEET'!O1401)</f>
        <v/>
      </c>
      <c s="153" t="str">
        <f>IF('S.D.PASTE SHEET'!P1401="","",'S.D.PASTE SHEET'!P1401)</f>
        <v/>
      </c>
      <c s="153" t="str">
        <f>IF('S.D.PASTE SHEET'!Q1401="","",'S.D.PASTE SHEET'!Q1401)</f>
        <v/>
      </c>
      <c s="153" t="str">
        <f>IF('S.D.PASTE SHEET'!R1401="","",'S.D.PASTE SHEET'!R1401)</f>
        <v/>
      </c>
      <c s="153" t="str">
        <f>IF('S.D.PASTE SHEET'!S1401="","",'S.D.PASTE SHEET'!S1401)</f>
        <v/>
      </c>
      <c s="153" t="str">
        <f>IF('S.D.PASTE SHEET'!T1401="","",'S.D.PASTE SHEET'!T1401)</f>
        <v/>
      </c>
      <c s="153" t="str">
        <f>IF('S.D.PASTE SHEET'!U1401="","",'S.D.PASTE SHEET'!U1401)</f>
        <v/>
      </c>
      <c s="153" t="str">
        <f>IF('S.D.PASTE SHEET'!V1401="","",'S.D.PASTE SHEET'!V1401)</f>
        <v/>
      </c>
      <c s="153" t="str">
        <f>IF('S.D.PASTE SHEET'!W1401="","",'S.D.PASTE SHEET'!W1401)</f>
        <v/>
      </c>
      <c s="153" t="str">
        <f>IF('S.D.PASTE SHEET'!X1401="","",'S.D.PASTE SHEET'!X1401)</f>
        <v/>
      </c>
      <c s="153" t="str">
        <f>IF('S.D.PASTE SHEET'!Y1401="","",'S.D.PASTE SHEET'!Y1401)</f>
        <v/>
      </c>
      <c s="153" t="str">
        <f>IF('S.D.PASTE SHEET'!Z1401="","",'S.D.PASTE SHEET'!Z1401)</f>
        <v/>
      </c>
      <c s="153" t="str">
        <f>IF('S.D.PASTE SHEET'!AA1401="","",'S.D.PASTE SHEET'!AA1401)</f>
        <v/>
      </c>
      <c s="153" t="str">
        <f>IF('S.D.PASTE SHEET'!AB1401="","",'S.D.PASTE SHEET'!AB1401)</f>
        <v/>
      </c>
      <c s="153" t="str">
        <f>IF('S.D.PASTE SHEET'!AC1401="","",'S.D.PASTE SHEET'!AC1401)</f>
        <v/>
      </c>
      <c s="153" t="str">
        <f>IF('S.D.PASTE SHEET'!AD1401="","",'S.D.PASTE SHEET'!AD1401)</f>
        <v/>
      </c>
      <c s="155"/>
      <c s="156" t="str">
        <f>IF(AK1401="","",IF(AK1401&gt;0,COUNT($AG$2:AG1401),""))</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401" s="156" t="str">
        <f>IF(BC1401="","",IF(BC1401&gt;0,COUNT($AY$2:AY1401),""))</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402" spans="1:66" ht="15.75" customHeight="1">
      <c r="A1402" s="153" t="str">
        <f>IF('S.D.PASTE SHEET'!A1402="","",'S.D.PASTE SHEET'!A1402)</f>
        <v/>
      </c>
      <c s="153" t="str">
        <f>IF('S.D.PASTE SHEET'!B1402="","",'S.D.PASTE SHEET'!B1402)</f>
        <v/>
      </c>
      <c s="153" t="str">
        <f>IF('S.D.PASTE SHEET'!C1402="","",'S.D.PASTE SHEET'!C1402)</f>
        <v/>
      </c>
      <c s="154" t="str">
        <f>IF('S.D.PASTE SHEET'!D1402="","",'S.D.PASTE SHEET'!D1402)</f>
        <v/>
      </c>
      <c s="153" t="str">
        <f>IF('S.D.PASTE SHEET'!E1402="","",UPPER('S.D.PASTE SHEET'!E1402))</f>
        <v/>
      </c>
      <c s="153" t="str">
        <f>IF('S.D.PASTE SHEET'!F1402="","",'S.D.PASTE SHEET'!F1402)</f>
        <v/>
      </c>
      <c s="153" t="str">
        <f>IF('S.D.PASTE SHEET'!G1402="","",UPPER('S.D.PASTE SHEET'!G1402))</f>
        <v/>
      </c>
      <c s="153" t="str">
        <f>IF('S.D.PASTE SHEET'!H1402="","",UPPER('S.D.PASTE SHEET'!H1402))</f>
        <v/>
      </c>
      <c s="153" t="str">
        <f>IF('S.D.PASTE SHEET'!I1402="","",'S.D.PASTE SHEET'!I1402)</f>
        <v/>
      </c>
      <c s="154" t="str">
        <f>IF('S.D.PASTE SHEET'!J1402="","",'S.D.PASTE SHEET'!J1402)</f>
        <v/>
      </c>
      <c s="153" t="str">
        <f>IF('S.D.PASTE SHEET'!K1402="","",'S.D.PASTE SHEET'!K1402)</f>
        <v/>
      </c>
      <c s="153" t="str">
        <f>IF('S.D.PASTE SHEET'!L1402="","",'S.D.PASTE SHEET'!L1402)</f>
        <v/>
      </c>
      <c s="153" t="str">
        <f>IF('S.D.PASTE SHEET'!M1402="","",'S.D.PASTE SHEET'!M1402)</f>
        <v/>
      </c>
      <c s="153" t="str">
        <f>IF('S.D.PASTE SHEET'!N1402="","",'S.D.PASTE SHEET'!N1402)</f>
        <v/>
      </c>
      <c s="153" t="str">
        <f>IF('S.D.PASTE SHEET'!O1402="","",'S.D.PASTE SHEET'!O1402)</f>
        <v/>
      </c>
      <c s="153" t="str">
        <f>IF('S.D.PASTE SHEET'!P1402="","",'S.D.PASTE SHEET'!P1402)</f>
        <v/>
      </c>
      <c s="153" t="str">
        <f>IF('S.D.PASTE SHEET'!Q1402="","",'S.D.PASTE SHEET'!Q1402)</f>
        <v/>
      </c>
      <c s="153" t="str">
        <f>IF('S.D.PASTE SHEET'!R1402="","",'S.D.PASTE SHEET'!R1402)</f>
        <v/>
      </c>
      <c s="153" t="str">
        <f>IF('S.D.PASTE SHEET'!S1402="","",'S.D.PASTE SHEET'!S1402)</f>
        <v/>
      </c>
      <c s="153" t="str">
        <f>IF('S.D.PASTE SHEET'!T1402="","",'S.D.PASTE SHEET'!T1402)</f>
        <v/>
      </c>
      <c s="153" t="str">
        <f>IF('S.D.PASTE SHEET'!U1402="","",'S.D.PASTE SHEET'!U1402)</f>
        <v/>
      </c>
      <c s="153" t="str">
        <f>IF('S.D.PASTE SHEET'!V1402="","",'S.D.PASTE SHEET'!V1402)</f>
        <v/>
      </c>
      <c s="153" t="str">
        <f>IF('S.D.PASTE SHEET'!W1402="","",'S.D.PASTE SHEET'!W1402)</f>
        <v/>
      </c>
      <c s="153" t="str">
        <f>IF('S.D.PASTE SHEET'!X1402="","",'S.D.PASTE SHEET'!X1402)</f>
        <v/>
      </c>
      <c s="153" t="str">
        <f>IF('S.D.PASTE SHEET'!Y1402="","",'S.D.PASTE SHEET'!Y1402)</f>
        <v/>
      </c>
      <c s="153" t="str">
        <f>IF('S.D.PASTE SHEET'!Z1402="","",'S.D.PASTE SHEET'!Z1402)</f>
        <v/>
      </c>
      <c s="153" t="str">
        <f>IF('S.D.PASTE SHEET'!AA1402="","",'S.D.PASTE SHEET'!AA1402)</f>
        <v/>
      </c>
      <c s="153" t="str">
        <f>IF('S.D.PASTE SHEET'!AB1402="","",'S.D.PASTE SHEET'!AB1402)</f>
        <v/>
      </c>
      <c s="153" t="str">
        <f>IF('S.D.PASTE SHEET'!AC1402="","",'S.D.PASTE SHEET'!AC1402)</f>
        <v/>
      </c>
      <c s="153" t="str">
        <f>IF('S.D.PASTE SHEET'!AD1402="","",'S.D.PASTE SHEET'!AD1402)</f>
        <v/>
      </c>
      <c s="155"/>
      <c s="156" t="str">
        <f>IF(AK1402="","",IF(AK1402&gt;0,COUNT($AG$2:AG1402),""))</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402" s="156" t="str">
        <f>IF(BC1402="","",IF(BC1402&gt;0,COUNT($AY$2:AY1402),""))</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403" spans="1:66" ht="15.75" customHeight="1">
      <c r="A1403" s="153" t="str">
        <f>IF('S.D.PASTE SHEET'!A1403="","",'S.D.PASTE SHEET'!A1403)</f>
        <v/>
      </c>
      <c s="153" t="str">
        <f>IF('S.D.PASTE SHEET'!B1403="","",'S.D.PASTE SHEET'!B1403)</f>
        <v/>
      </c>
      <c s="153" t="str">
        <f>IF('S.D.PASTE SHEET'!C1403="","",'S.D.PASTE SHEET'!C1403)</f>
        <v/>
      </c>
      <c s="154" t="str">
        <f>IF('S.D.PASTE SHEET'!D1403="","",'S.D.PASTE SHEET'!D1403)</f>
        <v/>
      </c>
      <c s="153" t="str">
        <f>IF('S.D.PASTE SHEET'!E1403="","",UPPER('S.D.PASTE SHEET'!E1403))</f>
        <v/>
      </c>
      <c s="153" t="str">
        <f>IF('S.D.PASTE SHEET'!F1403="","",'S.D.PASTE SHEET'!F1403)</f>
        <v/>
      </c>
      <c s="153" t="str">
        <f>IF('S.D.PASTE SHEET'!G1403="","",UPPER('S.D.PASTE SHEET'!G1403))</f>
        <v/>
      </c>
      <c s="153" t="str">
        <f>IF('S.D.PASTE SHEET'!H1403="","",UPPER('S.D.PASTE SHEET'!H1403))</f>
        <v/>
      </c>
      <c s="153" t="str">
        <f>IF('S.D.PASTE SHEET'!I1403="","",'S.D.PASTE SHEET'!I1403)</f>
        <v/>
      </c>
      <c s="154" t="str">
        <f>IF('S.D.PASTE SHEET'!J1403="","",'S.D.PASTE SHEET'!J1403)</f>
        <v/>
      </c>
      <c s="153" t="str">
        <f>IF('S.D.PASTE SHEET'!K1403="","",'S.D.PASTE SHEET'!K1403)</f>
        <v/>
      </c>
      <c s="153" t="str">
        <f>IF('S.D.PASTE SHEET'!L1403="","",'S.D.PASTE SHEET'!L1403)</f>
        <v/>
      </c>
      <c s="153" t="str">
        <f>IF('S.D.PASTE SHEET'!M1403="","",'S.D.PASTE SHEET'!M1403)</f>
        <v/>
      </c>
      <c s="153" t="str">
        <f>IF('S.D.PASTE SHEET'!N1403="","",'S.D.PASTE SHEET'!N1403)</f>
        <v/>
      </c>
      <c s="153" t="str">
        <f>IF('S.D.PASTE SHEET'!O1403="","",'S.D.PASTE SHEET'!O1403)</f>
        <v/>
      </c>
      <c s="153" t="str">
        <f>IF('S.D.PASTE SHEET'!P1403="","",'S.D.PASTE SHEET'!P1403)</f>
        <v/>
      </c>
      <c s="153" t="str">
        <f>IF('S.D.PASTE SHEET'!Q1403="","",'S.D.PASTE SHEET'!Q1403)</f>
        <v/>
      </c>
      <c s="153" t="str">
        <f>IF('S.D.PASTE SHEET'!R1403="","",'S.D.PASTE SHEET'!R1403)</f>
        <v/>
      </c>
      <c s="153" t="str">
        <f>IF('S.D.PASTE SHEET'!S1403="","",'S.D.PASTE SHEET'!S1403)</f>
        <v/>
      </c>
      <c s="153" t="str">
        <f>IF('S.D.PASTE SHEET'!T1403="","",'S.D.PASTE SHEET'!T1403)</f>
        <v/>
      </c>
      <c s="153" t="str">
        <f>IF('S.D.PASTE SHEET'!U1403="","",'S.D.PASTE SHEET'!U1403)</f>
        <v/>
      </c>
      <c s="153" t="str">
        <f>IF('S.D.PASTE SHEET'!V1403="","",'S.D.PASTE SHEET'!V1403)</f>
        <v/>
      </c>
      <c s="153" t="str">
        <f>IF('S.D.PASTE SHEET'!W1403="","",'S.D.PASTE SHEET'!W1403)</f>
        <v/>
      </c>
      <c s="153" t="str">
        <f>IF('S.D.PASTE SHEET'!X1403="","",'S.D.PASTE SHEET'!X1403)</f>
        <v/>
      </c>
      <c s="153" t="str">
        <f>IF('S.D.PASTE SHEET'!Y1403="","",'S.D.PASTE SHEET'!Y1403)</f>
        <v/>
      </c>
      <c s="153" t="str">
        <f>IF('S.D.PASTE SHEET'!Z1403="","",'S.D.PASTE SHEET'!Z1403)</f>
        <v/>
      </c>
      <c s="153" t="str">
        <f>IF('S.D.PASTE SHEET'!AA1403="","",'S.D.PASTE SHEET'!AA1403)</f>
        <v/>
      </c>
      <c s="153" t="str">
        <f>IF('S.D.PASTE SHEET'!AB1403="","",'S.D.PASTE SHEET'!AB1403)</f>
        <v/>
      </c>
      <c s="153" t="str">
        <f>IF('S.D.PASTE SHEET'!AC1403="","",'S.D.PASTE SHEET'!AC1403)</f>
        <v/>
      </c>
      <c s="153" t="str">
        <f>IF('S.D.PASTE SHEET'!AD1403="","",'S.D.PASTE SHEET'!AD1403)</f>
        <v/>
      </c>
      <c s="155"/>
      <c s="156" t="str">
        <f>IF(AK1403="","",IF(AK1403&gt;0,COUNT($AG$2:AG1403),""))</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403" s="156" t="str">
        <f>IF(BC1403="","",IF(BC1403&gt;0,COUNT($AY$2:AY1403),""))</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404" spans="1:66" ht="15.75" customHeight="1">
      <c r="A1404" s="153" t="str">
        <f>IF('S.D.PASTE SHEET'!A1404="","",'S.D.PASTE SHEET'!A1404)</f>
        <v/>
      </c>
      <c s="153" t="str">
        <f>IF('S.D.PASTE SHEET'!B1404="","",'S.D.PASTE SHEET'!B1404)</f>
        <v/>
      </c>
      <c s="153" t="str">
        <f>IF('S.D.PASTE SHEET'!C1404="","",'S.D.PASTE SHEET'!C1404)</f>
        <v/>
      </c>
      <c s="154" t="str">
        <f>IF('S.D.PASTE SHEET'!D1404="","",'S.D.PASTE SHEET'!D1404)</f>
        <v/>
      </c>
      <c s="153" t="str">
        <f>IF('S.D.PASTE SHEET'!E1404="","",UPPER('S.D.PASTE SHEET'!E1404))</f>
        <v/>
      </c>
      <c s="153" t="str">
        <f>IF('S.D.PASTE SHEET'!F1404="","",'S.D.PASTE SHEET'!F1404)</f>
        <v/>
      </c>
      <c s="153" t="str">
        <f>IF('S.D.PASTE SHEET'!G1404="","",UPPER('S.D.PASTE SHEET'!G1404))</f>
        <v/>
      </c>
      <c s="153" t="str">
        <f>IF('S.D.PASTE SHEET'!H1404="","",UPPER('S.D.PASTE SHEET'!H1404))</f>
        <v/>
      </c>
      <c s="153" t="str">
        <f>IF('S.D.PASTE SHEET'!I1404="","",'S.D.PASTE SHEET'!I1404)</f>
        <v/>
      </c>
      <c s="154" t="str">
        <f>IF('S.D.PASTE SHEET'!J1404="","",'S.D.PASTE SHEET'!J1404)</f>
        <v/>
      </c>
      <c s="153" t="str">
        <f>IF('S.D.PASTE SHEET'!K1404="","",'S.D.PASTE SHEET'!K1404)</f>
        <v/>
      </c>
      <c s="153" t="str">
        <f>IF('S.D.PASTE SHEET'!L1404="","",'S.D.PASTE SHEET'!L1404)</f>
        <v/>
      </c>
      <c s="153" t="str">
        <f>IF('S.D.PASTE SHEET'!M1404="","",'S.D.PASTE SHEET'!M1404)</f>
        <v/>
      </c>
      <c s="153" t="str">
        <f>IF('S.D.PASTE SHEET'!N1404="","",'S.D.PASTE SHEET'!N1404)</f>
        <v/>
      </c>
      <c s="153" t="str">
        <f>IF('S.D.PASTE SHEET'!O1404="","",'S.D.PASTE SHEET'!O1404)</f>
        <v/>
      </c>
      <c s="153" t="str">
        <f>IF('S.D.PASTE SHEET'!P1404="","",'S.D.PASTE SHEET'!P1404)</f>
        <v/>
      </c>
      <c s="153" t="str">
        <f>IF('S.D.PASTE SHEET'!Q1404="","",'S.D.PASTE SHEET'!Q1404)</f>
        <v/>
      </c>
      <c s="153" t="str">
        <f>IF('S.D.PASTE SHEET'!R1404="","",'S.D.PASTE SHEET'!R1404)</f>
        <v/>
      </c>
      <c s="153" t="str">
        <f>IF('S.D.PASTE SHEET'!S1404="","",'S.D.PASTE SHEET'!S1404)</f>
        <v/>
      </c>
      <c s="153" t="str">
        <f>IF('S.D.PASTE SHEET'!T1404="","",'S.D.PASTE SHEET'!T1404)</f>
        <v/>
      </c>
      <c s="153" t="str">
        <f>IF('S.D.PASTE SHEET'!U1404="","",'S.D.PASTE SHEET'!U1404)</f>
        <v/>
      </c>
      <c s="153" t="str">
        <f>IF('S.D.PASTE SHEET'!V1404="","",'S.D.PASTE SHEET'!V1404)</f>
        <v/>
      </c>
      <c s="153" t="str">
        <f>IF('S.D.PASTE SHEET'!W1404="","",'S.D.PASTE SHEET'!W1404)</f>
        <v/>
      </c>
      <c s="153" t="str">
        <f>IF('S.D.PASTE SHEET'!X1404="","",'S.D.PASTE SHEET'!X1404)</f>
        <v/>
      </c>
      <c s="153" t="str">
        <f>IF('S.D.PASTE SHEET'!Y1404="","",'S.D.PASTE SHEET'!Y1404)</f>
        <v/>
      </c>
      <c s="153" t="str">
        <f>IF('S.D.PASTE SHEET'!Z1404="","",'S.D.PASTE SHEET'!Z1404)</f>
        <v/>
      </c>
      <c s="153" t="str">
        <f>IF('S.D.PASTE SHEET'!AA1404="","",'S.D.PASTE SHEET'!AA1404)</f>
        <v/>
      </c>
      <c s="153" t="str">
        <f>IF('S.D.PASTE SHEET'!AB1404="","",'S.D.PASTE SHEET'!AB1404)</f>
        <v/>
      </c>
      <c s="153" t="str">
        <f>IF('S.D.PASTE SHEET'!AC1404="","",'S.D.PASTE SHEET'!AC1404)</f>
        <v/>
      </c>
      <c s="153" t="str">
        <f>IF('S.D.PASTE SHEET'!AD1404="","",'S.D.PASTE SHEET'!AD1404)</f>
        <v/>
      </c>
      <c s="155"/>
      <c s="156" t="str">
        <f>IF(AK1404="","",IF(AK1404&gt;0,COUNT($AG$2:AG1404),""))</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404" s="156" t="str">
        <f>IF(BC1404="","",IF(BC1404&gt;0,COUNT($AY$2:AY1404),""))</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405" spans="1:66" ht="15.75" customHeight="1">
      <c r="A1405" s="153" t="str">
        <f>IF('S.D.PASTE SHEET'!A1405="","",'S.D.PASTE SHEET'!A1405)</f>
        <v/>
      </c>
      <c s="153" t="str">
        <f>IF('S.D.PASTE SHEET'!B1405="","",'S.D.PASTE SHEET'!B1405)</f>
        <v/>
      </c>
      <c s="153" t="str">
        <f>IF('S.D.PASTE SHEET'!C1405="","",'S.D.PASTE SHEET'!C1405)</f>
        <v/>
      </c>
      <c s="154" t="str">
        <f>IF('S.D.PASTE SHEET'!D1405="","",'S.D.PASTE SHEET'!D1405)</f>
        <v/>
      </c>
      <c s="153" t="str">
        <f>IF('S.D.PASTE SHEET'!E1405="","",UPPER('S.D.PASTE SHEET'!E1405))</f>
        <v/>
      </c>
      <c s="153" t="str">
        <f>IF('S.D.PASTE SHEET'!F1405="","",'S.D.PASTE SHEET'!F1405)</f>
        <v/>
      </c>
      <c s="153" t="str">
        <f>IF('S.D.PASTE SHEET'!G1405="","",UPPER('S.D.PASTE SHEET'!G1405))</f>
        <v/>
      </c>
      <c s="153" t="str">
        <f>IF('S.D.PASTE SHEET'!H1405="","",UPPER('S.D.PASTE SHEET'!H1405))</f>
        <v/>
      </c>
      <c s="153" t="str">
        <f>IF('S.D.PASTE SHEET'!I1405="","",'S.D.PASTE SHEET'!I1405)</f>
        <v/>
      </c>
      <c s="154" t="str">
        <f>IF('S.D.PASTE SHEET'!J1405="","",'S.D.PASTE SHEET'!J1405)</f>
        <v/>
      </c>
      <c s="153" t="str">
        <f>IF('S.D.PASTE SHEET'!K1405="","",'S.D.PASTE SHEET'!K1405)</f>
        <v/>
      </c>
      <c s="153" t="str">
        <f>IF('S.D.PASTE SHEET'!L1405="","",'S.D.PASTE SHEET'!L1405)</f>
        <v/>
      </c>
      <c s="153" t="str">
        <f>IF('S.D.PASTE SHEET'!M1405="","",'S.D.PASTE SHEET'!M1405)</f>
        <v/>
      </c>
      <c s="153" t="str">
        <f>IF('S.D.PASTE SHEET'!N1405="","",'S.D.PASTE SHEET'!N1405)</f>
        <v/>
      </c>
      <c s="153" t="str">
        <f>IF('S.D.PASTE SHEET'!O1405="","",'S.D.PASTE SHEET'!O1405)</f>
        <v/>
      </c>
      <c s="153" t="str">
        <f>IF('S.D.PASTE SHEET'!P1405="","",'S.D.PASTE SHEET'!P1405)</f>
        <v/>
      </c>
      <c s="153" t="str">
        <f>IF('S.D.PASTE SHEET'!Q1405="","",'S.D.PASTE SHEET'!Q1405)</f>
        <v/>
      </c>
      <c s="153" t="str">
        <f>IF('S.D.PASTE SHEET'!R1405="","",'S.D.PASTE SHEET'!R1405)</f>
        <v/>
      </c>
      <c s="153" t="str">
        <f>IF('S.D.PASTE SHEET'!S1405="","",'S.D.PASTE SHEET'!S1405)</f>
        <v/>
      </c>
      <c s="153" t="str">
        <f>IF('S.D.PASTE SHEET'!T1405="","",'S.D.PASTE SHEET'!T1405)</f>
        <v/>
      </c>
      <c s="153" t="str">
        <f>IF('S.D.PASTE SHEET'!U1405="","",'S.D.PASTE SHEET'!U1405)</f>
        <v/>
      </c>
      <c s="153" t="str">
        <f>IF('S.D.PASTE SHEET'!V1405="","",'S.D.PASTE SHEET'!V1405)</f>
        <v/>
      </c>
      <c s="153" t="str">
        <f>IF('S.D.PASTE SHEET'!W1405="","",'S.D.PASTE SHEET'!W1405)</f>
        <v/>
      </c>
      <c s="153" t="str">
        <f>IF('S.D.PASTE SHEET'!X1405="","",'S.D.PASTE SHEET'!X1405)</f>
        <v/>
      </c>
      <c s="153" t="str">
        <f>IF('S.D.PASTE SHEET'!Y1405="","",'S.D.PASTE SHEET'!Y1405)</f>
        <v/>
      </c>
      <c s="153" t="str">
        <f>IF('S.D.PASTE SHEET'!Z1405="","",'S.D.PASTE SHEET'!Z1405)</f>
        <v/>
      </c>
      <c s="153" t="str">
        <f>IF('S.D.PASTE SHEET'!AA1405="","",'S.D.PASTE SHEET'!AA1405)</f>
        <v/>
      </c>
      <c s="153" t="str">
        <f>IF('S.D.PASTE SHEET'!AB1405="","",'S.D.PASTE SHEET'!AB1405)</f>
        <v/>
      </c>
      <c s="153" t="str">
        <f>IF('S.D.PASTE SHEET'!AC1405="","",'S.D.PASTE SHEET'!AC1405)</f>
        <v/>
      </c>
      <c s="153" t="str">
        <f>IF('S.D.PASTE SHEET'!AD1405="","",'S.D.PASTE SHEET'!AD1405)</f>
        <v/>
      </c>
      <c s="155"/>
      <c s="156" t="str">
        <f>IF(AK1405="","",IF(AK1405&gt;0,COUNT($AG$2:AG1405),""))</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405" s="156" t="str">
        <f>IF(BC1405="","",IF(BC1405&gt;0,COUNT($AY$2:AY1405),""))</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406" spans="1:66" ht="15.75" customHeight="1">
      <c r="A1406" s="153" t="str">
        <f>IF('S.D.PASTE SHEET'!A1406="","",'S.D.PASTE SHEET'!A1406)</f>
        <v/>
      </c>
      <c s="153" t="str">
        <f>IF('S.D.PASTE SHEET'!B1406="","",'S.D.PASTE SHEET'!B1406)</f>
        <v/>
      </c>
      <c s="153" t="str">
        <f>IF('S.D.PASTE SHEET'!C1406="","",'S.D.PASTE SHEET'!C1406)</f>
        <v/>
      </c>
      <c s="154" t="str">
        <f>IF('S.D.PASTE SHEET'!D1406="","",'S.D.PASTE SHEET'!D1406)</f>
        <v/>
      </c>
      <c s="153" t="str">
        <f>IF('S.D.PASTE SHEET'!E1406="","",UPPER('S.D.PASTE SHEET'!E1406))</f>
        <v/>
      </c>
      <c s="153" t="str">
        <f>IF('S.D.PASTE SHEET'!F1406="","",'S.D.PASTE SHEET'!F1406)</f>
        <v/>
      </c>
      <c s="153" t="str">
        <f>IF('S.D.PASTE SHEET'!G1406="","",UPPER('S.D.PASTE SHEET'!G1406))</f>
        <v/>
      </c>
      <c s="153" t="str">
        <f>IF('S.D.PASTE SHEET'!H1406="","",UPPER('S.D.PASTE SHEET'!H1406))</f>
        <v/>
      </c>
      <c s="153" t="str">
        <f>IF('S.D.PASTE SHEET'!I1406="","",'S.D.PASTE SHEET'!I1406)</f>
        <v/>
      </c>
      <c s="154" t="str">
        <f>IF('S.D.PASTE SHEET'!J1406="","",'S.D.PASTE SHEET'!J1406)</f>
        <v/>
      </c>
      <c s="153" t="str">
        <f>IF('S.D.PASTE SHEET'!K1406="","",'S.D.PASTE SHEET'!K1406)</f>
        <v/>
      </c>
      <c s="153" t="str">
        <f>IF('S.D.PASTE SHEET'!L1406="","",'S.D.PASTE SHEET'!L1406)</f>
        <v/>
      </c>
      <c s="153" t="str">
        <f>IF('S.D.PASTE SHEET'!M1406="","",'S.D.PASTE SHEET'!M1406)</f>
        <v/>
      </c>
      <c s="153" t="str">
        <f>IF('S.D.PASTE SHEET'!N1406="","",'S.D.PASTE SHEET'!N1406)</f>
        <v/>
      </c>
      <c s="153" t="str">
        <f>IF('S.D.PASTE SHEET'!O1406="","",'S.D.PASTE SHEET'!O1406)</f>
        <v/>
      </c>
      <c s="153" t="str">
        <f>IF('S.D.PASTE SHEET'!P1406="","",'S.D.PASTE SHEET'!P1406)</f>
        <v/>
      </c>
      <c s="153" t="str">
        <f>IF('S.D.PASTE SHEET'!Q1406="","",'S.D.PASTE SHEET'!Q1406)</f>
        <v/>
      </c>
      <c s="153" t="str">
        <f>IF('S.D.PASTE SHEET'!R1406="","",'S.D.PASTE SHEET'!R1406)</f>
        <v/>
      </c>
      <c s="153" t="str">
        <f>IF('S.D.PASTE SHEET'!S1406="","",'S.D.PASTE SHEET'!S1406)</f>
        <v/>
      </c>
      <c s="153" t="str">
        <f>IF('S.D.PASTE SHEET'!T1406="","",'S.D.PASTE SHEET'!T1406)</f>
        <v/>
      </c>
      <c s="153" t="str">
        <f>IF('S.D.PASTE SHEET'!U1406="","",'S.D.PASTE SHEET'!U1406)</f>
        <v/>
      </c>
      <c s="153" t="str">
        <f>IF('S.D.PASTE SHEET'!V1406="","",'S.D.PASTE SHEET'!V1406)</f>
        <v/>
      </c>
      <c s="153" t="str">
        <f>IF('S.D.PASTE SHEET'!W1406="","",'S.D.PASTE SHEET'!W1406)</f>
        <v/>
      </c>
      <c s="153" t="str">
        <f>IF('S.D.PASTE SHEET'!X1406="","",'S.D.PASTE SHEET'!X1406)</f>
        <v/>
      </c>
      <c s="153" t="str">
        <f>IF('S.D.PASTE SHEET'!Y1406="","",'S.D.PASTE SHEET'!Y1406)</f>
        <v/>
      </c>
      <c s="153" t="str">
        <f>IF('S.D.PASTE SHEET'!Z1406="","",'S.D.PASTE SHEET'!Z1406)</f>
        <v/>
      </c>
      <c s="153" t="str">
        <f>IF('S.D.PASTE SHEET'!AA1406="","",'S.D.PASTE SHEET'!AA1406)</f>
        <v/>
      </c>
      <c s="153" t="str">
        <f>IF('S.D.PASTE SHEET'!AB1406="","",'S.D.PASTE SHEET'!AB1406)</f>
        <v/>
      </c>
      <c s="153" t="str">
        <f>IF('S.D.PASTE SHEET'!AC1406="","",'S.D.PASTE SHEET'!AC1406)</f>
        <v/>
      </c>
      <c s="153" t="str">
        <f>IF('S.D.PASTE SHEET'!AD1406="","",'S.D.PASTE SHEET'!AD1406)</f>
        <v/>
      </c>
      <c s="155"/>
      <c s="156" t="str">
        <f>IF(AK1406="","",IF(AK1406&gt;0,COUNT($AG$2:AG1406),""))</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406" s="156" t="str">
        <f>IF(BC1406="","",IF(BC1406&gt;0,COUNT($AY$2:AY1406),""))</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407" spans="1:66" ht="15.75" customHeight="1">
      <c r="A1407" s="153" t="str">
        <f>IF('S.D.PASTE SHEET'!A1407="","",'S.D.PASTE SHEET'!A1407)</f>
        <v/>
      </c>
      <c s="153" t="str">
        <f>IF('S.D.PASTE SHEET'!B1407="","",'S.D.PASTE SHEET'!B1407)</f>
        <v/>
      </c>
      <c s="153" t="str">
        <f>IF('S.D.PASTE SHEET'!C1407="","",'S.D.PASTE SHEET'!C1407)</f>
        <v/>
      </c>
      <c s="154" t="str">
        <f>IF('S.D.PASTE SHEET'!D1407="","",'S.D.PASTE SHEET'!D1407)</f>
        <v/>
      </c>
      <c s="153" t="str">
        <f>IF('S.D.PASTE SHEET'!E1407="","",UPPER('S.D.PASTE SHEET'!E1407))</f>
        <v/>
      </c>
      <c s="153" t="str">
        <f>IF('S.D.PASTE SHEET'!F1407="","",'S.D.PASTE SHEET'!F1407)</f>
        <v/>
      </c>
      <c s="153" t="str">
        <f>IF('S.D.PASTE SHEET'!G1407="","",UPPER('S.D.PASTE SHEET'!G1407))</f>
        <v/>
      </c>
      <c s="153" t="str">
        <f>IF('S.D.PASTE SHEET'!H1407="","",UPPER('S.D.PASTE SHEET'!H1407))</f>
        <v/>
      </c>
      <c s="153" t="str">
        <f>IF('S.D.PASTE SHEET'!I1407="","",'S.D.PASTE SHEET'!I1407)</f>
        <v/>
      </c>
      <c s="154" t="str">
        <f>IF('S.D.PASTE SHEET'!J1407="","",'S.D.PASTE SHEET'!J1407)</f>
        <v/>
      </c>
      <c s="153" t="str">
        <f>IF('S.D.PASTE SHEET'!K1407="","",'S.D.PASTE SHEET'!K1407)</f>
        <v/>
      </c>
      <c s="153" t="str">
        <f>IF('S.D.PASTE SHEET'!L1407="","",'S.D.PASTE SHEET'!L1407)</f>
        <v/>
      </c>
      <c s="153" t="str">
        <f>IF('S.D.PASTE SHEET'!M1407="","",'S.D.PASTE SHEET'!M1407)</f>
        <v/>
      </c>
      <c s="153" t="str">
        <f>IF('S.D.PASTE SHEET'!N1407="","",'S.D.PASTE SHEET'!N1407)</f>
        <v/>
      </c>
      <c s="153" t="str">
        <f>IF('S.D.PASTE SHEET'!O1407="","",'S.D.PASTE SHEET'!O1407)</f>
        <v/>
      </c>
      <c s="153" t="str">
        <f>IF('S.D.PASTE SHEET'!P1407="","",'S.D.PASTE SHEET'!P1407)</f>
        <v/>
      </c>
      <c s="153" t="str">
        <f>IF('S.D.PASTE SHEET'!Q1407="","",'S.D.PASTE SHEET'!Q1407)</f>
        <v/>
      </c>
      <c s="153" t="str">
        <f>IF('S.D.PASTE SHEET'!R1407="","",'S.D.PASTE SHEET'!R1407)</f>
        <v/>
      </c>
      <c s="153" t="str">
        <f>IF('S.D.PASTE SHEET'!S1407="","",'S.D.PASTE SHEET'!S1407)</f>
        <v/>
      </c>
      <c s="153" t="str">
        <f>IF('S.D.PASTE SHEET'!T1407="","",'S.D.PASTE SHEET'!T1407)</f>
        <v/>
      </c>
      <c s="153" t="str">
        <f>IF('S.D.PASTE SHEET'!U1407="","",'S.D.PASTE SHEET'!U1407)</f>
        <v/>
      </c>
      <c s="153" t="str">
        <f>IF('S.D.PASTE SHEET'!V1407="","",'S.D.PASTE SHEET'!V1407)</f>
        <v/>
      </c>
      <c s="153" t="str">
        <f>IF('S.D.PASTE SHEET'!W1407="","",'S.D.PASTE SHEET'!W1407)</f>
        <v/>
      </c>
      <c s="153" t="str">
        <f>IF('S.D.PASTE SHEET'!X1407="","",'S.D.PASTE SHEET'!X1407)</f>
        <v/>
      </c>
      <c s="153" t="str">
        <f>IF('S.D.PASTE SHEET'!Y1407="","",'S.D.PASTE SHEET'!Y1407)</f>
        <v/>
      </c>
      <c s="153" t="str">
        <f>IF('S.D.PASTE SHEET'!Z1407="","",'S.D.PASTE SHEET'!Z1407)</f>
        <v/>
      </c>
      <c s="153" t="str">
        <f>IF('S.D.PASTE SHEET'!AA1407="","",'S.D.PASTE SHEET'!AA1407)</f>
        <v/>
      </c>
      <c s="153" t="str">
        <f>IF('S.D.PASTE SHEET'!AB1407="","",'S.D.PASTE SHEET'!AB1407)</f>
        <v/>
      </c>
      <c s="153" t="str">
        <f>IF('S.D.PASTE SHEET'!AC1407="","",'S.D.PASTE SHEET'!AC1407)</f>
        <v/>
      </c>
      <c s="153" t="str">
        <f>IF('S.D.PASTE SHEET'!AD1407="","",'S.D.PASTE SHEET'!AD1407)</f>
        <v/>
      </c>
      <c s="155"/>
      <c s="156" t="str">
        <f>IF(AK1407="","",IF(AK1407&gt;0,COUNT($AG$2:AG1407),""))</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407" s="156" t="str">
        <f>IF(BC1407="","",IF(BC1407&gt;0,COUNT($AY$2:AY1407),""))</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408" spans="1:66" ht="15.75" customHeight="1">
      <c r="A1408" s="153" t="str">
        <f>IF('S.D.PASTE SHEET'!A1408="","",'S.D.PASTE SHEET'!A1408)</f>
        <v/>
      </c>
      <c s="153" t="str">
        <f>IF('S.D.PASTE SHEET'!B1408="","",'S.D.PASTE SHEET'!B1408)</f>
        <v/>
      </c>
      <c s="153" t="str">
        <f>IF('S.D.PASTE SHEET'!C1408="","",'S.D.PASTE SHEET'!C1408)</f>
        <v/>
      </c>
      <c s="154" t="str">
        <f>IF('S.D.PASTE SHEET'!D1408="","",'S.D.PASTE SHEET'!D1408)</f>
        <v/>
      </c>
      <c s="153" t="str">
        <f>IF('S.D.PASTE SHEET'!E1408="","",UPPER('S.D.PASTE SHEET'!E1408))</f>
        <v/>
      </c>
      <c s="153" t="str">
        <f>IF('S.D.PASTE SHEET'!F1408="","",'S.D.PASTE SHEET'!F1408)</f>
        <v/>
      </c>
      <c s="153" t="str">
        <f>IF('S.D.PASTE SHEET'!G1408="","",UPPER('S.D.PASTE SHEET'!G1408))</f>
        <v/>
      </c>
      <c s="153" t="str">
        <f>IF('S.D.PASTE SHEET'!H1408="","",UPPER('S.D.PASTE SHEET'!H1408))</f>
        <v/>
      </c>
      <c s="153" t="str">
        <f>IF('S.D.PASTE SHEET'!I1408="","",'S.D.PASTE SHEET'!I1408)</f>
        <v/>
      </c>
      <c s="154" t="str">
        <f>IF('S.D.PASTE SHEET'!J1408="","",'S.D.PASTE SHEET'!J1408)</f>
        <v/>
      </c>
      <c s="153" t="str">
        <f>IF('S.D.PASTE SHEET'!K1408="","",'S.D.PASTE SHEET'!K1408)</f>
        <v/>
      </c>
      <c s="153" t="str">
        <f>IF('S.D.PASTE SHEET'!L1408="","",'S.D.PASTE SHEET'!L1408)</f>
        <v/>
      </c>
      <c s="153" t="str">
        <f>IF('S.D.PASTE SHEET'!M1408="","",'S.D.PASTE SHEET'!M1408)</f>
        <v/>
      </c>
      <c s="153" t="str">
        <f>IF('S.D.PASTE SHEET'!N1408="","",'S.D.PASTE SHEET'!N1408)</f>
        <v/>
      </c>
      <c s="153" t="str">
        <f>IF('S.D.PASTE SHEET'!O1408="","",'S.D.PASTE SHEET'!O1408)</f>
        <v/>
      </c>
      <c s="153" t="str">
        <f>IF('S.D.PASTE SHEET'!P1408="","",'S.D.PASTE SHEET'!P1408)</f>
        <v/>
      </c>
      <c s="153" t="str">
        <f>IF('S.D.PASTE SHEET'!Q1408="","",'S.D.PASTE SHEET'!Q1408)</f>
        <v/>
      </c>
      <c s="153" t="str">
        <f>IF('S.D.PASTE SHEET'!R1408="","",'S.D.PASTE SHEET'!R1408)</f>
        <v/>
      </c>
      <c s="153" t="str">
        <f>IF('S.D.PASTE SHEET'!S1408="","",'S.D.PASTE SHEET'!S1408)</f>
        <v/>
      </c>
      <c s="153" t="str">
        <f>IF('S.D.PASTE SHEET'!T1408="","",'S.D.PASTE SHEET'!T1408)</f>
        <v/>
      </c>
      <c s="153" t="str">
        <f>IF('S.D.PASTE SHEET'!U1408="","",'S.D.PASTE SHEET'!U1408)</f>
        <v/>
      </c>
      <c s="153" t="str">
        <f>IF('S.D.PASTE SHEET'!V1408="","",'S.D.PASTE SHEET'!V1408)</f>
        <v/>
      </c>
      <c s="153" t="str">
        <f>IF('S.D.PASTE SHEET'!W1408="","",'S.D.PASTE SHEET'!W1408)</f>
        <v/>
      </c>
      <c s="153" t="str">
        <f>IF('S.D.PASTE SHEET'!X1408="","",'S.D.PASTE SHEET'!X1408)</f>
        <v/>
      </c>
      <c s="153" t="str">
        <f>IF('S.D.PASTE SHEET'!Y1408="","",'S.D.PASTE SHEET'!Y1408)</f>
        <v/>
      </c>
      <c s="153" t="str">
        <f>IF('S.D.PASTE SHEET'!Z1408="","",'S.D.PASTE SHEET'!Z1408)</f>
        <v/>
      </c>
      <c s="153" t="str">
        <f>IF('S.D.PASTE SHEET'!AA1408="","",'S.D.PASTE SHEET'!AA1408)</f>
        <v/>
      </c>
      <c s="153" t="str">
        <f>IF('S.D.PASTE SHEET'!AB1408="","",'S.D.PASTE SHEET'!AB1408)</f>
        <v/>
      </c>
      <c s="153" t="str">
        <f>IF('S.D.PASTE SHEET'!AC1408="","",'S.D.PASTE SHEET'!AC1408)</f>
        <v/>
      </c>
      <c s="153" t="str">
        <f>IF('S.D.PASTE SHEET'!AD1408="","",'S.D.PASTE SHEET'!AD1408)</f>
        <v/>
      </c>
      <c s="155"/>
      <c s="156" t="str">
        <f>IF(AK1408="","",IF(AK1408&gt;0,COUNT($AG$2:AG1408),""))</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408" s="156" t="str">
        <f>IF(BC1408="","",IF(BC1408&gt;0,COUNT($AY$2:AY1408),""))</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409" spans="1:66" ht="15.75" customHeight="1">
      <c r="A1409" s="153" t="str">
        <f>IF('S.D.PASTE SHEET'!A1409="","",'S.D.PASTE SHEET'!A1409)</f>
        <v/>
      </c>
      <c s="153" t="str">
        <f>IF('S.D.PASTE SHEET'!B1409="","",'S.D.PASTE SHEET'!B1409)</f>
        <v/>
      </c>
      <c s="153" t="str">
        <f>IF('S.D.PASTE SHEET'!C1409="","",'S.D.PASTE SHEET'!C1409)</f>
        <v/>
      </c>
      <c s="154" t="str">
        <f>IF('S.D.PASTE SHEET'!D1409="","",'S.D.PASTE SHEET'!D1409)</f>
        <v/>
      </c>
      <c s="153" t="str">
        <f>IF('S.D.PASTE SHEET'!E1409="","",UPPER('S.D.PASTE SHEET'!E1409))</f>
        <v/>
      </c>
      <c s="153" t="str">
        <f>IF('S.D.PASTE SHEET'!F1409="","",'S.D.PASTE SHEET'!F1409)</f>
        <v/>
      </c>
      <c s="153" t="str">
        <f>IF('S.D.PASTE SHEET'!G1409="","",UPPER('S.D.PASTE SHEET'!G1409))</f>
        <v/>
      </c>
      <c s="153" t="str">
        <f>IF('S.D.PASTE SHEET'!H1409="","",UPPER('S.D.PASTE SHEET'!H1409))</f>
        <v/>
      </c>
      <c s="153" t="str">
        <f>IF('S.D.PASTE SHEET'!I1409="","",'S.D.PASTE SHEET'!I1409)</f>
        <v/>
      </c>
      <c s="154" t="str">
        <f>IF('S.D.PASTE SHEET'!J1409="","",'S.D.PASTE SHEET'!J1409)</f>
        <v/>
      </c>
      <c s="153" t="str">
        <f>IF('S.D.PASTE SHEET'!K1409="","",'S.D.PASTE SHEET'!K1409)</f>
        <v/>
      </c>
      <c s="153" t="str">
        <f>IF('S.D.PASTE SHEET'!L1409="","",'S.D.PASTE SHEET'!L1409)</f>
        <v/>
      </c>
      <c s="153" t="str">
        <f>IF('S.D.PASTE SHEET'!M1409="","",'S.D.PASTE SHEET'!M1409)</f>
        <v/>
      </c>
      <c s="153" t="str">
        <f>IF('S.D.PASTE SHEET'!N1409="","",'S.D.PASTE SHEET'!N1409)</f>
        <v/>
      </c>
      <c s="153" t="str">
        <f>IF('S.D.PASTE SHEET'!O1409="","",'S.D.PASTE SHEET'!O1409)</f>
        <v/>
      </c>
      <c s="153" t="str">
        <f>IF('S.D.PASTE SHEET'!P1409="","",'S.D.PASTE SHEET'!P1409)</f>
        <v/>
      </c>
      <c s="153" t="str">
        <f>IF('S.D.PASTE SHEET'!Q1409="","",'S.D.PASTE SHEET'!Q1409)</f>
        <v/>
      </c>
      <c s="153" t="str">
        <f>IF('S.D.PASTE SHEET'!R1409="","",'S.D.PASTE SHEET'!R1409)</f>
        <v/>
      </c>
      <c s="153" t="str">
        <f>IF('S.D.PASTE SHEET'!S1409="","",'S.D.PASTE SHEET'!S1409)</f>
        <v/>
      </c>
      <c s="153" t="str">
        <f>IF('S.D.PASTE SHEET'!T1409="","",'S.D.PASTE SHEET'!T1409)</f>
        <v/>
      </c>
      <c s="153" t="str">
        <f>IF('S.D.PASTE SHEET'!U1409="","",'S.D.PASTE SHEET'!U1409)</f>
        <v/>
      </c>
      <c s="153" t="str">
        <f>IF('S.D.PASTE SHEET'!V1409="","",'S.D.PASTE SHEET'!V1409)</f>
        <v/>
      </c>
      <c s="153" t="str">
        <f>IF('S.D.PASTE SHEET'!W1409="","",'S.D.PASTE SHEET'!W1409)</f>
        <v/>
      </c>
      <c s="153" t="str">
        <f>IF('S.D.PASTE SHEET'!X1409="","",'S.D.PASTE SHEET'!X1409)</f>
        <v/>
      </c>
      <c s="153" t="str">
        <f>IF('S.D.PASTE SHEET'!Y1409="","",'S.D.PASTE SHEET'!Y1409)</f>
        <v/>
      </c>
      <c s="153" t="str">
        <f>IF('S.D.PASTE SHEET'!Z1409="","",'S.D.PASTE SHEET'!Z1409)</f>
        <v/>
      </c>
      <c s="153" t="str">
        <f>IF('S.D.PASTE SHEET'!AA1409="","",'S.D.PASTE SHEET'!AA1409)</f>
        <v/>
      </c>
      <c s="153" t="str">
        <f>IF('S.D.PASTE SHEET'!AB1409="","",'S.D.PASTE SHEET'!AB1409)</f>
        <v/>
      </c>
      <c s="153" t="str">
        <f>IF('S.D.PASTE SHEET'!AC1409="","",'S.D.PASTE SHEET'!AC1409)</f>
        <v/>
      </c>
      <c s="153" t="str">
        <f>IF('S.D.PASTE SHEET'!AD1409="","",'S.D.PASTE SHEET'!AD1409)</f>
        <v/>
      </c>
      <c s="155"/>
      <c s="156" t="str">
        <f>IF(AK1409="","",IF(AK1409&gt;0,COUNT($AG$2:AG1409),""))</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409" s="156" t="str">
        <f>IF(BC1409="","",IF(BC1409&gt;0,COUNT($AY$2:AY1409),""))</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410" spans="1:66" ht="15.75" customHeight="1">
      <c r="A1410" s="153" t="str">
        <f>IF('S.D.PASTE SHEET'!A1410="","",'S.D.PASTE SHEET'!A1410)</f>
        <v/>
      </c>
      <c s="153" t="str">
        <f>IF('S.D.PASTE SHEET'!B1410="","",'S.D.PASTE SHEET'!B1410)</f>
        <v/>
      </c>
      <c s="153" t="str">
        <f>IF('S.D.PASTE SHEET'!C1410="","",'S.D.PASTE SHEET'!C1410)</f>
        <v/>
      </c>
      <c s="154" t="str">
        <f>IF('S.D.PASTE SHEET'!D1410="","",'S.D.PASTE SHEET'!D1410)</f>
        <v/>
      </c>
      <c s="153" t="str">
        <f>IF('S.D.PASTE SHEET'!E1410="","",UPPER('S.D.PASTE SHEET'!E1410))</f>
        <v/>
      </c>
      <c s="153" t="str">
        <f>IF('S.D.PASTE SHEET'!F1410="","",'S.D.PASTE SHEET'!F1410)</f>
        <v/>
      </c>
      <c s="153" t="str">
        <f>IF('S.D.PASTE SHEET'!G1410="","",UPPER('S.D.PASTE SHEET'!G1410))</f>
        <v/>
      </c>
      <c s="153" t="str">
        <f>IF('S.D.PASTE SHEET'!H1410="","",UPPER('S.D.PASTE SHEET'!H1410))</f>
        <v/>
      </c>
      <c s="153" t="str">
        <f>IF('S.D.PASTE SHEET'!I1410="","",'S.D.PASTE SHEET'!I1410)</f>
        <v/>
      </c>
      <c s="154" t="str">
        <f>IF('S.D.PASTE SHEET'!J1410="","",'S.D.PASTE SHEET'!J1410)</f>
        <v/>
      </c>
      <c s="153" t="str">
        <f>IF('S.D.PASTE SHEET'!K1410="","",'S.D.PASTE SHEET'!K1410)</f>
        <v/>
      </c>
      <c s="153" t="str">
        <f>IF('S.D.PASTE SHEET'!L1410="","",'S.D.PASTE SHEET'!L1410)</f>
        <v/>
      </c>
      <c s="153" t="str">
        <f>IF('S.D.PASTE SHEET'!M1410="","",'S.D.PASTE SHEET'!M1410)</f>
        <v/>
      </c>
      <c s="153" t="str">
        <f>IF('S.D.PASTE SHEET'!N1410="","",'S.D.PASTE SHEET'!N1410)</f>
        <v/>
      </c>
      <c s="153" t="str">
        <f>IF('S.D.PASTE SHEET'!O1410="","",'S.D.PASTE SHEET'!O1410)</f>
        <v/>
      </c>
      <c s="153" t="str">
        <f>IF('S.D.PASTE SHEET'!P1410="","",'S.D.PASTE SHEET'!P1410)</f>
        <v/>
      </c>
      <c s="153" t="str">
        <f>IF('S.D.PASTE SHEET'!Q1410="","",'S.D.PASTE SHEET'!Q1410)</f>
        <v/>
      </c>
      <c s="153" t="str">
        <f>IF('S.D.PASTE SHEET'!R1410="","",'S.D.PASTE SHEET'!R1410)</f>
        <v/>
      </c>
      <c s="153" t="str">
        <f>IF('S.D.PASTE SHEET'!S1410="","",'S.D.PASTE SHEET'!S1410)</f>
        <v/>
      </c>
      <c s="153" t="str">
        <f>IF('S.D.PASTE SHEET'!T1410="","",'S.D.PASTE SHEET'!T1410)</f>
        <v/>
      </c>
      <c s="153" t="str">
        <f>IF('S.D.PASTE SHEET'!U1410="","",'S.D.PASTE SHEET'!U1410)</f>
        <v/>
      </c>
      <c s="153" t="str">
        <f>IF('S.D.PASTE SHEET'!V1410="","",'S.D.PASTE SHEET'!V1410)</f>
        <v/>
      </c>
      <c s="153" t="str">
        <f>IF('S.D.PASTE SHEET'!W1410="","",'S.D.PASTE SHEET'!W1410)</f>
        <v/>
      </c>
      <c s="153" t="str">
        <f>IF('S.D.PASTE SHEET'!X1410="","",'S.D.PASTE SHEET'!X1410)</f>
        <v/>
      </c>
      <c s="153" t="str">
        <f>IF('S.D.PASTE SHEET'!Y1410="","",'S.D.PASTE SHEET'!Y1410)</f>
        <v/>
      </c>
      <c s="153" t="str">
        <f>IF('S.D.PASTE SHEET'!Z1410="","",'S.D.PASTE SHEET'!Z1410)</f>
        <v/>
      </c>
      <c s="153" t="str">
        <f>IF('S.D.PASTE SHEET'!AA1410="","",'S.D.PASTE SHEET'!AA1410)</f>
        <v/>
      </c>
      <c s="153" t="str">
        <f>IF('S.D.PASTE SHEET'!AB1410="","",'S.D.PASTE SHEET'!AB1410)</f>
        <v/>
      </c>
      <c s="153" t="str">
        <f>IF('S.D.PASTE SHEET'!AC1410="","",'S.D.PASTE SHEET'!AC1410)</f>
        <v/>
      </c>
      <c s="153" t="str">
        <f>IF('S.D.PASTE SHEET'!AD1410="","",'S.D.PASTE SHEET'!AD1410)</f>
        <v/>
      </c>
      <c s="155"/>
      <c s="156" t="str">
        <f>IF(AK1410="","",IF(AK1410&gt;0,COUNT($AG$2:AG1410),""))</f>
        <v/>
      </c>
      <c s="157" t="str">
        <f t="shared" si="674"/>
        <v/>
      </c>
      <c s="157" t="str">
        <f t="shared" si="675"/>
        <v/>
      </c>
      <c s="157" t="str">
        <f t="shared" si="676"/>
        <v/>
      </c>
      <c s="158" t="str">
        <f t="shared" si="677"/>
        <v/>
      </c>
      <c s="157" t="str">
        <f t="shared" si="678"/>
        <v/>
      </c>
      <c s="157" t="str">
        <f t="shared" si="679"/>
        <v/>
      </c>
      <c s="157" t="str">
        <f t="shared" si="680"/>
        <v/>
      </c>
      <c s="157" t="str">
        <f t="shared" si="681"/>
        <v/>
      </c>
      <c s="157" t="str">
        <f t="shared" si="682"/>
        <v/>
      </c>
      <c s="158" t="str">
        <f t="shared" si="683"/>
        <v/>
      </c>
      <c s="157" t="str">
        <f t="shared" si="684"/>
        <v/>
      </c>
      <c s="157" t="str">
        <f t="shared" si="685"/>
        <v/>
      </c>
      <c s="157" t="str">
        <f t="shared" si="686"/>
        <v/>
      </c>
      <c s="157" t="str">
        <f t="shared" si="687"/>
        <v/>
      </c>
      <c s="157" t="str">
        <f t="shared" si="688"/>
        <v/>
      </c>
      <c s="157" t="str">
        <f t="shared" si="689"/>
        <v/>
      </c>
      <c r="AX1410" s="156" t="str">
        <f>IF(BC1410="","",IF(BC1410&gt;0,COUNT($AY$2:AY1410),""))</f>
        <v/>
      </c>
      <c s="159" t="str">
        <f t="shared" si="690"/>
        <v/>
      </c>
      <c s="159" t="str">
        <f t="shared" si="691"/>
        <v/>
      </c>
      <c s="157" t="str">
        <f t="shared" si="692"/>
        <v/>
      </c>
      <c s="158" t="str">
        <f t="shared" si="693"/>
        <v/>
      </c>
      <c s="157" t="str">
        <f t="shared" si="694"/>
        <v/>
      </c>
      <c s="157" t="str">
        <f t="shared" si="695"/>
        <v/>
      </c>
      <c s="157" t="str">
        <f t="shared" si="696"/>
        <v/>
      </c>
      <c s="157" t="str">
        <f t="shared" si="697"/>
        <v/>
      </c>
      <c s="157" t="str">
        <f t="shared" si="698"/>
        <v/>
      </c>
      <c s="158" t="str">
        <f t="shared" si="699"/>
        <v/>
      </c>
      <c s="157" t="str">
        <f t="shared" si="700"/>
        <v/>
      </c>
      <c s="157" t="str">
        <f t="shared" si="701"/>
        <v/>
      </c>
      <c s="157" t="str">
        <f t="shared" si="702"/>
        <v/>
      </c>
      <c s="157" t="str">
        <f t="shared" si="703"/>
        <v/>
      </c>
      <c s="157" t="str">
        <f t="shared" si="704"/>
        <v/>
      </c>
      <c s="157" t="str">
        <f t="shared" si="705"/>
        <v/>
      </c>
    </row>
    <row r="1411" spans="1:66" ht="15.75" customHeight="1">
      <c r="A1411" s="153" t="str">
        <f>IF('S.D.PASTE SHEET'!A1411="","",'S.D.PASTE SHEET'!A1411)</f>
        <v/>
      </c>
      <c s="153" t="str">
        <f>IF('S.D.PASTE SHEET'!B1411="","",'S.D.PASTE SHEET'!B1411)</f>
        <v/>
      </c>
      <c s="153" t="str">
        <f>IF('S.D.PASTE SHEET'!C1411="","",'S.D.PASTE SHEET'!C1411)</f>
        <v/>
      </c>
      <c s="154" t="str">
        <f>IF('S.D.PASTE SHEET'!D1411="","",'S.D.PASTE SHEET'!D1411)</f>
        <v/>
      </c>
      <c s="153" t="str">
        <f>IF('S.D.PASTE SHEET'!E1411="","",UPPER('S.D.PASTE SHEET'!E1411))</f>
        <v/>
      </c>
      <c s="153" t="str">
        <f>IF('S.D.PASTE SHEET'!F1411="","",'S.D.PASTE SHEET'!F1411)</f>
        <v/>
      </c>
      <c s="153" t="str">
        <f>IF('S.D.PASTE SHEET'!G1411="","",UPPER('S.D.PASTE SHEET'!G1411))</f>
        <v/>
      </c>
      <c s="153" t="str">
        <f>IF('S.D.PASTE SHEET'!H1411="","",UPPER('S.D.PASTE SHEET'!H1411))</f>
        <v/>
      </c>
      <c s="153" t="str">
        <f>IF('S.D.PASTE SHEET'!I1411="","",'S.D.PASTE SHEET'!I1411)</f>
        <v/>
      </c>
      <c s="154" t="str">
        <f>IF('S.D.PASTE SHEET'!J1411="","",'S.D.PASTE SHEET'!J1411)</f>
        <v/>
      </c>
      <c s="153" t="str">
        <f>IF('S.D.PASTE SHEET'!K1411="","",'S.D.PASTE SHEET'!K1411)</f>
        <v/>
      </c>
      <c s="153" t="str">
        <f>IF('S.D.PASTE SHEET'!L1411="","",'S.D.PASTE SHEET'!L1411)</f>
        <v/>
      </c>
      <c s="153" t="str">
        <f>IF('S.D.PASTE SHEET'!M1411="","",'S.D.PASTE SHEET'!M1411)</f>
        <v/>
      </c>
      <c s="153" t="str">
        <f>IF('S.D.PASTE SHEET'!N1411="","",'S.D.PASTE SHEET'!N1411)</f>
        <v/>
      </c>
      <c s="153" t="str">
        <f>IF('S.D.PASTE SHEET'!O1411="","",'S.D.PASTE SHEET'!O1411)</f>
        <v/>
      </c>
      <c s="153" t="str">
        <f>IF('S.D.PASTE SHEET'!P1411="","",'S.D.PASTE SHEET'!P1411)</f>
        <v/>
      </c>
      <c s="153" t="str">
        <f>IF('S.D.PASTE SHEET'!Q1411="","",'S.D.PASTE SHEET'!Q1411)</f>
        <v/>
      </c>
      <c s="153" t="str">
        <f>IF('S.D.PASTE SHEET'!R1411="","",'S.D.PASTE SHEET'!R1411)</f>
        <v/>
      </c>
      <c s="153" t="str">
        <f>IF('S.D.PASTE SHEET'!S1411="","",'S.D.PASTE SHEET'!S1411)</f>
        <v/>
      </c>
      <c s="153" t="str">
        <f>IF('S.D.PASTE SHEET'!T1411="","",'S.D.PASTE SHEET'!T1411)</f>
        <v/>
      </c>
      <c s="153" t="str">
        <f>IF('S.D.PASTE SHEET'!U1411="","",'S.D.PASTE SHEET'!U1411)</f>
        <v/>
      </c>
      <c s="153" t="str">
        <f>IF('S.D.PASTE SHEET'!V1411="","",'S.D.PASTE SHEET'!V1411)</f>
        <v/>
      </c>
      <c s="153" t="str">
        <f>IF('S.D.PASTE SHEET'!W1411="","",'S.D.PASTE SHEET'!W1411)</f>
        <v/>
      </c>
      <c s="153" t="str">
        <f>IF('S.D.PASTE SHEET'!X1411="","",'S.D.PASTE SHEET'!X1411)</f>
        <v/>
      </c>
      <c s="153" t="str">
        <f>IF('S.D.PASTE SHEET'!Y1411="","",'S.D.PASTE SHEET'!Y1411)</f>
        <v/>
      </c>
      <c s="153" t="str">
        <f>IF('S.D.PASTE SHEET'!Z1411="","",'S.D.PASTE SHEET'!Z1411)</f>
        <v/>
      </c>
      <c s="153" t="str">
        <f>IF('S.D.PASTE SHEET'!AA1411="","",'S.D.PASTE SHEET'!AA1411)</f>
        <v/>
      </c>
      <c s="153" t="str">
        <f>IF('S.D.PASTE SHEET'!AB1411="","",'S.D.PASTE SHEET'!AB1411)</f>
        <v/>
      </c>
      <c s="153" t="str">
        <f>IF('S.D.PASTE SHEET'!AC1411="","",'S.D.PASTE SHEET'!AC1411)</f>
        <v/>
      </c>
      <c s="153" t="str">
        <f>IF('S.D.PASTE SHEET'!AD1411="","",'S.D.PASTE SHEET'!AD1411)</f>
        <v/>
      </c>
      <c s="155"/>
      <c s="156" t="str">
        <f>IF(AK1411="","",IF(AK1411&gt;0,COUNT($AG$2:AG1411),""))</f>
        <v/>
      </c>
      <c s="157" t="str">
        <f t="shared" si="706" ref="AG1411:AG1474">IF(AND($AJ$1=8,$A1411=8),A1411,"")</f>
        <v/>
      </c>
      <c s="157" t="str">
        <f t="shared" si="707" ref="AH1411:AH1474">IF(AND($AJ$1=8,$A1411=8),B1411,"")</f>
        <v/>
      </c>
      <c s="157" t="str">
        <f t="shared" si="708" ref="AI1411:AI1474">IF(AND($AJ$1=8,$A1411=8),C1411,"")</f>
        <v/>
      </c>
      <c s="158" t="str">
        <f t="shared" si="709" ref="AJ1411:AJ1474">IF(AND($AJ$1=8,$A1411=8),D1411,"")</f>
        <v/>
      </c>
      <c s="157" t="str">
        <f t="shared" si="710" ref="AK1411:AK1474">IF(AND($AJ$1=8,$A1411=8),E1411,"")</f>
        <v/>
      </c>
      <c s="157" t="str">
        <f t="shared" si="711" ref="AL1411:AL1474">IF(AND($AJ$1=8,$A1411=8),F1411,"")</f>
        <v/>
      </c>
      <c s="157" t="str">
        <f t="shared" si="712" ref="AM1411:AM1474">IF(AND($AJ$1=8,$A1411=8),G1411,"")</f>
        <v/>
      </c>
      <c s="157" t="str">
        <f t="shared" si="713" ref="AN1411:AN1474">IF(AND($AJ$1=8,$A1411=8),H1411,"")</f>
        <v/>
      </c>
      <c s="157" t="str">
        <f t="shared" si="714" ref="AO1411:AO1474">IF(AND($AJ$1=8,$A1411=8),I1411,"")</f>
        <v/>
      </c>
      <c s="158" t="str">
        <f t="shared" si="715" ref="AP1411:AP1474">IF(AND($AJ$1=8,$A1411=8),J1411,"")</f>
        <v/>
      </c>
      <c s="157" t="str">
        <f t="shared" si="716" ref="AQ1411:AQ1474">IF(AND($AJ$1=8,$A1411=8),K1411,"")</f>
        <v/>
      </c>
      <c s="157" t="str">
        <f t="shared" si="717" ref="AR1411:AR1474">IF(AND($AJ$1=8,$A1411=8),L1411,"")</f>
        <v/>
      </c>
      <c s="157" t="str">
        <f t="shared" si="718" ref="AS1411:AS1474">IF(AND($AJ$1=8,$A1411=8),M1411,"")</f>
        <v/>
      </c>
      <c s="157" t="str">
        <f t="shared" si="719" ref="AT1411:AT1474">IF(AND($AJ$1=8,$A1411=8),N1411,"")</f>
        <v/>
      </c>
      <c s="157" t="str">
        <f t="shared" si="720" ref="AU1411:AU1474">IF(AND($AJ$1=8,$A1411=8),O1411,"")</f>
        <v/>
      </c>
      <c s="157" t="str">
        <f t="shared" si="721" ref="AV1411:AV1474">IF(AND($AJ$1=8,$A1411=8),P1411,"")</f>
        <v/>
      </c>
      <c r="AX1411" s="156" t="str">
        <f>IF(BC1411="","",IF(BC1411&gt;0,COUNT($AY$2:AY1411),""))</f>
        <v/>
      </c>
      <c s="159" t="str">
        <f t="shared" si="722" ref="AY1411:AY1474">IF(AND($BB$1=8,$A1411=8,$BC$1=$B1411),$A1411,"")</f>
        <v/>
      </c>
      <c s="159" t="str">
        <f t="shared" si="723" ref="AZ1411:AZ1474">IF(AND($BB$1=8,$A1411=8,$BC$1=$B1411),$B1411,"")</f>
        <v/>
      </c>
      <c s="157" t="str">
        <f t="shared" si="724" ref="BA1411:BA1474">IF(AND($BB$1=8,$A1411=8,$BC$1=$B1411),$C1411,"")</f>
        <v/>
      </c>
      <c s="158" t="str">
        <f t="shared" si="725" ref="BB1411:BB1474">IF(AND($BB$1=8,$A1411=8,$BC$1=$B1411),$D1411,"")</f>
        <v/>
      </c>
      <c s="157" t="str">
        <f t="shared" si="726" ref="BC1411:BC1474">IF(AND($BB$1=8,$A1411=8,$BC$1=$B1411),$E1411,"")</f>
        <v/>
      </c>
      <c s="157" t="str">
        <f t="shared" si="727" ref="BD1411:BD1474">IF(AND($BB$1=8,$A1411=8,$BC$1=$B1411),$F1411,"")</f>
        <v/>
      </c>
      <c s="157" t="str">
        <f t="shared" si="728" ref="BE1411:BE1474">IF(AND($BB$1=8,$A1411=8,$BC$1=$B1411),$G1411,"")</f>
        <v/>
      </c>
      <c s="157" t="str">
        <f t="shared" si="729" ref="BF1411:BF1474">IF(AND($BB$1=8,$A1411=8,$BC$1=$B1411),$H1411,"")</f>
        <v/>
      </c>
      <c s="157" t="str">
        <f t="shared" si="730" ref="BG1411:BG1474">IF(AND($BB$1=8,$A1411=8,$BC$1=$B1411),$I1411,"")</f>
        <v/>
      </c>
      <c s="158" t="str">
        <f t="shared" si="731" ref="BH1411:BH1474">IF(AND($BB$1=8,$A1411=8,$BC$1=$B1411),$J1411,"")</f>
        <v/>
      </c>
      <c s="157" t="str">
        <f t="shared" si="732" ref="BI1411:BI1474">IF(AND($BB$1=8,$A1411=8,$BC$1=$B1411),$K1411,"")</f>
        <v/>
      </c>
      <c s="157" t="str">
        <f t="shared" si="733" ref="BJ1411:BJ1474">IF(AND($BB$1=8,$A1411=8,$BC$1=$B1411),$L1411,"")</f>
        <v/>
      </c>
      <c s="157" t="str">
        <f t="shared" si="734" ref="BK1411:BK1474">IF(AND($BB$1=8,$A1411=8,$BC$1=$B1411),$M1411,"")</f>
        <v/>
      </c>
      <c s="157" t="str">
        <f t="shared" si="735" ref="BL1411:BL1474">IF(AND($BB$1=8,$A1411=8,$BC$1=$B1411),$N1411,"")</f>
        <v/>
      </c>
      <c s="157" t="str">
        <f t="shared" si="736" ref="BM1411:BM1474">IF(AND($BB$1=8,$A1411=8,$BC$1=$B1411),$O1411,"")</f>
        <v/>
      </c>
      <c s="157" t="str">
        <f t="shared" si="737" ref="BN1411:BN1474">IF(AND($BB$1=8,$A1411=8,$BC$1=$B1411),$P1411,"")</f>
        <v/>
      </c>
    </row>
    <row r="1412" spans="1:66" ht="15.75" customHeight="1">
      <c r="A1412" s="153" t="str">
        <f>IF('S.D.PASTE SHEET'!A1412="","",'S.D.PASTE SHEET'!A1412)</f>
        <v/>
      </c>
      <c s="153" t="str">
        <f>IF('S.D.PASTE SHEET'!B1412="","",'S.D.PASTE SHEET'!B1412)</f>
        <v/>
      </c>
      <c s="153" t="str">
        <f>IF('S.D.PASTE SHEET'!C1412="","",'S.D.PASTE SHEET'!C1412)</f>
        <v/>
      </c>
      <c s="154" t="str">
        <f>IF('S.D.PASTE SHEET'!D1412="","",'S.D.PASTE SHEET'!D1412)</f>
        <v/>
      </c>
      <c s="153" t="str">
        <f>IF('S.D.PASTE SHEET'!E1412="","",UPPER('S.D.PASTE SHEET'!E1412))</f>
        <v/>
      </c>
      <c s="153" t="str">
        <f>IF('S.D.PASTE SHEET'!F1412="","",'S.D.PASTE SHEET'!F1412)</f>
        <v/>
      </c>
      <c s="153" t="str">
        <f>IF('S.D.PASTE SHEET'!G1412="","",UPPER('S.D.PASTE SHEET'!G1412))</f>
        <v/>
      </c>
      <c s="153" t="str">
        <f>IF('S.D.PASTE SHEET'!H1412="","",UPPER('S.D.PASTE SHEET'!H1412))</f>
        <v/>
      </c>
      <c s="153" t="str">
        <f>IF('S.D.PASTE SHEET'!I1412="","",'S.D.PASTE SHEET'!I1412)</f>
        <v/>
      </c>
      <c s="154" t="str">
        <f>IF('S.D.PASTE SHEET'!J1412="","",'S.D.PASTE SHEET'!J1412)</f>
        <v/>
      </c>
      <c s="153" t="str">
        <f>IF('S.D.PASTE SHEET'!K1412="","",'S.D.PASTE SHEET'!K1412)</f>
        <v/>
      </c>
      <c s="153" t="str">
        <f>IF('S.D.PASTE SHEET'!L1412="","",'S.D.PASTE SHEET'!L1412)</f>
        <v/>
      </c>
      <c s="153" t="str">
        <f>IF('S.D.PASTE SHEET'!M1412="","",'S.D.PASTE SHEET'!M1412)</f>
        <v/>
      </c>
      <c s="153" t="str">
        <f>IF('S.D.PASTE SHEET'!N1412="","",'S.D.PASTE SHEET'!N1412)</f>
        <v/>
      </c>
      <c s="153" t="str">
        <f>IF('S.D.PASTE SHEET'!O1412="","",'S.D.PASTE SHEET'!O1412)</f>
        <v/>
      </c>
      <c s="153" t="str">
        <f>IF('S.D.PASTE SHEET'!P1412="","",'S.D.PASTE SHEET'!P1412)</f>
        <v/>
      </c>
      <c s="153" t="str">
        <f>IF('S.D.PASTE SHEET'!Q1412="","",'S.D.PASTE SHEET'!Q1412)</f>
        <v/>
      </c>
      <c s="153" t="str">
        <f>IF('S.D.PASTE SHEET'!R1412="","",'S.D.PASTE SHEET'!R1412)</f>
        <v/>
      </c>
      <c s="153" t="str">
        <f>IF('S.D.PASTE SHEET'!S1412="","",'S.D.PASTE SHEET'!S1412)</f>
        <v/>
      </c>
      <c s="153" t="str">
        <f>IF('S.D.PASTE SHEET'!T1412="","",'S.D.PASTE SHEET'!T1412)</f>
        <v/>
      </c>
      <c s="153" t="str">
        <f>IF('S.D.PASTE SHEET'!U1412="","",'S.D.PASTE SHEET'!U1412)</f>
        <v/>
      </c>
      <c s="153" t="str">
        <f>IF('S.D.PASTE SHEET'!V1412="","",'S.D.PASTE SHEET'!V1412)</f>
        <v/>
      </c>
      <c s="153" t="str">
        <f>IF('S.D.PASTE SHEET'!W1412="","",'S.D.PASTE SHEET'!W1412)</f>
        <v/>
      </c>
      <c s="153" t="str">
        <f>IF('S.D.PASTE SHEET'!X1412="","",'S.D.PASTE SHEET'!X1412)</f>
        <v/>
      </c>
      <c s="153" t="str">
        <f>IF('S.D.PASTE SHEET'!Y1412="","",'S.D.PASTE SHEET'!Y1412)</f>
        <v/>
      </c>
      <c s="153" t="str">
        <f>IF('S.D.PASTE SHEET'!Z1412="","",'S.D.PASTE SHEET'!Z1412)</f>
        <v/>
      </c>
      <c s="153" t="str">
        <f>IF('S.D.PASTE SHEET'!AA1412="","",'S.D.PASTE SHEET'!AA1412)</f>
        <v/>
      </c>
      <c s="153" t="str">
        <f>IF('S.D.PASTE SHEET'!AB1412="","",'S.D.PASTE SHEET'!AB1412)</f>
        <v/>
      </c>
      <c s="153" t="str">
        <f>IF('S.D.PASTE SHEET'!AC1412="","",'S.D.PASTE SHEET'!AC1412)</f>
        <v/>
      </c>
      <c s="153" t="str">
        <f>IF('S.D.PASTE SHEET'!AD1412="","",'S.D.PASTE SHEET'!AD1412)</f>
        <v/>
      </c>
      <c s="155"/>
      <c s="156" t="str">
        <f>IF(AK1412="","",IF(AK1412&gt;0,COUNT($AG$2:AG1412),""))</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12" s="156" t="str">
        <f>IF(BC1412="","",IF(BC1412&gt;0,COUNT($AY$2:AY1412),""))</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13" spans="1:66" ht="15.75" customHeight="1">
      <c r="A1413" s="153" t="str">
        <f>IF('S.D.PASTE SHEET'!A1413="","",'S.D.PASTE SHEET'!A1413)</f>
        <v/>
      </c>
      <c s="153" t="str">
        <f>IF('S.D.PASTE SHEET'!B1413="","",'S.D.PASTE SHEET'!B1413)</f>
        <v/>
      </c>
      <c s="153" t="str">
        <f>IF('S.D.PASTE SHEET'!C1413="","",'S.D.PASTE SHEET'!C1413)</f>
        <v/>
      </c>
      <c s="154" t="str">
        <f>IF('S.D.PASTE SHEET'!D1413="","",'S.D.PASTE SHEET'!D1413)</f>
        <v/>
      </c>
      <c s="153" t="str">
        <f>IF('S.D.PASTE SHEET'!E1413="","",UPPER('S.D.PASTE SHEET'!E1413))</f>
        <v/>
      </c>
      <c s="153" t="str">
        <f>IF('S.D.PASTE SHEET'!F1413="","",'S.D.PASTE SHEET'!F1413)</f>
        <v/>
      </c>
      <c s="153" t="str">
        <f>IF('S.D.PASTE SHEET'!G1413="","",UPPER('S.D.PASTE SHEET'!G1413))</f>
        <v/>
      </c>
      <c s="153" t="str">
        <f>IF('S.D.PASTE SHEET'!H1413="","",UPPER('S.D.PASTE SHEET'!H1413))</f>
        <v/>
      </c>
      <c s="153" t="str">
        <f>IF('S.D.PASTE SHEET'!I1413="","",'S.D.PASTE SHEET'!I1413)</f>
        <v/>
      </c>
      <c s="154" t="str">
        <f>IF('S.D.PASTE SHEET'!J1413="","",'S.D.PASTE SHEET'!J1413)</f>
        <v/>
      </c>
      <c s="153" t="str">
        <f>IF('S.D.PASTE SHEET'!K1413="","",'S.D.PASTE SHEET'!K1413)</f>
        <v/>
      </c>
      <c s="153" t="str">
        <f>IF('S.D.PASTE SHEET'!L1413="","",'S.D.PASTE SHEET'!L1413)</f>
        <v/>
      </c>
      <c s="153" t="str">
        <f>IF('S.D.PASTE SHEET'!M1413="","",'S.D.PASTE SHEET'!M1413)</f>
        <v/>
      </c>
      <c s="153" t="str">
        <f>IF('S.D.PASTE SHEET'!N1413="","",'S.D.PASTE SHEET'!N1413)</f>
        <v/>
      </c>
      <c s="153" t="str">
        <f>IF('S.D.PASTE SHEET'!O1413="","",'S.D.PASTE SHEET'!O1413)</f>
        <v/>
      </c>
      <c s="153" t="str">
        <f>IF('S.D.PASTE SHEET'!P1413="","",'S.D.PASTE SHEET'!P1413)</f>
        <v/>
      </c>
      <c s="153" t="str">
        <f>IF('S.D.PASTE SHEET'!Q1413="","",'S.D.PASTE SHEET'!Q1413)</f>
        <v/>
      </c>
      <c s="153" t="str">
        <f>IF('S.D.PASTE SHEET'!R1413="","",'S.D.PASTE SHEET'!R1413)</f>
        <v/>
      </c>
      <c s="153" t="str">
        <f>IF('S.D.PASTE SHEET'!S1413="","",'S.D.PASTE SHEET'!S1413)</f>
        <v/>
      </c>
      <c s="153" t="str">
        <f>IF('S.D.PASTE SHEET'!T1413="","",'S.D.PASTE SHEET'!T1413)</f>
        <v/>
      </c>
      <c s="153" t="str">
        <f>IF('S.D.PASTE SHEET'!U1413="","",'S.D.PASTE SHEET'!U1413)</f>
        <v/>
      </c>
      <c s="153" t="str">
        <f>IF('S.D.PASTE SHEET'!V1413="","",'S.D.PASTE SHEET'!V1413)</f>
        <v/>
      </c>
      <c s="153" t="str">
        <f>IF('S.D.PASTE SHEET'!W1413="","",'S.D.PASTE SHEET'!W1413)</f>
        <v/>
      </c>
      <c s="153" t="str">
        <f>IF('S.D.PASTE SHEET'!X1413="","",'S.D.PASTE SHEET'!X1413)</f>
        <v/>
      </c>
      <c s="153" t="str">
        <f>IF('S.D.PASTE SHEET'!Y1413="","",'S.D.PASTE SHEET'!Y1413)</f>
        <v/>
      </c>
      <c s="153" t="str">
        <f>IF('S.D.PASTE SHEET'!Z1413="","",'S.D.PASTE SHEET'!Z1413)</f>
        <v/>
      </c>
      <c s="153" t="str">
        <f>IF('S.D.PASTE SHEET'!AA1413="","",'S.D.PASTE SHEET'!AA1413)</f>
        <v/>
      </c>
      <c s="153" t="str">
        <f>IF('S.D.PASTE SHEET'!AB1413="","",'S.D.PASTE SHEET'!AB1413)</f>
        <v/>
      </c>
      <c s="153" t="str">
        <f>IF('S.D.PASTE SHEET'!AC1413="","",'S.D.PASTE SHEET'!AC1413)</f>
        <v/>
      </c>
      <c s="153" t="str">
        <f>IF('S.D.PASTE SHEET'!AD1413="","",'S.D.PASTE SHEET'!AD1413)</f>
        <v/>
      </c>
      <c s="155"/>
      <c s="156" t="str">
        <f>IF(AK1413="","",IF(AK1413&gt;0,COUNT($AG$2:AG1413),""))</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13" s="156" t="str">
        <f>IF(BC1413="","",IF(BC1413&gt;0,COUNT($AY$2:AY1413),""))</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14" spans="1:66" ht="15.75" customHeight="1">
      <c r="A1414" s="153" t="str">
        <f>IF('S.D.PASTE SHEET'!A1414="","",'S.D.PASTE SHEET'!A1414)</f>
        <v/>
      </c>
      <c s="153" t="str">
        <f>IF('S.D.PASTE SHEET'!B1414="","",'S.D.PASTE SHEET'!B1414)</f>
        <v/>
      </c>
      <c s="153" t="str">
        <f>IF('S.D.PASTE SHEET'!C1414="","",'S.D.PASTE SHEET'!C1414)</f>
        <v/>
      </c>
      <c s="154" t="str">
        <f>IF('S.D.PASTE SHEET'!D1414="","",'S.D.PASTE SHEET'!D1414)</f>
        <v/>
      </c>
      <c s="153" t="str">
        <f>IF('S.D.PASTE SHEET'!E1414="","",UPPER('S.D.PASTE SHEET'!E1414))</f>
        <v/>
      </c>
      <c s="153" t="str">
        <f>IF('S.D.PASTE SHEET'!F1414="","",'S.D.PASTE SHEET'!F1414)</f>
        <v/>
      </c>
      <c s="153" t="str">
        <f>IF('S.D.PASTE SHEET'!G1414="","",UPPER('S.D.PASTE SHEET'!G1414))</f>
        <v/>
      </c>
      <c s="153" t="str">
        <f>IF('S.D.PASTE SHEET'!H1414="","",UPPER('S.D.PASTE SHEET'!H1414))</f>
        <v/>
      </c>
      <c s="153" t="str">
        <f>IF('S.D.PASTE SHEET'!I1414="","",'S.D.PASTE SHEET'!I1414)</f>
        <v/>
      </c>
      <c s="154" t="str">
        <f>IF('S.D.PASTE SHEET'!J1414="","",'S.D.PASTE SHEET'!J1414)</f>
        <v/>
      </c>
      <c s="153" t="str">
        <f>IF('S.D.PASTE SHEET'!K1414="","",'S.D.PASTE SHEET'!K1414)</f>
        <v/>
      </c>
      <c s="153" t="str">
        <f>IF('S.D.PASTE SHEET'!L1414="","",'S.D.PASTE SHEET'!L1414)</f>
        <v/>
      </c>
      <c s="153" t="str">
        <f>IF('S.D.PASTE SHEET'!M1414="","",'S.D.PASTE SHEET'!M1414)</f>
        <v/>
      </c>
      <c s="153" t="str">
        <f>IF('S.D.PASTE SHEET'!N1414="","",'S.D.PASTE SHEET'!N1414)</f>
        <v/>
      </c>
      <c s="153" t="str">
        <f>IF('S.D.PASTE SHEET'!O1414="","",'S.D.PASTE SHEET'!O1414)</f>
        <v/>
      </c>
      <c s="153" t="str">
        <f>IF('S.D.PASTE SHEET'!P1414="","",'S.D.PASTE SHEET'!P1414)</f>
        <v/>
      </c>
      <c s="153" t="str">
        <f>IF('S.D.PASTE SHEET'!Q1414="","",'S.D.PASTE SHEET'!Q1414)</f>
        <v/>
      </c>
      <c s="153" t="str">
        <f>IF('S.D.PASTE SHEET'!R1414="","",'S.D.PASTE SHEET'!R1414)</f>
        <v/>
      </c>
      <c s="153" t="str">
        <f>IF('S.D.PASTE SHEET'!S1414="","",'S.D.PASTE SHEET'!S1414)</f>
        <v/>
      </c>
      <c s="153" t="str">
        <f>IF('S.D.PASTE SHEET'!T1414="","",'S.D.PASTE SHEET'!T1414)</f>
        <v/>
      </c>
      <c s="153" t="str">
        <f>IF('S.D.PASTE SHEET'!U1414="","",'S.D.PASTE SHEET'!U1414)</f>
        <v/>
      </c>
      <c s="153" t="str">
        <f>IF('S.D.PASTE SHEET'!V1414="","",'S.D.PASTE SHEET'!V1414)</f>
        <v/>
      </c>
      <c s="153" t="str">
        <f>IF('S.D.PASTE SHEET'!W1414="","",'S.D.PASTE SHEET'!W1414)</f>
        <v/>
      </c>
      <c s="153" t="str">
        <f>IF('S.D.PASTE SHEET'!X1414="","",'S.D.PASTE SHEET'!X1414)</f>
        <v/>
      </c>
      <c s="153" t="str">
        <f>IF('S.D.PASTE SHEET'!Y1414="","",'S.D.PASTE SHEET'!Y1414)</f>
        <v/>
      </c>
      <c s="153" t="str">
        <f>IF('S.D.PASTE SHEET'!Z1414="","",'S.D.PASTE SHEET'!Z1414)</f>
        <v/>
      </c>
      <c s="153" t="str">
        <f>IF('S.D.PASTE SHEET'!AA1414="","",'S.D.PASTE SHEET'!AA1414)</f>
        <v/>
      </c>
      <c s="153" t="str">
        <f>IF('S.D.PASTE SHEET'!AB1414="","",'S.D.PASTE SHEET'!AB1414)</f>
        <v/>
      </c>
      <c s="153" t="str">
        <f>IF('S.D.PASTE SHEET'!AC1414="","",'S.D.PASTE SHEET'!AC1414)</f>
        <v/>
      </c>
      <c s="153" t="str">
        <f>IF('S.D.PASTE SHEET'!AD1414="","",'S.D.PASTE SHEET'!AD1414)</f>
        <v/>
      </c>
      <c s="155"/>
      <c s="156" t="str">
        <f>IF(AK1414="","",IF(AK1414&gt;0,COUNT($AG$2:AG1414),""))</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14" s="156" t="str">
        <f>IF(BC1414="","",IF(BC1414&gt;0,COUNT($AY$2:AY1414),""))</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15" spans="1:66" ht="15.75" customHeight="1">
      <c r="A1415" s="153" t="str">
        <f>IF('S.D.PASTE SHEET'!A1415="","",'S.D.PASTE SHEET'!A1415)</f>
        <v/>
      </c>
      <c s="153" t="str">
        <f>IF('S.D.PASTE SHEET'!B1415="","",'S.D.PASTE SHEET'!B1415)</f>
        <v/>
      </c>
      <c s="153" t="str">
        <f>IF('S.D.PASTE SHEET'!C1415="","",'S.D.PASTE SHEET'!C1415)</f>
        <v/>
      </c>
      <c s="154" t="str">
        <f>IF('S.D.PASTE SHEET'!D1415="","",'S.D.PASTE SHEET'!D1415)</f>
        <v/>
      </c>
      <c s="153" t="str">
        <f>IF('S.D.PASTE SHEET'!E1415="","",UPPER('S.D.PASTE SHEET'!E1415))</f>
        <v/>
      </c>
      <c s="153" t="str">
        <f>IF('S.D.PASTE SHEET'!F1415="","",'S.D.PASTE SHEET'!F1415)</f>
        <v/>
      </c>
      <c s="153" t="str">
        <f>IF('S.D.PASTE SHEET'!G1415="","",UPPER('S.D.PASTE SHEET'!G1415))</f>
        <v/>
      </c>
      <c s="153" t="str">
        <f>IF('S.D.PASTE SHEET'!H1415="","",UPPER('S.D.PASTE SHEET'!H1415))</f>
        <v/>
      </c>
      <c s="153" t="str">
        <f>IF('S.D.PASTE SHEET'!I1415="","",'S.D.PASTE SHEET'!I1415)</f>
        <v/>
      </c>
      <c s="154" t="str">
        <f>IF('S.D.PASTE SHEET'!J1415="","",'S.D.PASTE SHEET'!J1415)</f>
        <v/>
      </c>
      <c s="153" t="str">
        <f>IF('S.D.PASTE SHEET'!K1415="","",'S.D.PASTE SHEET'!K1415)</f>
        <v/>
      </c>
      <c s="153" t="str">
        <f>IF('S.D.PASTE SHEET'!L1415="","",'S.D.PASTE SHEET'!L1415)</f>
        <v/>
      </c>
      <c s="153" t="str">
        <f>IF('S.D.PASTE SHEET'!M1415="","",'S.D.PASTE SHEET'!M1415)</f>
        <v/>
      </c>
      <c s="153" t="str">
        <f>IF('S.D.PASTE SHEET'!N1415="","",'S.D.PASTE SHEET'!N1415)</f>
        <v/>
      </c>
      <c s="153" t="str">
        <f>IF('S.D.PASTE SHEET'!O1415="","",'S.D.PASTE SHEET'!O1415)</f>
        <v/>
      </c>
      <c s="153" t="str">
        <f>IF('S.D.PASTE SHEET'!P1415="","",'S.D.PASTE SHEET'!P1415)</f>
        <v/>
      </c>
      <c s="153" t="str">
        <f>IF('S.D.PASTE SHEET'!Q1415="","",'S.D.PASTE SHEET'!Q1415)</f>
        <v/>
      </c>
      <c s="153" t="str">
        <f>IF('S.D.PASTE SHEET'!R1415="","",'S.D.PASTE SHEET'!R1415)</f>
        <v/>
      </c>
      <c s="153" t="str">
        <f>IF('S.D.PASTE SHEET'!S1415="","",'S.D.PASTE SHEET'!S1415)</f>
        <v/>
      </c>
      <c s="153" t="str">
        <f>IF('S.D.PASTE SHEET'!T1415="","",'S.D.PASTE SHEET'!T1415)</f>
        <v/>
      </c>
      <c s="153" t="str">
        <f>IF('S.D.PASTE SHEET'!U1415="","",'S.D.PASTE SHEET'!U1415)</f>
        <v/>
      </c>
      <c s="153" t="str">
        <f>IF('S.D.PASTE SHEET'!V1415="","",'S.D.PASTE SHEET'!V1415)</f>
        <v/>
      </c>
      <c s="153" t="str">
        <f>IF('S.D.PASTE SHEET'!W1415="","",'S.D.PASTE SHEET'!W1415)</f>
        <v/>
      </c>
      <c s="153" t="str">
        <f>IF('S.D.PASTE SHEET'!X1415="","",'S.D.PASTE SHEET'!X1415)</f>
        <v/>
      </c>
      <c s="153" t="str">
        <f>IF('S.D.PASTE SHEET'!Y1415="","",'S.D.PASTE SHEET'!Y1415)</f>
        <v/>
      </c>
      <c s="153" t="str">
        <f>IF('S.D.PASTE SHEET'!Z1415="","",'S.D.PASTE SHEET'!Z1415)</f>
        <v/>
      </c>
      <c s="153" t="str">
        <f>IF('S.D.PASTE SHEET'!AA1415="","",'S.D.PASTE SHEET'!AA1415)</f>
        <v/>
      </c>
      <c s="153" t="str">
        <f>IF('S.D.PASTE SHEET'!AB1415="","",'S.D.PASTE SHEET'!AB1415)</f>
        <v/>
      </c>
      <c s="153" t="str">
        <f>IF('S.D.PASTE SHEET'!AC1415="","",'S.D.PASTE SHEET'!AC1415)</f>
        <v/>
      </c>
      <c s="153" t="str">
        <f>IF('S.D.PASTE SHEET'!AD1415="","",'S.D.PASTE SHEET'!AD1415)</f>
        <v/>
      </c>
      <c s="155"/>
      <c s="156" t="str">
        <f>IF(AK1415="","",IF(AK1415&gt;0,COUNT($AG$2:AG1415),""))</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15" s="156" t="str">
        <f>IF(BC1415="","",IF(BC1415&gt;0,COUNT($AY$2:AY1415),""))</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16" spans="1:66" ht="15.75" customHeight="1">
      <c r="A1416" s="153" t="str">
        <f>IF('S.D.PASTE SHEET'!A1416="","",'S.D.PASTE SHEET'!A1416)</f>
        <v/>
      </c>
      <c s="153" t="str">
        <f>IF('S.D.PASTE SHEET'!B1416="","",'S.D.PASTE SHEET'!B1416)</f>
        <v/>
      </c>
      <c s="153" t="str">
        <f>IF('S.D.PASTE SHEET'!C1416="","",'S.D.PASTE SHEET'!C1416)</f>
        <v/>
      </c>
      <c s="154" t="str">
        <f>IF('S.D.PASTE SHEET'!D1416="","",'S.D.PASTE SHEET'!D1416)</f>
        <v/>
      </c>
      <c s="153" t="str">
        <f>IF('S.D.PASTE SHEET'!E1416="","",UPPER('S.D.PASTE SHEET'!E1416))</f>
        <v/>
      </c>
      <c s="153" t="str">
        <f>IF('S.D.PASTE SHEET'!F1416="","",'S.D.PASTE SHEET'!F1416)</f>
        <v/>
      </c>
      <c s="153" t="str">
        <f>IF('S.D.PASTE SHEET'!G1416="","",UPPER('S.D.PASTE SHEET'!G1416))</f>
        <v/>
      </c>
      <c s="153" t="str">
        <f>IF('S.D.PASTE SHEET'!H1416="","",UPPER('S.D.PASTE SHEET'!H1416))</f>
        <v/>
      </c>
      <c s="153" t="str">
        <f>IF('S.D.PASTE SHEET'!I1416="","",'S.D.PASTE SHEET'!I1416)</f>
        <v/>
      </c>
      <c s="154" t="str">
        <f>IF('S.D.PASTE SHEET'!J1416="","",'S.D.PASTE SHEET'!J1416)</f>
        <v/>
      </c>
      <c s="153" t="str">
        <f>IF('S.D.PASTE SHEET'!K1416="","",'S.D.PASTE SHEET'!K1416)</f>
        <v/>
      </c>
      <c s="153" t="str">
        <f>IF('S.D.PASTE SHEET'!L1416="","",'S.D.PASTE SHEET'!L1416)</f>
        <v/>
      </c>
      <c s="153" t="str">
        <f>IF('S.D.PASTE SHEET'!M1416="","",'S.D.PASTE SHEET'!M1416)</f>
        <v/>
      </c>
      <c s="153" t="str">
        <f>IF('S.D.PASTE SHEET'!N1416="","",'S.D.PASTE SHEET'!N1416)</f>
        <v/>
      </c>
      <c s="153" t="str">
        <f>IF('S.D.PASTE SHEET'!O1416="","",'S.D.PASTE SHEET'!O1416)</f>
        <v/>
      </c>
      <c s="153" t="str">
        <f>IF('S.D.PASTE SHEET'!P1416="","",'S.D.PASTE SHEET'!P1416)</f>
        <v/>
      </c>
      <c s="153" t="str">
        <f>IF('S.D.PASTE SHEET'!Q1416="","",'S.D.PASTE SHEET'!Q1416)</f>
        <v/>
      </c>
      <c s="153" t="str">
        <f>IF('S.D.PASTE SHEET'!R1416="","",'S.D.PASTE SHEET'!R1416)</f>
        <v/>
      </c>
      <c s="153" t="str">
        <f>IF('S.D.PASTE SHEET'!S1416="","",'S.D.PASTE SHEET'!S1416)</f>
        <v/>
      </c>
      <c s="153" t="str">
        <f>IF('S.D.PASTE SHEET'!T1416="","",'S.D.PASTE SHEET'!T1416)</f>
        <v/>
      </c>
      <c s="153" t="str">
        <f>IF('S.D.PASTE SHEET'!U1416="","",'S.D.PASTE SHEET'!U1416)</f>
        <v/>
      </c>
      <c s="153" t="str">
        <f>IF('S.D.PASTE SHEET'!V1416="","",'S.D.PASTE SHEET'!V1416)</f>
        <v/>
      </c>
      <c s="153" t="str">
        <f>IF('S.D.PASTE SHEET'!W1416="","",'S.D.PASTE SHEET'!W1416)</f>
        <v/>
      </c>
      <c s="153" t="str">
        <f>IF('S.D.PASTE SHEET'!X1416="","",'S.D.PASTE SHEET'!X1416)</f>
        <v/>
      </c>
      <c s="153" t="str">
        <f>IF('S.D.PASTE SHEET'!Y1416="","",'S.D.PASTE SHEET'!Y1416)</f>
        <v/>
      </c>
      <c s="153" t="str">
        <f>IF('S.D.PASTE SHEET'!Z1416="","",'S.D.PASTE SHEET'!Z1416)</f>
        <v/>
      </c>
      <c s="153" t="str">
        <f>IF('S.D.PASTE SHEET'!AA1416="","",'S.D.PASTE SHEET'!AA1416)</f>
        <v/>
      </c>
      <c s="153" t="str">
        <f>IF('S.D.PASTE SHEET'!AB1416="","",'S.D.PASTE SHEET'!AB1416)</f>
        <v/>
      </c>
      <c s="153" t="str">
        <f>IF('S.D.PASTE SHEET'!AC1416="","",'S.D.PASTE SHEET'!AC1416)</f>
        <v/>
      </c>
      <c s="153" t="str">
        <f>IF('S.D.PASTE SHEET'!AD1416="","",'S.D.PASTE SHEET'!AD1416)</f>
        <v/>
      </c>
      <c s="155"/>
      <c s="156" t="str">
        <f>IF(AK1416="","",IF(AK1416&gt;0,COUNT($AG$2:AG1416),""))</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16" s="156" t="str">
        <f>IF(BC1416="","",IF(BC1416&gt;0,COUNT($AY$2:AY1416),""))</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17" spans="1:66" ht="15.75" customHeight="1">
      <c r="A1417" s="153" t="str">
        <f>IF('S.D.PASTE SHEET'!A1417="","",'S.D.PASTE SHEET'!A1417)</f>
        <v/>
      </c>
      <c s="153" t="str">
        <f>IF('S.D.PASTE SHEET'!B1417="","",'S.D.PASTE SHEET'!B1417)</f>
        <v/>
      </c>
      <c s="153" t="str">
        <f>IF('S.D.PASTE SHEET'!C1417="","",'S.D.PASTE SHEET'!C1417)</f>
        <v/>
      </c>
      <c s="154" t="str">
        <f>IF('S.D.PASTE SHEET'!D1417="","",'S.D.PASTE SHEET'!D1417)</f>
        <v/>
      </c>
      <c s="153" t="str">
        <f>IF('S.D.PASTE SHEET'!E1417="","",UPPER('S.D.PASTE SHEET'!E1417))</f>
        <v/>
      </c>
      <c s="153" t="str">
        <f>IF('S.D.PASTE SHEET'!F1417="","",'S.D.PASTE SHEET'!F1417)</f>
        <v/>
      </c>
      <c s="153" t="str">
        <f>IF('S.D.PASTE SHEET'!G1417="","",UPPER('S.D.PASTE SHEET'!G1417))</f>
        <v/>
      </c>
      <c s="153" t="str">
        <f>IF('S.D.PASTE SHEET'!H1417="","",UPPER('S.D.PASTE SHEET'!H1417))</f>
        <v/>
      </c>
      <c s="153" t="str">
        <f>IF('S.D.PASTE SHEET'!I1417="","",'S.D.PASTE SHEET'!I1417)</f>
        <v/>
      </c>
      <c s="154" t="str">
        <f>IF('S.D.PASTE SHEET'!J1417="","",'S.D.PASTE SHEET'!J1417)</f>
        <v/>
      </c>
      <c s="153" t="str">
        <f>IF('S.D.PASTE SHEET'!K1417="","",'S.D.PASTE SHEET'!K1417)</f>
        <v/>
      </c>
      <c s="153" t="str">
        <f>IF('S.D.PASTE SHEET'!L1417="","",'S.D.PASTE SHEET'!L1417)</f>
        <v/>
      </c>
      <c s="153" t="str">
        <f>IF('S.D.PASTE SHEET'!M1417="","",'S.D.PASTE SHEET'!M1417)</f>
        <v/>
      </c>
      <c s="153" t="str">
        <f>IF('S.D.PASTE SHEET'!N1417="","",'S.D.PASTE SHEET'!N1417)</f>
        <v/>
      </c>
      <c s="153" t="str">
        <f>IF('S.D.PASTE SHEET'!O1417="","",'S.D.PASTE SHEET'!O1417)</f>
        <v/>
      </c>
      <c s="153" t="str">
        <f>IF('S.D.PASTE SHEET'!P1417="","",'S.D.PASTE SHEET'!P1417)</f>
        <v/>
      </c>
      <c s="153" t="str">
        <f>IF('S.D.PASTE SHEET'!Q1417="","",'S.D.PASTE SHEET'!Q1417)</f>
        <v/>
      </c>
      <c s="153" t="str">
        <f>IF('S.D.PASTE SHEET'!R1417="","",'S.D.PASTE SHEET'!R1417)</f>
        <v/>
      </c>
      <c s="153" t="str">
        <f>IF('S.D.PASTE SHEET'!S1417="","",'S.D.PASTE SHEET'!S1417)</f>
        <v/>
      </c>
      <c s="153" t="str">
        <f>IF('S.D.PASTE SHEET'!T1417="","",'S.D.PASTE SHEET'!T1417)</f>
        <v/>
      </c>
      <c s="153" t="str">
        <f>IF('S.D.PASTE SHEET'!U1417="","",'S.D.PASTE SHEET'!U1417)</f>
        <v/>
      </c>
      <c s="153" t="str">
        <f>IF('S.D.PASTE SHEET'!V1417="","",'S.D.PASTE SHEET'!V1417)</f>
        <v/>
      </c>
      <c s="153" t="str">
        <f>IF('S.D.PASTE SHEET'!W1417="","",'S.D.PASTE SHEET'!W1417)</f>
        <v/>
      </c>
      <c s="153" t="str">
        <f>IF('S.D.PASTE SHEET'!X1417="","",'S.D.PASTE SHEET'!X1417)</f>
        <v/>
      </c>
      <c s="153" t="str">
        <f>IF('S.D.PASTE SHEET'!Y1417="","",'S.D.PASTE SHEET'!Y1417)</f>
        <v/>
      </c>
      <c s="153" t="str">
        <f>IF('S.D.PASTE SHEET'!Z1417="","",'S.D.PASTE SHEET'!Z1417)</f>
        <v/>
      </c>
      <c s="153" t="str">
        <f>IF('S.D.PASTE SHEET'!AA1417="","",'S.D.PASTE SHEET'!AA1417)</f>
        <v/>
      </c>
      <c s="153" t="str">
        <f>IF('S.D.PASTE SHEET'!AB1417="","",'S.D.PASTE SHEET'!AB1417)</f>
        <v/>
      </c>
      <c s="153" t="str">
        <f>IF('S.D.PASTE SHEET'!AC1417="","",'S.D.PASTE SHEET'!AC1417)</f>
        <v/>
      </c>
      <c s="153" t="str">
        <f>IF('S.D.PASTE SHEET'!AD1417="","",'S.D.PASTE SHEET'!AD1417)</f>
        <v/>
      </c>
      <c s="155"/>
      <c s="156" t="str">
        <f>IF(AK1417="","",IF(AK1417&gt;0,COUNT($AG$2:AG1417),""))</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17" s="156" t="str">
        <f>IF(BC1417="","",IF(BC1417&gt;0,COUNT($AY$2:AY1417),""))</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18" spans="1:66" ht="15.75" customHeight="1">
      <c r="A1418" s="153" t="str">
        <f>IF('S.D.PASTE SHEET'!A1418="","",'S.D.PASTE SHEET'!A1418)</f>
        <v/>
      </c>
      <c s="153" t="str">
        <f>IF('S.D.PASTE SHEET'!B1418="","",'S.D.PASTE SHEET'!B1418)</f>
        <v/>
      </c>
      <c s="153" t="str">
        <f>IF('S.D.PASTE SHEET'!C1418="","",'S.D.PASTE SHEET'!C1418)</f>
        <v/>
      </c>
      <c s="154" t="str">
        <f>IF('S.D.PASTE SHEET'!D1418="","",'S.D.PASTE SHEET'!D1418)</f>
        <v/>
      </c>
      <c s="153" t="str">
        <f>IF('S.D.PASTE SHEET'!E1418="","",UPPER('S.D.PASTE SHEET'!E1418))</f>
        <v/>
      </c>
      <c s="153" t="str">
        <f>IF('S.D.PASTE SHEET'!F1418="","",'S.D.PASTE SHEET'!F1418)</f>
        <v/>
      </c>
      <c s="153" t="str">
        <f>IF('S.D.PASTE SHEET'!G1418="","",UPPER('S.D.PASTE SHEET'!G1418))</f>
        <v/>
      </c>
      <c s="153" t="str">
        <f>IF('S.D.PASTE SHEET'!H1418="","",UPPER('S.D.PASTE SHEET'!H1418))</f>
        <v/>
      </c>
      <c s="153" t="str">
        <f>IF('S.D.PASTE SHEET'!I1418="","",'S.D.PASTE SHEET'!I1418)</f>
        <v/>
      </c>
      <c s="154" t="str">
        <f>IF('S.D.PASTE SHEET'!J1418="","",'S.D.PASTE SHEET'!J1418)</f>
        <v/>
      </c>
      <c s="153" t="str">
        <f>IF('S.D.PASTE SHEET'!K1418="","",'S.D.PASTE SHEET'!K1418)</f>
        <v/>
      </c>
      <c s="153" t="str">
        <f>IF('S.D.PASTE SHEET'!L1418="","",'S.D.PASTE SHEET'!L1418)</f>
        <v/>
      </c>
      <c s="153" t="str">
        <f>IF('S.D.PASTE SHEET'!M1418="","",'S.D.PASTE SHEET'!M1418)</f>
        <v/>
      </c>
      <c s="153" t="str">
        <f>IF('S.D.PASTE SHEET'!N1418="","",'S.D.PASTE SHEET'!N1418)</f>
        <v/>
      </c>
      <c s="153" t="str">
        <f>IF('S.D.PASTE SHEET'!O1418="","",'S.D.PASTE SHEET'!O1418)</f>
        <v/>
      </c>
      <c s="153" t="str">
        <f>IF('S.D.PASTE SHEET'!P1418="","",'S.D.PASTE SHEET'!P1418)</f>
        <v/>
      </c>
      <c s="153" t="str">
        <f>IF('S.D.PASTE SHEET'!Q1418="","",'S.D.PASTE SHEET'!Q1418)</f>
        <v/>
      </c>
      <c s="153" t="str">
        <f>IF('S.D.PASTE SHEET'!R1418="","",'S.D.PASTE SHEET'!R1418)</f>
        <v/>
      </c>
      <c s="153" t="str">
        <f>IF('S.D.PASTE SHEET'!S1418="","",'S.D.PASTE SHEET'!S1418)</f>
        <v/>
      </c>
      <c s="153" t="str">
        <f>IF('S.D.PASTE SHEET'!T1418="","",'S.D.PASTE SHEET'!T1418)</f>
        <v/>
      </c>
      <c s="153" t="str">
        <f>IF('S.D.PASTE SHEET'!U1418="","",'S.D.PASTE SHEET'!U1418)</f>
        <v/>
      </c>
      <c s="153" t="str">
        <f>IF('S.D.PASTE SHEET'!V1418="","",'S.D.PASTE SHEET'!V1418)</f>
        <v/>
      </c>
      <c s="153" t="str">
        <f>IF('S.D.PASTE SHEET'!W1418="","",'S.D.PASTE SHEET'!W1418)</f>
        <v/>
      </c>
      <c s="153" t="str">
        <f>IF('S.D.PASTE SHEET'!X1418="","",'S.D.PASTE SHEET'!X1418)</f>
        <v/>
      </c>
      <c s="153" t="str">
        <f>IF('S.D.PASTE SHEET'!Y1418="","",'S.D.PASTE SHEET'!Y1418)</f>
        <v/>
      </c>
      <c s="153" t="str">
        <f>IF('S.D.PASTE SHEET'!Z1418="","",'S.D.PASTE SHEET'!Z1418)</f>
        <v/>
      </c>
      <c s="153" t="str">
        <f>IF('S.D.PASTE SHEET'!AA1418="","",'S.D.PASTE SHEET'!AA1418)</f>
        <v/>
      </c>
      <c s="153" t="str">
        <f>IF('S.D.PASTE SHEET'!AB1418="","",'S.D.PASTE SHEET'!AB1418)</f>
        <v/>
      </c>
      <c s="153" t="str">
        <f>IF('S.D.PASTE SHEET'!AC1418="","",'S.D.PASTE SHEET'!AC1418)</f>
        <v/>
      </c>
      <c s="153" t="str">
        <f>IF('S.D.PASTE SHEET'!AD1418="","",'S.D.PASTE SHEET'!AD1418)</f>
        <v/>
      </c>
      <c s="155"/>
      <c s="156" t="str">
        <f>IF(AK1418="","",IF(AK1418&gt;0,COUNT($AG$2:AG1418),""))</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18" s="156" t="str">
        <f>IF(BC1418="","",IF(BC1418&gt;0,COUNT($AY$2:AY1418),""))</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19" spans="1:66" ht="15.75" customHeight="1">
      <c r="A1419" s="153" t="str">
        <f>IF('S.D.PASTE SHEET'!A1419="","",'S.D.PASTE SHEET'!A1419)</f>
        <v/>
      </c>
      <c s="153" t="str">
        <f>IF('S.D.PASTE SHEET'!B1419="","",'S.D.PASTE SHEET'!B1419)</f>
        <v/>
      </c>
      <c s="153" t="str">
        <f>IF('S.D.PASTE SHEET'!C1419="","",'S.D.PASTE SHEET'!C1419)</f>
        <v/>
      </c>
      <c s="154" t="str">
        <f>IF('S.D.PASTE SHEET'!D1419="","",'S.D.PASTE SHEET'!D1419)</f>
        <v/>
      </c>
      <c s="153" t="str">
        <f>IF('S.D.PASTE SHEET'!E1419="","",UPPER('S.D.PASTE SHEET'!E1419))</f>
        <v/>
      </c>
      <c s="153" t="str">
        <f>IF('S.D.PASTE SHEET'!F1419="","",'S.D.PASTE SHEET'!F1419)</f>
        <v/>
      </c>
      <c s="153" t="str">
        <f>IF('S.D.PASTE SHEET'!G1419="","",UPPER('S.D.PASTE SHEET'!G1419))</f>
        <v/>
      </c>
      <c s="153" t="str">
        <f>IF('S.D.PASTE SHEET'!H1419="","",UPPER('S.D.PASTE SHEET'!H1419))</f>
        <v/>
      </c>
      <c s="153" t="str">
        <f>IF('S.D.PASTE SHEET'!I1419="","",'S.D.PASTE SHEET'!I1419)</f>
        <v/>
      </c>
      <c s="154" t="str">
        <f>IF('S.D.PASTE SHEET'!J1419="","",'S.D.PASTE SHEET'!J1419)</f>
        <v/>
      </c>
      <c s="153" t="str">
        <f>IF('S.D.PASTE SHEET'!K1419="","",'S.D.PASTE SHEET'!K1419)</f>
        <v/>
      </c>
      <c s="153" t="str">
        <f>IF('S.D.PASTE SHEET'!L1419="","",'S.D.PASTE SHEET'!L1419)</f>
        <v/>
      </c>
      <c s="153" t="str">
        <f>IF('S.D.PASTE SHEET'!M1419="","",'S.D.PASTE SHEET'!M1419)</f>
        <v/>
      </c>
      <c s="153" t="str">
        <f>IF('S.D.PASTE SHEET'!N1419="","",'S.D.PASTE SHEET'!N1419)</f>
        <v/>
      </c>
      <c s="153" t="str">
        <f>IF('S.D.PASTE SHEET'!O1419="","",'S.D.PASTE SHEET'!O1419)</f>
        <v/>
      </c>
      <c s="153" t="str">
        <f>IF('S.D.PASTE SHEET'!P1419="","",'S.D.PASTE SHEET'!P1419)</f>
        <v/>
      </c>
      <c s="153" t="str">
        <f>IF('S.D.PASTE SHEET'!Q1419="","",'S.D.PASTE SHEET'!Q1419)</f>
        <v/>
      </c>
      <c s="153" t="str">
        <f>IF('S.D.PASTE SHEET'!R1419="","",'S.D.PASTE SHEET'!R1419)</f>
        <v/>
      </c>
      <c s="153" t="str">
        <f>IF('S.D.PASTE SHEET'!S1419="","",'S.D.PASTE SHEET'!S1419)</f>
        <v/>
      </c>
      <c s="153" t="str">
        <f>IF('S.D.PASTE SHEET'!T1419="","",'S.D.PASTE SHEET'!T1419)</f>
        <v/>
      </c>
      <c s="153" t="str">
        <f>IF('S.D.PASTE SHEET'!U1419="","",'S.D.PASTE SHEET'!U1419)</f>
        <v/>
      </c>
      <c s="153" t="str">
        <f>IF('S.D.PASTE SHEET'!V1419="","",'S.D.PASTE SHEET'!V1419)</f>
        <v/>
      </c>
      <c s="153" t="str">
        <f>IF('S.D.PASTE SHEET'!W1419="","",'S.D.PASTE SHEET'!W1419)</f>
        <v/>
      </c>
      <c s="153" t="str">
        <f>IF('S.D.PASTE SHEET'!X1419="","",'S.D.PASTE SHEET'!X1419)</f>
        <v/>
      </c>
      <c s="153" t="str">
        <f>IF('S.D.PASTE SHEET'!Y1419="","",'S.D.PASTE SHEET'!Y1419)</f>
        <v/>
      </c>
      <c s="153" t="str">
        <f>IF('S.D.PASTE SHEET'!Z1419="","",'S.D.PASTE SHEET'!Z1419)</f>
        <v/>
      </c>
      <c s="153" t="str">
        <f>IF('S.D.PASTE SHEET'!AA1419="","",'S.D.PASTE SHEET'!AA1419)</f>
        <v/>
      </c>
      <c s="153" t="str">
        <f>IF('S.D.PASTE SHEET'!AB1419="","",'S.D.PASTE SHEET'!AB1419)</f>
        <v/>
      </c>
      <c s="153" t="str">
        <f>IF('S.D.PASTE SHEET'!AC1419="","",'S.D.PASTE SHEET'!AC1419)</f>
        <v/>
      </c>
      <c s="153" t="str">
        <f>IF('S.D.PASTE SHEET'!AD1419="","",'S.D.PASTE SHEET'!AD1419)</f>
        <v/>
      </c>
      <c s="155"/>
      <c s="156" t="str">
        <f>IF(AK1419="","",IF(AK1419&gt;0,COUNT($AG$2:AG1419),""))</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19" s="156" t="str">
        <f>IF(BC1419="","",IF(BC1419&gt;0,COUNT($AY$2:AY1419),""))</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20" spans="1:66" ht="15.75" customHeight="1">
      <c r="A1420" s="153" t="str">
        <f>IF('S.D.PASTE SHEET'!A1420="","",'S.D.PASTE SHEET'!A1420)</f>
        <v/>
      </c>
      <c s="153" t="str">
        <f>IF('S.D.PASTE SHEET'!B1420="","",'S.D.PASTE SHEET'!B1420)</f>
        <v/>
      </c>
      <c s="153" t="str">
        <f>IF('S.D.PASTE SHEET'!C1420="","",'S.D.PASTE SHEET'!C1420)</f>
        <v/>
      </c>
      <c s="154" t="str">
        <f>IF('S.D.PASTE SHEET'!D1420="","",'S.D.PASTE SHEET'!D1420)</f>
        <v/>
      </c>
      <c s="153" t="str">
        <f>IF('S.D.PASTE SHEET'!E1420="","",UPPER('S.D.PASTE SHEET'!E1420))</f>
        <v/>
      </c>
      <c s="153" t="str">
        <f>IF('S.D.PASTE SHEET'!F1420="","",'S.D.PASTE SHEET'!F1420)</f>
        <v/>
      </c>
      <c s="153" t="str">
        <f>IF('S.D.PASTE SHEET'!G1420="","",UPPER('S.D.PASTE SHEET'!G1420))</f>
        <v/>
      </c>
      <c s="153" t="str">
        <f>IF('S.D.PASTE SHEET'!H1420="","",UPPER('S.D.PASTE SHEET'!H1420))</f>
        <v/>
      </c>
      <c s="153" t="str">
        <f>IF('S.D.PASTE SHEET'!I1420="","",'S.D.PASTE SHEET'!I1420)</f>
        <v/>
      </c>
      <c s="154" t="str">
        <f>IF('S.D.PASTE SHEET'!J1420="","",'S.D.PASTE SHEET'!J1420)</f>
        <v/>
      </c>
      <c s="153" t="str">
        <f>IF('S.D.PASTE SHEET'!K1420="","",'S.D.PASTE SHEET'!K1420)</f>
        <v/>
      </c>
      <c s="153" t="str">
        <f>IF('S.D.PASTE SHEET'!L1420="","",'S.D.PASTE SHEET'!L1420)</f>
        <v/>
      </c>
      <c s="153" t="str">
        <f>IF('S.D.PASTE SHEET'!M1420="","",'S.D.PASTE SHEET'!M1420)</f>
        <v/>
      </c>
      <c s="153" t="str">
        <f>IF('S.D.PASTE SHEET'!N1420="","",'S.D.PASTE SHEET'!N1420)</f>
        <v/>
      </c>
      <c s="153" t="str">
        <f>IF('S.D.PASTE SHEET'!O1420="","",'S.D.PASTE SHEET'!O1420)</f>
        <v/>
      </c>
      <c s="153" t="str">
        <f>IF('S.D.PASTE SHEET'!P1420="","",'S.D.PASTE SHEET'!P1420)</f>
        <v/>
      </c>
      <c s="153" t="str">
        <f>IF('S.D.PASTE SHEET'!Q1420="","",'S.D.PASTE SHEET'!Q1420)</f>
        <v/>
      </c>
      <c s="153" t="str">
        <f>IF('S.D.PASTE SHEET'!R1420="","",'S.D.PASTE SHEET'!R1420)</f>
        <v/>
      </c>
      <c s="153" t="str">
        <f>IF('S.D.PASTE SHEET'!S1420="","",'S.D.PASTE SHEET'!S1420)</f>
        <v/>
      </c>
      <c s="153" t="str">
        <f>IF('S.D.PASTE SHEET'!T1420="","",'S.D.PASTE SHEET'!T1420)</f>
        <v/>
      </c>
      <c s="153" t="str">
        <f>IF('S.D.PASTE SHEET'!U1420="","",'S.D.PASTE SHEET'!U1420)</f>
        <v/>
      </c>
      <c s="153" t="str">
        <f>IF('S.D.PASTE SHEET'!V1420="","",'S.D.PASTE SHEET'!V1420)</f>
        <v/>
      </c>
      <c s="153" t="str">
        <f>IF('S.D.PASTE SHEET'!W1420="","",'S.D.PASTE SHEET'!W1420)</f>
        <v/>
      </c>
      <c s="153" t="str">
        <f>IF('S.D.PASTE SHEET'!X1420="","",'S.D.PASTE SHEET'!X1420)</f>
        <v/>
      </c>
      <c s="153" t="str">
        <f>IF('S.D.PASTE SHEET'!Y1420="","",'S.D.PASTE SHEET'!Y1420)</f>
        <v/>
      </c>
      <c s="153" t="str">
        <f>IF('S.D.PASTE SHEET'!Z1420="","",'S.D.PASTE SHEET'!Z1420)</f>
        <v/>
      </c>
      <c s="153" t="str">
        <f>IF('S.D.PASTE SHEET'!AA1420="","",'S.D.PASTE SHEET'!AA1420)</f>
        <v/>
      </c>
      <c s="153" t="str">
        <f>IF('S.D.PASTE SHEET'!AB1420="","",'S.D.PASTE SHEET'!AB1420)</f>
        <v/>
      </c>
      <c s="153" t="str">
        <f>IF('S.D.PASTE SHEET'!AC1420="","",'S.D.PASTE SHEET'!AC1420)</f>
        <v/>
      </c>
      <c s="153" t="str">
        <f>IF('S.D.PASTE SHEET'!AD1420="","",'S.D.PASTE SHEET'!AD1420)</f>
        <v/>
      </c>
      <c s="155"/>
      <c s="156" t="str">
        <f>IF(AK1420="","",IF(AK1420&gt;0,COUNT($AG$2:AG1420),""))</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20" s="156" t="str">
        <f>IF(BC1420="","",IF(BC1420&gt;0,COUNT($AY$2:AY1420),""))</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21" spans="1:66" ht="15.75" customHeight="1">
      <c r="A1421" s="153" t="str">
        <f>IF('S.D.PASTE SHEET'!A1421="","",'S.D.PASTE SHEET'!A1421)</f>
        <v/>
      </c>
      <c s="153" t="str">
        <f>IF('S.D.PASTE SHEET'!B1421="","",'S.D.PASTE SHEET'!B1421)</f>
        <v/>
      </c>
      <c s="153" t="str">
        <f>IF('S.D.PASTE SHEET'!C1421="","",'S.D.PASTE SHEET'!C1421)</f>
        <v/>
      </c>
      <c s="154" t="str">
        <f>IF('S.D.PASTE SHEET'!D1421="","",'S.D.PASTE SHEET'!D1421)</f>
        <v/>
      </c>
      <c s="153" t="str">
        <f>IF('S.D.PASTE SHEET'!E1421="","",UPPER('S.D.PASTE SHEET'!E1421))</f>
        <v/>
      </c>
      <c s="153" t="str">
        <f>IF('S.D.PASTE SHEET'!F1421="","",'S.D.PASTE SHEET'!F1421)</f>
        <v/>
      </c>
      <c s="153" t="str">
        <f>IF('S.D.PASTE SHEET'!G1421="","",UPPER('S.D.PASTE SHEET'!G1421))</f>
        <v/>
      </c>
      <c s="153" t="str">
        <f>IF('S.D.PASTE SHEET'!H1421="","",UPPER('S.D.PASTE SHEET'!H1421))</f>
        <v/>
      </c>
      <c s="153" t="str">
        <f>IF('S.D.PASTE SHEET'!I1421="","",'S.D.PASTE SHEET'!I1421)</f>
        <v/>
      </c>
      <c s="154" t="str">
        <f>IF('S.D.PASTE SHEET'!J1421="","",'S.D.PASTE SHEET'!J1421)</f>
        <v/>
      </c>
      <c s="153" t="str">
        <f>IF('S.D.PASTE SHEET'!K1421="","",'S.D.PASTE SHEET'!K1421)</f>
        <v/>
      </c>
      <c s="153" t="str">
        <f>IF('S.D.PASTE SHEET'!L1421="","",'S.D.PASTE SHEET'!L1421)</f>
        <v/>
      </c>
      <c s="153" t="str">
        <f>IF('S.D.PASTE SHEET'!M1421="","",'S.D.PASTE SHEET'!M1421)</f>
        <v/>
      </c>
      <c s="153" t="str">
        <f>IF('S.D.PASTE SHEET'!N1421="","",'S.D.PASTE SHEET'!N1421)</f>
        <v/>
      </c>
      <c s="153" t="str">
        <f>IF('S.D.PASTE SHEET'!O1421="","",'S.D.PASTE SHEET'!O1421)</f>
        <v/>
      </c>
      <c s="153" t="str">
        <f>IF('S.D.PASTE SHEET'!P1421="","",'S.D.PASTE SHEET'!P1421)</f>
        <v/>
      </c>
      <c s="153" t="str">
        <f>IF('S.D.PASTE SHEET'!Q1421="","",'S.D.PASTE SHEET'!Q1421)</f>
        <v/>
      </c>
      <c s="153" t="str">
        <f>IF('S.D.PASTE SHEET'!R1421="","",'S.D.PASTE SHEET'!R1421)</f>
        <v/>
      </c>
      <c s="153" t="str">
        <f>IF('S.D.PASTE SHEET'!S1421="","",'S.D.PASTE SHEET'!S1421)</f>
        <v/>
      </c>
      <c s="153" t="str">
        <f>IF('S.D.PASTE SHEET'!T1421="","",'S.D.PASTE SHEET'!T1421)</f>
        <v/>
      </c>
      <c s="153" t="str">
        <f>IF('S.D.PASTE SHEET'!U1421="","",'S.D.PASTE SHEET'!U1421)</f>
        <v/>
      </c>
      <c s="153" t="str">
        <f>IF('S.D.PASTE SHEET'!V1421="","",'S.D.PASTE SHEET'!V1421)</f>
        <v/>
      </c>
      <c s="153" t="str">
        <f>IF('S.D.PASTE SHEET'!W1421="","",'S.D.PASTE SHEET'!W1421)</f>
        <v/>
      </c>
      <c s="153" t="str">
        <f>IF('S.D.PASTE SHEET'!X1421="","",'S.D.PASTE SHEET'!X1421)</f>
        <v/>
      </c>
      <c s="153" t="str">
        <f>IF('S.D.PASTE SHEET'!Y1421="","",'S.D.PASTE SHEET'!Y1421)</f>
        <v/>
      </c>
      <c s="153" t="str">
        <f>IF('S.D.PASTE SHEET'!Z1421="","",'S.D.PASTE SHEET'!Z1421)</f>
        <v/>
      </c>
      <c s="153" t="str">
        <f>IF('S.D.PASTE SHEET'!AA1421="","",'S.D.PASTE SHEET'!AA1421)</f>
        <v/>
      </c>
      <c s="153" t="str">
        <f>IF('S.D.PASTE SHEET'!AB1421="","",'S.D.PASTE SHEET'!AB1421)</f>
        <v/>
      </c>
      <c s="153" t="str">
        <f>IF('S.D.PASTE SHEET'!AC1421="","",'S.D.PASTE SHEET'!AC1421)</f>
        <v/>
      </c>
      <c s="153" t="str">
        <f>IF('S.D.PASTE SHEET'!AD1421="","",'S.D.PASTE SHEET'!AD1421)</f>
        <v/>
      </c>
      <c s="155"/>
      <c s="156" t="str">
        <f>IF(AK1421="","",IF(AK1421&gt;0,COUNT($AG$2:AG1421),""))</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21" s="156" t="str">
        <f>IF(BC1421="","",IF(BC1421&gt;0,COUNT($AY$2:AY1421),""))</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22" spans="1:66" ht="15.75" customHeight="1">
      <c r="A1422" s="153" t="str">
        <f>IF('S.D.PASTE SHEET'!A1422="","",'S.D.PASTE SHEET'!A1422)</f>
        <v/>
      </c>
      <c s="153" t="str">
        <f>IF('S.D.PASTE SHEET'!B1422="","",'S.D.PASTE SHEET'!B1422)</f>
        <v/>
      </c>
      <c s="153" t="str">
        <f>IF('S.D.PASTE SHEET'!C1422="","",'S.D.PASTE SHEET'!C1422)</f>
        <v/>
      </c>
      <c s="154" t="str">
        <f>IF('S.D.PASTE SHEET'!D1422="","",'S.D.PASTE SHEET'!D1422)</f>
        <v/>
      </c>
      <c s="153" t="str">
        <f>IF('S.D.PASTE SHEET'!E1422="","",UPPER('S.D.PASTE SHEET'!E1422))</f>
        <v/>
      </c>
      <c s="153" t="str">
        <f>IF('S.D.PASTE SHEET'!F1422="","",'S.D.PASTE SHEET'!F1422)</f>
        <v/>
      </c>
      <c s="153" t="str">
        <f>IF('S.D.PASTE SHEET'!G1422="","",UPPER('S.D.PASTE SHEET'!G1422))</f>
        <v/>
      </c>
      <c s="153" t="str">
        <f>IF('S.D.PASTE SHEET'!H1422="","",UPPER('S.D.PASTE SHEET'!H1422))</f>
        <v/>
      </c>
      <c s="153" t="str">
        <f>IF('S.D.PASTE SHEET'!I1422="","",'S.D.PASTE SHEET'!I1422)</f>
        <v/>
      </c>
      <c s="154" t="str">
        <f>IF('S.D.PASTE SHEET'!J1422="","",'S.D.PASTE SHEET'!J1422)</f>
        <v/>
      </c>
      <c s="153" t="str">
        <f>IF('S.D.PASTE SHEET'!K1422="","",'S.D.PASTE SHEET'!K1422)</f>
        <v/>
      </c>
      <c s="153" t="str">
        <f>IF('S.D.PASTE SHEET'!L1422="","",'S.D.PASTE SHEET'!L1422)</f>
        <v/>
      </c>
      <c s="153" t="str">
        <f>IF('S.D.PASTE SHEET'!M1422="","",'S.D.PASTE SHEET'!M1422)</f>
        <v/>
      </c>
      <c s="153" t="str">
        <f>IF('S.D.PASTE SHEET'!N1422="","",'S.D.PASTE SHEET'!N1422)</f>
        <v/>
      </c>
      <c s="153" t="str">
        <f>IF('S.D.PASTE SHEET'!O1422="","",'S.D.PASTE SHEET'!O1422)</f>
        <v/>
      </c>
      <c s="153" t="str">
        <f>IF('S.D.PASTE SHEET'!P1422="","",'S.D.PASTE SHEET'!P1422)</f>
        <v/>
      </c>
      <c s="153" t="str">
        <f>IF('S.D.PASTE SHEET'!Q1422="","",'S.D.PASTE SHEET'!Q1422)</f>
        <v/>
      </c>
      <c s="153" t="str">
        <f>IF('S.D.PASTE SHEET'!R1422="","",'S.D.PASTE SHEET'!R1422)</f>
        <v/>
      </c>
      <c s="153" t="str">
        <f>IF('S.D.PASTE SHEET'!S1422="","",'S.D.PASTE SHEET'!S1422)</f>
        <v/>
      </c>
      <c s="153" t="str">
        <f>IF('S.D.PASTE SHEET'!T1422="","",'S.D.PASTE SHEET'!T1422)</f>
        <v/>
      </c>
      <c s="153" t="str">
        <f>IF('S.D.PASTE SHEET'!U1422="","",'S.D.PASTE SHEET'!U1422)</f>
        <v/>
      </c>
      <c s="153" t="str">
        <f>IF('S.D.PASTE SHEET'!V1422="","",'S.D.PASTE SHEET'!V1422)</f>
        <v/>
      </c>
      <c s="153" t="str">
        <f>IF('S.D.PASTE SHEET'!W1422="","",'S.D.PASTE SHEET'!W1422)</f>
        <v/>
      </c>
      <c s="153" t="str">
        <f>IF('S.D.PASTE SHEET'!X1422="","",'S.D.PASTE SHEET'!X1422)</f>
        <v/>
      </c>
      <c s="153" t="str">
        <f>IF('S.D.PASTE SHEET'!Y1422="","",'S.D.PASTE SHEET'!Y1422)</f>
        <v/>
      </c>
      <c s="153" t="str">
        <f>IF('S.D.PASTE SHEET'!Z1422="","",'S.D.PASTE SHEET'!Z1422)</f>
        <v/>
      </c>
      <c s="153" t="str">
        <f>IF('S.D.PASTE SHEET'!AA1422="","",'S.D.PASTE SHEET'!AA1422)</f>
        <v/>
      </c>
      <c s="153" t="str">
        <f>IF('S.D.PASTE SHEET'!AB1422="","",'S.D.PASTE SHEET'!AB1422)</f>
        <v/>
      </c>
      <c s="153" t="str">
        <f>IF('S.D.PASTE SHEET'!AC1422="","",'S.D.PASTE SHEET'!AC1422)</f>
        <v/>
      </c>
      <c s="153" t="str">
        <f>IF('S.D.PASTE SHEET'!AD1422="","",'S.D.PASTE SHEET'!AD1422)</f>
        <v/>
      </c>
      <c s="155"/>
      <c s="156" t="str">
        <f>IF(AK1422="","",IF(AK1422&gt;0,COUNT($AG$2:AG1422),""))</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22" s="156" t="str">
        <f>IF(BC1422="","",IF(BC1422&gt;0,COUNT($AY$2:AY1422),""))</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23" spans="1:66" ht="15.75" customHeight="1">
      <c r="A1423" s="153" t="str">
        <f>IF('S.D.PASTE SHEET'!A1423="","",'S.D.PASTE SHEET'!A1423)</f>
        <v/>
      </c>
      <c s="153" t="str">
        <f>IF('S.D.PASTE SHEET'!B1423="","",'S.D.PASTE SHEET'!B1423)</f>
        <v/>
      </c>
      <c s="153" t="str">
        <f>IF('S.D.PASTE SHEET'!C1423="","",'S.D.PASTE SHEET'!C1423)</f>
        <v/>
      </c>
      <c s="154" t="str">
        <f>IF('S.D.PASTE SHEET'!D1423="","",'S.D.PASTE SHEET'!D1423)</f>
        <v/>
      </c>
      <c s="153" t="str">
        <f>IF('S.D.PASTE SHEET'!E1423="","",UPPER('S.D.PASTE SHEET'!E1423))</f>
        <v/>
      </c>
      <c s="153" t="str">
        <f>IF('S.D.PASTE SHEET'!F1423="","",'S.D.PASTE SHEET'!F1423)</f>
        <v/>
      </c>
      <c s="153" t="str">
        <f>IF('S.D.PASTE SHEET'!G1423="","",UPPER('S.D.PASTE SHEET'!G1423))</f>
        <v/>
      </c>
      <c s="153" t="str">
        <f>IF('S.D.PASTE SHEET'!H1423="","",UPPER('S.D.PASTE SHEET'!H1423))</f>
        <v/>
      </c>
      <c s="153" t="str">
        <f>IF('S.D.PASTE SHEET'!I1423="","",'S.D.PASTE SHEET'!I1423)</f>
        <v/>
      </c>
      <c s="154" t="str">
        <f>IF('S.D.PASTE SHEET'!J1423="","",'S.D.PASTE SHEET'!J1423)</f>
        <v/>
      </c>
      <c s="153" t="str">
        <f>IF('S.D.PASTE SHEET'!K1423="","",'S.D.PASTE SHEET'!K1423)</f>
        <v/>
      </c>
      <c s="153" t="str">
        <f>IF('S.D.PASTE SHEET'!L1423="","",'S.D.PASTE SHEET'!L1423)</f>
        <v/>
      </c>
      <c s="153" t="str">
        <f>IF('S.D.PASTE SHEET'!M1423="","",'S.D.PASTE SHEET'!M1423)</f>
        <v/>
      </c>
      <c s="153" t="str">
        <f>IF('S.D.PASTE SHEET'!N1423="","",'S.D.PASTE SHEET'!N1423)</f>
        <v/>
      </c>
      <c s="153" t="str">
        <f>IF('S.D.PASTE SHEET'!O1423="","",'S.D.PASTE SHEET'!O1423)</f>
        <v/>
      </c>
      <c s="153" t="str">
        <f>IF('S.D.PASTE SHEET'!P1423="","",'S.D.PASTE SHEET'!P1423)</f>
        <v/>
      </c>
      <c s="153" t="str">
        <f>IF('S.D.PASTE SHEET'!Q1423="","",'S.D.PASTE SHEET'!Q1423)</f>
        <v/>
      </c>
      <c s="153" t="str">
        <f>IF('S.D.PASTE SHEET'!R1423="","",'S.D.PASTE SHEET'!R1423)</f>
        <v/>
      </c>
      <c s="153" t="str">
        <f>IF('S.D.PASTE SHEET'!S1423="","",'S.D.PASTE SHEET'!S1423)</f>
        <v/>
      </c>
      <c s="153" t="str">
        <f>IF('S.D.PASTE SHEET'!T1423="","",'S.D.PASTE SHEET'!T1423)</f>
        <v/>
      </c>
      <c s="153" t="str">
        <f>IF('S.D.PASTE SHEET'!U1423="","",'S.D.PASTE SHEET'!U1423)</f>
        <v/>
      </c>
      <c s="153" t="str">
        <f>IF('S.D.PASTE SHEET'!V1423="","",'S.D.PASTE SHEET'!V1423)</f>
        <v/>
      </c>
      <c s="153" t="str">
        <f>IF('S.D.PASTE SHEET'!W1423="","",'S.D.PASTE SHEET'!W1423)</f>
        <v/>
      </c>
      <c s="153" t="str">
        <f>IF('S.D.PASTE SHEET'!X1423="","",'S.D.PASTE SHEET'!X1423)</f>
        <v/>
      </c>
      <c s="153" t="str">
        <f>IF('S.D.PASTE SHEET'!Y1423="","",'S.D.PASTE SHEET'!Y1423)</f>
        <v/>
      </c>
      <c s="153" t="str">
        <f>IF('S.D.PASTE SHEET'!Z1423="","",'S.D.PASTE SHEET'!Z1423)</f>
        <v/>
      </c>
      <c s="153" t="str">
        <f>IF('S.D.PASTE SHEET'!AA1423="","",'S.D.PASTE SHEET'!AA1423)</f>
        <v/>
      </c>
      <c s="153" t="str">
        <f>IF('S.D.PASTE SHEET'!AB1423="","",'S.D.PASTE SHEET'!AB1423)</f>
        <v/>
      </c>
      <c s="153" t="str">
        <f>IF('S.D.PASTE SHEET'!AC1423="","",'S.D.PASTE SHEET'!AC1423)</f>
        <v/>
      </c>
      <c s="153" t="str">
        <f>IF('S.D.PASTE SHEET'!AD1423="","",'S.D.PASTE SHEET'!AD1423)</f>
        <v/>
      </c>
      <c s="155"/>
      <c s="156" t="str">
        <f>IF(AK1423="","",IF(AK1423&gt;0,COUNT($AG$2:AG1423),""))</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23" s="156" t="str">
        <f>IF(BC1423="","",IF(BC1423&gt;0,COUNT($AY$2:AY1423),""))</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24" spans="1:66" ht="15.75" customHeight="1">
      <c r="A1424" s="153" t="str">
        <f>IF('S.D.PASTE SHEET'!A1424="","",'S.D.PASTE SHEET'!A1424)</f>
        <v/>
      </c>
      <c s="153" t="str">
        <f>IF('S.D.PASTE SHEET'!B1424="","",'S.D.PASTE SHEET'!B1424)</f>
        <v/>
      </c>
      <c s="153" t="str">
        <f>IF('S.D.PASTE SHEET'!C1424="","",'S.D.PASTE SHEET'!C1424)</f>
        <v/>
      </c>
      <c s="154" t="str">
        <f>IF('S.D.PASTE SHEET'!D1424="","",'S.D.PASTE SHEET'!D1424)</f>
        <v/>
      </c>
      <c s="153" t="str">
        <f>IF('S.D.PASTE SHEET'!E1424="","",UPPER('S.D.PASTE SHEET'!E1424))</f>
        <v/>
      </c>
      <c s="153" t="str">
        <f>IF('S.D.PASTE SHEET'!F1424="","",'S.D.PASTE SHEET'!F1424)</f>
        <v/>
      </c>
      <c s="153" t="str">
        <f>IF('S.D.PASTE SHEET'!G1424="","",UPPER('S.D.PASTE SHEET'!G1424))</f>
        <v/>
      </c>
      <c s="153" t="str">
        <f>IF('S.D.PASTE SHEET'!H1424="","",UPPER('S.D.PASTE SHEET'!H1424))</f>
        <v/>
      </c>
      <c s="153" t="str">
        <f>IF('S.D.PASTE SHEET'!I1424="","",'S.D.PASTE SHEET'!I1424)</f>
        <v/>
      </c>
      <c s="154" t="str">
        <f>IF('S.D.PASTE SHEET'!J1424="","",'S.D.PASTE SHEET'!J1424)</f>
        <v/>
      </c>
      <c s="153" t="str">
        <f>IF('S.D.PASTE SHEET'!K1424="","",'S.D.PASTE SHEET'!K1424)</f>
        <v/>
      </c>
      <c s="153" t="str">
        <f>IF('S.D.PASTE SHEET'!L1424="","",'S.D.PASTE SHEET'!L1424)</f>
        <v/>
      </c>
      <c s="153" t="str">
        <f>IF('S.D.PASTE SHEET'!M1424="","",'S.D.PASTE SHEET'!M1424)</f>
        <v/>
      </c>
      <c s="153" t="str">
        <f>IF('S.D.PASTE SHEET'!N1424="","",'S.D.PASTE SHEET'!N1424)</f>
        <v/>
      </c>
      <c s="153" t="str">
        <f>IF('S.D.PASTE SHEET'!O1424="","",'S.D.PASTE SHEET'!O1424)</f>
        <v/>
      </c>
      <c s="153" t="str">
        <f>IF('S.D.PASTE SHEET'!P1424="","",'S.D.PASTE SHEET'!P1424)</f>
        <v/>
      </c>
      <c s="153" t="str">
        <f>IF('S.D.PASTE SHEET'!Q1424="","",'S.D.PASTE SHEET'!Q1424)</f>
        <v/>
      </c>
      <c s="153" t="str">
        <f>IF('S.D.PASTE SHEET'!R1424="","",'S.D.PASTE SHEET'!R1424)</f>
        <v/>
      </c>
      <c s="153" t="str">
        <f>IF('S.D.PASTE SHEET'!S1424="","",'S.D.PASTE SHEET'!S1424)</f>
        <v/>
      </c>
      <c s="153" t="str">
        <f>IF('S.D.PASTE SHEET'!T1424="","",'S.D.PASTE SHEET'!T1424)</f>
        <v/>
      </c>
      <c s="153" t="str">
        <f>IF('S.D.PASTE SHEET'!U1424="","",'S.D.PASTE SHEET'!U1424)</f>
        <v/>
      </c>
      <c s="153" t="str">
        <f>IF('S.D.PASTE SHEET'!V1424="","",'S.D.PASTE SHEET'!V1424)</f>
        <v/>
      </c>
      <c s="153" t="str">
        <f>IF('S.D.PASTE SHEET'!W1424="","",'S.D.PASTE SHEET'!W1424)</f>
        <v/>
      </c>
      <c s="153" t="str">
        <f>IF('S.D.PASTE SHEET'!X1424="","",'S.D.PASTE SHEET'!X1424)</f>
        <v/>
      </c>
      <c s="153" t="str">
        <f>IF('S.D.PASTE SHEET'!Y1424="","",'S.D.PASTE SHEET'!Y1424)</f>
        <v/>
      </c>
      <c s="153" t="str">
        <f>IF('S.D.PASTE SHEET'!Z1424="","",'S.D.PASTE SHEET'!Z1424)</f>
        <v/>
      </c>
      <c s="153" t="str">
        <f>IF('S.D.PASTE SHEET'!AA1424="","",'S.D.PASTE SHEET'!AA1424)</f>
        <v/>
      </c>
      <c s="153" t="str">
        <f>IF('S.D.PASTE SHEET'!AB1424="","",'S.D.PASTE SHEET'!AB1424)</f>
        <v/>
      </c>
      <c s="153" t="str">
        <f>IF('S.D.PASTE SHEET'!AC1424="","",'S.D.PASTE SHEET'!AC1424)</f>
        <v/>
      </c>
      <c s="153" t="str">
        <f>IF('S.D.PASTE SHEET'!AD1424="","",'S.D.PASTE SHEET'!AD1424)</f>
        <v/>
      </c>
      <c s="155"/>
      <c s="156" t="str">
        <f>IF(AK1424="","",IF(AK1424&gt;0,COUNT($AG$2:AG1424),""))</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24" s="156" t="str">
        <f>IF(BC1424="","",IF(BC1424&gt;0,COUNT($AY$2:AY1424),""))</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25" spans="1:66" ht="15.75" customHeight="1">
      <c r="A1425" s="153" t="str">
        <f>IF('S.D.PASTE SHEET'!A1425="","",'S.D.PASTE SHEET'!A1425)</f>
        <v/>
      </c>
      <c s="153" t="str">
        <f>IF('S.D.PASTE SHEET'!B1425="","",'S.D.PASTE SHEET'!B1425)</f>
        <v/>
      </c>
      <c s="153" t="str">
        <f>IF('S.D.PASTE SHEET'!C1425="","",'S.D.PASTE SHEET'!C1425)</f>
        <v/>
      </c>
      <c s="154" t="str">
        <f>IF('S.D.PASTE SHEET'!D1425="","",'S.D.PASTE SHEET'!D1425)</f>
        <v/>
      </c>
      <c s="153" t="str">
        <f>IF('S.D.PASTE SHEET'!E1425="","",UPPER('S.D.PASTE SHEET'!E1425))</f>
        <v/>
      </c>
      <c s="153" t="str">
        <f>IF('S.D.PASTE SHEET'!F1425="","",'S.D.PASTE SHEET'!F1425)</f>
        <v/>
      </c>
      <c s="153" t="str">
        <f>IF('S.D.PASTE SHEET'!G1425="","",UPPER('S.D.PASTE SHEET'!G1425))</f>
        <v/>
      </c>
      <c s="153" t="str">
        <f>IF('S.D.PASTE SHEET'!H1425="","",UPPER('S.D.PASTE SHEET'!H1425))</f>
        <v/>
      </c>
      <c s="153" t="str">
        <f>IF('S.D.PASTE SHEET'!I1425="","",'S.D.PASTE SHEET'!I1425)</f>
        <v/>
      </c>
      <c s="154" t="str">
        <f>IF('S.D.PASTE SHEET'!J1425="","",'S.D.PASTE SHEET'!J1425)</f>
        <v/>
      </c>
      <c s="153" t="str">
        <f>IF('S.D.PASTE SHEET'!K1425="","",'S.D.PASTE SHEET'!K1425)</f>
        <v/>
      </c>
      <c s="153" t="str">
        <f>IF('S.D.PASTE SHEET'!L1425="","",'S.D.PASTE SHEET'!L1425)</f>
        <v/>
      </c>
      <c s="153" t="str">
        <f>IF('S.D.PASTE SHEET'!M1425="","",'S.D.PASTE SHEET'!M1425)</f>
        <v/>
      </c>
      <c s="153" t="str">
        <f>IF('S.D.PASTE SHEET'!N1425="","",'S.D.PASTE SHEET'!N1425)</f>
        <v/>
      </c>
      <c s="153" t="str">
        <f>IF('S.D.PASTE SHEET'!O1425="","",'S.D.PASTE SHEET'!O1425)</f>
        <v/>
      </c>
      <c s="153" t="str">
        <f>IF('S.D.PASTE SHEET'!P1425="","",'S.D.PASTE SHEET'!P1425)</f>
        <v/>
      </c>
      <c s="153" t="str">
        <f>IF('S.D.PASTE SHEET'!Q1425="","",'S.D.PASTE SHEET'!Q1425)</f>
        <v/>
      </c>
      <c s="153" t="str">
        <f>IF('S.D.PASTE SHEET'!R1425="","",'S.D.PASTE SHEET'!R1425)</f>
        <v/>
      </c>
      <c s="153" t="str">
        <f>IF('S.D.PASTE SHEET'!S1425="","",'S.D.PASTE SHEET'!S1425)</f>
        <v/>
      </c>
      <c s="153" t="str">
        <f>IF('S.D.PASTE SHEET'!T1425="","",'S.D.PASTE SHEET'!T1425)</f>
        <v/>
      </c>
      <c s="153" t="str">
        <f>IF('S.D.PASTE SHEET'!U1425="","",'S.D.PASTE SHEET'!U1425)</f>
        <v/>
      </c>
      <c s="153" t="str">
        <f>IF('S.D.PASTE SHEET'!V1425="","",'S.D.PASTE SHEET'!V1425)</f>
        <v/>
      </c>
      <c s="153" t="str">
        <f>IF('S.D.PASTE SHEET'!W1425="","",'S.D.PASTE SHEET'!W1425)</f>
        <v/>
      </c>
      <c s="153" t="str">
        <f>IF('S.D.PASTE SHEET'!X1425="","",'S.D.PASTE SHEET'!X1425)</f>
        <v/>
      </c>
      <c s="153" t="str">
        <f>IF('S.D.PASTE SHEET'!Y1425="","",'S.D.PASTE SHEET'!Y1425)</f>
        <v/>
      </c>
      <c s="153" t="str">
        <f>IF('S.D.PASTE SHEET'!Z1425="","",'S.D.PASTE SHEET'!Z1425)</f>
        <v/>
      </c>
      <c s="153" t="str">
        <f>IF('S.D.PASTE SHEET'!AA1425="","",'S.D.PASTE SHEET'!AA1425)</f>
        <v/>
      </c>
      <c s="153" t="str">
        <f>IF('S.D.PASTE SHEET'!AB1425="","",'S.D.PASTE SHEET'!AB1425)</f>
        <v/>
      </c>
      <c s="153" t="str">
        <f>IF('S.D.PASTE SHEET'!AC1425="","",'S.D.PASTE SHEET'!AC1425)</f>
        <v/>
      </c>
      <c s="153" t="str">
        <f>IF('S.D.PASTE SHEET'!AD1425="","",'S.D.PASTE SHEET'!AD1425)</f>
        <v/>
      </c>
      <c s="155"/>
      <c s="156" t="str">
        <f>IF(AK1425="","",IF(AK1425&gt;0,COUNT($AG$2:AG1425),""))</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25" s="156" t="str">
        <f>IF(BC1425="","",IF(BC1425&gt;0,COUNT($AY$2:AY1425),""))</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26" spans="1:66" ht="15.75" customHeight="1">
      <c r="A1426" s="153" t="str">
        <f>IF('S.D.PASTE SHEET'!A1426="","",'S.D.PASTE SHEET'!A1426)</f>
        <v/>
      </c>
      <c s="153" t="str">
        <f>IF('S.D.PASTE SHEET'!B1426="","",'S.D.PASTE SHEET'!B1426)</f>
        <v/>
      </c>
      <c s="153" t="str">
        <f>IF('S.D.PASTE SHEET'!C1426="","",'S.D.PASTE SHEET'!C1426)</f>
        <v/>
      </c>
      <c s="154" t="str">
        <f>IF('S.D.PASTE SHEET'!D1426="","",'S.D.PASTE SHEET'!D1426)</f>
        <v/>
      </c>
      <c s="153" t="str">
        <f>IF('S.D.PASTE SHEET'!E1426="","",UPPER('S.D.PASTE SHEET'!E1426))</f>
        <v/>
      </c>
      <c s="153" t="str">
        <f>IF('S.D.PASTE SHEET'!F1426="","",'S.D.PASTE SHEET'!F1426)</f>
        <v/>
      </c>
      <c s="153" t="str">
        <f>IF('S.D.PASTE SHEET'!G1426="","",UPPER('S.D.PASTE SHEET'!G1426))</f>
        <v/>
      </c>
      <c s="153" t="str">
        <f>IF('S.D.PASTE SHEET'!H1426="","",UPPER('S.D.PASTE SHEET'!H1426))</f>
        <v/>
      </c>
      <c s="153" t="str">
        <f>IF('S.D.PASTE SHEET'!I1426="","",'S.D.PASTE SHEET'!I1426)</f>
        <v/>
      </c>
      <c s="154" t="str">
        <f>IF('S.D.PASTE SHEET'!J1426="","",'S.D.PASTE SHEET'!J1426)</f>
        <v/>
      </c>
      <c s="153" t="str">
        <f>IF('S.D.PASTE SHEET'!K1426="","",'S.D.PASTE SHEET'!K1426)</f>
        <v/>
      </c>
      <c s="153" t="str">
        <f>IF('S.D.PASTE SHEET'!L1426="","",'S.D.PASTE SHEET'!L1426)</f>
        <v/>
      </c>
      <c s="153" t="str">
        <f>IF('S.D.PASTE SHEET'!M1426="","",'S.D.PASTE SHEET'!M1426)</f>
        <v/>
      </c>
      <c s="153" t="str">
        <f>IF('S.D.PASTE SHEET'!N1426="","",'S.D.PASTE SHEET'!N1426)</f>
        <v/>
      </c>
      <c s="153" t="str">
        <f>IF('S.D.PASTE SHEET'!O1426="","",'S.D.PASTE SHEET'!O1426)</f>
        <v/>
      </c>
      <c s="153" t="str">
        <f>IF('S.D.PASTE SHEET'!P1426="","",'S.D.PASTE SHEET'!P1426)</f>
        <v/>
      </c>
      <c s="153" t="str">
        <f>IF('S.D.PASTE SHEET'!Q1426="","",'S.D.PASTE SHEET'!Q1426)</f>
        <v/>
      </c>
      <c s="153" t="str">
        <f>IF('S.D.PASTE SHEET'!R1426="","",'S.D.PASTE SHEET'!R1426)</f>
        <v/>
      </c>
      <c s="153" t="str">
        <f>IF('S.D.PASTE SHEET'!S1426="","",'S.D.PASTE SHEET'!S1426)</f>
        <v/>
      </c>
      <c s="153" t="str">
        <f>IF('S.D.PASTE SHEET'!T1426="","",'S.D.PASTE SHEET'!T1426)</f>
        <v/>
      </c>
      <c s="153" t="str">
        <f>IF('S.D.PASTE SHEET'!U1426="","",'S.D.PASTE SHEET'!U1426)</f>
        <v/>
      </c>
      <c s="153" t="str">
        <f>IF('S.D.PASTE SHEET'!V1426="","",'S.D.PASTE SHEET'!V1426)</f>
        <v/>
      </c>
      <c s="153" t="str">
        <f>IF('S.D.PASTE SHEET'!W1426="","",'S.D.PASTE SHEET'!W1426)</f>
        <v/>
      </c>
      <c s="153" t="str">
        <f>IF('S.D.PASTE SHEET'!X1426="","",'S.D.PASTE SHEET'!X1426)</f>
        <v/>
      </c>
      <c s="153" t="str">
        <f>IF('S.D.PASTE SHEET'!Y1426="","",'S.D.PASTE SHEET'!Y1426)</f>
        <v/>
      </c>
      <c s="153" t="str">
        <f>IF('S.D.PASTE SHEET'!Z1426="","",'S.D.PASTE SHEET'!Z1426)</f>
        <v/>
      </c>
      <c s="153" t="str">
        <f>IF('S.D.PASTE SHEET'!AA1426="","",'S.D.PASTE SHEET'!AA1426)</f>
        <v/>
      </c>
      <c s="153" t="str">
        <f>IF('S.D.PASTE SHEET'!AB1426="","",'S.D.PASTE SHEET'!AB1426)</f>
        <v/>
      </c>
      <c s="153" t="str">
        <f>IF('S.D.PASTE SHEET'!AC1426="","",'S.D.PASTE SHEET'!AC1426)</f>
        <v/>
      </c>
      <c s="153" t="str">
        <f>IF('S.D.PASTE SHEET'!AD1426="","",'S.D.PASTE SHEET'!AD1426)</f>
        <v/>
      </c>
      <c s="155"/>
      <c s="156" t="str">
        <f>IF(AK1426="","",IF(AK1426&gt;0,COUNT($AG$2:AG1426),""))</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26" s="156" t="str">
        <f>IF(BC1426="","",IF(BC1426&gt;0,COUNT($AY$2:AY1426),""))</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27" spans="1:66" ht="15.75" customHeight="1">
      <c r="A1427" s="153" t="str">
        <f>IF('S.D.PASTE SHEET'!A1427="","",'S.D.PASTE SHEET'!A1427)</f>
        <v/>
      </c>
      <c s="153" t="str">
        <f>IF('S.D.PASTE SHEET'!B1427="","",'S.D.PASTE SHEET'!B1427)</f>
        <v/>
      </c>
      <c s="153" t="str">
        <f>IF('S.D.PASTE SHEET'!C1427="","",'S.D.PASTE SHEET'!C1427)</f>
        <v/>
      </c>
      <c s="154" t="str">
        <f>IF('S.D.PASTE SHEET'!D1427="","",'S.D.PASTE SHEET'!D1427)</f>
        <v/>
      </c>
      <c s="153" t="str">
        <f>IF('S.D.PASTE SHEET'!E1427="","",UPPER('S.D.PASTE SHEET'!E1427))</f>
        <v/>
      </c>
      <c s="153" t="str">
        <f>IF('S.D.PASTE SHEET'!F1427="","",'S.D.PASTE SHEET'!F1427)</f>
        <v/>
      </c>
      <c s="153" t="str">
        <f>IF('S.D.PASTE SHEET'!G1427="","",UPPER('S.D.PASTE SHEET'!G1427))</f>
        <v/>
      </c>
      <c s="153" t="str">
        <f>IF('S.D.PASTE SHEET'!H1427="","",UPPER('S.D.PASTE SHEET'!H1427))</f>
        <v/>
      </c>
      <c s="153" t="str">
        <f>IF('S.D.PASTE SHEET'!I1427="","",'S.D.PASTE SHEET'!I1427)</f>
        <v/>
      </c>
      <c s="154" t="str">
        <f>IF('S.D.PASTE SHEET'!J1427="","",'S.D.PASTE SHEET'!J1427)</f>
        <v/>
      </c>
      <c s="153" t="str">
        <f>IF('S.D.PASTE SHEET'!K1427="","",'S.D.PASTE SHEET'!K1427)</f>
        <v/>
      </c>
      <c s="153" t="str">
        <f>IF('S.D.PASTE SHEET'!L1427="","",'S.D.PASTE SHEET'!L1427)</f>
        <v/>
      </c>
      <c s="153" t="str">
        <f>IF('S.D.PASTE SHEET'!M1427="","",'S.D.PASTE SHEET'!M1427)</f>
        <v/>
      </c>
      <c s="153" t="str">
        <f>IF('S.D.PASTE SHEET'!N1427="","",'S.D.PASTE SHEET'!N1427)</f>
        <v/>
      </c>
      <c s="153" t="str">
        <f>IF('S.D.PASTE SHEET'!O1427="","",'S.D.PASTE SHEET'!O1427)</f>
        <v/>
      </c>
      <c s="153" t="str">
        <f>IF('S.D.PASTE SHEET'!P1427="","",'S.D.PASTE SHEET'!P1427)</f>
        <v/>
      </c>
      <c s="153" t="str">
        <f>IF('S.D.PASTE SHEET'!Q1427="","",'S.D.PASTE SHEET'!Q1427)</f>
        <v/>
      </c>
      <c s="153" t="str">
        <f>IF('S.D.PASTE SHEET'!R1427="","",'S.D.PASTE SHEET'!R1427)</f>
        <v/>
      </c>
      <c s="153" t="str">
        <f>IF('S.D.PASTE SHEET'!S1427="","",'S.D.PASTE SHEET'!S1427)</f>
        <v/>
      </c>
      <c s="153" t="str">
        <f>IF('S.D.PASTE SHEET'!T1427="","",'S.D.PASTE SHEET'!T1427)</f>
        <v/>
      </c>
      <c s="153" t="str">
        <f>IF('S.D.PASTE SHEET'!U1427="","",'S.D.PASTE SHEET'!U1427)</f>
        <v/>
      </c>
      <c s="153" t="str">
        <f>IF('S.D.PASTE SHEET'!V1427="","",'S.D.PASTE SHEET'!V1427)</f>
        <v/>
      </c>
      <c s="153" t="str">
        <f>IF('S.D.PASTE SHEET'!W1427="","",'S.D.PASTE SHEET'!W1427)</f>
        <v/>
      </c>
      <c s="153" t="str">
        <f>IF('S.D.PASTE SHEET'!X1427="","",'S.D.PASTE SHEET'!X1427)</f>
        <v/>
      </c>
      <c s="153" t="str">
        <f>IF('S.D.PASTE SHEET'!Y1427="","",'S.D.PASTE SHEET'!Y1427)</f>
        <v/>
      </c>
      <c s="153" t="str">
        <f>IF('S.D.PASTE SHEET'!Z1427="","",'S.D.PASTE SHEET'!Z1427)</f>
        <v/>
      </c>
      <c s="153" t="str">
        <f>IF('S.D.PASTE SHEET'!AA1427="","",'S.D.PASTE SHEET'!AA1427)</f>
        <v/>
      </c>
      <c s="153" t="str">
        <f>IF('S.D.PASTE SHEET'!AB1427="","",'S.D.PASTE SHEET'!AB1427)</f>
        <v/>
      </c>
      <c s="153" t="str">
        <f>IF('S.D.PASTE SHEET'!AC1427="","",'S.D.PASTE SHEET'!AC1427)</f>
        <v/>
      </c>
      <c s="153" t="str">
        <f>IF('S.D.PASTE SHEET'!AD1427="","",'S.D.PASTE SHEET'!AD1427)</f>
        <v/>
      </c>
      <c s="155"/>
      <c s="156" t="str">
        <f>IF(AK1427="","",IF(AK1427&gt;0,COUNT($AG$2:AG1427),""))</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27" s="156" t="str">
        <f>IF(BC1427="","",IF(BC1427&gt;0,COUNT($AY$2:AY1427),""))</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28" spans="1:66" ht="15.75" customHeight="1">
      <c r="A1428" s="153" t="str">
        <f>IF('S.D.PASTE SHEET'!A1428="","",'S.D.PASTE SHEET'!A1428)</f>
        <v/>
      </c>
      <c s="153" t="str">
        <f>IF('S.D.PASTE SHEET'!B1428="","",'S.D.PASTE SHEET'!B1428)</f>
        <v/>
      </c>
      <c s="153" t="str">
        <f>IF('S.D.PASTE SHEET'!C1428="","",'S.D.PASTE SHEET'!C1428)</f>
        <v/>
      </c>
      <c s="154" t="str">
        <f>IF('S.D.PASTE SHEET'!D1428="","",'S.D.PASTE SHEET'!D1428)</f>
        <v/>
      </c>
      <c s="153" t="str">
        <f>IF('S.D.PASTE SHEET'!E1428="","",UPPER('S.D.PASTE SHEET'!E1428))</f>
        <v/>
      </c>
      <c s="153" t="str">
        <f>IF('S.D.PASTE SHEET'!F1428="","",'S.D.PASTE SHEET'!F1428)</f>
        <v/>
      </c>
      <c s="153" t="str">
        <f>IF('S.D.PASTE SHEET'!G1428="","",UPPER('S.D.PASTE SHEET'!G1428))</f>
        <v/>
      </c>
      <c s="153" t="str">
        <f>IF('S.D.PASTE SHEET'!H1428="","",UPPER('S.D.PASTE SHEET'!H1428))</f>
        <v/>
      </c>
      <c s="153" t="str">
        <f>IF('S.D.PASTE SHEET'!I1428="","",'S.D.PASTE SHEET'!I1428)</f>
        <v/>
      </c>
      <c s="154" t="str">
        <f>IF('S.D.PASTE SHEET'!J1428="","",'S.D.PASTE SHEET'!J1428)</f>
        <v/>
      </c>
      <c s="153" t="str">
        <f>IF('S.D.PASTE SHEET'!K1428="","",'S.D.PASTE SHEET'!K1428)</f>
        <v/>
      </c>
      <c s="153" t="str">
        <f>IF('S.D.PASTE SHEET'!L1428="","",'S.D.PASTE SHEET'!L1428)</f>
        <v/>
      </c>
      <c s="153" t="str">
        <f>IF('S.D.PASTE SHEET'!M1428="","",'S.D.PASTE SHEET'!M1428)</f>
        <v/>
      </c>
      <c s="153" t="str">
        <f>IF('S.D.PASTE SHEET'!N1428="","",'S.D.PASTE SHEET'!N1428)</f>
        <v/>
      </c>
      <c s="153" t="str">
        <f>IF('S.D.PASTE SHEET'!O1428="","",'S.D.PASTE SHEET'!O1428)</f>
        <v/>
      </c>
      <c s="153" t="str">
        <f>IF('S.D.PASTE SHEET'!P1428="","",'S.D.PASTE SHEET'!P1428)</f>
        <v/>
      </c>
      <c s="153" t="str">
        <f>IF('S.D.PASTE SHEET'!Q1428="","",'S.D.PASTE SHEET'!Q1428)</f>
        <v/>
      </c>
      <c s="153" t="str">
        <f>IF('S.D.PASTE SHEET'!R1428="","",'S.D.PASTE SHEET'!R1428)</f>
        <v/>
      </c>
      <c s="153" t="str">
        <f>IF('S.D.PASTE SHEET'!S1428="","",'S.D.PASTE SHEET'!S1428)</f>
        <v/>
      </c>
      <c s="153" t="str">
        <f>IF('S.D.PASTE SHEET'!T1428="","",'S.D.PASTE SHEET'!T1428)</f>
        <v/>
      </c>
      <c s="153" t="str">
        <f>IF('S.D.PASTE SHEET'!U1428="","",'S.D.PASTE SHEET'!U1428)</f>
        <v/>
      </c>
      <c s="153" t="str">
        <f>IF('S.D.PASTE SHEET'!V1428="","",'S.D.PASTE SHEET'!V1428)</f>
        <v/>
      </c>
      <c s="153" t="str">
        <f>IF('S.D.PASTE SHEET'!W1428="","",'S.D.PASTE SHEET'!W1428)</f>
        <v/>
      </c>
      <c s="153" t="str">
        <f>IF('S.D.PASTE SHEET'!X1428="","",'S.D.PASTE SHEET'!X1428)</f>
        <v/>
      </c>
      <c s="153" t="str">
        <f>IF('S.D.PASTE SHEET'!Y1428="","",'S.D.PASTE SHEET'!Y1428)</f>
        <v/>
      </c>
      <c s="153" t="str">
        <f>IF('S.D.PASTE SHEET'!Z1428="","",'S.D.PASTE SHEET'!Z1428)</f>
        <v/>
      </c>
      <c s="153" t="str">
        <f>IF('S.D.PASTE SHEET'!AA1428="","",'S.D.PASTE SHEET'!AA1428)</f>
        <v/>
      </c>
      <c s="153" t="str">
        <f>IF('S.D.PASTE SHEET'!AB1428="","",'S.D.PASTE SHEET'!AB1428)</f>
        <v/>
      </c>
      <c s="153" t="str">
        <f>IF('S.D.PASTE SHEET'!AC1428="","",'S.D.PASTE SHEET'!AC1428)</f>
        <v/>
      </c>
      <c s="153" t="str">
        <f>IF('S.D.PASTE SHEET'!AD1428="","",'S.D.PASTE SHEET'!AD1428)</f>
        <v/>
      </c>
      <c s="155"/>
      <c s="156" t="str">
        <f>IF(AK1428="","",IF(AK1428&gt;0,COUNT($AG$2:AG1428),""))</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28" s="156" t="str">
        <f>IF(BC1428="","",IF(BC1428&gt;0,COUNT($AY$2:AY1428),""))</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29" spans="1:66" ht="15.75" customHeight="1">
      <c r="A1429" s="153" t="str">
        <f>IF('S.D.PASTE SHEET'!A1429="","",'S.D.PASTE SHEET'!A1429)</f>
        <v/>
      </c>
      <c s="153" t="str">
        <f>IF('S.D.PASTE SHEET'!B1429="","",'S.D.PASTE SHEET'!B1429)</f>
        <v/>
      </c>
      <c s="153" t="str">
        <f>IF('S.D.PASTE SHEET'!C1429="","",'S.D.PASTE SHEET'!C1429)</f>
        <v/>
      </c>
      <c s="154" t="str">
        <f>IF('S.D.PASTE SHEET'!D1429="","",'S.D.PASTE SHEET'!D1429)</f>
        <v/>
      </c>
      <c s="153" t="str">
        <f>IF('S.D.PASTE SHEET'!E1429="","",UPPER('S.D.PASTE SHEET'!E1429))</f>
        <v/>
      </c>
      <c s="153" t="str">
        <f>IF('S.D.PASTE SHEET'!F1429="","",'S.D.PASTE SHEET'!F1429)</f>
        <v/>
      </c>
      <c s="153" t="str">
        <f>IF('S.D.PASTE SHEET'!G1429="","",UPPER('S.D.PASTE SHEET'!G1429))</f>
        <v/>
      </c>
      <c s="153" t="str">
        <f>IF('S.D.PASTE SHEET'!H1429="","",UPPER('S.D.PASTE SHEET'!H1429))</f>
        <v/>
      </c>
      <c s="153" t="str">
        <f>IF('S.D.PASTE SHEET'!I1429="","",'S.D.PASTE SHEET'!I1429)</f>
        <v/>
      </c>
      <c s="154" t="str">
        <f>IF('S.D.PASTE SHEET'!J1429="","",'S.D.PASTE SHEET'!J1429)</f>
        <v/>
      </c>
      <c s="153" t="str">
        <f>IF('S.D.PASTE SHEET'!K1429="","",'S.D.PASTE SHEET'!K1429)</f>
        <v/>
      </c>
      <c s="153" t="str">
        <f>IF('S.D.PASTE SHEET'!L1429="","",'S.D.PASTE SHEET'!L1429)</f>
        <v/>
      </c>
      <c s="153" t="str">
        <f>IF('S.D.PASTE SHEET'!M1429="","",'S.D.PASTE SHEET'!M1429)</f>
        <v/>
      </c>
      <c s="153" t="str">
        <f>IF('S.D.PASTE SHEET'!N1429="","",'S.D.PASTE SHEET'!N1429)</f>
        <v/>
      </c>
      <c s="153" t="str">
        <f>IF('S.D.PASTE SHEET'!O1429="","",'S.D.PASTE SHEET'!O1429)</f>
        <v/>
      </c>
      <c s="153" t="str">
        <f>IF('S.D.PASTE SHEET'!P1429="","",'S.D.PASTE SHEET'!P1429)</f>
        <v/>
      </c>
      <c s="153" t="str">
        <f>IF('S.D.PASTE SHEET'!Q1429="","",'S.D.PASTE SHEET'!Q1429)</f>
        <v/>
      </c>
      <c s="153" t="str">
        <f>IF('S.D.PASTE SHEET'!R1429="","",'S.D.PASTE SHEET'!R1429)</f>
        <v/>
      </c>
      <c s="153" t="str">
        <f>IF('S.D.PASTE SHEET'!S1429="","",'S.D.PASTE SHEET'!S1429)</f>
        <v/>
      </c>
      <c s="153" t="str">
        <f>IF('S.D.PASTE SHEET'!T1429="","",'S.D.PASTE SHEET'!T1429)</f>
        <v/>
      </c>
      <c s="153" t="str">
        <f>IF('S.D.PASTE SHEET'!U1429="","",'S.D.PASTE SHEET'!U1429)</f>
        <v/>
      </c>
      <c s="153" t="str">
        <f>IF('S.D.PASTE SHEET'!V1429="","",'S.D.PASTE SHEET'!V1429)</f>
        <v/>
      </c>
      <c s="153" t="str">
        <f>IF('S.D.PASTE SHEET'!W1429="","",'S.D.PASTE SHEET'!W1429)</f>
        <v/>
      </c>
      <c s="153" t="str">
        <f>IF('S.D.PASTE SHEET'!X1429="","",'S.D.PASTE SHEET'!X1429)</f>
        <v/>
      </c>
      <c s="153" t="str">
        <f>IF('S.D.PASTE SHEET'!Y1429="","",'S.D.PASTE SHEET'!Y1429)</f>
        <v/>
      </c>
      <c s="153" t="str">
        <f>IF('S.D.PASTE SHEET'!Z1429="","",'S.D.PASTE SHEET'!Z1429)</f>
        <v/>
      </c>
      <c s="153" t="str">
        <f>IF('S.D.PASTE SHEET'!AA1429="","",'S.D.PASTE SHEET'!AA1429)</f>
        <v/>
      </c>
      <c s="153" t="str">
        <f>IF('S.D.PASTE SHEET'!AB1429="","",'S.D.PASTE SHEET'!AB1429)</f>
        <v/>
      </c>
      <c s="153" t="str">
        <f>IF('S.D.PASTE SHEET'!AC1429="","",'S.D.PASTE SHEET'!AC1429)</f>
        <v/>
      </c>
      <c s="153" t="str">
        <f>IF('S.D.PASTE SHEET'!AD1429="","",'S.D.PASTE SHEET'!AD1429)</f>
        <v/>
      </c>
      <c s="155"/>
      <c s="156" t="str">
        <f>IF(AK1429="","",IF(AK1429&gt;0,COUNT($AG$2:AG1429),""))</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29" s="156" t="str">
        <f>IF(BC1429="","",IF(BC1429&gt;0,COUNT($AY$2:AY1429),""))</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30" spans="1:66" ht="15.75" customHeight="1">
      <c r="A1430" s="153" t="str">
        <f>IF('S.D.PASTE SHEET'!A1430="","",'S.D.PASTE SHEET'!A1430)</f>
        <v/>
      </c>
      <c s="153" t="str">
        <f>IF('S.D.PASTE SHEET'!B1430="","",'S.D.PASTE SHEET'!B1430)</f>
        <v/>
      </c>
      <c s="153" t="str">
        <f>IF('S.D.PASTE SHEET'!C1430="","",'S.D.PASTE SHEET'!C1430)</f>
        <v/>
      </c>
      <c s="154" t="str">
        <f>IF('S.D.PASTE SHEET'!D1430="","",'S.D.PASTE SHEET'!D1430)</f>
        <v/>
      </c>
      <c s="153" t="str">
        <f>IF('S.D.PASTE SHEET'!E1430="","",UPPER('S.D.PASTE SHEET'!E1430))</f>
        <v/>
      </c>
      <c s="153" t="str">
        <f>IF('S.D.PASTE SHEET'!F1430="","",'S.D.PASTE SHEET'!F1430)</f>
        <v/>
      </c>
      <c s="153" t="str">
        <f>IF('S.D.PASTE SHEET'!G1430="","",UPPER('S.D.PASTE SHEET'!G1430))</f>
        <v/>
      </c>
      <c s="153" t="str">
        <f>IF('S.D.PASTE SHEET'!H1430="","",UPPER('S.D.PASTE SHEET'!H1430))</f>
        <v/>
      </c>
      <c s="153" t="str">
        <f>IF('S.D.PASTE SHEET'!I1430="","",'S.D.PASTE SHEET'!I1430)</f>
        <v/>
      </c>
      <c s="154" t="str">
        <f>IF('S.D.PASTE SHEET'!J1430="","",'S.D.PASTE SHEET'!J1430)</f>
        <v/>
      </c>
      <c s="153" t="str">
        <f>IF('S.D.PASTE SHEET'!K1430="","",'S.D.PASTE SHEET'!K1430)</f>
        <v/>
      </c>
      <c s="153" t="str">
        <f>IF('S.D.PASTE SHEET'!L1430="","",'S.D.PASTE SHEET'!L1430)</f>
        <v/>
      </c>
      <c s="153" t="str">
        <f>IF('S.D.PASTE SHEET'!M1430="","",'S.D.PASTE SHEET'!M1430)</f>
        <v/>
      </c>
      <c s="153" t="str">
        <f>IF('S.D.PASTE SHEET'!N1430="","",'S.D.PASTE SHEET'!N1430)</f>
        <v/>
      </c>
      <c s="153" t="str">
        <f>IF('S.D.PASTE SHEET'!O1430="","",'S.D.PASTE SHEET'!O1430)</f>
        <v/>
      </c>
      <c s="153" t="str">
        <f>IF('S.D.PASTE SHEET'!P1430="","",'S.D.PASTE SHEET'!P1430)</f>
        <v/>
      </c>
      <c s="153" t="str">
        <f>IF('S.D.PASTE SHEET'!Q1430="","",'S.D.PASTE SHEET'!Q1430)</f>
        <v/>
      </c>
      <c s="153" t="str">
        <f>IF('S.D.PASTE SHEET'!R1430="","",'S.D.PASTE SHEET'!R1430)</f>
        <v/>
      </c>
      <c s="153" t="str">
        <f>IF('S.D.PASTE SHEET'!S1430="","",'S.D.PASTE SHEET'!S1430)</f>
        <v/>
      </c>
      <c s="153" t="str">
        <f>IF('S.D.PASTE SHEET'!T1430="","",'S.D.PASTE SHEET'!T1430)</f>
        <v/>
      </c>
      <c s="153" t="str">
        <f>IF('S.D.PASTE SHEET'!U1430="","",'S.D.PASTE SHEET'!U1430)</f>
        <v/>
      </c>
      <c s="153" t="str">
        <f>IF('S.D.PASTE SHEET'!V1430="","",'S.D.PASTE SHEET'!V1430)</f>
        <v/>
      </c>
      <c s="153" t="str">
        <f>IF('S.D.PASTE SHEET'!W1430="","",'S.D.PASTE SHEET'!W1430)</f>
        <v/>
      </c>
      <c s="153" t="str">
        <f>IF('S.D.PASTE SHEET'!X1430="","",'S.D.PASTE SHEET'!X1430)</f>
        <v/>
      </c>
      <c s="153" t="str">
        <f>IF('S.D.PASTE SHEET'!Y1430="","",'S.D.PASTE SHEET'!Y1430)</f>
        <v/>
      </c>
      <c s="153" t="str">
        <f>IF('S.D.PASTE SHEET'!Z1430="","",'S.D.PASTE SHEET'!Z1430)</f>
        <v/>
      </c>
      <c s="153" t="str">
        <f>IF('S.D.PASTE SHEET'!AA1430="","",'S.D.PASTE SHEET'!AA1430)</f>
        <v/>
      </c>
      <c s="153" t="str">
        <f>IF('S.D.PASTE SHEET'!AB1430="","",'S.D.PASTE SHEET'!AB1430)</f>
        <v/>
      </c>
      <c s="153" t="str">
        <f>IF('S.D.PASTE SHEET'!AC1430="","",'S.D.PASTE SHEET'!AC1430)</f>
        <v/>
      </c>
      <c s="153" t="str">
        <f>IF('S.D.PASTE SHEET'!AD1430="","",'S.D.PASTE SHEET'!AD1430)</f>
        <v/>
      </c>
      <c s="155"/>
      <c s="156" t="str">
        <f>IF(AK1430="","",IF(AK1430&gt;0,COUNT($AG$2:AG1430),""))</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30" s="156" t="str">
        <f>IF(BC1430="","",IF(BC1430&gt;0,COUNT($AY$2:AY1430),""))</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31" spans="1:66" ht="15.75" customHeight="1">
      <c r="A1431" s="153" t="str">
        <f>IF('S.D.PASTE SHEET'!A1431="","",'S.D.PASTE SHEET'!A1431)</f>
        <v/>
      </c>
      <c s="153" t="str">
        <f>IF('S.D.PASTE SHEET'!B1431="","",'S.D.PASTE SHEET'!B1431)</f>
        <v/>
      </c>
      <c s="153" t="str">
        <f>IF('S.D.PASTE SHEET'!C1431="","",'S.D.PASTE SHEET'!C1431)</f>
        <v/>
      </c>
      <c s="154" t="str">
        <f>IF('S.D.PASTE SHEET'!D1431="","",'S.D.PASTE SHEET'!D1431)</f>
        <v/>
      </c>
      <c s="153" t="str">
        <f>IF('S.D.PASTE SHEET'!E1431="","",UPPER('S.D.PASTE SHEET'!E1431))</f>
        <v/>
      </c>
      <c s="153" t="str">
        <f>IF('S.D.PASTE SHEET'!F1431="","",'S.D.PASTE SHEET'!F1431)</f>
        <v/>
      </c>
      <c s="153" t="str">
        <f>IF('S.D.PASTE SHEET'!G1431="","",UPPER('S.D.PASTE SHEET'!G1431))</f>
        <v/>
      </c>
      <c s="153" t="str">
        <f>IF('S.D.PASTE SHEET'!H1431="","",UPPER('S.D.PASTE SHEET'!H1431))</f>
        <v/>
      </c>
      <c s="153" t="str">
        <f>IF('S.D.PASTE SHEET'!I1431="","",'S.D.PASTE SHEET'!I1431)</f>
        <v/>
      </c>
      <c s="154" t="str">
        <f>IF('S.D.PASTE SHEET'!J1431="","",'S.D.PASTE SHEET'!J1431)</f>
        <v/>
      </c>
      <c s="153" t="str">
        <f>IF('S.D.PASTE SHEET'!K1431="","",'S.D.PASTE SHEET'!K1431)</f>
        <v/>
      </c>
      <c s="153" t="str">
        <f>IF('S.D.PASTE SHEET'!L1431="","",'S.D.PASTE SHEET'!L1431)</f>
        <v/>
      </c>
      <c s="153" t="str">
        <f>IF('S.D.PASTE SHEET'!M1431="","",'S.D.PASTE SHEET'!M1431)</f>
        <v/>
      </c>
      <c s="153" t="str">
        <f>IF('S.D.PASTE SHEET'!N1431="","",'S.D.PASTE SHEET'!N1431)</f>
        <v/>
      </c>
      <c s="153" t="str">
        <f>IF('S.D.PASTE SHEET'!O1431="","",'S.D.PASTE SHEET'!O1431)</f>
        <v/>
      </c>
      <c s="153" t="str">
        <f>IF('S.D.PASTE SHEET'!P1431="","",'S.D.PASTE SHEET'!P1431)</f>
        <v/>
      </c>
      <c s="153" t="str">
        <f>IF('S.D.PASTE SHEET'!Q1431="","",'S.D.PASTE SHEET'!Q1431)</f>
        <v/>
      </c>
      <c s="153" t="str">
        <f>IF('S.D.PASTE SHEET'!R1431="","",'S.D.PASTE SHEET'!R1431)</f>
        <v/>
      </c>
      <c s="153" t="str">
        <f>IF('S.D.PASTE SHEET'!S1431="","",'S.D.PASTE SHEET'!S1431)</f>
        <v/>
      </c>
      <c s="153" t="str">
        <f>IF('S.D.PASTE SHEET'!T1431="","",'S.D.PASTE SHEET'!T1431)</f>
        <v/>
      </c>
      <c s="153" t="str">
        <f>IF('S.D.PASTE SHEET'!U1431="","",'S.D.PASTE SHEET'!U1431)</f>
        <v/>
      </c>
      <c s="153" t="str">
        <f>IF('S.D.PASTE SHEET'!V1431="","",'S.D.PASTE SHEET'!V1431)</f>
        <v/>
      </c>
      <c s="153" t="str">
        <f>IF('S.D.PASTE SHEET'!W1431="","",'S.D.PASTE SHEET'!W1431)</f>
        <v/>
      </c>
      <c s="153" t="str">
        <f>IF('S.D.PASTE SHEET'!X1431="","",'S.D.PASTE SHEET'!X1431)</f>
        <v/>
      </c>
      <c s="153" t="str">
        <f>IF('S.D.PASTE SHEET'!Y1431="","",'S.D.PASTE SHEET'!Y1431)</f>
        <v/>
      </c>
      <c s="153" t="str">
        <f>IF('S.D.PASTE SHEET'!Z1431="","",'S.D.PASTE SHEET'!Z1431)</f>
        <v/>
      </c>
      <c s="153" t="str">
        <f>IF('S.D.PASTE SHEET'!AA1431="","",'S.D.PASTE SHEET'!AA1431)</f>
        <v/>
      </c>
      <c s="153" t="str">
        <f>IF('S.D.PASTE SHEET'!AB1431="","",'S.D.PASTE SHEET'!AB1431)</f>
        <v/>
      </c>
      <c s="153" t="str">
        <f>IF('S.D.PASTE SHEET'!AC1431="","",'S.D.PASTE SHEET'!AC1431)</f>
        <v/>
      </c>
      <c s="153" t="str">
        <f>IF('S.D.PASTE SHEET'!AD1431="","",'S.D.PASTE SHEET'!AD1431)</f>
        <v/>
      </c>
      <c s="155"/>
      <c s="156" t="str">
        <f>IF(AK1431="","",IF(AK1431&gt;0,COUNT($AG$2:AG1431),""))</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31" s="156" t="str">
        <f>IF(BC1431="","",IF(BC1431&gt;0,COUNT($AY$2:AY1431),""))</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32" spans="1:66" ht="15.75" customHeight="1">
      <c r="A1432" s="153" t="str">
        <f>IF('S.D.PASTE SHEET'!A1432="","",'S.D.PASTE SHEET'!A1432)</f>
        <v/>
      </c>
      <c s="153" t="str">
        <f>IF('S.D.PASTE SHEET'!B1432="","",'S.D.PASTE SHEET'!B1432)</f>
        <v/>
      </c>
      <c s="153" t="str">
        <f>IF('S.D.PASTE SHEET'!C1432="","",'S.D.PASTE SHEET'!C1432)</f>
        <v/>
      </c>
      <c s="154" t="str">
        <f>IF('S.D.PASTE SHEET'!D1432="","",'S.D.PASTE SHEET'!D1432)</f>
        <v/>
      </c>
      <c s="153" t="str">
        <f>IF('S.D.PASTE SHEET'!E1432="","",UPPER('S.D.PASTE SHEET'!E1432))</f>
        <v/>
      </c>
      <c s="153" t="str">
        <f>IF('S.D.PASTE SHEET'!F1432="","",'S.D.PASTE SHEET'!F1432)</f>
        <v/>
      </c>
      <c s="153" t="str">
        <f>IF('S.D.PASTE SHEET'!G1432="","",UPPER('S.D.PASTE SHEET'!G1432))</f>
        <v/>
      </c>
      <c s="153" t="str">
        <f>IF('S.D.PASTE SHEET'!H1432="","",UPPER('S.D.PASTE SHEET'!H1432))</f>
        <v/>
      </c>
      <c s="153" t="str">
        <f>IF('S.D.PASTE SHEET'!I1432="","",'S.D.PASTE SHEET'!I1432)</f>
        <v/>
      </c>
      <c s="154" t="str">
        <f>IF('S.D.PASTE SHEET'!J1432="","",'S.D.PASTE SHEET'!J1432)</f>
        <v/>
      </c>
      <c s="153" t="str">
        <f>IF('S.D.PASTE SHEET'!K1432="","",'S.D.PASTE SHEET'!K1432)</f>
        <v/>
      </c>
      <c s="153" t="str">
        <f>IF('S.D.PASTE SHEET'!L1432="","",'S.D.PASTE SHEET'!L1432)</f>
        <v/>
      </c>
      <c s="153" t="str">
        <f>IF('S.D.PASTE SHEET'!M1432="","",'S.D.PASTE SHEET'!M1432)</f>
        <v/>
      </c>
      <c s="153" t="str">
        <f>IF('S.D.PASTE SHEET'!N1432="","",'S.D.PASTE SHEET'!N1432)</f>
        <v/>
      </c>
      <c s="153" t="str">
        <f>IF('S.D.PASTE SHEET'!O1432="","",'S.D.PASTE SHEET'!O1432)</f>
        <v/>
      </c>
      <c s="153" t="str">
        <f>IF('S.D.PASTE SHEET'!P1432="","",'S.D.PASTE SHEET'!P1432)</f>
        <v/>
      </c>
      <c s="153" t="str">
        <f>IF('S.D.PASTE SHEET'!Q1432="","",'S.D.PASTE SHEET'!Q1432)</f>
        <v/>
      </c>
      <c s="153" t="str">
        <f>IF('S.D.PASTE SHEET'!R1432="","",'S.D.PASTE SHEET'!R1432)</f>
        <v/>
      </c>
      <c s="153" t="str">
        <f>IF('S.D.PASTE SHEET'!S1432="","",'S.D.PASTE SHEET'!S1432)</f>
        <v/>
      </c>
      <c s="153" t="str">
        <f>IF('S.D.PASTE SHEET'!T1432="","",'S.D.PASTE SHEET'!T1432)</f>
        <v/>
      </c>
      <c s="153" t="str">
        <f>IF('S.D.PASTE SHEET'!U1432="","",'S.D.PASTE SHEET'!U1432)</f>
        <v/>
      </c>
      <c s="153" t="str">
        <f>IF('S.D.PASTE SHEET'!V1432="","",'S.D.PASTE SHEET'!V1432)</f>
        <v/>
      </c>
      <c s="153" t="str">
        <f>IF('S.D.PASTE SHEET'!W1432="","",'S.D.PASTE SHEET'!W1432)</f>
        <v/>
      </c>
      <c s="153" t="str">
        <f>IF('S.D.PASTE SHEET'!X1432="","",'S.D.PASTE SHEET'!X1432)</f>
        <v/>
      </c>
      <c s="153" t="str">
        <f>IF('S.D.PASTE SHEET'!Y1432="","",'S.D.PASTE SHEET'!Y1432)</f>
        <v/>
      </c>
      <c s="153" t="str">
        <f>IF('S.D.PASTE SHEET'!Z1432="","",'S.D.PASTE SHEET'!Z1432)</f>
        <v/>
      </c>
      <c s="153" t="str">
        <f>IF('S.D.PASTE SHEET'!AA1432="","",'S.D.PASTE SHEET'!AA1432)</f>
        <v/>
      </c>
      <c s="153" t="str">
        <f>IF('S.D.PASTE SHEET'!AB1432="","",'S.D.PASTE SHEET'!AB1432)</f>
        <v/>
      </c>
      <c s="153" t="str">
        <f>IF('S.D.PASTE SHEET'!AC1432="","",'S.D.PASTE SHEET'!AC1432)</f>
        <v/>
      </c>
      <c s="153" t="str">
        <f>IF('S.D.PASTE SHEET'!AD1432="","",'S.D.PASTE SHEET'!AD1432)</f>
        <v/>
      </c>
      <c s="155"/>
      <c s="156" t="str">
        <f>IF(AK1432="","",IF(AK1432&gt;0,COUNT($AG$2:AG1432),""))</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32" s="156" t="str">
        <f>IF(BC1432="","",IF(BC1432&gt;0,COUNT($AY$2:AY1432),""))</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33" spans="1:66" ht="15.75" customHeight="1">
      <c r="A1433" s="153" t="str">
        <f>IF('S.D.PASTE SHEET'!A1433="","",'S.D.PASTE SHEET'!A1433)</f>
        <v/>
      </c>
      <c s="153" t="str">
        <f>IF('S.D.PASTE SHEET'!B1433="","",'S.D.PASTE SHEET'!B1433)</f>
        <v/>
      </c>
      <c s="153" t="str">
        <f>IF('S.D.PASTE SHEET'!C1433="","",'S.D.PASTE SHEET'!C1433)</f>
        <v/>
      </c>
      <c s="154" t="str">
        <f>IF('S.D.PASTE SHEET'!D1433="","",'S.D.PASTE SHEET'!D1433)</f>
        <v/>
      </c>
      <c s="153" t="str">
        <f>IF('S.D.PASTE SHEET'!E1433="","",UPPER('S.D.PASTE SHEET'!E1433))</f>
        <v/>
      </c>
      <c s="153" t="str">
        <f>IF('S.D.PASTE SHEET'!F1433="","",'S.D.PASTE SHEET'!F1433)</f>
        <v/>
      </c>
      <c s="153" t="str">
        <f>IF('S.D.PASTE SHEET'!G1433="","",UPPER('S.D.PASTE SHEET'!G1433))</f>
        <v/>
      </c>
      <c s="153" t="str">
        <f>IF('S.D.PASTE SHEET'!H1433="","",UPPER('S.D.PASTE SHEET'!H1433))</f>
        <v/>
      </c>
      <c s="153" t="str">
        <f>IF('S.D.PASTE SHEET'!I1433="","",'S.D.PASTE SHEET'!I1433)</f>
        <v/>
      </c>
      <c s="154" t="str">
        <f>IF('S.D.PASTE SHEET'!J1433="","",'S.D.PASTE SHEET'!J1433)</f>
        <v/>
      </c>
      <c s="153" t="str">
        <f>IF('S.D.PASTE SHEET'!K1433="","",'S.D.PASTE SHEET'!K1433)</f>
        <v/>
      </c>
      <c s="153" t="str">
        <f>IF('S.D.PASTE SHEET'!L1433="","",'S.D.PASTE SHEET'!L1433)</f>
        <v/>
      </c>
      <c s="153" t="str">
        <f>IF('S.D.PASTE SHEET'!M1433="","",'S.D.PASTE SHEET'!M1433)</f>
        <v/>
      </c>
      <c s="153" t="str">
        <f>IF('S.D.PASTE SHEET'!N1433="","",'S.D.PASTE SHEET'!N1433)</f>
        <v/>
      </c>
      <c s="153" t="str">
        <f>IF('S.D.PASTE SHEET'!O1433="","",'S.D.PASTE SHEET'!O1433)</f>
        <v/>
      </c>
      <c s="153" t="str">
        <f>IF('S.D.PASTE SHEET'!P1433="","",'S.D.PASTE SHEET'!P1433)</f>
        <v/>
      </c>
      <c s="153" t="str">
        <f>IF('S.D.PASTE SHEET'!Q1433="","",'S.D.PASTE SHEET'!Q1433)</f>
        <v/>
      </c>
      <c s="153" t="str">
        <f>IF('S.D.PASTE SHEET'!R1433="","",'S.D.PASTE SHEET'!R1433)</f>
        <v/>
      </c>
      <c s="153" t="str">
        <f>IF('S.D.PASTE SHEET'!S1433="","",'S.D.PASTE SHEET'!S1433)</f>
        <v/>
      </c>
      <c s="153" t="str">
        <f>IF('S.D.PASTE SHEET'!T1433="","",'S.D.PASTE SHEET'!T1433)</f>
        <v/>
      </c>
      <c s="153" t="str">
        <f>IF('S.D.PASTE SHEET'!U1433="","",'S.D.PASTE SHEET'!U1433)</f>
        <v/>
      </c>
      <c s="153" t="str">
        <f>IF('S.D.PASTE SHEET'!V1433="","",'S.D.PASTE SHEET'!V1433)</f>
        <v/>
      </c>
      <c s="153" t="str">
        <f>IF('S.D.PASTE SHEET'!W1433="","",'S.D.PASTE SHEET'!W1433)</f>
        <v/>
      </c>
      <c s="153" t="str">
        <f>IF('S.D.PASTE SHEET'!X1433="","",'S.D.PASTE SHEET'!X1433)</f>
        <v/>
      </c>
      <c s="153" t="str">
        <f>IF('S.D.PASTE SHEET'!Y1433="","",'S.D.PASTE SHEET'!Y1433)</f>
        <v/>
      </c>
      <c s="153" t="str">
        <f>IF('S.D.PASTE SHEET'!Z1433="","",'S.D.PASTE SHEET'!Z1433)</f>
        <v/>
      </c>
      <c s="153" t="str">
        <f>IF('S.D.PASTE SHEET'!AA1433="","",'S.D.PASTE SHEET'!AA1433)</f>
        <v/>
      </c>
      <c s="153" t="str">
        <f>IF('S.D.PASTE SHEET'!AB1433="","",'S.D.PASTE SHEET'!AB1433)</f>
        <v/>
      </c>
      <c s="153" t="str">
        <f>IF('S.D.PASTE SHEET'!AC1433="","",'S.D.PASTE SHEET'!AC1433)</f>
        <v/>
      </c>
      <c s="153" t="str">
        <f>IF('S.D.PASTE SHEET'!AD1433="","",'S.D.PASTE SHEET'!AD1433)</f>
        <v/>
      </c>
      <c s="155"/>
      <c s="156" t="str">
        <f>IF(AK1433="","",IF(AK1433&gt;0,COUNT($AG$2:AG1433),""))</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33" s="156" t="str">
        <f>IF(BC1433="","",IF(BC1433&gt;0,COUNT($AY$2:AY1433),""))</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34" spans="1:66" ht="15.75" customHeight="1">
      <c r="A1434" s="153" t="str">
        <f>IF('S.D.PASTE SHEET'!A1434="","",'S.D.PASTE SHEET'!A1434)</f>
        <v/>
      </c>
      <c s="153" t="str">
        <f>IF('S.D.PASTE SHEET'!B1434="","",'S.D.PASTE SHEET'!B1434)</f>
        <v/>
      </c>
      <c s="153" t="str">
        <f>IF('S.D.PASTE SHEET'!C1434="","",'S.D.PASTE SHEET'!C1434)</f>
        <v/>
      </c>
      <c s="154" t="str">
        <f>IF('S.D.PASTE SHEET'!D1434="","",'S.D.PASTE SHEET'!D1434)</f>
        <v/>
      </c>
      <c s="153" t="str">
        <f>IF('S.D.PASTE SHEET'!E1434="","",UPPER('S.D.PASTE SHEET'!E1434))</f>
        <v/>
      </c>
      <c s="153" t="str">
        <f>IF('S.D.PASTE SHEET'!F1434="","",'S.D.PASTE SHEET'!F1434)</f>
        <v/>
      </c>
      <c s="153" t="str">
        <f>IF('S.D.PASTE SHEET'!G1434="","",UPPER('S.D.PASTE SHEET'!G1434))</f>
        <v/>
      </c>
      <c s="153" t="str">
        <f>IF('S.D.PASTE SHEET'!H1434="","",UPPER('S.D.PASTE SHEET'!H1434))</f>
        <v/>
      </c>
      <c s="153" t="str">
        <f>IF('S.D.PASTE SHEET'!I1434="","",'S.D.PASTE SHEET'!I1434)</f>
        <v/>
      </c>
      <c s="154" t="str">
        <f>IF('S.D.PASTE SHEET'!J1434="","",'S.D.PASTE SHEET'!J1434)</f>
        <v/>
      </c>
      <c s="153" t="str">
        <f>IF('S.D.PASTE SHEET'!K1434="","",'S.D.PASTE SHEET'!K1434)</f>
        <v/>
      </c>
      <c s="153" t="str">
        <f>IF('S.D.PASTE SHEET'!L1434="","",'S.D.PASTE SHEET'!L1434)</f>
        <v/>
      </c>
      <c s="153" t="str">
        <f>IF('S.D.PASTE SHEET'!M1434="","",'S.D.PASTE SHEET'!M1434)</f>
        <v/>
      </c>
      <c s="153" t="str">
        <f>IF('S.D.PASTE SHEET'!N1434="","",'S.D.PASTE SHEET'!N1434)</f>
        <v/>
      </c>
      <c s="153" t="str">
        <f>IF('S.D.PASTE SHEET'!O1434="","",'S.D.PASTE SHEET'!O1434)</f>
        <v/>
      </c>
      <c s="153" t="str">
        <f>IF('S.D.PASTE SHEET'!P1434="","",'S.D.PASTE SHEET'!P1434)</f>
        <v/>
      </c>
      <c s="153" t="str">
        <f>IF('S.D.PASTE SHEET'!Q1434="","",'S.D.PASTE SHEET'!Q1434)</f>
        <v/>
      </c>
      <c s="153" t="str">
        <f>IF('S.D.PASTE SHEET'!R1434="","",'S.D.PASTE SHEET'!R1434)</f>
        <v/>
      </c>
      <c s="153" t="str">
        <f>IF('S.D.PASTE SHEET'!S1434="","",'S.D.PASTE SHEET'!S1434)</f>
        <v/>
      </c>
      <c s="153" t="str">
        <f>IF('S.D.PASTE SHEET'!T1434="","",'S.D.PASTE SHEET'!T1434)</f>
        <v/>
      </c>
      <c s="153" t="str">
        <f>IF('S.D.PASTE SHEET'!U1434="","",'S.D.PASTE SHEET'!U1434)</f>
        <v/>
      </c>
      <c s="153" t="str">
        <f>IF('S.D.PASTE SHEET'!V1434="","",'S.D.PASTE SHEET'!V1434)</f>
        <v/>
      </c>
      <c s="153" t="str">
        <f>IF('S.D.PASTE SHEET'!W1434="","",'S.D.PASTE SHEET'!W1434)</f>
        <v/>
      </c>
      <c s="153" t="str">
        <f>IF('S.D.PASTE SHEET'!X1434="","",'S.D.PASTE SHEET'!X1434)</f>
        <v/>
      </c>
      <c s="153" t="str">
        <f>IF('S.D.PASTE SHEET'!Y1434="","",'S.D.PASTE SHEET'!Y1434)</f>
        <v/>
      </c>
      <c s="153" t="str">
        <f>IF('S.D.PASTE SHEET'!Z1434="","",'S.D.PASTE SHEET'!Z1434)</f>
        <v/>
      </c>
      <c s="153" t="str">
        <f>IF('S.D.PASTE SHEET'!AA1434="","",'S.D.PASTE SHEET'!AA1434)</f>
        <v/>
      </c>
      <c s="153" t="str">
        <f>IF('S.D.PASTE SHEET'!AB1434="","",'S.D.PASTE SHEET'!AB1434)</f>
        <v/>
      </c>
      <c s="153" t="str">
        <f>IF('S.D.PASTE SHEET'!AC1434="","",'S.D.PASTE SHEET'!AC1434)</f>
        <v/>
      </c>
      <c s="153" t="str">
        <f>IF('S.D.PASTE SHEET'!AD1434="","",'S.D.PASTE SHEET'!AD1434)</f>
        <v/>
      </c>
      <c s="155"/>
      <c s="156" t="str">
        <f>IF(AK1434="","",IF(AK1434&gt;0,COUNT($AG$2:AG1434),""))</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34" s="156" t="str">
        <f>IF(BC1434="","",IF(BC1434&gt;0,COUNT($AY$2:AY1434),""))</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35" spans="1:66" ht="15.75" customHeight="1">
      <c r="A1435" s="153" t="str">
        <f>IF('S.D.PASTE SHEET'!A1435="","",'S.D.PASTE SHEET'!A1435)</f>
        <v/>
      </c>
      <c s="153" t="str">
        <f>IF('S.D.PASTE SHEET'!B1435="","",'S.D.PASTE SHEET'!B1435)</f>
        <v/>
      </c>
      <c s="153" t="str">
        <f>IF('S.D.PASTE SHEET'!C1435="","",'S.D.PASTE SHEET'!C1435)</f>
        <v/>
      </c>
      <c s="154" t="str">
        <f>IF('S.D.PASTE SHEET'!D1435="","",'S.D.PASTE SHEET'!D1435)</f>
        <v/>
      </c>
      <c s="153" t="str">
        <f>IF('S.D.PASTE SHEET'!E1435="","",UPPER('S.D.PASTE SHEET'!E1435))</f>
        <v/>
      </c>
      <c s="153" t="str">
        <f>IF('S.D.PASTE SHEET'!F1435="","",'S.D.PASTE SHEET'!F1435)</f>
        <v/>
      </c>
      <c s="153" t="str">
        <f>IF('S.D.PASTE SHEET'!G1435="","",UPPER('S.D.PASTE SHEET'!G1435))</f>
        <v/>
      </c>
      <c s="153" t="str">
        <f>IF('S.D.PASTE SHEET'!H1435="","",UPPER('S.D.PASTE SHEET'!H1435))</f>
        <v/>
      </c>
      <c s="153" t="str">
        <f>IF('S.D.PASTE SHEET'!I1435="","",'S.D.PASTE SHEET'!I1435)</f>
        <v/>
      </c>
      <c s="154" t="str">
        <f>IF('S.D.PASTE SHEET'!J1435="","",'S.D.PASTE SHEET'!J1435)</f>
        <v/>
      </c>
      <c s="153" t="str">
        <f>IF('S.D.PASTE SHEET'!K1435="","",'S.D.PASTE SHEET'!K1435)</f>
        <v/>
      </c>
      <c s="153" t="str">
        <f>IF('S.D.PASTE SHEET'!L1435="","",'S.D.PASTE SHEET'!L1435)</f>
        <v/>
      </c>
      <c s="153" t="str">
        <f>IF('S.D.PASTE SHEET'!M1435="","",'S.D.PASTE SHEET'!M1435)</f>
        <v/>
      </c>
      <c s="153" t="str">
        <f>IF('S.D.PASTE SHEET'!N1435="","",'S.D.PASTE SHEET'!N1435)</f>
        <v/>
      </c>
      <c s="153" t="str">
        <f>IF('S.D.PASTE SHEET'!O1435="","",'S.D.PASTE SHEET'!O1435)</f>
        <v/>
      </c>
      <c s="153" t="str">
        <f>IF('S.D.PASTE SHEET'!P1435="","",'S.D.PASTE SHEET'!P1435)</f>
        <v/>
      </c>
      <c s="153" t="str">
        <f>IF('S.D.PASTE SHEET'!Q1435="","",'S.D.PASTE SHEET'!Q1435)</f>
        <v/>
      </c>
      <c s="153" t="str">
        <f>IF('S.D.PASTE SHEET'!R1435="","",'S.D.PASTE SHEET'!R1435)</f>
        <v/>
      </c>
      <c s="153" t="str">
        <f>IF('S.D.PASTE SHEET'!S1435="","",'S.D.PASTE SHEET'!S1435)</f>
        <v/>
      </c>
      <c s="153" t="str">
        <f>IF('S.D.PASTE SHEET'!T1435="","",'S.D.PASTE SHEET'!T1435)</f>
        <v/>
      </c>
      <c s="153" t="str">
        <f>IF('S.D.PASTE SHEET'!U1435="","",'S.D.PASTE SHEET'!U1435)</f>
        <v/>
      </c>
      <c s="153" t="str">
        <f>IF('S.D.PASTE SHEET'!V1435="","",'S.D.PASTE SHEET'!V1435)</f>
        <v/>
      </c>
      <c s="153" t="str">
        <f>IF('S.D.PASTE SHEET'!W1435="","",'S.D.PASTE SHEET'!W1435)</f>
        <v/>
      </c>
      <c s="153" t="str">
        <f>IF('S.D.PASTE SHEET'!X1435="","",'S.D.PASTE SHEET'!X1435)</f>
        <v/>
      </c>
      <c s="153" t="str">
        <f>IF('S.D.PASTE SHEET'!Y1435="","",'S.D.PASTE SHEET'!Y1435)</f>
        <v/>
      </c>
      <c s="153" t="str">
        <f>IF('S.D.PASTE SHEET'!Z1435="","",'S.D.PASTE SHEET'!Z1435)</f>
        <v/>
      </c>
      <c s="153" t="str">
        <f>IF('S.D.PASTE SHEET'!AA1435="","",'S.D.PASTE SHEET'!AA1435)</f>
        <v/>
      </c>
      <c s="153" t="str">
        <f>IF('S.D.PASTE SHEET'!AB1435="","",'S.D.PASTE SHEET'!AB1435)</f>
        <v/>
      </c>
      <c s="153" t="str">
        <f>IF('S.D.PASTE SHEET'!AC1435="","",'S.D.PASTE SHEET'!AC1435)</f>
        <v/>
      </c>
      <c s="153" t="str">
        <f>IF('S.D.PASTE SHEET'!AD1435="","",'S.D.PASTE SHEET'!AD1435)</f>
        <v/>
      </c>
      <c s="155"/>
      <c s="156" t="str">
        <f>IF(AK1435="","",IF(AK1435&gt;0,COUNT($AG$2:AG1435),""))</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35" s="156" t="str">
        <f>IF(BC1435="","",IF(BC1435&gt;0,COUNT($AY$2:AY1435),""))</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36" spans="1:66" ht="15.75" customHeight="1">
      <c r="A1436" s="153" t="str">
        <f>IF('S.D.PASTE SHEET'!A1436="","",'S.D.PASTE SHEET'!A1436)</f>
        <v/>
      </c>
      <c s="153" t="str">
        <f>IF('S.D.PASTE SHEET'!B1436="","",'S.D.PASTE SHEET'!B1436)</f>
        <v/>
      </c>
      <c s="153" t="str">
        <f>IF('S.D.PASTE SHEET'!C1436="","",'S.D.PASTE SHEET'!C1436)</f>
        <v/>
      </c>
      <c s="154" t="str">
        <f>IF('S.D.PASTE SHEET'!D1436="","",'S.D.PASTE SHEET'!D1436)</f>
        <v/>
      </c>
      <c s="153" t="str">
        <f>IF('S.D.PASTE SHEET'!E1436="","",UPPER('S.D.PASTE SHEET'!E1436))</f>
        <v/>
      </c>
      <c s="153" t="str">
        <f>IF('S.D.PASTE SHEET'!F1436="","",'S.D.PASTE SHEET'!F1436)</f>
        <v/>
      </c>
      <c s="153" t="str">
        <f>IF('S.D.PASTE SHEET'!G1436="","",UPPER('S.D.PASTE SHEET'!G1436))</f>
        <v/>
      </c>
      <c s="153" t="str">
        <f>IF('S.D.PASTE SHEET'!H1436="","",UPPER('S.D.PASTE SHEET'!H1436))</f>
        <v/>
      </c>
      <c s="153" t="str">
        <f>IF('S.D.PASTE SHEET'!I1436="","",'S.D.PASTE SHEET'!I1436)</f>
        <v/>
      </c>
      <c s="154" t="str">
        <f>IF('S.D.PASTE SHEET'!J1436="","",'S.D.PASTE SHEET'!J1436)</f>
        <v/>
      </c>
      <c s="153" t="str">
        <f>IF('S.D.PASTE SHEET'!K1436="","",'S.D.PASTE SHEET'!K1436)</f>
        <v/>
      </c>
      <c s="153" t="str">
        <f>IF('S.D.PASTE SHEET'!L1436="","",'S.D.PASTE SHEET'!L1436)</f>
        <v/>
      </c>
      <c s="153" t="str">
        <f>IF('S.D.PASTE SHEET'!M1436="","",'S.D.PASTE SHEET'!M1436)</f>
        <v/>
      </c>
      <c s="153" t="str">
        <f>IF('S.D.PASTE SHEET'!N1436="","",'S.D.PASTE SHEET'!N1436)</f>
        <v/>
      </c>
      <c s="153" t="str">
        <f>IF('S.D.PASTE SHEET'!O1436="","",'S.D.PASTE SHEET'!O1436)</f>
        <v/>
      </c>
      <c s="153" t="str">
        <f>IF('S.D.PASTE SHEET'!P1436="","",'S.D.PASTE SHEET'!P1436)</f>
        <v/>
      </c>
      <c s="153" t="str">
        <f>IF('S.D.PASTE SHEET'!Q1436="","",'S.D.PASTE SHEET'!Q1436)</f>
        <v/>
      </c>
      <c s="153" t="str">
        <f>IF('S.D.PASTE SHEET'!R1436="","",'S.D.PASTE SHEET'!R1436)</f>
        <v/>
      </c>
      <c s="153" t="str">
        <f>IF('S.D.PASTE SHEET'!S1436="","",'S.D.PASTE SHEET'!S1436)</f>
        <v/>
      </c>
      <c s="153" t="str">
        <f>IF('S.D.PASTE SHEET'!T1436="","",'S.D.PASTE SHEET'!T1436)</f>
        <v/>
      </c>
      <c s="153" t="str">
        <f>IF('S.D.PASTE SHEET'!U1436="","",'S.D.PASTE SHEET'!U1436)</f>
        <v/>
      </c>
      <c s="153" t="str">
        <f>IF('S.D.PASTE SHEET'!V1436="","",'S.D.PASTE SHEET'!V1436)</f>
        <v/>
      </c>
      <c s="153" t="str">
        <f>IF('S.D.PASTE SHEET'!W1436="","",'S.D.PASTE SHEET'!W1436)</f>
        <v/>
      </c>
      <c s="153" t="str">
        <f>IF('S.D.PASTE SHEET'!X1436="","",'S.D.PASTE SHEET'!X1436)</f>
        <v/>
      </c>
      <c s="153" t="str">
        <f>IF('S.D.PASTE SHEET'!Y1436="","",'S.D.PASTE SHEET'!Y1436)</f>
        <v/>
      </c>
      <c s="153" t="str">
        <f>IF('S.D.PASTE SHEET'!Z1436="","",'S.D.PASTE SHEET'!Z1436)</f>
        <v/>
      </c>
      <c s="153" t="str">
        <f>IF('S.D.PASTE SHEET'!AA1436="","",'S.D.PASTE SHEET'!AA1436)</f>
        <v/>
      </c>
      <c s="153" t="str">
        <f>IF('S.D.PASTE SHEET'!AB1436="","",'S.D.PASTE SHEET'!AB1436)</f>
        <v/>
      </c>
      <c s="153" t="str">
        <f>IF('S.D.PASTE SHEET'!AC1436="","",'S.D.PASTE SHEET'!AC1436)</f>
        <v/>
      </c>
      <c s="153" t="str">
        <f>IF('S.D.PASTE SHEET'!AD1436="","",'S.D.PASTE SHEET'!AD1436)</f>
        <v/>
      </c>
      <c s="155"/>
      <c s="156" t="str">
        <f>IF(AK1436="","",IF(AK1436&gt;0,COUNT($AG$2:AG1436),""))</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36" s="156" t="str">
        <f>IF(BC1436="","",IF(BC1436&gt;0,COUNT($AY$2:AY1436),""))</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37" spans="1:66" ht="15.75" customHeight="1">
      <c r="A1437" s="153" t="str">
        <f>IF('S.D.PASTE SHEET'!A1437="","",'S.D.PASTE SHEET'!A1437)</f>
        <v/>
      </c>
      <c s="153" t="str">
        <f>IF('S.D.PASTE SHEET'!B1437="","",'S.D.PASTE SHEET'!B1437)</f>
        <v/>
      </c>
      <c s="153" t="str">
        <f>IF('S.D.PASTE SHEET'!C1437="","",'S.D.PASTE SHEET'!C1437)</f>
        <v/>
      </c>
      <c s="154" t="str">
        <f>IF('S.D.PASTE SHEET'!D1437="","",'S.D.PASTE SHEET'!D1437)</f>
        <v/>
      </c>
      <c s="153" t="str">
        <f>IF('S.D.PASTE SHEET'!E1437="","",UPPER('S.D.PASTE SHEET'!E1437))</f>
        <v/>
      </c>
      <c s="153" t="str">
        <f>IF('S.D.PASTE SHEET'!F1437="","",'S.D.PASTE SHEET'!F1437)</f>
        <v/>
      </c>
      <c s="153" t="str">
        <f>IF('S.D.PASTE SHEET'!G1437="","",UPPER('S.D.PASTE SHEET'!G1437))</f>
        <v/>
      </c>
      <c s="153" t="str">
        <f>IF('S.D.PASTE SHEET'!H1437="","",UPPER('S.D.PASTE SHEET'!H1437))</f>
        <v/>
      </c>
      <c s="153" t="str">
        <f>IF('S.D.PASTE SHEET'!I1437="","",'S.D.PASTE SHEET'!I1437)</f>
        <v/>
      </c>
      <c s="154" t="str">
        <f>IF('S.D.PASTE SHEET'!J1437="","",'S.D.PASTE SHEET'!J1437)</f>
        <v/>
      </c>
      <c s="153" t="str">
        <f>IF('S.D.PASTE SHEET'!K1437="","",'S.D.PASTE SHEET'!K1437)</f>
        <v/>
      </c>
      <c s="153" t="str">
        <f>IF('S.D.PASTE SHEET'!L1437="","",'S.D.PASTE SHEET'!L1437)</f>
        <v/>
      </c>
      <c s="153" t="str">
        <f>IF('S.D.PASTE SHEET'!M1437="","",'S.D.PASTE SHEET'!M1437)</f>
        <v/>
      </c>
      <c s="153" t="str">
        <f>IF('S.D.PASTE SHEET'!N1437="","",'S.D.PASTE SHEET'!N1437)</f>
        <v/>
      </c>
      <c s="153" t="str">
        <f>IF('S.D.PASTE SHEET'!O1437="","",'S.D.PASTE SHEET'!O1437)</f>
        <v/>
      </c>
      <c s="153" t="str">
        <f>IF('S.D.PASTE SHEET'!P1437="","",'S.D.PASTE SHEET'!P1437)</f>
        <v/>
      </c>
      <c s="153" t="str">
        <f>IF('S.D.PASTE SHEET'!Q1437="","",'S.D.PASTE SHEET'!Q1437)</f>
        <v/>
      </c>
      <c s="153" t="str">
        <f>IF('S.D.PASTE SHEET'!R1437="","",'S.D.PASTE SHEET'!R1437)</f>
        <v/>
      </c>
      <c s="153" t="str">
        <f>IF('S.D.PASTE SHEET'!S1437="","",'S.D.PASTE SHEET'!S1437)</f>
        <v/>
      </c>
      <c s="153" t="str">
        <f>IF('S.D.PASTE SHEET'!T1437="","",'S.D.PASTE SHEET'!T1437)</f>
        <v/>
      </c>
      <c s="153" t="str">
        <f>IF('S.D.PASTE SHEET'!U1437="","",'S.D.PASTE SHEET'!U1437)</f>
        <v/>
      </c>
      <c s="153" t="str">
        <f>IF('S.D.PASTE SHEET'!V1437="","",'S.D.PASTE SHEET'!V1437)</f>
        <v/>
      </c>
      <c s="153" t="str">
        <f>IF('S.D.PASTE SHEET'!W1437="","",'S.D.PASTE SHEET'!W1437)</f>
        <v/>
      </c>
      <c s="153" t="str">
        <f>IF('S.D.PASTE SHEET'!X1437="","",'S.D.PASTE SHEET'!X1437)</f>
        <v/>
      </c>
      <c s="153" t="str">
        <f>IF('S.D.PASTE SHEET'!Y1437="","",'S.D.PASTE SHEET'!Y1437)</f>
        <v/>
      </c>
      <c s="153" t="str">
        <f>IF('S.D.PASTE SHEET'!Z1437="","",'S.D.PASTE SHEET'!Z1437)</f>
        <v/>
      </c>
      <c s="153" t="str">
        <f>IF('S.D.PASTE SHEET'!AA1437="","",'S.D.PASTE SHEET'!AA1437)</f>
        <v/>
      </c>
      <c s="153" t="str">
        <f>IF('S.D.PASTE SHEET'!AB1437="","",'S.D.PASTE SHEET'!AB1437)</f>
        <v/>
      </c>
      <c s="153" t="str">
        <f>IF('S.D.PASTE SHEET'!AC1437="","",'S.D.PASTE SHEET'!AC1437)</f>
        <v/>
      </c>
      <c s="153" t="str">
        <f>IF('S.D.PASTE SHEET'!AD1437="","",'S.D.PASTE SHEET'!AD1437)</f>
        <v/>
      </c>
      <c s="155"/>
      <c s="156" t="str">
        <f>IF(AK1437="","",IF(AK1437&gt;0,COUNT($AG$2:AG1437),""))</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37" s="156" t="str">
        <f>IF(BC1437="","",IF(BC1437&gt;0,COUNT($AY$2:AY1437),""))</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38" spans="1:66" ht="15.75" customHeight="1">
      <c r="A1438" s="153" t="str">
        <f>IF('S.D.PASTE SHEET'!A1438="","",'S.D.PASTE SHEET'!A1438)</f>
        <v/>
      </c>
      <c s="153" t="str">
        <f>IF('S.D.PASTE SHEET'!B1438="","",'S.D.PASTE SHEET'!B1438)</f>
        <v/>
      </c>
      <c s="153" t="str">
        <f>IF('S.D.PASTE SHEET'!C1438="","",'S.D.PASTE SHEET'!C1438)</f>
        <v/>
      </c>
      <c s="154" t="str">
        <f>IF('S.D.PASTE SHEET'!D1438="","",'S.D.PASTE SHEET'!D1438)</f>
        <v/>
      </c>
      <c s="153" t="str">
        <f>IF('S.D.PASTE SHEET'!E1438="","",UPPER('S.D.PASTE SHEET'!E1438))</f>
        <v/>
      </c>
      <c s="153" t="str">
        <f>IF('S.D.PASTE SHEET'!F1438="","",'S.D.PASTE SHEET'!F1438)</f>
        <v/>
      </c>
      <c s="153" t="str">
        <f>IF('S.D.PASTE SHEET'!G1438="","",UPPER('S.D.PASTE SHEET'!G1438))</f>
        <v/>
      </c>
      <c s="153" t="str">
        <f>IF('S.D.PASTE SHEET'!H1438="","",UPPER('S.D.PASTE SHEET'!H1438))</f>
        <v/>
      </c>
      <c s="153" t="str">
        <f>IF('S.D.PASTE SHEET'!I1438="","",'S.D.PASTE SHEET'!I1438)</f>
        <v/>
      </c>
      <c s="154" t="str">
        <f>IF('S.D.PASTE SHEET'!J1438="","",'S.D.PASTE SHEET'!J1438)</f>
        <v/>
      </c>
      <c s="153" t="str">
        <f>IF('S.D.PASTE SHEET'!K1438="","",'S.D.PASTE SHEET'!K1438)</f>
        <v/>
      </c>
      <c s="153" t="str">
        <f>IF('S.D.PASTE SHEET'!L1438="","",'S.D.PASTE SHEET'!L1438)</f>
        <v/>
      </c>
      <c s="153" t="str">
        <f>IF('S.D.PASTE SHEET'!M1438="","",'S.D.PASTE SHEET'!M1438)</f>
        <v/>
      </c>
      <c s="153" t="str">
        <f>IF('S.D.PASTE SHEET'!N1438="","",'S.D.PASTE SHEET'!N1438)</f>
        <v/>
      </c>
      <c s="153" t="str">
        <f>IF('S.D.PASTE SHEET'!O1438="","",'S.D.PASTE SHEET'!O1438)</f>
        <v/>
      </c>
      <c s="153" t="str">
        <f>IF('S.D.PASTE SHEET'!P1438="","",'S.D.PASTE SHEET'!P1438)</f>
        <v/>
      </c>
      <c s="153" t="str">
        <f>IF('S.D.PASTE SHEET'!Q1438="","",'S.D.PASTE SHEET'!Q1438)</f>
        <v/>
      </c>
      <c s="153" t="str">
        <f>IF('S.D.PASTE SHEET'!R1438="","",'S.D.PASTE SHEET'!R1438)</f>
        <v/>
      </c>
      <c s="153" t="str">
        <f>IF('S.D.PASTE SHEET'!S1438="","",'S.D.PASTE SHEET'!S1438)</f>
        <v/>
      </c>
      <c s="153" t="str">
        <f>IF('S.D.PASTE SHEET'!T1438="","",'S.D.PASTE SHEET'!T1438)</f>
        <v/>
      </c>
      <c s="153" t="str">
        <f>IF('S.D.PASTE SHEET'!U1438="","",'S.D.PASTE SHEET'!U1438)</f>
        <v/>
      </c>
      <c s="153" t="str">
        <f>IF('S.D.PASTE SHEET'!V1438="","",'S.D.PASTE SHEET'!V1438)</f>
        <v/>
      </c>
      <c s="153" t="str">
        <f>IF('S.D.PASTE SHEET'!W1438="","",'S.D.PASTE SHEET'!W1438)</f>
        <v/>
      </c>
      <c s="153" t="str">
        <f>IF('S.D.PASTE SHEET'!X1438="","",'S.D.PASTE SHEET'!X1438)</f>
        <v/>
      </c>
      <c s="153" t="str">
        <f>IF('S.D.PASTE SHEET'!Y1438="","",'S.D.PASTE SHEET'!Y1438)</f>
        <v/>
      </c>
      <c s="153" t="str">
        <f>IF('S.D.PASTE SHEET'!Z1438="","",'S.D.PASTE SHEET'!Z1438)</f>
        <v/>
      </c>
      <c s="153" t="str">
        <f>IF('S.D.PASTE SHEET'!AA1438="","",'S.D.PASTE SHEET'!AA1438)</f>
        <v/>
      </c>
      <c s="153" t="str">
        <f>IF('S.D.PASTE SHEET'!AB1438="","",'S.D.PASTE SHEET'!AB1438)</f>
        <v/>
      </c>
      <c s="153" t="str">
        <f>IF('S.D.PASTE SHEET'!AC1438="","",'S.D.PASTE SHEET'!AC1438)</f>
        <v/>
      </c>
      <c s="153" t="str">
        <f>IF('S.D.PASTE SHEET'!AD1438="","",'S.D.PASTE SHEET'!AD1438)</f>
        <v/>
      </c>
      <c s="155"/>
      <c s="156" t="str">
        <f>IF(AK1438="","",IF(AK1438&gt;0,COUNT($AG$2:AG1438),""))</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38" s="156" t="str">
        <f>IF(BC1438="","",IF(BC1438&gt;0,COUNT($AY$2:AY1438),""))</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39" spans="1:66" ht="15.75" customHeight="1">
      <c r="A1439" s="153" t="str">
        <f>IF('S.D.PASTE SHEET'!A1439="","",'S.D.PASTE SHEET'!A1439)</f>
        <v/>
      </c>
      <c s="153" t="str">
        <f>IF('S.D.PASTE SHEET'!B1439="","",'S.D.PASTE SHEET'!B1439)</f>
        <v/>
      </c>
      <c s="153" t="str">
        <f>IF('S.D.PASTE SHEET'!C1439="","",'S.D.PASTE SHEET'!C1439)</f>
        <v/>
      </c>
      <c s="154" t="str">
        <f>IF('S.D.PASTE SHEET'!D1439="","",'S.D.PASTE SHEET'!D1439)</f>
        <v/>
      </c>
      <c s="153" t="str">
        <f>IF('S.D.PASTE SHEET'!E1439="","",UPPER('S.D.PASTE SHEET'!E1439))</f>
        <v/>
      </c>
      <c s="153" t="str">
        <f>IF('S.D.PASTE SHEET'!F1439="","",'S.D.PASTE SHEET'!F1439)</f>
        <v/>
      </c>
      <c s="153" t="str">
        <f>IF('S.D.PASTE SHEET'!G1439="","",UPPER('S.D.PASTE SHEET'!G1439))</f>
        <v/>
      </c>
      <c s="153" t="str">
        <f>IF('S.D.PASTE SHEET'!H1439="","",UPPER('S.D.PASTE SHEET'!H1439))</f>
        <v/>
      </c>
      <c s="153" t="str">
        <f>IF('S.D.PASTE SHEET'!I1439="","",'S.D.PASTE SHEET'!I1439)</f>
        <v/>
      </c>
      <c s="154" t="str">
        <f>IF('S.D.PASTE SHEET'!J1439="","",'S.D.PASTE SHEET'!J1439)</f>
        <v/>
      </c>
      <c s="153" t="str">
        <f>IF('S.D.PASTE SHEET'!K1439="","",'S.D.PASTE SHEET'!K1439)</f>
        <v/>
      </c>
      <c s="153" t="str">
        <f>IF('S.D.PASTE SHEET'!L1439="","",'S.D.PASTE SHEET'!L1439)</f>
        <v/>
      </c>
      <c s="153" t="str">
        <f>IF('S.D.PASTE SHEET'!M1439="","",'S.D.PASTE SHEET'!M1439)</f>
        <v/>
      </c>
      <c s="153" t="str">
        <f>IF('S.D.PASTE SHEET'!N1439="","",'S.D.PASTE SHEET'!N1439)</f>
        <v/>
      </c>
      <c s="153" t="str">
        <f>IF('S.D.PASTE SHEET'!O1439="","",'S.D.PASTE SHEET'!O1439)</f>
        <v/>
      </c>
      <c s="153" t="str">
        <f>IF('S.D.PASTE SHEET'!P1439="","",'S.D.PASTE SHEET'!P1439)</f>
        <v/>
      </c>
      <c s="153" t="str">
        <f>IF('S.D.PASTE SHEET'!Q1439="","",'S.D.PASTE SHEET'!Q1439)</f>
        <v/>
      </c>
      <c s="153" t="str">
        <f>IF('S.D.PASTE SHEET'!R1439="","",'S.D.PASTE SHEET'!R1439)</f>
        <v/>
      </c>
      <c s="153" t="str">
        <f>IF('S.D.PASTE SHEET'!S1439="","",'S.D.PASTE SHEET'!S1439)</f>
        <v/>
      </c>
      <c s="153" t="str">
        <f>IF('S.D.PASTE SHEET'!T1439="","",'S.D.PASTE SHEET'!T1439)</f>
        <v/>
      </c>
      <c s="153" t="str">
        <f>IF('S.D.PASTE SHEET'!U1439="","",'S.D.PASTE SHEET'!U1439)</f>
        <v/>
      </c>
      <c s="153" t="str">
        <f>IF('S.D.PASTE SHEET'!V1439="","",'S.D.PASTE SHEET'!V1439)</f>
        <v/>
      </c>
      <c s="153" t="str">
        <f>IF('S.D.PASTE SHEET'!W1439="","",'S.D.PASTE SHEET'!W1439)</f>
        <v/>
      </c>
      <c s="153" t="str">
        <f>IF('S.D.PASTE SHEET'!X1439="","",'S.D.PASTE SHEET'!X1439)</f>
        <v/>
      </c>
      <c s="153" t="str">
        <f>IF('S.D.PASTE SHEET'!Y1439="","",'S.D.PASTE SHEET'!Y1439)</f>
        <v/>
      </c>
      <c s="153" t="str">
        <f>IF('S.D.PASTE SHEET'!Z1439="","",'S.D.PASTE SHEET'!Z1439)</f>
        <v/>
      </c>
      <c s="153" t="str">
        <f>IF('S.D.PASTE SHEET'!AA1439="","",'S.D.PASTE SHEET'!AA1439)</f>
        <v/>
      </c>
      <c s="153" t="str">
        <f>IF('S.D.PASTE SHEET'!AB1439="","",'S.D.PASTE SHEET'!AB1439)</f>
        <v/>
      </c>
      <c s="153" t="str">
        <f>IF('S.D.PASTE SHEET'!AC1439="","",'S.D.PASTE SHEET'!AC1439)</f>
        <v/>
      </c>
      <c s="153" t="str">
        <f>IF('S.D.PASTE SHEET'!AD1439="","",'S.D.PASTE SHEET'!AD1439)</f>
        <v/>
      </c>
      <c s="155"/>
      <c s="156" t="str">
        <f>IF(AK1439="","",IF(AK1439&gt;0,COUNT($AG$2:AG1439),""))</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39" s="156" t="str">
        <f>IF(BC1439="","",IF(BC1439&gt;0,COUNT($AY$2:AY1439),""))</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40" spans="1:66" ht="15.75" customHeight="1">
      <c r="A1440" s="153" t="str">
        <f>IF('S.D.PASTE SHEET'!A1440="","",'S.D.PASTE SHEET'!A1440)</f>
        <v/>
      </c>
      <c s="153" t="str">
        <f>IF('S.D.PASTE SHEET'!B1440="","",'S.D.PASTE SHEET'!B1440)</f>
        <v/>
      </c>
      <c s="153" t="str">
        <f>IF('S.D.PASTE SHEET'!C1440="","",'S.D.PASTE SHEET'!C1440)</f>
        <v/>
      </c>
      <c s="154" t="str">
        <f>IF('S.D.PASTE SHEET'!D1440="","",'S.D.PASTE SHEET'!D1440)</f>
        <v/>
      </c>
      <c s="153" t="str">
        <f>IF('S.D.PASTE SHEET'!E1440="","",UPPER('S.D.PASTE SHEET'!E1440))</f>
        <v/>
      </c>
      <c s="153" t="str">
        <f>IF('S.D.PASTE SHEET'!F1440="","",'S.D.PASTE SHEET'!F1440)</f>
        <v/>
      </c>
      <c s="153" t="str">
        <f>IF('S.D.PASTE SHEET'!G1440="","",UPPER('S.D.PASTE SHEET'!G1440))</f>
        <v/>
      </c>
      <c s="153" t="str">
        <f>IF('S.D.PASTE SHEET'!H1440="","",UPPER('S.D.PASTE SHEET'!H1440))</f>
        <v/>
      </c>
      <c s="153" t="str">
        <f>IF('S.D.PASTE SHEET'!I1440="","",'S.D.PASTE SHEET'!I1440)</f>
        <v/>
      </c>
      <c s="154" t="str">
        <f>IF('S.D.PASTE SHEET'!J1440="","",'S.D.PASTE SHEET'!J1440)</f>
        <v/>
      </c>
      <c s="153" t="str">
        <f>IF('S.D.PASTE SHEET'!K1440="","",'S.D.PASTE SHEET'!K1440)</f>
        <v/>
      </c>
      <c s="153" t="str">
        <f>IF('S.D.PASTE SHEET'!L1440="","",'S.D.PASTE SHEET'!L1440)</f>
        <v/>
      </c>
      <c s="153" t="str">
        <f>IF('S.D.PASTE SHEET'!M1440="","",'S.D.PASTE SHEET'!M1440)</f>
        <v/>
      </c>
      <c s="153" t="str">
        <f>IF('S.D.PASTE SHEET'!N1440="","",'S.D.PASTE SHEET'!N1440)</f>
        <v/>
      </c>
      <c s="153" t="str">
        <f>IF('S.D.PASTE SHEET'!O1440="","",'S.D.PASTE SHEET'!O1440)</f>
        <v/>
      </c>
      <c s="153" t="str">
        <f>IF('S.D.PASTE SHEET'!P1440="","",'S.D.PASTE SHEET'!P1440)</f>
        <v/>
      </c>
      <c s="153" t="str">
        <f>IF('S.D.PASTE SHEET'!Q1440="","",'S.D.PASTE SHEET'!Q1440)</f>
        <v/>
      </c>
      <c s="153" t="str">
        <f>IF('S.D.PASTE SHEET'!R1440="","",'S.D.PASTE SHEET'!R1440)</f>
        <v/>
      </c>
      <c s="153" t="str">
        <f>IF('S.D.PASTE SHEET'!S1440="","",'S.D.PASTE SHEET'!S1440)</f>
        <v/>
      </c>
      <c s="153" t="str">
        <f>IF('S.D.PASTE SHEET'!T1440="","",'S.D.PASTE SHEET'!T1440)</f>
        <v/>
      </c>
      <c s="153" t="str">
        <f>IF('S.D.PASTE SHEET'!U1440="","",'S.D.PASTE SHEET'!U1440)</f>
        <v/>
      </c>
      <c s="153" t="str">
        <f>IF('S.D.PASTE SHEET'!V1440="","",'S.D.PASTE SHEET'!V1440)</f>
        <v/>
      </c>
      <c s="153" t="str">
        <f>IF('S.D.PASTE SHEET'!W1440="","",'S.D.PASTE SHEET'!W1440)</f>
        <v/>
      </c>
      <c s="153" t="str">
        <f>IF('S.D.PASTE SHEET'!X1440="","",'S.D.PASTE SHEET'!X1440)</f>
        <v/>
      </c>
      <c s="153" t="str">
        <f>IF('S.D.PASTE SHEET'!Y1440="","",'S.D.PASTE SHEET'!Y1440)</f>
        <v/>
      </c>
      <c s="153" t="str">
        <f>IF('S.D.PASTE SHEET'!Z1440="","",'S.D.PASTE SHEET'!Z1440)</f>
        <v/>
      </c>
      <c s="153" t="str">
        <f>IF('S.D.PASTE SHEET'!AA1440="","",'S.D.PASTE SHEET'!AA1440)</f>
        <v/>
      </c>
      <c s="153" t="str">
        <f>IF('S.D.PASTE SHEET'!AB1440="","",'S.D.PASTE SHEET'!AB1440)</f>
        <v/>
      </c>
      <c s="153" t="str">
        <f>IF('S.D.PASTE SHEET'!AC1440="","",'S.D.PASTE SHEET'!AC1440)</f>
        <v/>
      </c>
      <c s="153" t="str">
        <f>IF('S.D.PASTE SHEET'!AD1440="","",'S.D.PASTE SHEET'!AD1440)</f>
        <v/>
      </c>
      <c s="155"/>
      <c s="156" t="str">
        <f>IF(AK1440="","",IF(AK1440&gt;0,COUNT($AG$2:AG1440),""))</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40" s="156" t="str">
        <f>IF(BC1440="","",IF(BC1440&gt;0,COUNT($AY$2:AY1440),""))</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41" spans="1:66" ht="15.75" customHeight="1">
      <c r="A1441" s="153" t="str">
        <f>IF('S.D.PASTE SHEET'!A1441="","",'S.D.PASTE SHEET'!A1441)</f>
        <v/>
      </c>
      <c s="153" t="str">
        <f>IF('S.D.PASTE SHEET'!B1441="","",'S.D.PASTE SHEET'!B1441)</f>
        <v/>
      </c>
      <c s="153" t="str">
        <f>IF('S.D.PASTE SHEET'!C1441="","",'S.D.PASTE SHEET'!C1441)</f>
        <v/>
      </c>
      <c s="154" t="str">
        <f>IF('S.D.PASTE SHEET'!D1441="","",'S.D.PASTE SHEET'!D1441)</f>
        <v/>
      </c>
      <c s="153" t="str">
        <f>IF('S.D.PASTE SHEET'!E1441="","",UPPER('S.D.PASTE SHEET'!E1441))</f>
        <v/>
      </c>
      <c s="153" t="str">
        <f>IF('S.D.PASTE SHEET'!F1441="","",'S.D.PASTE SHEET'!F1441)</f>
        <v/>
      </c>
      <c s="153" t="str">
        <f>IF('S.D.PASTE SHEET'!G1441="","",UPPER('S.D.PASTE SHEET'!G1441))</f>
        <v/>
      </c>
      <c s="153" t="str">
        <f>IF('S.D.PASTE SHEET'!H1441="","",UPPER('S.D.PASTE SHEET'!H1441))</f>
        <v/>
      </c>
      <c s="153" t="str">
        <f>IF('S.D.PASTE SHEET'!I1441="","",'S.D.PASTE SHEET'!I1441)</f>
        <v/>
      </c>
      <c s="154" t="str">
        <f>IF('S.D.PASTE SHEET'!J1441="","",'S.D.PASTE SHEET'!J1441)</f>
        <v/>
      </c>
      <c s="153" t="str">
        <f>IF('S.D.PASTE SHEET'!K1441="","",'S.D.PASTE SHEET'!K1441)</f>
        <v/>
      </c>
      <c s="153" t="str">
        <f>IF('S.D.PASTE SHEET'!L1441="","",'S.D.PASTE SHEET'!L1441)</f>
        <v/>
      </c>
      <c s="153" t="str">
        <f>IF('S.D.PASTE SHEET'!M1441="","",'S.D.PASTE SHEET'!M1441)</f>
        <v/>
      </c>
      <c s="153" t="str">
        <f>IF('S.D.PASTE SHEET'!N1441="","",'S.D.PASTE SHEET'!N1441)</f>
        <v/>
      </c>
      <c s="153" t="str">
        <f>IF('S.D.PASTE SHEET'!O1441="","",'S.D.PASTE SHEET'!O1441)</f>
        <v/>
      </c>
      <c s="153" t="str">
        <f>IF('S.D.PASTE SHEET'!P1441="","",'S.D.PASTE SHEET'!P1441)</f>
        <v/>
      </c>
      <c s="153" t="str">
        <f>IF('S.D.PASTE SHEET'!Q1441="","",'S.D.PASTE SHEET'!Q1441)</f>
        <v/>
      </c>
      <c s="153" t="str">
        <f>IF('S.D.PASTE SHEET'!R1441="","",'S.D.PASTE SHEET'!R1441)</f>
        <v/>
      </c>
      <c s="153" t="str">
        <f>IF('S.D.PASTE SHEET'!S1441="","",'S.D.PASTE SHEET'!S1441)</f>
        <v/>
      </c>
      <c s="153" t="str">
        <f>IF('S.D.PASTE SHEET'!T1441="","",'S.D.PASTE SHEET'!T1441)</f>
        <v/>
      </c>
      <c s="153" t="str">
        <f>IF('S.D.PASTE SHEET'!U1441="","",'S.D.PASTE SHEET'!U1441)</f>
        <v/>
      </c>
      <c s="153" t="str">
        <f>IF('S.D.PASTE SHEET'!V1441="","",'S.D.PASTE SHEET'!V1441)</f>
        <v/>
      </c>
      <c s="153" t="str">
        <f>IF('S.D.PASTE SHEET'!W1441="","",'S.D.PASTE SHEET'!W1441)</f>
        <v/>
      </c>
      <c s="153" t="str">
        <f>IF('S.D.PASTE SHEET'!X1441="","",'S.D.PASTE SHEET'!X1441)</f>
        <v/>
      </c>
      <c s="153" t="str">
        <f>IF('S.D.PASTE SHEET'!Y1441="","",'S.D.PASTE SHEET'!Y1441)</f>
        <v/>
      </c>
      <c s="153" t="str">
        <f>IF('S.D.PASTE SHEET'!Z1441="","",'S.D.PASTE SHEET'!Z1441)</f>
        <v/>
      </c>
      <c s="153" t="str">
        <f>IF('S.D.PASTE SHEET'!AA1441="","",'S.D.PASTE SHEET'!AA1441)</f>
        <v/>
      </c>
      <c s="153" t="str">
        <f>IF('S.D.PASTE SHEET'!AB1441="","",'S.D.PASTE SHEET'!AB1441)</f>
        <v/>
      </c>
      <c s="153" t="str">
        <f>IF('S.D.PASTE SHEET'!AC1441="","",'S.D.PASTE SHEET'!AC1441)</f>
        <v/>
      </c>
      <c s="153" t="str">
        <f>IF('S.D.PASTE SHEET'!AD1441="","",'S.D.PASTE SHEET'!AD1441)</f>
        <v/>
      </c>
      <c s="155"/>
      <c s="156" t="str">
        <f>IF(AK1441="","",IF(AK1441&gt;0,COUNT($AG$2:AG1441),""))</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41" s="156" t="str">
        <f>IF(BC1441="","",IF(BC1441&gt;0,COUNT($AY$2:AY1441),""))</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42" spans="1:66" ht="15.75" customHeight="1">
      <c r="A1442" s="153" t="str">
        <f>IF('S.D.PASTE SHEET'!A1442="","",'S.D.PASTE SHEET'!A1442)</f>
        <v/>
      </c>
      <c s="153" t="str">
        <f>IF('S.D.PASTE SHEET'!B1442="","",'S.D.PASTE SHEET'!B1442)</f>
        <v/>
      </c>
      <c s="153" t="str">
        <f>IF('S.D.PASTE SHEET'!C1442="","",'S.D.PASTE SHEET'!C1442)</f>
        <v/>
      </c>
      <c s="154" t="str">
        <f>IF('S.D.PASTE SHEET'!D1442="","",'S.D.PASTE SHEET'!D1442)</f>
        <v/>
      </c>
      <c s="153" t="str">
        <f>IF('S.D.PASTE SHEET'!E1442="","",UPPER('S.D.PASTE SHEET'!E1442))</f>
        <v/>
      </c>
      <c s="153" t="str">
        <f>IF('S.D.PASTE SHEET'!F1442="","",'S.D.PASTE SHEET'!F1442)</f>
        <v/>
      </c>
      <c s="153" t="str">
        <f>IF('S.D.PASTE SHEET'!G1442="","",UPPER('S.D.PASTE SHEET'!G1442))</f>
        <v/>
      </c>
      <c s="153" t="str">
        <f>IF('S.D.PASTE SHEET'!H1442="","",UPPER('S.D.PASTE SHEET'!H1442))</f>
        <v/>
      </c>
      <c s="153" t="str">
        <f>IF('S.D.PASTE SHEET'!I1442="","",'S.D.PASTE SHEET'!I1442)</f>
        <v/>
      </c>
      <c s="154" t="str">
        <f>IF('S.D.PASTE SHEET'!J1442="","",'S.D.PASTE SHEET'!J1442)</f>
        <v/>
      </c>
      <c s="153" t="str">
        <f>IF('S.D.PASTE SHEET'!K1442="","",'S.D.PASTE SHEET'!K1442)</f>
        <v/>
      </c>
      <c s="153" t="str">
        <f>IF('S.D.PASTE SHEET'!L1442="","",'S.D.PASTE SHEET'!L1442)</f>
        <v/>
      </c>
      <c s="153" t="str">
        <f>IF('S.D.PASTE SHEET'!M1442="","",'S.D.PASTE SHEET'!M1442)</f>
        <v/>
      </c>
      <c s="153" t="str">
        <f>IF('S.D.PASTE SHEET'!N1442="","",'S.D.PASTE SHEET'!N1442)</f>
        <v/>
      </c>
      <c s="153" t="str">
        <f>IF('S.D.PASTE SHEET'!O1442="","",'S.D.PASTE SHEET'!O1442)</f>
        <v/>
      </c>
      <c s="153" t="str">
        <f>IF('S.D.PASTE SHEET'!P1442="","",'S.D.PASTE SHEET'!P1442)</f>
        <v/>
      </c>
      <c s="153" t="str">
        <f>IF('S.D.PASTE SHEET'!Q1442="","",'S.D.PASTE SHEET'!Q1442)</f>
        <v/>
      </c>
      <c s="153" t="str">
        <f>IF('S.D.PASTE SHEET'!R1442="","",'S.D.PASTE SHEET'!R1442)</f>
        <v/>
      </c>
      <c s="153" t="str">
        <f>IF('S.D.PASTE SHEET'!S1442="","",'S.D.PASTE SHEET'!S1442)</f>
        <v/>
      </c>
      <c s="153" t="str">
        <f>IF('S.D.PASTE SHEET'!T1442="","",'S.D.PASTE SHEET'!T1442)</f>
        <v/>
      </c>
      <c s="153" t="str">
        <f>IF('S.D.PASTE SHEET'!U1442="","",'S.D.PASTE SHEET'!U1442)</f>
        <v/>
      </c>
      <c s="153" t="str">
        <f>IF('S.D.PASTE SHEET'!V1442="","",'S.D.PASTE SHEET'!V1442)</f>
        <v/>
      </c>
      <c s="153" t="str">
        <f>IF('S.D.PASTE SHEET'!W1442="","",'S.D.PASTE SHEET'!W1442)</f>
        <v/>
      </c>
      <c s="153" t="str">
        <f>IF('S.D.PASTE SHEET'!X1442="","",'S.D.PASTE SHEET'!X1442)</f>
        <v/>
      </c>
      <c s="153" t="str">
        <f>IF('S.D.PASTE SHEET'!Y1442="","",'S.D.PASTE SHEET'!Y1442)</f>
        <v/>
      </c>
      <c s="153" t="str">
        <f>IF('S.D.PASTE SHEET'!Z1442="","",'S.D.PASTE SHEET'!Z1442)</f>
        <v/>
      </c>
      <c s="153" t="str">
        <f>IF('S.D.PASTE SHEET'!AA1442="","",'S.D.PASTE SHEET'!AA1442)</f>
        <v/>
      </c>
      <c s="153" t="str">
        <f>IF('S.D.PASTE SHEET'!AB1442="","",'S.D.PASTE SHEET'!AB1442)</f>
        <v/>
      </c>
      <c s="153" t="str">
        <f>IF('S.D.PASTE SHEET'!AC1442="","",'S.D.PASTE SHEET'!AC1442)</f>
        <v/>
      </c>
      <c s="153" t="str">
        <f>IF('S.D.PASTE SHEET'!AD1442="","",'S.D.PASTE SHEET'!AD1442)</f>
        <v/>
      </c>
      <c s="155"/>
      <c s="156" t="str">
        <f>IF(AK1442="","",IF(AK1442&gt;0,COUNT($AG$2:AG1442),""))</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42" s="156" t="str">
        <f>IF(BC1442="","",IF(BC1442&gt;0,COUNT($AY$2:AY1442),""))</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43" spans="1:66" ht="15.75" customHeight="1">
      <c r="A1443" s="153" t="str">
        <f>IF('S.D.PASTE SHEET'!A1443="","",'S.D.PASTE SHEET'!A1443)</f>
        <v/>
      </c>
      <c s="153" t="str">
        <f>IF('S.D.PASTE SHEET'!B1443="","",'S.D.PASTE SHEET'!B1443)</f>
        <v/>
      </c>
      <c s="153" t="str">
        <f>IF('S.D.PASTE SHEET'!C1443="","",'S.D.PASTE SHEET'!C1443)</f>
        <v/>
      </c>
      <c s="154" t="str">
        <f>IF('S.D.PASTE SHEET'!D1443="","",'S.D.PASTE SHEET'!D1443)</f>
        <v/>
      </c>
      <c s="153" t="str">
        <f>IF('S.D.PASTE SHEET'!E1443="","",UPPER('S.D.PASTE SHEET'!E1443))</f>
        <v/>
      </c>
      <c s="153" t="str">
        <f>IF('S.D.PASTE SHEET'!F1443="","",'S.D.PASTE SHEET'!F1443)</f>
        <v/>
      </c>
      <c s="153" t="str">
        <f>IF('S.D.PASTE SHEET'!G1443="","",UPPER('S.D.PASTE SHEET'!G1443))</f>
        <v/>
      </c>
      <c s="153" t="str">
        <f>IF('S.D.PASTE SHEET'!H1443="","",UPPER('S.D.PASTE SHEET'!H1443))</f>
        <v/>
      </c>
      <c s="153" t="str">
        <f>IF('S.D.PASTE SHEET'!I1443="","",'S.D.PASTE SHEET'!I1443)</f>
        <v/>
      </c>
      <c s="154" t="str">
        <f>IF('S.D.PASTE SHEET'!J1443="","",'S.D.PASTE SHEET'!J1443)</f>
        <v/>
      </c>
      <c s="153" t="str">
        <f>IF('S.D.PASTE SHEET'!K1443="","",'S.D.PASTE SHEET'!K1443)</f>
        <v/>
      </c>
      <c s="153" t="str">
        <f>IF('S.D.PASTE SHEET'!L1443="","",'S.D.PASTE SHEET'!L1443)</f>
        <v/>
      </c>
      <c s="153" t="str">
        <f>IF('S.D.PASTE SHEET'!M1443="","",'S.D.PASTE SHEET'!M1443)</f>
        <v/>
      </c>
      <c s="153" t="str">
        <f>IF('S.D.PASTE SHEET'!N1443="","",'S.D.PASTE SHEET'!N1443)</f>
        <v/>
      </c>
      <c s="153" t="str">
        <f>IF('S.D.PASTE SHEET'!O1443="","",'S.D.PASTE SHEET'!O1443)</f>
        <v/>
      </c>
      <c s="153" t="str">
        <f>IF('S.D.PASTE SHEET'!P1443="","",'S.D.PASTE SHEET'!P1443)</f>
        <v/>
      </c>
      <c s="153" t="str">
        <f>IF('S.D.PASTE SHEET'!Q1443="","",'S.D.PASTE SHEET'!Q1443)</f>
        <v/>
      </c>
      <c s="153" t="str">
        <f>IF('S.D.PASTE SHEET'!R1443="","",'S.D.PASTE SHEET'!R1443)</f>
        <v/>
      </c>
      <c s="153" t="str">
        <f>IF('S.D.PASTE SHEET'!S1443="","",'S.D.PASTE SHEET'!S1443)</f>
        <v/>
      </c>
      <c s="153" t="str">
        <f>IF('S.D.PASTE SHEET'!T1443="","",'S.D.PASTE SHEET'!T1443)</f>
        <v/>
      </c>
      <c s="153" t="str">
        <f>IF('S.D.PASTE SHEET'!U1443="","",'S.D.PASTE SHEET'!U1443)</f>
        <v/>
      </c>
      <c s="153" t="str">
        <f>IF('S.D.PASTE SHEET'!V1443="","",'S.D.PASTE SHEET'!V1443)</f>
        <v/>
      </c>
      <c s="153" t="str">
        <f>IF('S.D.PASTE SHEET'!W1443="","",'S.D.PASTE SHEET'!W1443)</f>
        <v/>
      </c>
      <c s="153" t="str">
        <f>IF('S.D.PASTE SHEET'!X1443="","",'S.D.PASTE SHEET'!X1443)</f>
        <v/>
      </c>
      <c s="153" t="str">
        <f>IF('S.D.PASTE SHEET'!Y1443="","",'S.D.PASTE SHEET'!Y1443)</f>
        <v/>
      </c>
      <c s="153" t="str">
        <f>IF('S.D.PASTE SHEET'!Z1443="","",'S.D.PASTE SHEET'!Z1443)</f>
        <v/>
      </c>
      <c s="153" t="str">
        <f>IF('S.D.PASTE SHEET'!AA1443="","",'S.D.PASTE SHEET'!AA1443)</f>
        <v/>
      </c>
      <c s="153" t="str">
        <f>IF('S.D.PASTE SHEET'!AB1443="","",'S.D.PASTE SHEET'!AB1443)</f>
        <v/>
      </c>
      <c s="153" t="str">
        <f>IF('S.D.PASTE SHEET'!AC1443="","",'S.D.PASTE SHEET'!AC1443)</f>
        <v/>
      </c>
      <c s="153" t="str">
        <f>IF('S.D.PASTE SHEET'!AD1443="","",'S.D.PASTE SHEET'!AD1443)</f>
        <v/>
      </c>
      <c s="155"/>
      <c s="156" t="str">
        <f>IF(AK1443="","",IF(AK1443&gt;0,COUNT($AG$2:AG1443),""))</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43" s="156" t="str">
        <f>IF(BC1443="","",IF(BC1443&gt;0,COUNT($AY$2:AY1443),""))</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44" spans="1:66" ht="15.75" customHeight="1">
      <c r="A1444" s="153" t="str">
        <f>IF('S.D.PASTE SHEET'!A1444="","",'S.D.PASTE SHEET'!A1444)</f>
        <v/>
      </c>
      <c s="153" t="str">
        <f>IF('S.D.PASTE SHEET'!B1444="","",'S.D.PASTE SHEET'!B1444)</f>
        <v/>
      </c>
      <c s="153" t="str">
        <f>IF('S.D.PASTE SHEET'!C1444="","",'S.D.PASTE SHEET'!C1444)</f>
        <v/>
      </c>
      <c s="154" t="str">
        <f>IF('S.D.PASTE SHEET'!D1444="","",'S.D.PASTE SHEET'!D1444)</f>
        <v/>
      </c>
      <c s="153" t="str">
        <f>IF('S.D.PASTE SHEET'!E1444="","",UPPER('S.D.PASTE SHEET'!E1444))</f>
        <v/>
      </c>
      <c s="153" t="str">
        <f>IF('S.D.PASTE SHEET'!F1444="","",'S.D.PASTE SHEET'!F1444)</f>
        <v/>
      </c>
      <c s="153" t="str">
        <f>IF('S.D.PASTE SHEET'!G1444="","",UPPER('S.D.PASTE SHEET'!G1444))</f>
        <v/>
      </c>
      <c s="153" t="str">
        <f>IF('S.D.PASTE SHEET'!H1444="","",UPPER('S.D.PASTE SHEET'!H1444))</f>
        <v/>
      </c>
      <c s="153" t="str">
        <f>IF('S.D.PASTE SHEET'!I1444="","",'S.D.PASTE SHEET'!I1444)</f>
        <v/>
      </c>
      <c s="154" t="str">
        <f>IF('S.D.PASTE SHEET'!J1444="","",'S.D.PASTE SHEET'!J1444)</f>
        <v/>
      </c>
      <c s="153" t="str">
        <f>IF('S.D.PASTE SHEET'!K1444="","",'S.D.PASTE SHEET'!K1444)</f>
        <v/>
      </c>
      <c s="153" t="str">
        <f>IF('S.D.PASTE SHEET'!L1444="","",'S.D.PASTE SHEET'!L1444)</f>
        <v/>
      </c>
      <c s="153" t="str">
        <f>IF('S.D.PASTE SHEET'!M1444="","",'S.D.PASTE SHEET'!M1444)</f>
        <v/>
      </c>
      <c s="153" t="str">
        <f>IF('S.D.PASTE SHEET'!N1444="","",'S.D.PASTE SHEET'!N1444)</f>
        <v/>
      </c>
      <c s="153" t="str">
        <f>IF('S.D.PASTE SHEET'!O1444="","",'S.D.PASTE SHEET'!O1444)</f>
        <v/>
      </c>
      <c s="153" t="str">
        <f>IF('S.D.PASTE SHEET'!P1444="","",'S.D.PASTE SHEET'!P1444)</f>
        <v/>
      </c>
      <c s="153" t="str">
        <f>IF('S.D.PASTE SHEET'!Q1444="","",'S.D.PASTE SHEET'!Q1444)</f>
        <v/>
      </c>
      <c s="153" t="str">
        <f>IF('S.D.PASTE SHEET'!R1444="","",'S.D.PASTE SHEET'!R1444)</f>
        <v/>
      </c>
      <c s="153" t="str">
        <f>IF('S.D.PASTE SHEET'!S1444="","",'S.D.PASTE SHEET'!S1444)</f>
        <v/>
      </c>
      <c s="153" t="str">
        <f>IF('S.D.PASTE SHEET'!T1444="","",'S.D.PASTE SHEET'!T1444)</f>
        <v/>
      </c>
      <c s="153" t="str">
        <f>IF('S.D.PASTE SHEET'!U1444="","",'S.D.PASTE SHEET'!U1444)</f>
        <v/>
      </c>
      <c s="153" t="str">
        <f>IF('S.D.PASTE SHEET'!V1444="","",'S.D.PASTE SHEET'!V1444)</f>
        <v/>
      </c>
      <c s="153" t="str">
        <f>IF('S.D.PASTE SHEET'!W1444="","",'S.D.PASTE SHEET'!W1444)</f>
        <v/>
      </c>
      <c s="153" t="str">
        <f>IF('S.D.PASTE SHEET'!X1444="","",'S.D.PASTE SHEET'!X1444)</f>
        <v/>
      </c>
      <c s="153" t="str">
        <f>IF('S.D.PASTE SHEET'!Y1444="","",'S.D.PASTE SHEET'!Y1444)</f>
        <v/>
      </c>
      <c s="153" t="str">
        <f>IF('S.D.PASTE SHEET'!Z1444="","",'S.D.PASTE SHEET'!Z1444)</f>
        <v/>
      </c>
      <c s="153" t="str">
        <f>IF('S.D.PASTE SHEET'!AA1444="","",'S.D.PASTE SHEET'!AA1444)</f>
        <v/>
      </c>
      <c s="153" t="str">
        <f>IF('S.D.PASTE SHEET'!AB1444="","",'S.D.PASTE SHEET'!AB1444)</f>
        <v/>
      </c>
      <c s="153" t="str">
        <f>IF('S.D.PASTE SHEET'!AC1444="","",'S.D.PASTE SHEET'!AC1444)</f>
        <v/>
      </c>
      <c s="153" t="str">
        <f>IF('S.D.PASTE SHEET'!AD1444="","",'S.D.PASTE SHEET'!AD1444)</f>
        <v/>
      </c>
      <c s="155"/>
      <c s="156" t="str">
        <f>IF(AK1444="","",IF(AK1444&gt;0,COUNT($AG$2:AG1444),""))</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44" s="156" t="str">
        <f>IF(BC1444="","",IF(BC1444&gt;0,COUNT($AY$2:AY1444),""))</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45" spans="1:66" ht="15.75" customHeight="1">
      <c r="A1445" s="153" t="str">
        <f>IF('S.D.PASTE SHEET'!A1445="","",'S.D.PASTE SHEET'!A1445)</f>
        <v/>
      </c>
      <c s="153" t="str">
        <f>IF('S.D.PASTE SHEET'!B1445="","",'S.D.PASTE SHEET'!B1445)</f>
        <v/>
      </c>
      <c s="153" t="str">
        <f>IF('S.D.PASTE SHEET'!C1445="","",'S.D.PASTE SHEET'!C1445)</f>
        <v/>
      </c>
      <c s="154" t="str">
        <f>IF('S.D.PASTE SHEET'!D1445="","",'S.D.PASTE SHEET'!D1445)</f>
        <v/>
      </c>
      <c s="153" t="str">
        <f>IF('S.D.PASTE SHEET'!E1445="","",UPPER('S.D.PASTE SHEET'!E1445))</f>
        <v/>
      </c>
      <c s="153" t="str">
        <f>IF('S.D.PASTE SHEET'!F1445="","",'S.D.PASTE SHEET'!F1445)</f>
        <v/>
      </c>
      <c s="153" t="str">
        <f>IF('S.D.PASTE SHEET'!G1445="","",UPPER('S.D.PASTE SHEET'!G1445))</f>
        <v/>
      </c>
      <c s="153" t="str">
        <f>IF('S.D.PASTE SHEET'!H1445="","",UPPER('S.D.PASTE SHEET'!H1445))</f>
        <v/>
      </c>
      <c s="153" t="str">
        <f>IF('S.D.PASTE SHEET'!I1445="","",'S.D.PASTE SHEET'!I1445)</f>
        <v/>
      </c>
      <c s="154" t="str">
        <f>IF('S.D.PASTE SHEET'!J1445="","",'S.D.PASTE SHEET'!J1445)</f>
        <v/>
      </c>
      <c s="153" t="str">
        <f>IF('S.D.PASTE SHEET'!K1445="","",'S.D.PASTE SHEET'!K1445)</f>
        <v/>
      </c>
      <c s="153" t="str">
        <f>IF('S.D.PASTE SHEET'!L1445="","",'S.D.PASTE SHEET'!L1445)</f>
        <v/>
      </c>
      <c s="153" t="str">
        <f>IF('S.D.PASTE SHEET'!M1445="","",'S.D.PASTE SHEET'!M1445)</f>
        <v/>
      </c>
      <c s="153" t="str">
        <f>IF('S.D.PASTE SHEET'!N1445="","",'S.D.PASTE SHEET'!N1445)</f>
        <v/>
      </c>
      <c s="153" t="str">
        <f>IF('S.D.PASTE SHEET'!O1445="","",'S.D.PASTE SHEET'!O1445)</f>
        <v/>
      </c>
      <c s="153" t="str">
        <f>IF('S.D.PASTE SHEET'!P1445="","",'S.D.PASTE SHEET'!P1445)</f>
        <v/>
      </c>
      <c s="153" t="str">
        <f>IF('S.D.PASTE SHEET'!Q1445="","",'S.D.PASTE SHEET'!Q1445)</f>
        <v/>
      </c>
      <c s="153" t="str">
        <f>IF('S.D.PASTE SHEET'!R1445="","",'S.D.PASTE SHEET'!R1445)</f>
        <v/>
      </c>
      <c s="153" t="str">
        <f>IF('S.D.PASTE SHEET'!S1445="","",'S.D.PASTE SHEET'!S1445)</f>
        <v/>
      </c>
      <c s="153" t="str">
        <f>IF('S.D.PASTE SHEET'!T1445="","",'S.D.PASTE SHEET'!T1445)</f>
        <v/>
      </c>
      <c s="153" t="str">
        <f>IF('S.D.PASTE SHEET'!U1445="","",'S.D.PASTE SHEET'!U1445)</f>
        <v/>
      </c>
      <c s="153" t="str">
        <f>IF('S.D.PASTE SHEET'!V1445="","",'S.D.PASTE SHEET'!V1445)</f>
        <v/>
      </c>
      <c s="153" t="str">
        <f>IF('S.D.PASTE SHEET'!W1445="","",'S.D.PASTE SHEET'!W1445)</f>
        <v/>
      </c>
      <c s="153" t="str">
        <f>IF('S.D.PASTE SHEET'!X1445="","",'S.D.PASTE SHEET'!X1445)</f>
        <v/>
      </c>
      <c s="153" t="str">
        <f>IF('S.D.PASTE SHEET'!Y1445="","",'S.D.PASTE SHEET'!Y1445)</f>
        <v/>
      </c>
      <c s="153" t="str">
        <f>IF('S.D.PASTE SHEET'!Z1445="","",'S.D.PASTE SHEET'!Z1445)</f>
        <v/>
      </c>
      <c s="153" t="str">
        <f>IF('S.D.PASTE SHEET'!AA1445="","",'S.D.PASTE SHEET'!AA1445)</f>
        <v/>
      </c>
      <c s="153" t="str">
        <f>IF('S.D.PASTE SHEET'!AB1445="","",'S.D.PASTE SHEET'!AB1445)</f>
        <v/>
      </c>
      <c s="153" t="str">
        <f>IF('S.D.PASTE SHEET'!AC1445="","",'S.D.PASTE SHEET'!AC1445)</f>
        <v/>
      </c>
      <c s="153" t="str">
        <f>IF('S.D.PASTE SHEET'!AD1445="","",'S.D.PASTE SHEET'!AD1445)</f>
        <v/>
      </c>
      <c s="155"/>
      <c s="156" t="str">
        <f>IF(AK1445="","",IF(AK1445&gt;0,COUNT($AG$2:AG1445),""))</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45" s="156" t="str">
        <f>IF(BC1445="","",IF(BC1445&gt;0,COUNT($AY$2:AY1445),""))</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46" spans="1:66" ht="15.75" customHeight="1">
      <c r="A1446" s="153" t="str">
        <f>IF('S.D.PASTE SHEET'!A1446="","",'S.D.PASTE SHEET'!A1446)</f>
        <v/>
      </c>
      <c s="153" t="str">
        <f>IF('S.D.PASTE SHEET'!B1446="","",'S.D.PASTE SHEET'!B1446)</f>
        <v/>
      </c>
      <c s="153" t="str">
        <f>IF('S.D.PASTE SHEET'!C1446="","",'S.D.PASTE SHEET'!C1446)</f>
        <v/>
      </c>
      <c s="154" t="str">
        <f>IF('S.D.PASTE SHEET'!D1446="","",'S.D.PASTE SHEET'!D1446)</f>
        <v/>
      </c>
      <c s="153" t="str">
        <f>IF('S.D.PASTE SHEET'!E1446="","",UPPER('S.D.PASTE SHEET'!E1446))</f>
        <v/>
      </c>
      <c s="153" t="str">
        <f>IF('S.D.PASTE SHEET'!F1446="","",'S.D.PASTE SHEET'!F1446)</f>
        <v/>
      </c>
      <c s="153" t="str">
        <f>IF('S.D.PASTE SHEET'!G1446="","",UPPER('S.D.PASTE SHEET'!G1446))</f>
        <v/>
      </c>
      <c s="153" t="str">
        <f>IF('S.D.PASTE SHEET'!H1446="","",UPPER('S.D.PASTE SHEET'!H1446))</f>
        <v/>
      </c>
      <c s="153" t="str">
        <f>IF('S.D.PASTE SHEET'!I1446="","",'S.D.PASTE SHEET'!I1446)</f>
        <v/>
      </c>
      <c s="154" t="str">
        <f>IF('S.D.PASTE SHEET'!J1446="","",'S.D.PASTE SHEET'!J1446)</f>
        <v/>
      </c>
      <c s="153" t="str">
        <f>IF('S.D.PASTE SHEET'!K1446="","",'S.D.PASTE SHEET'!K1446)</f>
        <v/>
      </c>
      <c s="153" t="str">
        <f>IF('S.D.PASTE SHEET'!L1446="","",'S.D.PASTE SHEET'!L1446)</f>
        <v/>
      </c>
      <c s="153" t="str">
        <f>IF('S.D.PASTE SHEET'!M1446="","",'S.D.PASTE SHEET'!M1446)</f>
        <v/>
      </c>
      <c s="153" t="str">
        <f>IF('S.D.PASTE SHEET'!N1446="","",'S.D.PASTE SHEET'!N1446)</f>
        <v/>
      </c>
      <c s="153" t="str">
        <f>IF('S.D.PASTE SHEET'!O1446="","",'S.D.PASTE SHEET'!O1446)</f>
        <v/>
      </c>
      <c s="153" t="str">
        <f>IF('S.D.PASTE SHEET'!P1446="","",'S.D.PASTE SHEET'!P1446)</f>
        <v/>
      </c>
      <c s="153" t="str">
        <f>IF('S.D.PASTE SHEET'!Q1446="","",'S.D.PASTE SHEET'!Q1446)</f>
        <v/>
      </c>
      <c s="153" t="str">
        <f>IF('S.D.PASTE SHEET'!R1446="","",'S.D.PASTE SHEET'!R1446)</f>
        <v/>
      </c>
      <c s="153" t="str">
        <f>IF('S.D.PASTE SHEET'!S1446="","",'S.D.PASTE SHEET'!S1446)</f>
        <v/>
      </c>
      <c s="153" t="str">
        <f>IF('S.D.PASTE SHEET'!T1446="","",'S.D.PASTE SHEET'!T1446)</f>
        <v/>
      </c>
      <c s="153" t="str">
        <f>IF('S.D.PASTE SHEET'!U1446="","",'S.D.PASTE SHEET'!U1446)</f>
        <v/>
      </c>
      <c s="153" t="str">
        <f>IF('S.D.PASTE SHEET'!V1446="","",'S.D.PASTE SHEET'!V1446)</f>
        <v/>
      </c>
      <c s="153" t="str">
        <f>IF('S.D.PASTE SHEET'!W1446="","",'S.D.PASTE SHEET'!W1446)</f>
        <v/>
      </c>
      <c s="153" t="str">
        <f>IF('S.D.PASTE SHEET'!X1446="","",'S.D.PASTE SHEET'!X1446)</f>
        <v/>
      </c>
      <c s="153" t="str">
        <f>IF('S.D.PASTE SHEET'!Y1446="","",'S.D.PASTE SHEET'!Y1446)</f>
        <v/>
      </c>
      <c s="153" t="str">
        <f>IF('S.D.PASTE SHEET'!Z1446="","",'S.D.PASTE SHEET'!Z1446)</f>
        <v/>
      </c>
      <c s="153" t="str">
        <f>IF('S.D.PASTE SHEET'!AA1446="","",'S.D.PASTE SHEET'!AA1446)</f>
        <v/>
      </c>
      <c s="153" t="str">
        <f>IF('S.D.PASTE SHEET'!AB1446="","",'S.D.PASTE SHEET'!AB1446)</f>
        <v/>
      </c>
      <c s="153" t="str">
        <f>IF('S.D.PASTE SHEET'!AC1446="","",'S.D.PASTE SHEET'!AC1446)</f>
        <v/>
      </c>
      <c s="153" t="str">
        <f>IF('S.D.PASTE SHEET'!AD1446="","",'S.D.PASTE SHEET'!AD1446)</f>
        <v/>
      </c>
      <c s="155"/>
      <c s="156" t="str">
        <f>IF(AK1446="","",IF(AK1446&gt;0,COUNT($AG$2:AG1446),""))</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46" s="156" t="str">
        <f>IF(BC1446="","",IF(BC1446&gt;0,COUNT($AY$2:AY1446),""))</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47" spans="1:66" ht="15.75" customHeight="1">
      <c r="A1447" s="153" t="str">
        <f>IF('S.D.PASTE SHEET'!A1447="","",'S.D.PASTE SHEET'!A1447)</f>
        <v/>
      </c>
      <c s="153" t="str">
        <f>IF('S.D.PASTE SHEET'!B1447="","",'S.D.PASTE SHEET'!B1447)</f>
        <v/>
      </c>
      <c s="153" t="str">
        <f>IF('S.D.PASTE SHEET'!C1447="","",'S.D.PASTE SHEET'!C1447)</f>
        <v/>
      </c>
      <c s="154" t="str">
        <f>IF('S.D.PASTE SHEET'!D1447="","",'S.D.PASTE SHEET'!D1447)</f>
        <v/>
      </c>
      <c s="153" t="str">
        <f>IF('S.D.PASTE SHEET'!E1447="","",UPPER('S.D.PASTE SHEET'!E1447))</f>
        <v/>
      </c>
      <c s="153" t="str">
        <f>IF('S.D.PASTE SHEET'!F1447="","",'S.D.PASTE SHEET'!F1447)</f>
        <v/>
      </c>
      <c s="153" t="str">
        <f>IF('S.D.PASTE SHEET'!G1447="","",UPPER('S.D.PASTE SHEET'!G1447))</f>
        <v/>
      </c>
      <c s="153" t="str">
        <f>IF('S.D.PASTE SHEET'!H1447="","",UPPER('S.D.PASTE SHEET'!H1447))</f>
        <v/>
      </c>
      <c s="153" t="str">
        <f>IF('S.D.PASTE SHEET'!I1447="","",'S.D.PASTE SHEET'!I1447)</f>
        <v/>
      </c>
      <c s="154" t="str">
        <f>IF('S.D.PASTE SHEET'!J1447="","",'S.D.PASTE SHEET'!J1447)</f>
        <v/>
      </c>
      <c s="153" t="str">
        <f>IF('S.D.PASTE SHEET'!K1447="","",'S.D.PASTE SHEET'!K1447)</f>
        <v/>
      </c>
      <c s="153" t="str">
        <f>IF('S.D.PASTE SHEET'!L1447="","",'S.D.PASTE SHEET'!L1447)</f>
        <v/>
      </c>
      <c s="153" t="str">
        <f>IF('S.D.PASTE SHEET'!M1447="","",'S.D.PASTE SHEET'!M1447)</f>
        <v/>
      </c>
      <c s="153" t="str">
        <f>IF('S.D.PASTE SHEET'!N1447="","",'S.D.PASTE SHEET'!N1447)</f>
        <v/>
      </c>
      <c s="153" t="str">
        <f>IF('S.D.PASTE SHEET'!O1447="","",'S.D.PASTE SHEET'!O1447)</f>
        <v/>
      </c>
      <c s="153" t="str">
        <f>IF('S.D.PASTE SHEET'!P1447="","",'S.D.PASTE SHEET'!P1447)</f>
        <v/>
      </c>
      <c s="153" t="str">
        <f>IF('S.D.PASTE SHEET'!Q1447="","",'S.D.PASTE SHEET'!Q1447)</f>
        <v/>
      </c>
      <c s="153" t="str">
        <f>IF('S.D.PASTE SHEET'!R1447="","",'S.D.PASTE SHEET'!R1447)</f>
        <v/>
      </c>
      <c s="153" t="str">
        <f>IF('S.D.PASTE SHEET'!S1447="","",'S.D.PASTE SHEET'!S1447)</f>
        <v/>
      </c>
      <c s="153" t="str">
        <f>IF('S.D.PASTE SHEET'!T1447="","",'S.D.PASTE SHEET'!T1447)</f>
        <v/>
      </c>
      <c s="153" t="str">
        <f>IF('S.D.PASTE SHEET'!U1447="","",'S.D.PASTE SHEET'!U1447)</f>
        <v/>
      </c>
      <c s="153" t="str">
        <f>IF('S.D.PASTE SHEET'!V1447="","",'S.D.PASTE SHEET'!V1447)</f>
        <v/>
      </c>
      <c s="153" t="str">
        <f>IF('S.D.PASTE SHEET'!W1447="","",'S.D.PASTE SHEET'!W1447)</f>
        <v/>
      </c>
      <c s="153" t="str">
        <f>IF('S.D.PASTE SHEET'!X1447="","",'S.D.PASTE SHEET'!X1447)</f>
        <v/>
      </c>
      <c s="153" t="str">
        <f>IF('S.D.PASTE SHEET'!Y1447="","",'S.D.PASTE SHEET'!Y1447)</f>
        <v/>
      </c>
      <c s="153" t="str">
        <f>IF('S.D.PASTE SHEET'!Z1447="","",'S.D.PASTE SHEET'!Z1447)</f>
        <v/>
      </c>
      <c s="153" t="str">
        <f>IF('S.D.PASTE SHEET'!AA1447="","",'S.D.PASTE SHEET'!AA1447)</f>
        <v/>
      </c>
      <c s="153" t="str">
        <f>IF('S.D.PASTE SHEET'!AB1447="","",'S.D.PASTE SHEET'!AB1447)</f>
        <v/>
      </c>
      <c s="153" t="str">
        <f>IF('S.D.PASTE SHEET'!AC1447="","",'S.D.PASTE SHEET'!AC1447)</f>
        <v/>
      </c>
      <c s="153" t="str">
        <f>IF('S.D.PASTE SHEET'!AD1447="","",'S.D.PASTE SHEET'!AD1447)</f>
        <v/>
      </c>
      <c s="155"/>
      <c s="156" t="str">
        <f>IF(AK1447="","",IF(AK1447&gt;0,COUNT($AG$2:AG1447),""))</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47" s="156" t="str">
        <f>IF(BC1447="","",IF(BC1447&gt;0,COUNT($AY$2:AY1447),""))</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48" spans="1:66" ht="15.75" customHeight="1">
      <c r="A1448" s="153" t="str">
        <f>IF('S.D.PASTE SHEET'!A1448="","",'S.D.PASTE SHEET'!A1448)</f>
        <v/>
      </c>
      <c s="153" t="str">
        <f>IF('S.D.PASTE SHEET'!B1448="","",'S.D.PASTE SHEET'!B1448)</f>
        <v/>
      </c>
      <c s="153" t="str">
        <f>IF('S.D.PASTE SHEET'!C1448="","",'S.D.PASTE SHEET'!C1448)</f>
        <v/>
      </c>
      <c s="154" t="str">
        <f>IF('S.D.PASTE SHEET'!D1448="","",'S.D.PASTE SHEET'!D1448)</f>
        <v/>
      </c>
      <c s="153" t="str">
        <f>IF('S.D.PASTE SHEET'!E1448="","",UPPER('S.D.PASTE SHEET'!E1448))</f>
        <v/>
      </c>
      <c s="153" t="str">
        <f>IF('S.D.PASTE SHEET'!F1448="","",'S.D.PASTE SHEET'!F1448)</f>
        <v/>
      </c>
      <c s="153" t="str">
        <f>IF('S.D.PASTE SHEET'!G1448="","",UPPER('S.D.PASTE SHEET'!G1448))</f>
        <v/>
      </c>
      <c s="153" t="str">
        <f>IF('S.D.PASTE SHEET'!H1448="","",UPPER('S.D.PASTE SHEET'!H1448))</f>
        <v/>
      </c>
      <c s="153" t="str">
        <f>IF('S.D.PASTE SHEET'!I1448="","",'S.D.PASTE SHEET'!I1448)</f>
        <v/>
      </c>
      <c s="154" t="str">
        <f>IF('S.D.PASTE SHEET'!J1448="","",'S.D.PASTE SHEET'!J1448)</f>
        <v/>
      </c>
      <c s="153" t="str">
        <f>IF('S.D.PASTE SHEET'!K1448="","",'S.D.PASTE SHEET'!K1448)</f>
        <v/>
      </c>
      <c s="153" t="str">
        <f>IF('S.D.PASTE SHEET'!L1448="","",'S.D.PASTE SHEET'!L1448)</f>
        <v/>
      </c>
      <c s="153" t="str">
        <f>IF('S.D.PASTE SHEET'!M1448="","",'S.D.PASTE SHEET'!M1448)</f>
        <v/>
      </c>
      <c s="153" t="str">
        <f>IF('S.D.PASTE SHEET'!N1448="","",'S.D.PASTE SHEET'!N1448)</f>
        <v/>
      </c>
      <c s="153" t="str">
        <f>IF('S.D.PASTE SHEET'!O1448="","",'S.D.PASTE SHEET'!O1448)</f>
        <v/>
      </c>
      <c s="153" t="str">
        <f>IF('S.D.PASTE SHEET'!P1448="","",'S.D.PASTE SHEET'!P1448)</f>
        <v/>
      </c>
      <c s="153" t="str">
        <f>IF('S.D.PASTE SHEET'!Q1448="","",'S.D.PASTE SHEET'!Q1448)</f>
        <v/>
      </c>
      <c s="153" t="str">
        <f>IF('S.D.PASTE SHEET'!R1448="","",'S.D.PASTE SHEET'!R1448)</f>
        <v/>
      </c>
      <c s="153" t="str">
        <f>IF('S.D.PASTE SHEET'!S1448="","",'S.D.PASTE SHEET'!S1448)</f>
        <v/>
      </c>
      <c s="153" t="str">
        <f>IF('S.D.PASTE SHEET'!T1448="","",'S.D.PASTE SHEET'!T1448)</f>
        <v/>
      </c>
      <c s="153" t="str">
        <f>IF('S.D.PASTE SHEET'!U1448="","",'S.D.PASTE SHEET'!U1448)</f>
        <v/>
      </c>
      <c s="153" t="str">
        <f>IF('S.D.PASTE SHEET'!V1448="","",'S.D.PASTE SHEET'!V1448)</f>
        <v/>
      </c>
      <c s="153" t="str">
        <f>IF('S.D.PASTE SHEET'!W1448="","",'S.D.PASTE SHEET'!W1448)</f>
        <v/>
      </c>
      <c s="153" t="str">
        <f>IF('S.D.PASTE SHEET'!X1448="","",'S.D.PASTE SHEET'!X1448)</f>
        <v/>
      </c>
      <c s="153" t="str">
        <f>IF('S.D.PASTE SHEET'!Y1448="","",'S.D.PASTE SHEET'!Y1448)</f>
        <v/>
      </c>
      <c s="153" t="str">
        <f>IF('S.D.PASTE SHEET'!Z1448="","",'S.D.PASTE SHEET'!Z1448)</f>
        <v/>
      </c>
      <c s="153" t="str">
        <f>IF('S.D.PASTE SHEET'!AA1448="","",'S.D.PASTE SHEET'!AA1448)</f>
        <v/>
      </c>
      <c s="153" t="str">
        <f>IF('S.D.PASTE SHEET'!AB1448="","",'S.D.PASTE SHEET'!AB1448)</f>
        <v/>
      </c>
      <c s="153" t="str">
        <f>IF('S.D.PASTE SHEET'!AC1448="","",'S.D.PASTE SHEET'!AC1448)</f>
        <v/>
      </c>
      <c s="153" t="str">
        <f>IF('S.D.PASTE SHEET'!AD1448="","",'S.D.PASTE SHEET'!AD1448)</f>
        <v/>
      </c>
      <c s="155"/>
      <c s="156" t="str">
        <f>IF(AK1448="","",IF(AK1448&gt;0,COUNT($AG$2:AG1448),""))</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48" s="156" t="str">
        <f>IF(BC1448="","",IF(BC1448&gt;0,COUNT($AY$2:AY1448),""))</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49" spans="1:66" ht="15.75" customHeight="1">
      <c r="A1449" s="153" t="str">
        <f>IF('S.D.PASTE SHEET'!A1449="","",'S.D.PASTE SHEET'!A1449)</f>
        <v/>
      </c>
      <c s="153" t="str">
        <f>IF('S.D.PASTE SHEET'!B1449="","",'S.D.PASTE SHEET'!B1449)</f>
        <v/>
      </c>
      <c s="153" t="str">
        <f>IF('S.D.PASTE SHEET'!C1449="","",'S.D.PASTE SHEET'!C1449)</f>
        <v/>
      </c>
      <c s="154" t="str">
        <f>IF('S.D.PASTE SHEET'!D1449="","",'S.D.PASTE SHEET'!D1449)</f>
        <v/>
      </c>
      <c s="153" t="str">
        <f>IF('S.D.PASTE SHEET'!E1449="","",UPPER('S.D.PASTE SHEET'!E1449))</f>
        <v/>
      </c>
      <c s="153" t="str">
        <f>IF('S.D.PASTE SHEET'!F1449="","",'S.D.PASTE SHEET'!F1449)</f>
        <v/>
      </c>
      <c s="153" t="str">
        <f>IF('S.D.PASTE SHEET'!G1449="","",UPPER('S.D.PASTE SHEET'!G1449))</f>
        <v/>
      </c>
      <c s="153" t="str">
        <f>IF('S.D.PASTE SHEET'!H1449="","",UPPER('S.D.PASTE SHEET'!H1449))</f>
        <v/>
      </c>
      <c s="153" t="str">
        <f>IF('S.D.PASTE SHEET'!I1449="","",'S.D.PASTE SHEET'!I1449)</f>
        <v/>
      </c>
      <c s="154" t="str">
        <f>IF('S.D.PASTE SHEET'!J1449="","",'S.D.PASTE SHEET'!J1449)</f>
        <v/>
      </c>
      <c s="153" t="str">
        <f>IF('S.D.PASTE SHEET'!K1449="","",'S.D.PASTE SHEET'!K1449)</f>
        <v/>
      </c>
      <c s="153" t="str">
        <f>IF('S.D.PASTE SHEET'!L1449="","",'S.D.PASTE SHEET'!L1449)</f>
        <v/>
      </c>
      <c s="153" t="str">
        <f>IF('S.D.PASTE SHEET'!M1449="","",'S.D.PASTE SHEET'!M1449)</f>
        <v/>
      </c>
      <c s="153" t="str">
        <f>IF('S.D.PASTE SHEET'!N1449="","",'S.D.PASTE SHEET'!N1449)</f>
        <v/>
      </c>
      <c s="153" t="str">
        <f>IF('S.D.PASTE SHEET'!O1449="","",'S.D.PASTE SHEET'!O1449)</f>
        <v/>
      </c>
      <c s="153" t="str">
        <f>IF('S.D.PASTE SHEET'!P1449="","",'S.D.PASTE SHEET'!P1449)</f>
        <v/>
      </c>
      <c s="153" t="str">
        <f>IF('S.D.PASTE SHEET'!Q1449="","",'S.D.PASTE SHEET'!Q1449)</f>
        <v/>
      </c>
      <c s="153" t="str">
        <f>IF('S.D.PASTE SHEET'!R1449="","",'S.D.PASTE SHEET'!R1449)</f>
        <v/>
      </c>
      <c s="153" t="str">
        <f>IF('S.D.PASTE SHEET'!S1449="","",'S.D.PASTE SHEET'!S1449)</f>
        <v/>
      </c>
      <c s="153" t="str">
        <f>IF('S.D.PASTE SHEET'!T1449="","",'S.D.PASTE SHEET'!T1449)</f>
        <v/>
      </c>
      <c s="153" t="str">
        <f>IF('S.D.PASTE SHEET'!U1449="","",'S.D.PASTE SHEET'!U1449)</f>
        <v/>
      </c>
      <c s="153" t="str">
        <f>IF('S.D.PASTE SHEET'!V1449="","",'S.D.PASTE SHEET'!V1449)</f>
        <v/>
      </c>
      <c s="153" t="str">
        <f>IF('S.D.PASTE SHEET'!W1449="","",'S.D.PASTE SHEET'!W1449)</f>
        <v/>
      </c>
      <c s="153" t="str">
        <f>IF('S.D.PASTE SHEET'!X1449="","",'S.D.PASTE SHEET'!X1449)</f>
        <v/>
      </c>
      <c s="153" t="str">
        <f>IF('S.D.PASTE SHEET'!Y1449="","",'S.D.PASTE SHEET'!Y1449)</f>
        <v/>
      </c>
      <c s="153" t="str">
        <f>IF('S.D.PASTE SHEET'!Z1449="","",'S.D.PASTE SHEET'!Z1449)</f>
        <v/>
      </c>
      <c s="153" t="str">
        <f>IF('S.D.PASTE SHEET'!AA1449="","",'S.D.PASTE SHEET'!AA1449)</f>
        <v/>
      </c>
      <c s="153" t="str">
        <f>IF('S.D.PASTE SHEET'!AB1449="","",'S.D.PASTE SHEET'!AB1449)</f>
        <v/>
      </c>
      <c s="153" t="str">
        <f>IF('S.D.PASTE SHEET'!AC1449="","",'S.D.PASTE SHEET'!AC1449)</f>
        <v/>
      </c>
      <c s="153" t="str">
        <f>IF('S.D.PASTE SHEET'!AD1449="","",'S.D.PASTE SHEET'!AD1449)</f>
        <v/>
      </c>
      <c s="155"/>
      <c s="156" t="str">
        <f>IF(AK1449="","",IF(AK1449&gt;0,COUNT($AG$2:AG1449),""))</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49" s="156" t="str">
        <f>IF(BC1449="","",IF(BC1449&gt;0,COUNT($AY$2:AY1449),""))</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50" spans="1:66" ht="15.75" customHeight="1">
      <c r="A1450" s="153" t="str">
        <f>IF('S.D.PASTE SHEET'!A1450="","",'S.D.PASTE SHEET'!A1450)</f>
        <v/>
      </c>
      <c s="153" t="str">
        <f>IF('S.D.PASTE SHEET'!B1450="","",'S.D.PASTE SHEET'!B1450)</f>
        <v/>
      </c>
      <c s="153" t="str">
        <f>IF('S.D.PASTE SHEET'!C1450="","",'S.D.PASTE SHEET'!C1450)</f>
        <v/>
      </c>
      <c s="154" t="str">
        <f>IF('S.D.PASTE SHEET'!D1450="","",'S.D.PASTE SHEET'!D1450)</f>
        <v/>
      </c>
      <c s="153" t="str">
        <f>IF('S.D.PASTE SHEET'!E1450="","",UPPER('S.D.PASTE SHEET'!E1450))</f>
        <v/>
      </c>
      <c s="153" t="str">
        <f>IF('S.D.PASTE SHEET'!F1450="","",'S.D.PASTE SHEET'!F1450)</f>
        <v/>
      </c>
      <c s="153" t="str">
        <f>IF('S.D.PASTE SHEET'!G1450="","",UPPER('S.D.PASTE SHEET'!G1450))</f>
        <v/>
      </c>
      <c s="153" t="str">
        <f>IF('S.D.PASTE SHEET'!H1450="","",UPPER('S.D.PASTE SHEET'!H1450))</f>
        <v/>
      </c>
      <c s="153" t="str">
        <f>IF('S.D.PASTE SHEET'!I1450="","",'S.D.PASTE SHEET'!I1450)</f>
        <v/>
      </c>
      <c s="154" t="str">
        <f>IF('S.D.PASTE SHEET'!J1450="","",'S.D.PASTE SHEET'!J1450)</f>
        <v/>
      </c>
      <c s="153" t="str">
        <f>IF('S.D.PASTE SHEET'!K1450="","",'S.D.PASTE SHEET'!K1450)</f>
        <v/>
      </c>
      <c s="153" t="str">
        <f>IF('S.D.PASTE SHEET'!L1450="","",'S.D.PASTE SHEET'!L1450)</f>
        <v/>
      </c>
      <c s="153" t="str">
        <f>IF('S.D.PASTE SHEET'!M1450="","",'S.D.PASTE SHEET'!M1450)</f>
        <v/>
      </c>
      <c s="153" t="str">
        <f>IF('S.D.PASTE SHEET'!N1450="","",'S.D.PASTE SHEET'!N1450)</f>
        <v/>
      </c>
      <c s="153" t="str">
        <f>IF('S.D.PASTE SHEET'!O1450="","",'S.D.PASTE SHEET'!O1450)</f>
        <v/>
      </c>
      <c s="153" t="str">
        <f>IF('S.D.PASTE SHEET'!P1450="","",'S.D.PASTE SHEET'!P1450)</f>
        <v/>
      </c>
      <c s="153" t="str">
        <f>IF('S.D.PASTE SHEET'!Q1450="","",'S.D.PASTE SHEET'!Q1450)</f>
        <v/>
      </c>
      <c s="153" t="str">
        <f>IF('S.D.PASTE SHEET'!R1450="","",'S.D.PASTE SHEET'!R1450)</f>
        <v/>
      </c>
      <c s="153" t="str">
        <f>IF('S.D.PASTE SHEET'!S1450="","",'S.D.PASTE SHEET'!S1450)</f>
        <v/>
      </c>
      <c s="153" t="str">
        <f>IF('S.D.PASTE SHEET'!T1450="","",'S.D.PASTE SHEET'!T1450)</f>
        <v/>
      </c>
      <c s="153" t="str">
        <f>IF('S.D.PASTE SHEET'!U1450="","",'S.D.PASTE SHEET'!U1450)</f>
        <v/>
      </c>
      <c s="153" t="str">
        <f>IF('S.D.PASTE SHEET'!V1450="","",'S.D.PASTE SHEET'!V1450)</f>
        <v/>
      </c>
      <c s="153" t="str">
        <f>IF('S.D.PASTE SHEET'!W1450="","",'S.D.PASTE SHEET'!W1450)</f>
        <v/>
      </c>
      <c s="153" t="str">
        <f>IF('S.D.PASTE SHEET'!X1450="","",'S.D.PASTE SHEET'!X1450)</f>
        <v/>
      </c>
      <c s="153" t="str">
        <f>IF('S.D.PASTE SHEET'!Y1450="","",'S.D.PASTE SHEET'!Y1450)</f>
        <v/>
      </c>
      <c s="153" t="str">
        <f>IF('S.D.PASTE SHEET'!Z1450="","",'S.D.PASTE SHEET'!Z1450)</f>
        <v/>
      </c>
      <c s="153" t="str">
        <f>IF('S.D.PASTE SHEET'!AA1450="","",'S.D.PASTE SHEET'!AA1450)</f>
        <v/>
      </c>
      <c s="153" t="str">
        <f>IF('S.D.PASTE SHEET'!AB1450="","",'S.D.PASTE SHEET'!AB1450)</f>
        <v/>
      </c>
      <c s="153" t="str">
        <f>IF('S.D.PASTE SHEET'!AC1450="","",'S.D.PASTE SHEET'!AC1450)</f>
        <v/>
      </c>
      <c s="153" t="str">
        <f>IF('S.D.PASTE SHEET'!AD1450="","",'S.D.PASTE SHEET'!AD1450)</f>
        <v/>
      </c>
      <c s="155"/>
      <c s="156" t="str">
        <f>IF(AK1450="","",IF(AK1450&gt;0,COUNT($AG$2:AG1450),""))</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50" s="156" t="str">
        <f>IF(BC1450="","",IF(BC1450&gt;0,COUNT($AY$2:AY1450),""))</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51" spans="1:66" ht="15.75" customHeight="1">
      <c r="A1451" s="153" t="str">
        <f>IF('S.D.PASTE SHEET'!A1451="","",'S.D.PASTE SHEET'!A1451)</f>
        <v/>
      </c>
      <c s="153" t="str">
        <f>IF('S.D.PASTE SHEET'!B1451="","",'S.D.PASTE SHEET'!B1451)</f>
        <v/>
      </c>
      <c s="153" t="str">
        <f>IF('S.D.PASTE SHEET'!C1451="","",'S.D.PASTE SHEET'!C1451)</f>
        <v/>
      </c>
      <c s="154" t="str">
        <f>IF('S.D.PASTE SHEET'!D1451="","",'S.D.PASTE SHEET'!D1451)</f>
        <v/>
      </c>
      <c s="153" t="str">
        <f>IF('S.D.PASTE SHEET'!E1451="","",UPPER('S.D.PASTE SHEET'!E1451))</f>
        <v/>
      </c>
      <c s="153" t="str">
        <f>IF('S.D.PASTE SHEET'!F1451="","",'S.D.PASTE SHEET'!F1451)</f>
        <v/>
      </c>
      <c s="153" t="str">
        <f>IF('S.D.PASTE SHEET'!G1451="","",UPPER('S.D.PASTE SHEET'!G1451))</f>
        <v/>
      </c>
      <c s="153" t="str">
        <f>IF('S.D.PASTE SHEET'!H1451="","",UPPER('S.D.PASTE SHEET'!H1451))</f>
        <v/>
      </c>
      <c s="153" t="str">
        <f>IF('S.D.PASTE SHEET'!I1451="","",'S.D.PASTE SHEET'!I1451)</f>
        <v/>
      </c>
      <c s="154" t="str">
        <f>IF('S.D.PASTE SHEET'!J1451="","",'S.D.PASTE SHEET'!J1451)</f>
        <v/>
      </c>
      <c s="153" t="str">
        <f>IF('S.D.PASTE SHEET'!K1451="","",'S.D.PASTE SHEET'!K1451)</f>
        <v/>
      </c>
      <c s="153" t="str">
        <f>IF('S.D.PASTE SHEET'!L1451="","",'S.D.PASTE SHEET'!L1451)</f>
        <v/>
      </c>
      <c s="153" t="str">
        <f>IF('S.D.PASTE SHEET'!M1451="","",'S.D.PASTE SHEET'!M1451)</f>
        <v/>
      </c>
      <c s="153" t="str">
        <f>IF('S.D.PASTE SHEET'!N1451="","",'S.D.PASTE SHEET'!N1451)</f>
        <v/>
      </c>
      <c s="153" t="str">
        <f>IF('S.D.PASTE SHEET'!O1451="","",'S.D.PASTE SHEET'!O1451)</f>
        <v/>
      </c>
      <c s="153" t="str">
        <f>IF('S.D.PASTE SHEET'!P1451="","",'S.D.PASTE SHEET'!P1451)</f>
        <v/>
      </c>
      <c s="153" t="str">
        <f>IF('S.D.PASTE SHEET'!Q1451="","",'S.D.PASTE SHEET'!Q1451)</f>
        <v/>
      </c>
      <c s="153" t="str">
        <f>IF('S.D.PASTE SHEET'!R1451="","",'S.D.PASTE SHEET'!R1451)</f>
        <v/>
      </c>
      <c s="153" t="str">
        <f>IF('S.D.PASTE SHEET'!S1451="","",'S.D.PASTE SHEET'!S1451)</f>
        <v/>
      </c>
      <c s="153" t="str">
        <f>IF('S.D.PASTE SHEET'!T1451="","",'S.D.PASTE SHEET'!T1451)</f>
        <v/>
      </c>
      <c s="153" t="str">
        <f>IF('S.D.PASTE SHEET'!U1451="","",'S.D.PASTE SHEET'!U1451)</f>
        <v/>
      </c>
      <c s="153" t="str">
        <f>IF('S.D.PASTE SHEET'!V1451="","",'S.D.PASTE SHEET'!V1451)</f>
        <v/>
      </c>
      <c s="153" t="str">
        <f>IF('S.D.PASTE SHEET'!W1451="","",'S.D.PASTE SHEET'!W1451)</f>
        <v/>
      </c>
      <c s="153" t="str">
        <f>IF('S.D.PASTE SHEET'!X1451="","",'S.D.PASTE SHEET'!X1451)</f>
        <v/>
      </c>
      <c s="153" t="str">
        <f>IF('S.D.PASTE SHEET'!Y1451="","",'S.D.PASTE SHEET'!Y1451)</f>
        <v/>
      </c>
      <c s="153" t="str">
        <f>IF('S.D.PASTE SHEET'!Z1451="","",'S.D.PASTE SHEET'!Z1451)</f>
        <v/>
      </c>
      <c s="153" t="str">
        <f>IF('S.D.PASTE SHEET'!AA1451="","",'S.D.PASTE SHEET'!AA1451)</f>
        <v/>
      </c>
      <c s="153" t="str">
        <f>IF('S.D.PASTE SHEET'!AB1451="","",'S.D.PASTE SHEET'!AB1451)</f>
        <v/>
      </c>
      <c s="153" t="str">
        <f>IF('S.D.PASTE SHEET'!AC1451="","",'S.D.PASTE SHEET'!AC1451)</f>
        <v/>
      </c>
      <c s="153" t="str">
        <f>IF('S.D.PASTE SHEET'!AD1451="","",'S.D.PASTE SHEET'!AD1451)</f>
        <v/>
      </c>
      <c s="155"/>
      <c s="156" t="str">
        <f>IF(AK1451="","",IF(AK1451&gt;0,COUNT($AG$2:AG1451),""))</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51" s="156" t="str">
        <f>IF(BC1451="","",IF(BC1451&gt;0,COUNT($AY$2:AY1451),""))</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52" spans="1:66" ht="15.75" customHeight="1">
      <c r="A1452" s="153" t="str">
        <f>IF('S.D.PASTE SHEET'!A1452="","",'S.D.PASTE SHEET'!A1452)</f>
        <v/>
      </c>
      <c s="153" t="str">
        <f>IF('S.D.PASTE SHEET'!B1452="","",'S.D.PASTE SHEET'!B1452)</f>
        <v/>
      </c>
      <c s="153" t="str">
        <f>IF('S.D.PASTE SHEET'!C1452="","",'S.D.PASTE SHEET'!C1452)</f>
        <v/>
      </c>
      <c s="154" t="str">
        <f>IF('S.D.PASTE SHEET'!D1452="","",'S.D.PASTE SHEET'!D1452)</f>
        <v/>
      </c>
      <c s="153" t="str">
        <f>IF('S.D.PASTE SHEET'!E1452="","",UPPER('S.D.PASTE SHEET'!E1452))</f>
        <v/>
      </c>
      <c s="153" t="str">
        <f>IF('S.D.PASTE SHEET'!F1452="","",'S.D.PASTE SHEET'!F1452)</f>
        <v/>
      </c>
      <c s="153" t="str">
        <f>IF('S.D.PASTE SHEET'!G1452="","",UPPER('S.D.PASTE SHEET'!G1452))</f>
        <v/>
      </c>
      <c s="153" t="str">
        <f>IF('S.D.PASTE SHEET'!H1452="","",UPPER('S.D.PASTE SHEET'!H1452))</f>
        <v/>
      </c>
      <c s="153" t="str">
        <f>IF('S.D.PASTE SHEET'!I1452="","",'S.D.PASTE SHEET'!I1452)</f>
        <v/>
      </c>
      <c s="154" t="str">
        <f>IF('S.D.PASTE SHEET'!J1452="","",'S.D.PASTE SHEET'!J1452)</f>
        <v/>
      </c>
      <c s="153" t="str">
        <f>IF('S.D.PASTE SHEET'!K1452="","",'S.D.PASTE SHEET'!K1452)</f>
        <v/>
      </c>
      <c s="153" t="str">
        <f>IF('S.D.PASTE SHEET'!L1452="","",'S.D.PASTE SHEET'!L1452)</f>
        <v/>
      </c>
      <c s="153" t="str">
        <f>IF('S.D.PASTE SHEET'!M1452="","",'S.D.PASTE SHEET'!M1452)</f>
        <v/>
      </c>
      <c s="153" t="str">
        <f>IF('S.D.PASTE SHEET'!N1452="","",'S.D.PASTE SHEET'!N1452)</f>
        <v/>
      </c>
      <c s="153" t="str">
        <f>IF('S.D.PASTE SHEET'!O1452="","",'S.D.PASTE SHEET'!O1452)</f>
        <v/>
      </c>
      <c s="153" t="str">
        <f>IF('S.D.PASTE SHEET'!P1452="","",'S.D.PASTE SHEET'!P1452)</f>
        <v/>
      </c>
      <c s="153" t="str">
        <f>IF('S.D.PASTE SHEET'!Q1452="","",'S.D.PASTE SHEET'!Q1452)</f>
        <v/>
      </c>
      <c s="153" t="str">
        <f>IF('S.D.PASTE SHEET'!R1452="","",'S.D.PASTE SHEET'!R1452)</f>
        <v/>
      </c>
      <c s="153" t="str">
        <f>IF('S.D.PASTE SHEET'!S1452="","",'S.D.PASTE SHEET'!S1452)</f>
        <v/>
      </c>
      <c s="153" t="str">
        <f>IF('S.D.PASTE SHEET'!T1452="","",'S.D.PASTE SHEET'!T1452)</f>
        <v/>
      </c>
      <c s="153" t="str">
        <f>IF('S.D.PASTE SHEET'!U1452="","",'S.D.PASTE SHEET'!U1452)</f>
        <v/>
      </c>
      <c s="153" t="str">
        <f>IF('S.D.PASTE SHEET'!V1452="","",'S.D.PASTE SHEET'!V1452)</f>
        <v/>
      </c>
      <c s="153" t="str">
        <f>IF('S.D.PASTE SHEET'!W1452="","",'S.D.PASTE SHEET'!W1452)</f>
        <v/>
      </c>
      <c s="153" t="str">
        <f>IF('S.D.PASTE SHEET'!X1452="","",'S.D.PASTE SHEET'!X1452)</f>
        <v/>
      </c>
      <c s="153" t="str">
        <f>IF('S.D.PASTE SHEET'!Y1452="","",'S.D.PASTE SHEET'!Y1452)</f>
        <v/>
      </c>
      <c s="153" t="str">
        <f>IF('S.D.PASTE SHEET'!Z1452="","",'S.D.PASTE SHEET'!Z1452)</f>
        <v/>
      </c>
      <c s="153" t="str">
        <f>IF('S.D.PASTE SHEET'!AA1452="","",'S.D.PASTE SHEET'!AA1452)</f>
        <v/>
      </c>
      <c s="153" t="str">
        <f>IF('S.D.PASTE SHEET'!AB1452="","",'S.D.PASTE SHEET'!AB1452)</f>
        <v/>
      </c>
      <c s="153" t="str">
        <f>IF('S.D.PASTE SHEET'!AC1452="","",'S.D.PASTE SHEET'!AC1452)</f>
        <v/>
      </c>
      <c s="153" t="str">
        <f>IF('S.D.PASTE SHEET'!AD1452="","",'S.D.PASTE SHEET'!AD1452)</f>
        <v/>
      </c>
      <c s="155"/>
      <c s="156" t="str">
        <f>IF(AK1452="","",IF(AK1452&gt;0,COUNT($AG$2:AG1452),""))</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52" s="156" t="str">
        <f>IF(BC1452="","",IF(BC1452&gt;0,COUNT($AY$2:AY1452),""))</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53" spans="1:66" ht="15.75" customHeight="1">
      <c r="A1453" s="153" t="str">
        <f>IF('S.D.PASTE SHEET'!A1453="","",'S.D.PASTE SHEET'!A1453)</f>
        <v/>
      </c>
      <c s="153" t="str">
        <f>IF('S.D.PASTE SHEET'!B1453="","",'S.D.PASTE SHEET'!B1453)</f>
        <v/>
      </c>
      <c s="153" t="str">
        <f>IF('S.D.PASTE SHEET'!C1453="","",'S.D.PASTE SHEET'!C1453)</f>
        <v/>
      </c>
      <c s="154" t="str">
        <f>IF('S.D.PASTE SHEET'!D1453="","",'S.D.PASTE SHEET'!D1453)</f>
        <v/>
      </c>
      <c s="153" t="str">
        <f>IF('S.D.PASTE SHEET'!E1453="","",UPPER('S.D.PASTE SHEET'!E1453))</f>
        <v/>
      </c>
      <c s="153" t="str">
        <f>IF('S.D.PASTE SHEET'!F1453="","",'S.D.PASTE SHEET'!F1453)</f>
        <v/>
      </c>
      <c s="153" t="str">
        <f>IF('S.D.PASTE SHEET'!G1453="","",UPPER('S.D.PASTE SHEET'!G1453))</f>
        <v/>
      </c>
      <c s="153" t="str">
        <f>IF('S.D.PASTE SHEET'!H1453="","",UPPER('S.D.PASTE SHEET'!H1453))</f>
        <v/>
      </c>
      <c s="153" t="str">
        <f>IF('S.D.PASTE SHEET'!I1453="","",'S.D.PASTE SHEET'!I1453)</f>
        <v/>
      </c>
      <c s="154" t="str">
        <f>IF('S.D.PASTE SHEET'!J1453="","",'S.D.PASTE SHEET'!J1453)</f>
        <v/>
      </c>
      <c s="153" t="str">
        <f>IF('S.D.PASTE SHEET'!K1453="","",'S.D.PASTE SHEET'!K1453)</f>
        <v/>
      </c>
      <c s="153" t="str">
        <f>IF('S.D.PASTE SHEET'!L1453="","",'S.D.PASTE SHEET'!L1453)</f>
        <v/>
      </c>
      <c s="153" t="str">
        <f>IF('S.D.PASTE SHEET'!M1453="","",'S.D.PASTE SHEET'!M1453)</f>
        <v/>
      </c>
      <c s="153" t="str">
        <f>IF('S.D.PASTE SHEET'!N1453="","",'S.D.PASTE SHEET'!N1453)</f>
        <v/>
      </c>
      <c s="153" t="str">
        <f>IF('S.D.PASTE SHEET'!O1453="","",'S.D.PASTE SHEET'!O1453)</f>
        <v/>
      </c>
      <c s="153" t="str">
        <f>IF('S.D.PASTE SHEET'!P1453="","",'S.D.PASTE SHEET'!P1453)</f>
        <v/>
      </c>
      <c s="153" t="str">
        <f>IF('S.D.PASTE SHEET'!Q1453="","",'S.D.PASTE SHEET'!Q1453)</f>
        <v/>
      </c>
      <c s="153" t="str">
        <f>IF('S.D.PASTE SHEET'!R1453="","",'S.D.PASTE SHEET'!R1453)</f>
        <v/>
      </c>
      <c s="153" t="str">
        <f>IF('S.D.PASTE SHEET'!S1453="","",'S.D.PASTE SHEET'!S1453)</f>
        <v/>
      </c>
      <c s="153" t="str">
        <f>IF('S.D.PASTE SHEET'!T1453="","",'S.D.PASTE SHEET'!T1453)</f>
        <v/>
      </c>
      <c s="153" t="str">
        <f>IF('S.D.PASTE SHEET'!U1453="","",'S.D.PASTE SHEET'!U1453)</f>
        <v/>
      </c>
      <c s="153" t="str">
        <f>IF('S.D.PASTE SHEET'!V1453="","",'S.D.PASTE SHEET'!V1453)</f>
        <v/>
      </c>
      <c s="153" t="str">
        <f>IF('S.D.PASTE SHEET'!W1453="","",'S.D.PASTE SHEET'!W1453)</f>
        <v/>
      </c>
      <c s="153" t="str">
        <f>IF('S.D.PASTE SHEET'!X1453="","",'S.D.PASTE SHEET'!X1453)</f>
        <v/>
      </c>
      <c s="153" t="str">
        <f>IF('S.D.PASTE SHEET'!Y1453="","",'S.D.PASTE SHEET'!Y1453)</f>
        <v/>
      </c>
      <c s="153" t="str">
        <f>IF('S.D.PASTE SHEET'!Z1453="","",'S.D.PASTE SHEET'!Z1453)</f>
        <v/>
      </c>
      <c s="153" t="str">
        <f>IF('S.D.PASTE SHEET'!AA1453="","",'S.D.PASTE SHEET'!AA1453)</f>
        <v/>
      </c>
      <c s="153" t="str">
        <f>IF('S.D.PASTE SHEET'!AB1453="","",'S.D.PASTE SHEET'!AB1453)</f>
        <v/>
      </c>
      <c s="153" t="str">
        <f>IF('S.D.PASTE SHEET'!AC1453="","",'S.D.PASTE SHEET'!AC1453)</f>
        <v/>
      </c>
      <c s="153" t="str">
        <f>IF('S.D.PASTE SHEET'!AD1453="","",'S.D.PASTE SHEET'!AD1453)</f>
        <v/>
      </c>
      <c s="155"/>
      <c s="156" t="str">
        <f>IF(AK1453="","",IF(AK1453&gt;0,COUNT($AG$2:AG1453),""))</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53" s="156" t="str">
        <f>IF(BC1453="","",IF(BC1453&gt;0,COUNT($AY$2:AY1453),""))</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54" spans="1:66" ht="15.75" customHeight="1">
      <c r="A1454" s="153" t="str">
        <f>IF('S.D.PASTE SHEET'!A1454="","",'S.D.PASTE SHEET'!A1454)</f>
        <v/>
      </c>
      <c s="153" t="str">
        <f>IF('S.D.PASTE SHEET'!B1454="","",'S.D.PASTE SHEET'!B1454)</f>
        <v/>
      </c>
      <c s="153" t="str">
        <f>IF('S.D.PASTE SHEET'!C1454="","",'S.D.PASTE SHEET'!C1454)</f>
        <v/>
      </c>
      <c s="154" t="str">
        <f>IF('S.D.PASTE SHEET'!D1454="","",'S.D.PASTE SHEET'!D1454)</f>
        <v/>
      </c>
      <c s="153" t="str">
        <f>IF('S.D.PASTE SHEET'!E1454="","",UPPER('S.D.PASTE SHEET'!E1454))</f>
        <v/>
      </c>
      <c s="153" t="str">
        <f>IF('S.D.PASTE SHEET'!F1454="","",'S.D.PASTE SHEET'!F1454)</f>
        <v/>
      </c>
      <c s="153" t="str">
        <f>IF('S.D.PASTE SHEET'!G1454="","",UPPER('S.D.PASTE SHEET'!G1454))</f>
        <v/>
      </c>
      <c s="153" t="str">
        <f>IF('S.D.PASTE SHEET'!H1454="","",UPPER('S.D.PASTE SHEET'!H1454))</f>
        <v/>
      </c>
      <c s="153" t="str">
        <f>IF('S.D.PASTE SHEET'!I1454="","",'S.D.PASTE SHEET'!I1454)</f>
        <v/>
      </c>
      <c s="154" t="str">
        <f>IF('S.D.PASTE SHEET'!J1454="","",'S.D.PASTE SHEET'!J1454)</f>
        <v/>
      </c>
      <c s="153" t="str">
        <f>IF('S.D.PASTE SHEET'!K1454="","",'S.D.PASTE SHEET'!K1454)</f>
        <v/>
      </c>
      <c s="153" t="str">
        <f>IF('S.D.PASTE SHEET'!L1454="","",'S.D.PASTE SHEET'!L1454)</f>
        <v/>
      </c>
      <c s="153" t="str">
        <f>IF('S.D.PASTE SHEET'!M1454="","",'S.D.PASTE SHEET'!M1454)</f>
        <v/>
      </c>
      <c s="153" t="str">
        <f>IF('S.D.PASTE SHEET'!N1454="","",'S.D.PASTE SHEET'!N1454)</f>
        <v/>
      </c>
      <c s="153" t="str">
        <f>IF('S.D.PASTE SHEET'!O1454="","",'S.D.PASTE SHEET'!O1454)</f>
        <v/>
      </c>
      <c s="153" t="str">
        <f>IF('S.D.PASTE SHEET'!P1454="","",'S.D.PASTE SHEET'!P1454)</f>
        <v/>
      </c>
      <c s="153" t="str">
        <f>IF('S.D.PASTE SHEET'!Q1454="","",'S.D.PASTE SHEET'!Q1454)</f>
        <v/>
      </c>
      <c s="153" t="str">
        <f>IF('S.D.PASTE SHEET'!R1454="","",'S.D.PASTE SHEET'!R1454)</f>
        <v/>
      </c>
      <c s="153" t="str">
        <f>IF('S.D.PASTE SHEET'!S1454="","",'S.D.PASTE SHEET'!S1454)</f>
        <v/>
      </c>
      <c s="153" t="str">
        <f>IF('S.D.PASTE SHEET'!T1454="","",'S.D.PASTE SHEET'!T1454)</f>
        <v/>
      </c>
      <c s="153" t="str">
        <f>IF('S.D.PASTE SHEET'!U1454="","",'S.D.PASTE SHEET'!U1454)</f>
        <v/>
      </c>
      <c s="153" t="str">
        <f>IF('S.D.PASTE SHEET'!V1454="","",'S.D.PASTE SHEET'!V1454)</f>
        <v/>
      </c>
      <c s="153" t="str">
        <f>IF('S.D.PASTE SHEET'!W1454="","",'S.D.PASTE SHEET'!W1454)</f>
        <v/>
      </c>
      <c s="153" t="str">
        <f>IF('S.D.PASTE SHEET'!X1454="","",'S.D.PASTE SHEET'!X1454)</f>
        <v/>
      </c>
      <c s="153" t="str">
        <f>IF('S.D.PASTE SHEET'!Y1454="","",'S.D.PASTE SHEET'!Y1454)</f>
        <v/>
      </c>
      <c s="153" t="str">
        <f>IF('S.D.PASTE SHEET'!Z1454="","",'S.D.PASTE SHEET'!Z1454)</f>
        <v/>
      </c>
      <c s="153" t="str">
        <f>IF('S.D.PASTE SHEET'!AA1454="","",'S.D.PASTE SHEET'!AA1454)</f>
        <v/>
      </c>
      <c s="153" t="str">
        <f>IF('S.D.PASTE SHEET'!AB1454="","",'S.D.PASTE SHEET'!AB1454)</f>
        <v/>
      </c>
      <c s="153" t="str">
        <f>IF('S.D.PASTE SHEET'!AC1454="","",'S.D.PASTE SHEET'!AC1454)</f>
        <v/>
      </c>
      <c s="153" t="str">
        <f>IF('S.D.PASTE SHEET'!AD1454="","",'S.D.PASTE SHEET'!AD1454)</f>
        <v/>
      </c>
      <c s="155"/>
      <c s="156" t="str">
        <f>IF(AK1454="","",IF(AK1454&gt;0,COUNT($AG$2:AG1454),""))</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54" s="156" t="str">
        <f>IF(BC1454="","",IF(BC1454&gt;0,COUNT($AY$2:AY1454),""))</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55" spans="1:66" ht="15.75" customHeight="1">
      <c r="A1455" s="153" t="str">
        <f>IF('S.D.PASTE SHEET'!A1455="","",'S.D.PASTE SHEET'!A1455)</f>
        <v/>
      </c>
      <c s="153" t="str">
        <f>IF('S.D.PASTE SHEET'!B1455="","",'S.D.PASTE SHEET'!B1455)</f>
        <v/>
      </c>
      <c s="153" t="str">
        <f>IF('S.D.PASTE SHEET'!C1455="","",'S.D.PASTE SHEET'!C1455)</f>
        <v/>
      </c>
      <c s="154" t="str">
        <f>IF('S.D.PASTE SHEET'!D1455="","",'S.D.PASTE SHEET'!D1455)</f>
        <v/>
      </c>
      <c s="153" t="str">
        <f>IF('S.D.PASTE SHEET'!E1455="","",UPPER('S.D.PASTE SHEET'!E1455))</f>
        <v/>
      </c>
      <c s="153" t="str">
        <f>IF('S.D.PASTE SHEET'!F1455="","",'S.D.PASTE SHEET'!F1455)</f>
        <v/>
      </c>
      <c s="153" t="str">
        <f>IF('S.D.PASTE SHEET'!G1455="","",UPPER('S.D.PASTE SHEET'!G1455))</f>
        <v/>
      </c>
      <c s="153" t="str">
        <f>IF('S.D.PASTE SHEET'!H1455="","",UPPER('S.D.PASTE SHEET'!H1455))</f>
        <v/>
      </c>
      <c s="153" t="str">
        <f>IF('S.D.PASTE SHEET'!I1455="","",'S.D.PASTE SHEET'!I1455)</f>
        <v/>
      </c>
      <c s="154" t="str">
        <f>IF('S.D.PASTE SHEET'!J1455="","",'S.D.PASTE SHEET'!J1455)</f>
        <v/>
      </c>
      <c s="153" t="str">
        <f>IF('S.D.PASTE SHEET'!K1455="","",'S.D.PASTE SHEET'!K1455)</f>
        <v/>
      </c>
      <c s="153" t="str">
        <f>IF('S.D.PASTE SHEET'!L1455="","",'S.D.PASTE SHEET'!L1455)</f>
        <v/>
      </c>
      <c s="153" t="str">
        <f>IF('S.D.PASTE SHEET'!M1455="","",'S.D.PASTE SHEET'!M1455)</f>
        <v/>
      </c>
      <c s="153" t="str">
        <f>IF('S.D.PASTE SHEET'!N1455="","",'S.D.PASTE SHEET'!N1455)</f>
        <v/>
      </c>
      <c s="153" t="str">
        <f>IF('S.D.PASTE SHEET'!O1455="","",'S.D.PASTE SHEET'!O1455)</f>
        <v/>
      </c>
      <c s="153" t="str">
        <f>IF('S.D.PASTE SHEET'!P1455="","",'S.D.PASTE SHEET'!P1455)</f>
        <v/>
      </c>
      <c s="153" t="str">
        <f>IF('S.D.PASTE SHEET'!Q1455="","",'S.D.PASTE SHEET'!Q1455)</f>
        <v/>
      </c>
      <c s="153" t="str">
        <f>IF('S.D.PASTE SHEET'!R1455="","",'S.D.PASTE SHEET'!R1455)</f>
        <v/>
      </c>
      <c s="153" t="str">
        <f>IF('S.D.PASTE SHEET'!S1455="","",'S.D.PASTE SHEET'!S1455)</f>
        <v/>
      </c>
      <c s="153" t="str">
        <f>IF('S.D.PASTE SHEET'!T1455="","",'S.D.PASTE SHEET'!T1455)</f>
        <v/>
      </c>
      <c s="153" t="str">
        <f>IF('S.D.PASTE SHEET'!U1455="","",'S.D.PASTE SHEET'!U1455)</f>
        <v/>
      </c>
      <c s="153" t="str">
        <f>IF('S.D.PASTE SHEET'!V1455="","",'S.D.PASTE SHEET'!V1455)</f>
        <v/>
      </c>
      <c s="153" t="str">
        <f>IF('S.D.PASTE SHEET'!W1455="","",'S.D.PASTE SHEET'!W1455)</f>
        <v/>
      </c>
      <c s="153" t="str">
        <f>IF('S.D.PASTE SHEET'!X1455="","",'S.D.PASTE SHEET'!X1455)</f>
        <v/>
      </c>
      <c s="153" t="str">
        <f>IF('S.D.PASTE SHEET'!Y1455="","",'S.D.PASTE SHEET'!Y1455)</f>
        <v/>
      </c>
      <c s="153" t="str">
        <f>IF('S.D.PASTE SHEET'!Z1455="","",'S.D.PASTE SHEET'!Z1455)</f>
        <v/>
      </c>
      <c s="153" t="str">
        <f>IF('S.D.PASTE SHEET'!AA1455="","",'S.D.PASTE SHEET'!AA1455)</f>
        <v/>
      </c>
      <c s="153" t="str">
        <f>IF('S.D.PASTE SHEET'!AB1455="","",'S.D.PASTE SHEET'!AB1455)</f>
        <v/>
      </c>
      <c s="153" t="str">
        <f>IF('S.D.PASTE SHEET'!AC1455="","",'S.D.PASTE SHEET'!AC1455)</f>
        <v/>
      </c>
      <c s="153" t="str">
        <f>IF('S.D.PASTE SHEET'!AD1455="","",'S.D.PASTE SHEET'!AD1455)</f>
        <v/>
      </c>
      <c s="155"/>
      <c s="156" t="str">
        <f>IF(AK1455="","",IF(AK1455&gt;0,COUNT($AG$2:AG1455),""))</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55" s="156" t="str">
        <f>IF(BC1455="","",IF(BC1455&gt;0,COUNT($AY$2:AY1455),""))</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56" spans="1:66" ht="15.75" customHeight="1">
      <c r="A1456" s="153" t="str">
        <f>IF('S.D.PASTE SHEET'!A1456="","",'S.D.PASTE SHEET'!A1456)</f>
        <v/>
      </c>
      <c s="153" t="str">
        <f>IF('S.D.PASTE SHEET'!B1456="","",'S.D.PASTE SHEET'!B1456)</f>
        <v/>
      </c>
      <c s="153" t="str">
        <f>IF('S.D.PASTE SHEET'!C1456="","",'S.D.PASTE SHEET'!C1456)</f>
        <v/>
      </c>
      <c s="154" t="str">
        <f>IF('S.D.PASTE SHEET'!D1456="","",'S.D.PASTE SHEET'!D1456)</f>
        <v/>
      </c>
      <c s="153" t="str">
        <f>IF('S.D.PASTE SHEET'!E1456="","",UPPER('S.D.PASTE SHEET'!E1456))</f>
        <v/>
      </c>
      <c s="153" t="str">
        <f>IF('S.D.PASTE SHEET'!F1456="","",'S.D.PASTE SHEET'!F1456)</f>
        <v/>
      </c>
      <c s="153" t="str">
        <f>IF('S.D.PASTE SHEET'!G1456="","",UPPER('S.D.PASTE SHEET'!G1456))</f>
        <v/>
      </c>
      <c s="153" t="str">
        <f>IF('S.D.PASTE SHEET'!H1456="","",UPPER('S.D.PASTE SHEET'!H1456))</f>
        <v/>
      </c>
      <c s="153" t="str">
        <f>IF('S.D.PASTE SHEET'!I1456="","",'S.D.PASTE SHEET'!I1456)</f>
        <v/>
      </c>
      <c s="154" t="str">
        <f>IF('S.D.PASTE SHEET'!J1456="","",'S.D.PASTE SHEET'!J1456)</f>
        <v/>
      </c>
      <c s="153" t="str">
        <f>IF('S.D.PASTE SHEET'!K1456="","",'S.D.PASTE SHEET'!K1456)</f>
        <v/>
      </c>
      <c s="153" t="str">
        <f>IF('S.D.PASTE SHEET'!L1456="","",'S.D.PASTE SHEET'!L1456)</f>
        <v/>
      </c>
      <c s="153" t="str">
        <f>IF('S.D.PASTE SHEET'!M1456="","",'S.D.PASTE SHEET'!M1456)</f>
        <v/>
      </c>
      <c s="153" t="str">
        <f>IF('S.D.PASTE SHEET'!N1456="","",'S.D.PASTE SHEET'!N1456)</f>
        <v/>
      </c>
      <c s="153" t="str">
        <f>IF('S.D.PASTE SHEET'!O1456="","",'S.D.PASTE SHEET'!O1456)</f>
        <v/>
      </c>
      <c s="153" t="str">
        <f>IF('S.D.PASTE SHEET'!P1456="","",'S.D.PASTE SHEET'!P1456)</f>
        <v/>
      </c>
      <c s="153" t="str">
        <f>IF('S.D.PASTE SHEET'!Q1456="","",'S.D.PASTE SHEET'!Q1456)</f>
        <v/>
      </c>
      <c s="153" t="str">
        <f>IF('S.D.PASTE SHEET'!R1456="","",'S.D.PASTE SHEET'!R1456)</f>
        <v/>
      </c>
      <c s="153" t="str">
        <f>IF('S.D.PASTE SHEET'!S1456="","",'S.D.PASTE SHEET'!S1456)</f>
        <v/>
      </c>
      <c s="153" t="str">
        <f>IF('S.D.PASTE SHEET'!T1456="","",'S.D.PASTE SHEET'!T1456)</f>
        <v/>
      </c>
      <c s="153" t="str">
        <f>IF('S.D.PASTE SHEET'!U1456="","",'S.D.PASTE SHEET'!U1456)</f>
        <v/>
      </c>
      <c s="153" t="str">
        <f>IF('S.D.PASTE SHEET'!V1456="","",'S.D.PASTE SHEET'!V1456)</f>
        <v/>
      </c>
      <c s="153" t="str">
        <f>IF('S.D.PASTE SHEET'!W1456="","",'S.D.PASTE SHEET'!W1456)</f>
        <v/>
      </c>
      <c s="153" t="str">
        <f>IF('S.D.PASTE SHEET'!X1456="","",'S.D.PASTE SHEET'!X1456)</f>
        <v/>
      </c>
      <c s="153" t="str">
        <f>IF('S.D.PASTE SHEET'!Y1456="","",'S.D.PASTE SHEET'!Y1456)</f>
        <v/>
      </c>
      <c s="153" t="str">
        <f>IF('S.D.PASTE SHEET'!Z1456="","",'S.D.PASTE SHEET'!Z1456)</f>
        <v/>
      </c>
      <c s="153" t="str">
        <f>IF('S.D.PASTE SHEET'!AA1456="","",'S.D.PASTE SHEET'!AA1456)</f>
        <v/>
      </c>
      <c s="153" t="str">
        <f>IF('S.D.PASTE SHEET'!AB1456="","",'S.D.PASTE SHEET'!AB1456)</f>
        <v/>
      </c>
      <c s="153" t="str">
        <f>IF('S.D.PASTE SHEET'!AC1456="","",'S.D.PASTE SHEET'!AC1456)</f>
        <v/>
      </c>
      <c s="153" t="str">
        <f>IF('S.D.PASTE SHEET'!AD1456="","",'S.D.PASTE SHEET'!AD1456)</f>
        <v/>
      </c>
      <c s="155"/>
      <c s="156" t="str">
        <f>IF(AK1456="","",IF(AK1456&gt;0,COUNT($AG$2:AG1456),""))</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56" s="156" t="str">
        <f>IF(BC1456="","",IF(BC1456&gt;0,COUNT($AY$2:AY1456),""))</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57" spans="1:66" ht="15.75" customHeight="1">
      <c r="A1457" s="153" t="str">
        <f>IF('S.D.PASTE SHEET'!A1457="","",'S.D.PASTE SHEET'!A1457)</f>
        <v/>
      </c>
      <c s="153" t="str">
        <f>IF('S.D.PASTE SHEET'!B1457="","",'S.D.PASTE SHEET'!B1457)</f>
        <v/>
      </c>
      <c s="153" t="str">
        <f>IF('S.D.PASTE SHEET'!C1457="","",'S.D.PASTE SHEET'!C1457)</f>
        <v/>
      </c>
      <c s="154" t="str">
        <f>IF('S.D.PASTE SHEET'!D1457="","",'S.D.PASTE SHEET'!D1457)</f>
        <v/>
      </c>
      <c s="153" t="str">
        <f>IF('S.D.PASTE SHEET'!E1457="","",UPPER('S.D.PASTE SHEET'!E1457))</f>
        <v/>
      </c>
      <c s="153" t="str">
        <f>IF('S.D.PASTE SHEET'!F1457="","",'S.D.PASTE SHEET'!F1457)</f>
        <v/>
      </c>
      <c s="153" t="str">
        <f>IF('S.D.PASTE SHEET'!G1457="","",UPPER('S.D.PASTE SHEET'!G1457))</f>
        <v/>
      </c>
      <c s="153" t="str">
        <f>IF('S.D.PASTE SHEET'!H1457="","",UPPER('S.D.PASTE SHEET'!H1457))</f>
        <v/>
      </c>
      <c s="153" t="str">
        <f>IF('S.D.PASTE SHEET'!I1457="","",'S.D.PASTE SHEET'!I1457)</f>
        <v/>
      </c>
      <c s="154" t="str">
        <f>IF('S.D.PASTE SHEET'!J1457="","",'S.D.PASTE SHEET'!J1457)</f>
        <v/>
      </c>
      <c s="153" t="str">
        <f>IF('S.D.PASTE SHEET'!K1457="","",'S.D.PASTE SHEET'!K1457)</f>
        <v/>
      </c>
      <c s="153" t="str">
        <f>IF('S.D.PASTE SHEET'!L1457="","",'S.D.PASTE SHEET'!L1457)</f>
        <v/>
      </c>
      <c s="153" t="str">
        <f>IF('S.D.PASTE SHEET'!M1457="","",'S.D.PASTE SHEET'!M1457)</f>
        <v/>
      </c>
      <c s="153" t="str">
        <f>IF('S.D.PASTE SHEET'!N1457="","",'S.D.PASTE SHEET'!N1457)</f>
        <v/>
      </c>
      <c s="153" t="str">
        <f>IF('S.D.PASTE SHEET'!O1457="","",'S.D.PASTE SHEET'!O1457)</f>
        <v/>
      </c>
      <c s="153" t="str">
        <f>IF('S.D.PASTE SHEET'!P1457="","",'S.D.PASTE SHEET'!P1457)</f>
        <v/>
      </c>
      <c s="153" t="str">
        <f>IF('S.D.PASTE SHEET'!Q1457="","",'S.D.PASTE SHEET'!Q1457)</f>
        <v/>
      </c>
      <c s="153" t="str">
        <f>IF('S.D.PASTE SHEET'!R1457="","",'S.D.PASTE SHEET'!R1457)</f>
        <v/>
      </c>
      <c s="153" t="str">
        <f>IF('S.D.PASTE SHEET'!S1457="","",'S.D.PASTE SHEET'!S1457)</f>
        <v/>
      </c>
      <c s="153" t="str">
        <f>IF('S.D.PASTE SHEET'!T1457="","",'S.D.PASTE SHEET'!T1457)</f>
        <v/>
      </c>
      <c s="153" t="str">
        <f>IF('S.D.PASTE SHEET'!U1457="","",'S.D.PASTE SHEET'!U1457)</f>
        <v/>
      </c>
      <c s="153" t="str">
        <f>IF('S.D.PASTE SHEET'!V1457="","",'S.D.PASTE SHEET'!V1457)</f>
        <v/>
      </c>
      <c s="153" t="str">
        <f>IF('S.D.PASTE SHEET'!W1457="","",'S.D.PASTE SHEET'!W1457)</f>
        <v/>
      </c>
      <c s="153" t="str">
        <f>IF('S.D.PASTE SHEET'!X1457="","",'S.D.PASTE SHEET'!X1457)</f>
        <v/>
      </c>
      <c s="153" t="str">
        <f>IF('S.D.PASTE SHEET'!Y1457="","",'S.D.PASTE SHEET'!Y1457)</f>
        <v/>
      </c>
      <c s="153" t="str">
        <f>IF('S.D.PASTE SHEET'!Z1457="","",'S.D.PASTE SHEET'!Z1457)</f>
        <v/>
      </c>
      <c s="153" t="str">
        <f>IF('S.D.PASTE SHEET'!AA1457="","",'S.D.PASTE SHEET'!AA1457)</f>
        <v/>
      </c>
      <c s="153" t="str">
        <f>IF('S.D.PASTE SHEET'!AB1457="","",'S.D.PASTE SHEET'!AB1457)</f>
        <v/>
      </c>
      <c s="153" t="str">
        <f>IF('S.D.PASTE SHEET'!AC1457="","",'S.D.PASTE SHEET'!AC1457)</f>
        <v/>
      </c>
      <c s="153" t="str">
        <f>IF('S.D.PASTE SHEET'!AD1457="","",'S.D.PASTE SHEET'!AD1457)</f>
        <v/>
      </c>
      <c s="155"/>
      <c s="156" t="str">
        <f>IF(AK1457="","",IF(AK1457&gt;0,COUNT($AG$2:AG1457),""))</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57" s="156" t="str">
        <f>IF(BC1457="","",IF(BC1457&gt;0,COUNT($AY$2:AY1457),""))</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58" spans="1:66" ht="15.75" customHeight="1">
      <c r="A1458" s="153" t="str">
        <f>IF('S.D.PASTE SHEET'!A1458="","",'S.D.PASTE SHEET'!A1458)</f>
        <v/>
      </c>
      <c s="153" t="str">
        <f>IF('S.D.PASTE SHEET'!B1458="","",'S.D.PASTE SHEET'!B1458)</f>
        <v/>
      </c>
      <c s="153" t="str">
        <f>IF('S.D.PASTE SHEET'!C1458="","",'S.D.PASTE SHEET'!C1458)</f>
        <v/>
      </c>
      <c s="154" t="str">
        <f>IF('S.D.PASTE SHEET'!D1458="","",'S.D.PASTE SHEET'!D1458)</f>
        <v/>
      </c>
      <c s="153" t="str">
        <f>IF('S.D.PASTE SHEET'!E1458="","",UPPER('S.D.PASTE SHEET'!E1458))</f>
        <v/>
      </c>
      <c s="153" t="str">
        <f>IF('S.D.PASTE SHEET'!F1458="","",'S.D.PASTE SHEET'!F1458)</f>
        <v/>
      </c>
      <c s="153" t="str">
        <f>IF('S.D.PASTE SHEET'!G1458="","",UPPER('S.D.PASTE SHEET'!G1458))</f>
        <v/>
      </c>
      <c s="153" t="str">
        <f>IF('S.D.PASTE SHEET'!H1458="","",UPPER('S.D.PASTE SHEET'!H1458))</f>
        <v/>
      </c>
      <c s="153" t="str">
        <f>IF('S.D.PASTE SHEET'!I1458="","",'S.D.PASTE SHEET'!I1458)</f>
        <v/>
      </c>
      <c s="154" t="str">
        <f>IF('S.D.PASTE SHEET'!J1458="","",'S.D.PASTE SHEET'!J1458)</f>
        <v/>
      </c>
      <c s="153" t="str">
        <f>IF('S.D.PASTE SHEET'!K1458="","",'S.D.PASTE SHEET'!K1458)</f>
        <v/>
      </c>
      <c s="153" t="str">
        <f>IF('S.D.PASTE SHEET'!L1458="","",'S.D.PASTE SHEET'!L1458)</f>
        <v/>
      </c>
      <c s="153" t="str">
        <f>IF('S.D.PASTE SHEET'!M1458="","",'S.D.PASTE SHEET'!M1458)</f>
        <v/>
      </c>
      <c s="153" t="str">
        <f>IF('S.D.PASTE SHEET'!N1458="","",'S.D.PASTE SHEET'!N1458)</f>
        <v/>
      </c>
      <c s="153" t="str">
        <f>IF('S.D.PASTE SHEET'!O1458="","",'S.D.PASTE SHEET'!O1458)</f>
        <v/>
      </c>
      <c s="153" t="str">
        <f>IF('S.D.PASTE SHEET'!P1458="","",'S.D.PASTE SHEET'!P1458)</f>
        <v/>
      </c>
      <c s="153" t="str">
        <f>IF('S.D.PASTE SHEET'!Q1458="","",'S.D.PASTE SHEET'!Q1458)</f>
        <v/>
      </c>
      <c s="153" t="str">
        <f>IF('S.D.PASTE SHEET'!R1458="","",'S.D.PASTE SHEET'!R1458)</f>
        <v/>
      </c>
      <c s="153" t="str">
        <f>IF('S.D.PASTE SHEET'!S1458="","",'S.D.PASTE SHEET'!S1458)</f>
        <v/>
      </c>
      <c s="153" t="str">
        <f>IF('S.D.PASTE SHEET'!T1458="","",'S.D.PASTE SHEET'!T1458)</f>
        <v/>
      </c>
      <c s="153" t="str">
        <f>IF('S.D.PASTE SHEET'!U1458="","",'S.D.PASTE SHEET'!U1458)</f>
        <v/>
      </c>
      <c s="153" t="str">
        <f>IF('S.D.PASTE SHEET'!V1458="","",'S.D.PASTE SHEET'!V1458)</f>
        <v/>
      </c>
      <c s="153" t="str">
        <f>IF('S.D.PASTE SHEET'!W1458="","",'S.D.PASTE SHEET'!W1458)</f>
        <v/>
      </c>
      <c s="153" t="str">
        <f>IF('S.D.PASTE SHEET'!X1458="","",'S.D.PASTE SHEET'!X1458)</f>
        <v/>
      </c>
      <c s="153" t="str">
        <f>IF('S.D.PASTE SHEET'!Y1458="","",'S.D.PASTE SHEET'!Y1458)</f>
        <v/>
      </c>
      <c s="153" t="str">
        <f>IF('S.D.PASTE SHEET'!Z1458="","",'S.D.PASTE SHEET'!Z1458)</f>
        <v/>
      </c>
      <c s="153" t="str">
        <f>IF('S.D.PASTE SHEET'!AA1458="","",'S.D.PASTE SHEET'!AA1458)</f>
        <v/>
      </c>
      <c s="153" t="str">
        <f>IF('S.D.PASTE SHEET'!AB1458="","",'S.D.PASTE SHEET'!AB1458)</f>
        <v/>
      </c>
      <c s="153" t="str">
        <f>IF('S.D.PASTE SHEET'!AC1458="","",'S.D.PASTE SHEET'!AC1458)</f>
        <v/>
      </c>
      <c s="153" t="str">
        <f>IF('S.D.PASTE SHEET'!AD1458="","",'S.D.PASTE SHEET'!AD1458)</f>
        <v/>
      </c>
      <c s="155"/>
      <c s="156" t="str">
        <f>IF(AK1458="","",IF(AK1458&gt;0,COUNT($AG$2:AG1458),""))</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58" s="156" t="str">
        <f>IF(BC1458="","",IF(BC1458&gt;0,COUNT($AY$2:AY1458),""))</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59" spans="1:66" ht="15.75" customHeight="1">
      <c r="A1459" s="153" t="str">
        <f>IF('S.D.PASTE SHEET'!A1459="","",'S.D.PASTE SHEET'!A1459)</f>
        <v/>
      </c>
      <c s="153" t="str">
        <f>IF('S.D.PASTE SHEET'!B1459="","",'S.D.PASTE SHEET'!B1459)</f>
        <v/>
      </c>
      <c s="153" t="str">
        <f>IF('S.D.PASTE SHEET'!C1459="","",'S.D.PASTE SHEET'!C1459)</f>
        <v/>
      </c>
      <c s="154" t="str">
        <f>IF('S.D.PASTE SHEET'!D1459="","",'S.D.PASTE SHEET'!D1459)</f>
        <v/>
      </c>
      <c s="153" t="str">
        <f>IF('S.D.PASTE SHEET'!E1459="","",UPPER('S.D.PASTE SHEET'!E1459))</f>
        <v/>
      </c>
      <c s="153" t="str">
        <f>IF('S.D.PASTE SHEET'!F1459="","",'S.D.PASTE SHEET'!F1459)</f>
        <v/>
      </c>
      <c s="153" t="str">
        <f>IF('S.D.PASTE SHEET'!G1459="","",UPPER('S.D.PASTE SHEET'!G1459))</f>
        <v/>
      </c>
      <c s="153" t="str">
        <f>IF('S.D.PASTE SHEET'!H1459="","",UPPER('S.D.PASTE SHEET'!H1459))</f>
        <v/>
      </c>
      <c s="153" t="str">
        <f>IF('S.D.PASTE SHEET'!I1459="","",'S.D.PASTE SHEET'!I1459)</f>
        <v/>
      </c>
      <c s="154" t="str">
        <f>IF('S.D.PASTE SHEET'!J1459="","",'S.D.PASTE SHEET'!J1459)</f>
        <v/>
      </c>
      <c s="153" t="str">
        <f>IF('S.D.PASTE SHEET'!K1459="","",'S.D.PASTE SHEET'!K1459)</f>
        <v/>
      </c>
      <c s="153" t="str">
        <f>IF('S.D.PASTE SHEET'!L1459="","",'S.D.PASTE SHEET'!L1459)</f>
        <v/>
      </c>
      <c s="153" t="str">
        <f>IF('S.D.PASTE SHEET'!M1459="","",'S.D.PASTE SHEET'!M1459)</f>
        <v/>
      </c>
      <c s="153" t="str">
        <f>IF('S.D.PASTE SHEET'!N1459="","",'S.D.PASTE SHEET'!N1459)</f>
        <v/>
      </c>
      <c s="153" t="str">
        <f>IF('S.D.PASTE SHEET'!O1459="","",'S.D.PASTE SHEET'!O1459)</f>
        <v/>
      </c>
      <c s="153" t="str">
        <f>IF('S.D.PASTE SHEET'!P1459="","",'S.D.PASTE SHEET'!P1459)</f>
        <v/>
      </c>
      <c s="153" t="str">
        <f>IF('S.D.PASTE SHEET'!Q1459="","",'S.D.PASTE SHEET'!Q1459)</f>
        <v/>
      </c>
      <c s="153" t="str">
        <f>IF('S.D.PASTE SHEET'!R1459="","",'S.D.PASTE SHEET'!R1459)</f>
        <v/>
      </c>
      <c s="153" t="str">
        <f>IF('S.D.PASTE SHEET'!S1459="","",'S.D.PASTE SHEET'!S1459)</f>
        <v/>
      </c>
      <c s="153" t="str">
        <f>IF('S.D.PASTE SHEET'!T1459="","",'S.D.PASTE SHEET'!T1459)</f>
        <v/>
      </c>
      <c s="153" t="str">
        <f>IF('S.D.PASTE SHEET'!U1459="","",'S.D.PASTE SHEET'!U1459)</f>
        <v/>
      </c>
      <c s="153" t="str">
        <f>IF('S.D.PASTE SHEET'!V1459="","",'S.D.PASTE SHEET'!V1459)</f>
        <v/>
      </c>
      <c s="153" t="str">
        <f>IF('S.D.PASTE SHEET'!W1459="","",'S.D.PASTE SHEET'!W1459)</f>
        <v/>
      </c>
      <c s="153" t="str">
        <f>IF('S.D.PASTE SHEET'!X1459="","",'S.D.PASTE SHEET'!X1459)</f>
        <v/>
      </c>
      <c s="153" t="str">
        <f>IF('S.D.PASTE SHEET'!Y1459="","",'S.D.PASTE SHEET'!Y1459)</f>
        <v/>
      </c>
      <c s="153" t="str">
        <f>IF('S.D.PASTE SHEET'!Z1459="","",'S.D.PASTE SHEET'!Z1459)</f>
        <v/>
      </c>
      <c s="153" t="str">
        <f>IF('S.D.PASTE SHEET'!AA1459="","",'S.D.PASTE SHEET'!AA1459)</f>
        <v/>
      </c>
      <c s="153" t="str">
        <f>IF('S.D.PASTE SHEET'!AB1459="","",'S.D.PASTE SHEET'!AB1459)</f>
        <v/>
      </c>
      <c s="153" t="str">
        <f>IF('S.D.PASTE SHEET'!AC1459="","",'S.D.PASTE SHEET'!AC1459)</f>
        <v/>
      </c>
      <c s="153" t="str">
        <f>IF('S.D.PASTE SHEET'!AD1459="","",'S.D.PASTE SHEET'!AD1459)</f>
        <v/>
      </c>
      <c s="155"/>
      <c s="156" t="str">
        <f>IF(AK1459="","",IF(AK1459&gt;0,COUNT($AG$2:AG1459),""))</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59" s="156" t="str">
        <f>IF(BC1459="","",IF(BC1459&gt;0,COUNT($AY$2:AY1459),""))</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60" spans="1:66" ht="15.75" customHeight="1">
      <c r="A1460" s="153" t="str">
        <f>IF('S.D.PASTE SHEET'!A1460="","",'S.D.PASTE SHEET'!A1460)</f>
        <v/>
      </c>
      <c s="153" t="str">
        <f>IF('S.D.PASTE SHEET'!B1460="","",'S.D.PASTE SHEET'!B1460)</f>
        <v/>
      </c>
      <c s="153" t="str">
        <f>IF('S.D.PASTE SHEET'!C1460="","",'S.D.PASTE SHEET'!C1460)</f>
        <v/>
      </c>
      <c s="154" t="str">
        <f>IF('S.D.PASTE SHEET'!D1460="","",'S.D.PASTE SHEET'!D1460)</f>
        <v/>
      </c>
      <c s="153" t="str">
        <f>IF('S.D.PASTE SHEET'!E1460="","",UPPER('S.D.PASTE SHEET'!E1460))</f>
        <v/>
      </c>
      <c s="153" t="str">
        <f>IF('S.D.PASTE SHEET'!F1460="","",'S.D.PASTE SHEET'!F1460)</f>
        <v/>
      </c>
      <c s="153" t="str">
        <f>IF('S.D.PASTE SHEET'!G1460="","",UPPER('S.D.PASTE SHEET'!G1460))</f>
        <v/>
      </c>
      <c s="153" t="str">
        <f>IF('S.D.PASTE SHEET'!H1460="","",UPPER('S.D.PASTE SHEET'!H1460))</f>
        <v/>
      </c>
      <c s="153" t="str">
        <f>IF('S.D.PASTE SHEET'!I1460="","",'S.D.PASTE SHEET'!I1460)</f>
        <v/>
      </c>
      <c s="154" t="str">
        <f>IF('S.D.PASTE SHEET'!J1460="","",'S.D.PASTE SHEET'!J1460)</f>
        <v/>
      </c>
      <c s="153" t="str">
        <f>IF('S.D.PASTE SHEET'!K1460="","",'S.D.PASTE SHEET'!K1460)</f>
        <v/>
      </c>
      <c s="153" t="str">
        <f>IF('S.D.PASTE SHEET'!L1460="","",'S.D.PASTE SHEET'!L1460)</f>
        <v/>
      </c>
      <c s="153" t="str">
        <f>IF('S.D.PASTE SHEET'!M1460="","",'S.D.PASTE SHEET'!M1460)</f>
        <v/>
      </c>
      <c s="153" t="str">
        <f>IF('S.D.PASTE SHEET'!N1460="","",'S.D.PASTE SHEET'!N1460)</f>
        <v/>
      </c>
      <c s="153" t="str">
        <f>IF('S.D.PASTE SHEET'!O1460="","",'S.D.PASTE SHEET'!O1460)</f>
        <v/>
      </c>
      <c s="153" t="str">
        <f>IF('S.D.PASTE SHEET'!P1460="","",'S.D.PASTE SHEET'!P1460)</f>
        <v/>
      </c>
      <c s="153" t="str">
        <f>IF('S.D.PASTE SHEET'!Q1460="","",'S.D.PASTE SHEET'!Q1460)</f>
        <v/>
      </c>
      <c s="153" t="str">
        <f>IF('S.D.PASTE SHEET'!R1460="","",'S.D.PASTE SHEET'!R1460)</f>
        <v/>
      </c>
      <c s="153" t="str">
        <f>IF('S.D.PASTE SHEET'!S1460="","",'S.D.PASTE SHEET'!S1460)</f>
        <v/>
      </c>
      <c s="153" t="str">
        <f>IF('S.D.PASTE SHEET'!T1460="","",'S.D.PASTE SHEET'!T1460)</f>
        <v/>
      </c>
      <c s="153" t="str">
        <f>IF('S.D.PASTE SHEET'!U1460="","",'S.D.PASTE SHEET'!U1460)</f>
        <v/>
      </c>
      <c s="153" t="str">
        <f>IF('S.D.PASTE SHEET'!V1460="","",'S.D.PASTE SHEET'!V1460)</f>
        <v/>
      </c>
      <c s="153" t="str">
        <f>IF('S.D.PASTE SHEET'!W1460="","",'S.D.PASTE SHEET'!W1460)</f>
        <v/>
      </c>
      <c s="153" t="str">
        <f>IF('S.D.PASTE SHEET'!X1460="","",'S.D.PASTE SHEET'!X1460)</f>
        <v/>
      </c>
      <c s="153" t="str">
        <f>IF('S.D.PASTE SHEET'!Y1460="","",'S.D.PASTE SHEET'!Y1460)</f>
        <v/>
      </c>
      <c s="153" t="str">
        <f>IF('S.D.PASTE SHEET'!Z1460="","",'S.D.PASTE SHEET'!Z1460)</f>
        <v/>
      </c>
      <c s="153" t="str">
        <f>IF('S.D.PASTE SHEET'!AA1460="","",'S.D.PASTE SHEET'!AA1460)</f>
        <v/>
      </c>
      <c s="153" t="str">
        <f>IF('S.D.PASTE SHEET'!AB1460="","",'S.D.PASTE SHEET'!AB1460)</f>
        <v/>
      </c>
      <c s="153" t="str">
        <f>IF('S.D.PASTE SHEET'!AC1460="","",'S.D.PASTE SHEET'!AC1460)</f>
        <v/>
      </c>
      <c s="153" t="str">
        <f>IF('S.D.PASTE SHEET'!AD1460="","",'S.D.PASTE SHEET'!AD1460)</f>
        <v/>
      </c>
      <c s="155"/>
      <c s="156" t="str">
        <f>IF(AK1460="","",IF(AK1460&gt;0,COUNT($AG$2:AG1460),""))</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60" s="156" t="str">
        <f>IF(BC1460="","",IF(BC1460&gt;0,COUNT($AY$2:AY1460),""))</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61" spans="1:66" ht="15.75" customHeight="1">
      <c r="A1461" s="153" t="str">
        <f>IF('S.D.PASTE SHEET'!A1461="","",'S.D.PASTE SHEET'!A1461)</f>
        <v/>
      </c>
      <c s="153" t="str">
        <f>IF('S.D.PASTE SHEET'!B1461="","",'S.D.PASTE SHEET'!B1461)</f>
        <v/>
      </c>
      <c s="153" t="str">
        <f>IF('S.D.PASTE SHEET'!C1461="","",'S.D.PASTE SHEET'!C1461)</f>
        <v/>
      </c>
      <c s="154" t="str">
        <f>IF('S.D.PASTE SHEET'!D1461="","",'S.D.PASTE SHEET'!D1461)</f>
        <v/>
      </c>
      <c s="153" t="str">
        <f>IF('S.D.PASTE SHEET'!E1461="","",UPPER('S.D.PASTE SHEET'!E1461))</f>
        <v/>
      </c>
      <c s="153" t="str">
        <f>IF('S.D.PASTE SHEET'!F1461="","",'S.D.PASTE SHEET'!F1461)</f>
        <v/>
      </c>
      <c s="153" t="str">
        <f>IF('S.D.PASTE SHEET'!G1461="","",UPPER('S.D.PASTE SHEET'!G1461))</f>
        <v/>
      </c>
      <c s="153" t="str">
        <f>IF('S.D.PASTE SHEET'!H1461="","",UPPER('S.D.PASTE SHEET'!H1461))</f>
        <v/>
      </c>
      <c s="153" t="str">
        <f>IF('S.D.PASTE SHEET'!I1461="","",'S.D.PASTE SHEET'!I1461)</f>
        <v/>
      </c>
      <c s="154" t="str">
        <f>IF('S.D.PASTE SHEET'!J1461="","",'S.D.PASTE SHEET'!J1461)</f>
        <v/>
      </c>
      <c s="153" t="str">
        <f>IF('S.D.PASTE SHEET'!K1461="","",'S.D.PASTE SHEET'!K1461)</f>
        <v/>
      </c>
      <c s="153" t="str">
        <f>IF('S.D.PASTE SHEET'!L1461="","",'S.D.PASTE SHEET'!L1461)</f>
        <v/>
      </c>
      <c s="153" t="str">
        <f>IF('S.D.PASTE SHEET'!M1461="","",'S.D.PASTE SHEET'!M1461)</f>
        <v/>
      </c>
      <c s="153" t="str">
        <f>IF('S.D.PASTE SHEET'!N1461="","",'S.D.PASTE SHEET'!N1461)</f>
        <v/>
      </c>
      <c s="153" t="str">
        <f>IF('S.D.PASTE SHEET'!O1461="","",'S.D.PASTE SHEET'!O1461)</f>
        <v/>
      </c>
      <c s="153" t="str">
        <f>IF('S.D.PASTE SHEET'!P1461="","",'S.D.PASTE SHEET'!P1461)</f>
        <v/>
      </c>
      <c s="153" t="str">
        <f>IF('S.D.PASTE SHEET'!Q1461="","",'S.D.PASTE SHEET'!Q1461)</f>
        <v/>
      </c>
      <c s="153" t="str">
        <f>IF('S.D.PASTE SHEET'!R1461="","",'S.D.PASTE SHEET'!R1461)</f>
        <v/>
      </c>
      <c s="153" t="str">
        <f>IF('S.D.PASTE SHEET'!S1461="","",'S.D.PASTE SHEET'!S1461)</f>
        <v/>
      </c>
      <c s="153" t="str">
        <f>IF('S.D.PASTE SHEET'!T1461="","",'S.D.PASTE SHEET'!T1461)</f>
        <v/>
      </c>
      <c s="153" t="str">
        <f>IF('S.D.PASTE SHEET'!U1461="","",'S.D.PASTE SHEET'!U1461)</f>
        <v/>
      </c>
      <c s="153" t="str">
        <f>IF('S.D.PASTE SHEET'!V1461="","",'S.D.PASTE SHEET'!V1461)</f>
        <v/>
      </c>
      <c s="153" t="str">
        <f>IF('S.D.PASTE SHEET'!W1461="","",'S.D.PASTE SHEET'!W1461)</f>
        <v/>
      </c>
      <c s="153" t="str">
        <f>IF('S.D.PASTE SHEET'!X1461="","",'S.D.PASTE SHEET'!X1461)</f>
        <v/>
      </c>
      <c s="153" t="str">
        <f>IF('S.D.PASTE SHEET'!Y1461="","",'S.D.PASTE SHEET'!Y1461)</f>
        <v/>
      </c>
      <c s="153" t="str">
        <f>IF('S.D.PASTE SHEET'!Z1461="","",'S.D.PASTE SHEET'!Z1461)</f>
        <v/>
      </c>
      <c s="153" t="str">
        <f>IF('S.D.PASTE SHEET'!AA1461="","",'S.D.PASTE SHEET'!AA1461)</f>
        <v/>
      </c>
      <c s="153" t="str">
        <f>IF('S.D.PASTE SHEET'!AB1461="","",'S.D.PASTE SHEET'!AB1461)</f>
        <v/>
      </c>
      <c s="153" t="str">
        <f>IF('S.D.PASTE SHEET'!AC1461="","",'S.D.PASTE SHEET'!AC1461)</f>
        <v/>
      </c>
      <c s="153" t="str">
        <f>IF('S.D.PASTE SHEET'!AD1461="","",'S.D.PASTE SHEET'!AD1461)</f>
        <v/>
      </c>
      <c s="155"/>
      <c s="156" t="str">
        <f>IF(AK1461="","",IF(AK1461&gt;0,COUNT($AG$2:AG1461),""))</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61" s="156" t="str">
        <f>IF(BC1461="","",IF(BC1461&gt;0,COUNT($AY$2:AY1461),""))</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62" spans="1:66" ht="15.75" customHeight="1">
      <c r="A1462" s="153" t="str">
        <f>IF('S.D.PASTE SHEET'!A1462="","",'S.D.PASTE SHEET'!A1462)</f>
        <v/>
      </c>
      <c s="153" t="str">
        <f>IF('S.D.PASTE SHEET'!B1462="","",'S.D.PASTE SHEET'!B1462)</f>
        <v/>
      </c>
      <c s="153" t="str">
        <f>IF('S.D.PASTE SHEET'!C1462="","",'S.D.PASTE SHEET'!C1462)</f>
        <v/>
      </c>
      <c s="154" t="str">
        <f>IF('S.D.PASTE SHEET'!D1462="","",'S.D.PASTE SHEET'!D1462)</f>
        <v/>
      </c>
      <c s="153" t="str">
        <f>IF('S.D.PASTE SHEET'!E1462="","",UPPER('S.D.PASTE SHEET'!E1462))</f>
        <v/>
      </c>
      <c s="153" t="str">
        <f>IF('S.D.PASTE SHEET'!F1462="","",'S.D.PASTE SHEET'!F1462)</f>
        <v/>
      </c>
      <c s="153" t="str">
        <f>IF('S.D.PASTE SHEET'!G1462="","",UPPER('S.D.PASTE SHEET'!G1462))</f>
        <v/>
      </c>
      <c s="153" t="str">
        <f>IF('S.D.PASTE SHEET'!H1462="","",UPPER('S.D.PASTE SHEET'!H1462))</f>
        <v/>
      </c>
      <c s="153" t="str">
        <f>IF('S.D.PASTE SHEET'!I1462="","",'S.D.PASTE SHEET'!I1462)</f>
        <v/>
      </c>
      <c s="154" t="str">
        <f>IF('S.D.PASTE SHEET'!J1462="","",'S.D.PASTE SHEET'!J1462)</f>
        <v/>
      </c>
      <c s="153" t="str">
        <f>IF('S.D.PASTE SHEET'!K1462="","",'S.D.PASTE SHEET'!K1462)</f>
        <v/>
      </c>
      <c s="153" t="str">
        <f>IF('S.D.PASTE SHEET'!L1462="","",'S.D.PASTE SHEET'!L1462)</f>
        <v/>
      </c>
      <c s="153" t="str">
        <f>IF('S.D.PASTE SHEET'!M1462="","",'S.D.PASTE SHEET'!M1462)</f>
        <v/>
      </c>
      <c s="153" t="str">
        <f>IF('S.D.PASTE SHEET'!N1462="","",'S.D.PASTE SHEET'!N1462)</f>
        <v/>
      </c>
      <c s="153" t="str">
        <f>IF('S.D.PASTE SHEET'!O1462="","",'S.D.PASTE SHEET'!O1462)</f>
        <v/>
      </c>
      <c s="153" t="str">
        <f>IF('S.D.PASTE SHEET'!P1462="","",'S.D.PASTE SHEET'!P1462)</f>
        <v/>
      </c>
      <c s="153" t="str">
        <f>IF('S.D.PASTE SHEET'!Q1462="","",'S.D.PASTE SHEET'!Q1462)</f>
        <v/>
      </c>
      <c s="153" t="str">
        <f>IF('S.D.PASTE SHEET'!R1462="","",'S.D.PASTE SHEET'!R1462)</f>
        <v/>
      </c>
      <c s="153" t="str">
        <f>IF('S.D.PASTE SHEET'!S1462="","",'S.D.PASTE SHEET'!S1462)</f>
        <v/>
      </c>
      <c s="153" t="str">
        <f>IF('S.D.PASTE SHEET'!T1462="","",'S.D.PASTE SHEET'!T1462)</f>
        <v/>
      </c>
      <c s="153" t="str">
        <f>IF('S.D.PASTE SHEET'!U1462="","",'S.D.PASTE SHEET'!U1462)</f>
        <v/>
      </c>
      <c s="153" t="str">
        <f>IF('S.D.PASTE SHEET'!V1462="","",'S.D.PASTE SHEET'!V1462)</f>
        <v/>
      </c>
      <c s="153" t="str">
        <f>IF('S.D.PASTE SHEET'!W1462="","",'S.D.PASTE SHEET'!W1462)</f>
        <v/>
      </c>
      <c s="153" t="str">
        <f>IF('S.D.PASTE SHEET'!X1462="","",'S.D.PASTE SHEET'!X1462)</f>
        <v/>
      </c>
      <c s="153" t="str">
        <f>IF('S.D.PASTE SHEET'!Y1462="","",'S.D.PASTE SHEET'!Y1462)</f>
        <v/>
      </c>
      <c s="153" t="str">
        <f>IF('S.D.PASTE SHEET'!Z1462="","",'S.D.PASTE SHEET'!Z1462)</f>
        <v/>
      </c>
      <c s="153" t="str">
        <f>IF('S.D.PASTE SHEET'!AA1462="","",'S.D.PASTE SHEET'!AA1462)</f>
        <v/>
      </c>
      <c s="153" t="str">
        <f>IF('S.D.PASTE SHEET'!AB1462="","",'S.D.PASTE SHEET'!AB1462)</f>
        <v/>
      </c>
      <c s="153" t="str">
        <f>IF('S.D.PASTE SHEET'!AC1462="","",'S.D.PASTE SHEET'!AC1462)</f>
        <v/>
      </c>
      <c s="153" t="str">
        <f>IF('S.D.PASTE SHEET'!AD1462="","",'S.D.PASTE SHEET'!AD1462)</f>
        <v/>
      </c>
      <c s="155"/>
      <c s="156" t="str">
        <f>IF(AK1462="","",IF(AK1462&gt;0,COUNT($AG$2:AG1462),""))</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62" s="156" t="str">
        <f>IF(BC1462="","",IF(BC1462&gt;0,COUNT($AY$2:AY1462),""))</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63" spans="1:66" ht="15.75" customHeight="1">
      <c r="A1463" s="153" t="str">
        <f>IF('S.D.PASTE SHEET'!A1463="","",'S.D.PASTE SHEET'!A1463)</f>
        <v/>
      </c>
      <c s="153" t="str">
        <f>IF('S.D.PASTE SHEET'!B1463="","",'S.D.PASTE SHEET'!B1463)</f>
        <v/>
      </c>
      <c s="153" t="str">
        <f>IF('S.D.PASTE SHEET'!C1463="","",'S.D.PASTE SHEET'!C1463)</f>
        <v/>
      </c>
      <c s="154" t="str">
        <f>IF('S.D.PASTE SHEET'!D1463="","",'S.D.PASTE SHEET'!D1463)</f>
        <v/>
      </c>
      <c s="153" t="str">
        <f>IF('S.D.PASTE SHEET'!E1463="","",UPPER('S.D.PASTE SHEET'!E1463))</f>
        <v/>
      </c>
      <c s="153" t="str">
        <f>IF('S.D.PASTE SHEET'!F1463="","",'S.D.PASTE SHEET'!F1463)</f>
        <v/>
      </c>
      <c s="153" t="str">
        <f>IF('S.D.PASTE SHEET'!G1463="","",UPPER('S.D.PASTE SHEET'!G1463))</f>
        <v/>
      </c>
      <c s="153" t="str">
        <f>IF('S.D.PASTE SHEET'!H1463="","",UPPER('S.D.PASTE SHEET'!H1463))</f>
        <v/>
      </c>
      <c s="153" t="str">
        <f>IF('S.D.PASTE SHEET'!I1463="","",'S.D.PASTE SHEET'!I1463)</f>
        <v/>
      </c>
      <c s="154" t="str">
        <f>IF('S.D.PASTE SHEET'!J1463="","",'S.D.PASTE SHEET'!J1463)</f>
        <v/>
      </c>
      <c s="153" t="str">
        <f>IF('S.D.PASTE SHEET'!K1463="","",'S.D.PASTE SHEET'!K1463)</f>
        <v/>
      </c>
      <c s="153" t="str">
        <f>IF('S.D.PASTE SHEET'!L1463="","",'S.D.PASTE SHEET'!L1463)</f>
        <v/>
      </c>
      <c s="153" t="str">
        <f>IF('S.D.PASTE SHEET'!M1463="","",'S.D.PASTE SHEET'!M1463)</f>
        <v/>
      </c>
      <c s="153" t="str">
        <f>IF('S.D.PASTE SHEET'!N1463="","",'S.D.PASTE SHEET'!N1463)</f>
        <v/>
      </c>
      <c s="153" t="str">
        <f>IF('S.D.PASTE SHEET'!O1463="","",'S.D.PASTE SHEET'!O1463)</f>
        <v/>
      </c>
      <c s="153" t="str">
        <f>IF('S.D.PASTE SHEET'!P1463="","",'S.D.PASTE SHEET'!P1463)</f>
        <v/>
      </c>
      <c s="153" t="str">
        <f>IF('S.D.PASTE SHEET'!Q1463="","",'S.D.PASTE SHEET'!Q1463)</f>
        <v/>
      </c>
      <c s="153" t="str">
        <f>IF('S.D.PASTE SHEET'!R1463="","",'S.D.PASTE SHEET'!R1463)</f>
        <v/>
      </c>
      <c s="153" t="str">
        <f>IF('S.D.PASTE SHEET'!S1463="","",'S.D.PASTE SHEET'!S1463)</f>
        <v/>
      </c>
      <c s="153" t="str">
        <f>IF('S.D.PASTE SHEET'!T1463="","",'S.D.PASTE SHEET'!T1463)</f>
        <v/>
      </c>
      <c s="153" t="str">
        <f>IF('S.D.PASTE SHEET'!U1463="","",'S.D.PASTE SHEET'!U1463)</f>
        <v/>
      </c>
      <c s="153" t="str">
        <f>IF('S.D.PASTE SHEET'!V1463="","",'S.D.PASTE SHEET'!V1463)</f>
        <v/>
      </c>
      <c s="153" t="str">
        <f>IF('S.D.PASTE SHEET'!W1463="","",'S.D.PASTE SHEET'!W1463)</f>
        <v/>
      </c>
      <c s="153" t="str">
        <f>IF('S.D.PASTE SHEET'!X1463="","",'S.D.PASTE SHEET'!X1463)</f>
        <v/>
      </c>
      <c s="153" t="str">
        <f>IF('S.D.PASTE SHEET'!Y1463="","",'S.D.PASTE SHEET'!Y1463)</f>
        <v/>
      </c>
      <c s="153" t="str">
        <f>IF('S.D.PASTE SHEET'!Z1463="","",'S.D.PASTE SHEET'!Z1463)</f>
        <v/>
      </c>
      <c s="153" t="str">
        <f>IF('S.D.PASTE SHEET'!AA1463="","",'S.D.PASTE SHEET'!AA1463)</f>
        <v/>
      </c>
      <c s="153" t="str">
        <f>IF('S.D.PASTE SHEET'!AB1463="","",'S.D.PASTE SHEET'!AB1463)</f>
        <v/>
      </c>
      <c s="153" t="str">
        <f>IF('S.D.PASTE SHEET'!AC1463="","",'S.D.PASTE SHEET'!AC1463)</f>
        <v/>
      </c>
      <c s="153" t="str">
        <f>IF('S.D.PASTE SHEET'!AD1463="","",'S.D.PASTE SHEET'!AD1463)</f>
        <v/>
      </c>
      <c s="155"/>
      <c s="156" t="str">
        <f>IF(AK1463="","",IF(AK1463&gt;0,COUNT($AG$2:AG1463),""))</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63" s="156" t="str">
        <f>IF(BC1463="","",IF(BC1463&gt;0,COUNT($AY$2:AY1463),""))</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64" spans="1:66" ht="15.75" customHeight="1">
      <c r="A1464" s="153" t="str">
        <f>IF('S.D.PASTE SHEET'!A1464="","",'S.D.PASTE SHEET'!A1464)</f>
        <v/>
      </c>
      <c s="153" t="str">
        <f>IF('S.D.PASTE SHEET'!B1464="","",'S.D.PASTE SHEET'!B1464)</f>
        <v/>
      </c>
      <c s="153" t="str">
        <f>IF('S.D.PASTE SHEET'!C1464="","",'S.D.PASTE SHEET'!C1464)</f>
        <v/>
      </c>
      <c s="154" t="str">
        <f>IF('S.D.PASTE SHEET'!D1464="","",'S.D.PASTE SHEET'!D1464)</f>
        <v/>
      </c>
      <c s="153" t="str">
        <f>IF('S.D.PASTE SHEET'!E1464="","",UPPER('S.D.PASTE SHEET'!E1464))</f>
        <v/>
      </c>
      <c s="153" t="str">
        <f>IF('S.D.PASTE SHEET'!F1464="","",'S.D.PASTE SHEET'!F1464)</f>
        <v/>
      </c>
      <c s="153" t="str">
        <f>IF('S.D.PASTE SHEET'!G1464="","",UPPER('S.D.PASTE SHEET'!G1464))</f>
        <v/>
      </c>
      <c s="153" t="str">
        <f>IF('S.D.PASTE SHEET'!H1464="","",UPPER('S.D.PASTE SHEET'!H1464))</f>
        <v/>
      </c>
      <c s="153" t="str">
        <f>IF('S.D.PASTE SHEET'!I1464="","",'S.D.PASTE SHEET'!I1464)</f>
        <v/>
      </c>
      <c s="154" t="str">
        <f>IF('S.D.PASTE SHEET'!J1464="","",'S.D.PASTE SHEET'!J1464)</f>
        <v/>
      </c>
      <c s="153" t="str">
        <f>IF('S.D.PASTE SHEET'!K1464="","",'S.D.PASTE SHEET'!K1464)</f>
        <v/>
      </c>
      <c s="153" t="str">
        <f>IF('S.D.PASTE SHEET'!L1464="","",'S.D.PASTE SHEET'!L1464)</f>
        <v/>
      </c>
      <c s="153" t="str">
        <f>IF('S.D.PASTE SHEET'!M1464="","",'S.D.PASTE SHEET'!M1464)</f>
        <v/>
      </c>
      <c s="153" t="str">
        <f>IF('S.D.PASTE SHEET'!N1464="","",'S.D.PASTE SHEET'!N1464)</f>
        <v/>
      </c>
      <c s="153" t="str">
        <f>IF('S.D.PASTE SHEET'!O1464="","",'S.D.PASTE SHEET'!O1464)</f>
        <v/>
      </c>
      <c s="153" t="str">
        <f>IF('S.D.PASTE SHEET'!P1464="","",'S.D.PASTE SHEET'!P1464)</f>
        <v/>
      </c>
      <c s="153" t="str">
        <f>IF('S.D.PASTE SHEET'!Q1464="","",'S.D.PASTE SHEET'!Q1464)</f>
        <v/>
      </c>
      <c s="153" t="str">
        <f>IF('S.D.PASTE SHEET'!R1464="","",'S.D.PASTE SHEET'!R1464)</f>
        <v/>
      </c>
      <c s="153" t="str">
        <f>IF('S.D.PASTE SHEET'!S1464="","",'S.D.PASTE SHEET'!S1464)</f>
        <v/>
      </c>
      <c s="153" t="str">
        <f>IF('S.D.PASTE SHEET'!T1464="","",'S.D.PASTE SHEET'!T1464)</f>
        <v/>
      </c>
      <c s="153" t="str">
        <f>IF('S.D.PASTE SHEET'!U1464="","",'S.D.PASTE SHEET'!U1464)</f>
        <v/>
      </c>
      <c s="153" t="str">
        <f>IF('S.D.PASTE SHEET'!V1464="","",'S.D.PASTE SHEET'!V1464)</f>
        <v/>
      </c>
      <c s="153" t="str">
        <f>IF('S.D.PASTE SHEET'!W1464="","",'S.D.PASTE SHEET'!W1464)</f>
        <v/>
      </c>
      <c s="153" t="str">
        <f>IF('S.D.PASTE SHEET'!X1464="","",'S.D.PASTE SHEET'!X1464)</f>
        <v/>
      </c>
      <c s="153" t="str">
        <f>IF('S.D.PASTE SHEET'!Y1464="","",'S.D.PASTE SHEET'!Y1464)</f>
        <v/>
      </c>
      <c s="153" t="str">
        <f>IF('S.D.PASTE SHEET'!Z1464="","",'S.D.PASTE SHEET'!Z1464)</f>
        <v/>
      </c>
      <c s="153" t="str">
        <f>IF('S.D.PASTE SHEET'!AA1464="","",'S.D.PASTE SHEET'!AA1464)</f>
        <v/>
      </c>
      <c s="153" t="str">
        <f>IF('S.D.PASTE SHEET'!AB1464="","",'S.D.PASTE SHEET'!AB1464)</f>
        <v/>
      </c>
      <c s="153" t="str">
        <f>IF('S.D.PASTE SHEET'!AC1464="","",'S.D.PASTE SHEET'!AC1464)</f>
        <v/>
      </c>
      <c s="153" t="str">
        <f>IF('S.D.PASTE SHEET'!AD1464="","",'S.D.PASTE SHEET'!AD1464)</f>
        <v/>
      </c>
      <c s="155"/>
      <c s="156" t="str">
        <f>IF(AK1464="","",IF(AK1464&gt;0,COUNT($AG$2:AG1464),""))</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64" s="156" t="str">
        <f>IF(BC1464="","",IF(BC1464&gt;0,COUNT($AY$2:AY1464),""))</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65" spans="1:66" ht="15.75" customHeight="1">
      <c r="A1465" s="153" t="str">
        <f>IF('S.D.PASTE SHEET'!A1465="","",'S.D.PASTE SHEET'!A1465)</f>
        <v/>
      </c>
      <c s="153" t="str">
        <f>IF('S.D.PASTE SHEET'!B1465="","",'S.D.PASTE SHEET'!B1465)</f>
        <v/>
      </c>
      <c s="153" t="str">
        <f>IF('S.D.PASTE SHEET'!C1465="","",'S.D.PASTE SHEET'!C1465)</f>
        <v/>
      </c>
      <c s="154" t="str">
        <f>IF('S.D.PASTE SHEET'!D1465="","",'S.D.PASTE SHEET'!D1465)</f>
        <v/>
      </c>
      <c s="153" t="str">
        <f>IF('S.D.PASTE SHEET'!E1465="","",UPPER('S.D.PASTE SHEET'!E1465))</f>
        <v/>
      </c>
      <c s="153" t="str">
        <f>IF('S.D.PASTE SHEET'!F1465="","",'S.D.PASTE SHEET'!F1465)</f>
        <v/>
      </c>
      <c s="153" t="str">
        <f>IF('S.D.PASTE SHEET'!G1465="","",UPPER('S.D.PASTE SHEET'!G1465))</f>
        <v/>
      </c>
      <c s="153" t="str">
        <f>IF('S.D.PASTE SHEET'!H1465="","",UPPER('S.D.PASTE SHEET'!H1465))</f>
        <v/>
      </c>
      <c s="153" t="str">
        <f>IF('S.D.PASTE SHEET'!I1465="","",'S.D.PASTE SHEET'!I1465)</f>
        <v/>
      </c>
      <c s="154" t="str">
        <f>IF('S.D.PASTE SHEET'!J1465="","",'S.D.PASTE SHEET'!J1465)</f>
        <v/>
      </c>
      <c s="153" t="str">
        <f>IF('S.D.PASTE SHEET'!K1465="","",'S.D.PASTE SHEET'!K1465)</f>
        <v/>
      </c>
      <c s="153" t="str">
        <f>IF('S.D.PASTE SHEET'!L1465="","",'S.D.PASTE SHEET'!L1465)</f>
        <v/>
      </c>
      <c s="153" t="str">
        <f>IF('S.D.PASTE SHEET'!M1465="","",'S.D.PASTE SHEET'!M1465)</f>
        <v/>
      </c>
      <c s="153" t="str">
        <f>IF('S.D.PASTE SHEET'!N1465="","",'S.D.PASTE SHEET'!N1465)</f>
        <v/>
      </c>
      <c s="153" t="str">
        <f>IF('S.D.PASTE SHEET'!O1465="","",'S.D.PASTE SHEET'!O1465)</f>
        <v/>
      </c>
      <c s="153" t="str">
        <f>IF('S.D.PASTE SHEET'!P1465="","",'S.D.PASTE SHEET'!P1465)</f>
        <v/>
      </c>
      <c s="153" t="str">
        <f>IF('S.D.PASTE SHEET'!Q1465="","",'S.D.PASTE SHEET'!Q1465)</f>
        <v/>
      </c>
      <c s="153" t="str">
        <f>IF('S.D.PASTE SHEET'!R1465="","",'S.D.PASTE SHEET'!R1465)</f>
        <v/>
      </c>
      <c s="153" t="str">
        <f>IF('S.D.PASTE SHEET'!S1465="","",'S.D.PASTE SHEET'!S1465)</f>
        <v/>
      </c>
      <c s="153" t="str">
        <f>IF('S.D.PASTE SHEET'!T1465="","",'S.D.PASTE SHEET'!T1465)</f>
        <v/>
      </c>
      <c s="153" t="str">
        <f>IF('S.D.PASTE SHEET'!U1465="","",'S.D.PASTE SHEET'!U1465)</f>
        <v/>
      </c>
      <c s="153" t="str">
        <f>IF('S.D.PASTE SHEET'!V1465="","",'S.D.PASTE SHEET'!V1465)</f>
        <v/>
      </c>
      <c s="153" t="str">
        <f>IF('S.D.PASTE SHEET'!W1465="","",'S.D.PASTE SHEET'!W1465)</f>
        <v/>
      </c>
      <c s="153" t="str">
        <f>IF('S.D.PASTE SHEET'!X1465="","",'S.D.PASTE SHEET'!X1465)</f>
        <v/>
      </c>
      <c s="153" t="str">
        <f>IF('S.D.PASTE SHEET'!Y1465="","",'S.D.PASTE SHEET'!Y1465)</f>
        <v/>
      </c>
      <c s="153" t="str">
        <f>IF('S.D.PASTE SHEET'!Z1465="","",'S.D.PASTE SHEET'!Z1465)</f>
        <v/>
      </c>
      <c s="153" t="str">
        <f>IF('S.D.PASTE SHEET'!AA1465="","",'S.D.PASTE SHEET'!AA1465)</f>
        <v/>
      </c>
      <c s="153" t="str">
        <f>IF('S.D.PASTE SHEET'!AB1465="","",'S.D.PASTE SHEET'!AB1465)</f>
        <v/>
      </c>
      <c s="153" t="str">
        <f>IF('S.D.PASTE SHEET'!AC1465="","",'S.D.PASTE SHEET'!AC1465)</f>
        <v/>
      </c>
      <c s="153" t="str">
        <f>IF('S.D.PASTE SHEET'!AD1465="","",'S.D.PASTE SHEET'!AD1465)</f>
        <v/>
      </c>
      <c s="155"/>
      <c s="156" t="str">
        <f>IF(AK1465="","",IF(AK1465&gt;0,COUNT($AG$2:AG1465),""))</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65" s="156" t="str">
        <f>IF(BC1465="","",IF(BC1465&gt;0,COUNT($AY$2:AY1465),""))</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66" spans="1:66" ht="15.75" customHeight="1">
      <c r="A1466" s="153" t="str">
        <f>IF('S.D.PASTE SHEET'!A1466="","",'S.D.PASTE SHEET'!A1466)</f>
        <v/>
      </c>
      <c s="153" t="str">
        <f>IF('S.D.PASTE SHEET'!B1466="","",'S.D.PASTE SHEET'!B1466)</f>
        <v/>
      </c>
      <c s="153" t="str">
        <f>IF('S.D.PASTE SHEET'!C1466="","",'S.D.PASTE SHEET'!C1466)</f>
        <v/>
      </c>
      <c s="154" t="str">
        <f>IF('S.D.PASTE SHEET'!D1466="","",'S.D.PASTE SHEET'!D1466)</f>
        <v/>
      </c>
      <c s="153" t="str">
        <f>IF('S.D.PASTE SHEET'!E1466="","",UPPER('S.D.PASTE SHEET'!E1466))</f>
        <v/>
      </c>
      <c s="153" t="str">
        <f>IF('S.D.PASTE SHEET'!F1466="","",'S.D.PASTE SHEET'!F1466)</f>
        <v/>
      </c>
      <c s="153" t="str">
        <f>IF('S.D.PASTE SHEET'!G1466="","",UPPER('S.D.PASTE SHEET'!G1466))</f>
        <v/>
      </c>
      <c s="153" t="str">
        <f>IF('S.D.PASTE SHEET'!H1466="","",UPPER('S.D.PASTE SHEET'!H1466))</f>
        <v/>
      </c>
      <c s="153" t="str">
        <f>IF('S.D.PASTE SHEET'!I1466="","",'S.D.PASTE SHEET'!I1466)</f>
        <v/>
      </c>
      <c s="154" t="str">
        <f>IF('S.D.PASTE SHEET'!J1466="","",'S.D.PASTE SHEET'!J1466)</f>
        <v/>
      </c>
      <c s="153" t="str">
        <f>IF('S.D.PASTE SHEET'!K1466="","",'S.D.PASTE SHEET'!K1466)</f>
        <v/>
      </c>
      <c s="153" t="str">
        <f>IF('S.D.PASTE SHEET'!L1466="","",'S.D.PASTE SHEET'!L1466)</f>
        <v/>
      </c>
      <c s="153" t="str">
        <f>IF('S.D.PASTE SHEET'!M1466="","",'S.D.PASTE SHEET'!M1466)</f>
        <v/>
      </c>
      <c s="153" t="str">
        <f>IF('S.D.PASTE SHEET'!N1466="","",'S.D.PASTE SHEET'!N1466)</f>
        <v/>
      </c>
      <c s="153" t="str">
        <f>IF('S.D.PASTE SHEET'!O1466="","",'S.D.PASTE SHEET'!O1466)</f>
        <v/>
      </c>
      <c s="153" t="str">
        <f>IF('S.D.PASTE SHEET'!P1466="","",'S.D.PASTE SHEET'!P1466)</f>
        <v/>
      </c>
      <c s="153" t="str">
        <f>IF('S.D.PASTE SHEET'!Q1466="","",'S.D.PASTE SHEET'!Q1466)</f>
        <v/>
      </c>
      <c s="153" t="str">
        <f>IF('S.D.PASTE SHEET'!R1466="","",'S.D.PASTE SHEET'!R1466)</f>
        <v/>
      </c>
      <c s="153" t="str">
        <f>IF('S.D.PASTE SHEET'!S1466="","",'S.D.PASTE SHEET'!S1466)</f>
        <v/>
      </c>
      <c s="153" t="str">
        <f>IF('S.D.PASTE SHEET'!T1466="","",'S.D.PASTE SHEET'!T1466)</f>
        <v/>
      </c>
      <c s="153" t="str">
        <f>IF('S.D.PASTE SHEET'!U1466="","",'S.D.PASTE SHEET'!U1466)</f>
        <v/>
      </c>
      <c s="153" t="str">
        <f>IF('S.D.PASTE SHEET'!V1466="","",'S.D.PASTE SHEET'!V1466)</f>
        <v/>
      </c>
      <c s="153" t="str">
        <f>IF('S.D.PASTE SHEET'!W1466="","",'S.D.PASTE SHEET'!W1466)</f>
        <v/>
      </c>
      <c s="153" t="str">
        <f>IF('S.D.PASTE SHEET'!X1466="","",'S.D.PASTE SHEET'!X1466)</f>
        <v/>
      </c>
      <c s="153" t="str">
        <f>IF('S.D.PASTE SHEET'!Y1466="","",'S.D.PASTE SHEET'!Y1466)</f>
        <v/>
      </c>
      <c s="153" t="str">
        <f>IF('S.D.PASTE SHEET'!Z1466="","",'S.D.PASTE SHEET'!Z1466)</f>
        <v/>
      </c>
      <c s="153" t="str">
        <f>IF('S.D.PASTE SHEET'!AA1466="","",'S.D.PASTE SHEET'!AA1466)</f>
        <v/>
      </c>
      <c s="153" t="str">
        <f>IF('S.D.PASTE SHEET'!AB1466="","",'S.D.PASTE SHEET'!AB1466)</f>
        <v/>
      </c>
      <c s="153" t="str">
        <f>IF('S.D.PASTE SHEET'!AC1466="","",'S.D.PASTE SHEET'!AC1466)</f>
        <v/>
      </c>
      <c s="153" t="str">
        <f>IF('S.D.PASTE SHEET'!AD1466="","",'S.D.PASTE SHEET'!AD1466)</f>
        <v/>
      </c>
      <c s="155"/>
      <c s="156" t="str">
        <f>IF(AK1466="","",IF(AK1466&gt;0,COUNT($AG$2:AG1466),""))</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66" s="156" t="str">
        <f>IF(BC1466="","",IF(BC1466&gt;0,COUNT($AY$2:AY1466),""))</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67" spans="1:66" ht="15.75" customHeight="1">
      <c r="A1467" s="153" t="str">
        <f>IF('S.D.PASTE SHEET'!A1467="","",'S.D.PASTE SHEET'!A1467)</f>
        <v/>
      </c>
      <c s="153" t="str">
        <f>IF('S.D.PASTE SHEET'!B1467="","",'S.D.PASTE SHEET'!B1467)</f>
        <v/>
      </c>
      <c s="153" t="str">
        <f>IF('S.D.PASTE SHEET'!C1467="","",'S.D.PASTE SHEET'!C1467)</f>
        <v/>
      </c>
      <c s="154" t="str">
        <f>IF('S.D.PASTE SHEET'!D1467="","",'S.D.PASTE SHEET'!D1467)</f>
        <v/>
      </c>
      <c s="153" t="str">
        <f>IF('S.D.PASTE SHEET'!E1467="","",UPPER('S.D.PASTE SHEET'!E1467))</f>
        <v/>
      </c>
      <c s="153" t="str">
        <f>IF('S.D.PASTE SHEET'!F1467="","",'S.D.PASTE SHEET'!F1467)</f>
        <v/>
      </c>
      <c s="153" t="str">
        <f>IF('S.D.PASTE SHEET'!G1467="","",UPPER('S.D.PASTE SHEET'!G1467))</f>
        <v/>
      </c>
      <c s="153" t="str">
        <f>IF('S.D.PASTE SHEET'!H1467="","",UPPER('S.D.PASTE SHEET'!H1467))</f>
        <v/>
      </c>
      <c s="153" t="str">
        <f>IF('S.D.PASTE SHEET'!I1467="","",'S.D.PASTE SHEET'!I1467)</f>
        <v/>
      </c>
      <c s="154" t="str">
        <f>IF('S.D.PASTE SHEET'!J1467="","",'S.D.PASTE SHEET'!J1467)</f>
        <v/>
      </c>
      <c s="153" t="str">
        <f>IF('S.D.PASTE SHEET'!K1467="","",'S.D.PASTE SHEET'!K1467)</f>
        <v/>
      </c>
      <c s="153" t="str">
        <f>IF('S.D.PASTE SHEET'!L1467="","",'S.D.PASTE SHEET'!L1467)</f>
        <v/>
      </c>
      <c s="153" t="str">
        <f>IF('S.D.PASTE SHEET'!M1467="","",'S.D.PASTE SHEET'!M1467)</f>
        <v/>
      </c>
      <c s="153" t="str">
        <f>IF('S.D.PASTE SHEET'!N1467="","",'S.D.PASTE SHEET'!N1467)</f>
        <v/>
      </c>
      <c s="153" t="str">
        <f>IF('S.D.PASTE SHEET'!O1467="","",'S.D.PASTE SHEET'!O1467)</f>
        <v/>
      </c>
      <c s="153" t="str">
        <f>IF('S.D.PASTE SHEET'!P1467="","",'S.D.PASTE SHEET'!P1467)</f>
        <v/>
      </c>
      <c s="153" t="str">
        <f>IF('S.D.PASTE SHEET'!Q1467="","",'S.D.PASTE SHEET'!Q1467)</f>
        <v/>
      </c>
      <c s="153" t="str">
        <f>IF('S.D.PASTE SHEET'!R1467="","",'S.D.PASTE SHEET'!R1467)</f>
        <v/>
      </c>
      <c s="153" t="str">
        <f>IF('S.D.PASTE SHEET'!S1467="","",'S.D.PASTE SHEET'!S1467)</f>
        <v/>
      </c>
      <c s="153" t="str">
        <f>IF('S.D.PASTE SHEET'!T1467="","",'S.D.PASTE SHEET'!T1467)</f>
        <v/>
      </c>
      <c s="153" t="str">
        <f>IF('S.D.PASTE SHEET'!U1467="","",'S.D.PASTE SHEET'!U1467)</f>
        <v/>
      </c>
      <c s="153" t="str">
        <f>IF('S.D.PASTE SHEET'!V1467="","",'S.D.PASTE SHEET'!V1467)</f>
        <v/>
      </c>
      <c s="153" t="str">
        <f>IF('S.D.PASTE SHEET'!W1467="","",'S.D.PASTE SHEET'!W1467)</f>
        <v/>
      </c>
      <c s="153" t="str">
        <f>IF('S.D.PASTE SHEET'!X1467="","",'S.D.PASTE SHEET'!X1467)</f>
        <v/>
      </c>
      <c s="153" t="str">
        <f>IF('S.D.PASTE SHEET'!Y1467="","",'S.D.PASTE SHEET'!Y1467)</f>
        <v/>
      </c>
      <c s="153" t="str">
        <f>IF('S.D.PASTE SHEET'!Z1467="","",'S.D.PASTE SHEET'!Z1467)</f>
        <v/>
      </c>
      <c s="153" t="str">
        <f>IF('S.D.PASTE SHEET'!AA1467="","",'S.D.PASTE SHEET'!AA1467)</f>
        <v/>
      </c>
      <c s="153" t="str">
        <f>IF('S.D.PASTE SHEET'!AB1467="","",'S.D.PASTE SHEET'!AB1467)</f>
        <v/>
      </c>
      <c s="153" t="str">
        <f>IF('S.D.PASTE SHEET'!AC1467="","",'S.D.PASTE SHEET'!AC1467)</f>
        <v/>
      </c>
      <c s="153" t="str">
        <f>IF('S.D.PASTE SHEET'!AD1467="","",'S.D.PASTE SHEET'!AD1467)</f>
        <v/>
      </c>
      <c s="155"/>
      <c s="156" t="str">
        <f>IF(AK1467="","",IF(AK1467&gt;0,COUNT($AG$2:AG1467),""))</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67" s="156" t="str">
        <f>IF(BC1467="","",IF(BC1467&gt;0,COUNT($AY$2:AY1467),""))</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68" spans="1:66" ht="15.75" customHeight="1">
      <c r="A1468" s="153" t="str">
        <f>IF('S.D.PASTE SHEET'!A1468="","",'S.D.PASTE SHEET'!A1468)</f>
        <v/>
      </c>
      <c s="153" t="str">
        <f>IF('S.D.PASTE SHEET'!B1468="","",'S.D.PASTE SHEET'!B1468)</f>
        <v/>
      </c>
      <c s="153" t="str">
        <f>IF('S.D.PASTE SHEET'!C1468="","",'S.D.PASTE SHEET'!C1468)</f>
        <v/>
      </c>
      <c s="154" t="str">
        <f>IF('S.D.PASTE SHEET'!D1468="","",'S.D.PASTE SHEET'!D1468)</f>
        <v/>
      </c>
      <c s="153" t="str">
        <f>IF('S.D.PASTE SHEET'!E1468="","",UPPER('S.D.PASTE SHEET'!E1468))</f>
        <v/>
      </c>
      <c s="153" t="str">
        <f>IF('S.D.PASTE SHEET'!F1468="","",'S.D.PASTE SHEET'!F1468)</f>
        <v/>
      </c>
      <c s="153" t="str">
        <f>IF('S.D.PASTE SHEET'!G1468="","",UPPER('S.D.PASTE SHEET'!G1468))</f>
        <v/>
      </c>
      <c s="153" t="str">
        <f>IF('S.D.PASTE SHEET'!H1468="","",UPPER('S.D.PASTE SHEET'!H1468))</f>
        <v/>
      </c>
      <c s="153" t="str">
        <f>IF('S.D.PASTE SHEET'!I1468="","",'S.D.PASTE SHEET'!I1468)</f>
        <v/>
      </c>
      <c s="154" t="str">
        <f>IF('S.D.PASTE SHEET'!J1468="","",'S.D.PASTE SHEET'!J1468)</f>
        <v/>
      </c>
      <c s="153" t="str">
        <f>IF('S.D.PASTE SHEET'!K1468="","",'S.D.PASTE SHEET'!K1468)</f>
        <v/>
      </c>
      <c s="153" t="str">
        <f>IF('S.D.PASTE SHEET'!L1468="","",'S.D.PASTE SHEET'!L1468)</f>
        <v/>
      </c>
      <c s="153" t="str">
        <f>IF('S.D.PASTE SHEET'!M1468="","",'S.D.PASTE SHEET'!M1468)</f>
        <v/>
      </c>
      <c s="153" t="str">
        <f>IF('S.D.PASTE SHEET'!N1468="","",'S.D.PASTE SHEET'!N1468)</f>
        <v/>
      </c>
      <c s="153" t="str">
        <f>IF('S.D.PASTE SHEET'!O1468="","",'S.D.PASTE SHEET'!O1468)</f>
        <v/>
      </c>
      <c s="153" t="str">
        <f>IF('S.D.PASTE SHEET'!P1468="","",'S.D.PASTE SHEET'!P1468)</f>
        <v/>
      </c>
      <c s="153" t="str">
        <f>IF('S.D.PASTE SHEET'!Q1468="","",'S.D.PASTE SHEET'!Q1468)</f>
        <v/>
      </c>
      <c s="153" t="str">
        <f>IF('S.D.PASTE SHEET'!R1468="","",'S.D.PASTE SHEET'!R1468)</f>
        <v/>
      </c>
      <c s="153" t="str">
        <f>IF('S.D.PASTE SHEET'!S1468="","",'S.D.PASTE SHEET'!S1468)</f>
        <v/>
      </c>
      <c s="153" t="str">
        <f>IF('S.D.PASTE SHEET'!T1468="","",'S.D.PASTE SHEET'!T1468)</f>
        <v/>
      </c>
      <c s="153" t="str">
        <f>IF('S.D.PASTE SHEET'!U1468="","",'S.D.PASTE SHEET'!U1468)</f>
        <v/>
      </c>
      <c s="153" t="str">
        <f>IF('S.D.PASTE SHEET'!V1468="","",'S.D.PASTE SHEET'!V1468)</f>
        <v/>
      </c>
      <c s="153" t="str">
        <f>IF('S.D.PASTE SHEET'!W1468="","",'S.D.PASTE SHEET'!W1468)</f>
        <v/>
      </c>
      <c s="153" t="str">
        <f>IF('S.D.PASTE SHEET'!X1468="","",'S.D.PASTE SHEET'!X1468)</f>
        <v/>
      </c>
      <c s="153" t="str">
        <f>IF('S.D.PASTE SHEET'!Y1468="","",'S.D.PASTE SHEET'!Y1468)</f>
        <v/>
      </c>
      <c s="153" t="str">
        <f>IF('S.D.PASTE SHEET'!Z1468="","",'S.D.PASTE SHEET'!Z1468)</f>
        <v/>
      </c>
      <c s="153" t="str">
        <f>IF('S.D.PASTE SHEET'!AA1468="","",'S.D.PASTE SHEET'!AA1468)</f>
        <v/>
      </c>
      <c s="153" t="str">
        <f>IF('S.D.PASTE SHEET'!AB1468="","",'S.D.PASTE SHEET'!AB1468)</f>
        <v/>
      </c>
      <c s="153" t="str">
        <f>IF('S.D.PASTE SHEET'!AC1468="","",'S.D.PASTE SHEET'!AC1468)</f>
        <v/>
      </c>
      <c s="153" t="str">
        <f>IF('S.D.PASTE SHEET'!AD1468="","",'S.D.PASTE SHEET'!AD1468)</f>
        <v/>
      </c>
      <c s="155"/>
      <c s="156" t="str">
        <f>IF(AK1468="","",IF(AK1468&gt;0,COUNT($AG$2:AG1468),""))</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68" s="156" t="str">
        <f>IF(BC1468="","",IF(BC1468&gt;0,COUNT($AY$2:AY1468),""))</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69" spans="1:66" ht="15.75" customHeight="1">
      <c r="A1469" s="153" t="str">
        <f>IF('S.D.PASTE SHEET'!A1469="","",'S.D.PASTE SHEET'!A1469)</f>
        <v/>
      </c>
      <c s="153" t="str">
        <f>IF('S.D.PASTE SHEET'!B1469="","",'S.D.PASTE SHEET'!B1469)</f>
        <v/>
      </c>
      <c s="153" t="str">
        <f>IF('S.D.PASTE SHEET'!C1469="","",'S.D.PASTE SHEET'!C1469)</f>
        <v/>
      </c>
      <c s="154" t="str">
        <f>IF('S.D.PASTE SHEET'!D1469="","",'S.D.PASTE SHEET'!D1469)</f>
        <v/>
      </c>
      <c s="153" t="str">
        <f>IF('S.D.PASTE SHEET'!E1469="","",UPPER('S.D.PASTE SHEET'!E1469))</f>
        <v/>
      </c>
      <c s="153" t="str">
        <f>IF('S.D.PASTE SHEET'!F1469="","",'S.D.PASTE SHEET'!F1469)</f>
        <v/>
      </c>
      <c s="153" t="str">
        <f>IF('S.D.PASTE SHEET'!G1469="","",UPPER('S.D.PASTE SHEET'!G1469))</f>
        <v/>
      </c>
      <c s="153" t="str">
        <f>IF('S.D.PASTE SHEET'!H1469="","",UPPER('S.D.PASTE SHEET'!H1469))</f>
        <v/>
      </c>
      <c s="153" t="str">
        <f>IF('S.D.PASTE SHEET'!I1469="","",'S.D.PASTE SHEET'!I1469)</f>
        <v/>
      </c>
      <c s="154" t="str">
        <f>IF('S.D.PASTE SHEET'!J1469="","",'S.D.PASTE SHEET'!J1469)</f>
        <v/>
      </c>
      <c s="153" t="str">
        <f>IF('S.D.PASTE SHEET'!K1469="","",'S.D.PASTE SHEET'!K1469)</f>
        <v/>
      </c>
      <c s="153" t="str">
        <f>IF('S.D.PASTE SHEET'!L1469="","",'S.D.PASTE SHEET'!L1469)</f>
        <v/>
      </c>
      <c s="153" t="str">
        <f>IF('S.D.PASTE SHEET'!M1469="","",'S.D.PASTE SHEET'!M1469)</f>
        <v/>
      </c>
      <c s="153" t="str">
        <f>IF('S.D.PASTE SHEET'!N1469="","",'S.D.PASTE SHEET'!N1469)</f>
        <v/>
      </c>
      <c s="153" t="str">
        <f>IF('S.D.PASTE SHEET'!O1469="","",'S.D.PASTE SHEET'!O1469)</f>
        <v/>
      </c>
      <c s="153" t="str">
        <f>IF('S.D.PASTE SHEET'!P1469="","",'S.D.PASTE SHEET'!P1469)</f>
        <v/>
      </c>
      <c s="153" t="str">
        <f>IF('S.D.PASTE SHEET'!Q1469="","",'S.D.PASTE SHEET'!Q1469)</f>
        <v/>
      </c>
      <c s="153" t="str">
        <f>IF('S.D.PASTE SHEET'!R1469="","",'S.D.PASTE SHEET'!R1469)</f>
        <v/>
      </c>
      <c s="153" t="str">
        <f>IF('S.D.PASTE SHEET'!S1469="","",'S.D.PASTE SHEET'!S1469)</f>
        <v/>
      </c>
      <c s="153" t="str">
        <f>IF('S.D.PASTE SHEET'!T1469="","",'S.D.PASTE SHEET'!T1469)</f>
        <v/>
      </c>
      <c s="153" t="str">
        <f>IF('S.D.PASTE SHEET'!U1469="","",'S.D.PASTE SHEET'!U1469)</f>
        <v/>
      </c>
      <c s="153" t="str">
        <f>IF('S.D.PASTE SHEET'!V1469="","",'S.D.PASTE SHEET'!V1469)</f>
        <v/>
      </c>
      <c s="153" t="str">
        <f>IF('S.D.PASTE SHEET'!W1469="","",'S.D.PASTE SHEET'!W1469)</f>
        <v/>
      </c>
      <c s="153" t="str">
        <f>IF('S.D.PASTE SHEET'!X1469="","",'S.D.PASTE SHEET'!X1469)</f>
        <v/>
      </c>
      <c s="153" t="str">
        <f>IF('S.D.PASTE SHEET'!Y1469="","",'S.D.PASTE SHEET'!Y1469)</f>
        <v/>
      </c>
      <c s="153" t="str">
        <f>IF('S.D.PASTE SHEET'!Z1469="","",'S.D.PASTE SHEET'!Z1469)</f>
        <v/>
      </c>
      <c s="153" t="str">
        <f>IF('S.D.PASTE SHEET'!AA1469="","",'S.D.PASTE SHEET'!AA1469)</f>
        <v/>
      </c>
      <c s="153" t="str">
        <f>IF('S.D.PASTE SHEET'!AB1469="","",'S.D.PASTE SHEET'!AB1469)</f>
        <v/>
      </c>
      <c s="153" t="str">
        <f>IF('S.D.PASTE SHEET'!AC1469="","",'S.D.PASTE SHEET'!AC1469)</f>
        <v/>
      </c>
      <c s="153" t="str">
        <f>IF('S.D.PASTE SHEET'!AD1469="","",'S.D.PASTE SHEET'!AD1469)</f>
        <v/>
      </c>
      <c s="155"/>
      <c s="156" t="str">
        <f>IF(AK1469="","",IF(AK1469&gt;0,COUNT($AG$2:AG1469),""))</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69" s="156" t="str">
        <f>IF(BC1469="","",IF(BC1469&gt;0,COUNT($AY$2:AY1469),""))</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70" spans="1:66" ht="15.75" customHeight="1">
      <c r="A1470" s="153" t="str">
        <f>IF('S.D.PASTE SHEET'!A1470="","",'S.D.PASTE SHEET'!A1470)</f>
        <v/>
      </c>
      <c s="153" t="str">
        <f>IF('S.D.PASTE SHEET'!B1470="","",'S.D.PASTE SHEET'!B1470)</f>
        <v/>
      </c>
      <c s="153" t="str">
        <f>IF('S.D.PASTE SHEET'!C1470="","",'S.D.PASTE SHEET'!C1470)</f>
        <v/>
      </c>
      <c s="154" t="str">
        <f>IF('S.D.PASTE SHEET'!D1470="","",'S.D.PASTE SHEET'!D1470)</f>
        <v/>
      </c>
      <c s="153" t="str">
        <f>IF('S.D.PASTE SHEET'!E1470="","",UPPER('S.D.PASTE SHEET'!E1470))</f>
        <v/>
      </c>
      <c s="153" t="str">
        <f>IF('S.D.PASTE SHEET'!F1470="","",'S.D.PASTE SHEET'!F1470)</f>
        <v/>
      </c>
      <c s="153" t="str">
        <f>IF('S.D.PASTE SHEET'!G1470="","",UPPER('S.D.PASTE SHEET'!G1470))</f>
        <v/>
      </c>
      <c s="153" t="str">
        <f>IF('S.D.PASTE SHEET'!H1470="","",UPPER('S.D.PASTE SHEET'!H1470))</f>
        <v/>
      </c>
      <c s="153" t="str">
        <f>IF('S.D.PASTE SHEET'!I1470="","",'S.D.PASTE SHEET'!I1470)</f>
        <v/>
      </c>
      <c s="154" t="str">
        <f>IF('S.D.PASTE SHEET'!J1470="","",'S.D.PASTE SHEET'!J1470)</f>
        <v/>
      </c>
      <c s="153" t="str">
        <f>IF('S.D.PASTE SHEET'!K1470="","",'S.D.PASTE SHEET'!K1470)</f>
        <v/>
      </c>
      <c s="153" t="str">
        <f>IF('S.D.PASTE SHEET'!L1470="","",'S.D.PASTE SHEET'!L1470)</f>
        <v/>
      </c>
      <c s="153" t="str">
        <f>IF('S.D.PASTE SHEET'!M1470="","",'S.D.PASTE SHEET'!M1470)</f>
        <v/>
      </c>
      <c s="153" t="str">
        <f>IF('S.D.PASTE SHEET'!N1470="","",'S.D.PASTE SHEET'!N1470)</f>
        <v/>
      </c>
      <c s="153" t="str">
        <f>IF('S.D.PASTE SHEET'!O1470="","",'S.D.PASTE SHEET'!O1470)</f>
        <v/>
      </c>
      <c s="153" t="str">
        <f>IF('S.D.PASTE SHEET'!P1470="","",'S.D.PASTE SHEET'!P1470)</f>
        <v/>
      </c>
      <c s="153" t="str">
        <f>IF('S.D.PASTE SHEET'!Q1470="","",'S.D.PASTE SHEET'!Q1470)</f>
        <v/>
      </c>
      <c s="153" t="str">
        <f>IF('S.D.PASTE SHEET'!R1470="","",'S.D.PASTE SHEET'!R1470)</f>
        <v/>
      </c>
      <c s="153" t="str">
        <f>IF('S.D.PASTE SHEET'!S1470="","",'S.D.PASTE SHEET'!S1470)</f>
        <v/>
      </c>
      <c s="153" t="str">
        <f>IF('S.D.PASTE SHEET'!T1470="","",'S.D.PASTE SHEET'!T1470)</f>
        <v/>
      </c>
      <c s="153" t="str">
        <f>IF('S.D.PASTE SHEET'!U1470="","",'S.D.PASTE SHEET'!U1470)</f>
        <v/>
      </c>
      <c s="153" t="str">
        <f>IF('S.D.PASTE SHEET'!V1470="","",'S.D.PASTE SHEET'!V1470)</f>
        <v/>
      </c>
      <c s="153" t="str">
        <f>IF('S.D.PASTE SHEET'!W1470="","",'S.D.PASTE SHEET'!W1470)</f>
        <v/>
      </c>
      <c s="153" t="str">
        <f>IF('S.D.PASTE SHEET'!X1470="","",'S.D.PASTE SHEET'!X1470)</f>
        <v/>
      </c>
      <c s="153" t="str">
        <f>IF('S.D.PASTE SHEET'!Y1470="","",'S.D.PASTE SHEET'!Y1470)</f>
        <v/>
      </c>
      <c s="153" t="str">
        <f>IF('S.D.PASTE SHEET'!Z1470="","",'S.D.PASTE SHEET'!Z1470)</f>
        <v/>
      </c>
      <c s="153" t="str">
        <f>IF('S.D.PASTE SHEET'!AA1470="","",'S.D.PASTE SHEET'!AA1470)</f>
        <v/>
      </c>
      <c s="153" t="str">
        <f>IF('S.D.PASTE SHEET'!AB1470="","",'S.D.PASTE SHEET'!AB1470)</f>
        <v/>
      </c>
      <c s="153" t="str">
        <f>IF('S.D.PASTE SHEET'!AC1470="","",'S.D.PASTE SHEET'!AC1470)</f>
        <v/>
      </c>
      <c s="153" t="str">
        <f>IF('S.D.PASTE SHEET'!AD1470="","",'S.D.PASTE SHEET'!AD1470)</f>
        <v/>
      </c>
      <c s="155"/>
      <c s="156" t="str">
        <f>IF(AK1470="","",IF(AK1470&gt;0,COUNT($AG$2:AG1470),""))</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70" s="156" t="str">
        <f>IF(BC1470="","",IF(BC1470&gt;0,COUNT($AY$2:AY1470),""))</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71" spans="1:66" ht="15.75" customHeight="1">
      <c r="A1471" s="153" t="str">
        <f>IF('S.D.PASTE SHEET'!A1471="","",'S.D.PASTE SHEET'!A1471)</f>
        <v/>
      </c>
      <c s="153" t="str">
        <f>IF('S.D.PASTE SHEET'!B1471="","",'S.D.PASTE SHEET'!B1471)</f>
        <v/>
      </c>
      <c s="153" t="str">
        <f>IF('S.D.PASTE SHEET'!C1471="","",'S.D.PASTE SHEET'!C1471)</f>
        <v/>
      </c>
      <c s="154" t="str">
        <f>IF('S.D.PASTE SHEET'!D1471="","",'S.D.PASTE SHEET'!D1471)</f>
        <v/>
      </c>
      <c s="153" t="str">
        <f>IF('S.D.PASTE SHEET'!E1471="","",UPPER('S.D.PASTE SHEET'!E1471))</f>
        <v/>
      </c>
      <c s="153" t="str">
        <f>IF('S.D.PASTE SHEET'!F1471="","",'S.D.PASTE SHEET'!F1471)</f>
        <v/>
      </c>
      <c s="153" t="str">
        <f>IF('S.D.PASTE SHEET'!G1471="","",UPPER('S.D.PASTE SHEET'!G1471))</f>
        <v/>
      </c>
      <c s="153" t="str">
        <f>IF('S.D.PASTE SHEET'!H1471="","",UPPER('S.D.PASTE SHEET'!H1471))</f>
        <v/>
      </c>
      <c s="153" t="str">
        <f>IF('S.D.PASTE SHEET'!I1471="","",'S.D.PASTE SHEET'!I1471)</f>
        <v/>
      </c>
      <c s="154" t="str">
        <f>IF('S.D.PASTE SHEET'!J1471="","",'S.D.PASTE SHEET'!J1471)</f>
        <v/>
      </c>
      <c s="153" t="str">
        <f>IF('S.D.PASTE SHEET'!K1471="","",'S.D.PASTE SHEET'!K1471)</f>
        <v/>
      </c>
      <c s="153" t="str">
        <f>IF('S.D.PASTE SHEET'!L1471="","",'S.D.PASTE SHEET'!L1471)</f>
        <v/>
      </c>
      <c s="153" t="str">
        <f>IF('S.D.PASTE SHEET'!M1471="","",'S.D.PASTE SHEET'!M1471)</f>
        <v/>
      </c>
      <c s="153" t="str">
        <f>IF('S.D.PASTE SHEET'!N1471="","",'S.D.PASTE SHEET'!N1471)</f>
        <v/>
      </c>
      <c s="153" t="str">
        <f>IF('S.D.PASTE SHEET'!O1471="","",'S.D.PASTE SHEET'!O1471)</f>
        <v/>
      </c>
      <c s="153" t="str">
        <f>IF('S.D.PASTE SHEET'!P1471="","",'S.D.PASTE SHEET'!P1471)</f>
        <v/>
      </c>
      <c s="153" t="str">
        <f>IF('S.D.PASTE SHEET'!Q1471="","",'S.D.PASTE SHEET'!Q1471)</f>
        <v/>
      </c>
      <c s="153" t="str">
        <f>IF('S.D.PASTE SHEET'!R1471="","",'S.D.PASTE SHEET'!R1471)</f>
        <v/>
      </c>
      <c s="153" t="str">
        <f>IF('S.D.PASTE SHEET'!S1471="","",'S.D.PASTE SHEET'!S1471)</f>
        <v/>
      </c>
      <c s="153" t="str">
        <f>IF('S.D.PASTE SHEET'!T1471="","",'S.D.PASTE SHEET'!T1471)</f>
        <v/>
      </c>
      <c s="153" t="str">
        <f>IF('S.D.PASTE SHEET'!U1471="","",'S.D.PASTE SHEET'!U1471)</f>
        <v/>
      </c>
      <c s="153" t="str">
        <f>IF('S.D.PASTE SHEET'!V1471="","",'S.D.PASTE SHEET'!V1471)</f>
        <v/>
      </c>
      <c s="153" t="str">
        <f>IF('S.D.PASTE SHEET'!W1471="","",'S.D.PASTE SHEET'!W1471)</f>
        <v/>
      </c>
      <c s="153" t="str">
        <f>IF('S.D.PASTE SHEET'!X1471="","",'S.D.PASTE SHEET'!X1471)</f>
        <v/>
      </c>
      <c s="153" t="str">
        <f>IF('S.D.PASTE SHEET'!Y1471="","",'S.D.PASTE SHEET'!Y1471)</f>
        <v/>
      </c>
      <c s="153" t="str">
        <f>IF('S.D.PASTE SHEET'!Z1471="","",'S.D.PASTE SHEET'!Z1471)</f>
        <v/>
      </c>
      <c s="153" t="str">
        <f>IF('S.D.PASTE SHEET'!AA1471="","",'S.D.PASTE SHEET'!AA1471)</f>
        <v/>
      </c>
      <c s="153" t="str">
        <f>IF('S.D.PASTE SHEET'!AB1471="","",'S.D.PASTE SHEET'!AB1471)</f>
        <v/>
      </c>
      <c s="153" t="str">
        <f>IF('S.D.PASTE SHEET'!AC1471="","",'S.D.PASTE SHEET'!AC1471)</f>
        <v/>
      </c>
      <c s="153" t="str">
        <f>IF('S.D.PASTE SHEET'!AD1471="","",'S.D.PASTE SHEET'!AD1471)</f>
        <v/>
      </c>
      <c s="155"/>
      <c s="156" t="str">
        <f>IF(AK1471="","",IF(AK1471&gt;0,COUNT($AG$2:AG1471),""))</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71" s="156" t="str">
        <f>IF(BC1471="","",IF(BC1471&gt;0,COUNT($AY$2:AY1471),""))</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72" spans="1:66" ht="15.75" customHeight="1">
      <c r="A1472" s="153" t="str">
        <f>IF('S.D.PASTE SHEET'!A1472="","",'S.D.PASTE SHEET'!A1472)</f>
        <v/>
      </c>
      <c s="153" t="str">
        <f>IF('S.D.PASTE SHEET'!B1472="","",'S.D.PASTE SHEET'!B1472)</f>
        <v/>
      </c>
      <c s="153" t="str">
        <f>IF('S.D.PASTE SHEET'!C1472="","",'S.D.PASTE SHEET'!C1472)</f>
        <v/>
      </c>
      <c s="154" t="str">
        <f>IF('S.D.PASTE SHEET'!D1472="","",'S.D.PASTE SHEET'!D1472)</f>
        <v/>
      </c>
      <c s="153" t="str">
        <f>IF('S.D.PASTE SHEET'!E1472="","",UPPER('S.D.PASTE SHEET'!E1472))</f>
        <v/>
      </c>
      <c s="153" t="str">
        <f>IF('S.D.PASTE SHEET'!F1472="","",'S.D.PASTE SHEET'!F1472)</f>
        <v/>
      </c>
      <c s="153" t="str">
        <f>IF('S.D.PASTE SHEET'!G1472="","",UPPER('S.D.PASTE SHEET'!G1472))</f>
        <v/>
      </c>
      <c s="153" t="str">
        <f>IF('S.D.PASTE SHEET'!H1472="","",UPPER('S.D.PASTE SHEET'!H1472))</f>
        <v/>
      </c>
      <c s="153" t="str">
        <f>IF('S.D.PASTE SHEET'!I1472="","",'S.D.PASTE SHEET'!I1472)</f>
        <v/>
      </c>
      <c s="154" t="str">
        <f>IF('S.D.PASTE SHEET'!J1472="","",'S.D.PASTE SHEET'!J1472)</f>
        <v/>
      </c>
      <c s="153" t="str">
        <f>IF('S.D.PASTE SHEET'!K1472="","",'S.D.PASTE SHEET'!K1472)</f>
        <v/>
      </c>
      <c s="153" t="str">
        <f>IF('S.D.PASTE SHEET'!L1472="","",'S.D.PASTE SHEET'!L1472)</f>
        <v/>
      </c>
      <c s="153" t="str">
        <f>IF('S.D.PASTE SHEET'!M1472="","",'S.D.PASTE SHEET'!M1472)</f>
        <v/>
      </c>
      <c s="153" t="str">
        <f>IF('S.D.PASTE SHEET'!N1472="","",'S.D.PASTE SHEET'!N1472)</f>
        <v/>
      </c>
      <c s="153" t="str">
        <f>IF('S.D.PASTE SHEET'!O1472="","",'S.D.PASTE SHEET'!O1472)</f>
        <v/>
      </c>
      <c s="153" t="str">
        <f>IF('S.D.PASTE SHEET'!P1472="","",'S.D.PASTE SHEET'!P1472)</f>
        <v/>
      </c>
      <c s="153" t="str">
        <f>IF('S.D.PASTE SHEET'!Q1472="","",'S.D.PASTE SHEET'!Q1472)</f>
        <v/>
      </c>
      <c s="153" t="str">
        <f>IF('S.D.PASTE SHEET'!R1472="","",'S.D.PASTE SHEET'!R1472)</f>
        <v/>
      </c>
      <c s="153" t="str">
        <f>IF('S.D.PASTE SHEET'!S1472="","",'S.D.PASTE SHEET'!S1472)</f>
        <v/>
      </c>
      <c s="153" t="str">
        <f>IF('S.D.PASTE SHEET'!T1472="","",'S.D.PASTE SHEET'!T1472)</f>
        <v/>
      </c>
      <c s="153" t="str">
        <f>IF('S.D.PASTE SHEET'!U1472="","",'S.D.PASTE SHEET'!U1472)</f>
        <v/>
      </c>
      <c s="153" t="str">
        <f>IF('S.D.PASTE SHEET'!V1472="","",'S.D.PASTE SHEET'!V1472)</f>
        <v/>
      </c>
      <c s="153" t="str">
        <f>IF('S.D.PASTE SHEET'!W1472="","",'S.D.PASTE SHEET'!W1472)</f>
        <v/>
      </c>
      <c s="153" t="str">
        <f>IF('S.D.PASTE SHEET'!X1472="","",'S.D.PASTE SHEET'!X1472)</f>
        <v/>
      </c>
      <c s="153" t="str">
        <f>IF('S.D.PASTE SHEET'!Y1472="","",'S.D.PASTE SHEET'!Y1472)</f>
        <v/>
      </c>
      <c s="153" t="str">
        <f>IF('S.D.PASTE SHEET'!Z1472="","",'S.D.PASTE SHEET'!Z1472)</f>
        <v/>
      </c>
      <c s="153" t="str">
        <f>IF('S.D.PASTE SHEET'!AA1472="","",'S.D.PASTE SHEET'!AA1472)</f>
        <v/>
      </c>
      <c s="153" t="str">
        <f>IF('S.D.PASTE SHEET'!AB1472="","",'S.D.PASTE SHEET'!AB1472)</f>
        <v/>
      </c>
      <c s="153" t="str">
        <f>IF('S.D.PASTE SHEET'!AC1472="","",'S.D.PASTE SHEET'!AC1472)</f>
        <v/>
      </c>
      <c s="153" t="str">
        <f>IF('S.D.PASTE SHEET'!AD1472="","",'S.D.PASTE SHEET'!AD1472)</f>
        <v/>
      </c>
      <c s="155"/>
      <c s="156" t="str">
        <f>IF(AK1472="","",IF(AK1472&gt;0,COUNT($AG$2:AG1472),""))</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72" s="156" t="str">
        <f>IF(BC1472="","",IF(BC1472&gt;0,COUNT($AY$2:AY1472),""))</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73" spans="1:66" ht="15.75" customHeight="1">
      <c r="A1473" s="153" t="str">
        <f>IF('S.D.PASTE SHEET'!A1473="","",'S.D.PASTE SHEET'!A1473)</f>
        <v/>
      </c>
      <c s="153" t="str">
        <f>IF('S.D.PASTE SHEET'!B1473="","",'S.D.PASTE SHEET'!B1473)</f>
        <v/>
      </c>
      <c s="153" t="str">
        <f>IF('S.D.PASTE SHEET'!C1473="","",'S.D.PASTE SHEET'!C1473)</f>
        <v/>
      </c>
      <c s="154" t="str">
        <f>IF('S.D.PASTE SHEET'!D1473="","",'S.D.PASTE SHEET'!D1473)</f>
        <v/>
      </c>
      <c s="153" t="str">
        <f>IF('S.D.PASTE SHEET'!E1473="","",UPPER('S.D.PASTE SHEET'!E1473))</f>
        <v/>
      </c>
      <c s="153" t="str">
        <f>IF('S.D.PASTE SHEET'!F1473="","",'S.D.PASTE SHEET'!F1473)</f>
        <v/>
      </c>
      <c s="153" t="str">
        <f>IF('S.D.PASTE SHEET'!G1473="","",UPPER('S.D.PASTE SHEET'!G1473))</f>
        <v/>
      </c>
      <c s="153" t="str">
        <f>IF('S.D.PASTE SHEET'!H1473="","",UPPER('S.D.PASTE SHEET'!H1473))</f>
        <v/>
      </c>
      <c s="153" t="str">
        <f>IF('S.D.PASTE SHEET'!I1473="","",'S.D.PASTE SHEET'!I1473)</f>
        <v/>
      </c>
      <c s="154" t="str">
        <f>IF('S.D.PASTE SHEET'!J1473="","",'S.D.PASTE SHEET'!J1473)</f>
        <v/>
      </c>
      <c s="153" t="str">
        <f>IF('S.D.PASTE SHEET'!K1473="","",'S.D.PASTE SHEET'!K1473)</f>
        <v/>
      </c>
      <c s="153" t="str">
        <f>IF('S.D.PASTE SHEET'!L1473="","",'S.D.PASTE SHEET'!L1473)</f>
        <v/>
      </c>
      <c s="153" t="str">
        <f>IF('S.D.PASTE SHEET'!M1473="","",'S.D.PASTE SHEET'!M1473)</f>
        <v/>
      </c>
      <c s="153" t="str">
        <f>IF('S.D.PASTE SHEET'!N1473="","",'S.D.PASTE SHEET'!N1473)</f>
        <v/>
      </c>
      <c s="153" t="str">
        <f>IF('S.D.PASTE SHEET'!O1473="","",'S.D.PASTE SHEET'!O1473)</f>
        <v/>
      </c>
      <c s="153" t="str">
        <f>IF('S.D.PASTE SHEET'!P1473="","",'S.D.PASTE SHEET'!P1473)</f>
        <v/>
      </c>
      <c s="153" t="str">
        <f>IF('S.D.PASTE SHEET'!Q1473="","",'S.D.PASTE SHEET'!Q1473)</f>
        <v/>
      </c>
      <c s="153" t="str">
        <f>IF('S.D.PASTE SHEET'!R1473="","",'S.D.PASTE SHEET'!R1473)</f>
        <v/>
      </c>
      <c s="153" t="str">
        <f>IF('S.D.PASTE SHEET'!S1473="","",'S.D.PASTE SHEET'!S1473)</f>
        <v/>
      </c>
      <c s="153" t="str">
        <f>IF('S.D.PASTE SHEET'!T1473="","",'S.D.PASTE SHEET'!T1473)</f>
        <v/>
      </c>
      <c s="153" t="str">
        <f>IF('S.D.PASTE SHEET'!U1473="","",'S.D.PASTE SHEET'!U1473)</f>
        <v/>
      </c>
      <c s="153" t="str">
        <f>IF('S.D.PASTE SHEET'!V1473="","",'S.D.PASTE SHEET'!V1473)</f>
        <v/>
      </c>
      <c s="153" t="str">
        <f>IF('S.D.PASTE SHEET'!W1473="","",'S.D.PASTE SHEET'!W1473)</f>
        <v/>
      </c>
      <c s="153" t="str">
        <f>IF('S.D.PASTE SHEET'!X1473="","",'S.D.PASTE SHEET'!X1473)</f>
        <v/>
      </c>
      <c s="153" t="str">
        <f>IF('S.D.PASTE SHEET'!Y1473="","",'S.D.PASTE SHEET'!Y1473)</f>
        <v/>
      </c>
      <c s="153" t="str">
        <f>IF('S.D.PASTE SHEET'!Z1473="","",'S.D.PASTE SHEET'!Z1473)</f>
        <v/>
      </c>
      <c s="153" t="str">
        <f>IF('S.D.PASTE SHEET'!AA1473="","",'S.D.PASTE SHEET'!AA1473)</f>
        <v/>
      </c>
      <c s="153" t="str">
        <f>IF('S.D.PASTE SHEET'!AB1473="","",'S.D.PASTE SHEET'!AB1473)</f>
        <v/>
      </c>
      <c s="153" t="str">
        <f>IF('S.D.PASTE SHEET'!AC1473="","",'S.D.PASTE SHEET'!AC1473)</f>
        <v/>
      </c>
      <c s="153" t="str">
        <f>IF('S.D.PASTE SHEET'!AD1473="","",'S.D.PASTE SHEET'!AD1473)</f>
        <v/>
      </c>
      <c s="155"/>
      <c s="156" t="str">
        <f>IF(AK1473="","",IF(AK1473&gt;0,COUNT($AG$2:AG1473),""))</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73" s="156" t="str">
        <f>IF(BC1473="","",IF(BC1473&gt;0,COUNT($AY$2:AY1473),""))</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74" spans="1:66" ht="15.75" customHeight="1">
      <c r="A1474" s="153" t="str">
        <f>IF('S.D.PASTE SHEET'!A1474="","",'S.D.PASTE SHEET'!A1474)</f>
        <v/>
      </c>
      <c s="153" t="str">
        <f>IF('S.D.PASTE SHEET'!B1474="","",'S.D.PASTE SHEET'!B1474)</f>
        <v/>
      </c>
      <c s="153" t="str">
        <f>IF('S.D.PASTE SHEET'!C1474="","",'S.D.PASTE SHEET'!C1474)</f>
        <v/>
      </c>
      <c s="154" t="str">
        <f>IF('S.D.PASTE SHEET'!D1474="","",'S.D.PASTE SHEET'!D1474)</f>
        <v/>
      </c>
      <c s="153" t="str">
        <f>IF('S.D.PASTE SHEET'!E1474="","",UPPER('S.D.PASTE SHEET'!E1474))</f>
        <v/>
      </c>
      <c s="153" t="str">
        <f>IF('S.D.PASTE SHEET'!F1474="","",'S.D.PASTE SHEET'!F1474)</f>
        <v/>
      </c>
      <c s="153" t="str">
        <f>IF('S.D.PASTE SHEET'!G1474="","",UPPER('S.D.PASTE SHEET'!G1474))</f>
        <v/>
      </c>
      <c s="153" t="str">
        <f>IF('S.D.PASTE SHEET'!H1474="","",UPPER('S.D.PASTE SHEET'!H1474))</f>
        <v/>
      </c>
      <c s="153" t="str">
        <f>IF('S.D.PASTE SHEET'!I1474="","",'S.D.PASTE SHEET'!I1474)</f>
        <v/>
      </c>
      <c s="154" t="str">
        <f>IF('S.D.PASTE SHEET'!J1474="","",'S.D.PASTE SHEET'!J1474)</f>
        <v/>
      </c>
      <c s="153" t="str">
        <f>IF('S.D.PASTE SHEET'!K1474="","",'S.D.PASTE SHEET'!K1474)</f>
        <v/>
      </c>
      <c s="153" t="str">
        <f>IF('S.D.PASTE SHEET'!L1474="","",'S.D.PASTE SHEET'!L1474)</f>
        <v/>
      </c>
      <c s="153" t="str">
        <f>IF('S.D.PASTE SHEET'!M1474="","",'S.D.PASTE SHEET'!M1474)</f>
        <v/>
      </c>
      <c s="153" t="str">
        <f>IF('S.D.PASTE SHEET'!N1474="","",'S.D.PASTE SHEET'!N1474)</f>
        <v/>
      </c>
      <c s="153" t="str">
        <f>IF('S.D.PASTE SHEET'!O1474="","",'S.D.PASTE SHEET'!O1474)</f>
        <v/>
      </c>
      <c s="153" t="str">
        <f>IF('S.D.PASTE SHEET'!P1474="","",'S.D.PASTE SHEET'!P1474)</f>
        <v/>
      </c>
      <c s="153" t="str">
        <f>IF('S.D.PASTE SHEET'!Q1474="","",'S.D.PASTE SHEET'!Q1474)</f>
        <v/>
      </c>
      <c s="153" t="str">
        <f>IF('S.D.PASTE SHEET'!R1474="","",'S.D.PASTE SHEET'!R1474)</f>
        <v/>
      </c>
      <c s="153" t="str">
        <f>IF('S.D.PASTE SHEET'!S1474="","",'S.D.PASTE SHEET'!S1474)</f>
        <v/>
      </c>
      <c s="153" t="str">
        <f>IF('S.D.PASTE SHEET'!T1474="","",'S.D.PASTE SHEET'!T1474)</f>
        <v/>
      </c>
      <c s="153" t="str">
        <f>IF('S.D.PASTE SHEET'!U1474="","",'S.D.PASTE SHEET'!U1474)</f>
        <v/>
      </c>
      <c s="153" t="str">
        <f>IF('S.D.PASTE SHEET'!V1474="","",'S.D.PASTE SHEET'!V1474)</f>
        <v/>
      </c>
      <c s="153" t="str">
        <f>IF('S.D.PASTE SHEET'!W1474="","",'S.D.PASTE SHEET'!W1474)</f>
        <v/>
      </c>
      <c s="153" t="str">
        <f>IF('S.D.PASTE SHEET'!X1474="","",'S.D.PASTE SHEET'!X1474)</f>
        <v/>
      </c>
      <c s="153" t="str">
        <f>IF('S.D.PASTE SHEET'!Y1474="","",'S.D.PASTE SHEET'!Y1474)</f>
        <v/>
      </c>
      <c s="153" t="str">
        <f>IF('S.D.PASTE SHEET'!Z1474="","",'S.D.PASTE SHEET'!Z1474)</f>
        <v/>
      </c>
      <c s="153" t="str">
        <f>IF('S.D.PASTE SHEET'!AA1474="","",'S.D.PASTE SHEET'!AA1474)</f>
        <v/>
      </c>
      <c s="153" t="str">
        <f>IF('S.D.PASTE SHEET'!AB1474="","",'S.D.PASTE SHEET'!AB1474)</f>
        <v/>
      </c>
      <c s="153" t="str">
        <f>IF('S.D.PASTE SHEET'!AC1474="","",'S.D.PASTE SHEET'!AC1474)</f>
        <v/>
      </c>
      <c s="153" t="str">
        <f>IF('S.D.PASTE SHEET'!AD1474="","",'S.D.PASTE SHEET'!AD1474)</f>
        <v/>
      </c>
      <c s="155"/>
      <c s="156" t="str">
        <f>IF(AK1474="","",IF(AK1474&gt;0,COUNT($AG$2:AG1474),""))</f>
        <v/>
      </c>
      <c s="157" t="str">
        <f t="shared" si="706"/>
        <v/>
      </c>
      <c s="157" t="str">
        <f t="shared" si="707"/>
        <v/>
      </c>
      <c s="157" t="str">
        <f t="shared" si="708"/>
        <v/>
      </c>
      <c s="158" t="str">
        <f t="shared" si="709"/>
        <v/>
      </c>
      <c s="157" t="str">
        <f t="shared" si="710"/>
        <v/>
      </c>
      <c s="157" t="str">
        <f t="shared" si="711"/>
        <v/>
      </c>
      <c s="157" t="str">
        <f t="shared" si="712"/>
        <v/>
      </c>
      <c s="157" t="str">
        <f t="shared" si="713"/>
        <v/>
      </c>
      <c s="157" t="str">
        <f t="shared" si="714"/>
        <v/>
      </c>
      <c s="158" t="str">
        <f t="shared" si="715"/>
        <v/>
      </c>
      <c s="157" t="str">
        <f t="shared" si="716"/>
        <v/>
      </c>
      <c s="157" t="str">
        <f t="shared" si="717"/>
        <v/>
      </c>
      <c s="157" t="str">
        <f t="shared" si="718"/>
        <v/>
      </c>
      <c s="157" t="str">
        <f t="shared" si="719"/>
        <v/>
      </c>
      <c s="157" t="str">
        <f t="shared" si="720"/>
        <v/>
      </c>
      <c s="157" t="str">
        <f t="shared" si="721"/>
        <v/>
      </c>
      <c r="AX1474" s="156" t="str">
        <f>IF(BC1474="","",IF(BC1474&gt;0,COUNT($AY$2:AY1474),""))</f>
        <v/>
      </c>
      <c s="159" t="str">
        <f t="shared" si="722"/>
        <v/>
      </c>
      <c s="159" t="str">
        <f t="shared" si="723"/>
        <v/>
      </c>
      <c s="157" t="str">
        <f t="shared" si="724"/>
        <v/>
      </c>
      <c s="158" t="str">
        <f t="shared" si="725"/>
        <v/>
      </c>
      <c s="157" t="str">
        <f t="shared" si="726"/>
        <v/>
      </c>
      <c s="157" t="str">
        <f t="shared" si="727"/>
        <v/>
      </c>
      <c s="157" t="str">
        <f t="shared" si="728"/>
        <v/>
      </c>
      <c s="157" t="str">
        <f t="shared" si="729"/>
        <v/>
      </c>
      <c s="157" t="str">
        <f t="shared" si="730"/>
        <v/>
      </c>
      <c s="158" t="str">
        <f t="shared" si="731"/>
        <v/>
      </c>
      <c s="157" t="str">
        <f t="shared" si="732"/>
        <v/>
      </c>
      <c s="157" t="str">
        <f t="shared" si="733"/>
        <v/>
      </c>
      <c s="157" t="str">
        <f t="shared" si="734"/>
        <v/>
      </c>
      <c s="157" t="str">
        <f t="shared" si="735"/>
        <v/>
      </c>
      <c s="157" t="str">
        <f t="shared" si="736"/>
        <v/>
      </c>
      <c s="157" t="str">
        <f t="shared" si="737"/>
        <v/>
      </c>
    </row>
    <row r="1475" spans="1:66" ht="15.75" customHeight="1">
      <c r="A1475" s="153" t="str">
        <f>IF('S.D.PASTE SHEET'!A1475="","",'S.D.PASTE SHEET'!A1475)</f>
        <v/>
      </c>
      <c s="153" t="str">
        <f>IF('S.D.PASTE SHEET'!B1475="","",'S.D.PASTE SHEET'!B1475)</f>
        <v/>
      </c>
      <c s="153" t="str">
        <f>IF('S.D.PASTE SHEET'!C1475="","",'S.D.PASTE SHEET'!C1475)</f>
        <v/>
      </c>
      <c s="154" t="str">
        <f>IF('S.D.PASTE SHEET'!D1475="","",'S.D.PASTE SHEET'!D1475)</f>
        <v/>
      </c>
      <c s="153" t="str">
        <f>IF('S.D.PASTE SHEET'!E1475="","",UPPER('S.D.PASTE SHEET'!E1475))</f>
        <v/>
      </c>
      <c s="153" t="str">
        <f>IF('S.D.PASTE SHEET'!F1475="","",'S.D.PASTE SHEET'!F1475)</f>
        <v/>
      </c>
      <c s="153" t="str">
        <f>IF('S.D.PASTE SHEET'!G1475="","",UPPER('S.D.PASTE SHEET'!G1475))</f>
        <v/>
      </c>
      <c s="153" t="str">
        <f>IF('S.D.PASTE SHEET'!H1475="","",UPPER('S.D.PASTE SHEET'!H1475))</f>
        <v/>
      </c>
      <c s="153" t="str">
        <f>IF('S.D.PASTE SHEET'!I1475="","",'S.D.PASTE SHEET'!I1475)</f>
        <v/>
      </c>
      <c s="154" t="str">
        <f>IF('S.D.PASTE SHEET'!J1475="","",'S.D.PASTE SHEET'!J1475)</f>
        <v/>
      </c>
      <c s="153" t="str">
        <f>IF('S.D.PASTE SHEET'!K1475="","",'S.D.PASTE SHEET'!K1475)</f>
        <v/>
      </c>
      <c s="153" t="str">
        <f>IF('S.D.PASTE SHEET'!L1475="","",'S.D.PASTE SHEET'!L1475)</f>
        <v/>
      </c>
      <c s="153" t="str">
        <f>IF('S.D.PASTE SHEET'!M1475="","",'S.D.PASTE SHEET'!M1475)</f>
        <v/>
      </c>
      <c s="153" t="str">
        <f>IF('S.D.PASTE SHEET'!N1475="","",'S.D.PASTE SHEET'!N1475)</f>
        <v/>
      </c>
      <c s="153" t="str">
        <f>IF('S.D.PASTE SHEET'!O1475="","",'S.D.PASTE SHEET'!O1475)</f>
        <v/>
      </c>
      <c s="153" t="str">
        <f>IF('S.D.PASTE SHEET'!P1475="","",'S.D.PASTE SHEET'!P1475)</f>
        <v/>
      </c>
      <c s="153" t="str">
        <f>IF('S.D.PASTE SHEET'!Q1475="","",'S.D.PASTE SHEET'!Q1475)</f>
        <v/>
      </c>
      <c s="153" t="str">
        <f>IF('S.D.PASTE SHEET'!R1475="","",'S.D.PASTE SHEET'!R1475)</f>
        <v/>
      </c>
      <c s="153" t="str">
        <f>IF('S.D.PASTE SHEET'!S1475="","",'S.D.PASTE SHEET'!S1475)</f>
        <v/>
      </c>
      <c s="153" t="str">
        <f>IF('S.D.PASTE SHEET'!T1475="","",'S.D.PASTE SHEET'!T1475)</f>
        <v/>
      </c>
      <c s="153" t="str">
        <f>IF('S.D.PASTE SHEET'!U1475="","",'S.D.PASTE SHEET'!U1475)</f>
        <v/>
      </c>
      <c s="153" t="str">
        <f>IF('S.D.PASTE SHEET'!V1475="","",'S.D.PASTE SHEET'!V1475)</f>
        <v/>
      </c>
      <c s="153" t="str">
        <f>IF('S.D.PASTE SHEET'!W1475="","",'S.D.PASTE SHEET'!W1475)</f>
        <v/>
      </c>
      <c s="153" t="str">
        <f>IF('S.D.PASTE SHEET'!X1475="","",'S.D.PASTE SHEET'!X1475)</f>
        <v/>
      </c>
      <c s="153" t="str">
        <f>IF('S.D.PASTE SHEET'!Y1475="","",'S.D.PASTE SHEET'!Y1475)</f>
        <v/>
      </c>
      <c s="153" t="str">
        <f>IF('S.D.PASTE SHEET'!Z1475="","",'S.D.PASTE SHEET'!Z1475)</f>
        <v/>
      </c>
      <c s="153" t="str">
        <f>IF('S.D.PASTE SHEET'!AA1475="","",'S.D.PASTE SHEET'!AA1475)</f>
        <v/>
      </c>
      <c s="153" t="str">
        <f>IF('S.D.PASTE SHEET'!AB1475="","",'S.D.PASTE SHEET'!AB1475)</f>
        <v/>
      </c>
      <c s="153" t="str">
        <f>IF('S.D.PASTE SHEET'!AC1475="","",'S.D.PASTE SHEET'!AC1475)</f>
        <v/>
      </c>
      <c s="153" t="str">
        <f>IF('S.D.PASTE SHEET'!AD1475="","",'S.D.PASTE SHEET'!AD1475)</f>
        <v/>
      </c>
      <c s="155"/>
      <c s="156" t="str">
        <f>IF(AK1475="","",IF(AK1475&gt;0,COUNT($AG$2:AG1475),""))</f>
        <v/>
      </c>
      <c s="157" t="str">
        <f t="shared" si="738" ref="AG1475:AG1538">IF(AND($AJ$1=8,$A1475=8),A1475,"")</f>
        <v/>
      </c>
      <c s="157" t="str">
        <f t="shared" si="739" ref="AH1475:AH1538">IF(AND($AJ$1=8,$A1475=8),B1475,"")</f>
        <v/>
      </c>
      <c s="157" t="str">
        <f t="shared" si="740" ref="AI1475:AI1538">IF(AND($AJ$1=8,$A1475=8),C1475,"")</f>
        <v/>
      </c>
      <c s="158" t="str">
        <f t="shared" si="741" ref="AJ1475:AJ1538">IF(AND($AJ$1=8,$A1475=8),D1475,"")</f>
        <v/>
      </c>
      <c s="157" t="str">
        <f t="shared" si="742" ref="AK1475:AK1538">IF(AND($AJ$1=8,$A1475=8),E1475,"")</f>
        <v/>
      </c>
      <c s="157" t="str">
        <f t="shared" si="743" ref="AL1475:AL1538">IF(AND($AJ$1=8,$A1475=8),F1475,"")</f>
        <v/>
      </c>
      <c s="157" t="str">
        <f t="shared" si="744" ref="AM1475:AM1538">IF(AND($AJ$1=8,$A1475=8),G1475,"")</f>
        <v/>
      </c>
      <c s="157" t="str">
        <f t="shared" si="745" ref="AN1475:AN1538">IF(AND($AJ$1=8,$A1475=8),H1475,"")</f>
        <v/>
      </c>
      <c s="157" t="str">
        <f t="shared" si="746" ref="AO1475:AO1538">IF(AND($AJ$1=8,$A1475=8),I1475,"")</f>
        <v/>
      </c>
      <c s="158" t="str">
        <f t="shared" si="747" ref="AP1475:AP1538">IF(AND($AJ$1=8,$A1475=8),J1475,"")</f>
        <v/>
      </c>
      <c s="157" t="str">
        <f t="shared" si="748" ref="AQ1475:AQ1538">IF(AND($AJ$1=8,$A1475=8),K1475,"")</f>
        <v/>
      </c>
      <c s="157" t="str">
        <f t="shared" si="749" ref="AR1475:AR1538">IF(AND($AJ$1=8,$A1475=8),L1475,"")</f>
        <v/>
      </c>
      <c s="157" t="str">
        <f t="shared" si="750" ref="AS1475:AS1538">IF(AND($AJ$1=8,$A1475=8),M1475,"")</f>
        <v/>
      </c>
      <c s="157" t="str">
        <f t="shared" si="751" ref="AT1475:AT1538">IF(AND($AJ$1=8,$A1475=8),N1475,"")</f>
        <v/>
      </c>
      <c s="157" t="str">
        <f t="shared" si="752" ref="AU1475:AU1538">IF(AND($AJ$1=8,$A1475=8),O1475,"")</f>
        <v/>
      </c>
      <c s="157" t="str">
        <f t="shared" si="753" ref="AV1475:AV1538">IF(AND($AJ$1=8,$A1475=8),P1475,"")</f>
        <v/>
      </c>
      <c r="AX1475" s="156" t="str">
        <f>IF(BC1475="","",IF(BC1475&gt;0,COUNT($AY$2:AY1475),""))</f>
        <v/>
      </c>
      <c s="159" t="str">
        <f t="shared" si="754" ref="AY1475:AY1538">IF(AND($BB$1=8,$A1475=8,$BC$1=$B1475),$A1475,"")</f>
        <v/>
      </c>
      <c s="159" t="str">
        <f t="shared" si="755" ref="AZ1475:AZ1538">IF(AND($BB$1=8,$A1475=8,$BC$1=$B1475),$B1475,"")</f>
        <v/>
      </c>
      <c s="157" t="str">
        <f t="shared" si="756" ref="BA1475:BA1538">IF(AND($BB$1=8,$A1475=8,$BC$1=$B1475),$C1475,"")</f>
        <v/>
      </c>
      <c s="158" t="str">
        <f t="shared" si="757" ref="BB1475:BB1538">IF(AND($BB$1=8,$A1475=8,$BC$1=$B1475),$D1475,"")</f>
        <v/>
      </c>
      <c s="157" t="str">
        <f t="shared" si="758" ref="BC1475:BC1538">IF(AND($BB$1=8,$A1475=8,$BC$1=$B1475),$E1475,"")</f>
        <v/>
      </c>
      <c s="157" t="str">
        <f t="shared" si="759" ref="BD1475:BD1538">IF(AND($BB$1=8,$A1475=8,$BC$1=$B1475),$F1475,"")</f>
        <v/>
      </c>
      <c s="157" t="str">
        <f t="shared" si="760" ref="BE1475:BE1538">IF(AND($BB$1=8,$A1475=8,$BC$1=$B1475),$G1475,"")</f>
        <v/>
      </c>
      <c s="157" t="str">
        <f t="shared" si="761" ref="BF1475:BF1538">IF(AND($BB$1=8,$A1475=8,$BC$1=$B1475),$H1475,"")</f>
        <v/>
      </c>
      <c s="157" t="str">
        <f t="shared" si="762" ref="BG1475:BG1538">IF(AND($BB$1=8,$A1475=8,$BC$1=$B1475),$I1475,"")</f>
        <v/>
      </c>
      <c s="158" t="str">
        <f t="shared" si="763" ref="BH1475:BH1538">IF(AND($BB$1=8,$A1475=8,$BC$1=$B1475),$J1475,"")</f>
        <v/>
      </c>
      <c s="157" t="str">
        <f t="shared" si="764" ref="BI1475:BI1538">IF(AND($BB$1=8,$A1475=8,$BC$1=$B1475),$K1475,"")</f>
        <v/>
      </c>
      <c s="157" t="str">
        <f t="shared" si="765" ref="BJ1475:BJ1538">IF(AND($BB$1=8,$A1475=8,$BC$1=$B1475),$L1475,"")</f>
        <v/>
      </c>
      <c s="157" t="str">
        <f t="shared" si="766" ref="BK1475:BK1538">IF(AND($BB$1=8,$A1475=8,$BC$1=$B1475),$M1475,"")</f>
        <v/>
      </c>
      <c s="157" t="str">
        <f t="shared" si="767" ref="BL1475:BL1538">IF(AND($BB$1=8,$A1475=8,$BC$1=$B1475),$N1475,"")</f>
        <v/>
      </c>
      <c s="157" t="str">
        <f t="shared" si="768" ref="BM1475:BM1538">IF(AND($BB$1=8,$A1475=8,$BC$1=$B1475),$O1475,"")</f>
        <v/>
      </c>
      <c s="157" t="str">
        <f t="shared" si="769" ref="BN1475:BN1538">IF(AND($BB$1=8,$A1475=8,$BC$1=$B1475),$P1475,"")</f>
        <v/>
      </c>
    </row>
    <row r="1476" spans="1:66" ht="15.75" customHeight="1">
      <c r="A1476" s="153" t="str">
        <f>IF('S.D.PASTE SHEET'!A1476="","",'S.D.PASTE SHEET'!A1476)</f>
        <v/>
      </c>
      <c s="153" t="str">
        <f>IF('S.D.PASTE SHEET'!B1476="","",'S.D.PASTE SHEET'!B1476)</f>
        <v/>
      </c>
      <c s="153" t="str">
        <f>IF('S.D.PASTE SHEET'!C1476="","",'S.D.PASTE SHEET'!C1476)</f>
        <v/>
      </c>
      <c s="154" t="str">
        <f>IF('S.D.PASTE SHEET'!D1476="","",'S.D.PASTE SHEET'!D1476)</f>
        <v/>
      </c>
      <c s="153" t="str">
        <f>IF('S.D.PASTE SHEET'!E1476="","",UPPER('S.D.PASTE SHEET'!E1476))</f>
        <v/>
      </c>
      <c s="153" t="str">
        <f>IF('S.D.PASTE SHEET'!F1476="","",'S.D.PASTE SHEET'!F1476)</f>
        <v/>
      </c>
      <c s="153" t="str">
        <f>IF('S.D.PASTE SHEET'!G1476="","",UPPER('S.D.PASTE SHEET'!G1476))</f>
        <v/>
      </c>
      <c s="153" t="str">
        <f>IF('S.D.PASTE SHEET'!H1476="","",UPPER('S.D.PASTE SHEET'!H1476))</f>
        <v/>
      </c>
      <c s="153" t="str">
        <f>IF('S.D.PASTE SHEET'!I1476="","",'S.D.PASTE SHEET'!I1476)</f>
        <v/>
      </c>
      <c s="154" t="str">
        <f>IF('S.D.PASTE SHEET'!J1476="","",'S.D.PASTE SHEET'!J1476)</f>
        <v/>
      </c>
      <c s="153" t="str">
        <f>IF('S.D.PASTE SHEET'!K1476="","",'S.D.PASTE SHEET'!K1476)</f>
        <v/>
      </c>
      <c s="153" t="str">
        <f>IF('S.D.PASTE SHEET'!L1476="","",'S.D.PASTE SHEET'!L1476)</f>
        <v/>
      </c>
      <c s="153" t="str">
        <f>IF('S.D.PASTE SHEET'!M1476="","",'S.D.PASTE SHEET'!M1476)</f>
        <v/>
      </c>
      <c s="153" t="str">
        <f>IF('S.D.PASTE SHEET'!N1476="","",'S.D.PASTE SHEET'!N1476)</f>
        <v/>
      </c>
      <c s="153" t="str">
        <f>IF('S.D.PASTE SHEET'!O1476="","",'S.D.PASTE SHEET'!O1476)</f>
        <v/>
      </c>
      <c s="153" t="str">
        <f>IF('S.D.PASTE SHEET'!P1476="","",'S.D.PASTE SHEET'!P1476)</f>
        <v/>
      </c>
      <c s="153" t="str">
        <f>IF('S.D.PASTE SHEET'!Q1476="","",'S.D.PASTE SHEET'!Q1476)</f>
        <v/>
      </c>
      <c s="153" t="str">
        <f>IF('S.D.PASTE SHEET'!R1476="","",'S.D.PASTE SHEET'!R1476)</f>
        <v/>
      </c>
      <c s="153" t="str">
        <f>IF('S.D.PASTE SHEET'!S1476="","",'S.D.PASTE SHEET'!S1476)</f>
        <v/>
      </c>
      <c s="153" t="str">
        <f>IF('S.D.PASTE SHEET'!T1476="","",'S.D.PASTE SHEET'!T1476)</f>
        <v/>
      </c>
      <c s="153" t="str">
        <f>IF('S.D.PASTE SHEET'!U1476="","",'S.D.PASTE SHEET'!U1476)</f>
        <v/>
      </c>
      <c s="153" t="str">
        <f>IF('S.D.PASTE SHEET'!V1476="","",'S.D.PASTE SHEET'!V1476)</f>
        <v/>
      </c>
      <c s="153" t="str">
        <f>IF('S.D.PASTE SHEET'!W1476="","",'S.D.PASTE SHEET'!W1476)</f>
        <v/>
      </c>
      <c s="153" t="str">
        <f>IF('S.D.PASTE SHEET'!X1476="","",'S.D.PASTE SHEET'!X1476)</f>
        <v/>
      </c>
      <c s="153" t="str">
        <f>IF('S.D.PASTE SHEET'!Y1476="","",'S.D.PASTE SHEET'!Y1476)</f>
        <v/>
      </c>
      <c s="153" t="str">
        <f>IF('S.D.PASTE SHEET'!Z1476="","",'S.D.PASTE SHEET'!Z1476)</f>
        <v/>
      </c>
      <c s="153" t="str">
        <f>IF('S.D.PASTE SHEET'!AA1476="","",'S.D.PASTE SHEET'!AA1476)</f>
        <v/>
      </c>
      <c s="153" t="str">
        <f>IF('S.D.PASTE SHEET'!AB1476="","",'S.D.PASTE SHEET'!AB1476)</f>
        <v/>
      </c>
      <c s="153" t="str">
        <f>IF('S.D.PASTE SHEET'!AC1476="","",'S.D.PASTE SHEET'!AC1476)</f>
        <v/>
      </c>
      <c s="153" t="str">
        <f>IF('S.D.PASTE SHEET'!AD1476="","",'S.D.PASTE SHEET'!AD1476)</f>
        <v/>
      </c>
      <c s="155"/>
      <c s="156" t="str">
        <f>IF(AK1476="","",IF(AK1476&gt;0,COUNT($AG$2:AG1476),""))</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76" s="156" t="str">
        <f>IF(BC1476="","",IF(BC1476&gt;0,COUNT($AY$2:AY1476),""))</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77" spans="1:66" ht="15.75" customHeight="1">
      <c r="A1477" s="153" t="str">
        <f>IF('S.D.PASTE SHEET'!A1477="","",'S.D.PASTE SHEET'!A1477)</f>
        <v/>
      </c>
      <c s="153" t="str">
        <f>IF('S.D.PASTE SHEET'!B1477="","",'S.D.PASTE SHEET'!B1477)</f>
        <v/>
      </c>
      <c s="153" t="str">
        <f>IF('S.D.PASTE SHEET'!C1477="","",'S.D.PASTE SHEET'!C1477)</f>
        <v/>
      </c>
      <c s="154" t="str">
        <f>IF('S.D.PASTE SHEET'!D1477="","",'S.D.PASTE SHEET'!D1477)</f>
        <v/>
      </c>
      <c s="153" t="str">
        <f>IF('S.D.PASTE SHEET'!E1477="","",UPPER('S.D.PASTE SHEET'!E1477))</f>
        <v/>
      </c>
      <c s="153" t="str">
        <f>IF('S.D.PASTE SHEET'!F1477="","",'S.D.PASTE SHEET'!F1477)</f>
        <v/>
      </c>
      <c s="153" t="str">
        <f>IF('S.D.PASTE SHEET'!G1477="","",UPPER('S.D.PASTE SHEET'!G1477))</f>
        <v/>
      </c>
      <c s="153" t="str">
        <f>IF('S.D.PASTE SHEET'!H1477="","",UPPER('S.D.PASTE SHEET'!H1477))</f>
        <v/>
      </c>
      <c s="153" t="str">
        <f>IF('S.D.PASTE SHEET'!I1477="","",'S.D.PASTE SHEET'!I1477)</f>
        <v/>
      </c>
      <c s="154" t="str">
        <f>IF('S.D.PASTE SHEET'!J1477="","",'S.D.PASTE SHEET'!J1477)</f>
        <v/>
      </c>
      <c s="153" t="str">
        <f>IF('S.D.PASTE SHEET'!K1477="","",'S.D.PASTE SHEET'!K1477)</f>
        <v/>
      </c>
      <c s="153" t="str">
        <f>IF('S.D.PASTE SHEET'!L1477="","",'S.D.PASTE SHEET'!L1477)</f>
        <v/>
      </c>
      <c s="153" t="str">
        <f>IF('S.D.PASTE SHEET'!M1477="","",'S.D.PASTE SHEET'!M1477)</f>
        <v/>
      </c>
      <c s="153" t="str">
        <f>IF('S.D.PASTE SHEET'!N1477="","",'S.D.PASTE SHEET'!N1477)</f>
        <v/>
      </c>
      <c s="153" t="str">
        <f>IF('S.D.PASTE SHEET'!O1477="","",'S.D.PASTE SHEET'!O1477)</f>
        <v/>
      </c>
      <c s="153" t="str">
        <f>IF('S.D.PASTE SHEET'!P1477="","",'S.D.PASTE SHEET'!P1477)</f>
        <v/>
      </c>
      <c s="153" t="str">
        <f>IF('S.D.PASTE SHEET'!Q1477="","",'S.D.PASTE SHEET'!Q1477)</f>
        <v/>
      </c>
      <c s="153" t="str">
        <f>IF('S.D.PASTE SHEET'!R1477="","",'S.D.PASTE SHEET'!R1477)</f>
        <v/>
      </c>
      <c s="153" t="str">
        <f>IF('S.D.PASTE SHEET'!S1477="","",'S.D.PASTE SHEET'!S1477)</f>
        <v/>
      </c>
      <c s="153" t="str">
        <f>IF('S.D.PASTE SHEET'!T1477="","",'S.D.PASTE SHEET'!T1477)</f>
        <v/>
      </c>
      <c s="153" t="str">
        <f>IF('S.D.PASTE SHEET'!U1477="","",'S.D.PASTE SHEET'!U1477)</f>
        <v/>
      </c>
      <c s="153" t="str">
        <f>IF('S.D.PASTE SHEET'!V1477="","",'S.D.PASTE SHEET'!V1477)</f>
        <v/>
      </c>
      <c s="153" t="str">
        <f>IF('S.D.PASTE SHEET'!W1477="","",'S.D.PASTE SHEET'!W1477)</f>
        <v/>
      </c>
      <c s="153" t="str">
        <f>IF('S.D.PASTE SHEET'!X1477="","",'S.D.PASTE SHEET'!X1477)</f>
        <v/>
      </c>
      <c s="153" t="str">
        <f>IF('S.D.PASTE SHEET'!Y1477="","",'S.D.PASTE SHEET'!Y1477)</f>
        <v/>
      </c>
      <c s="153" t="str">
        <f>IF('S.D.PASTE SHEET'!Z1477="","",'S.D.PASTE SHEET'!Z1477)</f>
        <v/>
      </c>
      <c s="153" t="str">
        <f>IF('S.D.PASTE SHEET'!AA1477="","",'S.D.PASTE SHEET'!AA1477)</f>
        <v/>
      </c>
      <c s="153" t="str">
        <f>IF('S.D.PASTE SHEET'!AB1477="","",'S.D.PASTE SHEET'!AB1477)</f>
        <v/>
      </c>
      <c s="153" t="str">
        <f>IF('S.D.PASTE SHEET'!AC1477="","",'S.D.PASTE SHEET'!AC1477)</f>
        <v/>
      </c>
      <c s="153" t="str">
        <f>IF('S.D.PASTE SHEET'!AD1477="","",'S.D.PASTE SHEET'!AD1477)</f>
        <v/>
      </c>
      <c s="155"/>
      <c s="156" t="str">
        <f>IF(AK1477="","",IF(AK1477&gt;0,COUNT($AG$2:AG1477),""))</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77" s="156" t="str">
        <f>IF(BC1477="","",IF(BC1477&gt;0,COUNT($AY$2:AY1477),""))</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78" spans="1:66" ht="15.75" customHeight="1">
      <c r="A1478" s="153" t="str">
        <f>IF('S.D.PASTE SHEET'!A1478="","",'S.D.PASTE SHEET'!A1478)</f>
        <v/>
      </c>
      <c s="153" t="str">
        <f>IF('S.D.PASTE SHEET'!B1478="","",'S.D.PASTE SHEET'!B1478)</f>
        <v/>
      </c>
      <c s="153" t="str">
        <f>IF('S.D.PASTE SHEET'!C1478="","",'S.D.PASTE SHEET'!C1478)</f>
        <v/>
      </c>
      <c s="154" t="str">
        <f>IF('S.D.PASTE SHEET'!D1478="","",'S.D.PASTE SHEET'!D1478)</f>
        <v/>
      </c>
      <c s="153" t="str">
        <f>IF('S.D.PASTE SHEET'!E1478="","",UPPER('S.D.PASTE SHEET'!E1478))</f>
        <v/>
      </c>
      <c s="153" t="str">
        <f>IF('S.D.PASTE SHEET'!F1478="","",'S.D.PASTE SHEET'!F1478)</f>
        <v/>
      </c>
      <c s="153" t="str">
        <f>IF('S.D.PASTE SHEET'!G1478="","",UPPER('S.D.PASTE SHEET'!G1478))</f>
        <v/>
      </c>
      <c s="153" t="str">
        <f>IF('S.D.PASTE SHEET'!H1478="","",UPPER('S.D.PASTE SHEET'!H1478))</f>
        <v/>
      </c>
      <c s="153" t="str">
        <f>IF('S.D.PASTE SHEET'!I1478="","",'S.D.PASTE SHEET'!I1478)</f>
        <v/>
      </c>
      <c s="154" t="str">
        <f>IF('S.D.PASTE SHEET'!J1478="","",'S.D.PASTE SHEET'!J1478)</f>
        <v/>
      </c>
      <c s="153" t="str">
        <f>IF('S.D.PASTE SHEET'!K1478="","",'S.D.PASTE SHEET'!K1478)</f>
        <v/>
      </c>
      <c s="153" t="str">
        <f>IF('S.D.PASTE SHEET'!L1478="","",'S.D.PASTE SHEET'!L1478)</f>
        <v/>
      </c>
      <c s="153" t="str">
        <f>IF('S.D.PASTE SHEET'!M1478="","",'S.D.PASTE SHEET'!M1478)</f>
        <v/>
      </c>
      <c s="153" t="str">
        <f>IF('S.D.PASTE SHEET'!N1478="","",'S.D.PASTE SHEET'!N1478)</f>
        <v/>
      </c>
      <c s="153" t="str">
        <f>IF('S.D.PASTE SHEET'!O1478="","",'S.D.PASTE SHEET'!O1478)</f>
        <v/>
      </c>
      <c s="153" t="str">
        <f>IF('S.D.PASTE SHEET'!P1478="","",'S.D.PASTE SHEET'!P1478)</f>
        <v/>
      </c>
      <c s="153" t="str">
        <f>IF('S.D.PASTE SHEET'!Q1478="","",'S.D.PASTE SHEET'!Q1478)</f>
        <v/>
      </c>
      <c s="153" t="str">
        <f>IF('S.D.PASTE SHEET'!R1478="","",'S.D.PASTE SHEET'!R1478)</f>
        <v/>
      </c>
      <c s="153" t="str">
        <f>IF('S.D.PASTE SHEET'!S1478="","",'S.D.PASTE SHEET'!S1478)</f>
        <v/>
      </c>
      <c s="153" t="str">
        <f>IF('S.D.PASTE SHEET'!T1478="","",'S.D.PASTE SHEET'!T1478)</f>
        <v/>
      </c>
      <c s="153" t="str">
        <f>IF('S.D.PASTE SHEET'!U1478="","",'S.D.PASTE SHEET'!U1478)</f>
        <v/>
      </c>
      <c s="153" t="str">
        <f>IF('S.D.PASTE SHEET'!V1478="","",'S.D.PASTE SHEET'!V1478)</f>
        <v/>
      </c>
      <c s="153" t="str">
        <f>IF('S.D.PASTE SHEET'!W1478="","",'S.D.PASTE SHEET'!W1478)</f>
        <v/>
      </c>
      <c s="153" t="str">
        <f>IF('S.D.PASTE SHEET'!X1478="","",'S.D.PASTE SHEET'!X1478)</f>
        <v/>
      </c>
      <c s="153" t="str">
        <f>IF('S.D.PASTE SHEET'!Y1478="","",'S.D.PASTE SHEET'!Y1478)</f>
        <v/>
      </c>
      <c s="153" t="str">
        <f>IF('S.D.PASTE SHEET'!Z1478="","",'S.D.PASTE SHEET'!Z1478)</f>
        <v/>
      </c>
      <c s="153" t="str">
        <f>IF('S.D.PASTE SHEET'!AA1478="","",'S.D.PASTE SHEET'!AA1478)</f>
        <v/>
      </c>
      <c s="153" t="str">
        <f>IF('S.D.PASTE SHEET'!AB1478="","",'S.D.PASTE SHEET'!AB1478)</f>
        <v/>
      </c>
      <c s="153" t="str">
        <f>IF('S.D.PASTE SHEET'!AC1478="","",'S.D.PASTE SHEET'!AC1478)</f>
        <v/>
      </c>
      <c s="153" t="str">
        <f>IF('S.D.PASTE SHEET'!AD1478="","",'S.D.PASTE SHEET'!AD1478)</f>
        <v/>
      </c>
      <c s="155"/>
      <c s="156" t="str">
        <f>IF(AK1478="","",IF(AK1478&gt;0,COUNT($AG$2:AG1478),""))</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78" s="156" t="str">
        <f>IF(BC1478="","",IF(BC1478&gt;0,COUNT($AY$2:AY1478),""))</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79" spans="1:66" ht="15.75" customHeight="1">
      <c r="A1479" s="153" t="str">
        <f>IF('S.D.PASTE SHEET'!A1479="","",'S.D.PASTE SHEET'!A1479)</f>
        <v/>
      </c>
      <c s="153" t="str">
        <f>IF('S.D.PASTE SHEET'!B1479="","",'S.D.PASTE SHEET'!B1479)</f>
        <v/>
      </c>
      <c s="153" t="str">
        <f>IF('S.D.PASTE SHEET'!C1479="","",'S.D.PASTE SHEET'!C1479)</f>
        <v/>
      </c>
      <c s="154" t="str">
        <f>IF('S.D.PASTE SHEET'!D1479="","",'S.D.PASTE SHEET'!D1479)</f>
        <v/>
      </c>
      <c s="153" t="str">
        <f>IF('S.D.PASTE SHEET'!E1479="","",UPPER('S.D.PASTE SHEET'!E1479))</f>
        <v/>
      </c>
      <c s="153" t="str">
        <f>IF('S.D.PASTE SHEET'!F1479="","",'S.D.PASTE SHEET'!F1479)</f>
        <v/>
      </c>
      <c s="153" t="str">
        <f>IF('S.D.PASTE SHEET'!G1479="","",UPPER('S.D.PASTE SHEET'!G1479))</f>
        <v/>
      </c>
      <c s="153" t="str">
        <f>IF('S.D.PASTE SHEET'!H1479="","",UPPER('S.D.PASTE SHEET'!H1479))</f>
        <v/>
      </c>
      <c s="153" t="str">
        <f>IF('S.D.PASTE SHEET'!I1479="","",'S.D.PASTE SHEET'!I1479)</f>
        <v/>
      </c>
      <c s="154" t="str">
        <f>IF('S.D.PASTE SHEET'!J1479="","",'S.D.PASTE SHEET'!J1479)</f>
        <v/>
      </c>
      <c s="153" t="str">
        <f>IF('S.D.PASTE SHEET'!K1479="","",'S.D.PASTE SHEET'!K1479)</f>
        <v/>
      </c>
      <c s="153" t="str">
        <f>IF('S.D.PASTE SHEET'!L1479="","",'S.D.PASTE SHEET'!L1479)</f>
        <v/>
      </c>
      <c s="153" t="str">
        <f>IF('S.D.PASTE SHEET'!M1479="","",'S.D.PASTE SHEET'!M1479)</f>
        <v/>
      </c>
      <c s="153" t="str">
        <f>IF('S.D.PASTE SHEET'!N1479="","",'S.D.PASTE SHEET'!N1479)</f>
        <v/>
      </c>
      <c s="153" t="str">
        <f>IF('S.D.PASTE SHEET'!O1479="","",'S.D.PASTE SHEET'!O1479)</f>
        <v/>
      </c>
      <c s="153" t="str">
        <f>IF('S.D.PASTE SHEET'!P1479="","",'S.D.PASTE SHEET'!P1479)</f>
        <v/>
      </c>
      <c s="153" t="str">
        <f>IF('S.D.PASTE SHEET'!Q1479="","",'S.D.PASTE SHEET'!Q1479)</f>
        <v/>
      </c>
      <c s="153" t="str">
        <f>IF('S.D.PASTE SHEET'!R1479="","",'S.D.PASTE SHEET'!R1479)</f>
        <v/>
      </c>
      <c s="153" t="str">
        <f>IF('S.D.PASTE SHEET'!S1479="","",'S.D.PASTE SHEET'!S1479)</f>
        <v/>
      </c>
      <c s="153" t="str">
        <f>IF('S.D.PASTE SHEET'!T1479="","",'S.D.PASTE SHEET'!T1479)</f>
        <v/>
      </c>
      <c s="153" t="str">
        <f>IF('S.D.PASTE SHEET'!U1479="","",'S.D.PASTE SHEET'!U1479)</f>
        <v/>
      </c>
      <c s="153" t="str">
        <f>IF('S.D.PASTE SHEET'!V1479="","",'S.D.PASTE SHEET'!V1479)</f>
        <v/>
      </c>
      <c s="153" t="str">
        <f>IF('S.D.PASTE SHEET'!W1479="","",'S.D.PASTE SHEET'!W1479)</f>
        <v/>
      </c>
      <c s="153" t="str">
        <f>IF('S.D.PASTE SHEET'!X1479="","",'S.D.PASTE SHEET'!X1479)</f>
        <v/>
      </c>
      <c s="153" t="str">
        <f>IF('S.D.PASTE SHEET'!Y1479="","",'S.D.PASTE SHEET'!Y1479)</f>
        <v/>
      </c>
      <c s="153" t="str">
        <f>IF('S.D.PASTE SHEET'!Z1479="","",'S.D.PASTE SHEET'!Z1479)</f>
        <v/>
      </c>
      <c s="153" t="str">
        <f>IF('S.D.PASTE SHEET'!AA1479="","",'S.D.PASTE SHEET'!AA1479)</f>
        <v/>
      </c>
      <c s="153" t="str">
        <f>IF('S.D.PASTE SHEET'!AB1479="","",'S.D.PASTE SHEET'!AB1479)</f>
        <v/>
      </c>
      <c s="153" t="str">
        <f>IF('S.D.PASTE SHEET'!AC1479="","",'S.D.PASTE SHEET'!AC1479)</f>
        <v/>
      </c>
      <c s="153" t="str">
        <f>IF('S.D.PASTE SHEET'!AD1479="","",'S.D.PASTE SHEET'!AD1479)</f>
        <v/>
      </c>
      <c s="155"/>
      <c s="156" t="str">
        <f>IF(AK1479="","",IF(AK1479&gt;0,COUNT($AG$2:AG1479),""))</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79" s="156" t="str">
        <f>IF(BC1479="","",IF(BC1479&gt;0,COUNT($AY$2:AY1479),""))</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80" spans="1:66" ht="15.75" customHeight="1">
      <c r="A1480" s="153" t="str">
        <f>IF('S.D.PASTE SHEET'!A1480="","",'S.D.PASTE SHEET'!A1480)</f>
        <v/>
      </c>
      <c s="153" t="str">
        <f>IF('S.D.PASTE SHEET'!B1480="","",'S.D.PASTE SHEET'!B1480)</f>
        <v/>
      </c>
      <c s="153" t="str">
        <f>IF('S.D.PASTE SHEET'!C1480="","",'S.D.PASTE SHEET'!C1480)</f>
        <v/>
      </c>
      <c s="154" t="str">
        <f>IF('S.D.PASTE SHEET'!D1480="","",'S.D.PASTE SHEET'!D1480)</f>
        <v/>
      </c>
      <c s="153" t="str">
        <f>IF('S.D.PASTE SHEET'!E1480="","",UPPER('S.D.PASTE SHEET'!E1480))</f>
        <v/>
      </c>
      <c s="153" t="str">
        <f>IF('S.D.PASTE SHEET'!F1480="","",'S.D.PASTE SHEET'!F1480)</f>
        <v/>
      </c>
      <c s="153" t="str">
        <f>IF('S.D.PASTE SHEET'!G1480="","",UPPER('S.D.PASTE SHEET'!G1480))</f>
        <v/>
      </c>
      <c s="153" t="str">
        <f>IF('S.D.PASTE SHEET'!H1480="","",UPPER('S.D.PASTE SHEET'!H1480))</f>
        <v/>
      </c>
      <c s="153" t="str">
        <f>IF('S.D.PASTE SHEET'!I1480="","",'S.D.PASTE SHEET'!I1480)</f>
        <v/>
      </c>
      <c s="154" t="str">
        <f>IF('S.D.PASTE SHEET'!J1480="","",'S.D.PASTE SHEET'!J1480)</f>
        <v/>
      </c>
      <c s="153" t="str">
        <f>IF('S.D.PASTE SHEET'!K1480="","",'S.D.PASTE SHEET'!K1480)</f>
        <v/>
      </c>
      <c s="153" t="str">
        <f>IF('S.D.PASTE SHEET'!L1480="","",'S.D.PASTE SHEET'!L1480)</f>
        <v/>
      </c>
      <c s="153" t="str">
        <f>IF('S.D.PASTE SHEET'!M1480="","",'S.D.PASTE SHEET'!M1480)</f>
        <v/>
      </c>
      <c s="153" t="str">
        <f>IF('S.D.PASTE SHEET'!N1480="","",'S.D.PASTE SHEET'!N1480)</f>
        <v/>
      </c>
      <c s="153" t="str">
        <f>IF('S.D.PASTE SHEET'!O1480="","",'S.D.PASTE SHEET'!O1480)</f>
        <v/>
      </c>
      <c s="153" t="str">
        <f>IF('S.D.PASTE SHEET'!P1480="","",'S.D.PASTE SHEET'!P1480)</f>
        <v/>
      </c>
      <c s="153" t="str">
        <f>IF('S.D.PASTE SHEET'!Q1480="","",'S.D.PASTE SHEET'!Q1480)</f>
        <v/>
      </c>
      <c s="153" t="str">
        <f>IF('S.D.PASTE SHEET'!R1480="","",'S.D.PASTE SHEET'!R1480)</f>
        <v/>
      </c>
      <c s="153" t="str">
        <f>IF('S.D.PASTE SHEET'!S1480="","",'S.D.PASTE SHEET'!S1480)</f>
        <v/>
      </c>
      <c s="153" t="str">
        <f>IF('S.D.PASTE SHEET'!T1480="","",'S.D.PASTE SHEET'!T1480)</f>
        <v/>
      </c>
      <c s="153" t="str">
        <f>IF('S.D.PASTE SHEET'!U1480="","",'S.D.PASTE SHEET'!U1480)</f>
        <v/>
      </c>
      <c s="153" t="str">
        <f>IF('S.D.PASTE SHEET'!V1480="","",'S.D.PASTE SHEET'!V1480)</f>
        <v/>
      </c>
      <c s="153" t="str">
        <f>IF('S.D.PASTE SHEET'!W1480="","",'S.D.PASTE SHEET'!W1480)</f>
        <v/>
      </c>
      <c s="153" t="str">
        <f>IF('S.D.PASTE SHEET'!X1480="","",'S.D.PASTE SHEET'!X1480)</f>
        <v/>
      </c>
      <c s="153" t="str">
        <f>IF('S.D.PASTE SHEET'!Y1480="","",'S.D.PASTE SHEET'!Y1480)</f>
        <v/>
      </c>
      <c s="153" t="str">
        <f>IF('S.D.PASTE SHEET'!Z1480="","",'S.D.PASTE SHEET'!Z1480)</f>
        <v/>
      </c>
      <c s="153" t="str">
        <f>IF('S.D.PASTE SHEET'!AA1480="","",'S.D.PASTE SHEET'!AA1480)</f>
        <v/>
      </c>
      <c s="153" t="str">
        <f>IF('S.D.PASTE SHEET'!AB1480="","",'S.D.PASTE SHEET'!AB1480)</f>
        <v/>
      </c>
      <c s="153" t="str">
        <f>IF('S.D.PASTE SHEET'!AC1480="","",'S.D.PASTE SHEET'!AC1480)</f>
        <v/>
      </c>
      <c s="153" t="str">
        <f>IF('S.D.PASTE SHEET'!AD1480="","",'S.D.PASTE SHEET'!AD1480)</f>
        <v/>
      </c>
      <c s="155"/>
      <c s="156" t="str">
        <f>IF(AK1480="","",IF(AK1480&gt;0,COUNT($AG$2:AG1480),""))</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80" s="156" t="str">
        <f>IF(BC1480="","",IF(BC1480&gt;0,COUNT($AY$2:AY1480),""))</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81" spans="1:66" ht="15.75" customHeight="1">
      <c r="A1481" s="153" t="str">
        <f>IF('S.D.PASTE SHEET'!A1481="","",'S.D.PASTE SHEET'!A1481)</f>
        <v/>
      </c>
      <c s="153" t="str">
        <f>IF('S.D.PASTE SHEET'!B1481="","",'S.D.PASTE SHEET'!B1481)</f>
        <v/>
      </c>
      <c s="153" t="str">
        <f>IF('S.D.PASTE SHEET'!C1481="","",'S.D.PASTE SHEET'!C1481)</f>
        <v/>
      </c>
      <c s="154" t="str">
        <f>IF('S.D.PASTE SHEET'!D1481="","",'S.D.PASTE SHEET'!D1481)</f>
        <v/>
      </c>
      <c s="153" t="str">
        <f>IF('S.D.PASTE SHEET'!E1481="","",UPPER('S.D.PASTE SHEET'!E1481))</f>
        <v/>
      </c>
      <c s="153" t="str">
        <f>IF('S.D.PASTE SHEET'!F1481="","",'S.D.PASTE SHEET'!F1481)</f>
        <v/>
      </c>
      <c s="153" t="str">
        <f>IF('S.D.PASTE SHEET'!G1481="","",UPPER('S.D.PASTE SHEET'!G1481))</f>
        <v/>
      </c>
      <c s="153" t="str">
        <f>IF('S.D.PASTE SHEET'!H1481="","",UPPER('S.D.PASTE SHEET'!H1481))</f>
        <v/>
      </c>
      <c s="153" t="str">
        <f>IF('S.D.PASTE SHEET'!I1481="","",'S.D.PASTE SHEET'!I1481)</f>
        <v/>
      </c>
      <c s="154" t="str">
        <f>IF('S.D.PASTE SHEET'!J1481="","",'S.D.PASTE SHEET'!J1481)</f>
        <v/>
      </c>
      <c s="153" t="str">
        <f>IF('S.D.PASTE SHEET'!K1481="","",'S.D.PASTE SHEET'!K1481)</f>
        <v/>
      </c>
      <c s="153" t="str">
        <f>IF('S.D.PASTE SHEET'!L1481="","",'S.D.PASTE SHEET'!L1481)</f>
        <v/>
      </c>
      <c s="153" t="str">
        <f>IF('S.D.PASTE SHEET'!M1481="","",'S.D.PASTE SHEET'!M1481)</f>
        <v/>
      </c>
      <c s="153" t="str">
        <f>IF('S.D.PASTE SHEET'!N1481="","",'S.D.PASTE SHEET'!N1481)</f>
        <v/>
      </c>
      <c s="153" t="str">
        <f>IF('S.D.PASTE SHEET'!O1481="","",'S.D.PASTE SHEET'!O1481)</f>
        <v/>
      </c>
      <c s="153" t="str">
        <f>IF('S.D.PASTE SHEET'!P1481="","",'S.D.PASTE SHEET'!P1481)</f>
        <v/>
      </c>
      <c s="153" t="str">
        <f>IF('S.D.PASTE SHEET'!Q1481="","",'S.D.PASTE SHEET'!Q1481)</f>
        <v/>
      </c>
      <c s="153" t="str">
        <f>IF('S.D.PASTE SHEET'!R1481="","",'S.D.PASTE SHEET'!R1481)</f>
        <v/>
      </c>
      <c s="153" t="str">
        <f>IF('S.D.PASTE SHEET'!S1481="","",'S.D.PASTE SHEET'!S1481)</f>
        <v/>
      </c>
      <c s="153" t="str">
        <f>IF('S.D.PASTE SHEET'!T1481="","",'S.D.PASTE SHEET'!T1481)</f>
        <v/>
      </c>
      <c s="153" t="str">
        <f>IF('S.D.PASTE SHEET'!U1481="","",'S.D.PASTE SHEET'!U1481)</f>
        <v/>
      </c>
      <c s="153" t="str">
        <f>IF('S.D.PASTE SHEET'!V1481="","",'S.D.PASTE SHEET'!V1481)</f>
        <v/>
      </c>
      <c s="153" t="str">
        <f>IF('S.D.PASTE SHEET'!W1481="","",'S.D.PASTE SHEET'!W1481)</f>
        <v/>
      </c>
      <c s="153" t="str">
        <f>IF('S.D.PASTE SHEET'!X1481="","",'S.D.PASTE SHEET'!X1481)</f>
        <v/>
      </c>
      <c s="153" t="str">
        <f>IF('S.D.PASTE SHEET'!Y1481="","",'S.D.PASTE SHEET'!Y1481)</f>
        <v/>
      </c>
      <c s="153" t="str">
        <f>IF('S.D.PASTE SHEET'!Z1481="","",'S.D.PASTE SHEET'!Z1481)</f>
        <v/>
      </c>
      <c s="153" t="str">
        <f>IF('S.D.PASTE SHEET'!AA1481="","",'S.D.PASTE SHEET'!AA1481)</f>
        <v/>
      </c>
      <c s="153" t="str">
        <f>IF('S.D.PASTE SHEET'!AB1481="","",'S.D.PASTE SHEET'!AB1481)</f>
        <v/>
      </c>
      <c s="153" t="str">
        <f>IF('S.D.PASTE SHEET'!AC1481="","",'S.D.PASTE SHEET'!AC1481)</f>
        <v/>
      </c>
      <c s="153" t="str">
        <f>IF('S.D.PASTE SHEET'!AD1481="","",'S.D.PASTE SHEET'!AD1481)</f>
        <v/>
      </c>
      <c s="155"/>
      <c s="156" t="str">
        <f>IF(AK1481="","",IF(AK1481&gt;0,COUNT($AG$2:AG1481),""))</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81" s="156" t="str">
        <f>IF(BC1481="","",IF(BC1481&gt;0,COUNT($AY$2:AY1481),""))</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82" spans="1:66" ht="15.75" customHeight="1">
      <c r="A1482" s="153" t="str">
        <f>IF('S.D.PASTE SHEET'!A1482="","",'S.D.PASTE SHEET'!A1482)</f>
        <v/>
      </c>
      <c s="153" t="str">
        <f>IF('S.D.PASTE SHEET'!B1482="","",'S.D.PASTE SHEET'!B1482)</f>
        <v/>
      </c>
      <c s="153" t="str">
        <f>IF('S.D.PASTE SHEET'!C1482="","",'S.D.PASTE SHEET'!C1482)</f>
        <v/>
      </c>
      <c s="154" t="str">
        <f>IF('S.D.PASTE SHEET'!D1482="","",'S.D.PASTE SHEET'!D1482)</f>
        <v/>
      </c>
      <c s="153" t="str">
        <f>IF('S.D.PASTE SHEET'!E1482="","",UPPER('S.D.PASTE SHEET'!E1482))</f>
        <v/>
      </c>
      <c s="153" t="str">
        <f>IF('S.D.PASTE SHEET'!F1482="","",'S.D.PASTE SHEET'!F1482)</f>
        <v/>
      </c>
      <c s="153" t="str">
        <f>IF('S.D.PASTE SHEET'!G1482="","",UPPER('S.D.PASTE SHEET'!G1482))</f>
        <v/>
      </c>
      <c s="153" t="str">
        <f>IF('S.D.PASTE SHEET'!H1482="","",UPPER('S.D.PASTE SHEET'!H1482))</f>
        <v/>
      </c>
      <c s="153" t="str">
        <f>IF('S.D.PASTE SHEET'!I1482="","",'S.D.PASTE SHEET'!I1482)</f>
        <v/>
      </c>
      <c s="154" t="str">
        <f>IF('S.D.PASTE SHEET'!J1482="","",'S.D.PASTE SHEET'!J1482)</f>
        <v/>
      </c>
      <c s="153" t="str">
        <f>IF('S.D.PASTE SHEET'!K1482="","",'S.D.PASTE SHEET'!K1482)</f>
        <v/>
      </c>
      <c s="153" t="str">
        <f>IF('S.D.PASTE SHEET'!L1482="","",'S.D.PASTE SHEET'!L1482)</f>
        <v/>
      </c>
      <c s="153" t="str">
        <f>IF('S.D.PASTE SHEET'!M1482="","",'S.D.PASTE SHEET'!M1482)</f>
        <v/>
      </c>
      <c s="153" t="str">
        <f>IF('S.D.PASTE SHEET'!N1482="","",'S.D.PASTE SHEET'!N1482)</f>
        <v/>
      </c>
      <c s="153" t="str">
        <f>IF('S.D.PASTE SHEET'!O1482="","",'S.D.PASTE SHEET'!O1482)</f>
        <v/>
      </c>
      <c s="153" t="str">
        <f>IF('S.D.PASTE SHEET'!P1482="","",'S.D.PASTE SHEET'!P1482)</f>
        <v/>
      </c>
      <c s="153" t="str">
        <f>IF('S.D.PASTE SHEET'!Q1482="","",'S.D.PASTE SHEET'!Q1482)</f>
        <v/>
      </c>
      <c s="153" t="str">
        <f>IF('S.D.PASTE SHEET'!R1482="","",'S.D.PASTE SHEET'!R1482)</f>
        <v/>
      </c>
      <c s="153" t="str">
        <f>IF('S.D.PASTE SHEET'!S1482="","",'S.D.PASTE SHEET'!S1482)</f>
        <v/>
      </c>
      <c s="153" t="str">
        <f>IF('S.D.PASTE SHEET'!T1482="","",'S.D.PASTE SHEET'!T1482)</f>
        <v/>
      </c>
      <c s="153" t="str">
        <f>IF('S.D.PASTE SHEET'!U1482="","",'S.D.PASTE SHEET'!U1482)</f>
        <v/>
      </c>
      <c s="153" t="str">
        <f>IF('S.D.PASTE SHEET'!V1482="","",'S.D.PASTE SHEET'!V1482)</f>
        <v/>
      </c>
      <c s="153" t="str">
        <f>IF('S.D.PASTE SHEET'!W1482="","",'S.D.PASTE SHEET'!W1482)</f>
        <v/>
      </c>
      <c s="153" t="str">
        <f>IF('S.D.PASTE SHEET'!X1482="","",'S.D.PASTE SHEET'!X1482)</f>
        <v/>
      </c>
      <c s="153" t="str">
        <f>IF('S.D.PASTE SHEET'!Y1482="","",'S.D.PASTE SHEET'!Y1482)</f>
        <v/>
      </c>
      <c s="153" t="str">
        <f>IF('S.D.PASTE SHEET'!Z1482="","",'S.D.PASTE SHEET'!Z1482)</f>
        <v/>
      </c>
      <c s="153" t="str">
        <f>IF('S.D.PASTE SHEET'!AA1482="","",'S.D.PASTE SHEET'!AA1482)</f>
        <v/>
      </c>
      <c s="153" t="str">
        <f>IF('S.D.PASTE SHEET'!AB1482="","",'S.D.PASTE SHEET'!AB1482)</f>
        <v/>
      </c>
      <c s="153" t="str">
        <f>IF('S.D.PASTE SHEET'!AC1482="","",'S.D.PASTE SHEET'!AC1482)</f>
        <v/>
      </c>
      <c s="153" t="str">
        <f>IF('S.D.PASTE SHEET'!AD1482="","",'S.D.PASTE SHEET'!AD1482)</f>
        <v/>
      </c>
      <c s="155"/>
      <c s="156" t="str">
        <f>IF(AK1482="","",IF(AK1482&gt;0,COUNT($AG$2:AG1482),""))</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82" s="156" t="str">
        <f>IF(BC1482="","",IF(BC1482&gt;0,COUNT($AY$2:AY1482),""))</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83" spans="1:66" ht="15.75" customHeight="1">
      <c r="A1483" s="153" t="str">
        <f>IF('S.D.PASTE SHEET'!A1483="","",'S.D.PASTE SHEET'!A1483)</f>
        <v/>
      </c>
      <c s="153" t="str">
        <f>IF('S.D.PASTE SHEET'!B1483="","",'S.D.PASTE SHEET'!B1483)</f>
        <v/>
      </c>
      <c s="153" t="str">
        <f>IF('S.D.PASTE SHEET'!C1483="","",'S.D.PASTE SHEET'!C1483)</f>
        <v/>
      </c>
      <c s="154" t="str">
        <f>IF('S.D.PASTE SHEET'!D1483="","",'S.D.PASTE SHEET'!D1483)</f>
        <v/>
      </c>
      <c s="153" t="str">
        <f>IF('S.D.PASTE SHEET'!E1483="","",UPPER('S.D.PASTE SHEET'!E1483))</f>
        <v/>
      </c>
      <c s="153" t="str">
        <f>IF('S.D.PASTE SHEET'!F1483="","",'S.D.PASTE SHEET'!F1483)</f>
        <v/>
      </c>
      <c s="153" t="str">
        <f>IF('S.D.PASTE SHEET'!G1483="","",UPPER('S.D.PASTE SHEET'!G1483))</f>
        <v/>
      </c>
      <c s="153" t="str">
        <f>IF('S.D.PASTE SHEET'!H1483="","",UPPER('S.D.PASTE SHEET'!H1483))</f>
        <v/>
      </c>
      <c s="153" t="str">
        <f>IF('S.D.PASTE SHEET'!I1483="","",'S.D.PASTE SHEET'!I1483)</f>
        <v/>
      </c>
      <c s="154" t="str">
        <f>IF('S.D.PASTE SHEET'!J1483="","",'S.D.PASTE SHEET'!J1483)</f>
        <v/>
      </c>
      <c s="153" t="str">
        <f>IF('S.D.PASTE SHEET'!K1483="","",'S.D.PASTE SHEET'!K1483)</f>
        <v/>
      </c>
      <c s="153" t="str">
        <f>IF('S.D.PASTE SHEET'!L1483="","",'S.D.PASTE SHEET'!L1483)</f>
        <v/>
      </c>
      <c s="153" t="str">
        <f>IF('S.D.PASTE SHEET'!M1483="","",'S.D.PASTE SHEET'!M1483)</f>
        <v/>
      </c>
      <c s="153" t="str">
        <f>IF('S.D.PASTE SHEET'!N1483="","",'S.D.PASTE SHEET'!N1483)</f>
        <v/>
      </c>
      <c s="153" t="str">
        <f>IF('S.D.PASTE SHEET'!O1483="","",'S.D.PASTE SHEET'!O1483)</f>
        <v/>
      </c>
      <c s="153" t="str">
        <f>IF('S.D.PASTE SHEET'!P1483="","",'S.D.PASTE SHEET'!P1483)</f>
        <v/>
      </c>
      <c s="153" t="str">
        <f>IF('S.D.PASTE SHEET'!Q1483="","",'S.D.PASTE SHEET'!Q1483)</f>
        <v/>
      </c>
      <c s="153" t="str">
        <f>IF('S.D.PASTE SHEET'!R1483="","",'S.D.PASTE SHEET'!R1483)</f>
        <v/>
      </c>
      <c s="153" t="str">
        <f>IF('S.D.PASTE SHEET'!S1483="","",'S.D.PASTE SHEET'!S1483)</f>
        <v/>
      </c>
      <c s="153" t="str">
        <f>IF('S.D.PASTE SHEET'!T1483="","",'S.D.PASTE SHEET'!T1483)</f>
        <v/>
      </c>
      <c s="153" t="str">
        <f>IF('S.D.PASTE SHEET'!U1483="","",'S.D.PASTE SHEET'!U1483)</f>
        <v/>
      </c>
      <c s="153" t="str">
        <f>IF('S.D.PASTE SHEET'!V1483="","",'S.D.PASTE SHEET'!V1483)</f>
        <v/>
      </c>
      <c s="153" t="str">
        <f>IF('S.D.PASTE SHEET'!W1483="","",'S.D.PASTE SHEET'!W1483)</f>
        <v/>
      </c>
      <c s="153" t="str">
        <f>IF('S.D.PASTE SHEET'!X1483="","",'S.D.PASTE SHEET'!X1483)</f>
        <v/>
      </c>
      <c s="153" t="str">
        <f>IF('S.D.PASTE SHEET'!Y1483="","",'S.D.PASTE SHEET'!Y1483)</f>
        <v/>
      </c>
      <c s="153" t="str">
        <f>IF('S.D.PASTE SHEET'!Z1483="","",'S.D.PASTE SHEET'!Z1483)</f>
        <v/>
      </c>
      <c s="153" t="str">
        <f>IF('S.D.PASTE SHEET'!AA1483="","",'S.D.PASTE SHEET'!AA1483)</f>
        <v/>
      </c>
      <c s="153" t="str">
        <f>IF('S.D.PASTE SHEET'!AB1483="","",'S.D.PASTE SHEET'!AB1483)</f>
        <v/>
      </c>
      <c s="153" t="str">
        <f>IF('S.D.PASTE SHEET'!AC1483="","",'S.D.PASTE SHEET'!AC1483)</f>
        <v/>
      </c>
      <c s="153" t="str">
        <f>IF('S.D.PASTE SHEET'!AD1483="","",'S.D.PASTE SHEET'!AD1483)</f>
        <v/>
      </c>
      <c s="155"/>
      <c s="156" t="str">
        <f>IF(AK1483="","",IF(AK1483&gt;0,COUNT($AG$2:AG1483),""))</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83" s="156" t="str">
        <f>IF(BC1483="","",IF(BC1483&gt;0,COUNT($AY$2:AY1483),""))</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84" spans="1:66" ht="15.75" customHeight="1">
      <c r="A1484" s="153" t="str">
        <f>IF('S.D.PASTE SHEET'!A1484="","",'S.D.PASTE SHEET'!A1484)</f>
        <v/>
      </c>
      <c s="153" t="str">
        <f>IF('S.D.PASTE SHEET'!B1484="","",'S.D.PASTE SHEET'!B1484)</f>
        <v/>
      </c>
      <c s="153" t="str">
        <f>IF('S.D.PASTE SHEET'!C1484="","",'S.D.PASTE SHEET'!C1484)</f>
        <v/>
      </c>
      <c s="154" t="str">
        <f>IF('S.D.PASTE SHEET'!D1484="","",'S.D.PASTE SHEET'!D1484)</f>
        <v/>
      </c>
      <c s="153" t="str">
        <f>IF('S.D.PASTE SHEET'!E1484="","",UPPER('S.D.PASTE SHEET'!E1484))</f>
        <v/>
      </c>
      <c s="153" t="str">
        <f>IF('S.D.PASTE SHEET'!F1484="","",'S.D.PASTE SHEET'!F1484)</f>
        <v/>
      </c>
      <c s="153" t="str">
        <f>IF('S.D.PASTE SHEET'!G1484="","",UPPER('S.D.PASTE SHEET'!G1484))</f>
        <v/>
      </c>
      <c s="153" t="str">
        <f>IF('S.D.PASTE SHEET'!H1484="","",UPPER('S.D.PASTE SHEET'!H1484))</f>
        <v/>
      </c>
      <c s="153" t="str">
        <f>IF('S.D.PASTE SHEET'!I1484="","",'S.D.PASTE SHEET'!I1484)</f>
        <v/>
      </c>
      <c s="154" t="str">
        <f>IF('S.D.PASTE SHEET'!J1484="","",'S.D.PASTE SHEET'!J1484)</f>
        <v/>
      </c>
      <c s="153" t="str">
        <f>IF('S.D.PASTE SHEET'!K1484="","",'S.D.PASTE SHEET'!K1484)</f>
        <v/>
      </c>
      <c s="153" t="str">
        <f>IF('S.D.PASTE SHEET'!L1484="","",'S.D.PASTE SHEET'!L1484)</f>
        <v/>
      </c>
      <c s="153" t="str">
        <f>IF('S.D.PASTE SHEET'!M1484="","",'S.D.PASTE SHEET'!M1484)</f>
        <v/>
      </c>
      <c s="153" t="str">
        <f>IF('S.D.PASTE SHEET'!N1484="","",'S.D.PASTE SHEET'!N1484)</f>
        <v/>
      </c>
      <c s="153" t="str">
        <f>IF('S.D.PASTE SHEET'!O1484="","",'S.D.PASTE SHEET'!O1484)</f>
        <v/>
      </c>
      <c s="153" t="str">
        <f>IF('S.D.PASTE SHEET'!P1484="","",'S.D.PASTE SHEET'!P1484)</f>
        <v/>
      </c>
      <c s="153" t="str">
        <f>IF('S.D.PASTE SHEET'!Q1484="","",'S.D.PASTE SHEET'!Q1484)</f>
        <v/>
      </c>
      <c s="153" t="str">
        <f>IF('S.D.PASTE SHEET'!R1484="","",'S.D.PASTE SHEET'!R1484)</f>
        <v/>
      </c>
      <c s="153" t="str">
        <f>IF('S.D.PASTE SHEET'!S1484="","",'S.D.PASTE SHEET'!S1484)</f>
        <v/>
      </c>
      <c s="153" t="str">
        <f>IF('S.D.PASTE SHEET'!T1484="","",'S.D.PASTE SHEET'!T1484)</f>
        <v/>
      </c>
      <c s="153" t="str">
        <f>IF('S.D.PASTE SHEET'!U1484="","",'S.D.PASTE SHEET'!U1484)</f>
        <v/>
      </c>
      <c s="153" t="str">
        <f>IF('S.D.PASTE SHEET'!V1484="","",'S.D.PASTE SHEET'!V1484)</f>
        <v/>
      </c>
      <c s="153" t="str">
        <f>IF('S.D.PASTE SHEET'!W1484="","",'S.D.PASTE SHEET'!W1484)</f>
        <v/>
      </c>
      <c s="153" t="str">
        <f>IF('S.D.PASTE SHEET'!X1484="","",'S.D.PASTE SHEET'!X1484)</f>
        <v/>
      </c>
      <c s="153" t="str">
        <f>IF('S.D.PASTE SHEET'!Y1484="","",'S.D.PASTE SHEET'!Y1484)</f>
        <v/>
      </c>
      <c s="153" t="str">
        <f>IF('S.D.PASTE SHEET'!Z1484="","",'S.D.PASTE SHEET'!Z1484)</f>
        <v/>
      </c>
      <c s="153" t="str">
        <f>IF('S.D.PASTE SHEET'!AA1484="","",'S.D.PASTE SHEET'!AA1484)</f>
        <v/>
      </c>
      <c s="153" t="str">
        <f>IF('S.D.PASTE SHEET'!AB1484="","",'S.D.PASTE SHEET'!AB1484)</f>
        <v/>
      </c>
      <c s="153" t="str">
        <f>IF('S.D.PASTE SHEET'!AC1484="","",'S.D.PASTE SHEET'!AC1484)</f>
        <v/>
      </c>
      <c s="153" t="str">
        <f>IF('S.D.PASTE SHEET'!AD1484="","",'S.D.PASTE SHEET'!AD1484)</f>
        <v/>
      </c>
      <c s="155"/>
      <c s="156" t="str">
        <f>IF(AK1484="","",IF(AK1484&gt;0,COUNT($AG$2:AG1484),""))</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84" s="156" t="str">
        <f>IF(BC1484="","",IF(BC1484&gt;0,COUNT($AY$2:AY1484),""))</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85" spans="1:66" ht="15.75" customHeight="1">
      <c r="A1485" s="153" t="str">
        <f>IF('S.D.PASTE SHEET'!A1485="","",'S.D.PASTE SHEET'!A1485)</f>
        <v/>
      </c>
      <c s="153" t="str">
        <f>IF('S.D.PASTE SHEET'!B1485="","",'S.D.PASTE SHEET'!B1485)</f>
        <v/>
      </c>
      <c s="153" t="str">
        <f>IF('S.D.PASTE SHEET'!C1485="","",'S.D.PASTE SHEET'!C1485)</f>
        <v/>
      </c>
      <c s="154" t="str">
        <f>IF('S.D.PASTE SHEET'!D1485="","",'S.D.PASTE SHEET'!D1485)</f>
        <v/>
      </c>
      <c s="153" t="str">
        <f>IF('S.D.PASTE SHEET'!E1485="","",UPPER('S.D.PASTE SHEET'!E1485))</f>
        <v/>
      </c>
      <c s="153" t="str">
        <f>IF('S.D.PASTE SHEET'!F1485="","",'S.D.PASTE SHEET'!F1485)</f>
        <v/>
      </c>
      <c s="153" t="str">
        <f>IF('S.D.PASTE SHEET'!G1485="","",UPPER('S.D.PASTE SHEET'!G1485))</f>
        <v/>
      </c>
      <c s="153" t="str">
        <f>IF('S.D.PASTE SHEET'!H1485="","",UPPER('S.D.PASTE SHEET'!H1485))</f>
        <v/>
      </c>
      <c s="153" t="str">
        <f>IF('S.D.PASTE SHEET'!I1485="","",'S.D.PASTE SHEET'!I1485)</f>
        <v/>
      </c>
      <c s="154" t="str">
        <f>IF('S.D.PASTE SHEET'!J1485="","",'S.D.PASTE SHEET'!J1485)</f>
        <v/>
      </c>
      <c s="153" t="str">
        <f>IF('S.D.PASTE SHEET'!K1485="","",'S.D.PASTE SHEET'!K1485)</f>
        <v/>
      </c>
      <c s="153" t="str">
        <f>IF('S.D.PASTE SHEET'!L1485="","",'S.D.PASTE SHEET'!L1485)</f>
        <v/>
      </c>
      <c s="153" t="str">
        <f>IF('S.D.PASTE SHEET'!M1485="","",'S.D.PASTE SHEET'!M1485)</f>
        <v/>
      </c>
      <c s="153" t="str">
        <f>IF('S.D.PASTE SHEET'!N1485="","",'S.D.PASTE SHEET'!N1485)</f>
        <v/>
      </c>
      <c s="153" t="str">
        <f>IF('S.D.PASTE SHEET'!O1485="","",'S.D.PASTE SHEET'!O1485)</f>
        <v/>
      </c>
      <c s="153" t="str">
        <f>IF('S.D.PASTE SHEET'!P1485="","",'S.D.PASTE SHEET'!P1485)</f>
        <v/>
      </c>
      <c s="153" t="str">
        <f>IF('S.D.PASTE SHEET'!Q1485="","",'S.D.PASTE SHEET'!Q1485)</f>
        <v/>
      </c>
      <c s="153" t="str">
        <f>IF('S.D.PASTE SHEET'!R1485="","",'S.D.PASTE SHEET'!R1485)</f>
        <v/>
      </c>
      <c s="153" t="str">
        <f>IF('S.D.PASTE SHEET'!S1485="","",'S.D.PASTE SHEET'!S1485)</f>
        <v/>
      </c>
      <c s="153" t="str">
        <f>IF('S.D.PASTE SHEET'!T1485="","",'S.D.PASTE SHEET'!T1485)</f>
        <v/>
      </c>
      <c s="153" t="str">
        <f>IF('S.D.PASTE SHEET'!U1485="","",'S.D.PASTE SHEET'!U1485)</f>
        <v/>
      </c>
      <c s="153" t="str">
        <f>IF('S.D.PASTE SHEET'!V1485="","",'S.D.PASTE SHEET'!V1485)</f>
        <v/>
      </c>
      <c s="153" t="str">
        <f>IF('S.D.PASTE SHEET'!W1485="","",'S.D.PASTE SHEET'!W1485)</f>
        <v/>
      </c>
      <c s="153" t="str">
        <f>IF('S.D.PASTE SHEET'!X1485="","",'S.D.PASTE SHEET'!X1485)</f>
        <v/>
      </c>
      <c s="153" t="str">
        <f>IF('S.D.PASTE SHEET'!Y1485="","",'S.D.PASTE SHEET'!Y1485)</f>
        <v/>
      </c>
      <c s="153" t="str">
        <f>IF('S.D.PASTE SHEET'!Z1485="","",'S.D.PASTE SHEET'!Z1485)</f>
        <v/>
      </c>
      <c s="153" t="str">
        <f>IF('S.D.PASTE SHEET'!AA1485="","",'S.D.PASTE SHEET'!AA1485)</f>
        <v/>
      </c>
      <c s="153" t="str">
        <f>IF('S.D.PASTE SHEET'!AB1485="","",'S.D.PASTE SHEET'!AB1485)</f>
        <v/>
      </c>
      <c s="153" t="str">
        <f>IF('S.D.PASTE SHEET'!AC1485="","",'S.D.PASTE SHEET'!AC1485)</f>
        <v/>
      </c>
      <c s="153" t="str">
        <f>IF('S.D.PASTE SHEET'!AD1485="","",'S.D.PASTE SHEET'!AD1485)</f>
        <v/>
      </c>
      <c s="155"/>
      <c s="156" t="str">
        <f>IF(AK1485="","",IF(AK1485&gt;0,COUNT($AG$2:AG1485),""))</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85" s="156" t="str">
        <f>IF(BC1485="","",IF(BC1485&gt;0,COUNT($AY$2:AY1485),""))</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86" spans="1:66" ht="15.75" customHeight="1">
      <c r="A1486" s="153" t="str">
        <f>IF('S.D.PASTE SHEET'!A1486="","",'S.D.PASTE SHEET'!A1486)</f>
        <v/>
      </c>
      <c s="153" t="str">
        <f>IF('S.D.PASTE SHEET'!B1486="","",'S.D.PASTE SHEET'!B1486)</f>
        <v/>
      </c>
      <c s="153" t="str">
        <f>IF('S.D.PASTE SHEET'!C1486="","",'S.D.PASTE SHEET'!C1486)</f>
        <v/>
      </c>
      <c s="154" t="str">
        <f>IF('S.D.PASTE SHEET'!D1486="","",'S.D.PASTE SHEET'!D1486)</f>
        <v/>
      </c>
      <c s="153" t="str">
        <f>IF('S.D.PASTE SHEET'!E1486="","",UPPER('S.D.PASTE SHEET'!E1486))</f>
        <v/>
      </c>
      <c s="153" t="str">
        <f>IF('S.D.PASTE SHEET'!F1486="","",'S.D.PASTE SHEET'!F1486)</f>
        <v/>
      </c>
      <c s="153" t="str">
        <f>IF('S.D.PASTE SHEET'!G1486="","",UPPER('S.D.PASTE SHEET'!G1486))</f>
        <v/>
      </c>
      <c s="153" t="str">
        <f>IF('S.D.PASTE SHEET'!H1486="","",UPPER('S.D.PASTE SHEET'!H1486))</f>
        <v/>
      </c>
      <c s="153" t="str">
        <f>IF('S.D.PASTE SHEET'!I1486="","",'S.D.PASTE SHEET'!I1486)</f>
        <v/>
      </c>
      <c s="154" t="str">
        <f>IF('S.D.PASTE SHEET'!J1486="","",'S.D.PASTE SHEET'!J1486)</f>
        <v/>
      </c>
      <c s="153" t="str">
        <f>IF('S.D.PASTE SHEET'!K1486="","",'S.D.PASTE SHEET'!K1486)</f>
        <v/>
      </c>
      <c s="153" t="str">
        <f>IF('S.D.PASTE SHEET'!L1486="","",'S.D.PASTE SHEET'!L1486)</f>
        <v/>
      </c>
      <c s="153" t="str">
        <f>IF('S.D.PASTE SHEET'!M1486="","",'S.D.PASTE SHEET'!M1486)</f>
        <v/>
      </c>
      <c s="153" t="str">
        <f>IF('S.D.PASTE SHEET'!N1486="","",'S.D.PASTE SHEET'!N1486)</f>
        <v/>
      </c>
      <c s="153" t="str">
        <f>IF('S.D.PASTE SHEET'!O1486="","",'S.D.PASTE SHEET'!O1486)</f>
        <v/>
      </c>
      <c s="153" t="str">
        <f>IF('S.D.PASTE SHEET'!P1486="","",'S.D.PASTE SHEET'!P1486)</f>
        <v/>
      </c>
      <c s="153" t="str">
        <f>IF('S.D.PASTE SHEET'!Q1486="","",'S.D.PASTE SHEET'!Q1486)</f>
        <v/>
      </c>
      <c s="153" t="str">
        <f>IF('S.D.PASTE SHEET'!R1486="","",'S.D.PASTE SHEET'!R1486)</f>
        <v/>
      </c>
      <c s="153" t="str">
        <f>IF('S.D.PASTE SHEET'!S1486="","",'S.D.PASTE SHEET'!S1486)</f>
        <v/>
      </c>
      <c s="153" t="str">
        <f>IF('S.D.PASTE SHEET'!T1486="","",'S.D.PASTE SHEET'!T1486)</f>
        <v/>
      </c>
      <c s="153" t="str">
        <f>IF('S.D.PASTE SHEET'!U1486="","",'S.D.PASTE SHEET'!U1486)</f>
        <v/>
      </c>
      <c s="153" t="str">
        <f>IF('S.D.PASTE SHEET'!V1486="","",'S.D.PASTE SHEET'!V1486)</f>
        <v/>
      </c>
      <c s="153" t="str">
        <f>IF('S.D.PASTE SHEET'!W1486="","",'S.D.PASTE SHEET'!W1486)</f>
        <v/>
      </c>
      <c s="153" t="str">
        <f>IF('S.D.PASTE SHEET'!X1486="","",'S.D.PASTE SHEET'!X1486)</f>
        <v/>
      </c>
      <c s="153" t="str">
        <f>IF('S.D.PASTE SHEET'!Y1486="","",'S.D.PASTE SHEET'!Y1486)</f>
        <v/>
      </c>
      <c s="153" t="str">
        <f>IF('S.D.PASTE SHEET'!Z1486="","",'S.D.PASTE SHEET'!Z1486)</f>
        <v/>
      </c>
      <c s="153" t="str">
        <f>IF('S.D.PASTE SHEET'!AA1486="","",'S.D.PASTE SHEET'!AA1486)</f>
        <v/>
      </c>
      <c s="153" t="str">
        <f>IF('S.D.PASTE SHEET'!AB1486="","",'S.D.PASTE SHEET'!AB1486)</f>
        <v/>
      </c>
      <c s="153" t="str">
        <f>IF('S.D.PASTE SHEET'!AC1486="","",'S.D.PASTE SHEET'!AC1486)</f>
        <v/>
      </c>
      <c s="153" t="str">
        <f>IF('S.D.PASTE SHEET'!AD1486="","",'S.D.PASTE SHEET'!AD1486)</f>
        <v/>
      </c>
      <c s="155"/>
      <c s="156" t="str">
        <f>IF(AK1486="","",IF(AK1486&gt;0,COUNT($AG$2:AG1486),""))</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86" s="156" t="str">
        <f>IF(BC1486="","",IF(BC1486&gt;0,COUNT($AY$2:AY1486),""))</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87" spans="1:66" ht="15.75" customHeight="1">
      <c r="A1487" s="153" t="str">
        <f>IF('S.D.PASTE SHEET'!A1487="","",'S.D.PASTE SHEET'!A1487)</f>
        <v/>
      </c>
      <c s="153" t="str">
        <f>IF('S.D.PASTE SHEET'!B1487="","",'S.D.PASTE SHEET'!B1487)</f>
        <v/>
      </c>
      <c s="153" t="str">
        <f>IF('S.D.PASTE SHEET'!C1487="","",'S.D.PASTE SHEET'!C1487)</f>
        <v/>
      </c>
      <c s="154" t="str">
        <f>IF('S.D.PASTE SHEET'!D1487="","",'S.D.PASTE SHEET'!D1487)</f>
        <v/>
      </c>
      <c s="153" t="str">
        <f>IF('S.D.PASTE SHEET'!E1487="","",UPPER('S.D.PASTE SHEET'!E1487))</f>
        <v/>
      </c>
      <c s="153" t="str">
        <f>IF('S.D.PASTE SHEET'!F1487="","",'S.D.PASTE SHEET'!F1487)</f>
        <v/>
      </c>
      <c s="153" t="str">
        <f>IF('S.D.PASTE SHEET'!G1487="","",UPPER('S.D.PASTE SHEET'!G1487))</f>
        <v/>
      </c>
      <c s="153" t="str">
        <f>IF('S.D.PASTE SHEET'!H1487="","",UPPER('S.D.PASTE SHEET'!H1487))</f>
        <v/>
      </c>
      <c s="153" t="str">
        <f>IF('S.D.PASTE SHEET'!I1487="","",'S.D.PASTE SHEET'!I1487)</f>
        <v/>
      </c>
      <c s="154" t="str">
        <f>IF('S.D.PASTE SHEET'!J1487="","",'S.D.PASTE SHEET'!J1487)</f>
        <v/>
      </c>
      <c s="153" t="str">
        <f>IF('S.D.PASTE SHEET'!K1487="","",'S.D.PASTE SHEET'!K1487)</f>
        <v/>
      </c>
      <c s="153" t="str">
        <f>IF('S.D.PASTE SHEET'!L1487="","",'S.D.PASTE SHEET'!L1487)</f>
        <v/>
      </c>
      <c s="153" t="str">
        <f>IF('S.D.PASTE SHEET'!M1487="","",'S.D.PASTE SHEET'!M1487)</f>
        <v/>
      </c>
      <c s="153" t="str">
        <f>IF('S.D.PASTE SHEET'!N1487="","",'S.D.PASTE SHEET'!N1487)</f>
        <v/>
      </c>
      <c s="153" t="str">
        <f>IF('S.D.PASTE SHEET'!O1487="","",'S.D.PASTE SHEET'!O1487)</f>
        <v/>
      </c>
      <c s="153" t="str">
        <f>IF('S.D.PASTE SHEET'!P1487="","",'S.D.PASTE SHEET'!P1487)</f>
        <v/>
      </c>
      <c s="153" t="str">
        <f>IF('S.D.PASTE SHEET'!Q1487="","",'S.D.PASTE SHEET'!Q1487)</f>
        <v/>
      </c>
      <c s="153" t="str">
        <f>IF('S.D.PASTE SHEET'!R1487="","",'S.D.PASTE SHEET'!R1487)</f>
        <v/>
      </c>
      <c s="153" t="str">
        <f>IF('S.D.PASTE SHEET'!S1487="","",'S.D.PASTE SHEET'!S1487)</f>
        <v/>
      </c>
      <c s="153" t="str">
        <f>IF('S.D.PASTE SHEET'!T1487="","",'S.D.PASTE SHEET'!T1487)</f>
        <v/>
      </c>
      <c s="153" t="str">
        <f>IF('S.D.PASTE SHEET'!U1487="","",'S.D.PASTE SHEET'!U1487)</f>
        <v/>
      </c>
      <c s="153" t="str">
        <f>IF('S.D.PASTE SHEET'!V1487="","",'S.D.PASTE SHEET'!V1487)</f>
        <v/>
      </c>
      <c s="153" t="str">
        <f>IF('S.D.PASTE SHEET'!W1487="","",'S.D.PASTE SHEET'!W1487)</f>
        <v/>
      </c>
      <c s="153" t="str">
        <f>IF('S.D.PASTE SHEET'!X1487="","",'S.D.PASTE SHEET'!X1487)</f>
        <v/>
      </c>
      <c s="153" t="str">
        <f>IF('S.D.PASTE SHEET'!Y1487="","",'S.D.PASTE SHEET'!Y1487)</f>
        <v/>
      </c>
      <c s="153" t="str">
        <f>IF('S.D.PASTE SHEET'!Z1487="","",'S.D.PASTE SHEET'!Z1487)</f>
        <v/>
      </c>
      <c s="153" t="str">
        <f>IF('S.D.PASTE SHEET'!AA1487="","",'S.D.PASTE SHEET'!AA1487)</f>
        <v/>
      </c>
      <c s="153" t="str">
        <f>IF('S.D.PASTE SHEET'!AB1487="","",'S.D.PASTE SHEET'!AB1487)</f>
        <v/>
      </c>
      <c s="153" t="str">
        <f>IF('S.D.PASTE SHEET'!AC1487="","",'S.D.PASTE SHEET'!AC1487)</f>
        <v/>
      </c>
      <c s="153" t="str">
        <f>IF('S.D.PASTE SHEET'!AD1487="","",'S.D.PASTE SHEET'!AD1487)</f>
        <v/>
      </c>
      <c s="155"/>
      <c s="156" t="str">
        <f>IF(AK1487="","",IF(AK1487&gt;0,COUNT($AG$2:AG1487),""))</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87" s="156" t="str">
        <f>IF(BC1487="","",IF(BC1487&gt;0,COUNT($AY$2:AY1487),""))</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88" spans="1:66" ht="15.75" customHeight="1">
      <c r="A1488" s="153" t="str">
        <f>IF('S.D.PASTE SHEET'!A1488="","",'S.D.PASTE SHEET'!A1488)</f>
        <v/>
      </c>
      <c s="153" t="str">
        <f>IF('S.D.PASTE SHEET'!B1488="","",'S.D.PASTE SHEET'!B1488)</f>
        <v/>
      </c>
      <c s="153" t="str">
        <f>IF('S.D.PASTE SHEET'!C1488="","",'S.D.PASTE SHEET'!C1488)</f>
        <v/>
      </c>
      <c s="154" t="str">
        <f>IF('S.D.PASTE SHEET'!D1488="","",'S.D.PASTE SHEET'!D1488)</f>
        <v/>
      </c>
      <c s="153" t="str">
        <f>IF('S.D.PASTE SHEET'!E1488="","",UPPER('S.D.PASTE SHEET'!E1488))</f>
        <v/>
      </c>
      <c s="153" t="str">
        <f>IF('S.D.PASTE SHEET'!F1488="","",'S.D.PASTE SHEET'!F1488)</f>
        <v/>
      </c>
      <c s="153" t="str">
        <f>IF('S.D.PASTE SHEET'!G1488="","",UPPER('S.D.PASTE SHEET'!G1488))</f>
        <v/>
      </c>
      <c s="153" t="str">
        <f>IF('S.D.PASTE SHEET'!H1488="","",UPPER('S.D.PASTE SHEET'!H1488))</f>
        <v/>
      </c>
      <c s="153" t="str">
        <f>IF('S.D.PASTE SHEET'!I1488="","",'S.D.PASTE SHEET'!I1488)</f>
        <v/>
      </c>
      <c s="154" t="str">
        <f>IF('S.D.PASTE SHEET'!J1488="","",'S.D.PASTE SHEET'!J1488)</f>
        <v/>
      </c>
      <c s="153" t="str">
        <f>IF('S.D.PASTE SHEET'!K1488="","",'S.D.PASTE SHEET'!K1488)</f>
        <v/>
      </c>
      <c s="153" t="str">
        <f>IF('S.D.PASTE SHEET'!L1488="","",'S.D.PASTE SHEET'!L1488)</f>
        <v/>
      </c>
      <c s="153" t="str">
        <f>IF('S.D.PASTE SHEET'!M1488="","",'S.D.PASTE SHEET'!M1488)</f>
        <v/>
      </c>
      <c s="153" t="str">
        <f>IF('S.D.PASTE SHEET'!N1488="","",'S.D.PASTE SHEET'!N1488)</f>
        <v/>
      </c>
      <c s="153" t="str">
        <f>IF('S.D.PASTE SHEET'!O1488="","",'S.D.PASTE SHEET'!O1488)</f>
        <v/>
      </c>
      <c s="153" t="str">
        <f>IF('S.D.PASTE SHEET'!P1488="","",'S.D.PASTE SHEET'!P1488)</f>
        <v/>
      </c>
      <c s="153" t="str">
        <f>IF('S.D.PASTE SHEET'!Q1488="","",'S.D.PASTE SHEET'!Q1488)</f>
        <v/>
      </c>
      <c s="153" t="str">
        <f>IF('S.D.PASTE SHEET'!R1488="","",'S.D.PASTE SHEET'!R1488)</f>
        <v/>
      </c>
      <c s="153" t="str">
        <f>IF('S.D.PASTE SHEET'!S1488="","",'S.D.PASTE SHEET'!S1488)</f>
        <v/>
      </c>
      <c s="153" t="str">
        <f>IF('S.D.PASTE SHEET'!T1488="","",'S.D.PASTE SHEET'!T1488)</f>
        <v/>
      </c>
      <c s="153" t="str">
        <f>IF('S.D.PASTE SHEET'!U1488="","",'S.D.PASTE SHEET'!U1488)</f>
        <v/>
      </c>
      <c s="153" t="str">
        <f>IF('S.D.PASTE SHEET'!V1488="","",'S.D.PASTE SHEET'!V1488)</f>
        <v/>
      </c>
      <c s="153" t="str">
        <f>IF('S.D.PASTE SHEET'!W1488="","",'S.D.PASTE SHEET'!W1488)</f>
        <v/>
      </c>
      <c s="153" t="str">
        <f>IF('S.D.PASTE SHEET'!X1488="","",'S.D.PASTE SHEET'!X1488)</f>
        <v/>
      </c>
      <c s="153" t="str">
        <f>IF('S.D.PASTE SHEET'!Y1488="","",'S.D.PASTE SHEET'!Y1488)</f>
        <v/>
      </c>
      <c s="153" t="str">
        <f>IF('S.D.PASTE SHEET'!Z1488="","",'S.D.PASTE SHEET'!Z1488)</f>
        <v/>
      </c>
      <c s="153" t="str">
        <f>IF('S.D.PASTE SHEET'!AA1488="","",'S.D.PASTE SHEET'!AA1488)</f>
        <v/>
      </c>
      <c s="153" t="str">
        <f>IF('S.D.PASTE SHEET'!AB1488="","",'S.D.PASTE SHEET'!AB1488)</f>
        <v/>
      </c>
      <c s="153" t="str">
        <f>IF('S.D.PASTE SHEET'!AC1488="","",'S.D.PASTE SHEET'!AC1488)</f>
        <v/>
      </c>
      <c s="153" t="str">
        <f>IF('S.D.PASTE SHEET'!AD1488="","",'S.D.PASTE SHEET'!AD1488)</f>
        <v/>
      </c>
      <c s="155"/>
      <c s="156" t="str">
        <f>IF(AK1488="","",IF(AK1488&gt;0,COUNT($AG$2:AG1488),""))</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88" s="156" t="str">
        <f>IF(BC1488="","",IF(BC1488&gt;0,COUNT($AY$2:AY1488),""))</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89" spans="1:66" ht="15.75" customHeight="1">
      <c r="A1489" s="153" t="str">
        <f>IF('S.D.PASTE SHEET'!A1489="","",'S.D.PASTE SHEET'!A1489)</f>
        <v/>
      </c>
      <c s="153" t="str">
        <f>IF('S.D.PASTE SHEET'!B1489="","",'S.D.PASTE SHEET'!B1489)</f>
        <v/>
      </c>
      <c s="153" t="str">
        <f>IF('S.D.PASTE SHEET'!C1489="","",'S.D.PASTE SHEET'!C1489)</f>
        <v/>
      </c>
      <c s="154" t="str">
        <f>IF('S.D.PASTE SHEET'!D1489="","",'S.D.PASTE SHEET'!D1489)</f>
        <v/>
      </c>
      <c s="153" t="str">
        <f>IF('S.D.PASTE SHEET'!E1489="","",UPPER('S.D.PASTE SHEET'!E1489))</f>
        <v/>
      </c>
      <c s="153" t="str">
        <f>IF('S.D.PASTE SHEET'!F1489="","",'S.D.PASTE SHEET'!F1489)</f>
        <v/>
      </c>
      <c s="153" t="str">
        <f>IF('S.D.PASTE SHEET'!G1489="","",UPPER('S.D.PASTE SHEET'!G1489))</f>
        <v/>
      </c>
      <c s="153" t="str">
        <f>IF('S.D.PASTE SHEET'!H1489="","",UPPER('S.D.PASTE SHEET'!H1489))</f>
        <v/>
      </c>
      <c s="153" t="str">
        <f>IF('S.D.PASTE SHEET'!I1489="","",'S.D.PASTE SHEET'!I1489)</f>
        <v/>
      </c>
      <c s="154" t="str">
        <f>IF('S.D.PASTE SHEET'!J1489="","",'S.D.PASTE SHEET'!J1489)</f>
        <v/>
      </c>
      <c s="153" t="str">
        <f>IF('S.D.PASTE SHEET'!K1489="","",'S.D.PASTE SHEET'!K1489)</f>
        <v/>
      </c>
      <c s="153" t="str">
        <f>IF('S.D.PASTE SHEET'!L1489="","",'S.D.PASTE SHEET'!L1489)</f>
        <v/>
      </c>
      <c s="153" t="str">
        <f>IF('S.D.PASTE SHEET'!M1489="","",'S.D.PASTE SHEET'!M1489)</f>
        <v/>
      </c>
      <c s="153" t="str">
        <f>IF('S.D.PASTE SHEET'!N1489="","",'S.D.PASTE SHEET'!N1489)</f>
        <v/>
      </c>
      <c s="153" t="str">
        <f>IF('S.D.PASTE SHEET'!O1489="","",'S.D.PASTE SHEET'!O1489)</f>
        <v/>
      </c>
      <c s="153" t="str">
        <f>IF('S.D.PASTE SHEET'!P1489="","",'S.D.PASTE SHEET'!P1489)</f>
        <v/>
      </c>
      <c s="153" t="str">
        <f>IF('S.D.PASTE SHEET'!Q1489="","",'S.D.PASTE SHEET'!Q1489)</f>
        <v/>
      </c>
      <c s="153" t="str">
        <f>IF('S.D.PASTE SHEET'!R1489="","",'S.D.PASTE SHEET'!R1489)</f>
        <v/>
      </c>
      <c s="153" t="str">
        <f>IF('S.D.PASTE SHEET'!S1489="","",'S.D.PASTE SHEET'!S1489)</f>
        <v/>
      </c>
      <c s="153" t="str">
        <f>IF('S.D.PASTE SHEET'!T1489="","",'S.D.PASTE SHEET'!T1489)</f>
        <v/>
      </c>
      <c s="153" t="str">
        <f>IF('S.D.PASTE SHEET'!U1489="","",'S.D.PASTE SHEET'!U1489)</f>
        <v/>
      </c>
      <c s="153" t="str">
        <f>IF('S.D.PASTE SHEET'!V1489="","",'S.D.PASTE SHEET'!V1489)</f>
        <v/>
      </c>
      <c s="153" t="str">
        <f>IF('S.D.PASTE SHEET'!W1489="","",'S.D.PASTE SHEET'!W1489)</f>
        <v/>
      </c>
      <c s="153" t="str">
        <f>IF('S.D.PASTE SHEET'!X1489="","",'S.D.PASTE SHEET'!X1489)</f>
        <v/>
      </c>
      <c s="153" t="str">
        <f>IF('S.D.PASTE SHEET'!Y1489="","",'S.D.PASTE SHEET'!Y1489)</f>
        <v/>
      </c>
      <c s="153" t="str">
        <f>IF('S.D.PASTE SHEET'!Z1489="","",'S.D.PASTE SHEET'!Z1489)</f>
        <v/>
      </c>
      <c s="153" t="str">
        <f>IF('S.D.PASTE SHEET'!AA1489="","",'S.D.PASTE SHEET'!AA1489)</f>
        <v/>
      </c>
      <c s="153" t="str">
        <f>IF('S.D.PASTE SHEET'!AB1489="","",'S.D.PASTE SHEET'!AB1489)</f>
        <v/>
      </c>
      <c s="153" t="str">
        <f>IF('S.D.PASTE SHEET'!AC1489="","",'S.D.PASTE SHEET'!AC1489)</f>
        <v/>
      </c>
      <c s="153" t="str">
        <f>IF('S.D.PASTE SHEET'!AD1489="","",'S.D.PASTE SHEET'!AD1489)</f>
        <v/>
      </c>
      <c s="155"/>
      <c s="156" t="str">
        <f>IF(AK1489="","",IF(AK1489&gt;0,COUNT($AG$2:AG1489),""))</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89" s="156" t="str">
        <f>IF(BC1489="","",IF(BC1489&gt;0,COUNT($AY$2:AY1489),""))</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90" spans="1:66" ht="15.75" customHeight="1">
      <c r="A1490" s="153" t="str">
        <f>IF('S.D.PASTE SHEET'!A1490="","",'S.D.PASTE SHEET'!A1490)</f>
        <v/>
      </c>
      <c s="153" t="str">
        <f>IF('S.D.PASTE SHEET'!B1490="","",'S.D.PASTE SHEET'!B1490)</f>
        <v/>
      </c>
      <c s="153" t="str">
        <f>IF('S.D.PASTE SHEET'!C1490="","",'S.D.PASTE SHEET'!C1490)</f>
        <v/>
      </c>
      <c s="154" t="str">
        <f>IF('S.D.PASTE SHEET'!D1490="","",'S.D.PASTE SHEET'!D1490)</f>
        <v/>
      </c>
      <c s="153" t="str">
        <f>IF('S.D.PASTE SHEET'!E1490="","",UPPER('S.D.PASTE SHEET'!E1490))</f>
        <v/>
      </c>
      <c s="153" t="str">
        <f>IF('S.D.PASTE SHEET'!F1490="","",'S.D.PASTE SHEET'!F1490)</f>
        <v/>
      </c>
      <c s="153" t="str">
        <f>IF('S.D.PASTE SHEET'!G1490="","",UPPER('S.D.PASTE SHEET'!G1490))</f>
        <v/>
      </c>
      <c s="153" t="str">
        <f>IF('S.D.PASTE SHEET'!H1490="","",UPPER('S.D.PASTE SHEET'!H1490))</f>
        <v/>
      </c>
      <c s="153" t="str">
        <f>IF('S.D.PASTE SHEET'!I1490="","",'S.D.PASTE SHEET'!I1490)</f>
        <v/>
      </c>
      <c s="154" t="str">
        <f>IF('S.D.PASTE SHEET'!J1490="","",'S.D.PASTE SHEET'!J1490)</f>
        <v/>
      </c>
      <c s="153" t="str">
        <f>IF('S.D.PASTE SHEET'!K1490="","",'S.D.PASTE SHEET'!K1490)</f>
        <v/>
      </c>
      <c s="153" t="str">
        <f>IF('S.D.PASTE SHEET'!L1490="","",'S.D.PASTE SHEET'!L1490)</f>
        <v/>
      </c>
      <c s="153" t="str">
        <f>IF('S.D.PASTE SHEET'!M1490="","",'S.D.PASTE SHEET'!M1490)</f>
        <v/>
      </c>
      <c s="153" t="str">
        <f>IF('S.D.PASTE SHEET'!N1490="","",'S.D.PASTE SHEET'!N1490)</f>
        <v/>
      </c>
      <c s="153" t="str">
        <f>IF('S.D.PASTE SHEET'!O1490="","",'S.D.PASTE SHEET'!O1490)</f>
        <v/>
      </c>
      <c s="153" t="str">
        <f>IF('S.D.PASTE SHEET'!P1490="","",'S.D.PASTE SHEET'!P1490)</f>
        <v/>
      </c>
      <c s="153" t="str">
        <f>IF('S.D.PASTE SHEET'!Q1490="","",'S.D.PASTE SHEET'!Q1490)</f>
        <v/>
      </c>
      <c s="153" t="str">
        <f>IF('S.D.PASTE SHEET'!R1490="","",'S.D.PASTE SHEET'!R1490)</f>
        <v/>
      </c>
      <c s="153" t="str">
        <f>IF('S.D.PASTE SHEET'!S1490="","",'S.D.PASTE SHEET'!S1490)</f>
        <v/>
      </c>
      <c s="153" t="str">
        <f>IF('S.D.PASTE SHEET'!T1490="","",'S.D.PASTE SHEET'!T1490)</f>
        <v/>
      </c>
      <c s="153" t="str">
        <f>IF('S.D.PASTE SHEET'!U1490="","",'S.D.PASTE SHEET'!U1490)</f>
        <v/>
      </c>
      <c s="153" t="str">
        <f>IF('S.D.PASTE SHEET'!V1490="","",'S.D.PASTE SHEET'!V1490)</f>
        <v/>
      </c>
      <c s="153" t="str">
        <f>IF('S.D.PASTE SHEET'!W1490="","",'S.D.PASTE SHEET'!W1490)</f>
        <v/>
      </c>
      <c s="153" t="str">
        <f>IF('S.D.PASTE SHEET'!X1490="","",'S.D.PASTE SHEET'!X1490)</f>
        <v/>
      </c>
      <c s="153" t="str">
        <f>IF('S.D.PASTE SHEET'!Y1490="","",'S.D.PASTE SHEET'!Y1490)</f>
        <v/>
      </c>
      <c s="153" t="str">
        <f>IF('S.D.PASTE SHEET'!Z1490="","",'S.D.PASTE SHEET'!Z1490)</f>
        <v/>
      </c>
      <c s="153" t="str">
        <f>IF('S.D.PASTE SHEET'!AA1490="","",'S.D.PASTE SHEET'!AA1490)</f>
        <v/>
      </c>
      <c s="153" t="str">
        <f>IF('S.D.PASTE SHEET'!AB1490="","",'S.D.PASTE SHEET'!AB1490)</f>
        <v/>
      </c>
      <c s="153" t="str">
        <f>IF('S.D.PASTE SHEET'!AC1490="","",'S.D.PASTE SHEET'!AC1490)</f>
        <v/>
      </c>
      <c s="153" t="str">
        <f>IF('S.D.PASTE SHEET'!AD1490="","",'S.D.PASTE SHEET'!AD1490)</f>
        <v/>
      </c>
      <c s="155"/>
      <c s="156" t="str">
        <f>IF(AK1490="","",IF(AK1490&gt;0,COUNT($AG$2:AG1490),""))</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90" s="156" t="str">
        <f>IF(BC1490="","",IF(BC1490&gt;0,COUNT($AY$2:AY1490),""))</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91" spans="1:66" ht="15.75" customHeight="1">
      <c r="A1491" s="153" t="str">
        <f>IF('S.D.PASTE SHEET'!A1491="","",'S.D.PASTE SHEET'!A1491)</f>
        <v/>
      </c>
      <c s="153" t="str">
        <f>IF('S.D.PASTE SHEET'!B1491="","",'S.D.PASTE SHEET'!B1491)</f>
        <v/>
      </c>
      <c s="153" t="str">
        <f>IF('S.D.PASTE SHEET'!C1491="","",'S.D.PASTE SHEET'!C1491)</f>
        <v/>
      </c>
      <c s="154" t="str">
        <f>IF('S.D.PASTE SHEET'!D1491="","",'S.D.PASTE SHEET'!D1491)</f>
        <v/>
      </c>
      <c s="153" t="str">
        <f>IF('S.D.PASTE SHEET'!E1491="","",UPPER('S.D.PASTE SHEET'!E1491))</f>
        <v/>
      </c>
      <c s="153" t="str">
        <f>IF('S.D.PASTE SHEET'!F1491="","",'S.D.PASTE SHEET'!F1491)</f>
        <v/>
      </c>
      <c s="153" t="str">
        <f>IF('S.D.PASTE SHEET'!G1491="","",UPPER('S.D.PASTE SHEET'!G1491))</f>
        <v/>
      </c>
      <c s="153" t="str">
        <f>IF('S.D.PASTE SHEET'!H1491="","",UPPER('S.D.PASTE SHEET'!H1491))</f>
        <v/>
      </c>
      <c s="153" t="str">
        <f>IF('S.D.PASTE SHEET'!I1491="","",'S.D.PASTE SHEET'!I1491)</f>
        <v/>
      </c>
      <c s="154" t="str">
        <f>IF('S.D.PASTE SHEET'!J1491="","",'S.D.PASTE SHEET'!J1491)</f>
        <v/>
      </c>
      <c s="153" t="str">
        <f>IF('S.D.PASTE SHEET'!K1491="","",'S.D.PASTE SHEET'!K1491)</f>
        <v/>
      </c>
      <c s="153" t="str">
        <f>IF('S.D.PASTE SHEET'!L1491="","",'S.D.PASTE SHEET'!L1491)</f>
        <v/>
      </c>
      <c s="153" t="str">
        <f>IF('S.D.PASTE SHEET'!M1491="","",'S.D.PASTE SHEET'!M1491)</f>
        <v/>
      </c>
      <c s="153" t="str">
        <f>IF('S.D.PASTE SHEET'!N1491="","",'S.D.PASTE SHEET'!N1491)</f>
        <v/>
      </c>
      <c s="153" t="str">
        <f>IF('S.D.PASTE SHEET'!O1491="","",'S.D.PASTE SHEET'!O1491)</f>
        <v/>
      </c>
      <c s="153" t="str">
        <f>IF('S.D.PASTE SHEET'!P1491="","",'S.D.PASTE SHEET'!P1491)</f>
        <v/>
      </c>
      <c s="153" t="str">
        <f>IF('S.D.PASTE SHEET'!Q1491="","",'S.D.PASTE SHEET'!Q1491)</f>
        <v/>
      </c>
      <c s="153" t="str">
        <f>IF('S.D.PASTE SHEET'!R1491="","",'S.D.PASTE SHEET'!R1491)</f>
        <v/>
      </c>
      <c s="153" t="str">
        <f>IF('S.D.PASTE SHEET'!S1491="","",'S.D.PASTE SHEET'!S1491)</f>
        <v/>
      </c>
      <c s="153" t="str">
        <f>IF('S.D.PASTE SHEET'!T1491="","",'S.D.PASTE SHEET'!T1491)</f>
        <v/>
      </c>
      <c s="153" t="str">
        <f>IF('S.D.PASTE SHEET'!U1491="","",'S.D.PASTE SHEET'!U1491)</f>
        <v/>
      </c>
      <c s="153" t="str">
        <f>IF('S.D.PASTE SHEET'!V1491="","",'S.D.PASTE SHEET'!V1491)</f>
        <v/>
      </c>
      <c s="153" t="str">
        <f>IF('S.D.PASTE SHEET'!W1491="","",'S.D.PASTE SHEET'!W1491)</f>
        <v/>
      </c>
      <c s="153" t="str">
        <f>IF('S.D.PASTE SHEET'!X1491="","",'S.D.PASTE SHEET'!X1491)</f>
        <v/>
      </c>
      <c s="153" t="str">
        <f>IF('S.D.PASTE SHEET'!Y1491="","",'S.D.PASTE SHEET'!Y1491)</f>
        <v/>
      </c>
      <c s="153" t="str">
        <f>IF('S.D.PASTE SHEET'!Z1491="","",'S.D.PASTE SHEET'!Z1491)</f>
        <v/>
      </c>
      <c s="153" t="str">
        <f>IF('S.D.PASTE SHEET'!AA1491="","",'S.D.PASTE SHEET'!AA1491)</f>
        <v/>
      </c>
      <c s="153" t="str">
        <f>IF('S.D.PASTE SHEET'!AB1491="","",'S.D.PASTE SHEET'!AB1491)</f>
        <v/>
      </c>
      <c s="153" t="str">
        <f>IF('S.D.PASTE SHEET'!AC1491="","",'S.D.PASTE SHEET'!AC1491)</f>
        <v/>
      </c>
      <c s="153" t="str">
        <f>IF('S.D.PASTE SHEET'!AD1491="","",'S.D.PASTE SHEET'!AD1491)</f>
        <v/>
      </c>
      <c s="155"/>
      <c s="156" t="str">
        <f>IF(AK1491="","",IF(AK1491&gt;0,COUNT($AG$2:AG1491),""))</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91" s="156" t="str">
        <f>IF(BC1491="","",IF(BC1491&gt;0,COUNT($AY$2:AY1491),""))</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92" spans="1:66" ht="15.75" customHeight="1">
      <c r="A1492" s="153" t="str">
        <f>IF('S.D.PASTE SHEET'!A1492="","",'S.D.PASTE SHEET'!A1492)</f>
        <v/>
      </c>
      <c s="153" t="str">
        <f>IF('S.D.PASTE SHEET'!B1492="","",'S.D.PASTE SHEET'!B1492)</f>
        <v/>
      </c>
      <c s="153" t="str">
        <f>IF('S.D.PASTE SHEET'!C1492="","",'S.D.PASTE SHEET'!C1492)</f>
        <v/>
      </c>
      <c s="154" t="str">
        <f>IF('S.D.PASTE SHEET'!D1492="","",'S.D.PASTE SHEET'!D1492)</f>
        <v/>
      </c>
      <c s="153" t="str">
        <f>IF('S.D.PASTE SHEET'!E1492="","",UPPER('S.D.PASTE SHEET'!E1492))</f>
        <v/>
      </c>
      <c s="153" t="str">
        <f>IF('S.D.PASTE SHEET'!F1492="","",'S.D.PASTE SHEET'!F1492)</f>
        <v/>
      </c>
      <c s="153" t="str">
        <f>IF('S.D.PASTE SHEET'!G1492="","",UPPER('S.D.PASTE SHEET'!G1492))</f>
        <v/>
      </c>
      <c s="153" t="str">
        <f>IF('S.D.PASTE SHEET'!H1492="","",UPPER('S.D.PASTE SHEET'!H1492))</f>
        <v/>
      </c>
      <c s="153" t="str">
        <f>IF('S.D.PASTE SHEET'!I1492="","",'S.D.PASTE SHEET'!I1492)</f>
        <v/>
      </c>
      <c s="154" t="str">
        <f>IF('S.D.PASTE SHEET'!J1492="","",'S.D.PASTE SHEET'!J1492)</f>
        <v/>
      </c>
      <c s="153" t="str">
        <f>IF('S.D.PASTE SHEET'!K1492="","",'S.D.PASTE SHEET'!K1492)</f>
        <v/>
      </c>
      <c s="153" t="str">
        <f>IF('S.D.PASTE SHEET'!L1492="","",'S.D.PASTE SHEET'!L1492)</f>
        <v/>
      </c>
      <c s="153" t="str">
        <f>IF('S.D.PASTE SHEET'!M1492="","",'S.D.PASTE SHEET'!M1492)</f>
        <v/>
      </c>
      <c s="153" t="str">
        <f>IF('S.D.PASTE SHEET'!N1492="","",'S.D.PASTE SHEET'!N1492)</f>
        <v/>
      </c>
      <c s="153" t="str">
        <f>IF('S.D.PASTE SHEET'!O1492="","",'S.D.PASTE SHEET'!O1492)</f>
        <v/>
      </c>
      <c s="153" t="str">
        <f>IF('S.D.PASTE SHEET'!P1492="","",'S.D.PASTE SHEET'!P1492)</f>
        <v/>
      </c>
      <c s="153" t="str">
        <f>IF('S.D.PASTE SHEET'!Q1492="","",'S.D.PASTE SHEET'!Q1492)</f>
        <v/>
      </c>
      <c s="153" t="str">
        <f>IF('S.D.PASTE SHEET'!R1492="","",'S.D.PASTE SHEET'!R1492)</f>
        <v/>
      </c>
      <c s="153" t="str">
        <f>IF('S.D.PASTE SHEET'!S1492="","",'S.D.PASTE SHEET'!S1492)</f>
        <v/>
      </c>
      <c s="153" t="str">
        <f>IF('S.D.PASTE SHEET'!T1492="","",'S.D.PASTE SHEET'!T1492)</f>
        <v/>
      </c>
      <c s="153" t="str">
        <f>IF('S.D.PASTE SHEET'!U1492="","",'S.D.PASTE SHEET'!U1492)</f>
        <v/>
      </c>
      <c s="153" t="str">
        <f>IF('S.D.PASTE SHEET'!V1492="","",'S.D.PASTE SHEET'!V1492)</f>
        <v/>
      </c>
      <c s="153" t="str">
        <f>IF('S.D.PASTE SHEET'!W1492="","",'S.D.PASTE SHEET'!W1492)</f>
        <v/>
      </c>
      <c s="153" t="str">
        <f>IF('S.D.PASTE SHEET'!X1492="","",'S.D.PASTE SHEET'!X1492)</f>
        <v/>
      </c>
      <c s="153" t="str">
        <f>IF('S.D.PASTE SHEET'!Y1492="","",'S.D.PASTE SHEET'!Y1492)</f>
        <v/>
      </c>
      <c s="153" t="str">
        <f>IF('S.D.PASTE SHEET'!Z1492="","",'S.D.PASTE SHEET'!Z1492)</f>
        <v/>
      </c>
      <c s="153" t="str">
        <f>IF('S.D.PASTE SHEET'!AA1492="","",'S.D.PASTE SHEET'!AA1492)</f>
        <v/>
      </c>
      <c s="153" t="str">
        <f>IF('S.D.PASTE SHEET'!AB1492="","",'S.D.PASTE SHEET'!AB1492)</f>
        <v/>
      </c>
      <c s="153" t="str">
        <f>IF('S.D.PASTE SHEET'!AC1492="","",'S.D.PASTE SHEET'!AC1492)</f>
        <v/>
      </c>
      <c s="153" t="str">
        <f>IF('S.D.PASTE SHEET'!AD1492="","",'S.D.PASTE SHEET'!AD1492)</f>
        <v/>
      </c>
      <c s="155"/>
      <c s="156" t="str">
        <f>IF(AK1492="","",IF(AK1492&gt;0,COUNT($AG$2:AG1492),""))</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92" s="156" t="str">
        <f>IF(BC1492="","",IF(BC1492&gt;0,COUNT($AY$2:AY1492),""))</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93" spans="1:66" ht="15.75" customHeight="1">
      <c r="A1493" s="153" t="str">
        <f>IF('S.D.PASTE SHEET'!A1493="","",'S.D.PASTE SHEET'!A1493)</f>
        <v/>
      </c>
      <c s="153" t="str">
        <f>IF('S.D.PASTE SHEET'!B1493="","",'S.D.PASTE SHEET'!B1493)</f>
        <v/>
      </c>
      <c s="153" t="str">
        <f>IF('S.D.PASTE SHEET'!C1493="","",'S.D.PASTE SHEET'!C1493)</f>
        <v/>
      </c>
      <c s="154" t="str">
        <f>IF('S.D.PASTE SHEET'!D1493="","",'S.D.PASTE SHEET'!D1493)</f>
        <v/>
      </c>
      <c s="153" t="str">
        <f>IF('S.D.PASTE SHEET'!E1493="","",UPPER('S.D.PASTE SHEET'!E1493))</f>
        <v/>
      </c>
      <c s="153" t="str">
        <f>IF('S.D.PASTE SHEET'!F1493="","",'S.D.PASTE SHEET'!F1493)</f>
        <v/>
      </c>
      <c s="153" t="str">
        <f>IF('S.D.PASTE SHEET'!G1493="","",UPPER('S.D.PASTE SHEET'!G1493))</f>
        <v/>
      </c>
      <c s="153" t="str">
        <f>IF('S.D.PASTE SHEET'!H1493="","",UPPER('S.D.PASTE SHEET'!H1493))</f>
        <v/>
      </c>
      <c s="153" t="str">
        <f>IF('S.D.PASTE SHEET'!I1493="","",'S.D.PASTE SHEET'!I1493)</f>
        <v/>
      </c>
      <c s="154" t="str">
        <f>IF('S.D.PASTE SHEET'!J1493="","",'S.D.PASTE SHEET'!J1493)</f>
        <v/>
      </c>
      <c s="153" t="str">
        <f>IF('S.D.PASTE SHEET'!K1493="","",'S.D.PASTE SHEET'!K1493)</f>
        <v/>
      </c>
      <c s="153" t="str">
        <f>IF('S.D.PASTE SHEET'!L1493="","",'S.D.PASTE SHEET'!L1493)</f>
        <v/>
      </c>
      <c s="153" t="str">
        <f>IF('S.D.PASTE SHEET'!M1493="","",'S.D.PASTE SHEET'!M1493)</f>
        <v/>
      </c>
      <c s="153" t="str">
        <f>IF('S.D.PASTE SHEET'!N1493="","",'S.D.PASTE SHEET'!N1493)</f>
        <v/>
      </c>
      <c s="153" t="str">
        <f>IF('S.D.PASTE SHEET'!O1493="","",'S.D.PASTE SHEET'!O1493)</f>
        <v/>
      </c>
      <c s="153" t="str">
        <f>IF('S.D.PASTE SHEET'!P1493="","",'S.D.PASTE SHEET'!P1493)</f>
        <v/>
      </c>
      <c s="153" t="str">
        <f>IF('S.D.PASTE SHEET'!Q1493="","",'S.D.PASTE SHEET'!Q1493)</f>
        <v/>
      </c>
      <c s="153" t="str">
        <f>IF('S.D.PASTE SHEET'!R1493="","",'S.D.PASTE SHEET'!R1493)</f>
        <v/>
      </c>
      <c s="153" t="str">
        <f>IF('S.D.PASTE SHEET'!S1493="","",'S.D.PASTE SHEET'!S1493)</f>
        <v/>
      </c>
      <c s="153" t="str">
        <f>IF('S.D.PASTE SHEET'!T1493="","",'S.D.PASTE SHEET'!T1493)</f>
        <v/>
      </c>
      <c s="153" t="str">
        <f>IF('S.D.PASTE SHEET'!U1493="","",'S.D.PASTE SHEET'!U1493)</f>
        <v/>
      </c>
      <c s="153" t="str">
        <f>IF('S.D.PASTE SHEET'!V1493="","",'S.D.PASTE SHEET'!V1493)</f>
        <v/>
      </c>
      <c s="153" t="str">
        <f>IF('S.D.PASTE SHEET'!W1493="","",'S.D.PASTE SHEET'!W1493)</f>
        <v/>
      </c>
      <c s="153" t="str">
        <f>IF('S.D.PASTE SHEET'!X1493="","",'S.D.PASTE SHEET'!X1493)</f>
        <v/>
      </c>
      <c s="153" t="str">
        <f>IF('S.D.PASTE SHEET'!Y1493="","",'S.D.PASTE SHEET'!Y1493)</f>
        <v/>
      </c>
      <c s="153" t="str">
        <f>IF('S.D.PASTE SHEET'!Z1493="","",'S.D.PASTE SHEET'!Z1493)</f>
        <v/>
      </c>
      <c s="153" t="str">
        <f>IF('S.D.PASTE SHEET'!AA1493="","",'S.D.PASTE SHEET'!AA1493)</f>
        <v/>
      </c>
      <c s="153" t="str">
        <f>IF('S.D.PASTE SHEET'!AB1493="","",'S.D.PASTE SHEET'!AB1493)</f>
        <v/>
      </c>
      <c s="153" t="str">
        <f>IF('S.D.PASTE SHEET'!AC1493="","",'S.D.PASTE SHEET'!AC1493)</f>
        <v/>
      </c>
      <c s="153" t="str">
        <f>IF('S.D.PASTE SHEET'!AD1493="","",'S.D.PASTE SHEET'!AD1493)</f>
        <v/>
      </c>
      <c s="155"/>
      <c s="156" t="str">
        <f>IF(AK1493="","",IF(AK1493&gt;0,COUNT($AG$2:AG1493),""))</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93" s="156" t="str">
        <f>IF(BC1493="","",IF(BC1493&gt;0,COUNT($AY$2:AY1493),""))</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94" spans="1:66" ht="15.75" customHeight="1">
      <c r="A1494" s="153" t="str">
        <f>IF('S.D.PASTE SHEET'!A1494="","",'S.D.PASTE SHEET'!A1494)</f>
        <v/>
      </c>
      <c s="153" t="str">
        <f>IF('S.D.PASTE SHEET'!B1494="","",'S.D.PASTE SHEET'!B1494)</f>
        <v/>
      </c>
      <c s="153" t="str">
        <f>IF('S.D.PASTE SHEET'!C1494="","",'S.D.PASTE SHEET'!C1494)</f>
        <v/>
      </c>
      <c s="154" t="str">
        <f>IF('S.D.PASTE SHEET'!D1494="","",'S.D.PASTE SHEET'!D1494)</f>
        <v/>
      </c>
      <c s="153" t="str">
        <f>IF('S.D.PASTE SHEET'!E1494="","",UPPER('S.D.PASTE SHEET'!E1494))</f>
        <v/>
      </c>
      <c s="153" t="str">
        <f>IF('S.D.PASTE SHEET'!F1494="","",'S.D.PASTE SHEET'!F1494)</f>
        <v/>
      </c>
      <c s="153" t="str">
        <f>IF('S.D.PASTE SHEET'!G1494="","",UPPER('S.D.PASTE SHEET'!G1494))</f>
        <v/>
      </c>
      <c s="153" t="str">
        <f>IF('S.D.PASTE SHEET'!H1494="","",UPPER('S.D.PASTE SHEET'!H1494))</f>
        <v/>
      </c>
      <c s="153" t="str">
        <f>IF('S.D.PASTE SHEET'!I1494="","",'S.D.PASTE SHEET'!I1494)</f>
        <v/>
      </c>
      <c s="154" t="str">
        <f>IF('S.D.PASTE SHEET'!J1494="","",'S.D.PASTE SHEET'!J1494)</f>
        <v/>
      </c>
      <c s="153" t="str">
        <f>IF('S.D.PASTE SHEET'!K1494="","",'S.D.PASTE SHEET'!K1494)</f>
        <v/>
      </c>
      <c s="153" t="str">
        <f>IF('S.D.PASTE SHEET'!L1494="","",'S.D.PASTE SHEET'!L1494)</f>
        <v/>
      </c>
      <c s="153" t="str">
        <f>IF('S.D.PASTE SHEET'!M1494="","",'S.D.PASTE SHEET'!M1494)</f>
        <v/>
      </c>
      <c s="153" t="str">
        <f>IF('S.D.PASTE SHEET'!N1494="","",'S.D.PASTE SHEET'!N1494)</f>
        <v/>
      </c>
      <c s="153" t="str">
        <f>IF('S.D.PASTE SHEET'!O1494="","",'S.D.PASTE SHEET'!O1494)</f>
        <v/>
      </c>
      <c s="153" t="str">
        <f>IF('S.D.PASTE SHEET'!P1494="","",'S.D.PASTE SHEET'!P1494)</f>
        <v/>
      </c>
      <c s="153" t="str">
        <f>IF('S.D.PASTE SHEET'!Q1494="","",'S.D.PASTE SHEET'!Q1494)</f>
        <v/>
      </c>
      <c s="153" t="str">
        <f>IF('S.D.PASTE SHEET'!R1494="","",'S.D.PASTE SHEET'!R1494)</f>
        <v/>
      </c>
      <c s="153" t="str">
        <f>IF('S.D.PASTE SHEET'!S1494="","",'S.D.PASTE SHEET'!S1494)</f>
        <v/>
      </c>
      <c s="153" t="str">
        <f>IF('S.D.PASTE SHEET'!T1494="","",'S.D.PASTE SHEET'!T1494)</f>
        <v/>
      </c>
      <c s="153" t="str">
        <f>IF('S.D.PASTE SHEET'!U1494="","",'S.D.PASTE SHEET'!U1494)</f>
        <v/>
      </c>
      <c s="153" t="str">
        <f>IF('S.D.PASTE SHEET'!V1494="","",'S.D.PASTE SHEET'!V1494)</f>
        <v/>
      </c>
      <c s="153" t="str">
        <f>IF('S.D.PASTE SHEET'!W1494="","",'S.D.PASTE SHEET'!W1494)</f>
        <v/>
      </c>
      <c s="153" t="str">
        <f>IF('S.D.PASTE SHEET'!X1494="","",'S.D.PASTE SHEET'!X1494)</f>
        <v/>
      </c>
      <c s="153" t="str">
        <f>IF('S.D.PASTE SHEET'!Y1494="","",'S.D.PASTE SHEET'!Y1494)</f>
        <v/>
      </c>
      <c s="153" t="str">
        <f>IF('S.D.PASTE SHEET'!Z1494="","",'S.D.PASTE SHEET'!Z1494)</f>
        <v/>
      </c>
      <c s="153" t="str">
        <f>IF('S.D.PASTE SHEET'!AA1494="","",'S.D.PASTE SHEET'!AA1494)</f>
        <v/>
      </c>
      <c s="153" t="str">
        <f>IF('S.D.PASTE SHEET'!AB1494="","",'S.D.PASTE SHEET'!AB1494)</f>
        <v/>
      </c>
      <c s="153" t="str">
        <f>IF('S.D.PASTE SHEET'!AC1494="","",'S.D.PASTE SHEET'!AC1494)</f>
        <v/>
      </c>
      <c s="153" t="str">
        <f>IF('S.D.PASTE SHEET'!AD1494="","",'S.D.PASTE SHEET'!AD1494)</f>
        <v/>
      </c>
      <c s="155"/>
      <c s="156" t="str">
        <f>IF(AK1494="","",IF(AK1494&gt;0,COUNT($AG$2:AG1494),""))</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94" s="156" t="str">
        <f>IF(BC1494="","",IF(BC1494&gt;0,COUNT($AY$2:AY1494),""))</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95" spans="1:66" ht="15.75" customHeight="1">
      <c r="A1495" s="153" t="str">
        <f>IF('S.D.PASTE SHEET'!A1495="","",'S.D.PASTE SHEET'!A1495)</f>
        <v/>
      </c>
      <c s="153" t="str">
        <f>IF('S.D.PASTE SHEET'!B1495="","",'S.D.PASTE SHEET'!B1495)</f>
        <v/>
      </c>
      <c s="153" t="str">
        <f>IF('S.D.PASTE SHEET'!C1495="","",'S.D.PASTE SHEET'!C1495)</f>
        <v/>
      </c>
      <c s="154" t="str">
        <f>IF('S.D.PASTE SHEET'!D1495="","",'S.D.PASTE SHEET'!D1495)</f>
        <v/>
      </c>
      <c s="153" t="str">
        <f>IF('S.D.PASTE SHEET'!E1495="","",UPPER('S.D.PASTE SHEET'!E1495))</f>
        <v/>
      </c>
      <c s="153" t="str">
        <f>IF('S.D.PASTE SHEET'!F1495="","",'S.D.PASTE SHEET'!F1495)</f>
        <v/>
      </c>
      <c s="153" t="str">
        <f>IF('S.D.PASTE SHEET'!G1495="","",UPPER('S.D.PASTE SHEET'!G1495))</f>
        <v/>
      </c>
      <c s="153" t="str">
        <f>IF('S.D.PASTE SHEET'!H1495="","",UPPER('S.D.PASTE SHEET'!H1495))</f>
        <v/>
      </c>
      <c s="153" t="str">
        <f>IF('S.D.PASTE SHEET'!I1495="","",'S.D.PASTE SHEET'!I1495)</f>
        <v/>
      </c>
      <c s="154" t="str">
        <f>IF('S.D.PASTE SHEET'!J1495="","",'S.D.PASTE SHEET'!J1495)</f>
        <v/>
      </c>
      <c s="153" t="str">
        <f>IF('S.D.PASTE SHEET'!K1495="","",'S.D.PASTE SHEET'!K1495)</f>
        <v/>
      </c>
      <c s="153" t="str">
        <f>IF('S.D.PASTE SHEET'!L1495="","",'S.D.PASTE SHEET'!L1495)</f>
        <v/>
      </c>
      <c s="153" t="str">
        <f>IF('S.D.PASTE SHEET'!M1495="","",'S.D.PASTE SHEET'!M1495)</f>
        <v/>
      </c>
      <c s="153" t="str">
        <f>IF('S.D.PASTE SHEET'!N1495="","",'S.D.PASTE SHEET'!N1495)</f>
        <v/>
      </c>
      <c s="153" t="str">
        <f>IF('S.D.PASTE SHEET'!O1495="","",'S.D.PASTE SHEET'!O1495)</f>
        <v/>
      </c>
      <c s="153" t="str">
        <f>IF('S.D.PASTE SHEET'!P1495="","",'S.D.PASTE SHEET'!P1495)</f>
        <v/>
      </c>
      <c s="153" t="str">
        <f>IF('S.D.PASTE SHEET'!Q1495="","",'S.D.PASTE SHEET'!Q1495)</f>
        <v/>
      </c>
      <c s="153" t="str">
        <f>IF('S.D.PASTE SHEET'!R1495="","",'S.D.PASTE SHEET'!R1495)</f>
        <v/>
      </c>
      <c s="153" t="str">
        <f>IF('S.D.PASTE SHEET'!S1495="","",'S.D.PASTE SHEET'!S1495)</f>
        <v/>
      </c>
      <c s="153" t="str">
        <f>IF('S.D.PASTE SHEET'!T1495="","",'S.D.PASTE SHEET'!T1495)</f>
        <v/>
      </c>
      <c s="153" t="str">
        <f>IF('S.D.PASTE SHEET'!U1495="","",'S.D.PASTE SHEET'!U1495)</f>
        <v/>
      </c>
      <c s="153" t="str">
        <f>IF('S.D.PASTE SHEET'!V1495="","",'S.D.PASTE SHEET'!V1495)</f>
        <v/>
      </c>
      <c s="153" t="str">
        <f>IF('S.D.PASTE SHEET'!W1495="","",'S.D.PASTE SHEET'!W1495)</f>
        <v/>
      </c>
      <c s="153" t="str">
        <f>IF('S.D.PASTE SHEET'!X1495="","",'S.D.PASTE SHEET'!X1495)</f>
        <v/>
      </c>
      <c s="153" t="str">
        <f>IF('S.D.PASTE SHEET'!Y1495="","",'S.D.PASTE SHEET'!Y1495)</f>
        <v/>
      </c>
      <c s="153" t="str">
        <f>IF('S.D.PASTE SHEET'!Z1495="","",'S.D.PASTE SHEET'!Z1495)</f>
        <v/>
      </c>
      <c s="153" t="str">
        <f>IF('S.D.PASTE SHEET'!AA1495="","",'S.D.PASTE SHEET'!AA1495)</f>
        <v/>
      </c>
      <c s="153" t="str">
        <f>IF('S.D.PASTE SHEET'!AB1495="","",'S.D.PASTE SHEET'!AB1495)</f>
        <v/>
      </c>
      <c s="153" t="str">
        <f>IF('S.D.PASTE SHEET'!AC1495="","",'S.D.PASTE SHEET'!AC1495)</f>
        <v/>
      </c>
      <c s="153" t="str">
        <f>IF('S.D.PASTE SHEET'!AD1495="","",'S.D.PASTE SHEET'!AD1495)</f>
        <v/>
      </c>
      <c s="155"/>
      <c s="156" t="str">
        <f>IF(AK1495="","",IF(AK1495&gt;0,COUNT($AG$2:AG1495),""))</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95" s="156" t="str">
        <f>IF(BC1495="","",IF(BC1495&gt;0,COUNT($AY$2:AY1495),""))</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96" spans="1:66" ht="15.75" customHeight="1">
      <c r="A1496" s="153" t="str">
        <f>IF('S.D.PASTE SHEET'!A1496="","",'S.D.PASTE SHEET'!A1496)</f>
        <v/>
      </c>
      <c s="153" t="str">
        <f>IF('S.D.PASTE SHEET'!B1496="","",'S.D.PASTE SHEET'!B1496)</f>
        <v/>
      </c>
      <c s="153" t="str">
        <f>IF('S.D.PASTE SHEET'!C1496="","",'S.D.PASTE SHEET'!C1496)</f>
        <v/>
      </c>
      <c s="154" t="str">
        <f>IF('S.D.PASTE SHEET'!D1496="","",'S.D.PASTE SHEET'!D1496)</f>
        <v/>
      </c>
      <c s="153" t="str">
        <f>IF('S.D.PASTE SHEET'!E1496="","",UPPER('S.D.PASTE SHEET'!E1496))</f>
        <v/>
      </c>
      <c s="153" t="str">
        <f>IF('S.D.PASTE SHEET'!F1496="","",'S.D.PASTE SHEET'!F1496)</f>
        <v/>
      </c>
      <c s="153" t="str">
        <f>IF('S.D.PASTE SHEET'!G1496="","",UPPER('S.D.PASTE SHEET'!G1496))</f>
        <v/>
      </c>
      <c s="153" t="str">
        <f>IF('S.D.PASTE SHEET'!H1496="","",UPPER('S.D.PASTE SHEET'!H1496))</f>
        <v/>
      </c>
      <c s="153" t="str">
        <f>IF('S.D.PASTE SHEET'!I1496="","",'S.D.PASTE SHEET'!I1496)</f>
        <v/>
      </c>
      <c s="154" t="str">
        <f>IF('S.D.PASTE SHEET'!J1496="","",'S.D.PASTE SHEET'!J1496)</f>
        <v/>
      </c>
      <c s="153" t="str">
        <f>IF('S.D.PASTE SHEET'!K1496="","",'S.D.PASTE SHEET'!K1496)</f>
        <v/>
      </c>
      <c s="153" t="str">
        <f>IF('S.D.PASTE SHEET'!L1496="","",'S.D.PASTE SHEET'!L1496)</f>
        <v/>
      </c>
      <c s="153" t="str">
        <f>IF('S.D.PASTE SHEET'!M1496="","",'S.D.PASTE SHEET'!M1496)</f>
        <v/>
      </c>
      <c s="153" t="str">
        <f>IF('S.D.PASTE SHEET'!N1496="","",'S.D.PASTE SHEET'!N1496)</f>
        <v/>
      </c>
      <c s="153" t="str">
        <f>IF('S.D.PASTE SHEET'!O1496="","",'S.D.PASTE SHEET'!O1496)</f>
        <v/>
      </c>
      <c s="153" t="str">
        <f>IF('S.D.PASTE SHEET'!P1496="","",'S.D.PASTE SHEET'!P1496)</f>
        <v/>
      </c>
      <c s="153" t="str">
        <f>IF('S.D.PASTE SHEET'!Q1496="","",'S.D.PASTE SHEET'!Q1496)</f>
        <v/>
      </c>
      <c s="153" t="str">
        <f>IF('S.D.PASTE SHEET'!R1496="","",'S.D.PASTE SHEET'!R1496)</f>
        <v/>
      </c>
      <c s="153" t="str">
        <f>IF('S.D.PASTE SHEET'!S1496="","",'S.D.PASTE SHEET'!S1496)</f>
        <v/>
      </c>
      <c s="153" t="str">
        <f>IF('S.D.PASTE SHEET'!T1496="","",'S.D.PASTE SHEET'!T1496)</f>
        <v/>
      </c>
      <c s="153" t="str">
        <f>IF('S.D.PASTE SHEET'!U1496="","",'S.D.PASTE SHEET'!U1496)</f>
        <v/>
      </c>
      <c s="153" t="str">
        <f>IF('S.D.PASTE SHEET'!V1496="","",'S.D.PASTE SHEET'!V1496)</f>
        <v/>
      </c>
      <c s="153" t="str">
        <f>IF('S.D.PASTE SHEET'!W1496="","",'S.D.PASTE SHEET'!W1496)</f>
        <v/>
      </c>
      <c s="153" t="str">
        <f>IF('S.D.PASTE SHEET'!X1496="","",'S.D.PASTE SHEET'!X1496)</f>
        <v/>
      </c>
      <c s="153" t="str">
        <f>IF('S.D.PASTE SHEET'!Y1496="","",'S.D.PASTE SHEET'!Y1496)</f>
        <v/>
      </c>
      <c s="153" t="str">
        <f>IF('S.D.PASTE SHEET'!Z1496="","",'S.D.PASTE SHEET'!Z1496)</f>
        <v/>
      </c>
      <c s="153" t="str">
        <f>IF('S.D.PASTE SHEET'!AA1496="","",'S.D.PASTE SHEET'!AA1496)</f>
        <v/>
      </c>
      <c s="153" t="str">
        <f>IF('S.D.PASTE SHEET'!AB1496="","",'S.D.PASTE SHEET'!AB1496)</f>
        <v/>
      </c>
      <c s="153" t="str">
        <f>IF('S.D.PASTE SHEET'!AC1496="","",'S.D.PASTE SHEET'!AC1496)</f>
        <v/>
      </c>
      <c s="153" t="str">
        <f>IF('S.D.PASTE SHEET'!AD1496="","",'S.D.PASTE SHEET'!AD1496)</f>
        <v/>
      </c>
      <c s="155"/>
      <c s="156" t="str">
        <f>IF(AK1496="","",IF(AK1496&gt;0,COUNT($AG$2:AG1496),""))</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96" s="156" t="str">
        <f>IF(BC1496="","",IF(BC1496&gt;0,COUNT($AY$2:AY1496),""))</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97" spans="1:66" ht="15.75" customHeight="1">
      <c r="A1497" s="153" t="str">
        <f>IF('S.D.PASTE SHEET'!A1497="","",'S.D.PASTE SHEET'!A1497)</f>
        <v/>
      </c>
      <c s="153" t="str">
        <f>IF('S.D.PASTE SHEET'!B1497="","",'S.D.PASTE SHEET'!B1497)</f>
        <v/>
      </c>
      <c s="153" t="str">
        <f>IF('S.D.PASTE SHEET'!C1497="","",'S.D.PASTE SHEET'!C1497)</f>
        <v/>
      </c>
      <c s="154" t="str">
        <f>IF('S.D.PASTE SHEET'!D1497="","",'S.D.PASTE SHEET'!D1497)</f>
        <v/>
      </c>
      <c s="153" t="str">
        <f>IF('S.D.PASTE SHEET'!E1497="","",UPPER('S.D.PASTE SHEET'!E1497))</f>
        <v/>
      </c>
      <c s="153" t="str">
        <f>IF('S.D.PASTE SHEET'!F1497="","",'S.D.PASTE SHEET'!F1497)</f>
        <v/>
      </c>
      <c s="153" t="str">
        <f>IF('S.D.PASTE SHEET'!G1497="","",UPPER('S.D.PASTE SHEET'!G1497))</f>
        <v/>
      </c>
      <c s="153" t="str">
        <f>IF('S.D.PASTE SHEET'!H1497="","",UPPER('S.D.PASTE SHEET'!H1497))</f>
        <v/>
      </c>
      <c s="153" t="str">
        <f>IF('S.D.PASTE SHEET'!I1497="","",'S.D.PASTE SHEET'!I1497)</f>
        <v/>
      </c>
      <c s="154" t="str">
        <f>IF('S.D.PASTE SHEET'!J1497="","",'S.D.PASTE SHEET'!J1497)</f>
        <v/>
      </c>
      <c s="153" t="str">
        <f>IF('S.D.PASTE SHEET'!K1497="","",'S.D.PASTE SHEET'!K1497)</f>
        <v/>
      </c>
      <c s="153" t="str">
        <f>IF('S.D.PASTE SHEET'!L1497="","",'S.D.PASTE SHEET'!L1497)</f>
        <v/>
      </c>
      <c s="153" t="str">
        <f>IF('S.D.PASTE SHEET'!M1497="","",'S.D.PASTE SHEET'!M1497)</f>
        <v/>
      </c>
      <c s="153" t="str">
        <f>IF('S.D.PASTE SHEET'!N1497="","",'S.D.PASTE SHEET'!N1497)</f>
        <v/>
      </c>
      <c s="153" t="str">
        <f>IF('S.D.PASTE SHEET'!O1497="","",'S.D.PASTE SHEET'!O1497)</f>
        <v/>
      </c>
      <c s="153" t="str">
        <f>IF('S.D.PASTE SHEET'!P1497="","",'S.D.PASTE SHEET'!P1497)</f>
        <v/>
      </c>
      <c s="153" t="str">
        <f>IF('S.D.PASTE SHEET'!Q1497="","",'S.D.PASTE SHEET'!Q1497)</f>
        <v/>
      </c>
      <c s="153" t="str">
        <f>IF('S.D.PASTE SHEET'!R1497="","",'S.D.PASTE SHEET'!R1497)</f>
        <v/>
      </c>
      <c s="153" t="str">
        <f>IF('S.D.PASTE SHEET'!S1497="","",'S.D.PASTE SHEET'!S1497)</f>
        <v/>
      </c>
      <c s="153" t="str">
        <f>IF('S.D.PASTE SHEET'!T1497="","",'S.D.PASTE SHEET'!T1497)</f>
        <v/>
      </c>
      <c s="153" t="str">
        <f>IF('S.D.PASTE SHEET'!U1497="","",'S.D.PASTE SHEET'!U1497)</f>
        <v/>
      </c>
      <c s="153" t="str">
        <f>IF('S.D.PASTE SHEET'!V1497="","",'S.D.PASTE SHEET'!V1497)</f>
        <v/>
      </c>
      <c s="153" t="str">
        <f>IF('S.D.PASTE SHEET'!W1497="","",'S.D.PASTE SHEET'!W1497)</f>
        <v/>
      </c>
      <c s="153" t="str">
        <f>IF('S.D.PASTE SHEET'!X1497="","",'S.D.PASTE SHEET'!X1497)</f>
        <v/>
      </c>
      <c s="153" t="str">
        <f>IF('S.D.PASTE SHEET'!Y1497="","",'S.D.PASTE SHEET'!Y1497)</f>
        <v/>
      </c>
      <c s="153" t="str">
        <f>IF('S.D.PASTE SHEET'!Z1497="","",'S.D.PASTE SHEET'!Z1497)</f>
        <v/>
      </c>
      <c s="153" t="str">
        <f>IF('S.D.PASTE SHEET'!AA1497="","",'S.D.PASTE SHEET'!AA1497)</f>
        <v/>
      </c>
      <c s="153" t="str">
        <f>IF('S.D.PASTE SHEET'!AB1497="","",'S.D.PASTE SHEET'!AB1497)</f>
        <v/>
      </c>
      <c s="153" t="str">
        <f>IF('S.D.PASTE SHEET'!AC1497="","",'S.D.PASTE SHEET'!AC1497)</f>
        <v/>
      </c>
      <c s="153" t="str">
        <f>IF('S.D.PASTE SHEET'!AD1497="","",'S.D.PASTE SHEET'!AD1497)</f>
        <v/>
      </c>
      <c s="155"/>
      <c s="156" t="str">
        <f>IF(AK1497="","",IF(AK1497&gt;0,COUNT($AG$2:AG1497),""))</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97" s="156" t="str">
        <f>IF(BC1497="","",IF(BC1497&gt;0,COUNT($AY$2:AY1497),""))</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98" spans="1:66" ht="15.75" customHeight="1">
      <c r="A1498" s="153" t="str">
        <f>IF('S.D.PASTE SHEET'!A1498="","",'S.D.PASTE SHEET'!A1498)</f>
        <v/>
      </c>
      <c s="153" t="str">
        <f>IF('S.D.PASTE SHEET'!B1498="","",'S.D.PASTE SHEET'!B1498)</f>
        <v/>
      </c>
      <c s="153" t="str">
        <f>IF('S.D.PASTE SHEET'!C1498="","",'S.D.PASTE SHEET'!C1498)</f>
        <v/>
      </c>
      <c s="154" t="str">
        <f>IF('S.D.PASTE SHEET'!D1498="","",'S.D.PASTE SHEET'!D1498)</f>
        <v/>
      </c>
      <c s="153" t="str">
        <f>IF('S.D.PASTE SHEET'!E1498="","",UPPER('S.D.PASTE SHEET'!E1498))</f>
        <v/>
      </c>
      <c s="153" t="str">
        <f>IF('S.D.PASTE SHEET'!F1498="","",'S.D.PASTE SHEET'!F1498)</f>
        <v/>
      </c>
      <c s="153" t="str">
        <f>IF('S.D.PASTE SHEET'!G1498="","",UPPER('S.D.PASTE SHEET'!G1498))</f>
        <v/>
      </c>
      <c s="153" t="str">
        <f>IF('S.D.PASTE SHEET'!H1498="","",UPPER('S.D.PASTE SHEET'!H1498))</f>
        <v/>
      </c>
      <c s="153" t="str">
        <f>IF('S.D.PASTE SHEET'!I1498="","",'S.D.PASTE SHEET'!I1498)</f>
        <v/>
      </c>
      <c s="154" t="str">
        <f>IF('S.D.PASTE SHEET'!J1498="","",'S.D.PASTE SHEET'!J1498)</f>
        <v/>
      </c>
      <c s="153" t="str">
        <f>IF('S.D.PASTE SHEET'!K1498="","",'S.D.PASTE SHEET'!K1498)</f>
        <v/>
      </c>
      <c s="153" t="str">
        <f>IF('S.D.PASTE SHEET'!L1498="","",'S.D.PASTE SHEET'!L1498)</f>
        <v/>
      </c>
      <c s="153" t="str">
        <f>IF('S.D.PASTE SHEET'!M1498="","",'S.D.PASTE SHEET'!M1498)</f>
        <v/>
      </c>
      <c s="153" t="str">
        <f>IF('S.D.PASTE SHEET'!N1498="","",'S.D.PASTE SHEET'!N1498)</f>
        <v/>
      </c>
      <c s="153" t="str">
        <f>IF('S.D.PASTE SHEET'!O1498="","",'S.D.PASTE SHEET'!O1498)</f>
        <v/>
      </c>
      <c s="153" t="str">
        <f>IF('S.D.PASTE SHEET'!P1498="","",'S.D.PASTE SHEET'!P1498)</f>
        <v/>
      </c>
      <c s="153" t="str">
        <f>IF('S.D.PASTE SHEET'!Q1498="","",'S.D.PASTE SHEET'!Q1498)</f>
        <v/>
      </c>
      <c s="153" t="str">
        <f>IF('S.D.PASTE SHEET'!R1498="","",'S.D.PASTE SHEET'!R1498)</f>
        <v/>
      </c>
      <c s="153" t="str">
        <f>IF('S.D.PASTE SHEET'!S1498="","",'S.D.PASTE SHEET'!S1498)</f>
        <v/>
      </c>
      <c s="153" t="str">
        <f>IF('S.D.PASTE SHEET'!T1498="","",'S.D.PASTE SHEET'!T1498)</f>
        <v/>
      </c>
      <c s="153" t="str">
        <f>IF('S.D.PASTE SHEET'!U1498="","",'S.D.PASTE SHEET'!U1498)</f>
        <v/>
      </c>
      <c s="153" t="str">
        <f>IF('S.D.PASTE SHEET'!V1498="","",'S.D.PASTE SHEET'!V1498)</f>
        <v/>
      </c>
      <c s="153" t="str">
        <f>IF('S.D.PASTE SHEET'!W1498="","",'S.D.PASTE SHEET'!W1498)</f>
        <v/>
      </c>
      <c s="153" t="str">
        <f>IF('S.D.PASTE SHEET'!X1498="","",'S.D.PASTE SHEET'!X1498)</f>
        <v/>
      </c>
      <c s="153" t="str">
        <f>IF('S.D.PASTE SHEET'!Y1498="","",'S.D.PASTE SHEET'!Y1498)</f>
        <v/>
      </c>
      <c s="153" t="str">
        <f>IF('S.D.PASTE SHEET'!Z1498="","",'S.D.PASTE SHEET'!Z1498)</f>
        <v/>
      </c>
      <c s="153" t="str">
        <f>IF('S.D.PASTE SHEET'!AA1498="","",'S.D.PASTE SHEET'!AA1498)</f>
        <v/>
      </c>
      <c s="153" t="str">
        <f>IF('S.D.PASTE SHEET'!AB1498="","",'S.D.PASTE SHEET'!AB1498)</f>
        <v/>
      </c>
      <c s="153" t="str">
        <f>IF('S.D.PASTE SHEET'!AC1498="","",'S.D.PASTE SHEET'!AC1498)</f>
        <v/>
      </c>
      <c s="153" t="str">
        <f>IF('S.D.PASTE SHEET'!AD1498="","",'S.D.PASTE SHEET'!AD1498)</f>
        <v/>
      </c>
      <c s="155"/>
      <c s="156" t="str">
        <f>IF(AK1498="","",IF(AK1498&gt;0,COUNT($AG$2:AG1498),""))</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98" s="156" t="str">
        <f>IF(BC1498="","",IF(BC1498&gt;0,COUNT($AY$2:AY1498),""))</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499" spans="1:66" ht="15.75" customHeight="1">
      <c r="A1499" s="153" t="str">
        <f>IF('S.D.PASTE SHEET'!A1499="","",'S.D.PASTE SHEET'!A1499)</f>
        <v/>
      </c>
      <c s="153" t="str">
        <f>IF('S.D.PASTE SHEET'!B1499="","",'S.D.PASTE SHEET'!B1499)</f>
        <v/>
      </c>
      <c s="153" t="str">
        <f>IF('S.D.PASTE SHEET'!C1499="","",'S.D.PASTE SHEET'!C1499)</f>
        <v/>
      </c>
      <c s="154" t="str">
        <f>IF('S.D.PASTE SHEET'!D1499="","",'S.D.PASTE SHEET'!D1499)</f>
        <v/>
      </c>
      <c s="153" t="str">
        <f>IF('S.D.PASTE SHEET'!E1499="","",UPPER('S.D.PASTE SHEET'!E1499))</f>
        <v/>
      </c>
      <c s="153" t="str">
        <f>IF('S.D.PASTE SHEET'!F1499="","",'S.D.PASTE SHEET'!F1499)</f>
        <v/>
      </c>
      <c s="153" t="str">
        <f>IF('S.D.PASTE SHEET'!G1499="","",UPPER('S.D.PASTE SHEET'!G1499))</f>
        <v/>
      </c>
      <c s="153" t="str">
        <f>IF('S.D.PASTE SHEET'!H1499="","",UPPER('S.D.PASTE SHEET'!H1499))</f>
        <v/>
      </c>
      <c s="153" t="str">
        <f>IF('S.D.PASTE SHEET'!I1499="","",'S.D.PASTE SHEET'!I1499)</f>
        <v/>
      </c>
      <c s="154" t="str">
        <f>IF('S.D.PASTE SHEET'!J1499="","",'S.D.PASTE SHEET'!J1499)</f>
        <v/>
      </c>
      <c s="153" t="str">
        <f>IF('S.D.PASTE SHEET'!K1499="","",'S.D.PASTE SHEET'!K1499)</f>
        <v/>
      </c>
      <c s="153" t="str">
        <f>IF('S.D.PASTE SHEET'!L1499="","",'S.D.PASTE SHEET'!L1499)</f>
        <v/>
      </c>
      <c s="153" t="str">
        <f>IF('S.D.PASTE SHEET'!M1499="","",'S.D.PASTE SHEET'!M1499)</f>
        <v/>
      </c>
      <c s="153" t="str">
        <f>IF('S.D.PASTE SHEET'!N1499="","",'S.D.PASTE SHEET'!N1499)</f>
        <v/>
      </c>
      <c s="153" t="str">
        <f>IF('S.D.PASTE SHEET'!O1499="","",'S.D.PASTE SHEET'!O1499)</f>
        <v/>
      </c>
      <c s="153" t="str">
        <f>IF('S.D.PASTE SHEET'!P1499="","",'S.D.PASTE SHEET'!P1499)</f>
        <v/>
      </c>
      <c s="153" t="str">
        <f>IF('S.D.PASTE SHEET'!Q1499="","",'S.D.PASTE SHEET'!Q1499)</f>
        <v/>
      </c>
      <c s="153" t="str">
        <f>IF('S.D.PASTE SHEET'!R1499="","",'S.D.PASTE SHEET'!R1499)</f>
        <v/>
      </c>
      <c s="153" t="str">
        <f>IF('S.D.PASTE SHEET'!S1499="","",'S.D.PASTE SHEET'!S1499)</f>
        <v/>
      </c>
      <c s="153" t="str">
        <f>IF('S.D.PASTE SHEET'!T1499="","",'S.D.PASTE SHEET'!T1499)</f>
        <v/>
      </c>
      <c s="153" t="str">
        <f>IF('S.D.PASTE SHEET'!U1499="","",'S.D.PASTE SHEET'!U1499)</f>
        <v/>
      </c>
      <c s="153" t="str">
        <f>IF('S.D.PASTE SHEET'!V1499="","",'S.D.PASTE SHEET'!V1499)</f>
        <v/>
      </c>
      <c s="153" t="str">
        <f>IF('S.D.PASTE SHEET'!W1499="","",'S.D.PASTE SHEET'!W1499)</f>
        <v/>
      </c>
      <c s="153" t="str">
        <f>IF('S.D.PASTE SHEET'!X1499="","",'S.D.PASTE SHEET'!X1499)</f>
        <v/>
      </c>
      <c s="153" t="str">
        <f>IF('S.D.PASTE SHEET'!Y1499="","",'S.D.PASTE SHEET'!Y1499)</f>
        <v/>
      </c>
      <c s="153" t="str">
        <f>IF('S.D.PASTE SHEET'!Z1499="","",'S.D.PASTE SHEET'!Z1499)</f>
        <v/>
      </c>
      <c s="153" t="str">
        <f>IF('S.D.PASTE SHEET'!AA1499="","",'S.D.PASTE SHEET'!AA1499)</f>
        <v/>
      </c>
      <c s="153" t="str">
        <f>IF('S.D.PASTE SHEET'!AB1499="","",'S.D.PASTE SHEET'!AB1499)</f>
        <v/>
      </c>
      <c s="153" t="str">
        <f>IF('S.D.PASTE SHEET'!AC1499="","",'S.D.PASTE SHEET'!AC1499)</f>
        <v/>
      </c>
      <c s="153" t="str">
        <f>IF('S.D.PASTE SHEET'!AD1499="","",'S.D.PASTE SHEET'!AD1499)</f>
        <v/>
      </c>
      <c s="155"/>
      <c s="156" t="str">
        <f>IF(AK1499="","",IF(AK1499&gt;0,COUNT($AG$2:AG1499),""))</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499" s="156" t="str">
        <f>IF(BC1499="","",IF(BC1499&gt;0,COUNT($AY$2:AY1499),""))</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00" spans="1:66" ht="15.75" customHeight="1">
      <c r="A1500" s="153" t="str">
        <f>IF('S.D.PASTE SHEET'!A1500="","",'S.D.PASTE SHEET'!A1500)</f>
        <v/>
      </c>
      <c s="153" t="str">
        <f>IF('S.D.PASTE SHEET'!B1500="","",'S.D.PASTE SHEET'!B1500)</f>
        <v/>
      </c>
      <c s="153" t="str">
        <f>IF('S.D.PASTE SHEET'!C1500="","",'S.D.PASTE SHEET'!C1500)</f>
        <v/>
      </c>
      <c s="154" t="str">
        <f>IF('S.D.PASTE SHEET'!D1500="","",'S.D.PASTE SHEET'!D1500)</f>
        <v/>
      </c>
      <c s="153" t="str">
        <f>IF('S.D.PASTE SHEET'!E1500="","",UPPER('S.D.PASTE SHEET'!E1500))</f>
        <v/>
      </c>
      <c s="153" t="str">
        <f>IF('S.D.PASTE SHEET'!F1500="","",'S.D.PASTE SHEET'!F1500)</f>
        <v/>
      </c>
      <c s="153" t="str">
        <f>IF('S.D.PASTE SHEET'!G1500="","",UPPER('S.D.PASTE SHEET'!G1500))</f>
        <v/>
      </c>
      <c s="153" t="str">
        <f>IF('S.D.PASTE SHEET'!H1500="","",UPPER('S.D.PASTE SHEET'!H1500))</f>
        <v/>
      </c>
      <c s="153" t="str">
        <f>IF('S.D.PASTE SHEET'!I1500="","",'S.D.PASTE SHEET'!I1500)</f>
        <v/>
      </c>
      <c s="154" t="str">
        <f>IF('S.D.PASTE SHEET'!J1500="","",'S.D.PASTE SHEET'!J1500)</f>
        <v/>
      </c>
      <c s="153" t="str">
        <f>IF('S.D.PASTE SHEET'!K1500="","",'S.D.PASTE SHEET'!K1500)</f>
        <v/>
      </c>
      <c s="153" t="str">
        <f>IF('S.D.PASTE SHEET'!L1500="","",'S.D.PASTE SHEET'!L1500)</f>
        <v/>
      </c>
      <c s="153" t="str">
        <f>IF('S.D.PASTE SHEET'!M1500="","",'S.D.PASTE SHEET'!M1500)</f>
        <v/>
      </c>
      <c s="153" t="str">
        <f>IF('S.D.PASTE SHEET'!N1500="","",'S.D.PASTE SHEET'!N1500)</f>
        <v/>
      </c>
      <c s="153" t="str">
        <f>IF('S.D.PASTE SHEET'!O1500="","",'S.D.PASTE SHEET'!O1500)</f>
        <v/>
      </c>
      <c s="153" t="str">
        <f>IF('S.D.PASTE SHEET'!P1500="","",'S.D.PASTE SHEET'!P1500)</f>
        <v/>
      </c>
      <c s="153" t="str">
        <f>IF('S.D.PASTE SHEET'!Q1500="","",'S.D.PASTE SHEET'!Q1500)</f>
        <v/>
      </c>
      <c s="153" t="str">
        <f>IF('S.D.PASTE SHEET'!R1500="","",'S.D.PASTE SHEET'!R1500)</f>
        <v/>
      </c>
      <c s="153" t="str">
        <f>IF('S.D.PASTE SHEET'!S1500="","",'S.D.PASTE SHEET'!S1500)</f>
        <v/>
      </c>
      <c s="153" t="str">
        <f>IF('S.D.PASTE SHEET'!T1500="","",'S.D.PASTE SHEET'!T1500)</f>
        <v/>
      </c>
      <c s="153" t="str">
        <f>IF('S.D.PASTE SHEET'!U1500="","",'S.D.PASTE SHEET'!U1500)</f>
        <v/>
      </c>
      <c s="153" t="str">
        <f>IF('S.D.PASTE SHEET'!V1500="","",'S.D.PASTE SHEET'!V1500)</f>
        <v/>
      </c>
      <c s="153" t="str">
        <f>IF('S.D.PASTE SHEET'!W1500="","",'S.D.PASTE SHEET'!W1500)</f>
        <v/>
      </c>
      <c s="153" t="str">
        <f>IF('S.D.PASTE SHEET'!X1500="","",'S.D.PASTE SHEET'!X1500)</f>
        <v/>
      </c>
      <c s="153" t="str">
        <f>IF('S.D.PASTE SHEET'!Y1500="","",'S.D.PASTE SHEET'!Y1500)</f>
        <v/>
      </c>
      <c s="153" t="str">
        <f>IF('S.D.PASTE SHEET'!Z1500="","",'S.D.PASTE SHEET'!Z1500)</f>
        <v/>
      </c>
      <c s="153" t="str">
        <f>IF('S.D.PASTE SHEET'!AA1500="","",'S.D.PASTE SHEET'!AA1500)</f>
        <v/>
      </c>
      <c s="153" t="str">
        <f>IF('S.D.PASTE SHEET'!AB1500="","",'S.D.PASTE SHEET'!AB1500)</f>
        <v/>
      </c>
      <c s="153" t="str">
        <f>IF('S.D.PASTE SHEET'!AC1500="","",'S.D.PASTE SHEET'!AC1500)</f>
        <v/>
      </c>
      <c s="153" t="str">
        <f>IF('S.D.PASTE SHEET'!AD1500="","",'S.D.PASTE SHEET'!AD1500)</f>
        <v/>
      </c>
      <c s="155"/>
      <c s="156" t="str">
        <f>IF(AK1500="","",IF(AK1500&gt;0,COUNT($AG$2:AG1500),""))</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00" s="156" t="str">
        <f>IF(BC1500="","",IF(BC1500&gt;0,COUNT($AY$2:AY1500),""))</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01" spans="1:66" ht="15.75" customHeight="1">
      <c r="A1501" s="153" t="str">
        <f>IF('S.D.PASTE SHEET'!A1501="","",'S.D.PASTE SHEET'!A1501)</f>
        <v/>
      </c>
      <c s="153" t="str">
        <f>IF('S.D.PASTE SHEET'!B1501="","",'S.D.PASTE SHEET'!B1501)</f>
        <v/>
      </c>
      <c s="153" t="str">
        <f>IF('S.D.PASTE SHEET'!C1501="","",'S.D.PASTE SHEET'!C1501)</f>
        <v/>
      </c>
      <c s="154" t="str">
        <f>IF('S.D.PASTE SHEET'!D1501="","",'S.D.PASTE SHEET'!D1501)</f>
        <v/>
      </c>
      <c s="153" t="str">
        <f>IF('S.D.PASTE SHEET'!E1501="","",UPPER('S.D.PASTE SHEET'!E1501))</f>
        <v/>
      </c>
      <c s="153" t="str">
        <f>IF('S.D.PASTE SHEET'!F1501="","",'S.D.PASTE SHEET'!F1501)</f>
        <v/>
      </c>
      <c s="153" t="str">
        <f>IF('S.D.PASTE SHEET'!G1501="","",UPPER('S.D.PASTE SHEET'!G1501))</f>
        <v/>
      </c>
      <c s="153" t="str">
        <f>IF('S.D.PASTE SHEET'!H1501="","",UPPER('S.D.PASTE SHEET'!H1501))</f>
        <v/>
      </c>
      <c s="153" t="str">
        <f>IF('S.D.PASTE SHEET'!I1501="","",'S.D.PASTE SHEET'!I1501)</f>
        <v/>
      </c>
      <c s="154" t="str">
        <f>IF('S.D.PASTE SHEET'!J1501="","",'S.D.PASTE SHEET'!J1501)</f>
        <v/>
      </c>
      <c s="153" t="str">
        <f>IF('S.D.PASTE SHEET'!K1501="","",'S.D.PASTE SHEET'!K1501)</f>
        <v/>
      </c>
      <c s="153" t="str">
        <f>IF('S.D.PASTE SHEET'!L1501="","",'S.D.PASTE SHEET'!L1501)</f>
        <v/>
      </c>
      <c s="153" t="str">
        <f>IF('S.D.PASTE SHEET'!M1501="","",'S.D.PASTE SHEET'!M1501)</f>
        <v/>
      </c>
      <c s="153" t="str">
        <f>IF('S.D.PASTE SHEET'!N1501="","",'S.D.PASTE SHEET'!N1501)</f>
        <v/>
      </c>
      <c s="153" t="str">
        <f>IF('S.D.PASTE SHEET'!O1501="","",'S.D.PASTE SHEET'!O1501)</f>
        <v/>
      </c>
      <c s="153" t="str">
        <f>IF('S.D.PASTE SHEET'!P1501="","",'S.D.PASTE SHEET'!P1501)</f>
        <v/>
      </c>
      <c s="153" t="str">
        <f>IF('S.D.PASTE SHEET'!Q1501="","",'S.D.PASTE SHEET'!Q1501)</f>
        <v/>
      </c>
      <c s="153" t="str">
        <f>IF('S.D.PASTE SHEET'!R1501="","",'S.D.PASTE SHEET'!R1501)</f>
        <v/>
      </c>
      <c s="153" t="str">
        <f>IF('S.D.PASTE SHEET'!S1501="","",'S.D.PASTE SHEET'!S1501)</f>
        <v/>
      </c>
      <c s="153" t="str">
        <f>IF('S.D.PASTE SHEET'!T1501="","",'S.D.PASTE SHEET'!T1501)</f>
        <v/>
      </c>
      <c s="153" t="str">
        <f>IF('S.D.PASTE SHEET'!U1501="","",'S.D.PASTE SHEET'!U1501)</f>
        <v/>
      </c>
      <c s="153" t="str">
        <f>IF('S.D.PASTE SHEET'!V1501="","",'S.D.PASTE SHEET'!V1501)</f>
        <v/>
      </c>
      <c s="153" t="str">
        <f>IF('S.D.PASTE SHEET'!W1501="","",'S.D.PASTE SHEET'!W1501)</f>
        <v/>
      </c>
      <c s="153" t="str">
        <f>IF('S.D.PASTE SHEET'!X1501="","",'S.D.PASTE SHEET'!X1501)</f>
        <v/>
      </c>
      <c s="153" t="str">
        <f>IF('S.D.PASTE SHEET'!Y1501="","",'S.D.PASTE SHEET'!Y1501)</f>
        <v/>
      </c>
      <c s="153" t="str">
        <f>IF('S.D.PASTE SHEET'!Z1501="","",'S.D.PASTE SHEET'!Z1501)</f>
        <v/>
      </c>
      <c s="153" t="str">
        <f>IF('S.D.PASTE SHEET'!AA1501="","",'S.D.PASTE SHEET'!AA1501)</f>
        <v/>
      </c>
      <c s="153" t="str">
        <f>IF('S.D.PASTE SHEET'!AB1501="","",'S.D.PASTE SHEET'!AB1501)</f>
        <v/>
      </c>
      <c s="153" t="str">
        <f>IF('S.D.PASTE SHEET'!AC1501="","",'S.D.PASTE SHEET'!AC1501)</f>
        <v/>
      </c>
      <c s="153" t="str">
        <f>IF('S.D.PASTE SHEET'!AD1501="","",'S.D.PASTE SHEET'!AD1501)</f>
        <v/>
      </c>
      <c s="155"/>
      <c s="156" t="str">
        <f>IF(AK1501="","",IF(AK1501&gt;0,COUNT($AG$2:AG1501),""))</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01" s="156" t="str">
        <f>IF(BC1501="","",IF(BC1501&gt;0,COUNT($AY$2:AY1501),""))</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02" spans="1:66" ht="15.75" customHeight="1">
      <c r="A1502" s="153" t="str">
        <f>IF('S.D.PASTE SHEET'!A1502="","",'S.D.PASTE SHEET'!A1502)</f>
        <v/>
      </c>
      <c s="153" t="str">
        <f>IF('S.D.PASTE SHEET'!B1502="","",'S.D.PASTE SHEET'!B1502)</f>
        <v/>
      </c>
      <c s="153" t="str">
        <f>IF('S.D.PASTE SHEET'!C1502="","",'S.D.PASTE SHEET'!C1502)</f>
        <v/>
      </c>
      <c s="154" t="str">
        <f>IF('S.D.PASTE SHEET'!D1502="","",'S.D.PASTE SHEET'!D1502)</f>
        <v/>
      </c>
      <c s="153" t="str">
        <f>IF('S.D.PASTE SHEET'!E1502="","",UPPER('S.D.PASTE SHEET'!E1502))</f>
        <v/>
      </c>
      <c s="153" t="str">
        <f>IF('S.D.PASTE SHEET'!F1502="","",'S.D.PASTE SHEET'!F1502)</f>
        <v/>
      </c>
      <c s="153" t="str">
        <f>IF('S.D.PASTE SHEET'!G1502="","",UPPER('S.D.PASTE SHEET'!G1502))</f>
        <v/>
      </c>
      <c s="153" t="str">
        <f>IF('S.D.PASTE SHEET'!H1502="","",UPPER('S.D.PASTE SHEET'!H1502))</f>
        <v/>
      </c>
      <c s="153" t="str">
        <f>IF('S.D.PASTE SHEET'!I1502="","",'S.D.PASTE SHEET'!I1502)</f>
        <v/>
      </c>
      <c s="154" t="str">
        <f>IF('S.D.PASTE SHEET'!J1502="","",'S.D.PASTE SHEET'!J1502)</f>
        <v/>
      </c>
      <c s="153" t="str">
        <f>IF('S.D.PASTE SHEET'!K1502="","",'S.D.PASTE SHEET'!K1502)</f>
        <v/>
      </c>
      <c s="153" t="str">
        <f>IF('S.D.PASTE SHEET'!L1502="","",'S.D.PASTE SHEET'!L1502)</f>
        <v/>
      </c>
      <c s="153" t="str">
        <f>IF('S.D.PASTE SHEET'!M1502="","",'S.D.PASTE SHEET'!M1502)</f>
        <v/>
      </c>
      <c s="153" t="str">
        <f>IF('S.D.PASTE SHEET'!N1502="","",'S.D.PASTE SHEET'!N1502)</f>
        <v/>
      </c>
      <c s="153" t="str">
        <f>IF('S.D.PASTE SHEET'!O1502="","",'S.D.PASTE SHEET'!O1502)</f>
        <v/>
      </c>
      <c s="153" t="str">
        <f>IF('S.D.PASTE SHEET'!P1502="","",'S.D.PASTE SHEET'!P1502)</f>
        <v/>
      </c>
      <c s="153" t="str">
        <f>IF('S.D.PASTE SHEET'!Q1502="","",'S.D.PASTE SHEET'!Q1502)</f>
        <v/>
      </c>
      <c s="153" t="str">
        <f>IF('S.D.PASTE SHEET'!R1502="","",'S.D.PASTE SHEET'!R1502)</f>
        <v/>
      </c>
      <c s="153" t="str">
        <f>IF('S.D.PASTE SHEET'!S1502="","",'S.D.PASTE SHEET'!S1502)</f>
        <v/>
      </c>
      <c s="153" t="str">
        <f>IF('S.D.PASTE SHEET'!T1502="","",'S.D.PASTE SHEET'!T1502)</f>
        <v/>
      </c>
      <c s="153" t="str">
        <f>IF('S.D.PASTE SHEET'!U1502="","",'S.D.PASTE SHEET'!U1502)</f>
        <v/>
      </c>
      <c s="153" t="str">
        <f>IF('S.D.PASTE SHEET'!V1502="","",'S.D.PASTE SHEET'!V1502)</f>
        <v/>
      </c>
      <c s="153" t="str">
        <f>IF('S.D.PASTE SHEET'!W1502="","",'S.D.PASTE SHEET'!W1502)</f>
        <v/>
      </c>
      <c s="153" t="str">
        <f>IF('S.D.PASTE SHEET'!X1502="","",'S.D.PASTE SHEET'!X1502)</f>
        <v/>
      </c>
      <c s="153" t="str">
        <f>IF('S.D.PASTE SHEET'!Y1502="","",'S.D.PASTE SHEET'!Y1502)</f>
        <v/>
      </c>
      <c s="153" t="str">
        <f>IF('S.D.PASTE SHEET'!Z1502="","",'S.D.PASTE SHEET'!Z1502)</f>
        <v/>
      </c>
      <c s="153" t="str">
        <f>IF('S.D.PASTE SHEET'!AA1502="","",'S.D.PASTE SHEET'!AA1502)</f>
        <v/>
      </c>
      <c s="153" t="str">
        <f>IF('S.D.PASTE SHEET'!AB1502="","",'S.D.PASTE SHEET'!AB1502)</f>
        <v/>
      </c>
      <c s="153" t="str">
        <f>IF('S.D.PASTE SHEET'!AC1502="","",'S.D.PASTE SHEET'!AC1502)</f>
        <v/>
      </c>
      <c s="153" t="str">
        <f>IF('S.D.PASTE SHEET'!AD1502="","",'S.D.PASTE SHEET'!AD1502)</f>
        <v/>
      </c>
      <c s="155"/>
      <c s="156" t="str">
        <f>IF(AK1502="","",IF(AK1502&gt;0,COUNT($AG$2:AG1502),""))</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02" s="156" t="str">
        <f>IF(BC1502="","",IF(BC1502&gt;0,COUNT($AY$2:AY1502),""))</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03" spans="1:66" ht="15.75" customHeight="1">
      <c r="A1503" s="153" t="str">
        <f>IF('S.D.PASTE SHEET'!A1503="","",'S.D.PASTE SHEET'!A1503)</f>
        <v/>
      </c>
      <c s="153" t="str">
        <f>IF('S.D.PASTE SHEET'!B1503="","",'S.D.PASTE SHEET'!B1503)</f>
        <v/>
      </c>
      <c s="153" t="str">
        <f>IF('S.D.PASTE SHEET'!C1503="","",'S.D.PASTE SHEET'!C1503)</f>
        <v/>
      </c>
      <c s="154" t="str">
        <f>IF('S.D.PASTE SHEET'!D1503="","",'S.D.PASTE SHEET'!D1503)</f>
        <v/>
      </c>
      <c s="153" t="str">
        <f>IF('S.D.PASTE SHEET'!E1503="","",UPPER('S.D.PASTE SHEET'!E1503))</f>
        <v/>
      </c>
      <c s="153" t="str">
        <f>IF('S.D.PASTE SHEET'!F1503="","",'S.D.PASTE SHEET'!F1503)</f>
        <v/>
      </c>
      <c s="153" t="str">
        <f>IF('S.D.PASTE SHEET'!G1503="","",UPPER('S.D.PASTE SHEET'!G1503))</f>
        <v/>
      </c>
      <c s="153" t="str">
        <f>IF('S.D.PASTE SHEET'!H1503="","",UPPER('S.D.PASTE SHEET'!H1503))</f>
        <v/>
      </c>
      <c s="153" t="str">
        <f>IF('S.D.PASTE SHEET'!I1503="","",'S.D.PASTE SHEET'!I1503)</f>
        <v/>
      </c>
      <c s="154" t="str">
        <f>IF('S.D.PASTE SHEET'!J1503="","",'S.D.PASTE SHEET'!J1503)</f>
        <v/>
      </c>
      <c s="153" t="str">
        <f>IF('S.D.PASTE SHEET'!K1503="","",'S.D.PASTE SHEET'!K1503)</f>
        <v/>
      </c>
      <c s="153" t="str">
        <f>IF('S.D.PASTE SHEET'!L1503="","",'S.D.PASTE SHEET'!L1503)</f>
        <v/>
      </c>
      <c s="153" t="str">
        <f>IF('S.D.PASTE SHEET'!M1503="","",'S.D.PASTE SHEET'!M1503)</f>
        <v/>
      </c>
      <c s="153" t="str">
        <f>IF('S.D.PASTE SHEET'!N1503="","",'S.D.PASTE SHEET'!N1503)</f>
        <v/>
      </c>
      <c s="153" t="str">
        <f>IF('S.D.PASTE SHEET'!O1503="","",'S.D.PASTE SHEET'!O1503)</f>
        <v/>
      </c>
      <c s="153" t="str">
        <f>IF('S.D.PASTE SHEET'!P1503="","",'S.D.PASTE SHEET'!P1503)</f>
        <v/>
      </c>
      <c s="153" t="str">
        <f>IF('S.D.PASTE SHEET'!Q1503="","",'S.D.PASTE SHEET'!Q1503)</f>
        <v/>
      </c>
      <c s="153" t="str">
        <f>IF('S.D.PASTE SHEET'!R1503="","",'S.D.PASTE SHEET'!R1503)</f>
        <v/>
      </c>
      <c s="153" t="str">
        <f>IF('S.D.PASTE SHEET'!S1503="","",'S.D.PASTE SHEET'!S1503)</f>
        <v/>
      </c>
      <c s="153" t="str">
        <f>IF('S.D.PASTE SHEET'!T1503="","",'S.D.PASTE SHEET'!T1503)</f>
        <v/>
      </c>
      <c s="153" t="str">
        <f>IF('S.D.PASTE SHEET'!U1503="","",'S.D.PASTE SHEET'!U1503)</f>
        <v/>
      </c>
      <c s="153" t="str">
        <f>IF('S.D.PASTE SHEET'!V1503="","",'S.D.PASTE SHEET'!V1503)</f>
        <v/>
      </c>
      <c s="153" t="str">
        <f>IF('S.D.PASTE SHEET'!W1503="","",'S.D.PASTE SHEET'!W1503)</f>
        <v/>
      </c>
      <c s="153" t="str">
        <f>IF('S.D.PASTE SHEET'!X1503="","",'S.D.PASTE SHEET'!X1503)</f>
        <v/>
      </c>
      <c s="153" t="str">
        <f>IF('S.D.PASTE SHEET'!Y1503="","",'S.D.PASTE SHEET'!Y1503)</f>
        <v/>
      </c>
      <c s="153" t="str">
        <f>IF('S.D.PASTE SHEET'!Z1503="","",'S.D.PASTE SHEET'!Z1503)</f>
        <v/>
      </c>
      <c s="153" t="str">
        <f>IF('S.D.PASTE SHEET'!AA1503="","",'S.D.PASTE SHEET'!AA1503)</f>
        <v/>
      </c>
      <c s="153" t="str">
        <f>IF('S.D.PASTE SHEET'!AB1503="","",'S.D.PASTE SHEET'!AB1503)</f>
        <v/>
      </c>
      <c s="153" t="str">
        <f>IF('S.D.PASTE SHEET'!AC1503="","",'S.D.PASTE SHEET'!AC1503)</f>
        <v/>
      </c>
      <c s="153" t="str">
        <f>IF('S.D.PASTE SHEET'!AD1503="","",'S.D.PASTE SHEET'!AD1503)</f>
        <v/>
      </c>
      <c s="155"/>
      <c s="156" t="str">
        <f>IF(AK1503="","",IF(AK1503&gt;0,COUNT($AG$2:AG1503),""))</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03" s="156" t="str">
        <f>IF(BC1503="","",IF(BC1503&gt;0,COUNT($AY$2:AY1503),""))</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04" spans="1:66" ht="15.75" customHeight="1">
      <c r="A1504" s="153" t="str">
        <f>IF('S.D.PASTE SHEET'!A1504="","",'S.D.PASTE SHEET'!A1504)</f>
        <v/>
      </c>
      <c s="153" t="str">
        <f>IF('S.D.PASTE SHEET'!B1504="","",'S.D.PASTE SHEET'!B1504)</f>
        <v/>
      </c>
      <c s="153" t="str">
        <f>IF('S.D.PASTE SHEET'!C1504="","",'S.D.PASTE SHEET'!C1504)</f>
        <v/>
      </c>
      <c s="154" t="str">
        <f>IF('S.D.PASTE SHEET'!D1504="","",'S.D.PASTE SHEET'!D1504)</f>
        <v/>
      </c>
      <c s="153" t="str">
        <f>IF('S.D.PASTE SHEET'!E1504="","",UPPER('S.D.PASTE SHEET'!E1504))</f>
        <v/>
      </c>
      <c s="153" t="str">
        <f>IF('S.D.PASTE SHEET'!F1504="","",'S.D.PASTE SHEET'!F1504)</f>
        <v/>
      </c>
      <c s="153" t="str">
        <f>IF('S.D.PASTE SHEET'!G1504="","",UPPER('S.D.PASTE SHEET'!G1504))</f>
        <v/>
      </c>
      <c s="153" t="str">
        <f>IF('S.D.PASTE SHEET'!H1504="","",UPPER('S.D.PASTE SHEET'!H1504))</f>
        <v/>
      </c>
      <c s="153" t="str">
        <f>IF('S.D.PASTE SHEET'!I1504="","",'S.D.PASTE SHEET'!I1504)</f>
        <v/>
      </c>
      <c s="154" t="str">
        <f>IF('S.D.PASTE SHEET'!J1504="","",'S.D.PASTE SHEET'!J1504)</f>
        <v/>
      </c>
      <c s="153" t="str">
        <f>IF('S.D.PASTE SHEET'!K1504="","",'S.D.PASTE SHEET'!K1504)</f>
        <v/>
      </c>
      <c s="153" t="str">
        <f>IF('S.D.PASTE SHEET'!L1504="","",'S.D.PASTE SHEET'!L1504)</f>
        <v/>
      </c>
      <c s="153" t="str">
        <f>IF('S.D.PASTE SHEET'!M1504="","",'S.D.PASTE SHEET'!M1504)</f>
        <v/>
      </c>
      <c s="153" t="str">
        <f>IF('S.D.PASTE SHEET'!N1504="","",'S.D.PASTE SHEET'!N1504)</f>
        <v/>
      </c>
      <c s="153" t="str">
        <f>IF('S.D.PASTE SHEET'!O1504="","",'S.D.PASTE SHEET'!O1504)</f>
        <v/>
      </c>
      <c s="153" t="str">
        <f>IF('S.D.PASTE SHEET'!P1504="","",'S.D.PASTE SHEET'!P1504)</f>
        <v/>
      </c>
      <c s="153" t="str">
        <f>IF('S.D.PASTE SHEET'!Q1504="","",'S.D.PASTE SHEET'!Q1504)</f>
        <v/>
      </c>
      <c s="153" t="str">
        <f>IF('S.D.PASTE SHEET'!R1504="","",'S.D.PASTE SHEET'!R1504)</f>
        <v/>
      </c>
      <c s="153" t="str">
        <f>IF('S.D.PASTE SHEET'!S1504="","",'S.D.PASTE SHEET'!S1504)</f>
        <v/>
      </c>
      <c s="153" t="str">
        <f>IF('S.D.PASTE SHEET'!T1504="","",'S.D.PASTE SHEET'!T1504)</f>
        <v/>
      </c>
      <c s="153" t="str">
        <f>IF('S.D.PASTE SHEET'!U1504="","",'S.D.PASTE SHEET'!U1504)</f>
        <v/>
      </c>
      <c s="153" t="str">
        <f>IF('S.D.PASTE SHEET'!V1504="","",'S.D.PASTE SHEET'!V1504)</f>
        <v/>
      </c>
      <c s="153" t="str">
        <f>IF('S.D.PASTE SHEET'!W1504="","",'S.D.PASTE SHEET'!W1504)</f>
        <v/>
      </c>
      <c s="153" t="str">
        <f>IF('S.D.PASTE SHEET'!X1504="","",'S.D.PASTE SHEET'!X1504)</f>
        <v/>
      </c>
      <c s="153" t="str">
        <f>IF('S.D.PASTE SHEET'!Y1504="","",'S.D.PASTE SHEET'!Y1504)</f>
        <v/>
      </c>
      <c s="153" t="str">
        <f>IF('S.D.PASTE SHEET'!Z1504="","",'S.D.PASTE SHEET'!Z1504)</f>
        <v/>
      </c>
      <c s="153" t="str">
        <f>IF('S.D.PASTE SHEET'!AA1504="","",'S.D.PASTE SHEET'!AA1504)</f>
        <v/>
      </c>
      <c s="153" t="str">
        <f>IF('S.D.PASTE SHEET'!AB1504="","",'S.D.PASTE SHEET'!AB1504)</f>
        <v/>
      </c>
      <c s="153" t="str">
        <f>IF('S.D.PASTE SHEET'!AC1504="","",'S.D.PASTE SHEET'!AC1504)</f>
        <v/>
      </c>
      <c s="153" t="str">
        <f>IF('S.D.PASTE SHEET'!AD1504="","",'S.D.PASTE SHEET'!AD1504)</f>
        <v/>
      </c>
      <c s="155"/>
      <c s="156" t="str">
        <f>IF(AK1504="","",IF(AK1504&gt;0,COUNT($AG$2:AG1504),""))</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04" s="156" t="str">
        <f>IF(BC1504="","",IF(BC1504&gt;0,COUNT($AY$2:AY1504),""))</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05" spans="1:66" ht="15.75" customHeight="1">
      <c r="A1505" s="153" t="str">
        <f>IF('S.D.PASTE SHEET'!A1505="","",'S.D.PASTE SHEET'!A1505)</f>
        <v/>
      </c>
      <c s="153" t="str">
        <f>IF('S.D.PASTE SHEET'!B1505="","",'S.D.PASTE SHEET'!B1505)</f>
        <v/>
      </c>
      <c s="153" t="str">
        <f>IF('S.D.PASTE SHEET'!C1505="","",'S.D.PASTE SHEET'!C1505)</f>
        <v/>
      </c>
      <c s="154" t="str">
        <f>IF('S.D.PASTE SHEET'!D1505="","",'S.D.PASTE SHEET'!D1505)</f>
        <v/>
      </c>
      <c s="153" t="str">
        <f>IF('S.D.PASTE SHEET'!E1505="","",UPPER('S.D.PASTE SHEET'!E1505))</f>
        <v/>
      </c>
      <c s="153" t="str">
        <f>IF('S.D.PASTE SHEET'!F1505="","",'S.D.PASTE SHEET'!F1505)</f>
        <v/>
      </c>
      <c s="153" t="str">
        <f>IF('S.D.PASTE SHEET'!G1505="","",UPPER('S.D.PASTE SHEET'!G1505))</f>
        <v/>
      </c>
      <c s="153" t="str">
        <f>IF('S.D.PASTE SHEET'!H1505="","",UPPER('S.D.PASTE SHEET'!H1505))</f>
        <v/>
      </c>
      <c s="153" t="str">
        <f>IF('S.D.PASTE SHEET'!I1505="","",'S.D.PASTE SHEET'!I1505)</f>
        <v/>
      </c>
      <c s="154" t="str">
        <f>IF('S.D.PASTE SHEET'!J1505="","",'S.D.PASTE SHEET'!J1505)</f>
        <v/>
      </c>
      <c s="153" t="str">
        <f>IF('S.D.PASTE SHEET'!K1505="","",'S.D.PASTE SHEET'!K1505)</f>
        <v/>
      </c>
      <c s="153" t="str">
        <f>IF('S.D.PASTE SHEET'!L1505="","",'S.D.PASTE SHEET'!L1505)</f>
        <v/>
      </c>
      <c s="153" t="str">
        <f>IF('S.D.PASTE SHEET'!M1505="","",'S.D.PASTE SHEET'!M1505)</f>
        <v/>
      </c>
      <c s="153" t="str">
        <f>IF('S.D.PASTE SHEET'!N1505="","",'S.D.PASTE SHEET'!N1505)</f>
        <v/>
      </c>
      <c s="153" t="str">
        <f>IF('S.D.PASTE SHEET'!O1505="","",'S.D.PASTE SHEET'!O1505)</f>
        <v/>
      </c>
      <c s="153" t="str">
        <f>IF('S.D.PASTE SHEET'!P1505="","",'S.D.PASTE SHEET'!P1505)</f>
        <v/>
      </c>
      <c s="153" t="str">
        <f>IF('S.D.PASTE SHEET'!Q1505="","",'S.D.PASTE SHEET'!Q1505)</f>
        <v/>
      </c>
      <c s="153" t="str">
        <f>IF('S.D.PASTE SHEET'!R1505="","",'S.D.PASTE SHEET'!R1505)</f>
        <v/>
      </c>
      <c s="153" t="str">
        <f>IF('S.D.PASTE SHEET'!S1505="","",'S.D.PASTE SHEET'!S1505)</f>
        <v/>
      </c>
      <c s="153" t="str">
        <f>IF('S.D.PASTE SHEET'!T1505="","",'S.D.PASTE SHEET'!T1505)</f>
        <v/>
      </c>
      <c s="153" t="str">
        <f>IF('S.D.PASTE SHEET'!U1505="","",'S.D.PASTE SHEET'!U1505)</f>
        <v/>
      </c>
      <c s="153" t="str">
        <f>IF('S.D.PASTE SHEET'!V1505="","",'S.D.PASTE SHEET'!V1505)</f>
        <v/>
      </c>
      <c s="153" t="str">
        <f>IF('S.D.PASTE SHEET'!W1505="","",'S.D.PASTE SHEET'!W1505)</f>
        <v/>
      </c>
      <c s="153" t="str">
        <f>IF('S.D.PASTE SHEET'!X1505="","",'S.D.PASTE SHEET'!X1505)</f>
        <v/>
      </c>
      <c s="153" t="str">
        <f>IF('S.D.PASTE SHEET'!Y1505="","",'S.D.PASTE SHEET'!Y1505)</f>
        <v/>
      </c>
      <c s="153" t="str">
        <f>IF('S.D.PASTE SHEET'!Z1505="","",'S.D.PASTE SHEET'!Z1505)</f>
        <v/>
      </c>
      <c s="153" t="str">
        <f>IF('S.D.PASTE SHEET'!AA1505="","",'S.D.PASTE SHEET'!AA1505)</f>
        <v/>
      </c>
      <c s="153" t="str">
        <f>IF('S.D.PASTE SHEET'!AB1505="","",'S.D.PASTE SHEET'!AB1505)</f>
        <v/>
      </c>
      <c s="153" t="str">
        <f>IF('S.D.PASTE SHEET'!AC1505="","",'S.D.PASTE SHEET'!AC1505)</f>
        <v/>
      </c>
      <c s="153" t="str">
        <f>IF('S.D.PASTE SHEET'!AD1505="","",'S.D.PASTE SHEET'!AD1505)</f>
        <v/>
      </c>
      <c s="155"/>
      <c s="156" t="str">
        <f>IF(AK1505="","",IF(AK1505&gt;0,COUNT($AG$2:AG1505),""))</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05" s="156" t="str">
        <f>IF(BC1505="","",IF(BC1505&gt;0,COUNT($AY$2:AY1505),""))</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06" spans="1:66" ht="15.75" customHeight="1">
      <c r="A1506" s="153" t="str">
        <f>IF('S.D.PASTE SHEET'!A1506="","",'S.D.PASTE SHEET'!A1506)</f>
        <v/>
      </c>
      <c s="153" t="str">
        <f>IF('S.D.PASTE SHEET'!B1506="","",'S.D.PASTE SHEET'!B1506)</f>
        <v/>
      </c>
      <c s="153" t="str">
        <f>IF('S.D.PASTE SHEET'!C1506="","",'S.D.PASTE SHEET'!C1506)</f>
        <v/>
      </c>
      <c s="154" t="str">
        <f>IF('S.D.PASTE SHEET'!D1506="","",'S.D.PASTE SHEET'!D1506)</f>
        <v/>
      </c>
      <c s="153" t="str">
        <f>IF('S.D.PASTE SHEET'!E1506="","",UPPER('S.D.PASTE SHEET'!E1506))</f>
        <v/>
      </c>
      <c s="153" t="str">
        <f>IF('S.D.PASTE SHEET'!F1506="","",'S.D.PASTE SHEET'!F1506)</f>
        <v/>
      </c>
      <c s="153" t="str">
        <f>IF('S.D.PASTE SHEET'!G1506="","",UPPER('S.D.PASTE SHEET'!G1506))</f>
        <v/>
      </c>
      <c s="153" t="str">
        <f>IF('S.D.PASTE SHEET'!H1506="","",UPPER('S.D.PASTE SHEET'!H1506))</f>
        <v/>
      </c>
      <c s="153" t="str">
        <f>IF('S.D.PASTE SHEET'!I1506="","",'S.D.PASTE SHEET'!I1506)</f>
        <v/>
      </c>
      <c s="154" t="str">
        <f>IF('S.D.PASTE SHEET'!J1506="","",'S.D.PASTE SHEET'!J1506)</f>
        <v/>
      </c>
      <c s="153" t="str">
        <f>IF('S.D.PASTE SHEET'!K1506="","",'S.D.PASTE SHEET'!K1506)</f>
        <v/>
      </c>
      <c s="153" t="str">
        <f>IF('S.D.PASTE SHEET'!L1506="","",'S.D.PASTE SHEET'!L1506)</f>
        <v/>
      </c>
      <c s="153" t="str">
        <f>IF('S.D.PASTE SHEET'!M1506="","",'S.D.PASTE SHEET'!M1506)</f>
        <v/>
      </c>
      <c s="153" t="str">
        <f>IF('S.D.PASTE SHEET'!N1506="","",'S.D.PASTE SHEET'!N1506)</f>
        <v/>
      </c>
      <c s="153" t="str">
        <f>IF('S.D.PASTE SHEET'!O1506="","",'S.D.PASTE SHEET'!O1506)</f>
        <v/>
      </c>
      <c s="153" t="str">
        <f>IF('S.D.PASTE SHEET'!P1506="","",'S.D.PASTE SHEET'!P1506)</f>
        <v/>
      </c>
      <c s="153" t="str">
        <f>IF('S.D.PASTE SHEET'!Q1506="","",'S.D.PASTE SHEET'!Q1506)</f>
        <v/>
      </c>
      <c s="153" t="str">
        <f>IF('S.D.PASTE SHEET'!R1506="","",'S.D.PASTE SHEET'!R1506)</f>
        <v/>
      </c>
      <c s="153" t="str">
        <f>IF('S.D.PASTE SHEET'!S1506="","",'S.D.PASTE SHEET'!S1506)</f>
        <v/>
      </c>
      <c s="153" t="str">
        <f>IF('S.D.PASTE SHEET'!T1506="","",'S.D.PASTE SHEET'!T1506)</f>
        <v/>
      </c>
      <c s="153" t="str">
        <f>IF('S.D.PASTE SHEET'!U1506="","",'S.D.PASTE SHEET'!U1506)</f>
        <v/>
      </c>
      <c s="153" t="str">
        <f>IF('S.D.PASTE SHEET'!V1506="","",'S.D.PASTE SHEET'!V1506)</f>
        <v/>
      </c>
      <c s="153" t="str">
        <f>IF('S.D.PASTE SHEET'!W1506="","",'S.D.PASTE SHEET'!W1506)</f>
        <v/>
      </c>
      <c s="153" t="str">
        <f>IF('S.D.PASTE SHEET'!X1506="","",'S.D.PASTE SHEET'!X1506)</f>
        <v/>
      </c>
      <c s="153" t="str">
        <f>IF('S.D.PASTE SHEET'!Y1506="","",'S.D.PASTE SHEET'!Y1506)</f>
        <v/>
      </c>
      <c s="153" t="str">
        <f>IF('S.D.PASTE SHEET'!Z1506="","",'S.D.PASTE SHEET'!Z1506)</f>
        <v/>
      </c>
      <c s="153" t="str">
        <f>IF('S.D.PASTE SHEET'!AA1506="","",'S.D.PASTE SHEET'!AA1506)</f>
        <v/>
      </c>
      <c s="153" t="str">
        <f>IF('S.D.PASTE SHEET'!AB1506="","",'S.D.PASTE SHEET'!AB1506)</f>
        <v/>
      </c>
      <c s="153" t="str">
        <f>IF('S.D.PASTE SHEET'!AC1506="","",'S.D.PASTE SHEET'!AC1506)</f>
        <v/>
      </c>
      <c s="153" t="str">
        <f>IF('S.D.PASTE SHEET'!AD1506="","",'S.D.PASTE SHEET'!AD1506)</f>
        <v/>
      </c>
      <c s="155"/>
      <c s="156" t="str">
        <f>IF(AK1506="","",IF(AK1506&gt;0,COUNT($AG$2:AG1506),""))</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06" s="156" t="str">
        <f>IF(BC1506="","",IF(BC1506&gt;0,COUNT($AY$2:AY1506),""))</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07" spans="1:66" ht="15.75" customHeight="1">
      <c r="A1507" s="153" t="str">
        <f>IF('S.D.PASTE SHEET'!A1507="","",'S.D.PASTE SHEET'!A1507)</f>
        <v/>
      </c>
      <c s="153" t="str">
        <f>IF('S.D.PASTE SHEET'!B1507="","",'S.D.PASTE SHEET'!B1507)</f>
        <v/>
      </c>
      <c s="153" t="str">
        <f>IF('S.D.PASTE SHEET'!C1507="","",'S.D.PASTE SHEET'!C1507)</f>
        <v/>
      </c>
      <c s="154" t="str">
        <f>IF('S.D.PASTE SHEET'!D1507="","",'S.D.PASTE SHEET'!D1507)</f>
        <v/>
      </c>
      <c s="153" t="str">
        <f>IF('S.D.PASTE SHEET'!E1507="","",UPPER('S.D.PASTE SHEET'!E1507))</f>
        <v/>
      </c>
      <c s="153" t="str">
        <f>IF('S.D.PASTE SHEET'!F1507="","",'S.D.PASTE SHEET'!F1507)</f>
        <v/>
      </c>
      <c s="153" t="str">
        <f>IF('S.D.PASTE SHEET'!G1507="","",UPPER('S.D.PASTE SHEET'!G1507))</f>
        <v/>
      </c>
      <c s="153" t="str">
        <f>IF('S.D.PASTE SHEET'!H1507="","",UPPER('S.D.PASTE SHEET'!H1507))</f>
        <v/>
      </c>
      <c s="153" t="str">
        <f>IF('S.D.PASTE SHEET'!I1507="","",'S.D.PASTE SHEET'!I1507)</f>
        <v/>
      </c>
      <c s="154" t="str">
        <f>IF('S.D.PASTE SHEET'!J1507="","",'S.D.PASTE SHEET'!J1507)</f>
        <v/>
      </c>
      <c s="153" t="str">
        <f>IF('S.D.PASTE SHEET'!K1507="","",'S.D.PASTE SHEET'!K1507)</f>
        <v/>
      </c>
      <c s="153" t="str">
        <f>IF('S.D.PASTE SHEET'!L1507="","",'S.D.PASTE SHEET'!L1507)</f>
        <v/>
      </c>
      <c s="153" t="str">
        <f>IF('S.D.PASTE SHEET'!M1507="","",'S.D.PASTE SHEET'!M1507)</f>
        <v/>
      </c>
      <c s="153" t="str">
        <f>IF('S.D.PASTE SHEET'!N1507="","",'S.D.PASTE SHEET'!N1507)</f>
        <v/>
      </c>
      <c s="153" t="str">
        <f>IF('S.D.PASTE SHEET'!O1507="","",'S.D.PASTE SHEET'!O1507)</f>
        <v/>
      </c>
      <c s="153" t="str">
        <f>IF('S.D.PASTE SHEET'!P1507="","",'S.D.PASTE SHEET'!P1507)</f>
        <v/>
      </c>
      <c s="153" t="str">
        <f>IF('S.D.PASTE SHEET'!Q1507="","",'S.D.PASTE SHEET'!Q1507)</f>
        <v/>
      </c>
      <c s="153" t="str">
        <f>IF('S.D.PASTE SHEET'!R1507="","",'S.D.PASTE SHEET'!R1507)</f>
        <v/>
      </c>
      <c s="153" t="str">
        <f>IF('S.D.PASTE SHEET'!S1507="","",'S.D.PASTE SHEET'!S1507)</f>
        <v/>
      </c>
      <c s="153" t="str">
        <f>IF('S.D.PASTE SHEET'!T1507="","",'S.D.PASTE SHEET'!T1507)</f>
        <v/>
      </c>
      <c s="153" t="str">
        <f>IF('S.D.PASTE SHEET'!U1507="","",'S.D.PASTE SHEET'!U1507)</f>
        <v/>
      </c>
      <c s="153" t="str">
        <f>IF('S.D.PASTE SHEET'!V1507="","",'S.D.PASTE SHEET'!V1507)</f>
        <v/>
      </c>
      <c s="153" t="str">
        <f>IF('S.D.PASTE SHEET'!W1507="","",'S.D.PASTE SHEET'!W1507)</f>
        <v/>
      </c>
      <c s="153" t="str">
        <f>IF('S.D.PASTE SHEET'!X1507="","",'S.D.PASTE SHEET'!X1507)</f>
        <v/>
      </c>
      <c s="153" t="str">
        <f>IF('S.D.PASTE SHEET'!Y1507="","",'S.D.PASTE SHEET'!Y1507)</f>
        <v/>
      </c>
      <c s="153" t="str">
        <f>IF('S.D.PASTE SHEET'!Z1507="","",'S.D.PASTE SHEET'!Z1507)</f>
        <v/>
      </c>
      <c s="153" t="str">
        <f>IF('S.D.PASTE SHEET'!AA1507="","",'S.D.PASTE SHEET'!AA1507)</f>
        <v/>
      </c>
      <c s="153" t="str">
        <f>IF('S.D.PASTE SHEET'!AB1507="","",'S.D.PASTE SHEET'!AB1507)</f>
        <v/>
      </c>
      <c s="153" t="str">
        <f>IF('S.D.PASTE SHEET'!AC1507="","",'S.D.PASTE SHEET'!AC1507)</f>
        <v/>
      </c>
      <c s="153" t="str">
        <f>IF('S.D.PASTE SHEET'!AD1507="","",'S.D.PASTE SHEET'!AD1507)</f>
        <v/>
      </c>
      <c s="155"/>
      <c s="156" t="str">
        <f>IF(AK1507="","",IF(AK1507&gt;0,COUNT($AG$2:AG1507),""))</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07" s="156" t="str">
        <f>IF(BC1507="","",IF(BC1507&gt;0,COUNT($AY$2:AY1507),""))</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08" spans="1:66" ht="15.75" customHeight="1">
      <c r="A1508" s="153" t="str">
        <f>IF('S.D.PASTE SHEET'!A1508="","",'S.D.PASTE SHEET'!A1508)</f>
        <v/>
      </c>
      <c s="153" t="str">
        <f>IF('S.D.PASTE SHEET'!B1508="","",'S.D.PASTE SHEET'!B1508)</f>
        <v/>
      </c>
      <c s="153" t="str">
        <f>IF('S.D.PASTE SHEET'!C1508="","",'S.D.PASTE SHEET'!C1508)</f>
        <v/>
      </c>
      <c s="154" t="str">
        <f>IF('S.D.PASTE SHEET'!D1508="","",'S.D.PASTE SHEET'!D1508)</f>
        <v/>
      </c>
      <c s="153" t="str">
        <f>IF('S.D.PASTE SHEET'!E1508="","",UPPER('S.D.PASTE SHEET'!E1508))</f>
        <v/>
      </c>
      <c s="153" t="str">
        <f>IF('S.D.PASTE SHEET'!F1508="","",'S.D.PASTE SHEET'!F1508)</f>
        <v/>
      </c>
      <c s="153" t="str">
        <f>IF('S.D.PASTE SHEET'!G1508="","",UPPER('S.D.PASTE SHEET'!G1508))</f>
        <v/>
      </c>
      <c s="153" t="str">
        <f>IF('S.D.PASTE SHEET'!H1508="","",UPPER('S.D.PASTE SHEET'!H1508))</f>
        <v/>
      </c>
      <c s="153" t="str">
        <f>IF('S.D.PASTE SHEET'!I1508="","",'S.D.PASTE SHEET'!I1508)</f>
        <v/>
      </c>
      <c s="154" t="str">
        <f>IF('S.D.PASTE SHEET'!J1508="","",'S.D.PASTE SHEET'!J1508)</f>
        <v/>
      </c>
      <c s="153" t="str">
        <f>IF('S.D.PASTE SHEET'!K1508="","",'S.D.PASTE SHEET'!K1508)</f>
        <v/>
      </c>
      <c s="153" t="str">
        <f>IF('S.D.PASTE SHEET'!L1508="","",'S.D.PASTE SHEET'!L1508)</f>
        <v/>
      </c>
      <c s="153" t="str">
        <f>IF('S.D.PASTE SHEET'!M1508="","",'S.D.PASTE SHEET'!M1508)</f>
        <v/>
      </c>
      <c s="153" t="str">
        <f>IF('S.D.PASTE SHEET'!N1508="","",'S.D.PASTE SHEET'!N1508)</f>
        <v/>
      </c>
      <c s="153" t="str">
        <f>IF('S.D.PASTE SHEET'!O1508="","",'S.D.PASTE SHEET'!O1508)</f>
        <v/>
      </c>
      <c s="153" t="str">
        <f>IF('S.D.PASTE SHEET'!P1508="","",'S.D.PASTE SHEET'!P1508)</f>
        <v/>
      </c>
      <c s="153" t="str">
        <f>IF('S.D.PASTE SHEET'!Q1508="","",'S.D.PASTE SHEET'!Q1508)</f>
        <v/>
      </c>
      <c s="153" t="str">
        <f>IF('S.D.PASTE SHEET'!R1508="","",'S.D.PASTE SHEET'!R1508)</f>
        <v/>
      </c>
      <c s="153" t="str">
        <f>IF('S.D.PASTE SHEET'!S1508="","",'S.D.PASTE SHEET'!S1508)</f>
        <v/>
      </c>
      <c s="153" t="str">
        <f>IF('S.D.PASTE SHEET'!T1508="","",'S.D.PASTE SHEET'!T1508)</f>
        <v/>
      </c>
      <c s="153" t="str">
        <f>IF('S.D.PASTE SHEET'!U1508="","",'S.D.PASTE SHEET'!U1508)</f>
        <v/>
      </c>
      <c s="153" t="str">
        <f>IF('S.D.PASTE SHEET'!V1508="","",'S.D.PASTE SHEET'!V1508)</f>
        <v/>
      </c>
      <c s="153" t="str">
        <f>IF('S.D.PASTE SHEET'!W1508="","",'S.D.PASTE SHEET'!W1508)</f>
        <v/>
      </c>
      <c s="153" t="str">
        <f>IF('S.D.PASTE SHEET'!X1508="","",'S.D.PASTE SHEET'!X1508)</f>
        <v/>
      </c>
      <c s="153" t="str">
        <f>IF('S.D.PASTE SHEET'!Y1508="","",'S.D.PASTE SHEET'!Y1508)</f>
        <v/>
      </c>
      <c s="153" t="str">
        <f>IF('S.D.PASTE SHEET'!Z1508="","",'S.D.PASTE SHEET'!Z1508)</f>
        <v/>
      </c>
      <c s="153" t="str">
        <f>IF('S.D.PASTE SHEET'!AA1508="","",'S.D.PASTE SHEET'!AA1508)</f>
        <v/>
      </c>
      <c s="153" t="str">
        <f>IF('S.D.PASTE SHEET'!AB1508="","",'S.D.PASTE SHEET'!AB1508)</f>
        <v/>
      </c>
      <c s="153" t="str">
        <f>IF('S.D.PASTE SHEET'!AC1508="","",'S.D.PASTE SHEET'!AC1508)</f>
        <v/>
      </c>
      <c s="153" t="str">
        <f>IF('S.D.PASTE SHEET'!AD1508="","",'S.D.PASTE SHEET'!AD1508)</f>
        <v/>
      </c>
      <c s="155"/>
      <c s="156" t="str">
        <f>IF(AK1508="","",IF(AK1508&gt;0,COUNT($AG$2:AG1508),""))</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08" s="156" t="str">
        <f>IF(BC1508="","",IF(BC1508&gt;0,COUNT($AY$2:AY1508),""))</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09" spans="1:66" ht="15.75" customHeight="1">
      <c r="A1509" s="153" t="str">
        <f>IF('S.D.PASTE SHEET'!A1509="","",'S.D.PASTE SHEET'!A1509)</f>
        <v/>
      </c>
      <c s="153" t="str">
        <f>IF('S.D.PASTE SHEET'!B1509="","",'S.D.PASTE SHEET'!B1509)</f>
        <v/>
      </c>
      <c s="153" t="str">
        <f>IF('S.D.PASTE SHEET'!C1509="","",'S.D.PASTE SHEET'!C1509)</f>
        <v/>
      </c>
      <c s="154" t="str">
        <f>IF('S.D.PASTE SHEET'!D1509="","",'S.D.PASTE SHEET'!D1509)</f>
        <v/>
      </c>
      <c s="153" t="str">
        <f>IF('S.D.PASTE SHEET'!E1509="","",UPPER('S.D.PASTE SHEET'!E1509))</f>
        <v/>
      </c>
      <c s="153" t="str">
        <f>IF('S.D.PASTE SHEET'!F1509="","",'S.D.PASTE SHEET'!F1509)</f>
        <v/>
      </c>
      <c s="153" t="str">
        <f>IF('S.D.PASTE SHEET'!G1509="","",UPPER('S.D.PASTE SHEET'!G1509))</f>
        <v/>
      </c>
      <c s="153" t="str">
        <f>IF('S.D.PASTE SHEET'!H1509="","",UPPER('S.D.PASTE SHEET'!H1509))</f>
        <v/>
      </c>
      <c s="153" t="str">
        <f>IF('S.D.PASTE SHEET'!I1509="","",'S.D.PASTE SHEET'!I1509)</f>
        <v/>
      </c>
      <c s="154" t="str">
        <f>IF('S.D.PASTE SHEET'!J1509="","",'S.D.PASTE SHEET'!J1509)</f>
        <v/>
      </c>
      <c s="153" t="str">
        <f>IF('S.D.PASTE SHEET'!K1509="","",'S.D.PASTE SHEET'!K1509)</f>
        <v/>
      </c>
      <c s="153" t="str">
        <f>IF('S.D.PASTE SHEET'!L1509="","",'S.D.PASTE SHEET'!L1509)</f>
        <v/>
      </c>
      <c s="153" t="str">
        <f>IF('S.D.PASTE SHEET'!M1509="","",'S.D.PASTE SHEET'!M1509)</f>
        <v/>
      </c>
      <c s="153" t="str">
        <f>IF('S.D.PASTE SHEET'!N1509="","",'S.D.PASTE SHEET'!N1509)</f>
        <v/>
      </c>
      <c s="153" t="str">
        <f>IF('S.D.PASTE SHEET'!O1509="","",'S.D.PASTE SHEET'!O1509)</f>
        <v/>
      </c>
      <c s="153" t="str">
        <f>IF('S.D.PASTE SHEET'!P1509="","",'S.D.PASTE SHEET'!P1509)</f>
        <v/>
      </c>
      <c s="153" t="str">
        <f>IF('S.D.PASTE SHEET'!Q1509="","",'S.D.PASTE SHEET'!Q1509)</f>
        <v/>
      </c>
      <c s="153" t="str">
        <f>IF('S.D.PASTE SHEET'!R1509="","",'S.D.PASTE SHEET'!R1509)</f>
        <v/>
      </c>
      <c s="153" t="str">
        <f>IF('S.D.PASTE SHEET'!S1509="","",'S.D.PASTE SHEET'!S1509)</f>
        <v/>
      </c>
      <c s="153" t="str">
        <f>IF('S.D.PASTE SHEET'!T1509="","",'S.D.PASTE SHEET'!T1509)</f>
        <v/>
      </c>
      <c s="153" t="str">
        <f>IF('S.D.PASTE SHEET'!U1509="","",'S.D.PASTE SHEET'!U1509)</f>
        <v/>
      </c>
      <c s="153" t="str">
        <f>IF('S.D.PASTE SHEET'!V1509="","",'S.D.PASTE SHEET'!V1509)</f>
        <v/>
      </c>
      <c s="153" t="str">
        <f>IF('S.D.PASTE SHEET'!W1509="","",'S.D.PASTE SHEET'!W1509)</f>
        <v/>
      </c>
      <c s="153" t="str">
        <f>IF('S.D.PASTE SHEET'!X1509="","",'S.D.PASTE SHEET'!X1509)</f>
        <v/>
      </c>
      <c s="153" t="str">
        <f>IF('S.D.PASTE SHEET'!Y1509="","",'S.D.PASTE SHEET'!Y1509)</f>
        <v/>
      </c>
      <c s="153" t="str">
        <f>IF('S.D.PASTE SHEET'!Z1509="","",'S.D.PASTE SHEET'!Z1509)</f>
        <v/>
      </c>
      <c s="153" t="str">
        <f>IF('S.D.PASTE SHEET'!AA1509="","",'S.D.PASTE SHEET'!AA1509)</f>
        <v/>
      </c>
      <c s="153" t="str">
        <f>IF('S.D.PASTE SHEET'!AB1509="","",'S.D.PASTE SHEET'!AB1509)</f>
        <v/>
      </c>
      <c s="153" t="str">
        <f>IF('S.D.PASTE SHEET'!AC1509="","",'S.D.PASTE SHEET'!AC1509)</f>
        <v/>
      </c>
      <c s="153" t="str">
        <f>IF('S.D.PASTE SHEET'!AD1509="","",'S.D.PASTE SHEET'!AD1509)</f>
        <v/>
      </c>
      <c s="155"/>
      <c s="156" t="str">
        <f>IF(AK1509="","",IF(AK1509&gt;0,COUNT($AG$2:AG1509),""))</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09" s="156" t="str">
        <f>IF(BC1509="","",IF(BC1509&gt;0,COUNT($AY$2:AY1509),""))</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10" spans="1:66" ht="15.75" customHeight="1">
      <c r="A1510" s="153" t="str">
        <f>IF('S.D.PASTE SHEET'!A1510="","",'S.D.PASTE SHEET'!A1510)</f>
        <v/>
      </c>
      <c s="153" t="str">
        <f>IF('S.D.PASTE SHEET'!B1510="","",'S.D.PASTE SHEET'!B1510)</f>
        <v/>
      </c>
      <c s="153" t="str">
        <f>IF('S.D.PASTE SHEET'!C1510="","",'S.D.PASTE SHEET'!C1510)</f>
        <v/>
      </c>
      <c s="154" t="str">
        <f>IF('S.D.PASTE SHEET'!D1510="","",'S.D.PASTE SHEET'!D1510)</f>
        <v/>
      </c>
      <c s="153" t="str">
        <f>IF('S.D.PASTE SHEET'!E1510="","",UPPER('S.D.PASTE SHEET'!E1510))</f>
        <v/>
      </c>
      <c s="153" t="str">
        <f>IF('S.D.PASTE SHEET'!F1510="","",'S.D.PASTE SHEET'!F1510)</f>
        <v/>
      </c>
      <c s="153" t="str">
        <f>IF('S.D.PASTE SHEET'!G1510="","",UPPER('S.D.PASTE SHEET'!G1510))</f>
        <v/>
      </c>
      <c s="153" t="str">
        <f>IF('S.D.PASTE SHEET'!H1510="","",UPPER('S.D.PASTE SHEET'!H1510))</f>
        <v/>
      </c>
      <c s="153" t="str">
        <f>IF('S.D.PASTE SHEET'!I1510="","",'S.D.PASTE SHEET'!I1510)</f>
        <v/>
      </c>
      <c s="154" t="str">
        <f>IF('S.D.PASTE SHEET'!J1510="","",'S.D.PASTE SHEET'!J1510)</f>
        <v/>
      </c>
      <c s="153" t="str">
        <f>IF('S.D.PASTE SHEET'!K1510="","",'S.D.PASTE SHEET'!K1510)</f>
        <v/>
      </c>
      <c s="153" t="str">
        <f>IF('S.D.PASTE SHEET'!L1510="","",'S.D.PASTE SHEET'!L1510)</f>
        <v/>
      </c>
      <c s="153" t="str">
        <f>IF('S.D.PASTE SHEET'!M1510="","",'S.D.PASTE SHEET'!M1510)</f>
        <v/>
      </c>
      <c s="153" t="str">
        <f>IF('S.D.PASTE SHEET'!N1510="","",'S.D.PASTE SHEET'!N1510)</f>
        <v/>
      </c>
      <c s="153" t="str">
        <f>IF('S.D.PASTE SHEET'!O1510="","",'S.D.PASTE SHEET'!O1510)</f>
        <v/>
      </c>
      <c s="153" t="str">
        <f>IF('S.D.PASTE SHEET'!P1510="","",'S.D.PASTE SHEET'!P1510)</f>
        <v/>
      </c>
      <c s="153" t="str">
        <f>IF('S.D.PASTE SHEET'!Q1510="","",'S.D.PASTE SHEET'!Q1510)</f>
        <v/>
      </c>
      <c s="153" t="str">
        <f>IF('S.D.PASTE SHEET'!R1510="","",'S.D.PASTE SHEET'!R1510)</f>
        <v/>
      </c>
      <c s="153" t="str">
        <f>IF('S.D.PASTE SHEET'!S1510="","",'S.D.PASTE SHEET'!S1510)</f>
        <v/>
      </c>
      <c s="153" t="str">
        <f>IF('S.D.PASTE SHEET'!T1510="","",'S.D.PASTE SHEET'!T1510)</f>
        <v/>
      </c>
      <c s="153" t="str">
        <f>IF('S.D.PASTE SHEET'!U1510="","",'S.D.PASTE SHEET'!U1510)</f>
        <v/>
      </c>
      <c s="153" t="str">
        <f>IF('S.D.PASTE SHEET'!V1510="","",'S.D.PASTE SHEET'!V1510)</f>
        <v/>
      </c>
      <c s="153" t="str">
        <f>IF('S.D.PASTE SHEET'!W1510="","",'S.D.PASTE SHEET'!W1510)</f>
        <v/>
      </c>
      <c s="153" t="str">
        <f>IF('S.D.PASTE SHEET'!X1510="","",'S.D.PASTE SHEET'!X1510)</f>
        <v/>
      </c>
      <c s="153" t="str">
        <f>IF('S.D.PASTE SHEET'!Y1510="","",'S.D.PASTE SHEET'!Y1510)</f>
        <v/>
      </c>
      <c s="153" t="str">
        <f>IF('S.D.PASTE SHEET'!Z1510="","",'S.D.PASTE SHEET'!Z1510)</f>
        <v/>
      </c>
      <c s="153" t="str">
        <f>IF('S.D.PASTE SHEET'!AA1510="","",'S.D.PASTE SHEET'!AA1510)</f>
        <v/>
      </c>
      <c s="153" t="str">
        <f>IF('S.D.PASTE SHEET'!AB1510="","",'S.D.PASTE SHEET'!AB1510)</f>
        <v/>
      </c>
      <c s="153" t="str">
        <f>IF('S.D.PASTE SHEET'!AC1510="","",'S.D.PASTE SHEET'!AC1510)</f>
        <v/>
      </c>
      <c s="153" t="str">
        <f>IF('S.D.PASTE SHEET'!AD1510="","",'S.D.PASTE SHEET'!AD1510)</f>
        <v/>
      </c>
      <c s="155"/>
      <c s="156" t="str">
        <f>IF(AK1510="","",IF(AK1510&gt;0,COUNT($AG$2:AG1510),""))</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10" s="156" t="str">
        <f>IF(BC1510="","",IF(BC1510&gt;0,COUNT($AY$2:AY1510),""))</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11" spans="1:66" ht="15.75" customHeight="1">
      <c r="A1511" s="153" t="str">
        <f>IF('S.D.PASTE SHEET'!A1511="","",'S.D.PASTE SHEET'!A1511)</f>
        <v/>
      </c>
      <c s="153" t="str">
        <f>IF('S.D.PASTE SHEET'!B1511="","",'S.D.PASTE SHEET'!B1511)</f>
        <v/>
      </c>
      <c s="153" t="str">
        <f>IF('S.D.PASTE SHEET'!C1511="","",'S.D.PASTE SHEET'!C1511)</f>
        <v/>
      </c>
      <c s="154" t="str">
        <f>IF('S.D.PASTE SHEET'!D1511="","",'S.D.PASTE SHEET'!D1511)</f>
        <v/>
      </c>
      <c s="153" t="str">
        <f>IF('S.D.PASTE SHEET'!E1511="","",UPPER('S.D.PASTE SHEET'!E1511))</f>
        <v/>
      </c>
      <c s="153" t="str">
        <f>IF('S.D.PASTE SHEET'!F1511="","",'S.D.PASTE SHEET'!F1511)</f>
        <v/>
      </c>
      <c s="153" t="str">
        <f>IF('S.D.PASTE SHEET'!G1511="","",UPPER('S.D.PASTE SHEET'!G1511))</f>
        <v/>
      </c>
      <c s="153" t="str">
        <f>IF('S.D.PASTE SHEET'!H1511="","",UPPER('S.D.PASTE SHEET'!H1511))</f>
        <v/>
      </c>
      <c s="153" t="str">
        <f>IF('S.D.PASTE SHEET'!I1511="","",'S.D.PASTE SHEET'!I1511)</f>
        <v/>
      </c>
      <c s="154" t="str">
        <f>IF('S.D.PASTE SHEET'!J1511="","",'S.D.PASTE SHEET'!J1511)</f>
        <v/>
      </c>
      <c s="153" t="str">
        <f>IF('S.D.PASTE SHEET'!K1511="","",'S.D.PASTE SHEET'!K1511)</f>
        <v/>
      </c>
      <c s="153" t="str">
        <f>IF('S.D.PASTE SHEET'!L1511="","",'S.D.PASTE SHEET'!L1511)</f>
        <v/>
      </c>
      <c s="153" t="str">
        <f>IF('S.D.PASTE SHEET'!M1511="","",'S.D.PASTE SHEET'!M1511)</f>
        <v/>
      </c>
      <c s="153" t="str">
        <f>IF('S.D.PASTE SHEET'!N1511="","",'S.D.PASTE SHEET'!N1511)</f>
        <v/>
      </c>
      <c s="153" t="str">
        <f>IF('S.D.PASTE SHEET'!O1511="","",'S.D.PASTE SHEET'!O1511)</f>
        <v/>
      </c>
      <c s="153" t="str">
        <f>IF('S.D.PASTE SHEET'!P1511="","",'S.D.PASTE SHEET'!P1511)</f>
        <v/>
      </c>
      <c s="153" t="str">
        <f>IF('S.D.PASTE SHEET'!Q1511="","",'S.D.PASTE SHEET'!Q1511)</f>
        <v/>
      </c>
      <c s="153" t="str">
        <f>IF('S.D.PASTE SHEET'!R1511="","",'S.D.PASTE SHEET'!R1511)</f>
        <v/>
      </c>
      <c s="153" t="str">
        <f>IF('S.D.PASTE SHEET'!S1511="","",'S.D.PASTE SHEET'!S1511)</f>
        <v/>
      </c>
      <c s="153" t="str">
        <f>IF('S.D.PASTE SHEET'!T1511="","",'S.D.PASTE SHEET'!T1511)</f>
        <v/>
      </c>
      <c s="153" t="str">
        <f>IF('S.D.PASTE SHEET'!U1511="","",'S.D.PASTE SHEET'!U1511)</f>
        <v/>
      </c>
      <c s="153" t="str">
        <f>IF('S.D.PASTE SHEET'!V1511="","",'S.D.PASTE SHEET'!V1511)</f>
        <v/>
      </c>
      <c s="153" t="str">
        <f>IF('S.D.PASTE SHEET'!W1511="","",'S.D.PASTE SHEET'!W1511)</f>
        <v/>
      </c>
      <c s="153" t="str">
        <f>IF('S.D.PASTE SHEET'!X1511="","",'S.D.PASTE SHEET'!X1511)</f>
        <v/>
      </c>
      <c s="153" t="str">
        <f>IF('S.D.PASTE SHEET'!Y1511="","",'S.D.PASTE SHEET'!Y1511)</f>
        <v/>
      </c>
      <c s="153" t="str">
        <f>IF('S.D.PASTE SHEET'!Z1511="","",'S.D.PASTE SHEET'!Z1511)</f>
        <v/>
      </c>
      <c s="153" t="str">
        <f>IF('S.D.PASTE SHEET'!AA1511="","",'S.D.PASTE SHEET'!AA1511)</f>
        <v/>
      </c>
      <c s="153" t="str">
        <f>IF('S.D.PASTE SHEET'!AB1511="","",'S.D.PASTE SHEET'!AB1511)</f>
        <v/>
      </c>
      <c s="153" t="str">
        <f>IF('S.D.PASTE SHEET'!AC1511="","",'S.D.PASTE SHEET'!AC1511)</f>
        <v/>
      </c>
      <c s="153" t="str">
        <f>IF('S.D.PASTE SHEET'!AD1511="","",'S.D.PASTE SHEET'!AD1511)</f>
        <v/>
      </c>
      <c s="155"/>
      <c s="156" t="str">
        <f>IF(AK1511="","",IF(AK1511&gt;0,COUNT($AG$2:AG1511),""))</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11" s="156" t="str">
        <f>IF(BC1511="","",IF(BC1511&gt;0,COUNT($AY$2:AY1511),""))</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12" spans="1:66" ht="15.75" customHeight="1">
      <c r="A1512" s="153" t="str">
        <f>IF('S.D.PASTE SHEET'!A1512="","",'S.D.PASTE SHEET'!A1512)</f>
        <v/>
      </c>
      <c s="153" t="str">
        <f>IF('S.D.PASTE SHEET'!B1512="","",'S.D.PASTE SHEET'!B1512)</f>
        <v/>
      </c>
      <c s="153" t="str">
        <f>IF('S.D.PASTE SHEET'!C1512="","",'S.D.PASTE SHEET'!C1512)</f>
        <v/>
      </c>
      <c s="154" t="str">
        <f>IF('S.D.PASTE SHEET'!D1512="","",'S.D.PASTE SHEET'!D1512)</f>
        <v/>
      </c>
      <c s="153" t="str">
        <f>IF('S.D.PASTE SHEET'!E1512="","",UPPER('S.D.PASTE SHEET'!E1512))</f>
        <v/>
      </c>
      <c s="153" t="str">
        <f>IF('S.D.PASTE SHEET'!F1512="","",'S.D.PASTE SHEET'!F1512)</f>
        <v/>
      </c>
      <c s="153" t="str">
        <f>IF('S.D.PASTE SHEET'!G1512="","",UPPER('S.D.PASTE SHEET'!G1512))</f>
        <v/>
      </c>
      <c s="153" t="str">
        <f>IF('S.D.PASTE SHEET'!H1512="","",UPPER('S.D.PASTE SHEET'!H1512))</f>
        <v/>
      </c>
      <c s="153" t="str">
        <f>IF('S.D.PASTE SHEET'!I1512="","",'S.D.PASTE SHEET'!I1512)</f>
        <v/>
      </c>
      <c s="154" t="str">
        <f>IF('S.D.PASTE SHEET'!J1512="","",'S.D.PASTE SHEET'!J1512)</f>
        <v/>
      </c>
      <c s="153" t="str">
        <f>IF('S.D.PASTE SHEET'!K1512="","",'S.D.PASTE SHEET'!K1512)</f>
        <v/>
      </c>
      <c s="153" t="str">
        <f>IF('S.D.PASTE SHEET'!L1512="","",'S.D.PASTE SHEET'!L1512)</f>
        <v/>
      </c>
      <c s="153" t="str">
        <f>IF('S.D.PASTE SHEET'!M1512="","",'S.D.PASTE SHEET'!M1512)</f>
        <v/>
      </c>
      <c s="153" t="str">
        <f>IF('S.D.PASTE SHEET'!N1512="","",'S.D.PASTE SHEET'!N1512)</f>
        <v/>
      </c>
      <c s="153" t="str">
        <f>IF('S.D.PASTE SHEET'!O1512="","",'S.D.PASTE SHEET'!O1512)</f>
        <v/>
      </c>
      <c s="153" t="str">
        <f>IF('S.D.PASTE SHEET'!P1512="","",'S.D.PASTE SHEET'!P1512)</f>
        <v/>
      </c>
      <c s="153" t="str">
        <f>IF('S.D.PASTE SHEET'!Q1512="","",'S.D.PASTE SHEET'!Q1512)</f>
        <v/>
      </c>
      <c s="153" t="str">
        <f>IF('S.D.PASTE SHEET'!R1512="","",'S.D.PASTE SHEET'!R1512)</f>
        <v/>
      </c>
      <c s="153" t="str">
        <f>IF('S.D.PASTE SHEET'!S1512="","",'S.D.PASTE SHEET'!S1512)</f>
        <v/>
      </c>
      <c s="153" t="str">
        <f>IF('S.D.PASTE SHEET'!T1512="","",'S.D.PASTE SHEET'!T1512)</f>
        <v/>
      </c>
      <c s="153" t="str">
        <f>IF('S.D.PASTE SHEET'!U1512="","",'S.D.PASTE SHEET'!U1512)</f>
        <v/>
      </c>
      <c s="153" t="str">
        <f>IF('S.D.PASTE SHEET'!V1512="","",'S.D.PASTE SHEET'!V1512)</f>
        <v/>
      </c>
      <c s="153" t="str">
        <f>IF('S.D.PASTE SHEET'!W1512="","",'S.D.PASTE SHEET'!W1512)</f>
        <v/>
      </c>
      <c s="153" t="str">
        <f>IF('S.D.PASTE SHEET'!X1512="","",'S.D.PASTE SHEET'!X1512)</f>
        <v/>
      </c>
      <c s="153" t="str">
        <f>IF('S.D.PASTE SHEET'!Y1512="","",'S.D.PASTE SHEET'!Y1512)</f>
        <v/>
      </c>
      <c s="153" t="str">
        <f>IF('S.D.PASTE SHEET'!Z1512="","",'S.D.PASTE SHEET'!Z1512)</f>
        <v/>
      </c>
      <c s="153" t="str">
        <f>IF('S.D.PASTE SHEET'!AA1512="","",'S.D.PASTE SHEET'!AA1512)</f>
        <v/>
      </c>
      <c s="153" t="str">
        <f>IF('S.D.PASTE SHEET'!AB1512="","",'S.D.PASTE SHEET'!AB1512)</f>
        <v/>
      </c>
      <c s="153" t="str">
        <f>IF('S.D.PASTE SHEET'!AC1512="","",'S.D.PASTE SHEET'!AC1512)</f>
        <v/>
      </c>
      <c s="153" t="str">
        <f>IF('S.D.PASTE SHEET'!AD1512="","",'S.D.PASTE SHEET'!AD1512)</f>
        <v/>
      </c>
      <c s="155"/>
      <c s="156" t="str">
        <f>IF(AK1512="","",IF(AK1512&gt;0,COUNT($AG$2:AG1512),""))</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12" s="156" t="str">
        <f>IF(BC1512="","",IF(BC1512&gt;0,COUNT($AY$2:AY1512),""))</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13" spans="1:66" ht="15.75" customHeight="1">
      <c r="A1513" s="153" t="str">
        <f>IF('S.D.PASTE SHEET'!A1513="","",'S.D.PASTE SHEET'!A1513)</f>
        <v/>
      </c>
      <c s="153" t="str">
        <f>IF('S.D.PASTE SHEET'!B1513="","",'S.D.PASTE SHEET'!B1513)</f>
        <v/>
      </c>
      <c s="153" t="str">
        <f>IF('S.D.PASTE SHEET'!C1513="","",'S.D.PASTE SHEET'!C1513)</f>
        <v/>
      </c>
      <c s="154" t="str">
        <f>IF('S.D.PASTE SHEET'!D1513="","",'S.D.PASTE SHEET'!D1513)</f>
        <v/>
      </c>
      <c s="153" t="str">
        <f>IF('S.D.PASTE SHEET'!E1513="","",UPPER('S.D.PASTE SHEET'!E1513))</f>
        <v/>
      </c>
      <c s="153" t="str">
        <f>IF('S.D.PASTE SHEET'!F1513="","",'S.D.PASTE SHEET'!F1513)</f>
        <v/>
      </c>
      <c s="153" t="str">
        <f>IF('S.D.PASTE SHEET'!G1513="","",UPPER('S.D.PASTE SHEET'!G1513))</f>
        <v/>
      </c>
      <c s="153" t="str">
        <f>IF('S.D.PASTE SHEET'!H1513="","",UPPER('S.D.PASTE SHEET'!H1513))</f>
        <v/>
      </c>
      <c s="153" t="str">
        <f>IF('S.D.PASTE SHEET'!I1513="","",'S.D.PASTE SHEET'!I1513)</f>
        <v/>
      </c>
      <c s="154" t="str">
        <f>IF('S.D.PASTE SHEET'!J1513="","",'S.D.PASTE SHEET'!J1513)</f>
        <v/>
      </c>
      <c s="153" t="str">
        <f>IF('S.D.PASTE SHEET'!K1513="","",'S.D.PASTE SHEET'!K1513)</f>
        <v/>
      </c>
      <c s="153" t="str">
        <f>IF('S.D.PASTE SHEET'!L1513="","",'S.D.PASTE SHEET'!L1513)</f>
        <v/>
      </c>
      <c s="153" t="str">
        <f>IF('S.D.PASTE SHEET'!M1513="","",'S.D.PASTE SHEET'!M1513)</f>
        <v/>
      </c>
      <c s="153" t="str">
        <f>IF('S.D.PASTE SHEET'!N1513="","",'S.D.PASTE SHEET'!N1513)</f>
        <v/>
      </c>
      <c s="153" t="str">
        <f>IF('S.D.PASTE SHEET'!O1513="","",'S.D.PASTE SHEET'!O1513)</f>
        <v/>
      </c>
      <c s="153" t="str">
        <f>IF('S.D.PASTE SHEET'!P1513="","",'S.D.PASTE SHEET'!P1513)</f>
        <v/>
      </c>
      <c s="153" t="str">
        <f>IF('S.D.PASTE SHEET'!Q1513="","",'S.D.PASTE SHEET'!Q1513)</f>
        <v/>
      </c>
      <c s="153" t="str">
        <f>IF('S.D.PASTE SHEET'!R1513="","",'S.D.PASTE SHEET'!R1513)</f>
        <v/>
      </c>
      <c s="153" t="str">
        <f>IF('S.D.PASTE SHEET'!S1513="","",'S.D.PASTE SHEET'!S1513)</f>
        <v/>
      </c>
      <c s="153" t="str">
        <f>IF('S.D.PASTE SHEET'!T1513="","",'S.D.PASTE SHEET'!T1513)</f>
        <v/>
      </c>
      <c s="153" t="str">
        <f>IF('S.D.PASTE SHEET'!U1513="","",'S.D.PASTE SHEET'!U1513)</f>
        <v/>
      </c>
      <c s="153" t="str">
        <f>IF('S.D.PASTE SHEET'!V1513="","",'S.D.PASTE SHEET'!V1513)</f>
        <v/>
      </c>
      <c s="153" t="str">
        <f>IF('S.D.PASTE SHEET'!W1513="","",'S.D.PASTE SHEET'!W1513)</f>
        <v/>
      </c>
      <c s="153" t="str">
        <f>IF('S.D.PASTE SHEET'!X1513="","",'S.D.PASTE SHEET'!X1513)</f>
        <v/>
      </c>
      <c s="153" t="str">
        <f>IF('S.D.PASTE SHEET'!Y1513="","",'S.D.PASTE SHEET'!Y1513)</f>
        <v/>
      </c>
      <c s="153" t="str">
        <f>IF('S.D.PASTE SHEET'!Z1513="","",'S.D.PASTE SHEET'!Z1513)</f>
        <v/>
      </c>
      <c s="153" t="str">
        <f>IF('S.D.PASTE SHEET'!AA1513="","",'S.D.PASTE SHEET'!AA1513)</f>
        <v/>
      </c>
      <c s="153" t="str">
        <f>IF('S.D.PASTE SHEET'!AB1513="","",'S.D.PASTE SHEET'!AB1513)</f>
        <v/>
      </c>
      <c s="153" t="str">
        <f>IF('S.D.PASTE SHEET'!AC1513="","",'S.D.PASTE SHEET'!AC1513)</f>
        <v/>
      </c>
      <c s="153" t="str">
        <f>IF('S.D.PASTE SHEET'!AD1513="","",'S.D.PASTE SHEET'!AD1513)</f>
        <v/>
      </c>
      <c s="155"/>
      <c s="156" t="str">
        <f>IF(AK1513="","",IF(AK1513&gt;0,COUNT($AG$2:AG1513),""))</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13" s="156" t="str">
        <f>IF(BC1513="","",IF(BC1513&gt;0,COUNT($AY$2:AY1513),""))</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14" spans="1:66" ht="15.75" customHeight="1">
      <c r="A1514" s="153" t="str">
        <f>IF('S.D.PASTE SHEET'!A1514="","",'S.D.PASTE SHEET'!A1514)</f>
        <v/>
      </c>
      <c s="153" t="str">
        <f>IF('S.D.PASTE SHEET'!B1514="","",'S.D.PASTE SHEET'!B1514)</f>
        <v/>
      </c>
      <c s="153" t="str">
        <f>IF('S.D.PASTE SHEET'!C1514="","",'S.D.PASTE SHEET'!C1514)</f>
        <v/>
      </c>
      <c s="154" t="str">
        <f>IF('S.D.PASTE SHEET'!D1514="","",'S.D.PASTE SHEET'!D1514)</f>
        <v/>
      </c>
      <c s="153" t="str">
        <f>IF('S.D.PASTE SHEET'!E1514="","",UPPER('S.D.PASTE SHEET'!E1514))</f>
        <v/>
      </c>
      <c s="153" t="str">
        <f>IF('S.D.PASTE SHEET'!F1514="","",'S.D.PASTE SHEET'!F1514)</f>
        <v/>
      </c>
      <c s="153" t="str">
        <f>IF('S.D.PASTE SHEET'!G1514="","",UPPER('S.D.PASTE SHEET'!G1514))</f>
        <v/>
      </c>
      <c s="153" t="str">
        <f>IF('S.D.PASTE SHEET'!H1514="","",UPPER('S.D.PASTE SHEET'!H1514))</f>
        <v/>
      </c>
      <c s="153" t="str">
        <f>IF('S.D.PASTE SHEET'!I1514="","",'S.D.PASTE SHEET'!I1514)</f>
        <v/>
      </c>
      <c s="154" t="str">
        <f>IF('S.D.PASTE SHEET'!J1514="","",'S.D.PASTE SHEET'!J1514)</f>
        <v/>
      </c>
      <c s="153" t="str">
        <f>IF('S.D.PASTE SHEET'!K1514="","",'S.D.PASTE SHEET'!K1514)</f>
        <v/>
      </c>
      <c s="153" t="str">
        <f>IF('S.D.PASTE SHEET'!L1514="","",'S.D.PASTE SHEET'!L1514)</f>
        <v/>
      </c>
      <c s="153" t="str">
        <f>IF('S.D.PASTE SHEET'!M1514="","",'S.D.PASTE SHEET'!M1514)</f>
        <v/>
      </c>
      <c s="153" t="str">
        <f>IF('S.D.PASTE SHEET'!N1514="","",'S.D.PASTE SHEET'!N1514)</f>
        <v/>
      </c>
      <c s="153" t="str">
        <f>IF('S.D.PASTE SHEET'!O1514="","",'S.D.PASTE SHEET'!O1514)</f>
        <v/>
      </c>
      <c s="153" t="str">
        <f>IF('S.D.PASTE SHEET'!P1514="","",'S.D.PASTE SHEET'!P1514)</f>
        <v/>
      </c>
      <c s="153" t="str">
        <f>IF('S.D.PASTE SHEET'!Q1514="","",'S.D.PASTE SHEET'!Q1514)</f>
        <v/>
      </c>
      <c s="153" t="str">
        <f>IF('S.D.PASTE SHEET'!R1514="","",'S.D.PASTE SHEET'!R1514)</f>
        <v/>
      </c>
      <c s="153" t="str">
        <f>IF('S.D.PASTE SHEET'!S1514="","",'S.D.PASTE SHEET'!S1514)</f>
        <v/>
      </c>
      <c s="153" t="str">
        <f>IF('S.D.PASTE SHEET'!T1514="","",'S.D.PASTE SHEET'!T1514)</f>
        <v/>
      </c>
      <c s="153" t="str">
        <f>IF('S.D.PASTE SHEET'!U1514="","",'S.D.PASTE SHEET'!U1514)</f>
        <v/>
      </c>
      <c s="153" t="str">
        <f>IF('S.D.PASTE SHEET'!V1514="","",'S.D.PASTE SHEET'!V1514)</f>
        <v/>
      </c>
      <c s="153" t="str">
        <f>IF('S.D.PASTE SHEET'!W1514="","",'S.D.PASTE SHEET'!W1514)</f>
        <v/>
      </c>
      <c s="153" t="str">
        <f>IF('S.D.PASTE SHEET'!X1514="","",'S.D.PASTE SHEET'!X1514)</f>
        <v/>
      </c>
      <c s="153" t="str">
        <f>IF('S.D.PASTE SHEET'!Y1514="","",'S.D.PASTE SHEET'!Y1514)</f>
        <v/>
      </c>
      <c s="153" t="str">
        <f>IF('S.D.PASTE SHEET'!Z1514="","",'S.D.PASTE SHEET'!Z1514)</f>
        <v/>
      </c>
      <c s="153" t="str">
        <f>IF('S.D.PASTE SHEET'!AA1514="","",'S.D.PASTE SHEET'!AA1514)</f>
        <v/>
      </c>
      <c s="153" t="str">
        <f>IF('S.D.PASTE SHEET'!AB1514="","",'S.D.PASTE SHEET'!AB1514)</f>
        <v/>
      </c>
      <c s="153" t="str">
        <f>IF('S.D.PASTE SHEET'!AC1514="","",'S.D.PASTE SHEET'!AC1514)</f>
        <v/>
      </c>
      <c s="153" t="str">
        <f>IF('S.D.PASTE SHEET'!AD1514="","",'S.D.PASTE SHEET'!AD1514)</f>
        <v/>
      </c>
      <c s="155"/>
      <c s="156" t="str">
        <f>IF(AK1514="","",IF(AK1514&gt;0,COUNT($AG$2:AG1514),""))</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14" s="156" t="str">
        <f>IF(BC1514="","",IF(BC1514&gt;0,COUNT($AY$2:AY1514),""))</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15" spans="1:66" ht="15.75" customHeight="1">
      <c r="A1515" s="153" t="str">
        <f>IF('S.D.PASTE SHEET'!A1515="","",'S.D.PASTE SHEET'!A1515)</f>
        <v/>
      </c>
      <c s="153" t="str">
        <f>IF('S.D.PASTE SHEET'!B1515="","",'S.D.PASTE SHEET'!B1515)</f>
        <v/>
      </c>
      <c s="153" t="str">
        <f>IF('S.D.PASTE SHEET'!C1515="","",'S.D.PASTE SHEET'!C1515)</f>
        <v/>
      </c>
      <c s="154" t="str">
        <f>IF('S.D.PASTE SHEET'!D1515="","",'S.D.PASTE SHEET'!D1515)</f>
        <v/>
      </c>
      <c s="153" t="str">
        <f>IF('S.D.PASTE SHEET'!E1515="","",UPPER('S.D.PASTE SHEET'!E1515))</f>
        <v/>
      </c>
      <c s="153" t="str">
        <f>IF('S.D.PASTE SHEET'!F1515="","",'S.D.PASTE SHEET'!F1515)</f>
        <v/>
      </c>
      <c s="153" t="str">
        <f>IF('S.D.PASTE SHEET'!G1515="","",UPPER('S.D.PASTE SHEET'!G1515))</f>
        <v/>
      </c>
      <c s="153" t="str">
        <f>IF('S.D.PASTE SHEET'!H1515="","",UPPER('S.D.PASTE SHEET'!H1515))</f>
        <v/>
      </c>
      <c s="153" t="str">
        <f>IF('S.D.PASTE SHEET'!I1515="","",'S.D.PASTE SHEET'!I1515)</f>
        <v/>
      </c>
      <c s="154" t="str">
        <f>IF('S.D.PASTE SHEET'!J1515="","",'S.D.PASTE SHEET'!J1515)</f>
        <v/>
      </c>
      <c s="153" t="str">
        <f>IF('S.D.PASTE SHEET'!K1515="","",'S.D.PASTE SHEET'!K1515)</f>
        <v/>
      </c>
      <c s="153" t="str">
        <f>IF('S.D.PASTE SHEET'!L1515="","",'S.D.PASTE SHEET'!L1515)</f>
        <v/>
      </c>
      <c s="153" t="str">
        <f>IF('S.D.PASTE SHEET'!M1515="","",'S.D.PASTE SHEET'!M1515)</f>
        <v/>
      </c>
      <c s="153" t="str">
        <f>IF('S.D.PASTE SHEET'!N1515="","",'S.D.PASTE SHEET'!N1515)</f>
        <v/>
      </c>
      <c s="153" t="str">
        <f>IF('S.D.PASTE SHEET'!O1515="","",'S.D.PASTE SHEET'!O1515)</f>
        <v/>
      </c>
      <c s="153" t="str">
        <f>IF('S.D.PASTE SHEET'!P1515="","",'S.D.PASTE SHEET'!P1515)</f>
        <v/>
      </c>
      <c s="153" t="str">
        <f>IF('S.D.PASTE SHEET'!Q1515="","",'S.D.PASTE SHEET'!Q1515)</f>
        <v/>
      </c>
      <c s="153" t="str">
        <f>IF('S.D.PASTE SHEET'!R1515="","",'S.D.PASTE SHEET'!R1515)</f>
        <v/>
      </c>
      <c s="153" t="str">
        <f>IF('S.D.PASTE SHEET'!S1515="","",'S.D.PASTE SHEET'!S1515)</f>
        <v/>
      </c>
      <c s="153" t="str">
        <f>IF('S.D.PASTE SHEET'!T1515="","",'S.D.PASTE SHEET'!T1515)</f>
        <v/>
      </c>
      <c s="153" t="str">
        <f>IF('S.D.PASTE SHEET'!U1515="","",'S.D.PASTE SHEET'!U1515)</f>
        <v/>
      </c>
      <c s="153" t="str">
        <f>IF('S.D.PASTE SHEET'!V1515="","",'S.D.PASTE SHEET'!V1515)</f>
        <v/>
      </c>
      <c s="153" t="str">
        <f>IF('S.D.PASTE SHEET'!W1515="","",'S.D.PASTE SHEET'!W1515)</f>
        <v/>
      </c>
      <c s="153" t="str">
        <f>IF('S.D.PASTE SHEET'!X1515="","",'S.D.PASTE SHEET'!X1515)</f>
        <v/>
      </c>
      <c s="153" t="str">
        <f>IF('S.D.PASTE SHEET'!Y1515="","",'S.D.PASTE SHEET'!Y1515)</f>
        <v/>
      </c>
      <c s="153" t="str">
        <f>IF('S.D.PASTE SHEET'!Z1515="","",'S.D.PASTE SHEET'!Z1515)</f>
        <v/>
      </c>
      <c s="153" t="str">
        <f>IF('S.D.PASTE SHEET'!AA1515="","",'S.D.PASTE SHEET'!AA1515)</f>
        <v/>
      </c>
      <c s="153" t="str">
        <f>IF('S.D.PASTE SHEET'!AB1515="","",'S.D.PASTE SHEET'!AB1515)</f>
        <v/>
      </c>
      <c s="153" t="str">
        <f>IF('S.D.PASTE SHEET'!AC1515="","",'S.D.PASTE SHEET'!AC1515)</f>
        <v/>
      </c>
      <c s="153" t="str">
        <f>IF('S.D.PASTE SHEET'!AD1515="","",'S.D.PASTE SHEET'!AD1515)</f>
        <v/>
      </c>
      <c s="155"/>
      <c s="156" t="str">
        <f>IF(AK1515="","",IF(AK1515&gt;0,COUNT($AG$2:AG1515),""))</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15" s="156" t="str">
        <f>IF(BC1515="","",IF(BC1515&gt;0,COUNT($AY$2:AY1515),""))</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16" spans="1:66" ht="15.75" customHeight="1">
      <c r="A1516" s="153" t="str">
        <f>IF('S.D.PASTE SHEET'!A1516="","",'S.D.PASTE SHEET'!A1516)</f>
        <v/>
      </c>
      <c s="153" t="str">
        <f>IF('S.D.PASTE SHEET'!B1516="","",'S.D.PASTE SHEET'!B1516)</f>
        <v/>
      </c>
      <c s="153" t="str">
        <f>IF('S.D.PASTE SHEET'!C1516="","",'S.D.PASTE SHEET'!C1516)</f>
        <v/>
      </c>
      <c s="154" t="str">
        <f>IF('S.D.PASTE SHEET'!D1516="","",'S.D.PASTE SHEET'!D1516)</f>
        <v/>
      </c>
      <c s="153" t="str">
        <f>IF('S.D.PASTE SHEET'!E1516="","",UPPER('S.D.PASTE SHEET'!E1516))</f>
        <v/>
      </c>
      <c s="153" t="str">
        <f>IF('S.D.PASTE SHEET'!F1516="","",'S.D.PASTE SHEET'!F1516)</f>
        <v/>
      </c>
      <c s="153" t="str">
        <f>IF('S.D.PASTE SHEET'!G1516="","",UPPER('S.D.PASTE SHEET'!G1516))</f>
        <v/>
      </c>
      <c s="153" t="str">
        <f>IF('S.D.PASTE SHEET'!H1516="","",UPPER('S.D.PASTE SHEET'!H1516))</f>
        <v/>
      </c>
      <c s="153" t="str">
        <f>IF('S.D.PASTE SHEET'!I1516="","",'S.D.PASTE SHEET'!I1516)</f>
        <v/>
      </c>
      <c s="154" t="str">
        <f>IF('S.D.PASTE SHEET'!J1516="","",'S.D.PASTE SHEET'!J1516)</f>
        <v/>
      </c>
      <c s="153" t="str">
        <f>IF('S.D.PASTE SHEET'!K1516="","",'S.D.PASTE SHEET'!K1516)</f>
        <v/>
      </c>
      <c s="153" t="str">
        <f>IF('S.D.PASTE SHEET'!L1516="","",'S.D.PASTE SHEET'!L1516)</f>
        <v/>
      </c>
      <c s="153" t="str">
        <f>IF('S.D.PASTE SHEET'!M1516="","",'S.D.PASTE SHEET'!M1516)</f>
        <v/>
      </c>
      <c s="153" t="str">
        <f>IF('S.D.PASTE SHEET'!N1516="","",'S.D.PASTE SHEET'!N1516)</f>
        <v/>
      </c>
      <c s="153" t="str">
        <f>IF('S.D.PASTE SHEET'!O1516="","",'S.D.PASTE SHEET'!O1516)</f>
        <v/>
      </c>
      <c s="153" t="str">
        <f>IF('S.D.PASTE SHEET'!P1516="","",'S.D.PASTE SHEET'!P1516)</f>
        <v/>
      </c>
      <c s="153" t="str">
        <f>IF('S.D.PASTE SHEET'!Q1516="","",'S.D.PASTE SHEET'!Q1516)</f>
        <v/>
      </c>
      <c s="153" t="str">
        <f>IF('S.D.PASTE SHEET'!R1516="","",'S.D.PASTE SHEET'!R1516)</f>
        <v/>
      </c>
      <c s="153" t="str">
        <f>IF('S.D.PASTE SHEET'!S1516="","",'S.D.PASTE SHEET'!S1516)</f>
        <v/>
      </c>
      <c s="153" t="str">
        <f>IF('S.D.PASTE SHEET'!T1516="","",'S.D.PASTE SHEET'!T1516)</f>
        <v/>
      </c>
      <c s="153" t="str">
        <f>IF('S.D.PASTE SHEET'!U1516="","",'S.D.PASTE SHEET'!U1516)</f>
        <v/>
      </c>
      <c s="153" t="str">
        <f>IF('S.D.PASTE SHEET'!V1516="","",'S.D.PASTE SHEET'!V1516)</f>
        <v/>
      </c>
      <c s="153" t="str">
        <f>IF('S.D.PASTE SHEET'!W1516="","",'S.D.PASTE SHEET'!W1516)</f>
        <v/>
      </c>
      <c s="153" t="str">
        <f>IF('S.D.PASTE SHEET'!X1516="","",'S.D.PASTE SHEET'!X1516)</f>
        <v/>
      </c>
      <c s="153" t="str">
        <f>IF('S.D.PASTE SHEET'!Y1516="","",'S.D.PASTE SHEET'!Y1516)</f>
        <v/>
      </c>
      <c s="153" t="str">
        <f>IF('S.D.PASTE SHEET'!Z1516="","",'S.D.PASTE SHEET'!Z1516)</f>
        <v/>
      </c>
      <c s="153" t="str">
        <f>IF('S.D.PASTE SHEET'!AA1516="","",'S.D.PASTE SHEET'!AA1516)</f>
        <v/>
      </c>
      <c s="153" t="str">
        <f>IF('S.D.PASTE SHEET'!AB1516="","",'S.D.PASTE SHEET'!AB1516)</f>
        <v/>
      </c>
      <c s="153" t="str">
        <f>IF('S.D.PASTE SHEET'!AC1516="","",'S.D.PASTE SHEET'!AC1516)</f>
        <v/>
      </c>
      <c s="153" t="str">
        <f>IF('S.D.PASTE SHEET'!AD1516="","",'S.D.PASTE SHEET'!AD1516)</f>
        <v/>
      </c>
      <c s="155"/>
      <c s="156" t="str">
        <f>IF(AK1516="","",IF(AK1516&gt;0,COUNT($AG$2:AG1516),""))</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16" s="156" t="str">
        <f>IF(BC1516="","",IF(BC1516&gt;0,COUNT($AY$2:AY1516),""))</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17" spans="1:66" ht="15.75" customHeight="1">
      <c r="A1517" s="153" t="str">
        <f>IF('S.D.PASTE SHEET'!A1517="","",'S.D.PASTE SHEET'!A1517)</f>
        <v/>
      </c>
      <c s="153" t="str">
        <f>IF('S.D.PASTE SHEET'!B1517="","",'S.D.PASTE SHEET'!B1517)</f>
        <v/>
      </c>
      <c s="153" t="str">
        <f>IF('S.D.PASTE SHEET'!C1517="","",'S.D.PASTE SHEET'!C1517)</f>
        <v/>
      </c>
      <c s="154" t="str">
        <f>IF('S.D.PASTE SHEET'!D1517="","",'S.D.PASTE SHEET'!D1517)</f>
        <v/>
      </c>
      <c s="153" t="str">
        <f>IF('S.D.PASTE SHEET'!E1517="","",UPPER('S.D.PASTE SHEET'!E1517))</f>
        <v/>
      </c>
      <c s="153" t="str">
        <f>IF('S.D.PASTE SHEET'!F1517="","",'S.D.PASTE SHEET'!F1517)</f>
        <v/>
      </c>
      <c s="153" t="str">
        <f>IF('S.D.PASTE SHEET'!G1517="","",UPPER('S.D.PASTE SHEET'!G1517))</f>
        <v/>
      </c>
      <c s="153" t="str">
        <f>IF('S.D.PASTE SHEET'!H1517="","",UPPER('S.D.PASTE SHEET'!H1517))</f>
        <v/>
      </c>
      <c s="153" t="str">
        <f>IF('S.D.PASTE SHEET'!I1517="","",'S.D.PASTE SHEET'!I1517)</f>
        <v/>
      </c>
      <c s="154" t="str">
        <f>IF('S.D.PASTE SHEET'!J1517="","",'S.D.PASTE SHEET'!J1517)</f>
        <v/>
      </c>
      <c s="153" t="str">
        <f>IF('S.D.PASTE SHEET'!K1517="","",'S.D.PASTE SHEET'!K1517)</f>
        <v/>
      </c>
      <c s="153" t="str">
        <f>IF('S.D.PASTE SHEET'!L1517="","",'S.D.PASTE SHEET'!L1517)</f>
        <v/>
      </c>
      <c s="153" t="str">
        <f>IF('S.D.PASTE SHEET'!M1517="","",'S.D.PASTE SHEET'!M1517)</f>
        <v/>
      </c>
      <c s="153" t="str">
        <f>IF('S.D.PASTE SHEET'!N1517="","",'S.D.PASTE SHEET'!N1517)</f>
        <v/>
      </c>
      <c s="153" t="str">
        <f>IF('S.D.PASTE SHEET'!O1517="","",'S.D.PASTE SHEET'!O1517)</f>
        <v/>
      </c>
      <c s="153" t="str">
        <f>IF('S.D.PASTE SHEET'!P1517="","",'S.D.PASTE SHEET'!P1517)</f>
        <v/>
      </c>
      <c s="153" t="str">
        <f>IF('S.D.PASTE SHEET'!Q1517="","",'S.D.PASTE SHEET'!Q1517)</f>
        <v/>
      </c>
      <c s="153" t="str">
        <f>IF('S.D.PASTE SHEET'!R1517="","",'S.D.PASTE SHEET'!R1517)</f>
        <v/>
      </c>
      <c s="153" t="str">
        <f>IF('S.D.PASTE SHEET'!S1517="","",'S.D.PASTE SHEET'!S1517)</f>
        <v/>
      </c>
      <c s="153" t="str">
        <f>IF('S.D.PASTE SHEET'!T1517="","",'S.D.PASTE SHEET'!T1517)</f>
        <v/>
      </c>
      <c s="153" t="str">
        <f>IF('S.D.PASTE SHEET'!U1517="","",'S.D.PASTE SHEET'!U1517)</f>
        <v/>
      </c>
      <c s="153" t="str">
        <f>IF('S.D.PASTE SHEET'!V1517="","",'S.D.PASTE SHEET'!V1517)</f>
        <v/>
      </c>
      <c s="153" t="str">
        <f>IF('S.D.PASTE SHEET'!W1517="","",'S.D.PASTE SHEET'!W1517)</f>
        <v/>
      </c>
      <c s="153" t="str">
        <f>IF('S.D.PASTE SHEET'!X1517="","",'S.D.PASTE SHEET'!X1517)</f>
        <v/>
      </c>
      <c s="153" t="str">
        <f>IF('S.D.PASTE SHEET'!Y1517="","",'S.D.PASTE SHEET'!Y1517)</f>
        <v/>
      </c>
      <c s="153" t="str">
        <f>IF('S.D.PASTE SHEET'!Z1517="","",'S.D.PASTE SHEET'!Z1517)</f>
        <v/>
      </c>
      <c s="153" t="str">
        <f>IF('S.D.PASTE SHEET'!AA1517="","",'S.D.PASTE SHEET'!AA1517)</f>
        <v/>
      </c>
      <c s="153" t="str">
        <f>IF('S.D.PASTE SHEET'!AB1517="","",'S.D.PASTE SHEET'!AB1517)</f>
        <v/>
      </c>
      <c s="153" t="str">
        <f>IF('S.D.PASTE SHEET'!AC1517="","",'S.D.PASTE SHEET'!AC1517)</f>
        <v/>
      </c>
      <c s="153" t="str">
        <f>IF('S.D.PASTE SHEET'!AD1517="","",'S.D.PASTE SHEET'!AD1517)</f>
        <v/>
      </c>
      <c s="155"/>
      <c s="156" t="str">
        <f>IF(AK1517="","",IF(AK1517&gt;0,COUNT($AG$2:AG1517),""))</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17" s="156" t="str">
        <f>IF(BC1517="","",IF(BC1517&gt;0,COUNT($AY$2:AY1517),""))</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18" spans="1:66" ht="15.75" customHeight="1">
      <c r="A1518" s="153" t="str">
        <f>IF('S.D.PASTE SHEET'!A1518="","",'S.D.PASTE SHEET'!A1518)</f>
        <v/>
      </c>
      <c s="153" t="str">
        <f>IF('S.D.PASTE SHEET'!B1518="","",'S.D.PASTE SHEET'!B1518)</f>
        <v/>
      </c>
      <c s="153" t="str">
        <f>IF('S.D.PASTE SHEET'!C1518="","",'S.D.PASTE SHEET'!C1518)</f>
        <v/>
      </c>
      <c s="154" t="str">
        <f>IF('S.D.PASTE SHEET'!D1518="","",'S.D.PASTE SHEET'!D1518)</f>
        <v/>
      </c>
      <c s="153" t="str">
        <f>IF('S.D.PASTE SHEET'!E1518="","",UPPER('S.D.PASTE SHEET'!E1518))</f>
        <v/>
      </c>
      <c s="153" t="str">
        <f>IF('S.D.PASTE SHEET'!F1518="","",'S.D.PASTE SHEET'!F1518)</f>
        <v/>
      </c>
      <c s="153" t="str">
        <f>IF('S.D.PASTE SHEET'!G1518="","",UPPER('S.D.PASTE SHEET'!G1518))</f>
        <v/>
      </c>
      <c s="153" t="str">
        <f>IF('S.D.PASTE SHEET'!H1518="","",UPPER('S.D.PASTE SHEET'!H1518))</f>
        <v/>
      </c>
      <c s="153" t="str">
        <f>IF('S.D.PASTE SHEET'!I1518="","",'S.D.PASTE SHEET'!I1518)</f>
        <v/>
      </c>
      <c s="154" t="str">
        <f>IF('S.D.PASTE SHEET'!J1518="","",'S.D.PASTE SHEET'!J1518)</f>
        <v/>
      </c>
      <c s="153" t="str">
        <f>IF('S.D.PASTE SHEET'!K1518="","",'S.D.PASTE SHEET'!K1518)</f>
        <v/>
      </c>
      <c s="153" t="str">
        <f>IF('S.D.PASTE SHEET'!L1518="","",'S.D.PASTE SHEET'!L1518)</f>
        <v/>
      </c>
      <c s="153" t="str">
        <f>IF('S.D.PASTE SHEET'!M1518="","",'S.D.PASTE SHEET'!M1518)</f>
        <v/>
      </c>
      <c s="153" t="str">
        <f>IF('S.D.PASTE SHEET'!N1518="","",'S.D.PASTE SHEET'!N1518)</f>
        <v/>
      </c>
      <c s="153" t="str">
        <f>IF('S.D.PASTE SHEET'!O1518="","",'S.D.PASTE SHEET'!O1518)</f>
        <v/>
      </c>
      <c s="153" t="str">
        <f>IF('S.D.PASTE SHEET'!P1518="","",'S.D.PASTE SHEET'!P1518)</f>
        <v/>
      </c>
      <c s="153" t="str">
        <f>IF('S.D.PASTE SHEET'!Q1518="","",'S.D.PASTE SHEET'!Q1518)</f>
        <v/>
      </c>
      <c s="153" t="str">
        <f>IF('S.D.PASTE SHEET'!R1518="","",'S.D.PASTE SHEET'!R1518)</f>
        <v/>
      </c>
      <c s="153" t="str">
        <f>IF('S.D.PASTE SHEET'!S1518="","",'S.D.PASTE SHEET'!S1518)</f>
        <v/>
      </c>
      <c s="153" t="str">
        <f>IF('S.D.PASTE SHEET'!T1518="","",'S.D.PASTE SHEET'!T1518)</f>
        <v/>
      </c>
      <c s="153" t="str">
        <f>IF('S.D.PASTE SHEET'!U1518="","",'S.D.PASTE SHEET'!U1518)</f>
        <v/>
      </c>
      <c s="153" t="str">
        <f>IF('S.D.PASTE SHEET'!V1518="","",'S.D.PASTE SHEET'!V1518)</f>
        <v/>
      </c>
      <c s="153" t="str">
        <f>IF('S.D.PASTE SHEET'!W1518="","",'S.D.PASTE SHEET'!W1518)</f>
        <v/>
      </c>
      <c s="153" t="str">
        <f>IF('S.D.PASTE SHEET'!X1518="","",'S.D.PASTE SHEET'!X1518)</f>
        <v/>
      </c>
      <c s="153" t="str">
        <f>IF('S.D.PASTE SHEET'!Y1518="","",'S.D.PASTE SHEET'!Y1518)</f>
        <v/>
      </c>
      <c s="153" t="str">
        <f>IF('S.D.PASTE SHEET'!Z1518="","",'S.D.PASTE SHEET'!Z1518)</f>
        <v/>
      </c>
      <c s="153" t="str">
        <f>IF('S.D.PASTE SHEET'!AA1518="","",'S.D.PASTE SHEET'!AA1518)</f>
        <v/>
      </c>
      <c s="153" t="str">
        <f>IF('S.D.PASTE SHEET'!AB1518="","",'S.D.PASTE SHEET'!AB1518)</f>
        <v/>
      </c>
      <c s="153" t="str">
        <f>IF('S.D.PASTE SHEET'!AC1518="","",'S.D.PASTE SHEET'!AC1518)</f>
        <v/>
      </c>
      <c s="153" t="str">
        <f>IF('S.D.PASTE SHEET'!AD1518="","",'S.D.PASTE SHEET'!AD1518)</f>
        <v/>
      </c>
      <c s="155"/>
      <c s="156" t="str">
        <f>IF(AK1518="","",IF(AK1518&gt;0,COUNT($AG$2:AG1518),""))</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18" s="156" t="str">
        <f>IF(BC1518="","",IF(BC1518&gt;0,COUNT($AY$2:AY1518),""))</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19" spans="1:66" ht="15.75" customHeight="1">
      <c r="A1519" s="153" t="str">
        <f>IF('S.D.PASTE SHEET'!A1519="","",'S.D.PASTE SHEET'!A1519)</f>
        <v/>
      </c>
      <c s="153" t="str">
        <f>IF('S.D.PASTE SHEET'!B1519="","",'S.D.PASTE SHEET'!B1519)</f>
        <v/>
      </c>
      <c s="153" t="str">
        <f>IF('S.D.PASTE SHEET'!C1519="","",'S.D.PASTE SHEET'!C1519)</f>
        <v/>
      </c>
      <c s="154" t="str">
        <f>IF('S.D.PASTE SHEET'!D1519="","",'S.D.PASTE SHEET'!D1519)</f>
        <v/>
      </c>
      <c s="153" t="str">
        <f>IF('S.D.PASTE SHEET'!E1519="","",UPPER('S.D.PASTE SHEET'!E1519))</f>
        <v/>
      </c>
      <c s="153" t="str">
        <f>IF('S.D.PASTE SHEET'!F1519="","",'S.D.PASTE SHEET'!F1519)</f>
        <v/>
      </c>
      <c s="153" t="str">
        <f>IF('S.D.PASTE SHEET'!G1519="","",UPPER('S.D.PASTE SHEET'!G1519))</f>
        <v/>
      </c>
      <c s="153" t="str">
        <f>IF('S.D.PASTE SHEET'!H1519="","",UPPER('S.D.PASTE SHEET'!H1519))</f>
        <v/>
      </c>
      <c s="153" t="str">
        <f>IF('S.D.PASTE SHEET'!I1519="","",'S.D.PASTE SHEET'!I1519)</f>
        <v/>
      </c>
      <c s="154" t="str">
        <f>IF('S.D.PASTE SHEET'!J1519="","",'S.D.PASTE SHEET'!J1519)</f>
        <v/>
      </c>
      <c s="153" t="str">
        <f>IF('S.D.PASTE SHEET'!K1519="","",'S.D.PASTE SHEET'!K1519)</f>
        <v/>
      </c>
      <c s="153" t="str">
        <f>IF('S.D.PASTE SHEET'!L1519="","",'S.D.PASTE SHEET'!L1519)</f>
        <v/>
      </c>
      <c s="153" t="str">
        <f>IF('S.D.PASTE SHEET'!M1519="","",'S.D.PASTE SHEET'!M1519)</f>
        <v/>
      </c>
      <c s="153" t="str">
        <f>IF('S.D.PASTE SHEET'!N1519="","",'S.D.PASTE SHEET'!N1519)</f>
        <v/>
      </c>
      <c s="153" t="str">
        <f>IF('S.D.PASTE SHEET'!O1519="","",'S.D.PASTE SHEET'!O1519)</f>
        <v/>
      </c>
      <c s="153" t="str">
        <f>IF('S.D.PASTE SHEET'!P1519="","",'S.D.PASTE SHEET'!P1519)</f>
        <v/>
      </c>
      <c s="153" t="str">
        <f>IF('S.D.PASTE SHEET'!Q1519="","",'S.D.PASTE SHEET'!Q1519)</f>
        <v/>
      </c>
      <c s="153" t="str">
        <f>IF('S.D.PASTE SHEET'!R1519="","",'S.D.PASTE SHEET'!R1519)</f>
        <v/>
      </c>
      <c s="153" t="str">
        <f>IF('S.D.PASTE SHEET'!S1519="","",'S.D.PASTE SHEET'!S1519)</f>
        <v/>
      </c>
      <c s="153" t="str">
        <f>IF('S.D.PASTE SHEET'!T1519="","",'S.D.PASTE SHEET'!T1519)</f>
        <v/>
      </c>
      <c s="153" t="str">
        <f>IF('S.D.PASTE SHEET'!U1519="","",'S.D.PASTE SHEET'!U1519)</f>
        <v/>
      </c>
      <c s="153" t="str">
        <f>IF('S.D.PASTE SHEET'!V1519="","",'S.D.PASTE SHEET'!V1519)</f>
        <v/>
      </c>
      <c s="153" t="str">
        <f>IF('S.D.PASTE SHEET'!W1519="","",'S.D.PASTE SHEET'!W1519)</f>
        <v/>
      </c>
      <c s="153" t="str">
        <f>IF('S.D.PASTE SHEET'!X1519="","",'S.D.PASTE SHEET'!X1519)</f>
        <v/>
      </c>
      <c s="153" t="str">
        <f>IF('S.D.PASTE SHEET'!Y1519="","",'S.D.PASTE SHEET'!Y1519)</f>
        <v/>
      </c>
      <c s="153" t="str">
        <f>IF('S.D.PASTE SHEET'!Z1519="","",'S.D.PASTE SHEET'!Z1519)</f>
        <v/>
      </c>
      <c s="153" t="str">
        <f>IF('S.D.PASTE SHEET'!AA1519="","",'S.D.PASTE SHEET'!AA1519)</f>
        <v/>
      </c>
      <c s="153" t="str">
        <f>IF('S.D.PASTE SHEET'!AB1519="","",'S.D.PASTE SHEET'!AB1519)</f>
        <v/>
      </c>
      <c s="153" t="str">
        <f>IF('S.D.PASTE SHEET'!AC1519="","",'S.D.PASTE SHEET'!AC1519)</f>
        <v/>
      </c>
      <c s="153" t="str">
        <f>IF('S.D.PASTE SHEET'!AD1519="","",'S.D.PASTE SHEET'!AD1519)</f>
        <v/>
      </c>
      <c s="155"/>
      <c s="156" t="str">
        <f>IF(AK1519="","",IF(AK1519&gt;0,COUNT($AG$2:AG1519),""))</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19" s="156" t="str">
        <f>IF(BC1519="","",IF(BC1519&gt;0,COUNT($AY$2:AY1519),""))</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20" spans="1:66" ht="15.75" customHeight="1">
      <c r="A1520" s="153" t="str">
        <f>IF('S.D.PASTE SHEET'!A1520="","",'S.D.PASTE SHEET'!A1520)</f>
        <v/>
      </c>
      <c s="153" t="str">
        <f>IF('S.D.PASTE SHEET'!B1520="","",'S.D.PASTE SHEET'!B1520)</f>
        <v/>
      </c>
      <c s="153" t="str">
        <f>IF('S.D.PASTE SHEET'!C1520="","",'S.D.PASTE SHEET'!C1520)</f>
        <v/>
      </c>
      <c s="154" t="str">
        <f>IF('S.D.PASTE SHEET'!D1520="","",'S.D.PASTE SHEET'!D1520)</f>
        <v/>
      </c>
      <c s="153" t="str">
        <f>IF('S.D.PASTE SHEET'!E1520="","",UPPER('S.D.PASTE SHEET'!E1520))</f>
        <v/>
      </c>
      <c s="153" t="str">
        <f>IF('S.D.PASTE SHEET'!F1520="","",'S.D.PASTE SHEET'!F1520)</f>
        <v/>
      </c>
      <c s="153" t="str">
        <f>IF('S.D.PASTE SHEET'!G1520="","",UPPER('S.D.PASTE SHEET'!G1520))</f>
        <v/>
      </c>
      <c s="153" t="str">
        <f>IF('S.D.PASTE SHEET'!H1520="","",UPPER('S.D.PASTE SHEET'!H1520))</f>
        <v/>
      </c>
      <c s="153" t="str">
        <f>IF('S.D.PASTE SHEET'!I1520="","",'S.D.PASTE SHEET'!I1520)</f>
        <v/>
      </c>
      <c s="154" t="str">
        <f>IF('S.D.PASTE SHEET'!J1520="","",'S.D.PASTE SHEET'!J1520)</f>
        <v/>
      </c>
      <c s="153" t="str">
        <f>IF('S.D.PASTE SHEET'!K1520="","",'S.D.PASTE SHEET'!K1520)</f>
        <v/>
      </c>
      <c s="153" t="str">
        <f>IF('S.D.PASTE SHEET'!L1520="","",'S.D.PASTE SHEET'!L1520)</f>
        <v/>
      </c>
      <c s="153" t="str">
        <f>IF('S.D.PASTE SHEET'!M1520="","",'S.D.PASTE SHEET'!M1520)</f>
        <v/>
      </c>
      <c s="153" t="str">
        <f>IF('S.D.PASTE SHEET'!N1520="","",'S.D.PASTE SHEET'!N1520)</f>
        <v/>
      </c>
      <c s="153" t="str">
        <f>IF('S.D.PASTE SHEET'!O1520="","",'S.D.PASTE SHEET'!O1520)</f>
        <v/>
      </c>
      <c s="153" t="str">
        <f>IF('S.D.PASTE SHEET'!P1520="","",'S.D.PASTE SHEET'!P1520)</f>
        <v/>
      </c>
      <c s="153" t="str">
        <f>IF('S.D.PASTE SHEET'!Q1520="","",'S.D.PASTE SHEET'!Q1520)</f>
        <v/>
      </c>
      <c s="153" t="str">
        <f>IF('S.D.PASTE SHEET'!R1520="","",'S.D.PASTE SHEET'!R1520)</f>
        <v/>
      </c>
      <c s="153" t="str">
        <f>IF('S.D.PASTE SHEET'!S1520="","",'S.D.PASTE SHEET'!S1520)</f>
        <v/>
      </c>
      <c s="153" t="str">
        <f>IF('S.D.PASTE SHEET'!T1520="","",'S.D.PASTE SHEET'!T1520)</f>
        <v/>
      </c>
      <c s="153" t="str">
        <f>IF('S.D.PASTE SHEET'!U1520="","",'S.D.PASTE SHEET'!U1520)</f>
        <v/>
      </c>
      <c s="153" t="str">
        <f>IF('S.D.PASTE SHEET'!V1520="","",'S.D.PASTE SHEET'!V1520)</f>
        <v/>
      </c>
      <c s="153" t="str">
        <f>IF('S.D.PASTE SHEET'!W1520="","",'S.D.PASTE SHEET'!W1520)</f>
        <v/>
      </c>
      <c s="153" t="str">
        <f>IF('S.D.PASTE SHEET'!X1520="","",'S.D.PASTE SHEET'!X1520)</f>
        <v/>
      </c>
      <c s="153" t="str">
        <f>IF('S.D.PASTE SHEET'!Y1520="","",'S.D.PASTE SHEET'!Y1520)</f>
        <v/>
      </c>
      <c s="153" t="str">
        <f>IF('S.D.PASTE SHEET'!Z1520="","",'S.D.PASTE SHEET'!Z1520)</f>
        <v/>
      </c>
      <c s="153" t="str">
        <f>IF('S.D.PASTE SHEET'!AA1520="","",'S.D.PASTE SHEET'!AA1520)</f>
        <v/>
      </c>
      <c s="153" t="str">
        <f>IF('S.D.PASTE SHEET'!AB1520="","",'S.D.PASTE SHEET'!AB1520)</f>
        <v/>
      </c>
      <c s="153" t="str">
        <f>IF('S.D.PASTE SHEET'!AC1520="","",'S.D.PASTE SHEET'!AC1520)</f>
        <v/>
      </c>
      <c s="153" t="str">
        <f>IF('S.D.PASTE SHEET'!AD1520="","",'S.D.PASTE SHEET'!AD1520)</f>
        <v/>
      </c>
      <c s="155"/>
      <c s="156" t="str">
        <f>IF(AK1520="","",IF(AK1520&gt;0,COUNT($AG$2:AG1520),""))</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20" s="156" t="str">
        <f>IF(BC1520="","",IF(BC1520&gt;0,COUNT($AY$2:AY1520),""))</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21" spans="1:66" ht="15.75" customHeight="1">
      <c r="A1521" s="153" t="str">
        <f>IF('S.D.PASTE SHEET'!A1521="","",'S.D.PASTE SHEET'!A1521)</f>
        <v/>
      </c>
      <c s="153" t="str">
        <f>IF('S.D.PASTE SHEET'!B1521="","",'S.D.PASTE SHEET'!B1521)</f>
        <v/>
      </c>
      <c s="153" t="str">
        <f>IF('S.D.PASTE SHEET'!C1521="","",'S.D.PASTE SHEET'!C1521)</f>
        <v/>
      </c>
      <c s="154" t="str">
        <f>IF('S.D.PASTE SHEET'!D1521="","",'S.D.PASTE SHEET'!D1521)</f>
        <v/>
      </c>
      <c s="153" t="str">
        <f>IF('S.D.PASTE SHEET'!E1521="","",UPPER('S.D.PASTE SHEET'!E1521))</f>
        <v/>
      </c>
      <c s="153" t="str">
        <f>IF('S.D.PASTE SHEET'!F1521="","",'S.D.PASTE SHEET'!F1521)</f>
        <v/>
      </c>
      <c s="153" t="str">
        <f>IF('S.D.PASTE SHEET'!G1521="","",UPPER('S.D.PASTE SHEET'!G1521))</f>
        <v/>
      </c>
      <c s="153" t="str">
        <f>IF('S.D.PASTE SHEET'!H1521="","",UPPER('S.D.PASTE SHEET'!H1521))</f>
        <v/>
      </c>
      <c s="153" t="str">
        <f>IF('S.D.PASTE SHEET'!I1521="","",'S.D.PASTE SHEET'!I1521)</f>
        <v/>
      </c>
      <c s="154" t="str">
        <f>IF('S.D.PASTE SHEET'!J1521="","",'S.D.PASTE SHEET'!J1521)</f>
        <v/>
      </c>
      <c s="153" t="str">
        <f>IF('S.D.PASTE SHEET'!K1521="","",'S.D.PASTE SHEET'!K1521)</f>
        <v/>
      </c>
      <c s="153" t="str">
        <f>IF('S.D.PASTE SHEET'!L1521="","",'S.D.PASTE SHEET'!L1521)</f>
        <v/>
      </c>
      <c s="153" t="str">
        <f>IF('S.D.PASTE SHEET'!M1521="","",'S.D.PASTE SHEET'!M1521)</f>
        <v/>
      </c>
      <c s="153" t="str">
        <f>IF('S.D.PASTE SHEET'!N1521="","",'S.D.PASTE SHEET'!N1521)</f>
        <v/>
      </c>
      <c s="153" t="str">
        <f>IF('S.D.PASTE SHEET'!O1521="","",'S.D.PASTE SHEET'!O1521)</f>
        <v/>
      </c>
      <c s="153" t="str">
        <f>IF('S.D.PASTE SHEET'!P1521="","",'S.D.PASTE SHEET'!P1521)</f>
        <v/>
      </c>
      <c s="153" t="str">
        <f>IF('S.D.PASTE SHEET'!Q1521="","",'S.D.PASTE SHEET'!Q1521)</f>
        <v/>
      </c>
      <c s="153" t="str">
        <f>IF('S.D.PASTE SHEET'!R1521="","",'S.D.PASTE SHEET'!R1521)</f>
        <v/>
      </c>
      <c s="153" t="str">
        <f>IF('S.D.PASTE SHEET'!S1521="","",'S.D.PASTE SHEET'!S1521)</f>
        <v/>
      </c>
      <c s="153" t="str">
        <f>IF('S.D.PASTE SHEET'!T1521="","",'S.D.PASTE SHEET'!T1521)</f>
        <v/>
      </c>
      <c s="153" t="str">
        <f>IF('S.D.PASTE SHEET'!U1521="","",'S.D.PASTE SHEET'!U1521)</f>
        <v/>
      </c>
      <c s="153" t="str">
        <f>IF('S.D.PASTE SHEET'!V1521="","",'S.D.PASTE SHEET'!V1521)</f>
        <v/>
      </c>
      <c s="153" t="str">
        <f>IF('S.D.PASTE SHEET'!W1521="","",'S.D.PASTE SHEET'!W1521)</f>
        <v/>
      </c>
      <c s="153" t="str">
        <f>IF('S.D.PASTE SHEET'!X1521="","",'S.D.PASTE SHEET'!X1521)</f>
        <v/>
      </c>
      <c s="153" t="str">
        <f>IF('S.D.PASTE SHEET'!Y1521="","",'S.D.PASTE SHEET'!Y1521)</f>
        <v/>
      </c>
      <c s="153" t="str">
        <f>IF('S.D.PASTE SHEET'!Z1521="","",'S.D.PASTE SHEET'!Z1521)</f>
        <v/>
      </c>
      <c s="153" t="str">
        <f>IF('S.D.PASTE SHEET'!AA1521="","",'S.D.PASTE SHEET'!AA1521)</f>
        <v/>
      </c>
      <c s="153" t="str">
        <f>IF('S.D.PASTE SHEET'!AB1521="","",'S.D.PASTE SHEET'!AB1521)</f>
        <v/>
      </c>
      <c s="153" t="str">
        <f>IF('S.D.PASTE SHEET'!AC1521="","",'S.D.PASTE SHEET'!AC1521)</f>
        <v/>
      </c>
      <c s="153" t="str">
        <f>IF('S.D.PASTE SHEET'!AD1521="","",'S.D.PASTE SHEET'!AD1521)</f>
        <v/>
      </c>
      <c s="155"/>
      <c s="156" t="str">
        <f>IF(AK1521="","",IF(AK1521&gt;0,COUNT($AG$2:AG1521),""))</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21" s="156" t="str">
        <f>IF(BC1521="","",IF(BC1521&gt;0,COUNT($AY$2:AY1521),""))</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22" spans="1:66" ht="15.75" customHeight="1">
      <c r="A1522" s="153" t="str">
        <f>IF('S.D.PASTE SHEET'!A1522="","",'S.D.PASTE SHEET'!A1522)</f>
        <v/>
      </c>
      <c s="153" t="str">
        <f>IF('S.D.PASTE SHEET'!B1522="","",'S.D.PASTE SHEET'!B1522)</f>
        <v/>
      </c>
      <c s="153" t="str">
        <f>IF('S.D.PASTE SHEET'!C1522="","",'S.D.PASTE SHEET'!C1522)</f>
        <v/>
      </c>
      <c s="154" t="str">
        <f>IF('S.D.PASTE SHEET'!D1522="","",'S.D.PASTE SHEET'!D1522)</f>
        <v/>
      </c>
      <c s="153" t="str">
        <f>IF('S.D.PASTE SHEET'!E1522="","",UPPER('S.D.PASTE SHEET'!E1522))</f>
        <v/>
      </c>
      <c s="153" t="str">
        <f>IF('S.D.PASTE SHEET'!F1522="","",'S.D.PASTE SHEET'!F1522)</f>
        <v/>
      </c>
      <c s="153" t="str">
        <f>IF('S.D.PASTE SHEET'!G1522="","",UPPER('S.D.PASTE SHEET'!G1522))</f>
        <v/>
      </c>
      <c s="153" t="str">
        <f>IF('S.D.PASTE SHEET'!H1522="","",UPPER('S.D.PASTE SHEET'!H1522))</f>
        <v/>
      </c>
      <c s="153" t="str">
        <f>IF('S.D.PASTE SHEET'!I1522="","",'S.D.PASTE SHEET'!I1522)</f>
        <v/>
      </c>
      <c s="154" t="str">
        <f>IF('S.D.PASTE SHEET'!J1522="","",'S.D.PASTE SHEET'!J1522)</f>
        <v/>
      </c>
      <c s="153" t="str">
        <f>IF('S.D.PASTE SHEET'!K1522="","",'S.D.PASTE SHEET'!K1522)</f>
        <v/>
      </c>
      <c s="153" t="str">
        <f>IF('S.D.PASTE SHEET'!L1522="","",'S.D.PASTE SHEET'!L1522)</f>
        <v/>
      </c>
      <c s="153" t="str">
        <f>IF('S.D.PASTE SHEET'!M1522="","",'S.D.PASTE SHEET'!M1522)</f>
        <v/>
      </c>
      <c s="153" t="str">
        <f>IF('S.D.PASTE SHEET'!N1522="","",'S.D.PASTE SHEET'!N1522)</f>
        <v/>
      </c>
      <c s="153" t="str">
        <f>IF('S.D.PASTE SHEET'!O1522="","",'S.D.PASTE SHEET'!O1522)</f>
        <v/>
      </c>
      <c s="153" t="str">
        <f>IF('S.D.PASTE SHEET'!P1522="","",'S.D.PASTE SHEET'!P1522)</f>
        <v/>
      </c>
      <c s="153" t="str">
        <f>IF('S.D.PASTE SHEET'!Q1522="","",'S.D.PASTE SHEET'!Q1522)</f>
        <v/>
      </c>
      <c s="153" t="str">
        <f>IF('S.D.PASTE SHEET'!R1522="","",'S.D.PASTE SHEET'!R1522)</f>
        <v/>
      </c>
      <c s="153" t="str">
        <f>IF('S.D.PASTE SHEET'!S1522="","",'S.D.PASTE SHEET'!S1522)</f>
        <v/>
      </c>
      <c s="153" t="str">
        <f>IF('S.D.PASTE SHEET'!T1522="","",'S.D.PASTE SHEET'!T1522)</f>
        <v/>
      </c>
      <c s="153" t="str">
        <f>IF('S.D.PASTE SHEET'!U1522="","",'S.D.PASTE SHEET'!U1522)</f>
        <v/>
      </c>
      <c s="153" t="str">
        <f>IF('S.D.PASTE SHEET'!V1522="","",'S.D.PASTE SHEET'!V1522)</f>
        <v/>
      </c>
      <c s="153" t="str">
        <f>IF('S.D.PASTE SHEET'!W1522="","",'S.D.PASTE SHEET'!W1522)</f>
        <v/>
      </c>
      <c s="153" t="str">
        <f>IF('S.D.PASTE SHEET'!X1522="","",'S.D.PASTE SHEET'!X1522)</f>
        <v/>
      </c>
      <c s="153" t="str">
        <f>IF('S.D.PASTE SHEET'!Y1522="","",'S.D.PASTE SHEET'!Y1522)</f>
        <v/>
      </c>
      <c s="153" t="str">
        <f>IF('S.D.PASTE SHEET'!Z1522="","",'S.D.PASTE SHEET'!Z1522)</f>
        <v/>
      </c>
      <c s="153" t="str">
        <f>IF('S.D.PASTE SHEET'!AA1522="","",'S.D.PASTE SHEET'!AA1522)</f>
        <v/>
      </c>
      <c s="153" t="str">
        <f>IF('S.D.PASTE SHEET'!AB1522="","",'S.D.PASTE SHEET'!AB1522)</f>
        <v/>
      </c>
      <c s="153" t="str">
        <f>IF('S.D.PASTE SHEET'!AC1522="","",'S.D.PASTE SHEET'!AC1522)</f>
        <v/>
      </c>
      <c s="153" t="str">
        <f>IF('S.D.PASTE SHEET'!AD1522="","",'S.D.PASTE SHEET'!AD1522)</f>
        <v/>
      </c>
      <c s="155"/>
      <c s="156" t="str">
        <f>IF(AK1522="","",IF(AK1522&gt;0,COUNT($AG$2:AG1522),""))</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22" s="156" t="str">
        <f>IF(BC1522="","",IF(BC1522&gt;0,COUNT($AY$2:AY1522),""))</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23" spans="1:66" ht="15.75" customHeight="1">
      <c r="A1523" s="153" t="str">
        <f>IF('S.D.PASTE SHEET'!A1523="","",'S.D.PASTE SHEET'!A1523)</f>
        <v/>
      </c>
      <c s="153" t="str">
        <f>IF('S.D.PASTE SHEET'!B1523="","",'S.D.PASTE SHEET'!B1523)</f>
        <v/>
      </c>
      <c s="153" t="str">
        <f>IF('S.D.PASTE SHEET'!C1523="","",'S.D.PASTE SHEET'!C1523)</f>
        <v/>
      </c>
      <c s="154" t="str">
        <f>IF('S.D.PASTE SHEET'!D1523="","",'S.D.PASTE SHEET'!D1523)</f>
        <v/>
      </c>
      <c s="153" t="str">
        <f>IF('S.D.PASTE SHEET'!E1523="","",UPPER('S.D.PASTE SHEET'!E1523))</f>
        <v/>
      </c>
      <c s="153" t="str">
        <f>IF('S.D.PASTE SHEET'!F1523="","",'S.D.PASTE SHEET'!F1523)</f>
        <v/>
      </c>
      <c s="153" t="str">
        <f>IF('S.D.PASTE SHEET'!G1523="","",UPPER('S.D.PASTE SHEET'!G1523))</f>
        <v/>
      </c>
      <c s="153" t="str">
        <f>IF('S.D.PASTE SHEET'!H1523="","",UPPER('S.D.PASTE SHEET'!H1523))</f>
        <v/>
      </c>
      <c s="153" t="str">
        <f>IF('S.D.PASTE SHEET'!I1523="","",'S.D.PASTE SHEET'!I1523)</f>
        <v/>
      </c>
      <c s="154" t="str">
        <f>IF('S.D.PASTE SHEET'!J1523="","",'S.D.PASTE SHEET'!J1523)</f>
        <v/>
      </c>
      <c s="153" t="str">
        <f>IF('S.D.PASTE SHEET'!K1523="","",'S.D.PASTE SHEET'!K1523)</f>
        <v/>
      </c>
      <c s="153" t="str">
        <f>IF('S.D.PASTE SHEET'!L1523="","",'S.D.PASTE SHEET'!L1523)</f>
        <v/>
      </c>
      <c s="153" t="str">
        <f>IF('S.D.PASTE SHEET'!M1523="","",'S.D.PASTE SHEET'!M1523)</f>
        <v/>
      </c>
      <c s="153" t="str">
        <f>IF('S.D.PASTE SHEET'!N1523="","",'S.D.PASTE SHEET'!N1523)</f>
        <v/>
      </c>
      <c s="153" t="str">
        <f>IF('S.D.PASTE SHEET'!O1523="","",'S.D.PASTE SHEET'!O1523)</f>
        <v/>
      </c>
      <c s="153" t="str">
        <f>IF('S.D.PASTE SHEET'!P1523="","",'S.D.PASTE SHEET'!P1523)</f>
        <v/>
      </c>
      <c s="153" t="str">
        <f>IF('S.D.PASTE SHEET'!Q1523="","",'S.D.PASTE SHEET'!Q1523)</f>
        <v/>
      </c>
      <c s="153" t="str">
        <f>IF('S.D.PASTE SHEET'!R1523="","",'S.D.PASTE SHEET'!R1523)</f>
        <v/>
      </c>
      <c s="153" t="str">
        <f>IF('S.D.PASTE SHEET'!S1523="","",'S.D.PASTE SHEET'!S1523)</f>
        <v/>
      </c>
      <c s="153" t="str">
        <f>IF('S.D.PASTE SHEET'!T1523="","",'S.D.PASTE SHEET'!T1523)</f>
        <v/>
      </c>
      <c s="153" t="str">
        <f>IF('S.D.PASTE SHEET'!U1523="","",'S.D.PASTE SHEET'!U1523)</f>
        <v/>
      </c>
      <c s="153" t="str">
        <f>IF('S.D.PASTE SHEET'!V1523="","",'S.D.PASTE SHEET'!V1523)</f>
        <v/>
      </c>
      <c s="153" t="str">
        <f>IF('S.D.PASTE SHEET'!W1523="","",'S.D.PASTE SHEET'!W1523)</f>
        <v/>
      </c>
      <c s="153" t="str">
        <f>IF('S.D.PASTE SHEET'!X1523="","",'S.D.PASTE SHEET'!X1523)</f>
        <v/>
      </c>
      <c s="153" t="str">
        <f>IF('S.D.PASTE SHEET'!Y1523="","",'S.D.PASTE SHEET'!Y1523)</f>
        <v/>
      </c>
      <c s="153" t="str">
        <f>IF('S.D.PASTE SHEET'!Z1523="","",'S.D.PASTE SHEET'!Z1523)</f>
        <v/>
      </c>
      <c s="153" t="str">
        <f>IF('S.D.PASTE SHEET'!AA1523="","",'S.D.PASTE SHEET'!AA1523)</f>
        <v/>
      </c>
      <c s="153" t="str">
        <f>IF('S.D.PASTE SHEET'!AB1523="","",'S.D.PASTE SHEET'!AB1523)</f>
        <v/>
      </c>
      <c s="153" t="str">
        <f>IF('S.D.PASTE SHEET'!AC1523="","",'S.D.PASTE SHEET'!AC1523)</f>
        <v/>
      </c>
      <c s="153" t="str">
        <f>IF('S.D.PASTE SHEET'!AD1523="","",'S.D.PASTE SHEET'!AD1523)</f>
        <v/>
      </c>
      <c s="155"/>
      <c s="156" t="str">
        <f>IF(AK1523="","",IF(AK1523&gt;0,COUNT($AG$2:AG1523),""))</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23" s="156" t="str">
        <f>IF(BC1523="","",IF(BC1523&gt;0,COUNT($AY$2:AY1523),""))</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24" spans="1:66" ht="15.75" customHeight="1">
      <c r="A1524" s="153" t="str">
        <f>IF('S.D.PASTE SHEET'!A1524="","",'S.D.PASTE SHEET'!A1524)</f>
        <v/>
      </c>
      <c s="153" t="str">
        <f>IF('S.D.PASTE SHEET'!B1524="","",'S.D.PASTE SHEET'!B1524)</f>
        <v/>
      </c>
      <c s="153" t="str">
        <f>IF('S.D.PASTE SHEET'!C1524="","",'S.D.PASTE SHEET'!C1524)</f>
        <v/>
      </c>
      <c s="154" t="str">
        <f>IF('S.D.PASTE SHEET'!D1524="","",'S.D.PASTE SHEET'!D1524)</f>
        <v/>
      </c>
      <c s="153" t="str">
        <f>IF('S.D.PASTE SHEET'!E1524="","",UPPER('S.D.PASTE SHEET'!E1524))</f>
        <v/>
      </c>
      <c s="153" t="str">
        <f>IF('S.D.PASTE SHEET'!F1524="","",'S.D.PASTE SHEET'!F1524)</f>
        <v/>
      </c>
      <c s="153" t="str">
        <f>IF('S.D.PASTE SHEET'!G1524="","",UPPER('S.D.PASTE SHEET'!G1524))</f>
        <v/>
      </c>
      <c s="153" t="str">
        <f>IF('S.D.PASTE SHEET'!H1524="","",UPPER('S.D.PASTE SHEET'!H1524))</f>
        <v/>
      </c>
      <c s="153" t="str">
        <f>IF('S.D.PASTE SHEET'!I1524="","",'S.D.PASTE SHEET'!I1524)</f>
        <v/>
      </c>
      <c s="154" t="str">
        <f>IF('S.D.PASTE SHEET'!J1524="","",'S.D.PASTE SHEET'!J1524)</f>
        <v/>
      </c>
      <c s="153" t="str">
        <f>IF('S.D.PASTE SHEET'!K1524="","",'S.D.PASTE SHEET'!K1524)</f>
        <v/>
      </c>
      <c s="153" t="str">
        <f>IF('S.D.PASTE SHEET'!L1524="","",'S.D.PASTE SHEET'!L1524)</f>
        <v/>
      </c>
      <c s="153" t="str">
        <f>IF('S.D.PASTE SHEET'!M1524="","",'S.D.PASTE SHEET'!M1524)</f>
        <v/>
      </c>
      <c s="153" t="str">
        <f>IF('S.D.PASTE SHEET'!N1524="","",'S.D.PASTE SHEET'!N1524)</f>
        <v/>
      </c>
      <c s="153" t="str">
        <f>IF('S.D.PASTE SHEET'!O1524="","",'S.D.PASTE SHEET'!O1524)</f>
        <v/>
      </c>
      <c s="153" t="str">
        <f>IF('S.D.PASTE SHEET'!P1524="","",'S.D.PASTE SHEET'!P1524)</f>
        <v/>
      </c>
      <c s="153" t="str">
        <f>IF('S.D.PASTE SHEET'!Q1524="","",'S.D.PASTE SHEET'!Q1524)</f>
        <v/>
      </c>
      <c s="153" t="str">
        <f>IF('S.D.PASTE SHEET'!R1524="","",'S.D.PASTE SHEET'!R1524)</f>
        <v/>
      </c>
      <c s="153" t="str">
        <f>IF('S.D.PASTE SHEET'!S1524="","",'S.D.PASTE SHEET'!S1524)</f>
        <v/>
      </c>
      <c s="153" t="str">
        <f>IF('S.D.PASTE SHEET'!T1524="","",'S.D.PASTE SHEET'!T1524)</f>
        <v/>
      </c>
      <c s="153" t="str">
        <f>IF('S.D.PASTE SHEET'!U1524="","",'S.D.PASTE SHEET'!U1524)</f>
        <v/>
      </c>
      <c s="153" t="str">
        <f>IF('S.D.PASTE SHEET'!V1524="","",'S.D.PASTE SHEET'!V1524)</f>
        <v/>
      </c>
      <c s="153" t="str">
        <f>IF('S.D.PASTE SHEET'!W1524="","",'S.D.PASTE SHEET'!W1524)</f>
        <v/>
      </c>
      <c s="153" t="str">
        <f>IF('S.D.PASTE SHEET'!X1524="","",'S.D.PASTE SHEET'!X1524)</f>
        <v/>
      </c>
      <c s="153" t="str">
        <f>IF('S.D.PASTE SHEET'!Y1524="","",'S.D.PASTE SHEET'!Y1524)</f>
        <v/>
      </c>
      <c s="153" t="str">
        <f>IF('S.D.PASTE SHEET'!Z1524="","",'S.D.PASTE SHEET'!Z1524)</f>
        <v/>
      </c>
      <c s="153" t="str">
        <f>IF('S.D.PASTE SHEET'!AA1524="","",'S.D.PASTE SHEET'!AA1524)</f>
        <v/>
      </c>
      <c s="153" t="str">
        <f>IF('S.D.PASTE SHEET'!AB1524="","",'S.D.PASTE SHEET'!AB1524)</f>
        <v/>
      </c>
      <c s="153" t="str">
        <f>IF('S.D.PASTE SHEET'!AC1524="","",'S.D.PASTE SHEET'!AC1524)</f>
        <v/>
      </c>
      <c s="153" t="str">
        <f>IF('S.D.PASTE SHEET'!AD1524="","",'S.D.PASTE SHEET'!AD1524)</f>
        <v/>
      </c>
      <c s="155"/>
      <c s="156" t="str">
        <f>IF(AK1524="","",IF(AK1524&gt;0,COUNT($AG$2:AG1524),""))</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24" s="156" t="str">
        <f>IF(BC1524="","",IF(BC1524&gt;0,COUNT($AY$2:AY1524),""))</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25" spans="1:66" ht="15.75" customHeight="1">
      <c r="A1525" s="153" t="str">
        <f>IF('S.D.PASTE SHEET'!A1525="","",'S.D.PASTE SHEET'!A1525)</f>
        <v/>
      </c>
      <c s="153" t="str">
        <f>IF('S.D.PASTE SHEET'!B1525="","",'S.D.PASTE SHEET'!B1525)</f>
        <v/>
      </c>
      <c s="153" t="str">
        <f>IF('S.D.PASTE SHEET'!C1525="","",'S.D.PASTE SHEET'!C1525)</f>
        <v/>
      </c>
      <c s="154" t="str">
        <f>IF('S.D.PASTE SHEET'!D1525="","",'S.D.PASTE SHEET'!D1525)</f>
        <v/>
      </c>
      <c s="153" t="str">
        <f>IF('S.D.PASTE SHEET'!E1525="","",UPPER('S.D.PASTE SHEET'!E1525))</f>
        <v/>
      </c>
      <c s="153" t="str">
        <f>IF('S.D.PASTE SHEET'!F1525="","",'S.D.PASTE SHEET'!F1525)</f>
        <v/>
      </c>
      <c s="153" t="str">
        <f>IF('S.D.PASTE SHEET'!G1525="","",UPPER('S.D.PASTE SHEET'!G1525))</f>
        <v/>
      </c>
      <c s="153" t="str">
        <f>IF('S.D.PASTE SHEET'!H1525="","",UPPER('S.D.PASTE SHEET'!H1525))</f>
        <v/>
      </c>
      <c s="153" t="str">
        <f>IF('S.D.PASTE SHEET'!I1525="","",'S.D.PASTE SHEET'!I1525)</f>
        <v/>
      </c>
      <c s="154" t="str">
        <f>IF('S.D.PASTE SHEET'!J1525="","",'S.D.PASTE SHEET'!J1525)</f>
        <v/>
      </c>
      <c s="153" t="str">
        <f>IF('S.D.PASTE SHEET'!K1525="","",'S.D.PASTE SHEET'!K1525)</f>
        <v/>
      </c>
      <c s="153" t="str">
        <f>IF('S.D.PASTE SHEET'!L1525="","",'S.D.PASTE SHEET'!L1525)</f>
        <v/>
      </c>
      <c s="153" t="str">
        <f>IF('S.D.PASTE SHEET'!M1525="","",'S.D.PASTE SHEET'!M1525)</f>
        <v/>
      </c>
      <c s="153" t="str">
        <f>IF('S.D.PASTE SHEET'!N1525="","",'S.D.PASTE SHEET'!N1525)</f>
        <v/>
      </c>
      <c s="153" t="str">
        <f>IF('S.D.PASTE SHEET'!O1525="","",'S.D.PASTE SHEET'!O1525)</f>
        <v/>
      </c>
      <c s="153" t="str">
        <f>IF('S.D.PASTE SHEET'!P1525="","",'S.D.PASTE SHEET'!P1525)</f>
        <v/>
      </c>
      <c s="153" t="str">
        <f>IF('S.D.PASTE SHEET'!Q1525="","",'S.D.PASTE SHEET'!Q1525)</f>
        <v/>
      </c>
      <c s="153" t="str">
        <f>IF('S.D.PASTE SHEET'!R1525="","",'S.D.PASTE SHEET'!R1525)</f>
        <v/>
      </c>
      <c s="153" t="str">
        <f>IF('S.D.PASTE SHEET'!S1525="","",'S.D.PASTE SHEET'!S1525)</f>
        <v/>
      </c>
      <c s="153" t="str">
        <f>IF('S.D.PASTE SHEET'!T1525="","",'S.D.PASTE SHEET'!T1525)</f>
        <v/>
      </c>
      <c s="153" t="str">
        <f>IF('S.D.PASTE SHEET'!U1525="","",'S.D.PASTE SHEET'!U1525)</f>
        <v/>
      </c>
      <c s="153" t="str">
        <f>IF('S.D.PASTE SHEET'!V1525="","",'S.D.PASTE SHEET'!V1525)</f>
        <v/>
      </c>
      <c s="153" t="str">
        <f>IF('S.D.PASTE SHEET'!W1525="","",'S.D.PASTE SHEET'!W1525)</f>
        <v/>
      </c>
      <c s="153" t="str">
        <f>IF('S.D.PASTE SHEET'!X1525="","",'S.D.PASTE SHEET'!X1525)</f>
        <v/>
      </c>
      <c s="153" t="str">
        <f>IF('S.D.PASTE SHEET'!Y1525="","",'S.D.PASTE SHEET'!Y1525)</f>
        <v/>
      </c>
      <c s="153" t="str">
        <f>IF('S.D.PASTE SHEET'!Z1525="","",'S.D.PASTE SHEET'!Z1525)</f>
        <v/>
      </c>
      <c s="153" t="str">
        <f>IF('S.D.PASTE SHEET'!AA1525="","",'S.D.PASTE SHEET'!AA1525)</f>
        <v/>
      </c>
      <c s="153" t="str">
        <f>IF('S.D.PASTE SHEET'!AB1525="","",'S.D.PASTE SHEET'!AB1525)</f>
        <v/>
      </c>
      <c s="153" t="str">
        <f>IF('S.D.PASTE SHEET'!AC1525="","",'S.D.PASTE SHEET'!AC1525)</f>
        <v/>
      </c>
      <c s="153" t="str">
        <f>IF('S.D.PASTE SHEET'!AD1525="","",'S.D.PASTE SHEET'!AD1525)</f>
        <v/>
      </c>
      <c s="155"/>
      <c s="156" t="str">
        <f>IF(AK1525="","",IF(AK1525&gt;0,COUNT($AG$2:AG1525),""))</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25" s="156" t="str">
        <f>IF(BC1525="","",IF(BC1525&gt;0,COUNT($AY$2:AY1525),""))</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26" spans="1:66" ht="15.75" customHeight="1">
      <c r="A1526" s="153" t="str">
        <f>IF('S.D.PASTE SHEET'!A1526="","",'S.D.PASTE SHEET'!A1526)</f>
        <v/>
      </c>
      <c s="153" t="str">
        <f>IF('S.D.PASTE SHEET'!B1526="","",'S.D.PASTE SHEET'!B1526)</f>
        <v/>
      </c>
      <c s="153" t="str">
        <f>IF('S.D.PASTE SHEET'!C1526="","",'S.D.PASTE SHEET'!C1526)</f>
        <v/>
      </c>
      <c s="154" t="str">
        <f>IF('S.D.PASTE SHEET'!D1526="","",'S.D.PASTE SHEET'!D1526)</f>
        <v/>
      </c>
      <c s="153" t="str">
        <f>IF('S.D.PASTE SHEET'!E1526="","",UPPER('S.D.PASTE SHEET'!E1526))</f>
        <v/>
      </c>
      <c s="153" t="str">
        <f>IF('S.D.PASTE SHEET'!F1526="","",'S.D.PASTE SHEET'!F1526)</f>
        <v/>
      </c>
      <c s="153" t="str">
        <f>IF('S.D.PASTE SHEET'!G1526="","",UPPER('S.D.PASTE SHEET'!G1526))</f>
        <v/>
      </c>
      <c s="153" t="str">
        <f>IF('S.D.PASTE SHEET'!H1526="","",UPPER('S.D.PASTE SHEET'!H1526))</f>
        <v/>
      </c>
      <c s="153" t="str">
        <f>IF('S.D.PASTE SHEET'!I1526="","",'S.D.PASTE SHEET'!I1526)</f>
        <v/>
      </c>
      <c s="154" t="str">
        <f>IF('S.D.PASTE SHEET'!J1526="","",'S.D.PASTE SHEET'!J1526)</f>
        <v/>
      </c>
      <c s="153" t="str">
        <f>IF('S.D.PASTE SHEET'!K1526="","",'S.D.PASTE SHEET'!K1526)</f>
        <v/>
      </c>
      <c s="153" t="str">
        <f>IF('S.D.PASTE SHEET'!L1526="","",'S.D.PASTE SHEET'!L1526)</f>
        <v/>
      </c>
      <c s="153" t="str">
        <f>IF('S.D.PASTE SHEET'!M1526="","",'S.D.PASTE SHEET'!M1526)</f>
        <v/>
      </c>
      <c s="153" t="str">
        <f>IF('S.D.PASTE SHEET'!N1526="","",'S.D.PASTE SHEET'!N1526)</f>
        <v/>
      </c>
      <c s="153" t="str">
        <f>IF('S.D.PASTE SHEET'!O1526="","",'S.D.PASTE SHEET'!O1526)</f>
        <v/>
      </c>
      <c s="153" t="str">
        <f>IF('S.D.PASTE SHEET'!P1526="","",'S.D.PASTE SHEET'!P1526)</f>
        <v/>
      </c>
      <c s="153" t="str">
        <f>IF('S.D.PASTE SHEET'!Q1526="","",'S.D.PASTE SHEET'!Q1526)</f>
        <v/>
      </c>
      <c s="153" t="str">
        <f>IF('S.D.PASTE SHEET'!R1526="","",'S.D.PASTE SHEET'!R1526)</f>
        <v/>
      </c>
      <c s="153" t="str">
        <f>IF('S.D.PASTE SHEET'!S1526="","",'S.D.PASTE SHEET'!S1526)</f>
        <v/>
      </c>
      <c s="153" t="str">
        <f>IF('S.D.PASTE SHEET'!T1526="","",'S.D.PASTE SHEET'!T1526)</f>
        <v/>
      </c>
      <c s="153" t="str">
        <f>IF('S.D.PASTE SHEET'!U1526="","",'S.D.PASTE SHEET'!U1526)</f>
        <v/>
      </c>
      <c s="153" t="str">
        <f>IF('S.D.PASTE SHEET'!V1526="","",'S.D.PASTE SHEET'!V1526)</f>
        <v/>
      </c>
      <c s="153" t="str">
        <f>IF('S.D.PASTE SHEET'!W1526="","",'S.D.PASTE SHEET'!W1526)</f>
        <v/>
      </c>
      <c s="153" t="str">
        <f>IF('S.D.PASTE SHEET'!X1526="","",'S.D.PASTE SHEET'!X1526)</f>
        <v/>
      </c>
      <c s="153" t="str">
        <f>IF('S.D.PASTE SHEET'!Y1526="","",'S.D.PASTE SHEET'!Y1526)</f>
        <v/>
      </c>
      <c s="153" t="str">
        <f>IF('S.D.PASTE SHEET'!Z1526="","",'S.D.PASTE SHEET'!Z1526)</f>
        <v/>
      </c>
      <c s="153" t="str">
        <f>IF('S.D.PASTE SHEET'!AA1526="","",'S.D.PASTE SHEET'!AA1526)</f>
        <v/>
      </c>
      <c s="153" t="str">
        <f>IF('S.D.PASTE SHEET'!AB1526="","",'S.D.PASTE SHEET'!AB1526)</f>
        <v/>
      </c>
      <c s="153" t="str">
        <f>IF('S.D.PASTE SHEET'!AC1526="","",'S.D.PASTE SHEET'!AC1526)</f>
        <v/>
      </c>
      <c s="153" t="str">
        <f>IF('S.D.PASTE SHEET'!AD1526="","",'S.D.PASTE SHEET'!AD1526)</f>
        <v/>
      </c>
      <c s="155"/>
      <c s="156" t="str">
        <f>IF(AK1526="","",IF(AK1526&gt;0,COUNT($AG$2:AG1526),""))</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26" s="156" t="str">
        <f>IF(BC1526="","",IF(BC1526&gt;0,COUNT($AY$2:AY1526),""))</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27" spans="1:66" ht="15.75" customHeight="1">
      <c r="A1527" s="153" t="str">
        <f>IF('S.D.PASTE SHEET'!A1527="","",'S.D.PASTE SHEET'!A1527)</f>
        <v/>
      </c>
      <c s="153" t="str">
        <f>IF('S.D.PASTE SHEET'!B1527="","",'S.D.PASTE SHEET'!B1527)</f>
        <v/>
      </c>
      <c s="153" t="str">
        <f>IF('S.D.PASTE SHEET'!C1527="","",'S.D.PASTE SHEET'!C1527)</f>
        <v/>
      </c>
      <c s="154" t="str">
        <f>IF('S.D.PASTE SHEET'!D1527="","",'S.D.PASTE SHEET'!D1527)</f>
        <v/>
      </c>
      <c s="153" t="str">
        <f>IF('S.D.PASTE SHEET'!E1527="","",UPPER('S.D.PASTE SHEET'!E1527))</f>
        <v/>
      </c>
      <c s="153" t="str">
        <f>IF('S.D.PASTE SHEET'!F1527="","",'S.D.PASTE SHEET'!F1527)</f>
        <v/>
      </c>
      <c s="153" t="str">
        <f>IF('S.D.PASTE SHEET'!G1527="","",UPPER('S.D.PASTE SHEET'!G1527))</f>
        <v/>
      </c>
      <c s="153" t="str">
        <f>IF('S.D.PASTE SHEET'!H1527="","",UPPER('S.D.PASTE SHEET'!H1527))</f>
        <v/>
      </c>
      <c s="153" t="str">
        <f>IF('S.D.PASTE SHEET'!I1527="","",'S.D.PASTE SHEET'!I1527)</f>
        <v/>
      </c>
      <c s="154" t="str">
        <f>IF('S.D.PASTE SHEET'!J1527="","",'S.D.PASTE SHEET'!J1527)</f>
        <v/>
      </c>
      <c s="153" t="str">
        <f>IF('S.D.PASTE SHEET'!K1527="","",'S.D.PASTE SHEET'!K1527)</f>
        <v/>
      </c>
      <c s="153" t="str">
        <f>IF('S.D.PASTE SHEET'!L1527="","",'S.D.PASTE SHEET'!L1527)</f>
        <v/>
      </c>
      <c s="153" t="str">
        <f>IF('S.D.PASTE SHEET'!M1527="","",'S.D.PASTE SHEET'!M1527)</f>
        <v/>
      </c>
      <c s="153" t="str">
        <f>IF('S.D.PASTE SHEET'!N1527="","",'S.D.PASTE SHEET'!N1527)</f>
        <v/>
      </c>
      <c s="153" t="str">
        <f>IF('S.D.PASTE SHEET'!O1527="","",'S.D.PASTE SHEET'!O1527)</f>
        <v/>
      </c>
      <c s="153" t="str">
        <f>IF('S.D.PASTE SHEET'!P1527="","",'S.D.PASTE SHEET'!P1527)</f>
        <v/>
      </c>
      <c s="153" t="str">
        <f>IF('S.D.PASTE SHEET'!Q1527="","",'S.D.PASTE SHEET'!Q1527)</f>
        <v/>
      </c>
      <c s="153" t="str">
        <f>IF('S.D.PASTE SHEET'!R1527="","",'S.D.PASTE SHEET'!R1527)</f>
        <v/>
      </c>
      <c s="153" t="str">
        <f>IF('S.D.PASTE SHEET'!S1527="","",'S.D.PASTE SHEET'!S1527)</f>
        <v/>
      </c>
      <c s="153" t="str">
        <f>IF('S.D.PASTE SHEET'!T1527="","",'S.D.PASTE SHEET'!T1527)</f>
        <v/>
      </c>
      <c s="153" t="str">
        <f>IF('S.D.PASTE SHEET'!U1527="","",'S.D.PASTE SHEET'!U1527)</f>
        <v/>
      </c>
      <c s="153" t="str">
        <f>IF('S.D.PASTE SHEET'!V1527="","",'S.D.PASTE SHEET'!V1527)</f>
        <v/>
      </c>
      <c s="153" t="str">
        <f>IF('S.D.PASTE SHEET'!W1527="","",'S.D.PASTE SHEET'!W1527)</f>
        <v/>
      </c>
      <c s="153" t="str">
        <f>IF('S.D.PASTE SHEET'!X1527="","",'S.D.PASTE SHEET'!X1527)</f>
        <v/>
      </c>
      <c s="153" t="str">
        <f>IF('S.D.PASTE SHEET'!Y1527="","",'S.D.PASTE SHEET'!Y1527)</f>
        <v/>
      </c>
      <c s="153" t="str">
        <f>IF('S.D.PASTE SHEET'!Z1527="","",'S.D.PASTE SHEET'!Z1527)</f>
        <v/>
      </c>
      <c s="153" t="str">
        <f>IF('S.D.PASTE SHEET'!AA1527="","",'S.D.PASTE SHEET'!AA1527)</f>
        <v/>
      </c>
      <c s="153" t="str">
        <f>IF('S.D.PASTE SHEET'!AB1527="","",'S.D.PASTE SHEET'!AB1527)</f>
        <v/>
      </c>
      <c s="153" t="str">
        <f>IF('S.D.PASTE SHEET'!AC1527="","",'S.D.PASTE SHEET'!AC1527)</f>
        <v/>
      </c>
      <c s="153" t="str">
        <f>IF('S.D.PASTE SHEET'!AD1527="","",'S.D.PASTE SHEET'!AD1527)</f>
        <v/>
      </c>
      <c s="155"/>
      <c s="156" t="str">
        <f>IF(AK1527="","",IF(AK1527&gt;0,COUNT($AG$2:AG1527),""))</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27" s="156" t="str">
        <f>IF(BC1527="","",IF(BC1527&gt;0,COUNT($AY$2:AY1527),""))</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28" spans="1:66" ht="15.75" customHeight="1">
      <c r="A1528" s="153" t="str">
        <f>IF('S.D.PASTE SHEET'!A1528="","",'S.D.PASTE SHEET'!A1528)</f>
        <v/>
      </c>
      <c s="153" t="str">
        <f>IF('S.D.PASTE SHEET'!B1528="","",'S.D.PASTE SHEET'!B1528)</f>
        <v/>
      </c>
      <c s="153" t="str">
        <f>IF('S.D.PASTE SHEET'!C1528="","",'S.D.PASTE SHEET'!C1528)</f>
        <v/>
      </c>
      <c s="154" t="str">
        <f>IF('S.D.PASTE SHEET'!D1528="","",'S.D.PASTE SHEET'!D1528)</f>
        <v/>
      </c>
      <c s="153" t="str">
        <f>IF('S.D.PASTE SHEET'!E1528="","",UPPER('S.D.PASTE SHEET'!E1528))</f>
        <v/>
      </c>
      <c s="153" t="str">
        <f>IF('S.D.PASTE SHEET'!F1528="","",'S.D.PASTE SHEET'!F1528)</f>
        <v/>
      </c>
      <c s="153" t="str">
        <f>IF('S.D.PASTE SHEET'!G1528="","",UPPER('S.D.PASTE SHEET'!G1528))</f>
        <v/>
      </c>
      <c s="153" t="str">
        <f>IF('S.D.PASTE SHEET'!H1528="","",UPPER('S.D.PASTE SHEET'!H1528))</f>
        <v/>
      </c>
      <c s="153" t="str">
        <f>IF('S.D.PASTE SHEET'!I1528="","",'S.D.PASTE SHEET'!I1528)</f>
        <v/>
      </c>
      <c s="154" t="str">
        <f>IF('S.D.PASTE SHEET'!J1528="","",'S.D.PASTE SHEET'!J1528)</f>
        <v/>
      </c>
      <c s="153" t="str">
        <f>IF('S.D.PASTE SHEET'!K1528="","",'S.D.PASTE SHEET'!K1528)</f>
        <v/>
      </c>
      <c s="153" t="str">
        <f>IF('S.D.PASTE SHEET'!L1528="","",'S.D.PASTE SHEET'!L1528)</f>
        <v/>
      </c>
      <c s="153" t="str">
        <f>IF('S.D.PASTE SHEET'!M1528="","",'S.D.PASTE SHEET'!M1528)</f>
        <v/>
      </c>
      <c s="153" t="str">
        <f>IF('S.D.PASTE SHEET'!N1528="","",'S.D.PASTE SHEET'!N1528)</f>
        <v/>
      </c>
      <c s="153" t="str">
        <f>IF('S.D.PASTE SHEET'!O1528="","",'S.D.PASTE SHEET'!O1528)</f>
        <v/>
      </c>
      <c s="153" t="str">
        <f>IF('S.D.PASTE SHEET'!P1528="","",'S.D.PASTE SHEET'!P1528)</f>
        <v/>
      </c>
      <c s="153" t="str">
        <f>IF('S.D.PASTE SHEET'!Q1528="","",'S.D.PASTE SHEET'!Q1528)</f>
        <v/>
      </c>
      <c s="153" t="str">
        <f>IF('S.D.PASTE SHEET'!R1528="","",'S.D.PASTE SHEET'!R1528)</f>
        <v/>
      </c>
      <c s="153" t="str">
        <f>IF('S.D.PASTE SHEET'!S1528="","",'S.D.PASTE SHEET'!S1528)</f>
        <v/>
      </c>
      <c s="153" t="str">
        <f>IF('S.D.PASTE SHEET'!T1528="","",'S.D.PASTE SHEET'!T1528)</f>
        <v/>
      </c>
      <c s="153" t="str">
        <f>IF('S.D.PASTE SHEET'!U1528="","",'S.D.PASTE SHEET'!U1528)</f>
        <v/>
      </c>
      <c s="153" t="str">
        <f>IF('S.D.PASTE SHEET'!V1528="","",'S.D.PASTE SHEET'!V1528)</f>
        <v/>
      </c>
      <c s="153" t="str">
        <f>IF('S.D.PASTE SHEET'!W1528="","",'S.D.PASTE SHEET'!W1528)</f>
        <v/>
      </c>
      <c s="153" t="str">
        <f>IF('S.D.PASTE SHEET'!X1528="","",'S.D.PASTE SHEET'!X1528)</f>
        <v/>
      </c>
      <c s="153" t="str">
        <f>IF('S.D.PASTE SHEET'!Y1528="","",'S.D.PASTE SHEET'!Y1528)</f>
        <v/>
      </c>
      <c s="153" t="str">
        <f>IF('S.D.PASTE SHEET'!Z1528="","",'S.D.PASTE SHEET'!Z1528)</f>
        <v/>
      </c>
      <c s="153" t="str">
        <f>IF('S.D.PASTE SHEET'!AA1528="","",'S.D.PASTE SHEET'!AA1528)</f>
        <v/>
      </c>
      <c s="153" t="str">
        <f>IF('S.D.PASTE SHEET'!AB1528="","",'S.D.PASTE SHEET'!AB1528)</f>
        <v/>
      </c>
      <c s="153" t="str">
        <f>IF('S.D.PASTE SHEET'!AC1528="","",'S.D.PASTE SHEET'!AC1528)</f>
        <v/>
      </c>
      <c s="153" t="str">
        <f>IF('S.D.PASTE SHEET'!AD1528="","",'S.D.PASTE SHEET'!AD1528)</f>
        <v/>
      </c>
      <c s="155"/>
      <c s="156" t="str">
        <f>IF(AK1528="","",IF(AK1528&gt;0,COUNT($AG$2:AG1528),""))</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28" s="156" t="str">
        <f>IF(BC1528="","",IF(BC1528&gt;0,COUNT($AY$2:AY1528),""))</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29" spans="1:66" ht="15.75" customHeight="1">
      <c r="A1529" s="153" t="str">
        <f>IF('S.D.PASTE SHEET'!A1529="","",'S.D.PASTE SHEET'!A1529)</f>
        <v/>
      </c>
      <c s="153" t="str">
        <f>IF('S.D.PASTE SHEET'!B1529="","",'S.D.PASTE SHEET'!B1529)</f>
        <v/>
      </c>
      <c s="153" t="str">
        <f>IF('S.D.PASTE SHEET'!C1529="","",'S.D.PASTE SHEET'!C1529)</f>
        <v/>
      </c>
      <c s="154" t="str">
        <f>IF('S.D.PASTE SHEET'!D1529="","",'S.D.PASTE SHEET'!D1529)</f>
        <v/>
      </c>
      <c s="153" t="str">
        <f>IF('S.D.PASTE SHEET'!E1529="","",UPPER('S.D.PASTE SHEET'!E1529))</f>
        <v/>
      </c>
      <c s="153" t="str">
        <f>IF('S.D.PASTE SHEET'!F1529="","",'S.D.PASTE SHEET'!F1529)</f>
        <v/>
      </c>
      <c s="153" t="str">
        <f>IF('S.D.PASTE SHEET'!G1529="","",UPPER('S.D.PASTE SHEET'!G1529))</f>
        <v/>
      </c>
      <c s="153" t="str">
        <f>IF('S.D.PASTE SHEET'!H1529="","",UPPER('S.D.PASTE SHEET'!H1529))</f>
        <v/>
      </c>
      <c s="153" t="str">
        <f>IF('S.D.PASTE SHEET'!I1529="","",'S.D.PASTE SHEET'!I1529)</f>
        <v/>
      </c>
      <c s="154" t="str">
        <f>IF('S.D.PASTE SHEET'!J1529="","",'S.D.PASTE SHEET'!J1529)</f>
        <v/>
      </c>
      <c s="153" t="str">
        <f>IF('S.D.PASTE SHEET'!K1529="","",'S.D.PASTE SHEET'!K1529)</f>
        <v/>
      </c>
      <c s="153" t="str">
        <f>IF('S.D.PASTE SHEET'!L1529="","",'S.D.PASTE SHEET'!L1529)</f>
        <v/>
      </c>
      <c s="153" t="str">
        <f>IF('S.D.PASTE SHEET'!M1529="","",'S.D.PASTE SHEET'!M1529)</f>
        <v/>
      </c>
      <c s="153" t="str">
        <f>IF('S.D.PASTE SHEET'!N1529="","",'S.D.PASTE SHEET'!N1529)</f>
        <v/>
      </c>
      <c s="153" t="str">
        <f>IF('S.D.PASTE SHEET'!O1529="","",'S.D.PASTE SHEET'!O1529)</f>
        <v/>
      </c>
      <c s="153" t="str">
        <f>IF('S.D.PASTE SHEET'!P1529="","",'S.D.PASTE SHEET'!P1529)</f>
        <v/>
      </c>
      <c s="153" t="str">
        <f>IF('S.D.PASTE SHEET'!Q1529="","",'S.D.PASTE SHEET'!Q1529)</f>
        <v/>
      </c>
      <c s="153" t="str">
        <f>IF('S.D.PASTE SHEET'!R1529="","",'S.D.PASTE SHEET'!R1529)</f>
        <v/>
      </c>
      <c s="153" t="str">
        <f>IF('S.D.PASTE SHEET'!S1529="","",'S.D.PASTE SHEET'!S1529)</f>
        <v/>
      </c>
      <c s="153" t="str">
        <f>IF('S.D.PASTE SHEET'!T1529="","",'S.D.PASTE SHEET'!T1529)</f>
        <v/>
      </c>
      <c s="153" t="str">
        <f>IF('S.D.PASTE SHEET'!U1529="","",'S.D.PASTE SHEET'!U1529)</f>
        <v/>
      </c>
      <c s="153" t="str">
        <f>IF('S.D.PASTE SHEET'!V1529="","",'S.D.PASTE SHEET'!V1529)</f>
        <v/>
      </c>
      <c s="153" t="str">
        <f>IF('S.D.PASTE SHEET'!W1529="","",'S.D.PASTE SHEET'!W1529)</f>
        <v/>
      </c>
      <c s="153" t="str">
        <f>IF('S.D.PASTE SHEET'!X1529="","",'S.D.PASTE SHEET'!X1529)</f>
        <v/>
      </c>
      <c s="153" t="str">
        <f>IF('S.D.PASTE SHEET'!Y1529="","",'S.D.PASTE SHEET'!Y1529)</f>
        <v/>
      </c>
      <c s="153" t="str">
        <f>IF('S.D.PASTE SHEET'!Z1529="","",'S.D.PASTE SHEET'!Z1529)</f>
        <v/>
      </c>
      <c s="153" t="str">
        <f>IF('S.D.PASTE SHEET'!AA1529="","",'S.D.PASTE SHEET'!AA1529)</f>
        <v/>
      </c>
      <c s="153" t="str">
        <f>IF('S.D.PASTE SHEET'!AB1529="","",'S.D.PASTE SHEET'!AB1529)</f>
        <v/>
      </c>
      <c s="153" t="str">
        <f>IF('S.D.PASTE SHEET'!AC1529="","",'S.D.PASTE SHEET'!AC1529)</f>
        <v/>
      </c>
      <c s="153" t="str">
        <f>IF('S.D.PASTE SHEET'!AD1529="","",'S.D.PASTE SHEET'!AD1529)</f>
        <v/>
      </c>
      <c s="155"/>
      <c s="156" t="str">
        <f>IF(AK1529="","",IF(AK1529&gt;0,COUNT($AG$2:AG1529),""))</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29" s="156" t="str">
        <f>IF(BC1529="","",IF(BC1529&gt;0,COUNT($AY$2:AY1529),""))</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30" spans="1:66" ht="15.75" customHeight="1">
      <c r="A1530" s="153" t="str">
        <f>IF('S.D.PASTE SHEET'!A1530="","",'S.D.PASTE SHEET'!A1530)</f>
        <v/>
      </c>
      <c s="153" t="str">
        <f>IF('S.D.PASTE SHEET'!B1530="","",'S.D.PASTE SHEET'!B1530)</f>
        <v/>
      </c>
      <c s="153" t="str">
        <f>IF('S.D.PASTE SHEET'!C1530="","",'S.D.PASTE SHEET'!C1530)</f>
        <v/>
      </c>
      <c s="154" t="str">
        <f>IF('S.D.PASTE SHEET'!D1530="","",'S.D.PASTE SHEET'!D1530)</f>
        <v/>
      </c>
      <c s="153" t="str">
        <f>IF('S.D.PASTE SHEET'!E1530="","",UPPER('S.D.PASTE SHEET'!E1530))</f>
        <v/>
      </c>
      <c s="153" t="str">
        <f>IF('S.D.PASTE SHEET'!F1530="","",'S.D.PASTE SHEET'!F1530)</f>
        <v/>
      </c>
      <c s="153" t="str">
        <f>IF('S.D.PASTE SHEET'!G1530="","",UPPER('S.D.PASTE SHEET'!G1530))</f>
        <v/>
      </c>
      <c s="153" t="str">
        <f>IF('S.D.PASTE SHEET'!H1530="","",UPPER('S.D.PASTE SHEET'!H1530))</f>
        <v/>
      </c>
      <c s="153" t="str">
        <f>IF('S.D.PASTE SHEET'!I1530="","",'S.D.PASTE SHEET'!I1530)</f>
        <v/>
      </c>
      <c s="154" t="str">
        <f>IF('S.D.PASTE SHEET'!J1530="","",'S.D.PASTE SHEET'!J1530)</f>
        <v/>
      </c>
      <c s="153" t="str">
        <f>IF('S.D.PASTE SHEET'!K1530="","",'S.D.PASTE SHEET'!K1530)</f>
        <v/>
      </c>
      <c s="153" t="str">
        <f>IF('S.D.PASTE SHEET'!L1530="","",'S.D.PASTE SHEET'!L1530)</f>
        <v/>
      </c>
      <c s="153" t="str">
        <f>IF('S.D.PASTE SHEET'!M1530="","",'S.D.PASTE SHEET'!M1530)</f>
        <v/>
      </c>
      <c s="153" t="str">
        <f>IF('S.D.PASTE SHEET'!N1530="","",'S.D.PASTE SHEET'!N1530)</f>
        <v/>
      </c>
      <c s="153" t="str">
        <f>IF('S.D.PASTE SHEET'!O1530="","",'S.D.PASTE SHEET'!O1530)</f>
        <v/>
      </c>
      <c s="153" t="str">
        <f>IF('S.D.PASTE SHEET'!P1530="","",'S.D.PASTE SHEET'!P1530)</f>
        <v/>
      </c>
      <c s="153" t="str">
        <f>IF('S.D.PASTE SHEET'!Q1530="","",'S.D.PASTE SHEET'!Q1530)</f>
        <v/>
      </c>
      <c s="153" t="str">
        <f>IF('S.D.PASTE SHEET'!R1530="","",'S.D.PASTE SHEET'!R1530)</f>
        <v/>
      </c>
      <c s="153" t="str">
        <f>IF('S.D.PASTE SHEET'!S1530="","",'S.D.PASTE SHEET'!S1530)</f>
        <v/>
      </c>
      <c s="153" t="str">
        <f>IF('S.D.PASTE SHEET'!T1530="","",'S.D.PASTE SHEET'!T1530)</f>
        <v/>
      </c>
      <c s="153" t="str">
        <f>IF('S.D.PASTE SHEET'!U1530="","",'S.D.PASTE SHEET'!U1530)</f>
        <v/>
      </c>
      <c s="153" t="str">
        <f>IF('S.D.PASTE SHEET'!V1530="","",'S.D.PASTE SHEET'!V1530)</f>
        <v/>
      </c>
      <c s="153" t="str">
        <f>IF('S.D.PASTE SHEET'!W1530="","",'S.D.PASTE SHEET'!W1530)</f>
        <v/>
      </c>
      <c s="153" t="str">
        <f>IF('S.D.PASTE SHEET'!X1530="","",'S.D.PASTE SHEET'!X1530)</f>
        <v/>
      </c>
      <c s="153" t="str">
        <f>IF('S.D.PASTE SHEET'!Y1530="","",'S.D.PASTE SHEET'!Y1530)</f>
        <v/>
      </c>
      <c s="153" t="str">
        <f>IF('S.D.PASTE SHEET'!Z1530="","",'S.D.PASTE SHEET'!Z1530)</f>
        <v/>
      </c>
      <c s="153" t="str">
        <f>IF('S.D.PASTE SHEET'!AA1530="","",'S.D.PASTE SHEET'!AA1530)</f>
        <v/>
      </c>
      <c s="153" t="str">
        <f>IF('S.D.PASTE SHEET'!AB1530="","",'S.D.PASTE SHEET'!AB1530)</f>
        <v/>
      </c>
      <c s="153" t="str">
        <f>IF('S.D.PASTE SHEET'!AC1530="","",'S.D.PASTE SHEET'!AC1530)</f>
        <v/>
      </c>
      <c s="153" t="str">
        <f>IF('S.D.PASTE SHEET'!AD1530="","",'S.D.PASTE SHEET'!AD1530)</f>
        <v/>
      </c>
      <c s="155"/>
      <c s="156" t="str">
        <f>IF(AK1530="","",IF(AK1530&gt;0,COUNT($AG$2:AG1530),""))</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30" s="156" t="str">
        <f>IF(BC1530="","",IF(BC1530&gt;0,COUNT($AY$2:AY1530),""))</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31" spans="1:66" ht="15.75" customHeight="1">
      <c r="A1531" s="153" t="str">
        <f>IF('S.D.PASTE SHEET'!A1531="","",'S.D.PASTE SHEET'!A1531)</f>
        <v/>
      </c>
      <c s="153" t="str">
        <f>IF('S.D.PASTE SHEET'!B1531="","",'S.D.PASTE SHEET'!B1531)</f>
        <v/>
      </c>
      <c s="153" t="str">
        <f>IF('S.D.PASTE SHEET'!C1531="","",'S.D.PASTE SHEET'!C1531)</f>
        <v/>
      </c>
      <c s="154" t="str">
        <f>IF('S.D.PASTE SHEET'!D1531="","",'S.D.PASTE SHEET'!D1531)</f>
        <v/>
      </c>
      <c s="153" t="str">
        <f>IF('S.D.PASTE SHEET'!E1531="","",UPPER('S.D.PASTE SHEET'!E1531))</f>
        <v/>
      </c>
      <c s="153" t="str">
        <f>IF('S.D.PASTE SHEET'!F1531="","",'S.D.PASTE SHEET'!F1531)</f>
        <v/>
      </c>
      <c s="153" t="str">
        <f>IF('S.D.PASTE SHEET'!G1531="","",UPPER('S.D.PASTE SHEET'!G1531))</f>
        <v/>
      </c>
      <c s="153" t="str">
        <f>IF('S.D.PASTE SHEET'!H1531="","",UPPER('S.D.PASTE SHEET'!H1531))</f>
        <v/>
      </c>
      <c s="153" t="str">
        <f>IF('S.D.PASTE SHEET'!I1531="","",'S.D.PASTE SHEET'!I1531)</f>
        <v/>
      </c>
      <c s="154" t="str">
        <f>IF('S.D.PASTE SHEET'!J1531="","",'S.D.PASTE SHEET'!J1531)</f>
        <v/>
      </c>
      <c s="153" t="str">
        <f>IF('S.D.PASTE SHEET'!K1531="","",'S.D.PASTE SHEET'!K1531)</f>
        <v/>
      </c>
      <c s="153" t="str">
        <f>IF('S.D.PASTE SHEET'!L1531="","",'S.D.PASTE SHEET'!L1531)</f>
        <v/>
      </c>
      <c s="153" t="str">
        <f>IF('S.D.PASTE SHEET'!M1531="","",'S.D.PASTE SHEET'!M1531)</f>
        <v/>
      </c>
      <c s="153" t="str">
        <f>IF('S.D.PASTE SHEET'!N1531="","",'S.D.PASTE SHEET'!N1531)</f>
        <v/>
      </c>
      <c s="153" t="str">
        <f>IF('S.D.PASTE SHEET'!O1531="","",'S.D.PASTE SHEET'!O1531)</f>
        <v/>
      </c>
      <c s="153" t="str">
        <f>IF('S.D.PASTE SHEET'!P1531="","",'S.D.PASTE SHEET'!P1531)</f>
        <v/>
      </c>
      <c s="153" t="str">
        <f>IF('S.D.PASTE SHEET'!Q1531="","",'S.D.PASTE SHEET'!Q1531)</f>
        <v/>
      </c>
      <c s="153" t="str">
        <f>IF('S.D.PASTE SHEET'!R1531="","",'S.D.PASTE SHEET'!R1531)</f>
        <v/>
      </c>
      <c s="153" t="str">
        <f>IF('S.D.PASTE SHEET'!S1531="","",'S.D.PASTE SHEET'!S1531)</f>
        <v/>
      </c>
      <c s="153" t="str">
        <f>IF('S.D.PASTE SHEET'!T1531="","",'S.D.PASTE SHEET'!T1531)</f>
        <v/>
      </c>
      <c s="153" t="str">
        <f>IF('S.D.PASTE SHEET'!U1531="","",'S.D.PASTE SHEET'!U1531)</f>
        <v/>
      </c>
      <c s="153" t="str">
        <f>IF('S.D.PASTE SHEET'!V1531="","",'S.D.PASTE SHEET'!V1531)</f>
        <v/>
      </c>
      <c s="153" t="str">
        <f>IF('S.D.PASTE SHEET'!W1531="","",'S.D.PASTE SHEET'!W1531)</f>
        <v/>
      </c>
      <c s="153" t="str">
        <f>IF('S.D.PASTE SHEET'!X1531="","",'S.D.PASTE SHEET'!X1531)</f>
        <v/>
      </c>
      <c s="153" t="str">
        <f>IF('S.D.PASTE SHEET'!Y1531="","",'S.D.PASTE SHEET'!Y1531)</f>
        <v/>
      </c>
      <c s="153" t="str">
        <f>IF('S.D.PASTE SHEET'!Z1531="","",'S.D.PASTE SHEET'!Z1531)</f>
        <v/>
      </c>
      <c s="153" t="str">
        <f>IF('S.D.PASTE SHEET'!AA1531="","",'S.D.PASTE SHEET'!AA1531)</f>
        <v/>
      </c>
      <c s="153" t="str">
        <f>IF('S.D.PASTE SHEET'!AB1531="","",'S.D.PASTE SHEET'!AB1531)</f>
        <v/>
      </c>
      <c s="153" t="str">
        <f>IF('S.D.PASTE SHEET'!AC1531="","",'S.D.PASTE SHEET'!AC1531)</f>
        <v/>
      </c>
      <c s="153" t="str">
        <f>IF('S.D.PASTE SHEET'!AD1531="","",'S.D.PASTE SHEET'!AD1531)</f>
        <v/>
      </c>
      <c s="155"/>
      <c s="156" t="str">
        <f>IF(AK1531="","",IF(AK1531&gt;0,COUNT($AG$2:AG1531),""))</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31" s="156" t="str">
        <f>IF(BC1531="","",IF(BC1531&gt;0,COUNT($AY$2:AY1531),""))</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32" spans="1:66" ht="15.75" customHeight="1">
      <c r="A1532" s="153" t="str">
        <f>IF('S.D.PASTE SHEET'!A1532="","",'S.D.PASTE SHEET'!A1532)</f>
        <v/>
      </c>
      <c s="153" t="str">
        <f>IF('S.D.PASTE SHEET'!B1532="","",'S.D.PASTE SHEET'!B1532)</f>
        <v/>
      </c>
      <c s="153" t="str">
        <f>IF('S.D.PASTE SHEET'!C1532="","",'S.D.PASTE SHEET'!C1532)</f>
        <v/>
      </c>
      <c s="154" t="str">
        <f>IF('S.D.PASTE SHEET'!D1532="","",'S.D.PASTE SHEET'!D1532)</f>
        <v/>
      </c>
      <c s="153" t="str">
        <f>IF('S.D.PASTE SHEET'!E1532="","",UPPER('S.D.PASTE SHEET'!E1532))</f>
        <v/>
      </c>
      <c s="153" t="str">
        <f>IF('S.D.PASTE SHEET'!F1532="","",'S.D.PASTE SHEET'!F1532)</f>
        <v/>
      </c>
      <c s="153" t="str">
        <f>IF('S.D.PASTE SHEET'!G1532="","",UPPER('S.D.PASTE SHEET'!G1532))</f>
        <v/>
      </c>
      <c s="153" t="str">
        <f>IF('S.D.PASTE SHEET'!H1532="","",UPPER('S.D.PASTE SHEET'!H1532))</f>
        <v/>
      </c>
      <c s="153" t="str">
        <f>IF('S.D.PASTE SHEET'!I1532="","",'S.D.PASTE SHEET'!I1532)</f>
        <v/>
      </c>
      <c s="154" t="str">
        <f>IF('S.D.PASTE SHEET'!J1532="","",'S.D.PASTE SHEET'!J1532)</f>
        <v/>
      </c>
      <c s="153" t="str">
        <f>IF('S.D.PASTE SHEET'!K1532="","",'S.D.PASTE SHEET'!K1532)</f>
        <v/>
      </c>
      <c s="153" t="str">
        <f>IF('S.D.PASTE SHEET'!L1532="","",'S.D.PASTE SHEET'!L1532)</f>
        <v/>
      </c>
      <c s="153" t="str">
        <f>IF('S.D.PASTE SHEET'!M1532="","",'S.D.PASTE SHEET'!M1532)</f>
        <v/>
      </c>
      <c s="153" t="str">
        <f>IF('S.D.PASTE SHEET'!N1532="","",'S.D.PASTE SHEET'!N1532)</f>
        <v/>
      </c>
      <c s="153" t="str">
        <f>IF('S.D.PASTE SHEET'!O1532="","",'S.D.PASTE SHEET'!O1532)</f>
        <v/>
      </c>
      <c s="153" t="str">
        <f>IF('S.D.PASTE SHEET'!P1532="","",'S.D.PASTE SHEET'!P1532)</f>
        <v/>
      </c>
      <c s="153" t="str">
        <f>IF('S.D.PASTE SHEET'!Q1532="","",'S.D.PASTE SHEET'!Q1532)</f>
        <v/>
      </c>
      <c s="153" t="str">
        <f>IF('S.D.PASTE SHEET'!R1532="","",'S.D.PASTE SHEET'!R1532)</f>
        <v/>
      </c>
      <c s="153" t="str">
        <f>IF('S.D.PASTE SHEET'!S1532="","",'S.D.PASTE SHEET'!S1532)</f>
        <v/>
      </c>
      <c s="153" t="str">
        <f>IF('S.D.PASTE SHEET'!T1532="","",'S.D.PASTE SHEET'!T1532)</f>
        <v/>
      </c>
      <c s="153" t="str">
        <f>IF('S.D.PASTE SHEET'!U1532="","",'S.D.PASTE SHEET'!U1532)</f>
        <v/>
      </c>
      <c s="153" t="str">
        <f>IF('S.D.PASTE SHEET'!V1532="","",'S.D.PASTE SHEET'!V1532)</f>
        <v/>
      </c>
      <c s="153" t="str">
        <f>IF('S.D.PASTE SHEET'!W1532="","",'S.D.PASTE SHEET'!W1532)</f>
        <v/>
      </c>
      <c s="153" t="str">
        <f>IF('S.D.PASTE SHEET'!X1532="","",'S.D.PASTE SHEET'!X1532)</f>
        <v/>
      </c>
      <c s="153" t="str">
        <f>IF('S.D.PASTE SHEET'!Y1532="","",'S.D.PASTE SHEET'!Y1532)</f>
        <v/>
      </c>
      <c s="153" t="str">
        <f>IF('S.D.PASTE SHEET'!Z1532="","",'S.D.PASTE SHEET'!Z1532)</f>
        <v/>
      </c>
      <c s="153" t="str">
        <f>IF('S.D.PASTE SHEET'!AA1532="","",'S.D.PASTE SHEET'!AA1532)</f>
        <v/>
      </c>
      <c s="153" t="str">
        <f>IF('S.D.PASTE SHEET'!AB1532="","",'S.D.PASTE SHEET'!AB1532)</f>
        <v/>
      </c>
      <c s="153" t="str">
        <f>IF('S.D.PASTE SHEET'!AC1532="","",'S.D.PASTE SHEET'!AC1532)</f>
        <v/>
      </c>
      <c s="153" t="str">
        <f>IF('S.D.PASTE SHEET'!AD1532="","",'S.D.PASTE SHEET'!AD1532)</f>
        <v/>
      </c>
      <c s="155"/>
      <c s="156" t="str">
        <f>IF(AK1532="","",IF(AK1532&gt;0,COUNT($AG$2:AG1532),""))</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32" s="156" t="str">
        <f>IF(BC1532="","",IF(BC1532&gt;0,COUNT($AY$2:AY1532),""))</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33" spans="1:66" ht="15.75" customHeight="1">
      <c r="A1533" s="153" t="str">
        <f>IF('S.D.PASTE SHEET'!A1533="","",'S.D.PASTE SHEET'!A1533)</f>
        <v/>
      </c>
      <c s="153" t="str">
        <f>IF('S.D.PASTE SHEET'!B1533="","",'S.D.PASTE SHEET'!B1533)</f>
        <v/>
      </c>
      <c s="153" t="str">
        <f>IF('S.D.PASTE SHEET'!C1533="","",'S.D.PASTE SHEET'!C1533)</f>
        <v/>
      </c>
      <c s="154" t="str">
        <f>IF('S.D.PASTE SHEET'!D1533="","",'S.D.PASTE SHEET'!D1533)</f>
        <v/>
      </c>
      <c s="153" t="str">
        <f>IF('S.D.PASTE SHEET'!E1533="","",UPPER('S.D.PASTE SHEET'!E1533))</f>
        <v/>
      </c>
      <c s="153" t="str">
        <f>IF('S.D.PASTE SHEET'!F1533="","",'S.D.PASTE SHEET'!F1533)</f>
        <v/>
      </c>
      <c s="153" t="str">
        <f>IF('S.D.PASTE SHEET'!G1533="","",UPPER('S.D.PASTE SHEET'!G1533))</f>
        <v/>
      </c>
      <c s="153" t="str">
        <f>IF('S.D.PASTE SHEET'!H1533="","",UPPER('S.D.PASTE SHEET'!H1533))</f>
        <v/>
      </c>
      <c s="153" t="str">
        <f>IF('S.D.PASTE SHEET'!I1533="","",'S.D.PASTE SHEET'!I1533)</f>
        <v/>
      </c>
      <c s="154" t="str">
        <f>IF('S.D.PASTE SHEET'!J1533="","",'S.D.PASTE SHEET'!J1533)</f>
        <v/>
      </c>
      <c s="153" t="str">
        <f>IF('S.D.PASTE SHEET'!K1533="","",'S.D.PASTE SHEET'!K1533)</f>
        <v/>
      </c>
      <c s="153" t="str">
        <f>IF('S.D.PASTE SHEET'!L1533="","",'S.D.PASTE SHEET'!L1533)</f>
        <v/>
      </c>
      <c s="153" t="str">
        <f>IF('S.D.PASTE SHEET'!M1533="","",'S.D.PASTE SHEET'!M1533)</f>
        <v/>
      </c>
      <c s="153" t="str">
        <f>IF('S.D.PASTE SHEET'!N1533="","",'S.D.PASTE SHEET'!N1533)</f>
        <v/>
      </c>
      <c s="153" t="str">
        <f>IF('S.D.PASTE SHEET'!O1533="","",'S.D.PASTE SHEET'!O1533)</f>
        <v/>
      </c>
      <c s="153" t="str">
        <f>IF('S.D.PASTE SHEET'!P1533="","",'S.D.PASTE SHEET'!P1533)</f>
        <v/>
      </c>
      <c s="153" t="str">
        <f>IF('S.D.PASTE SHEET'!Q1533="","",'S.D.PASTE SHEET'!Q1533)</f>
        <v/>
      </c>
      <c s="153" t="str">
        <f>IF('S.D.PASTE SHEET'!R1533="","",'S.D.PASTE SHEET'!R1533)</f>
        <v/>
      </c>
      <c s="153" t="str">
        <f>IF('S.D.PASTE SHEET'!S1533="","",'S.D.PASTE SHEET'!S1533)</f>
        <v/>
      </c>
      <c s="153" t="str">
        <f>IF('S.D.PASTE SHEET'!T1533="","",'S.D.PASTE SHEET'!T1533)</f>
        <v/>
      </c>
      <c s="153" t="str">
        <f>IF('S.D.PASTE SHEET'!U1533="","",'S.D.PASTE SHEET'!U1533)</f>
        <v/>
      </c>
      <c s="153" t="str">
        <f>IF('S.D.PASTE SHEET'!V1533="","",'S.D.PASTE SHEET'!V1533)</f>
        <v/>
      </c>
      <c s="153" t="str">
        <f>IF('S.D.PASTE SHEET'!W1533="","",'S.D.PASTE SHEET'!W1533)</f>
        <v/>
      </c>
      <c s="153" t="str">
        <f>IF('S.D.PASTE SHEET'!X1533="","",'S.D.PASTE SHEET'!X1533)</f>
        <v/>
      </c>
      <c s="153" t="str">
        <f>IF('S.D.PASTE SHEET'!Y1533="","",'S.D.PASTE SHEET'!Y1533)</f>
        <v/>
      </c>
      <c s="153" t="str">
        <f>IF('S.D.PASTE SHEET'!Z1533="","",'S.D.PASTE SHEET'!Z1533)</f>
        <v/>
      </c>
      <c s="153" t="str">
        <f>IF('S.D.PASTE SHEET'!AA1533="","",'S.D.PASTE SHEET'!AA1533)</f>
        <v/>
      </c>
      <c s="153" t="str">
        <f>IF('S.D.PASTE SHEET'!AB1533="","",'S.D.PASTE SHEET'!AB1533)</f>
        <v/>
      </c>
      <c s="153" t="str">
        <f>IF('S.D.PASTE SHEET'!AC1533="","",'S.D.PASTE SHEET'!AC1533)</f>
        <v/>
      </c>
      <c s="153" t="str">
        <f>IF('S.D.PASTE SHEET'!AD1533="","",'S.D.PASTE SHEET'!AD1533)</f>
        <v/>
      </c>
      <c s="155"/>
      <c s="156" t="str">
        <f>IF(AK1533="","",IF(AK1533&gt;0,COUNT($AG$2:AG1533),""))</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33" s="156" t="str">
        <f>IF(BC1533="","",IF(BC1533&gt;0,COUNT($AY$2:AY1533),""))</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34" spans="1:66" ht="15.75" customHeight="1">
      <c r="A1534" s="153" t="str">
        <f>IF('S.D.PASTE SHEET'!A1534="","",'S.D.PASTE SHEET'!A1534)</f>
        <v/>
      </c>
      <c s="153" t="str">
        <f>IF('S.D.PASTE SHEET'!B1534="","",'S.D.PASTE SHEET'!B1534)</f>
        <v/>
      </c>
      <c s="153" t="str">
        <f>IF('S.D.PASTE SHEET'!C1534="","",'S.D.PASTE SHEET'!C1534)</f>
        <v/>
      </c>
      <c s="154" t="str">
        <f>IF('S.D.PASTE SHEET'!D1534="","",'S.D.PASTE SHEET'!D1534)</f>
        <v/>
      </c>
      <c s="153" t="str">
        <f>IF('S.D.PASTE SHEET'!E1534="","",UPPER('S.D.PASTE SHEET'!E1534))</f>
        <v/>
      </c>
      <c s="153" t="str">
        <f>IF('S.D.PASTE SHEET'!F1534="","",'S.D.PASTE SHEET'!F1534)</f>
        <v/>
      </c>
      <c s="153" t="str">
        <f>IF('S.D.PASTE SHEET'!G1534="","",UPPER('S.D.PASTE SHEET'!G1534))</f>
        <v/>
      </c>
      <c s="153" t="str">
        <f>IF('S.D.PASTE SHEET'!H1534="","",UPPER('S.D.PASTE SHEET'!H1534))</f>
        <v/>
      </c>
      <c s="153" t="str">
        <f>IF('S.D.PASTE SHEET'!I1534="","",'S.D.PASTE SHEET'!I1534)</f>
        <v/>
      </c>
      <c s="154" t="str">
        <f>IF('S.D.PASTE SHEET'!J1534="","",'S.D.PASTE SHEET'!J1534)</f>
        <v/>
      </c>
      <c s="153" t="str">
        <f>IF('S.D.PASTE SHEET'!K1534="","",'S.D.PASTE SHEET'!K1534)</f>
        <v/>
      </c>
      <c s="153" t="str">
        <f>IF('S.D.PASTE SHEET'!L1534="","",'S.D.PASTE SHEET'!L1534)</f>
        <v/>
      </c>
      <c s="153" t="str">
        <f>IF('S.D.PASTE SHEET'!M1534="","",'S.D.PASTE SHEET'!M1534)</f>
        <v/>
      </c>
      <c s="153" t="str">
        <f>IF('S.D.PASTE SHEET'!N1534="","",'S.D.PASTE SHEET'!N1534)</f>
        <v/>
      </c>
      <c s="153" t="str">
        <f>IF('S.D.PASTE SHEET'!O1534="","",'S.D.PASTE SHEET'!O1534)</f>
        <v/>
      </c>
      <c s="153" t="str">
        <f>IF('S.D.PASTE SHEET'!P1534="","",'S.D.PASTE SHEET'!P1534)</f>
        <v/>
      </c>
      <c s="153" t="str">
        <f>IF('S.D.PASTE SHEET'!Q1534="","",'S.D.PASTE SHEET'!Q1534)</f>
        <v/>
      </c>
      <c s="153" t="str">
        <f>IF('S.D.PASTE SHEET'!R1534="","",'S.D.PASTE SHEET'!R1534)</f>
        <v/>
      </c>
      <c s="153" t="str">
        <f>IF('S.D.PASTE SHEET'!S1534="","",'S.D.PASTE SHEET'!S1534)</f>
        <v/>
      </c>
      <c s="153" t="str">
        <f>IF('S.D.PASTE SHEET'!T1534="","",'S.D.PASTE SHEET'!T1534)</f>
        <v/>
      </c>
      <c s="153" t="str">
        <f>IF('S.D.PASTE SHEET'!U1534="","",'S.D.PASTE SHEET'!U1534)</f>
        <v/>
      </c>
      <c s="153" t="str">
        <f>IF('S.D.PASTE SHEET'!V1534="","",'S.D.PASTE SHEET'!V1534)</f>
        <v/>
      </c>
      <c s="153" t="str">
        <f>IF('S.D.PASTE SHEET'!W1534="","",'S.D.PASTE SHEET'!W1534)</f>
        <v/>
      </c>
      <c s="153" t="str">
        <f>IF('S.D.PASTE SHEET'!X1534="","",'S.D.PASTE SHEET'!X1534)</f>
        <v/>
      </c>
      <c s="153" t="str">
        <f>IF('S.D.PASTE SHEET'!Y1534="","",'S.D.PASTE SHEET'!Y1534)</f>
        <v/>
      </c>
      <c s="153" t="str">
        <f>IF('S.D.PASTE SHEET'!Z1534="","",'S.D.PASTE SHEET'!Z1534)</f>
        <v/>
      </c>
      <c s="153" t="str">
        <f>IF('S.D.PASTE SHEET'!AA1534="","",'S.D.PASTE SHEET'!AA1534)</f>
        <v/>
      </c>
      <c s="153" t="str">
        <f>IF('S.D.PASTE SHEET'!AB1534="","",'S.D.PASTE SHEET'!AB1534)</f>
        <v/>
      </c>
      <c s="153" t="str">
        <f>IF('S.D.PASTE SHEET'!AC1534="","",'S.D.PASTE SHEET'!AC1534)</f>
        <v/>
      </c>
      <c s="153" t="str">
        <f>IF('S.D.PASTE SHEET'!AD1534="","",'S.D.PASTE SHEET'!AD1534)</f>
        <v/>
      </c>
      <c s="155"/>
      <c s="156" t="str">
        <f>IF(AK1534="","",IF(AK1534&gt;0,COUNT($AG$2:AG1534),""))</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34" s="156" t="str">
        <f>IF(BC1534="","",IF(BC1534&gt;0,COUNT($AY$2:AY1534),""))</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35" spans="1:66" ht="15.75" customHeight="1">
      <c r="A1535" s="153" t="str">
        <f>IF('S.D.PASTE SHEET'!A1535="","",'S.D.PASTE SHEET'!A1535)</f>
        <v/>
      </c>
      <c s="153" t="str">
        <f>IF('S.D.PASTE SHEET'!B1535="","",'S.D.PASTE SHEET'!B1535)</f>
        <v/>
      </c>
      <c s="153" t="str">
        <f>IF('S.D.PASTE SHEET'!C1535="","",'S.D.PASTE SHEET'!C1535)</f>
        <v/>
      </c>
      <c s="154" t="str">
        <f>IF('S.D.PASTE SHEET'!D1535="","",'S.D.PASTE SHEET'!D1535)</f>
        <v/>
      </c>
      <c s="153" t="str">
        <f>IF('S.D.PASTE SHEET'!E1535="","",UPPER('S.D.PASTE SHEET'!E1535))</f>
        <v/>
      </c>
      <c s="153" t="str">
        <f>IF('S.D.PASTE SHEET'!F1535="","",'S.D.PASTE SHEET'!F1535)</f>
        <v/>
      </c>
      <c s="153" t="str">
        <f>IF('S.D.PASTE SHEET'!G1535="","",UPPER('S.D.PASTE SHEET'!G1535))</f>
        <v/>
      </c>
      <c s="153" t="str">
        <f>IF('S.D.PASTE SHEET'!H1535="","",UPPER('S.D.PASTE SHEET'!H1535))</f>
        <v/>
      </c>
      <c s="153" t="str">
        <f>IF('S.D.PASTE SHEET'!I1535="","",'S.D.PASTE SHEET'!I1535)</f>
        <v/>
      </c>
      <c s="154" t="str">
        <f>IF('S.D.PASTE SHEET'!J1535="","",'S.D.PASTE SHEET'!J1535)</f>
        <v/>
      </c>
      <c s="153" t="str">
        <f>IF('S.D.PASTE SHEET'!K1535="","",'S.D.PASTE SHEET'!K1535)</f>
        <v/>
      </c>
      <c s="153" t="str">
        <f>IF('S.D.PASTE SHEET'!L1535="","",'S.D.PASTE SHEET'!L1535)</f>
        <v/>
      </c>
      <c s="153" t="str">
        <f>IF('S.D.PASTE SHEET'!M1535="","",'S.D.PASTE SHEET'!M1535)</f>
        <v/>
      </c>
      <c s="153" t="str">
        <f>IF('S.D.PASTE SHEET'!N1535="","",'S.D.PASTE SHEET'!N1535)</f>
        <v/>
      </c>
      <c s="153" t="str">
        <f>IF('S.D.PASTE SHEET'!O1535="","",'S.D.PASTE SHEET'!O1535)</f>
        <v/>
      </c>
      <c s="153" t="str">
        <f>IF('S.D.PASTE SHEET'!P1535="","",'S.D.PASTE SHEET'!P1535)</f>
        <v/>
      </c>
      <c s="153" t="str">
        <f>IF('S.D.PASTE SHEET'!Q1535="","",'S.D.PASTE SHEET'!Q1535)</f>
        <v/>
      </c>
      <c s="153" t="str">
        <f>IF('S.D.PASTE SHEET'!R1535="","",'S.D.PASTE SHEET'!R1535)</f>
        <v/>
      </c>
      <c s="153" t="str">
        <f>IF('S.D.PASTE SHEET'!S1535="","",'S.D.PASTE SHEET'!S1535)</f>
        <v/>
      </c>
      <c s="153" t="str">
        <f>IF('S.D.PASTE SHEET'!T1535="","",'S.D.PASTE SHEET'!T1535)</f>
        <v/>
      </c>
      <c s="153" t="str">
        <f>IF('S.D.PASTE SHEET'!U1535="","",'S.D.PASTE SHEET'!U1535)</f>
        <v/>
      </c>
      <c s="153" t="str">
        <f>IF('S.D.PASTE SHEET'!V1535="","",'S.D.PASTE SHEET'!V1535)</f>
        <v/>
      </c>
      <c s="153" t="str">
        <f>IF('S.D.PASTE SHEET'!W1535="","",'S.D.PASTE SHEET'!W1535)</f>
        <v/>
      </c>
      <c s="153" t="str">
        <f>IF('S.D.PASTE SHEET'!X1535="","",'S.D.PASTE SHEET'!X1535)</f>
        <v/>
      </c>
      <c s="153" t="str">
        <f>IF('S.D.PASTE SHEET'!Y1535="","",'S.D.PASTE SHEET'!Y1535)</f>
        <v/>
      </c>
      <c s="153" t="str">
        <f>IF('S.D.PASTE SHEET'!Z1535="","",'S.D.PASTE SHEET'!Z1535)</f>
        <v/>
      </c>
      <c s="153" t="str">
        <f>IF('S.D.PASTE SHEET'!AA1535="","",'S.D.PASTE SHEET'!AA1535)</f>
        <v/>
      </c>
      <c s="153" t="str">
        <f>IF('S.D.PASTE SHEET'!AB1535="","",'S.D.PASTE SHEET'!AB1535)</f>
        <v/>
      </c>
      <c s="153" t="str">
        <f>IF('S.D.PASTE SHEET'!AC1535="","",'S.D.PASTE SHEET'!AC1535)</f>
        <v/>
      </c>
      <c s="153" t="str">
        <f>IF('S.D.PASTE SHEET'!AD1535="","",'S.D.PASTE SHEET'!AD1535)</f>
        <v/>
      </c>
      <c s="155"/>
      <c s="156" t="str">
        <f>IF(AK1535="","",IF(AK1535&gt;0,COUNT($AG$2:AG1535),""))</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35" s="156" t="str">
        <f>IF(BC1535="","",IF(BC1535&gt;0,COUNT($AY$2:AY1535),""))</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36" spans="1:66" ht="15.75" customHeight="1">
      <c r="A1536" s="153" t="str">
        <f>IF('S.D.PASTE SHEET'!A1536="","",'S.D.PASTE SHEET'!A1536)</f>
        <v/>
      </c>
      <c s="153" t="str">
        <f>IF('S.D.PASTE SHEET'!B1536="","",'S.D.PASTE SHEET'!B1536)</f>
        <v/>
      </c>
      <c s="153" t="str">
        <f>IF('S.D.PASTE SHEET'!C1536="","",'S.D.PASTE SHEET'!C1536)</f>
        <v/>
      </c>
      <c s="154" t="str">
        <f>IF('S.D.PASTE SHEET'!D1536="","",'S.D.PASTE SHEET'!D1536)</f>
        <v/>
      </c>
      <c s="153" t="str">
        <f>IF('S.D.PASTE SHEET'!E1536="","",UPPER('S.D.PASTE SHEET'!E1536))</f>
        <v/>
      </c>
      <c s="153" t="str">
        <f>IF('S.D.PASTE SHEET'!F1536="","",'S.D.PASTE SHEET'!F1536)</f>
        <v/>
      </c>
      <c s="153" t="str">
        <f>IF('S.D.PASTE SHEET'!G1536="","",UPPER('S.D.PASTE SHEET'!G1536))</f>
        <v/>
      </c>
      <c s="153" t="str">
        <f>IF('S.D.PASTE SHEET'!H1536="","",UPPER('S.D.PASTE SHEET'!H1536))</f>
        <v/>
      </c>
      <c s="153" t="str">
        <f>IF('S.D.PASTE SHEET'!I1536="","",'S.D.PASTE SHEET'!I1536)</f>
        <v/>
      </c>
      <c s="154" t="str">
        <f>IF('S.D.PASTE SHEET'!J1536="","",'S.D.PASTE SHEET'!J1536)</f>
        <v/>
      </c>
      <c s="153" t="str">
        <f>IF('S.D.PASTE SHEET'!K1536="","",'S.D.PASTE SHEET'!K1536)</f>
        <v/>
      </c>
      <c s="153" t="str">
        <f>IF('S.D.PASTE SHEET'!L1536="","",'S.D.PASTE SHEET'!L1536)</f>
        <v/>
      </c>
      <c s="153" t="str">
        <f>IF('S.D.PASTE SHEET'!M1536="","",'S.D.PASTE SHEET'!M1536)</f>
        <v/>
      </c>
      <c s="153" t="str">
        <f>IF('S.D.PASTE SHEET'!N1536="","",'S.D.PASTE SHEET'!N1536)</f>
        <v/>
      </c>
      <c s="153" t="str">
        <f>IF('S.D.PASTE SHEET'!O1536="","",'S.D.PASTE SHEET'!O1536)</f>
        <v/>
      </c>
      <c s="153" t="str">
        <f>IF('S.D.PASTE SHEET'!P1536="","",'S.D.PASTE SHEET'!P1536)</f>
        <v/>
      </c>
      <c s="153" t="str">
        <f>IF('S.D.PASTE SHEET'!Q1536="","",'S.D.PASTE SHEET'!Q1536)</f>
        <v/>
      </c>
      <c s="153" t="str">
        <f>IF('S.D.PASTE SHEET'!R1536="","",'S.D.PASTE SHEET'!R1536)</f>
        <v/>
      </c>
      <c s="153" t="str">
        <f>IF('S.D.PASTE SHEET'!S1536="","",'S.D.PASTE SHEET'!S1536)</f>
        <v/>
      </c>
      <c s="153" t="str">
        <f>IF('S.D.PASTE SHEET'!T1536="","",'S.D.PASTE SHEET'!T1536)</f>
        <v/>
      </c>
      <c s="153" t="str">
        <f>IF('S.D.PASTE SHEET'!U1536="","",'S.D.PASTE SHEET'!U1536)</f>
        <v/>
      </c>
      <c s="153" t="str">
        <f>IF('S.D.PASTE SHEET'!V1536="","",'S.D.PASTE SHEET'!V1536)</f>
        <v/>
      </c>
      <c s="153" t="str">
        <f>IF('S.D.PASTE SHEET'!W1536="","",'S.D.PASTE SHEET'!W1536)</f>
        <v/>
      </c>
      <c s="153" t="str">
        <f>IF('S.D.PASTE SHEET'!X1536="","",'S.D.PASTE SHEET'!X1536)</f>
        <v/>
      </c>
      <c s="153" t="str">
        <f>IF('S.D.PASTE SHEET'!Y1536="","",'S.D.PASTE SHEET'!Y1536)</f>
        <v/>
      </c>
      <c s="153" t="str">
        <f>IF('S.D.PASTE SHEET'!Z1536="","",'S.D.PASTE SHEET'!Z1536)</f>
        <v/>
      </c>
      <c s="153" t="str">
        <f>IF('S.D.PASTE SHEET'!AA1536="","",'S.D.PASTE SHEET'!AA1536)</f>
        <v/>
      </c>
      <c s="153" t="str">
        <f>IF('S.D.PASTE SHEET'!AB1536="","",'S.D.PASTE SHEET'!AB1536)</f>
        <v/>
      </c>
      <c s="153" t="str">
        <f>IF('S.D.PASTE SHEET'!AC1536="","",'S.D.PASTE SHEET'!AC1536)</f>
        <v/>
      </c>
      <c s="153" t="str">
        <f>IF('S.D.PASTE SHEET'!AD1536="","",'S.D.PASTE SHEET'!AD1536)</f>
        <v/>
      </c>
      <c s="155"/>
      <c s="156" t="str">
        <f>IF(AK1536="","",IF(AK1536&gt;0,COUNT($AG$2:AG1536),""))</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36" s="156" t="str">
        <f>IF(BC1536="","",IF(BC1536&gt;0,COUNT($AY$2:AY1536),""))</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37" spans="1:66" ht="15.75" customHeight="1">
      <c r="A1537" s="153" t="str">
        <f>IF('S.D.PASTE SHEET'!A1537="","",'S.D.PASTE SHEET'!A1537)</f>
        <v/>
      </c>
      <c s="153" t="str">
        <f>IF('S.D.PASTE SHEET'!B1537="","",'S.D.PASTE SHEET'!B1537)</f>
        <v/>
      </c>
      <c s="153" t="str">
        <f>IF('S.D.PASTE SHEET'!C1537="","",'S.D.PASTE SHEET'!C1537)</f>
        <v/>
      </c>
      <c s="154" t="str">
        <f>IF('S.D.PASTE SHEET'!D1537="","",'S.D.PASTE SHEET'!D1537)</f>
        <v/>
      </c>
      <c s="153" t="str">
        <f>IF('S.D.PASTE SHEET'!E1537="","",UPPER('S.D.PASTE SHEET'!E1537))</f>
        <v/>
      </c>
      <c s="153" t="str">
        <f>IF('S.D.PASTE SHEET'!F1537="","",'S.D.PASTE SHEET'!F1537)</f>
        <v/>
      </c>
      <c s="153" t="str">
        <f>IF('S.D.PASTE SHEET'!G1537="","",UPPER('S.D.PASTE SHEET'!G1537))</f>
        <v/>
      </c>
      <c s="153" t="str">
        <f>IF('S.D.PASTE SHEET'!H1537="","",UPPER('S.D.PASTE SHEET'!H1537))</f>
        <v/>
      </c>
      <c s="153" t="str">
        <f>IF('S.D.PASTE SHEET'!I1537="","",'S.D.PASTE SHEET'!I1537)</f>
        <v/>
      </c>
      <c s="154" t="str">
        <f>IF('S.D.PASTE SHEET'!J1537="","",'S.D.PASTE SHEET'!J1537)</f>
        <v/>
      </c>
      <c s="153" t="str">
        <f>IF('S.D.PASTE SHEET'!K1537="","",'S.D.PASTE SHEET'!K1537)</f>
        <v/>
      </c>
      <c s="153" t="str">
        <f>IF('S.D.PASTE SHEET'!L1537="","",'S.D.PASTE SHEET'!L1537)</f>
        <v/>
      </c>
      <c s="153" t="str">
        <f>IF('S.D.PASTE SHEET'!M1537="","",'S.D.PASTE SHEET'!M1537)</f>
        <v/>
      </c>
      <c s="153" t="str">
        <f>IF('S.D.PASTE SHEET'!N1537="","",'S.D.PASTE SHEET'!N1537)</f>
        <v/>
      </c>
      <c s="153" t="str">
        <f>IF('S.D.PASTE SHEET'!O1537="","",'S.D.PASTE SHEET'!O1537)</f>
        <v/>
      </c>
      <c s="153" t="str">
        <f>IF('S.D.PASTE SHEET'!P1537="","",'S.D.PASTE SHEET'!P1537)</f>
        <v/>
      </c>
      <c s="153" t="str">
        <f>IF('S.D.PASTE SHEET'!Q1537="","",'S.D.PASTE SHEET'!Q1537)</f>
        <v/>
      </c>
      <c s="153" t="str">
        <f>IF('S.D.PASTE SHEET'!R1537="","",'S.D.PASTE SHEET'!R1537)</f>
        <v/>
      </c>
      <c s="153" t="str">
        <f>IF('S.D.PASTE SHEET'!S1537="","",'S.D.PASTE SHEET'!S1537)</f>
        <v/>
      </c>
      <c s="153" t="str">
        <f>IF('S.D.PASTE SHEET'!T1537="","",'S.D.PASTE SHEET'!T1537)</f>
        <v/>
      </c>
      <c s="153" t="str">
        <f>IF('S.D.PASTE SHEET'!U1537="","",'S.D.PASTE SHEET'!U1537)</f>
        <v/>
      </c>
      <c s="153" t="str">
        <f>IF('S.D.PASTE SHEET'!V1537="","",'S.D.PASTE SHEET'!V1537)</f>
        <v/>
      </c>
      <c s="153" t="str">
        <f>IF('S.D.PASTE SHEET'!W1537="","",'S.D.PASTE SHEET'!W1537)</f>
        <v/>
      </c>
      <c s="153" t="str">
        <f>IF('S.D.PASTE SHEET'!X1537="","",'S.D.PASTE SHEET'!X1537)</f>
        <v/>
      </c>
      <c s="153" t="str">
        <f>IF('S.D.PASTE SHEET'!Y1537="","",'S.D.PASTE SHEET'!Y1537)</f>
        <v/>
      </c>
      <c s="153" t="str">
        <f>IF('S.D.PASTE SHEET'!Z1537="","",'S.D.PASTE SHEET'!Z1537)</f>
        <v/>
      </c>
      <c s="153" t="str">
        <f>IF('S.D.PASTE SHEET'!AA1537="","",'S.D.PASTE SHEET'!AA1537)</f>
        <v/>
      </c>
      <c s="153" t="str">
        <f>IF('S.D.PASTE SHEET'!AB1537="","",'S.D.PASTE SHEET'!AB1537)</f>
        <v/>
      </c>
      <c s="153" t="str">
        <f>IF('S.D.PASTE SHEET'!AC1537="","",'S.D.PASTE SHEET'!AC1537)</f>
        <v/>
      </c>
      <c s="153" t="str">
        <f>IF('S.D.PASTE SHEET'!AD1537="","",'S.D.PASTE SHEET'!AD1537)</f>
        <v/>
      </c>
      <c s="155"/>
      <c s="156" t="str">
        <f>IF(AK1537="","",IF(AK1537&gt;0,COUNT($AG$2:AG1537),""))</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37" s="156" t="str">
        <f>IF(BC1537="","",IF(BC1537&gt;0,COUNT($AY$2:AY1537),""))</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38" spans="1:66" ht="15.75" customHeight="1">
      <c r="A1538" s="153" t="str">
        <f>IF('S.D.PASTE SHEET'!A1538="","",'S.D.PASTE SHEET'!A1538)</f>
        <v/>
      </c>
      <c s="153" t="str">
        <f>IF('S.D.PASTE SHEET'!B1538="","",'S.D.PASTE SHEET'!B1538)</f>
        <v/>
      </c>
      <c s="153" t="str">
        <f>IF('S.D.PASTE SHEET'!C1538="","",'S.D.PASTE SHEET'!C1538)</f>
        <v/>
      </c>
      <c s="154" t="str">
        <f>IF('S.D.PASTE SHEET'!D1538="","",'S.D.PASTE SHEET'!D1538)</f>
        <v/>
      </c>
      <c s="153" t="str">
        <f>IF('S.D.PASTE SHEET'!E1538="","",UPPER('S.D.PASTE SHEET'!E1538))</f>
        <v/>
      </c>
      <c s="153" t="str">
        <f>IF('S.D.PASTE SHEET'!F1538="","",'S.D.PASTE SHEET'!F1538)</f>
        <v/>
      </c>
      <c s="153" t="str">
        <f>IF('S.D.PASTE SHEET'!G1538="","",UPPER('S.D.PASTE SHEET'!G1538))</f>
        <v/>
      </c>
      <c s="153" t="str">
        <f>IF('S.D.PASTE SHEET'!H1538="","",UPPER('S.D.PASTE SHEET'!H1538))</f>
        <v/>
      </c>
      <c s="153" t="str">
        <f>IF('S.D.PASTE SHEET'!I1538="","",'S.D.PASTE SHEET'!I1538)</f>
        <v/>
      </c>
      <c s="154" t="str">
        <f>IF('S.D.PASTE SHEET'!J1538="","",'S.D.PASTE SHEET'!J1538)</f>
        <v/>
      </c>
      <c s="153" t="str">
        <f>IF('S.D.PASTE SHEET'!K1538="","",'S.D.PASTE SHEET'!K1538)</f>
        <v/>
      </c>
      <c s="153" t="str">
        <f>IF('S.D.PASTE SHEET'!L1538="","",'S.D.PASTE SHEET'!L1538)</f>
        <v/>
      </c>
      <c s="153" t="str">
        <f>IF('S.D.PASTE SHEET'!M1538="","",'S.D.PASTE SHEET'!M1538)</f>
        <v/>
      </c>
      <c s="153" t="str">
        <f>IF('S.D.PASTE SHEET'!N1538="","",'S.D.PASTE SHEET'!N1538)</f>
        <v/>
      </c>
      <c s="153" t="str">
        <f>IF('S.D.PASTE SHEET'!O1538="","",'S.D.PASTE SHEET'!O1538)</f>
        <v/>
      </c>
      <c s="153" t="str">
        <f>IF('S.D.PASTE SHEET'!P1538="","",'S.D.PASTE SHEET'!P1538)</f>
        <v/>
      </c>
      <c s="153" t="str">
        <f>IF('S.D.PASTE SHEET'!Q1538="","",'S.D.PASTE SHEET'!Q1538)</f>
        <v/>
      </c>
      <c s="153" t="str">
        <f>IF('S.D.PASTE SHEET'!R1538="","",'S.D.PASTE SHEET'!R1538)</f>
        <v/>
      </c>
      <c s="153" t="str">
        <f>IF('S.D.PASTE SHEET'!S1538="","",'S.D.PASTE SHEET'!S1538)</f>
        <v/>
      </c>
      <c s="153" t="str">
        <f>IF('S.D.PASTE SHEET'!T1538="","",'S.D.PASTE SHEET'!T1538)</f>
        <v/>
      </c>
      <c s="153" t="str">
        <f>IF('S.D.PASTE SHEET'!U1538="","",'S.D.PASTE SHEET'!U1538)</f>
        <v/>
      </c>
      <c s="153" t="str">
        <f>IF('S.D.PASTE SHEET'!V1538="","",'S.D.PASTE SHEET'!V1538)</f>
        <v/>
      </c>
      <c s="153" t="str">
        <f>IF('S.D.PASTE SHEET'!W1538="","",'S.D.PASTE SHEET'!W1538)</f>
        <v/>
      </c>
      <c s="153" t="str">
        <f>IF('S.D.PASTE SHEET'!X1538="","",'S.D.PASTE SHEET'!X1538)</f>
        <v/>
      </c>
      <c s="153" t="str">
        <f>IF('S.D.PASTE SHEET'!Y1538="","",'S.D.PASTE SHEET'!Y1538)</f>
        <v/>
      </c>
      <c s="153" t="str">
        <f>IF('S.D.PASTE SHEET'!Z1538="","",'S.D.PASTE SHEET'!Z1538)</f>
        <v/>
      </c>
      <c s="153" t="str">
        <f>IF('S.D.PASTE SHEET'!AA1538="","",'S.D.PASTE SHEET'!AA1538)</f>
        <v/>
      </c>
      <c s="153" t="str">
        <f>IF('S.D.PASTE SHEET'!AB1538="","",'S.D.PASTE SHEET'!AB1538)</f>
        <v/>
      </c>
      <c s="153" t="str">
        <f>IF('S.D.PASTE SHEET'!AC1538="","",'S.D.PASTE SHEET'!AC1538)</f>
        <v/>
      </c>
      <c s="153" t="str">
        <f>IF('S.D.PASTE SHEET'!AD1538="","",'S.D.PASTE SHEET'!AD1538)</f>
        <v/>
      </c>
      <c s="155"/>
      <c s="156" t="str">
        <f>IF(AK1538="","",IF(AK1538&gt;0,COUNT($AG$2:AG1538),""))</f>
        <v/>
      </c>
      <c s="157" t="str">
        <f t="shared" si="738"/>
        <v/>
      </c>
      <c s="157" t="str">
        <f t="shared" si="739"/>
        <v/>
      </c>
      <c s="157" t="str">
        <f t="shared" si="740"/>
        <v/>
      </c>
      <c s="158" t="str">
        <f t="shared" si="741"/>
        <v/>
      </c>
      <c s="157" t="str">
        <f t="shared" si="742"/>
        <v/>
      </c>
      <c s="157" t="str">
        <f t="shared" si="743"/>
        <v/>
      </c>
      <c s="157" t="str">
        <f t="shared" si="744"/>
        <v/>
      </c>
      <c s="157" t="str">
        <f t="shared" si="745"/>
        <v/>
      </c>
      <c s="157" t="str">
        <f t="shared" si="746"/>
        <v/>
      </c>
      <c s="158" t="str">
        <f t="shared" si="747"/>
        <v/>
      </c>
      <c s="157" t="str">
        <f t="shared" si="748"/>
        <v/>
      </c>
      <c s="157" t="str">
        <f t="shared" si="749"/>
        <v/>
      </c>
      <c s="157" t="str">
        <f t="shared" si="750"/>
        <v/>
      </c>
      <c s="157" t="str">
        <f t="shared" si="751"/>
        <v/>
      </c>
      <c s="157" t="str">
        <f t="shared" si="752"/>
        <v/>
      </c>
      <c s="157" t="str">
        <f t="shared" si="753"/>
        <v/>
      </c>
      <c r="AX1538" s="156" t="str">
        <f>IF(BC1538="","",IF(BC1538&gt;0,COUNT($AY$2:AY1538),""))</f>
        <v/>
      </c>
      <c s="159" t="str">
        <f t="shared" si="754"/>
        <v/>
      </c>
      <c s="159" t="str">
        <f t="shared" si="755"/>
        <v/>
      </c>
      <c s="157" t="str">
        <f t="shared" si="756"/>
        <v/>
      </c>
      <c s="158" t="str">
        <f t="shared" si="757"/>
        <v/>
      </c>
      <c s="157" t="str">
        <f t="shared" si="758"/>
        <v/>
      </c>
      <c s="157" t="str">
        <f t="shared" si="759"/>
        <v/>
      </c>
      <c s="157" t="str">
        <f t="shared" si="760"/>
        <v/>
      </c>
      <c s="157" t="str">
        <f t="shared" si="761"/>
        <v/>
      </c>
      <c s="157" t="str">
        <f t="shared" si="762"/>
        <v/>
      </c>
      <c s="158" t="str">
        <f t="shared" si="763"/>
        <v/>
      </c>
      <c s="157" t="str">
        <f t="shared" si="764"/>
        <v/>
      </c>
      <c s="157" t="str">
        <f t="shared" si="765"/>
        <v/>
      </c>
      <c s="157" t="str">
        <f t="shared" si="766"/>
        <v/>
      </c>
      <c s="157" t="str">
        <f t="shared" si="767"/>
        <v/>
      </c>
      <c s="157" t="str">
        <f t="shared" si="768"/>
        <v/>
      </c>
      <c s="157" t="str">
        <f t="shared" si="769"/>
        <v/>
      </c>
    </row>
    <row r="1539" spans="1:66" ht="15.75" customHeight="1">
      <c r="A1539" s="153" t="str">
        <f>IF('S.D.PASTE SHEET'!A1539="","",'S.D.PASTE SHEET'!A1539)</f>
        <v/>
      </c>
      <c s="153" t="str">
        <f>IF('S.D.PASTE SHEET'!B1539="","",'S.D.PASTE SHEET'!B1539)</f>
        <v/>
      </c>
      <c s="153" t="str">
        <f>IF('S.D.PASTE SHEET'!C1539="","",'S.D.PASTE SHEET'!C1539)</f>
        <v/>
      </c>
      <c s="154" t="str">
        <f>IF('S.D.PASTE SHEET'!D1539="","",'S.D.PASTE SHEET'!D1539)</f>
        <v/>
      </c>
      <c s="153" t="str">
        <f>IF('S.D.PASTE SHEET'!E1539="","",UPPER('S.D.PASTE SHEET'!E1539))</f>
        <v/>
      </c>
      <c s="153" t="str">
        <f>IF('S.D.PASTE SHEET'!F1539="","",'S.D.PASTE SHEET'!F1539)</f>
        <v/>
      </c>
      <c s="153" t="str">
        <f>IF('S.D.PASTE SHEET'!G1539="","",UPPER('S.D.PASTE SHEET'!G1539))</f>
        <v/>
      </c>
      <c s="153" t="str">
        <f>IF('S.D.PASTE SHEET'!H1539="","",UPPER('S.D.PASTE SHEET'!H1539))</f>
        <v/>
      </c>
      <c s="153" t="str">
        <f>IF('S.D.PASTE SHEET'!I1539="","",'S.D.PASTE SHEET'!I1539)</f>
        <v/>
      </c>
      <c s="154" t="str">
        <f>IF('S.D.PASTE SHEET'!J1539="","",'S.D.PASTE SHEET'!J1539)</f>
        <v/>
      </c>
      <c s="153" t="str">
        <f>IF('S.D.PASTE SHEET'!K1539="","",'S.D.PASTE SHEET'!K1539)</f>
        <v/>
      </c>
      <c s="153" t="str">
        <f>IF('S.D.PASTE SHEET'!L1539="","",'S.D.PASTE SHEET'!L1539)</f>
        <v/>
      </c>
      <c s="153" t="str">
        <f>IF('S.D.PASTE SHEET'!M1539="","",'S.D.PASTE SHEET'!M1539)</f>
        <v/>
      </c>
      <c s="153" t="str">
        <f>IF('S.D.PASTE SHEET'!N1539="","",'S.D.PASTE SHEET'!N1539)</f>
        <v/>
      </c>
      <c s="153" t="str">
        <f>IF('S.D.PASTE SHEET'!O1539="","",'S.D.PASTE SHEET'!O1539)</f>
        <v/>
      </c>
      <c s="153" t="str">
        <f>IF('S.D.PASTE SHEET'!P1539="","",'S.D.PASTE SHEET'!P1539)</f>
        <v/>
      </c>
      <c s="153" t="str">
        <f>IF('S.D.PASTE SHEET'!Q1539="","",'S.D.PASTE SHEET'!Q1539)</f>
        <v/>
      </c>
      <c s="153" t="str">
        <f>IF('S.D.PASTE SHEET'!R1539="","",'S.D.PASTE SHEET'!R1539)</f>
        <v/>
      </c>
      <c s="153" t="str">
        <f>IF('S.D.PASTE SHEET'!S1539="","",'S.D.PASTE SHEET'!S1539)</f>
        <v/>
      </c>
      <c s="153" t="str">
        <f>IF('S.D.PASTE SHEET'!T1539="","",'S.D.PASTE SHEET'!T1539)</f>
        <v/>
      </c>
      <c s="153" t="str">
        <f>IF('S.D.PASTE SHEET'!U1539="","",'S.D.PASTE SHEET'!U1539)</f>
        <v/>
      </c>
      <c s="153" t="str">
        <f>IF('S.D.PASTE SHEET'!V1539="","",'S.D.PASTE SHEET'!V1539)</f>
        <v/>
      </c>
      <c s="153" t="str">
        <f>IF('S.D.PASTE SHEET'!W1539="","",'S.D.PASTE SHEET'!W1539)</f>
        <v/>
      </c>
      <c s="153" t="str">
        <f>IF('S.D.PASTE SHEET'!X1539="","",'S.D.PASTE SHEET'!X1539)</f>
        <v/>
      </c>
      <c s="153" t="str">
        <f>IF('S.D.PASTE SHEET'!Y1539="","",'S.D.PASTE SHEET'!Y1539)</f>
        <v/>
      </c>
      <c s="153" t="str">
        <f>IF('S.D.PASTE SHEET'!Z1539="","",'S.D.PASTE SHEET'!Z1539)</f>
        <v/>
      </c>
      <c s="153" t="str">
        <f>IF('S.D.PASTE SHEET'!AA1539="","",'S.D.PASTE SHEET'!AA1539)</f>
        <v/>
      </c>
      <c s="153" t="str">
        <f>IF('S.D.PASTE SHEET'!AB1539="","",'S.D.PASTE SHEET'!AB1539)</f>
        <v/>
      </c>
      <c s="153" t="str">
        <f>IF('S.D.PASTE SHEET'!AC1539="","",'S.D.PASTE SHEET'!AC1539)</f>
        <v/>
      </c>
      <c s="153" t="str">
        <f>IF('S.D.PASTE SHEET'!AD1539="","",'S.D.PASTE SHEET'!AD1539)</f>
        <v/>
      </c>
      <c s="155"/>
      <c s="156" t="str">
        <f>IF(AK1539="","",IF(AK1539&gt;0,COUNT($AG$2:AG1539),""))</f>
        <v/>
      </c>
      <c s="157" t="str">
        <f t="shared" si="770" ref="AG1539:AG1602">IF(AND($AJ$1=8,$A1539=8),A1539,"")</f>
        <v/>
      </c>
      <c s="157" t="str">
        <f t="shared" si="771" ref="AH1539:AH1602">IF(AND($AJ$1=8,$A1539=8),B1539,"")</f>
        <v/>
      </c>
      <c s="157" t="str">
        <f t="shared" si="772" ref="AI1539:AI1602">IF(AND($AJ$1=8,$A1539=8),C1539,"")</f>
        <v/>
      </c>
      <c s="158" t="str">
        <f t="shared" si="773" ref="AJ1539:AJ1602">IF(AND($AJ$1=8,$A1539=8),D1539,"")</f>
        <v/>
      </c>
      <c s="157" t="str">
        <f t="shared" si="774" ref="AK1539:AK1602">IF(AND($AJ$1=8,$A1539=8),E1539,"")</f>
        <v/>
      </c>
      <c s="157" t="str">
        <f t="shared" si="775" ref="AL1539:AL1602">IF(AND($AJ$1=8,$A1539=8),F1539,"")</f>
        <v/>
      </c>
      <c s="157" t="str">
        <f t="shared" si="776" ref="AM1539:AM1602">IF(AND($AJ$1=8,$A1539=8),G1539,"")</f>
        <v/>
      </c>
      <c s="157" t="str">
        <f t="shared" si="777" ref="AN1539:AN1602">IF(AND($AJ$1=8,$A1539=8),H1539,"")</f>
        <v/>
      </c>
      <c s="157" t="str">
        <f t="shared" si="778" ref="AO1539:AO1602">IF(AND($AJ$1=8,$A1539=8),I1539,"")</f>
        <v/>
      </c>
      <c s="158" t="str">
        <f t="shared" si="779" ref="AP1539:AP1602">IF(AND($AJ$1=8,$A1539=8),J1539,"")</f>
        <v/>
      </c>
      <c s="157" t="str">
        <f t="shared" si="780" ref="AQ1539:AQ1602">IF(AND($AJ$1=8,$A1539=8),K1539,"")</f>
        <v/>
      </c>
      <c s="157" t="str">
        <f t="shared" si="781" ref="AR1539:AR1602">IF(AND($AJ$1=8,$A1539=8),L1539,"")</f>
        <v/>
      </c>
      <c s="157" t="str">
        <f t="shared" si="782" ref="AS1539:AS1602">IF(AND($AJ$1=8,$A1539=8),M1539,"")</f>
        <v/>
      </c>
      <c s="157" t="str">
        <f t="shared" si="783" ref="AT1539:AT1602">IF(AND($AJ$1=8,$A1539=8),N1539,"")</f>
        <v/>
      </c>
      <c s="157" t="str">
        <f t="shared" si="784" ref="AU1539:AU1602">IF(AND($AJ$1=8,$A1539=8),O1539,"")</f>
        <v/>
      </c>
      <c s="157" t="str">
        <f t="shared" si="785" ref="AV1539:AV1602">IF(AND($AJ$1=8,$A1539=8),P1539,"")</f>
        <v/>
      </c>
      <c r="AX1539" s="156" t="str">
        <f>IF(BC1539="","",IF(BC1539&gt;0,COUNT($AY$2:AY1539),""))</f>
        <v/>
      </c>
      <c s="159" t="str">
        <f t="shared" si="786" ref="AY1539:AY1602">IF(AND($BB$1=8,$A1539=8,$BC$1=$B1539),$A1539,"")</f>
        <v/>
      </c>
      <c s="159" t="str">
        <f t="shared" si="787" ref="AZ1539:AZ1602">IF(AND($BB$1=8,$A1539=8,$BC$1=$B1539),$B1539,"")</f>
        <v/>
      </c>
      <c s="157" t="str">
        <f t="shared" si="788" ref="BA1539:BA1602">IF(AND($BB$1=8,$A1539=8,$BC$1=$B1539),$C1539,"")</f>
        <v/>
      </c>
      <c s="158" t="str">
        <f t="shared" si="789" ref="BB1539:BB1602">IF(AND($BB$1=8,$A1539=8,$BC$1=$B1539),$D1539,"")</f>
        <v/>
      </c>
      <c s="157" t="str">
        <f t="shared" si="790" ref="BC1539:BC1602">IF(AND($BB$1=8,$A1539=8,$BC$1=$B1539),$E1539,"")</f>
        <v/>
      </c>
      <c s="157" t="str">
        <f t="shared" si="791" ref="BD1539:BD1602">IF(AND($BB$1=8,$A1539=8,$BC$1=$B1539),$F1539,"")</f>
        <v/>
      </c>
      <c s="157" t="str">
        <f t="shared" si="792" ref="BE1539:BE1602">IF(AND($BB$1=8,$A1539=8,$BC$1=$B1539),$G1539,"")</f>
        <v/>
      </c>
      <c s="157" t="str">
        <f t="shared" si="793" ref="BF1539:BF1602">IF(AND($BB$1=8,$A1539=8,$BC$1=$B1539),$H1539,"")</f>
        <v/>
      </c>
      <c s="157" t="str">
        <f t="shared" si="794" ref="BG1539:BG1602">IF(AND($BB$1=8,$A1539=8,$BC$1=$B1539),$I1539,"")</f>
        <v/>
      </c>
      <c s="158" t="str">
        <f t="shared" si="795" ref="BH1539:BH1602">IF(AND($BB$1=8,$A1539=8,$BC$1=$B1539),$J1539,"")</f>
        <v/>
      </c>
      <c s="157" t="str">
        <f t="shared" si="796" ref="BI1539:BI1602">IF(AND($BB$1=8,$A1539=8,$BC$1=$B1539),$K1539,"")</f>
        <v/>
      </c>
      <c s="157" t="str">
        <f t="shared" si="797" ref="BJ1539:BJ1602">IF(AND($BB$1=8,$A1539=8,$BC$1=$B1539),$L1539,"")</f>
        <v/>
      </c>
      <c s="157" t="str">
        <f t="shared" si="798" ref="BK1539:BK1602">IF(AND($BB$1=8,$A1539=8,$BC$1=$B1539),$M1539,"")</f>
        <v/>
      </c>
      <c s="157" t="str">
        <f t="shared" si="799" ref="BL1539:BL1602">IF(AND($BB$1=8,$A1539=8,$BC$1=$B1539),$N1539,"")</f>
        <v/>
      </c>
      <c s="157" t="str">
        <f t="shared" si="800" ref="BM1539:BM1602">IF(AND($BB$1=8,$A1539=8,$BC$1=$B1539),$O1539,"")</f>
        <v/>
      </c>
      <c s="157" t="str">
        <f t="shared" si="801" ref="BN1539:BN1602">IF(AND($BB$1=8,$A1539=8,$BC$1=$B1539),$P1539,"")</f>
        <v/>
      </c>
    </row>
    <row r="1540" spans="1:66" ht="15.75" customHeight="1">
      <c r="A1540" s="153" t="str">
        <f>IF('S.D.PASTE SHEET'!A1540="","",'S.D.PASTE SHEET'!A1540)</f>
        <v/>
      </c>
      <c s="153" t="str">
        <f>IF('S.D.PASTE SHEET'!B1540="","",'S.D.PASTE SHEET'!B1540)</f>
        <v/>
      </c>
      <c s="153" t="str">
        <f>IF('S.D.PASTE SHEET'!C1540="","",'S.D.PASTE SHEET'!C1540)</f>
        <v/>
      </c>
      <c s="154" t="str">
        <f>IF('S.D.PASTE SHEET'!D1540="","",'S.D.PASTE SHEET'!D1540)</f>
        <v/>
      </c>
      <c s="153" t="str">
        <f>IF('S.D.PASTE SHEET'!E1540="","",UPPER('S.D.PASTE SHEET'!E1540))</f>
        <v/>
      </c>
      <c s="153" t="str">
        <f>IF('S.D.PASTE SHEET'!F1540="","",'S.D.PASTE SHEET'!F1540)</f>
        <v/>
      </c>
      <c s="153" t="str">
        <f>IF('S.D.PASTE SHEET'!G1540="","",UPPER('S.D.PASTE SHEET'!G1540))</f>
        <v/>
      </c>
      <c s="153" t="str">
        <f>IF('S.D.PASTE SHEET'!H1540="","",UPPER('S.D.PASTE SHEET'!H1540))</f>
        <v/>
      </c>
      <c s="153" t="str">
        <f>IF('S.D.PASTE SHEET'!I1540="","",'S.D.PASTE SHEET'!I1540)</f>
        <v/>
      </c>
      <c s="154" t="str">
        <f>IF('S.D.PASTE SHEET'!J1540="","",'S.D.PASTE SHEET'!J1540)</f>
        <v/>
      </c>
      <c s="153" t="str">
        <f>IF('S.D.PASTE SHEET'!K1540="","",'S.D.PASTE SHEET'!K1540)</f>
        <v/>
      </c>
      <c s="153" t="str">
        <f>IF('S.D.PASTE SHEET'!L1540="","",'S.D.PASTE SHEET'!L1540)</f>
        <v/>
      </c>
      <c s="153" t="str">
        <f>IF('S.D.PASTE SHEET'!M1540="","",'S.D.PASTE SHEET'!M1540)</f>
        <v/>
      </c>
      <c s="153" t="str">
        <f>IF('S.D.PASTE SHEET'!N1540="","",'S.D.PASTE SHEET'!N1540)</f>
        <v/>
      </c>
      <c s="153" t="str">
        <f>IF('S.D.PASTE SHEET'!O1540="","",'S.D.PASTE SHEET'!O1540)</f>
        <v/>
      </c>
      <c s="153" t="str">
        <f>IF('S.D.PASTE SHEET'!P1540="","",'S.D.PASTE SHEET'!P1540)</f>
        <v/>
      </c>
      <c s="153" t="str">
        <f>IF('S.D.PASTE SHEET'!Q1540="","",'S.D.PASTE SHEET'!Q1540)</f>
        <v/>
      </c>
      <c s="153" t="str">
        <f>IF('S.D.PASTE SHEET'!R1540="","",'S.D.PASTE SHEET'!R1540)</f>
        <v/>
      </c>
      <c s="153" t="str">
        <f>IF('S.D.PASTE SHEET'!S1540="","",'S.D.PASTE SHEET'!S1540)</f>
        <v/>
      </c>
      <c s="153" t="str">
        <f>IF('S.D.PASTE SHEET'!T1540="","",'S.D.PASTE SHEET'!T1540)</f>
        <v/>
      </c>
      <c s="153" t="str">
        <f>IF('S.D.PASTE SHEET'!U1540="","",'S.D.PASTE SHEET'!U1540)</f>
        <v/>
      </c>
      <c s="153" t="str">
        <f>IF('S.D.PASTE SHEET'!V1540="","",'S.D.PASTE SHEET'!V1540)</f>
        <v/>
      </c>
      <c s="153" t="str">
        <f>IF('S.D.PASTE SHEET'!W1540="","",'S.D.PASTE SHEET'!W1540)</f>
        <v/>
      </c>
      <c s="153" t="str">
        <f>IF('S.D.PASTE SHEET'!X1540="","",'S.D.PASTE SHEET'!X1540)</f>
        <v/>
      </c>
      <c s="153" t="str">
        <f>IF('S.D.PASTE SHEET'!Y1540="","",'S.D.PASTE SHEET'!Y1540)</f>
        <v/>
      </c>
      <c s="153" t="str">
        <f>IF('S.D.PASTE SHEET'!Z1540="","",'S.D.PASTE SHEET'!Z1540)</f>
        <v/>
      </c>
      <c s="153" t="str">
        <f>IF('S.D.PASTE SHEET'!AA1540="","",'S.D.PASTE SHEET'!AA1540)</f>
        <v/>
      </c>
      <c s="153" t="str">
        <f>IF('S.D.PASTE SHEET'!AB1540="","",'S.D.PASTE SHEET'!AB1540)</f>
        <v/>
      </c>
      <c s="153" t="str">
        <f>IF('S.D.PASTE SHEET'!AC1540="","",'S.D.PASTE SHEET'!AC1540)</f>
        <v/>
      </c>
      <c s="153" t="str">
        <f>IF('S.D.PASTE SHEET'!AD1540="","",'S.D.PASTE SHEET'!AD1540)</f>
        <v/>
      </c>
      <c s="155"/>
      <c s="156" t="str">
        <f>IF(AK1540="","",IF(AK1540&gt;0,COUNT($AG$2:AG1540),""))</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40" s="156" t="str">
        <f>IF(BC1540="","",IF(BC1540&gt;0,COUNT($AY$2:AY1540),""))</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41" spans="1:66" ht="15.75" customHeight="1">
      <c r="A1541" s="153" t="str">
        <f>IF('S.D.PASTE SHEET'!A1541="","",'S.D.PASTE SHEET'!A1541)</f>
        <v/>
      </c>
      <c s="153" t="str">
        <f>IF('S.D.PASTE SHEET'!B1541="","",'S.D.PASTE SHEET'!B1541)</f>
        <v/>
      </c>
      <c s="153" t="str">
        <f>IF('S.D.PASTE SHEET'!C1541="","",'S.D.PASTE SHEET'!C1541)</f>
        <v/>
      </c>
      <c s="154" t="str">
        <f>IF('S.D.PASTE SHEET'!D1541="","",'S.D.PASTE SHEET'!D1541)</f>
        <v/>
      </c>
      <c s="153" t="str">
        <f>IF('S.D.PASTE SHEET'!E1541="","",UPPER('S.D.PASTE SHEET'!E1541))</f>
        <v/>
      </c>
      <c s="153" t="str">
        <f>IF('S.D.PASTE SHEET'!F1541="","",'S.D.PASTE SHEET'!F1541)</f>
        <v/>
      </c>
      <c s="153" t="str">
        <f>IF('S.D.PASTE SHEET'!G1541="","",UPPER('S.D.PASTE SHEET'!G1541))</f>
        <v/>
      </c>
      <c s="153" t="str">
        <f>IF('S.D.PASTE SHEET'!H1541="","",UPPER('S.D.PASTE SHEET'!H1541))</f>
        <v/>
      </c>
      <c s="153" t="str">
        <f>IF('S.D.PASTE SHEET'!I1541="","",'S.D.PASTE SHEET'!I1541)</f>
        <v/>
      </c>
      <c s="154" t="str">
        <f>IF('S.D.PASTE SHEET'!J1541="","",'S.D.PASTE SHEET'!J1541)</f>
        <v/>
      </c>
      <c s="153" t="str">
        <f>IF('S.D.PASTE SHEET'!K1541="","",'S.D.PASTE SHEET'!K1541)</f>
        <v/>
      </c>
      <c s="153" t="str">
        <f>IF('S.D.PASTE SHEET'!L1541="","",'S.D.PASTE SHEET'!L1541)</f>
        <v/>
      </c>
      <c s="153" t="str">
        <f>IF('S.D.PASTE SHEET'!M1541="","",'S.D.PASTE SHEET'!M1541)</f>
        <v/>
      </c>
      <c s="153" t="str">
        <f>IF('S.D.PASTE SHEET'!N1541="","",'S.D.PASTE SHEET'!N1541)</f>
        <v/>
      </c>
      <c s="153" t="str">
        <f>IF('S.D.PASTE SHEET'!O1541="","",'S.D.PASTE SHEET'!O1541)</f>
        <v/>
      </c>
      <c s="153" t="str">
        <f>IF('S.D.PASTE SHEET'!P1541="","",'S.D.PASTE SHEET'!P1541)</f>
        <v/>
      </c>
      <c s="153" t="str">
        <f>IF('S.D.PASTE SHEET'!Q1541="","",'S.D.PASTE SHEET'!Q1541)</f>
        <v/>
      </c>
      <c s="153" t="str">
        <f>IF('S.D.PASTE SHEET'!R1541="","",'S.D.PASTE SHEET'!R1541)</f>
        <v/>
      </c>
      <c s="153" t="str">
        <f>IF('S.D.PASTE SHEET'!S1541="","",'S.D.PASTE SHEET'!S1541)</f>
        <v/>
      </c>
      <c s="153" t="str">
        <f>IF('S.D.PASTE SHEET'!T1541="","",'S.D.PASTE SHEET'!T1541)</f>
        <v/>
      </c>
      <c s="153" t="str">
        <f>IF('S.D.PASTE SHEET'!U1541="","",'S.D.PASTE SHEET'!U1541)</f>
        <v/>
      </c>
      <c s="153" t="str">
        <f>IF('S.D.PASTE SHEET'!V1541="","",'S.D.PASTE SHEET'!V1541)</f>
        <v/>
      </c>
      <c s="153" t="str">
        <f>IF('S.D.PASTE SHEET'!W1541="","",'S.D.PASTE SHEET'!W1541)</f>
        <v/>
      </c>
      <c s="153" t="str">
        <f>IF('S.D.PASTE SHEET'!X1541="","",'S.D.PASTE SHEET'!X1541)</f>
        <v/>
      </c>
      <c s="153" t="str">
        <f>IF('S.D.PASTE SHEET'!Y1541="","",'S.D.PASTE SHEET'!Y1541)</f>
        <v/>
      </c>
      <c s="153" t="str">
        <f>IF('S.D.PASTE SHEET'!Z1541="","",'S.D.PASTE SHEET'!Z1541)</f>
        <v/>
      </c>
      <c s="153" t="str">
        <f>IF('S.D.PASTE SHEET'!AA1541="","",'S.D.PASTE SHEET'!AA1541)</f>
        <v/>
      </c>
      <c s="153" t="str">
        <f>IF('S.D.PASTE SHEET'!AB1541="","",'S.D.PASTE SHEET'!AB1541)</f>
        <v/>
      </c>
      <c s="153" t="str">
        <f>IF('S.D.PASTE SHEET'!AC1541="","",'S.D.PASTE SHEET'!AC1541)</f>
        <v/>
      </c>
      <c s="153" t="str">
        <f>IF('S.D.PASTE SHEET'!AD1541="","",'S.D.PASTE SHEET'!AD1541)</f>
        <v/>
      </c>
      <c s="155"/>
      <c s="156" t="str">
        <f>IF(AK1541="","",IF(AK1541&gt;0,COUNT($AG$2:AG1541),""))</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41" s="156" t="str">
        <f>IF(BC1541="","",IF(BC1541&gt;0,COUNT($AY$2:AY1541),""))</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42" spans="1:66" ht="15.75" customHeight="1">
      <c r="A1542" s="153" t="str">
        <f>IF('S.D.PASTE SHEET'!A1542="","",'S.D.PASTE SHEET'!A1542)</f>
        <v/>
      </c>
      <c s="153" t="str">
        <f>IF('S.D.PASTE SHEET'!B1542="","",'S.D.PASTE SHEET'!B1542)</f>
        <v/>
      </c>
      <c s="153" t="str">
        <f>IF('S.D.PASTE SHEET'!C1542="","",'S.D.PASTE SHEET'!C1542)</f>
        <v/>
      </c>
      <c s="154" t="str">
        <f>IF('S.D.PASTE SHEET'!D1542="","",'S.D.PASTE SHEET'!D1542)</f>
        <v/>
      </c>
      <c s="153" t="str">
        <f>IF('S.D.PASTE SHEET'!E1542="","",UPPER('S.D.PASTE SHEET'!E1542))</f>
        <v/>
      </c>
      <c s="153" t="str">
        <f>IF('S.D.PASTE SHEET'!F1542="","",'S.D.PASTE SHEET'!F1542)</f>
        <v/>
      </c>
      <c s="153" t="str">
        <f>IF('S.D.PASTE SHEET'!G1542="","",UPPER('S.D.PASTE SHEET'!G1542))</f>
        <v/>
      </c>
      <c s="153" t="str">
        <f>IF('S.D.PASTE SHEET'!H1542="","",UPPER('S.D.PASTE SHEET'!H1542))</f>
        <v/>
      </c>
      <c s="153" t="str">
        <f>IF('S.D.PASTE SHEET'!I1542="","",'S.D.PASTE SHEET'!I1542)</f>
        <v/>
      </c>
      <c s="154" t="str">
        <f>IF('S.D.PASTE SHEET'!J1542="","",'S.D.PASTE SHEET'!J1542)</f>
        <v/>
      </c>
      <c s="153" t="str">
        <f>IF('S.D.PASTE SHEET'!K1542="","",'S.D.PASTE SHEET'!K1542)</f>
        <v/>
      </c>
      <c s="153" t="str">
        <f>IF('S.D.PASTE SHEET'!L1542="","",'S.D.PASTE SHEET'!L1542)</f>
        <v/>
      </c>
      <c s="153" t="str">
        <f>IF('S.D.PASTE SHEET'!M1542="","",'S.D.PASTE SHEET'!M1542)</f>
        <v/>
      </c>
      <c s="153" t="str">
        <f>IF('S.D.PASTE SHEET'!N1542="","",'S.D.PASTE SHEET'!N1542)</f>
        <v/>
      </c>
      <c s="153" t="str">
        <f>IF('S.D.PASTE SHEET'!O1542="","",'S.D.PASTE SHEET'!O1542)</f>
        <v/>
      </c>
      <c s="153" t="str">
        <f>IF('S.D.PASTE SHEET'!P1542="","",'S.D.PASTE SHEET'!P1542)</f>
        <v/>
      </c>
      <c s="153" t="str">
        <f>IF('S.D.PASTE SHEET'!Q1542="","",'S.D.PASTE SHEET'!Q1542)</f>
        <v/>
      </c>
      <c s="153" t="str">
        <f>IF('S.D.PASTE SHEET'!R1542="","",'S.D.PASTE SHEET'!R1542)</f>
        <v/>
      </c>
      <c s="153" t="str">
        <f>IF('S.D.PASTE SHEET'!S1542="","",'S.D.PASTE SHEET'!S1542)</f>
        <v/>
      </c>
      <c s="153" t="str">
        <f>IF('S.D.PASTE SHEET'!T1542="","",'S.D.PASTE SHEET'!T1542)</f>
        <v/>
      </c>
      <c s="153" t="str">
        <f>IF('S.D.PASTE SHEET'!U1542="","",'S.D.PASTE SHEET'!U1542)</f>
        <v/>
      </c>
      <c s="153" t="str">
        <f>IF('S.D.PASTE SHEET'!V1542="","",'S.D.PASTE SHEET'!V1542)</f>
        <v/>
      </c>
      <c s="153" t="str">
        <f>IF('S.D.PASTE SHEET'!W1542="","",'S.D.PASTE SHEET'!W1542)</f>
        <v/>
      </c>
      <c s="153" t="str">
        <f>IF('S.D.PASTE SHEET'!X1542="","",'S.D.PASTE SHEET'!X1542)</f>
        <v/>
      </c>
      <c s="153" t="str">
        <f>IF('S.D.PASTE SHEET'!Y1542="","",'S.D.PASTE SHEET'!Y1542)</f>
        <v/>
      </c>
      <c s="153" t="str">
        <f>IF('S.D.PASTE SHEET'!Z1542="","",'S.D.PASTE SHEET'!Z1542)</f>
        <v/>
      </c>
      <c s="153" t="str">
        <f>IF('S.D.PASTE SHEET'!AA1542="","",'S.D.PASTE SHEET'!AA1542)</f>
        <v/>
      </c>
      <c s="153" t="str">
        <f>IF('S.D.PASTE SHEET'!AB1542="","",'S.D.PASTE SHEET'!AB1542)</f>
        <v/>
      </c>
      <c s="153" t="str">
        <f>IF('S.D.PASTE SHEET'!AC1542="","",'S.D.PASTE SHEET'!AC1542)</f>
        <v/>
      </c>
      <c s="153" t="str">
        <f>IF('S.D.PASTE SHEET'!AD1542="","",'S.D.PASTE SHEET'!AD1542)</f>
        <v/>
      </c>
      <c s="155"/>
      <c s="156" t="str">
        <f>IF(AK1542="","",IF(AK1542&gt;0,COUNT($AG$2:AG1542),""))</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42" s="156" t="str">
        <f>IF(BC1542="","",IF(BC1542&gt;0,COUNT($AY$2:AY1542),""))</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43" spans="1:66" ht="15.75" customHeight="1">
      <c r="A1543" s="153" t="str">
        <f>IF('S.D.PASTE SHEET'!A1543="","",'S.D.PASTE SHEET'!A1543)</f>
        <v/>
      </c>
      <c s="153" t="str">
        <f>IF('S.D.PASTE SHEET'!B1543="","",'S.D.PASTE SHEET'!B1543)</f>
        <v/>
      </c>
      <c s="153" t="str">
        <f>IF('S.D.PASTE SHEET'!C1543="","",'S.D.PASTE SHEET'!C1543)</f>
        <v/>
      </c>
      <c s="154" t="str">
        <f>IF('S.D.PASTE SHEET'!D1543="","",'S.D.PASTE SHEET'!D1543)</f>
        <v/>
      </c>
      <c s="153" t="str">
        <f>IF('S.D.PASTE SHEET'!E1543="","",UPPER('S.D.PASTE SHEET'!E1543))</f>
        <v/>
      </c>
      <c s="153" t="str">
        <f>IF('S.D.PASTE SHEET'!F1543="","",'S.D.PASTE SHEET'!F1543)</f>
        <v/>
      </c>
      <c s="153" t="str">
        <f>IF('S.D.PASTE SHEET'!G1543="","",UPPER('S.D.PASTE SHEET'!G1543))</f>
        <v/>
      </c>
      <c s="153" t="str">
        <f>IF('S.D.PASTE SHEET'!H1543="","",UPPER('S.D.PASTE SHEET'!H1543))</f>
        <v/>
      </c>
      <c s="153" t="str">
        <f>IF('S.D.PASTE SHEET'!I1543="","",'S.D.PASTE SHEET'!I1543)</f>
        <v/>
      </c>
      <c s="154" t="str">
        <f>IF('S.D.PASTE SHEET'!J1543="","",'S.D.PASTE SHEET'!J1543)</f>
        <v/>
      </c>
      <c s="153" t="str">
        <f>IF('S.D.PASTE SHEET'!K1543="","",'S.D.PASTE SHEET'!K1543)</f>
        <v/>
      </c>
      <c s="153" t="str">
        <f>IF('S.D.PASTE SHEET'!L1543="","",'S.D.PASTE SHEET'!L1543)</f>
        <v/>
      </c>
      <c s="153" t="str">
        <f>IF('S.D.PASTE SHEET'!M1543="","",'S.D.PASTE SHEET'!M1543)</f>
        <v/>
      </c>
      <c s="153" t="str">
        <f>IF('S.D.PASTE SHEET'!N1543="","",'S.D.PASTE SHEET'!N1543)</f>
        <v/>
      </c>
      <c s="153" t="str">
        <f>IF('S.D.PASTE SHEET'!O1543="","",'S.D.PASTE SHEET'!O1543)</f>
        <v/>
      </c>
      <c s="153" t="str">
        <f>IF('S.D.PASTE SHEET'!P1543="","",'S.D.PASTE SHEET'!P1543)</f>
        <v/>
      </c>
      <c s="153" t="str">
        <f>IF('S.D.PASTE SHEET'!Q1543="","",'S.D.PASTE SHEET'!Q1543)</f>
        <v/>
      </c>
      <c s="153" t="str">
        <f>IF('S.D.PASTE SHEET'!R1543="","",'S.D.PASTE SHEET'!R1543)</f>
        <v/>
      </c>
      <c s="153" t="str">
        <f>IF('S.D.PASTE SHEET'!S1543="","",'S.D.PASTE SHEET'!S1543)</f>
        <v/>
      </c>
      <c s="153" t="str">
        <f>IF('S.D.PASTE SHEET'!T1543="","",'S.D.PASTE SHEET'!T1543)</f>
        <v/>
      </c>
      <c s="153" t="str">
        <f>IF('S.D.PASTE SHEET'!U1543="","",'S.D.PASTE SHEET'!U1543)</f>
        <v/>
      </c>
      <c s="153" t="str">
        <f>IF('S.D.PASTE SHEET'!V1543="","",'S.D.PASTE SHEET'!V1543)</f>
        <v/>
      </c>
      <c s="153" t="str">
        <f>IF('S.D.PASTE SHEET'!W1543="","",'S.D.PASTE SHEET'!W1543)</f>
        <v/>
      </c>
      <c s="153" t="str">
        <f>IF('S.D.PASTE SHEET'!X1543="","",'S.D.PASTE SHEET'!X1543)</f>
        <v/>
      </c>
      <c s="153" t="str">
        <f>IF('S.D.PASTE SHEET'!Y1543="","",'S.D.PASTE SHEET'!Y1543)</f>
        <v/>
      </c>
      <c s="153" t="str">
        <f>IF('S.D.PASTE SHEET'!Z1543="","",'S.D.PASTE SHEET'!Z1543)</f>
        <v/>
      </c>
      <c s="153" t="str">
        <f>IF('S.D.PASTE SHEET'!AA1543="","",'S.D.PASTE SHEET'!AA1543)</f>
        <v/>
      </c>
      <c s="153" t="str">
        <f>IF('S.D.PASTE SHEET'!AB1543="","",'S.D.PASTE SHEET'!AB1543)</f>
        <v/>
      </c>
      <c s="153" t="str">
        <f>IF('S.D.PASTE SHEET'!AC1543="","",'S.D.PASTE SHEET'!AC1543)</f>
        <v/>
      </c>
      <c s="153" t="str">
        <f>IF('S.D.PASTE SHEET'!AD1543="","",'S.D.PASTE SHEET'!AD1543)</f>
        <v/>
      </c>
      <c s="155"/>
      <c s="156" t="str">
        <f>IF(AK1543="","",IF(AK1543&gt;0,COUNT($AG$2:AG1543),""))</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43" s="156" t="str">
        <f>IF(BC1543="","",IF(BC1543&gt;0,COUNT($AY$2:AY1543),""))</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44" spans="1:66" ht="15.75" customHeight="1">
      <c r="A1544" s="153" t="str">
        <f>IF('S.D.PASTE SHEET'!A1544="","",'S.D.PASTE SHEET'!A1544)</f>
        <v/>
      </c>
      <c s="153" t="str">
        <f>IF('S.D.PASTE SHEET'!B1544="","",'S.D.PASTE SHEET'!B1544)</f>
        <v/>
      </c>
      <c s="153" t="str">
        <f>IF('S.D.PASTE SHEET'!C1544="","",'S.D.PASTE SHEET'!C1544)</f>
        <v/>
      </c>
      <c s="154" t="str">
        <f>IF('S.D.PASTE SHEET'!D1544="","",'S.D.PASTE SHEET'!D1544)</f>
        <v/>
      </c>
      <c s="153" t="str">
        <f>IF('S.D.PASTE SHEET'!E1544="","",UPPER('S.D.PASTE SHEET'!E1544))</f>
        <v/>
      </c>
      <c s="153" t="str">
        <f>IF('S.D.PASTE SHEET'!F1544="","",'S.D.PASTE SHEET'!F1544)</f>
        <v/>
      </c>
      <c s="153" t="str">
        <f>IF('S.D.PASTE SHEET'!G1544="","",UPPER('S.D.PASTE SHEET'!G1544))</f>
        <v/>
      </c>
      <c s="153" t="str">
        <f>IF('S.D.PASTE SHEET'!H1544="","",UPPER('S.D.PASTE SHEET'!H1544))</f>
        <v/>
      </c>
      <c s="153" t="str">
        <f>IF('S.D.PASTE SHEET'!I1544="","",'S.D.PASTE SHEET'!I1544)</f>
        <v/>
      </c>
      <c s="154" t="str">
        <f>IF('S.D.PASTE SHEET'!J1544="","",'S.D.PASTE SHEET'!J1544)</f>
        <v/>
      </c>
      <c s="153" t="str">
        <f>IF('S.D.PASTE SHEET'!K1544="","",'S.D.PASTE SHEET'!K1544)</f>
        <v/>
      </c>
      <c s="153" t="str">
        <f>IF('S.D.PASTE SHEET'!L1544="","",'S.D.PASTE SHEET'!L1544)</f>
        <v/>
      </c>
      <c s="153" t="str">
        <f>IF('S.D.PASTE SHEET'!M1544="","",'S.D.PASTE SHEET'!M1544)</f>
        <v/>
      </c>
      <c s="153" t="str">
        <f>IF('S.D.PASTE SHEET'!N1544="","",'S.D.PASTE SHEET'!N1544)</f>
        <v/>
      </c>
      <c s="153" t="str">
        <f>IF('S.D.PASTE SHEET'!O1544="","",'S.D.PASTE SHEET'!O1544)</f>
        <v/>
      </c>
      <c s="153" t="str">
        <f>IF('S.D.PASTE SHEET'!P1544="","",'S.D.PASTE SHEET'!P1544)</f>
        <v/>
      </c>
      <c s="153" t="str">
        <f>IF('S.D.PASTE SHEET'!Q1544="","",'S.D.PASTE SHEET'!Q1544)</f>
        <v/>
      </c>
      <c s="153" t="str">
        <f>IF('S.D.PASTE SHEET'!R1544="","",'S.D.PASTE SHEET'!R1544)</f>
        <v/>
      </c>
      <c s="153" t="str">
        <f>IF('S.D.PASTE SHEET'!S1544="","",'S.D.PASTE SHEET'!S1544)</f>
        <v/>
      </c>
      <c s="153" t="str">
        <f>IF('S.D.PASTE SHEET'!T1544="","",'S.D.PASTE SHEET'!T1544)</f>
        <v/>
      </c>
      <c s="153" t="str">
        <f>IF('S.D.PASTE SHEET'!U1544="","",'S.D.PASTE SHEET'!U1544)</f>
        <v/>
      </c>
      <c s="153" t="str">
        <f>IF('S.D.PASTE SHEET'!V1544="","",'S.D.PASTE SHEET'!V1544)</f>
        <v/>
      </c>
      <c s="153" t="str">
        <f>IF('S.D.PASTE SHEET'!W1544="","",'S.D.PASTE SHEET'!W1544)</f>
        <v/>
      </c>
      <c s="153" t="str">
        <f>IF('S.D.PASTE SHEET'!X1544="","",'S.D.PASTE SHEET'!X1544)</f>
        <v/>
      </c>
      <c s="153" t="str">
        <f>IF('S.D.PASTE SHEET'!Y1544="","",'S.D.PASTE SHEET'!Y1544)</f>
        <v/>
      </c>
      <c s="153" t="str">
        <f>IF('S.D.PASTE SHEET'!Z1544="","",'S.D.PASTE SHEET'!Z1544)</f>
        <v/>
      </c>
      <c s="153" t="str">
        <f>IF('S.D.PASTE SHEET'!AA1544="","",'S.D.PASTE SHEET'!AA1544)</f>
        <v/>
      </c>
      <c s="153" t="str">
        <f>IF('S.D.PASTE SHEET'!AB1544="","",'S.D.PASTE SHEET'!AB1544)</f>
        <v/>
      </c>
      <c s="153" t="str">
        <f>IF('S.D.PASTE SHEET'!AC1544="","",'S.D.PASTE SHEET'!AC1544)</f>
        <v/>
      </c>
      <c s="153" t="str">
        <f>IF('S.D.PASTE SHEET'!AD1544="","",'S.D.PASTE SHEET'!AD1544)</f>
        <v/>
      </c>
      <c s="155"/>
      <c s="156" t="str">
        <f>IF(AK1544="","",IF(AK1544&gt;0,COUNT($AG$2:AG1544),""))</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44" s="156" t="str">
        <f>IF(BC1544="","",IF(BC1544&gt;0,COUNT($AY$2:AY1544),""))</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45" spans="1:66" ht="15.75" customHeight="1">
      <c r="A1545" s="153" t="str">
        <f>IF('S.D.PASTE SHEET'!A1545="","",'S.D.PASTE SHEET'!A1545)</f>
        <v/>
      </c>
      <c s="153" t="str">
        <f>IF('S.D.PASTE SHEET'!B1545="","",'S.D.PASTE SHEET'!B1545)</f>
        <v/>
      </c>
      <c s="153" t="str">
        <f>IF('S.D.PASTE SHEET'!C1545="","",'S.D.PASTE SHEET'!C1545)</f>
        <v/>
      </c>
      <c s="154" t="str">
        <f>IF('S.D.PASTE SHEET'!D1545="","",'S.D.PASTE SHEET'!D1545)</f>
        <v/>
      </c>
      <c s="153" t="str">
        <f>IF('S.D.PASTE SHEET'!E1545="","",UPPER('S.D.PASTE SHEET'!E1545))</f>
        <v/>
      </c>
      <c s="153" t="str">
        <f>IF('S.D.PASTE SHEET'!F1545="","",'S.D.PASTE SHEET'!F1545)</f>
        <v/>
      </c>
      <c s="153" t="str">
        <f>IF('S.D.PASTE SHEET'!G1545="","",UPPER('S.D.PASTE SHEET'!G1545))</f>
        <v/>
      </c>
      <c s="153" t="str">
        <f>IF('S.D.PASTE SHEET'!H1545="","",UPPER('S.D.PASTE SHEET'!H1545))</f>
        <v/>
      </c>
      <c s="153" t="str">
        <f>IF('S.D.PASTE SHEET'!I1545="","",'S.D.PASTE SHEET'!I1545)</f>
        <v/>
      </c>
      <c s="154" t="str">
        <f>IF('S.D.PASTE SHEET'!J1545="","",'S.D.PASTE SHEET'!J1545)</f>
        <v/>
      </c>
      <c s="153" t="str">
        <f>IF('S.D.PASTE SHEET'!K1545="","",'S.D.PASTE SHEET'!K1545)</f>
        <v/>
      </c>
      <c s="153" t="str">
        <f>IF('S.D.PASTE SHEET'!L1545="","",'S.D.PASTE SHEET'!L1545)</f>
        <v/>
      </c>
      <c s="153" t="str">
        <f>IF('S.D.PASTE SHEET'!M1545="","",'S.D.PASTE SHEET'!M1545)</f>
        <v/>
      </c>
      <c s="153" t="str">
        <f>IF('S.D.PASTE SHEET'!N1545="","",'S.D.PASTE SHEET'!N1545)</f>
        <v/>
      </c>
      <c s="153" t="str">
        <f>IF('S.D.PASTE SHEET'!O1545="","",'S.D.PASTE SHEET'!O1545)</f>
        <v/>
      </c>
      <c s="153" t="str">
        <f>IF('S.D.PASTE SHEET'!P1545="","",'S.D.PASTE SHEET'!P1545)</f>
        <v/>
      </c>
      <c s="153" t="str">
        <f>IF('S.D.PASTE SHEET'!Q1545="","",'S.D.PASTE SHEET'!Q1545)</f>
        <v/>
      </c>
      <c s="153" t="str">
        <f>IF('S.D.PASTE SHEET'!R1545="","",'S.D.PASTE SHEET'!R1545)</f>
        <v/>
      </c>
      <c s="153" t="str">
        <f>IF('S.D.PASTE SHEET'!S1545="","",'S.D.PASTE SHEET'!S1545)</f>
        <v/>
      </c>
      <c s="153" t="str">
        <f>IF('S.D.PASTE SHEET'!T1545="","",'S.D.PASTE SHEET'!T1545)</f>
        <v/>
      </c>
      <c s="153" t="str">
        <f>IF('S.D.PASTE SHEET'!U1545="","",'S.D.PASTE SHEET'!U1545)</f>
        <v/>
      </c>
      <c s="153" t="str">
        <f>IF('S.D.PASTE SHEET'!V1545="","",'S.D.PASTE SHEET'!V1545)</f>
        <v/>
      </c>
      <c s="153" t="str">
        <f>IF('S.D.PASTE SHEET'!W1545="","",'S.D.PASTE SHEET'!W1545)</f>
        <v/>
      </c>
      <c s="153" t="str">
        <f>IF('S.D.PASTE SHEET'!X1545="","",'S.D.PASTE SHEET'!X1545)</f>
        <v/>
      </c>
      <c s="153" t="str">
        <f>IF('S.D.PASTE SHEET'!Y1545="","",'S.D.PASTE SHEET'!Y1545)</f>
        <v/>
      </c>
      <c s="153" t="str">
        <f>IF('S.D.PASTE SHEET'!Z1545="","",'S.D.PASTE SHEET'!Z1545)</f>
        <v/>
      </c>
      <c s="153" t="str">
        <f>IF('S.D.PASTE SHEET'!AA1545="","",'S.D.PASTE SHEET'!AA1545)</f>
        <v/>
      </c>
      <c s="153" t="str">
        <f>IF('S.D.PASTE SHEET'!AB1545="","",'S.D.PASTE SHEET'!AB1545)</f>
        <v/>
      </c>
      <c s="153" t="str">
        <f>IF('S.D.PASTE SHEET'!AC1545="","",'S.D.PASTE SHEET'!AC1545)</f>
        <v/>
      </c>
      <c s="153" t="str">
        <f>IF('S.D.PASTE SHEET'!AD1545="","",'S.D.PASTE SHEET'!AD1545)</f>
        <v/>
      </c>
      <c s="155"/>
      <c s="156" t="str">
        <f>IF(AK1545="","",IF(AK1545&gt;0,COUNT($AG$2:AG1545),""))</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45" s="156" t="str">
        <f>IF(BC1545="","",IF(BC1545&gt;0,COUNT($AY$2:AY1545),""))</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46" spans="1:66" ht="15.75" customHeight="1">
      <c r="A1546" s="153" t="str">
        <f>IF('S.D.PASTE SHEET'!A1546="","",'S.D.PASTE SHEET'!A1546)</f>
        <v/>
      </c>
      <c s="153" t="str">
        <f>IF('S.D.PASTE SHEET'!B1546="","",'S.D.PASTE SHEET'!B1546)</f>
        <v/>
      </c>
      <c s="153" t="str">
        <f>IF('S.D.PASTE SHEET'!C1546="","",'S.D.PASTE SHEET'!C1546)</f>
        <v/>
      </c>
      <c s="154" t="str">
        <f>IF('S.D.PASTE SHEET'!D1546="","",'S.D.PASTE SHEET'!D1546)</f>
        <v/>
      </c>
      <c s="153" t="str">
        <f>IF('S.D.PASTE SHEET'!E1546="","",UPPER('S.D.PASTE SHEET'!E1546))</f>
        <v/>
      </c>
      <c s="153" t="str">
        <f>IF('S.D.PASTE SHEET'!F1546="","",'S.D.PASTE SHEET'!F1546)</f>
        <v/>
      </c>
      <c s="153" t="str">
        <f>IF('S.D.PASTE SHEET'!G1546="","",UPPER('S.D.PASTE SHEET'!G1546))</f>
        <v/>
      </c>
      <c s="153" t="str">
        <f>IF('S.D.PASTE SHEET'!H1546="","",UPPER('S.D.PASTE SHEET'!H1546))</f>
        <v/>
      </c>
      <c s="153" t="str">
        <f>IF('S.D.PASTE SHEET'!I1546="","",'S.D.PASTE SHEET'!I1546)</f>
        <v/>
      </c>
      <c s="154" t="str">
        <f>IF('S.D.PASTE SHEET'!J1546="","",'S.D.PASTE SHEET'!J1546)</f>
        <v/>
      </c>
      <c s="153" t="str">
        <f>IF('S.D.PASTE SHEET'!K1546="","",'S.D.PASTE SHEET'!K1546)</f>
        <v/>
      </c>
      <c s="153" t="str">
        <f>IF('S.D.PASTE SHEET'!L1546="","",'S.D.PASTE SHEET'!L1546)</f>
        <v/>
      </c>
      <c s="153" t="str">
        <f>IF('S.D.PASTE SHEET'!M1546="","",'S.D.PASTE SHEET'!M1546)</f>
        <v/>
      </c>
      <c s="153" t="str">
        <f>IF('S.D.PASTE SHEET'!N1546="","",'S.D.PASTE SHEET'!N1546)</f>
        <v/>
      </c>
      <c s="153" t="str">
        <f>IF('S.D.PASTE SHEET'!O1546="","",'S.D.PASTE SHEET'!O1546)</f>
        <v/>
      </c>
      <c s="153" t="str">
        <f>IF('S.D.PASTE SHEET'!P1546="","",'S.D.PASTE SHEET'!P1546)</f>
        <v/>
      </c>
      <c s="153" t="str">
        <f>IF('S.D.PASTE SHEET'!Q1546="","",'S.D.PASTE SHEET'!Q1546)</f>
        <v/>
      </c>
      <c s="153" t="str">
        <f>IF('S.D.PASTE SHEET'!R1546="","",'S.D.PASTE SHEET'!R1546)</f>
        <v/>
      </c>
      <c s="153" t="str">
        <f>IF('S.D.PASTE SHEET'!S1546="","",'S.D.PASTE SHEET'!S1546)</f>
        <v/>
      </c>
      <c s="153" t="str">
        <f>IF('S.D.PASTE SHEET'!T1546="","",'S.D.PASTE SHEET'!T1546)</f>
        <v/>
      </c>
      <c s="153" t="str">
        <f>IF('S.D.PASTE SHEET'!U1546="","",'S.D.PASTE SHEET'!U1546)</f>
        <v/>
      </c>
      <c s="153" t="str">
        <f>IF('S.D.PASTE SHEET'!V1546="","",'S.D.PASTE SHEET'!V1546)</f>
        <v/>
      </c>
      <c s="153" t="str">
        <f>IF('S.D.PASTE SHEET'!W1546="","",'S.D.PASTE SHEET'!W1546)</f>
        <v/>
      </c>
      <c s="153" t="str">
        <f>IF('S.D.PASTE SHEET'!X1546="","",'S.D.PASTE SHEET'!X1546)</f>
        <v/>
      </c>
      <c s="153" t="str">
        <f>IF('S.D.PASTE SHEET'!Y1546="","",'S.D.PASTE SHEET'!Y1546)</f>
        <v/>
      </c>
      <c s="153" t="str">
        <f>IF('S.D.PASTE SHEET'!Z1546="","",'S.D.PASTE SHEET'!Z1546)</f>
        <v/>
      </c>
      <c s="153" t="str">
        <f>IF('S.D.PASTE SHEET'!AA1546="","",'S.D.PASTE SHEET'!AA1546)</f>
        <v/>
      </c>
      <c s="153" t="str">
        <f>IF('S.D.PASTE SHEET'!AB1546="","",'S.D.PASTE SHEET'!AB1546)</f>
        <v/>
      </c>
      <c s="153" t="str">
        <f>IF('S.D.PASTE SHEET'!AC1546="","",'S.D.PASTE SHEET'!AC1546)</f>
        <v/>
      </c>
      <c s="153" t="str">
        <f>IF('S.D.PASTE SHEET'!AD1546="","",'S.D.PASTE SHEET'!AD1546)</f>
        <v/>
      </c>
      <c s="155"/>
      <c s="156" t="str">
        <f>IF(AK1546="","",IF(AK1546&gt;0,COUNT($AG$2:AG1546),""))</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46" s="156" t="str">
        <f>IF(BC1546="","",IF(BC1546&gt;0,COUNT($AY$2:AY1546),""))</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47" spans="1:66" ht="15.75" customHeight="1">
      <c r="A1547" s="153" t="str">
        <f>IF('S.D.PASTE SHEET'!A1547="","",'S.D.PASTE SHEET'!A1547)</f>
        <v/>
      </c>
      <c s="153" t="str">
        <f>IF('S.D.PASTE SHEET'!B1547="","",'S.D.PASTE SHEET'!B1547)</f>
        <v/>
      </c>
      <c s="153" t="str">
        <f>IF('S.D.PASTE SHEET'!C1547="","",'S.D.PASTE SHEET'!C1547)</f>
        <v/>
      </c>
      <c s="154" t="str">
        <f>IF('S.D.PASTE SHEET'!D1547="","",'S.D.PASTE SHEET'!D1547)</f>
        <v/>
      </c>
      <c s="153" t="str">
        <f>IF('S.D.PASTE SHEET'!E1547="","",UPPER('S.D.PASTE SHEET'!E1547))</f>
        <v/>
      </c>
      <c s="153" t="str">
        <f>IF('S.D.PASTE SHEET'!F1547="","",'S.D.PASTE SHEET'!F1547)</f>
        <v/>
      </c>
      <c s="153" t="str">
        <f>IF('S.D.PASTE SHEET'!G1547="","",UPPER('S.D.PASTE SHEET'!G1547))</f>
        <v/>
      </c>
      <c s="153" t="str">
        <f>IF('S.D.PASTE SHEET'!H1547="","",UPPER('S.D.PASTE SHEET'!H1547))</f>
        <v/>
      </c>
      <c s="153" t="str">
        <f>IF('S.D.PASTE SHEET'!I1547="","",'S.D.PASTE SHEET'!I1547)</f>
        <v/>
      </c>
      <c s="154" t="str">
        <f>IF('S.D.PASTE SHEET'!J1547="","",'S.D.PASTE SHEET'!J1547)</f>
        <v/>
      </c>
      <c s="153" t="str">
        <f>IF('S.D.PASTE SHEET'!K1547="","",'S.D.PASTE SHEET'!K1547)</f>
        <v/>
      </c>
      <c s="153" t="str">
        <f>IF('S.D.PASTE SHEET'!L1547="","",'S.D.PASTE SHEET'!L1547)</f>
        <v/>
      </c>
      <c s="153" t="str">
        <f>IF('S.D.PASTE SHEET'!M1547="","",'S.D.PASTE SHEET'!M1547)</f>
        <v/>
      </c>
      <c s="153" t="str">
        <f>IF('S.D.PASTE SHEET'!N1547="","",'S.D.PASTE SHEET'!N1547)</f>
        <v/>
      </c>
      <c s="153" t="str">
        <f>IF('S.D.PASTE SHEET'!O1547="","",'S.D.PASTE SHEET'!O1547)</f>
        <v/>
      </c>
      <c s="153" t="str">
        <f>IF('S.D.PASTE SHEET'!P1547="","",'S.D.PASTE SHEET'!P1547)</f>
        <v/>
      </c>
      <c s="153" t="str">
        <f>IF('S.D.PASTE SHEET'!Q1547="","",'S.D.PASTE SHEET'!Q1547)</f>
        <v/>
      </c>
      <c s="153" t="str">
        <f>IF('S.D.PASTE SHEET'!R1547="","",'S.D.PASTE SHEET'!R1547)</f>
        <v/>
      </c>
      <c s="153" t="str">
        <f>IF('S.D.PASTE SHEET'!S1547="","",'S.D.PASTE SHEET'!S1547)</f>
        <v/>
      </c>
      <c s="153" t="str">
        <f>IF('S.D.PASTE SHEET'!T1547="","",'S.D.PASTE SHEET'!T1547)</f>
        <v/>
      </c>
      <c s="153" t="str">
        <f>IF('S.D.PASTE SHEET'!U1547="","",'S.D.PASTE SHEET'!U1547)</f>
        <v/>
      </c>
      <c s="153" t="str">
        <f>IF('S.D.PASTE SHEET'!V1547="","",'S.D.PASTE SHEET'!V1547)</f>
        <v/>
      </c>
      <c s="153" t="str">
        <f>IF('S.D.PASTE SHEET'!W1547="","",'S.D.PASTE SHEET'!W1547)</f>
        <v/>
      </c>
      <c s="153" t="str">
        <f>IF('S.D.PASTE SHEET'!X1547="","",'S.D.PASTE SHEET'!X1547)</f>
        <v/>
      </c>
      <c s="153" t="str">
        <f>IF('S.D.PASTE SHEET'!Y1547="","",'S.D.PASTE SHEET'!Y1547)</f>
        <v/>
      </c>
      <c s="153" t="str">
        <f>IF('S.D.PASTE SHEET'!Z1547="","",'S.D.PASTE SHEET'!Z1547)</f>
        <v/>
      </c>
      <c s="153" t="str">
        <f>IF('S.D.PASTE SHEET'!AA1547="","",'S.D.PASTE SHEET'!AA1547)</f>
        <v/>
      </c>
      <c s="153" t="str">
        <f>IF('S.D.PASTE SHEET'!AB1547="","",'S.D.PASTE SHEET'!AB1547)</f>
        <v/>
      </c>
      <c s="153" t="str">
        <f>IF('S.D.PASTE SHEET'!AC1547="","",'S.D.PASTE SHEET'!AC1547)</f>
        <v/>
      </c>
      <c s="153" t="str">
        <f>IF('S.D.PASTE SHEET'!AD1547="","",'S.D.PASTE SHEET'!AD1547)</f>
        <v/>
      </c>
      <c s="155"/>
      <c s="156" t="str">
        <f>IF(AK1547="","",IF(AK1547&gt;0,COUNT($AG$2:AG1547),""))</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47" s="156" t="str">
        <f>IF(BC1547="","",IF(BC1547&gt;0,COUNT($AY$2:AY1547),""))</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48" spans="1:66" ht="15.75" customHeight="1">
      <c r="A1548" s="153" t="str">
        <f>IF('S.D.PASTE SHEET'!A1548="","",'S.D.PASTE SHEET'!A1548)</f>
        <v/>
      </c>
      <c s="153" t="str">
        <f>IF('S.D.PASTE SHEET'!B1548="","",'S.D.PASTE SHEET'!B1548)</f>
        <v/>
      </c>
      <c s="153" t="str">
        <f>IF('S.D.PASTE SHEET'!C1548="","",'S.D.PASTE SHEET'!C1548)</f>
        <v/>
      </c>
      <c s="154" t="str">
        <f>IF('S.D.PASTE SHEET'!D1548="","",'S.D.PASTE SHEET'!D1548)</f>
        <v/>
      </c>
      <c s="153" t="str">
        <f>IF('S.D.PASTE SHEET'!E1548="","",UPPER('S.D.PASTE SHEET'!E1548))</f>
        <v/>
      </c>
      <c s="153" t="str">
        <f>IF('S.D.PASTE SHEET'!F1548="","",'S.D.PASTE SHEET'!F1548)</f>
        <v/>
      </c>
      <c s="153" t="str">
        <f>IF('S.D.PASTE SHEET'!G1548="","",UPPER('S.D.PASTE SHEET'!G1548))</f>
        <v/>
      </c>
      <c s="153" t="str">
        <f>IF('S.D.PASTE SHEET'!H1548="","",UPPER('S.D.PASTE SHEET'!H1548))</f>
        <v/>
      </c>
      <c s="153" t="str">
        <f>IF('S.D.PASTE SHEET'!I1548="","",'S.D.PASTE SHEET'!I1548)</f>
        <v/>
      </c>
      <c s="154" t="str">
        <f>IF('S.D.PASTE SHEET'!J1548="","",'S.D.PASTE SHEET'!J1548)</f>
        <v/>
      </c>
      <c s="153" t="str">
        <f>IF('S.D.PASTE SHEET'!K1548="","",'S.D.PASTE SHEET'!K1548)</f>
        <v/>
      </c>
      <c s="153" t="str">
        <f>IF('S.D.PASTE SHEET'!L1548="","",'S.D.PASTE SHEET'!L1548)</f>
        <v/>
      </c>
      <c s="153" t="str">
        <f>IF('S.D.PASTE SHEET'!M1548="","",'S.D.PASTE SHEET'!M1548)</f>
        <v/>
      </c>
      <c s="153" t="str">
        <f>IF('S.D.PASTE SHEET'!N1548="","",'S.D.PASTE SHEET'!N1548)</f>
        <v/>
      </c>
      <c s="153" t="str">
        <f>IF('S.D.PASTE SHEET'!O1548="","",'S.D.PASTE SHEET'!O1548)</f>
        <v/>
      </c>
      <c s="153" t="str">
        <f>IF('S.D.PASTE SHEET'!P1548="","",'S.D.PASTE SHEET'!P1548)</f>
        <v/>
      </c>
      <c s="153" t="str">
        <f>IF('S.D.PASTE SHEET'!Q1548="","",'S.D.PASTE SHEET'!Q1548)</f>
        <v/>
      </c>
      <c s="153" t="str">
        <f>IF('S.D.PASTE SHEET'!R1548="","",'S.D.PASTE SHEET'!R1548)</f>
        <v/>
      </c>
      <c s="153" t="str">
        <f>IF('S.D.PASTE SHEET'!S1548="","",'S.D.PASTE SHEET'!S1548)</f>
        <v/>
      </c>
      <c s="153" t="str">
        <f>IF('S.D.PASTE SHEET'!T1548="","",'S.D.PASTE SHEET'!T1548)</f>
        <v/>
      </c>
      <c s="153" t="str">
        <f>IF('S.D.PASTE SHEET'!U1548="","",'S.D.PASTE SHEET'!U1548)</f>
        <v/>
      </c>
      <c s="153" t="str">
        <f>IF('S.D.PASTE SHEET'!V1548="","",'S.D.PASTE SHEET'!V1548)</f>
        <v/>
      </c>
      <c s="153" t="str">
        <f>IF('S.D.PASTE SHEET'!W1548="","",'S.D.PASTE SHEET'!W1548)</f>
        <v/>
      </c>
      <c s="153" t="str">
        <f>IF('S.D.PASTE SHEET'!X1548="","",'S.D.PASTE SHEET'!X1548)</f>
        <v/>
      </c>
      <c s="153" t="str">
        <f>IF('S.D.PASTE SHEET'!Y1548="","",'S.D.PASTE SHEET'!Y1548)</f>
        <v/>
      </c>
      <c s="153" t="str">
        <f>IF('S.D.PASTE SHEET'!Z1548="","",'S.D.PASTE SHEET'!Z1548)</f>
        <v/>
      </c>
      <c s="153" t="str">
        <f>IF('S.D.PASTE SHEET'!AA1548="","",'S.D.PASTE SHEET'!AA1548)</f>
        <v/>
      </c>
      <c s="153" t="str">
        <f>IF('S.D.PASTE SHEET'!AB1548="","",'S.D.PASTE SHEET'!AB1548)</f>
        <v/>
      </c>
      <c s="153" t="str">
        <f>IF('S.D.PASTE SHEET'!AC1548="","",'S.D.PASTE SHEET'!AC1548)</f>
        <v/>
      </c>
      <c s="153" t="str">
        <f>IF('S.D.PASTE SHEET'!AD1548="","",'S.D.PASTE SHEET'!AD1548)</f>
        <v/>
      </c>
      <c s="155"/>
      <c s="156" t="str">
        <f>IF(AK1548="","",IF(AK1548&gt;0,COUNT($AG$2:AG1548),""))</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48" s="156" t="str">
        <f>IF(BC1548="","",IF(BC1548&gt;0,COUNT($AY$2:AY1548),""))</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49" spans="1:66" ht="15.75" customHeight="1">
      <c r="A1549" s="153" t="str">
        <f>IF('S.D.PASTE SHEET'!A1549="","",'S.D.PASTE SHEET'!A1549)</f>
        <v/>
      </c>
      <c s="153" t="str">
        <f>IF('S.D.PASTE SHEET'!B1549="","",'S.D.PASTE SHEET'!B1549)</f>
        <v/>
      </c>
      <c s="153" t="str">
        <f>IF('S.D.PASTE SHEET'!C1549="","",'S.D.PASTE SHEET'!C1549)</f>
        <v/>
      </c>
      <c s="154" t="str">
        <f>IF('S.D.PASTE SHEET'!D1549="","",'S.D.PASTE SHEET'!D1549)</f>
        <v/>
      </c>
      <c s="153" t="str">
        <f>IF('S.D.PASTE SHEET'!E1549="","",UPPER('S.D.PASTE SHEET'!E1549))</f>
        <v/>
      </c>
      <c s="153" t="str">
        <f>IF('S.D.PASTE SHEET'!F1549="","",'S.D.PASTE SHEET'!F1549)</f>
        <v/>
      </c>
      <c s="153" t="str">
        <f>IF('S.D.PASTE SHEET'!G1549="","",UPPER('S.D.PASTE SHEET'!G1549))</f>
        <v/>
      </c>
      <c s="153" t="str">
        <f>IF('S.D.PASTE SHEET'!H1549="","",UPPER('S.D.PASTE SHEET'!H1549))</f>
        <v/>
      </c>
      <c s="153" t="str">
        <f>IF('S.D.PASTE SHEET'!I1549="","",'S.D.PASTE SHEET'!I1549)</f>
        <v/>
      </c>
      <c s="154" t="str">
        <f>IF('S.D.PASTE SHEET'!J1549="","",'S.D.PASTE SHEET'!J1549)</f>
        <v/>
      </c>
      <c s="153" t="str">
        <f>IF('S.D.PASTE SHEET'!K1549="","",'S.D.PASTE SHEET'!K1549)</f>
        <v/>
      </c>
      <c s="153" t="str">
        <f>IF('S.D.PASTE SHEET'!L1549="","",'S.D.PASTE SHEET'!L1549)</f>
        <v/>
      </c>
      <c s="153" t="str">
        <f>IF('S.D.PASTE SHEET'!M1549="","",'S.D.PASTE SHEET'!M1549)</f>
        <v/>
      </c>
      <c s="153" t="str">
        <f>IF('S.D.PASTE SHEET'!N1549="","",'S.D.PASTE SHEET'!N1549)</f>
        <v/>
      </c>
      <c s="153" t="str">
        <f>IF('S.D.PASTE SHEET'!O1549="","",'S.D.PASTE SHEET'!O1549)</f>
        <v/>
      </c>
      <c s="153" t="str">
        <f>IF('S.D.PASTE SHEET'!P1549="","",'S.D.PASTE SHEET'!P1549)</f>
        <v/>
      </c>
      <c s="153" t="str">
        <f>IF('S.D.PASTE SHEET'!Q1549="","",'S.D.PASTE SHEET'!Q1549)</f>
        <v/>
      </c>
      <c s="153" t="str">
        <f>IF('S.D.PASTE SHEET'!R1549="","",'S.D.PASTE SHEET'!R1549)</f>
        <v/>
      </c>
      <c s="153" t="str">
        <f>IF('S.D.PASTE SHEET'!S1549="","",'S.D.PASTE SHEET'!S1549)</f>
        <v/>
      </c>
      <c s="153" t="str">
        <f>IF('S.D.PASTE SHEET'!T1549="","",'S.D.PASTE SHEET'!T1549)</f>
        <v/>
      </c>
      <c s="153" t="str">
        <f>IF('S.D.PASTE SHEET'!U1549="","",'S.D.PASTE SHEET'!U1549)</f>
        <v/>
      </c>
      <c s="153" t="str">
        <f>IF('S.D.PASTE SHEET'!V1549="","",'S.D.PASTE SHEET'!V1549)</f>
        <v/>
      </c>
      <c s="153" t="str">
        <f>IF('S.D.PASTE SHEET'!W1549="","",'S.D.PASTE SHEET'!W1549)</f>
        <v/>
      </c>
      <c s="153" t="str">
        <f>IF('S.D.PASTE SHEET'!X1549="","",'S.D.PASTE SHEET'!X1549)</f>
        <v/>
      </c>
      <c s="153" t="str">
        <f>IF('S.D.PASTE SHEET'!Y1549="","",'S.D.PASTE SHEET'!Y1549)</f>
        <v/>
      </c>
      <c s="153" t="str">
        <f>IF('S.D.PASTE SHEET'!Z1549="","",'S.D.PASTE SHEET'!Z1549)</f>
        <v/>
      </c>
      <c s="153" t="str">
        <f>IF('S.D.PASTE SHEET'!AA1549="","",'S.D.PASTE SHEET'!AA1549)</f>
        <v/>
      </c>
      <c s="153" t="str">
        <f>IF('S.D.PASTE SHEET'!AB1549="","",'S.D.PASTE SHEET'!AB1549)</f>
        <v/>
      </c>
      <c s="153" t="str">
        <f>IF('S.D.PASTE SHEET'!AC1549="","",'S.D.PASTE SHEET'!AC1549)</f>
        <v/>
      </c>
      <c s="153" t="str">
        <f>IF('S.D.PASTE SHEET'!AD1549="","",'S.D.PASTE SHEET'!AD1549)</f>
        <v/>
      </c>
      <c s="155"/>
      <c s="156" t="str">
        <f>IF(AK1549="","",IF(AK1549&gt;0,COUNT($AG$2:AG1549),""))</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49" s="156" t="str">
        <f>IF(BC1549="","",IF(BC1549&gt;0,COUNT($AY$2:AY1549),""))</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50" spans="1:66" ht="15.75" customHeight="1">
      <c r="A1550" s="153" t="str">
        <f>IF('S.D.PASTE SHEET'!A1550="","",'S.D.PASTE SHEET'!A1550)</f>
        <v/>
      </c>
      <c s="153" t="str">
        <f>IF('S.D.PASTE SHEET'!B1550="","",'S.D.PASTE SHEET'!B1550)</f>
        <v/>
      </c>
      <c s="153" t="str">
        <f>IF('S.D.PASTE SHEET'!C1550="","",'S.D.PASTE SHEET'!C1550)</f>
        <v/>
      </c>
      <c s="154" t="str">
        <f>IF('S.D.PASTE SHEET'!D1550="","",'S.D.PASTE SHEET'!D1550)</f>
        <v/>
      </c>
      <c s="153" t="str">
        <f>IF('S.D.PASTE SHEET'!E1550="","",UPPER('S.D.PASTE SHEET'!E1550))</f>
        <v/>
      </c>
      <c s="153" t="str">
        <f>IF('S.D.PASTE SHEET'!F1550="","",'S.D.PASTE SHEET'!F1550)</f>
        <v/>
      </c>
      <c s="153" t="str">
        <f>IF('S.D.PASTE SHEET'!G1550="","",UPPER('S.D.PASTE SHEET'!G1550))</f>
        <v/>
      </c>
      <c s="153" t="str">
        <f>IF('S.D.PASTE SHEET'!H1550="","",UPPER('S.D.PASTE SHEET'!H1550))</f>
        <v/>
      </c>
      <c s="153" t="str">
        <f>IF('S.D.PASTE SHEET'!I1550="","",'S.D.PASTE SHEET'!I1550)</f>
        <v/>
      </c>
      <c s="154" t="str">
        <f>IF('S.D.PASTE SHEET'!J1550="","",'S.D.PASTE SHEET'!J1550)</f>
        <v/>
      </c>
      <c s="153" t="str">
        <f>IF('S.D.PASTE SHEET'!K1550="","",'S.D.PASTE SHEET'!K1550)</f>
        <v/>
      </c>
      <c s="153" t="str">
        <f>IF('S.D.PASTE SHEET'!L1550="","",'S.D.PASTE SHEET'!L1550)</f>
        <v/>
      </c>
      <c s="153" t="str">
        <f>IF('S.D.PASTE SHEET'!M1550="","",'S.D.PASTE SHEET'!M1550)</f>
        <v/>
      </c>
      <c s="153" t="str">
        <f>IF('S.D.PASTE SHEET'!N1550="","",'S.D.PASTE SHEET'!N1550)</f>
        <v/>
      </c>
      <c s="153" t="str">
        <f>IF('S.D.PASTE SHEET'!O1550="","",'S.D.PASTE SHEET'!O1550)</f>
        <v/>
      </c>
      <c s="153" t="str">
        <f>IF('S.D.PASTE SHEET'!P1550="","",'S.D.PASTE SHEET'!P1550)</f>
        <v/>
      </c>
      <c s="153" t="str">
        <f>IF('S.D.PASTE SHEET'!Q1550="","",'S.D.PASTE SHEET'!Q1550)</f>
        <v/>
      </c>
      <c s="153" t="str">
        <f>IF('S.D.PASTE SHEET'!R1550="","",'S.D.PASTE SHEET'!R1550)</f>
        <v/>
      </c>
      <c s="153" t="str">
        <f>IF('S.D.PASTE SHEET'!S1550="","",'S.D.PASTE SHEET'!S1550)</f>
        <v/>
      </c>
      <c s="153" t="str">
        <f>IF('S.D.PASTE SHEET'!T1550="","",'S.D.PASTE SHEET'!T1550)</f>
        <v/>
      </c>
      <c s="153" t="str">
        <f>IF('S.D.PASTE SHEET'!U1550="","",'S.D.PASTE SHEET'!U1550)</f>
        <v/>
      </c>
      <c s="153" t="str">
        <f>IF('S.D.PASTE SHEET'!V1550="","",'S.D.PASTE SHEET'!V1550)</f>
        <v/>
      </c>
      <c s="153" t="str">
        <f>IF('S.D.PASTE SHEET'!W1550="","",'S.D.PASTE SHEET'!W1550)</f>
        <v/>
      </c>
      <c s="153" t="str">
        <f>IF('S.D.PASTE SHEET'!X1550="","",'S.D.PASTE SHEET'!X1550)</f>
        <v/>
      </c>
      <c s="153" t="str">
        <f>IF('S.D.PASTE SHEET'!Y1550="","",'S.D.PASTE SHEET'!Y1550)</f>
        <v/>
      </c>
      <c s="153" t="str">
        <f>IF('S.D.PASTE SHEET'!Z1550="","",'S.D.PASTE SHEET'!Z1550)</f>
        <v/>
      </c>
      <c s="153" t="str">
        <f>IF('S.D.PASTE SHEET'!AA1550="","",'S.D.PASTE SHEET'!AA1550)</f>
        <v/>
      </c>
      <c s="153" t="str">
        <f>IF('S.D.PASTE SHEET'!AB1550="","",'S.D.PASTE SHEET'!AB1550)</f>
        <v/>
      </c>
      <c s="153" t="str">
        <f>IF('S.D.PASTE SHEET'!AC1550="","",'S.D.PASTE SHEET'!AC1550)</f>
        <v/>
      </c>
      <c s="153" t="str">
        <f>IF('S.D.PASTE SHEET'!AD1550="","",'S.D.PASTE SHEET'!AD1550)</f>
        <v/>
      </c>
      <c s="155"/>
      <c s="156" t="str">
        <f>IF(AK1550="","",IF(AK1550&gt;0,COUNT($AG$2:AG1550),""))</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50" s="156" t="str">
        <f>IF(BC1550="","",IF(BC1550&gt;0,COUNT($AY$2:AY1550),""))</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51" spans="1:66" ht="15.75" customHeight="1">
      <c r="A1551" s="153" t="str">
        <f>IF('S.D.PASTE SHEET'!A1551="","",'S.D.PASTE SHEET'!A1551)</f>
        <v/>
      </c>
      <c s="153" t="str">
        <f>IF('S.D.PASTE SHEET'!B1551="","",'S.D.PASTE SHEET'!B1551)</f>
        <v/>
      </c>
      <c s="153" t="str">
        <f>IF('S.D.PASTE SHEET'!C1551="","",'S.D.PASTE SHEET'!C1551)</f>
        <v/>
      </c>
      <c s="154" t="str">
        <f>IF('S.D.PASTE SHEET'!D1551="","",'S.D.PASTE SHEET'!D1551)</f>
        <v/>
      </c>
      <c s="153" t="str">
        <f>IF('S.D.PASTE SHEET'!E1551="","",UPPER('S.D.PASTE SHEET'!E1551))</f>
        <v/>
      </c>
      <c s="153" t="str">
        <f>IF('S.D.PASTE SHEET'!F1551="","",'S.D.PASTE SHEET'!F1551)</f>
        <v/>
      </c>
      <c s="153" t="str">
        <f>IF('S.D.PASTE SHEET'!G1551="","",UPPER('S.D.PASTE SHEET'!G1551))</f>
        <v/>
      </c>
      <c s="153" t="str">
        <f>IF('S.D.PASTE SHEET'!H1551="","",UPPER('S.D.PASTE SHEET'!H1551))</f>
        <v/>
      </c>
      <c s="153" t="str">
        <f>IF('S.D.PASTE SHEET'!I1551="","",'S.D.PASTE SHEET'!I1551)</f>
        <v/>
      </c>
      <c s="154" t="str">
        <f>IF('S.D.PASTE SHEET'!J1551="","",'S.D.PASTE SHEET'!J1551)</f>
        <v/>
      </c>
      <c s="153" t="str">
        <f>IF('S.D.PASTE SHEET'!K1551="","",'S.D.PASTE SHEET'!K1551)</f>
        <v/>
      </c>
      <c s="153" t="str">
        <f>IF('S.D.PASTE SHEET'!L1551="","",'S.D.PASTE SHEET'!L1551)</f>
        <v/>
      </c>
      <c s="153" t="str">
        <f>IF('S.D.PASTE SHEET'!M1551="","",'S.D.PASTE SHEET'!M1551)</f>
        <v/>
      </c>
      <c s="153" t="str">
        <f>IF('S.D.PASTE SHEET'!N1551="","",'S.D.PASTE SHEET'!N1551)</f>
        <v/>
      </c>
      <c s="153" t="str">
        <f>IF('S.D.PASTE SHEET'!O1551="","",'S.D.PASTE SHEET'!O1551)</f>
        <v/>
      </c>
      <c s="153" t="str">
        <f>IF('S.D.PASTE SHEET'!P1551="","",'S.D.PASTE SHEET'!P1551)</f>
        <v/>
      </c>
      <c s="153" t="str">
        <f>IF('S.D.PASTE SHEET'!Q1551="","",'S.D.PASTE SHEET'!Q1551)</f>
        <v/>
      </c>
      <c s="153" t="str">
        <f>IF('S.D.PASTE SHEET'!R1551="","",'S.D.PASTE SHEET'!R1551)</f>
        <v/>
      </c>
      <c s="153" t="str">
        <f>IF('S.D.PASTE SHEET'!S1551="","",'S.D.PASTE SHEET'!S1551)</f>
        <v/>
      </c>
      <c s="153" t="str">
        <f>IF('S.D.PASTE SHEET'!T1551="","",'S.D.PASTE SHEET'!T1551)</f>
        <v/>
      </c>
      <c s="153" t="str">
        <f>IF('S.D.PASTE SHEET'!U1551="","",'S.D.PASTE SHEET'!U1551)</f>
        <v/>
      </c>
      <c s="153" t="str">
        <f>IF('S.D.PASTE SHEET'!V1551="","",'S.D.PASTE SHEET'!V1551)</f>
        <v/>
      </c>
      <c s="153" t="str">
        <f>IF('S.D.PASTE SHEET'!W1551="","",'S.D.PASTE SHEET'!W1551)</f>
        <v/>
      </c>
      <c s="153" t="str">
        <f>IF('S.D.PASTE SHEET'!X1551="","",'S.D.PASTE SHEET'!X1551)</f>
        <v/>
      </c>
      <c s="153" t="str">
        <f>IF('S.D.PASTE SHEET'!Y1551="","",'S.D.PASTE SHEET'!Y1551)</f>
        <v/>
      </c>
      <c s="153" t="str">
        <f>IF('S.D.PASTE SHEET'!Z1551="","",'S.D.PASTE SHEET'!Z1551)</f>
        <v/>
      </c>
      <c s="153" t="str">
        <f>IF('S.D.PASTE SHEET'!AA1551="","",'S.D.PASTE SHEET'!AA1551)</f>
        <v/>
      </c>
      <c s="153" t="str">
        <f>IF('S.D.PASTE SHEET'!AB1551="","",'S.D.PASTE SHEET'!AB1551)</f>
        <v/>
      </c>
      <c s="153" t="str">
        <f>IF('S.D.PASTE SHEET'!AC1551="","",'S.D.PASTE SHEET'!AC1551)</f>
        <v/>
      </c>
      <c s="153" t="str">
        <f>IF('S.D.PASTE SHEET'!AD1551="","",'S.D.PASTE SHEET'!AD1551)</f>
        <v/>
      </c>
      <c s="155"/>
      <c s="156" t="str">
        <f>IF(AK1551="","",IF(AK1551&gt;0,COUNT($AG$2:AG1551),""))</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51" s="156" t="str">
        <f>IF(BC1551="","",IF(BC1551&gt;0,COUNT($AY$2:AY1551),""))</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52" spans="1:66" ht="15.75" customHeight="1">
      <c r="A1552" s="153" t="str">
        <f>IF('S.D.PASTE SHEET'!A1552="","",'S.D.PASTE SHEET'!A1552)</f>
        <v/>
      </c>
      <c s="153" t="str">
        <f>IF('S.D.PASTE SHEET'!B1552="","",'S.D.PASTE SHEET'!B1552)</f>
        <v/>
      </c>
      <c s="153" t="str">
        <f>IF('S.D.PASTE SHEET'!C1552="","",'S.D.PASTE SHEET'!C1552)</f>
        <v/>
      </c>
      <c s="154" t="str">
        <f>IF('S.D.PASTE SHEET'!D1552="","",'S.D.PASTE SHEET'!D1552)</f>
        <v/>
      </c>
      <c s="153" t="str">
        <f>IF('S.D.PASTE SHEET'!E1552="","",UPPER('S.D.PASTE SHEET'!E1552))</f>
        <v/>
      </c>
      <c s="153" t="str">
        <f>IF('S.D.PASTE SHEET'!F1552="","",'S.D.PASTE SHEET'!F1552)</f>
        <v/>
      </c>
      <c s="153" t="str">
        <f>IF('S.D.PASTE SHEET'!G1552="","",UPPER('S.D.PASTE SHEET'!G1552))</f>
        <v/>
      </c>
      <c s="153" t="str">
        <f>IF('S.D.PASTE SHEET'!H1552="","",UPPER('S.D.PASTE SHEET'!H1552))</f>
        <v/>
      </c>
      <c s="153" t="str">
        <f>IF('S.D.PASTE SHEET'!I1552="","",'S.D.PASTE SHEET'!I1552)</f>
        <v/>
      </c>
      <c s="154" t="str">
        <f>IF('S.D.PASTE SHEET'!J1552="","",'S.D.PASTE SHEET'!J1552)</f>
        <v/>
      </c>
      <c s="153" t="str">
        <f>IF('S.D.PASTE SHEET'!K1552="","",'S.D.PASTE SHEET'!K1552)</f>
        <v/>
      </c>
      <c s="153" t="str">
        <f>IF('S.D.PASTE SHEET'!L1552="","",'S.D.PASTE SHEET'!L1552)</f>
        <v/>
      </c>
      <c s="153" t="str">
        <f>IF('S.D.PASTE SHEET'!M1552="","",'S.D.PASTE SHEET'!M1552)</f>
        <v/>
      </c>
      <c s="153" t="str">
        <f>IF('S.D.PASTE SHEET'!N1552="","",'S.D.PASTE SHEET'!N1552)</f>
        <v/>
      </c>
      <c s="153" t="str">
        <f>IF('S.D.PASTE SHEET'!O1552="","",'S.D.PASTE SHEET'!O1552)</f>
        <v/>
      </c>
      <c s="153" t="str">
        <f>IF('S.D.PASTE SHEET'!P1552="","",'S.D.PASTE SHEET'!P1552)</f>
        <v/>
      </c>
      <c s="153" t="str">
        <f>IF('S.D.PASTE SHEET'!Q1552="","",'S.D.PASTE SHEET'!Q1552)</f>
        <v/>
      </c>
      <c s="153" t="str">
        <f>IF('S.D.PASTE SHEET'!R1552="","",'S.D.PASTE SHEET'!R1552)</f>
        <v/>
      </c>
      <c s="153" t="str">
        <f>IF('S.D.PASTE SHEET'!S1552="","",'S.D.PASTE SHEET'!S1552)</f>
        <v/>
      </c>
      <c s="153" t="str">
        <f>IF('S.D.PASTE SHEET'!T1552="","",'S.D.PASTE SHEET'!T1552)</f>
        <v/>
      </c>
      <c s="153" t="str">
        <f>IF('S.D.PASTE SHEET'!U1552="","",'S.D.PASTE SHEET'!U1552)</f>
        <v/>
      </c>
      <c s="153" t="str">
        <f>IF('S.D.PASTE SHEET'!V1552="","",'S.D.PASTE SHEET'!V1552)</f>
        <v/>
      </c>
      <c s="153" t="str">
        <f>IF('S.D.PASTE SHEET'!W1552="","",'S.D.PASTE SHEET'!W1552)</f>
        <v/>
      </c>
      <c s="153" t="str">
        <f>IF('S.D.PASTE SHEET'!X1552="","",'S.D.PASTE SHEET'!X1552)</f>
        <v/>
      </c>
      <c s="153" t="str">
        <f>IF('S.D.PASTE SHEET'!Y1552="","",'S.D.PASTE SHEET'!Y1552)</f>
        <v/>
      </c>
      <c s="153" t="str">
        <f>IF('S.D.PASTE SHEET'!Z1552="","",'S.D.PASTE SHEET'!Z1552)</f>
        <v/>
      </c>
      <c s="153" t="str">
        <f>IF('S.D.PASTE SHEET'!AA1552="","",'S.D.PASTE SHEET'!AA1552)</f>
        <v/>
      </c>
      <c s="153" t="str">
        <f>IF('S.D.PASTE SHEET'!AB1552="","",'S.D.PASTE SHEET'!AB1552)</f>
        <v/>
      </c>
      <c s="153" t="str">
        <f>IF('S.D.PASTE SHEET'!AC1552="","",'S.D.PASTE SHEET'!AC1552)</f>
        <v/>
      </c>
      <c s="153" t="str">
        <f>IF('S.D.PASTE SHEET'!AD1552="","",'S.D.PASTE SHEET'!AD1552)</f>
        <v/>
      </c>
      <c s="155"/>
      <c s="156" t="str">
        <f>IF(AK1552="","",IF(AK1552&gt;0,COUNT($AG$2:AG1552),""))</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52" s="156" t="str">
        <f>IF(BC1552="","",IF(BC1552&gt;0,COUNT($AY$2:AY1552),""))</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53" spans="1:66" ht="15.75" customHeight="1">
      <c r="A1553" s="153" t="str">
        <f>IF('S.D.PASTE SHEET'!A1553="","",'S.D.PASTE SHEET'!A1553)</f>
        <v/>
      </c>
      <c s="153" t="str">
        <f>IF('S.D.PASTE SHEET'!B1553="","",'S.D.PASTE SHEET'!B1553)</f>
        <v/>
      </c>
      <c s="153" t="str">
        <f>IF('S.D.PASTE SHEET'!C1553="","",'S.D.PASTE SHEET'!C1553)</f>
        <v/>
      </c>
      <c s="154" t="str">
        <f>IF('S.D.PASTE SHEET'!D1553="","",'S.D.PASTE SHEET'!D1553)</f>
        <v/>
      </c>
      <c s="153" t="str">
        <f>IF('S.D.PASTE SHEET'!E1553="","",UPPER('S.D.PASTE SHEET'!E1553))</f>
        <v/>
      </c>
      <c s="153" t="str">
        <f>IF('S.D.PASTE SHEET'!F1553="","",'S.D.PASTE SHEET'!F1553)</f>
        <v/>
      </c>
      <c s="153" t="str">
        <f>IF('S.D.PASTE SHEET'!G1553="","",UPPER('S.D.PASTE SHEET'!G1553))</f>
        <v/>
      </c>
      <c s="153" t="str">
        <f>IF('S.D.PASTE SHEET'!H1553="","",UPPER('S.D.PASTE SHEET'!H1553))</f>
        <v/>
      </c>
      <c s="153" t="str">
        <f>IF('S.D.PASTE SHEET'!I1553="","",'S.D.PASTE SHEET'!I1553)</f>
        <v/>
      </c>
      <c s="154" t="str">
        <f>IF('S.D.PASTE SHEET'!J1553="","",'S.D.PASTE SHEET'!J1553)</f>
        <v/>
      </c>
      <c s="153" t="str">
        <f>IF('S.D.PASTE SHEET'!K1553="","",'S.D.PASTE SHEET'!K1553)</f>
        <v/>
      </c>
      <c s="153" t="str">
        <f>IF('S.D.PASTE SHEET'!L1553="","",'S.D.PASTE SHEET'!L1553)</f>
        <v/>
      </c>
      <c s="153" t="str">
        <f>IF('S.D.PASTE SHEET'!M1553="","",'S.D.PASTE SHEET'!M1553)</f>
        <v/>
      </c>
      <c s="153" t="str">
        <f>IF('S.D.PASTE SHEET'!N1553="","",'S.D.PASTE SHEET'!N1553)</f>
        <v/>
      </c>
      <c s="153" t="str">
        <f>IF('S.D.PASTE SHEET'!O1553="","",'S.D.PASTE SHEET'!O1553)</f>
        <v/>
      </c>
      <c s="153" t="str">
        <f>IF('S.D.PASTE SHEET'!P1553="","",'S.D.PASTE SHEET'!P1553)</f>
        <v/>
      </c>
      <c s="153" t="str">
        <f>IF('S.D.PASTE SHEET'!Q1553="","",'S.D.PASTE SHEET'!Q1553)</f>
        <v/>
      </c>
      <c s="153" t="str">
        <f>IF('S.D.PASTE SHEET'!R1553="","",'S.D.PASTE SHEET'!R1553)</f>
        <v/>
      </c>
      <c s="153" t="str">
        <f>IF('S.D.PASTE SHEET'!S1553="","",'S.D.PASTE SHEET'!S1553)</f>
        <v/>
      </c>
      <c s="153" t="str">
        <f>IF('S.D.PASTE SHEET'!T1553="","",'S.D.PASTE SHEET'!T1553)</f>
        <v/>
      </c>
      <c s="153" t="str">
        <f>IF('S.D.PASTE SHEET'!U1553="","",'S.D.PASTE SHEET'!U1553)</f>
        <v/>
      </c>
      <c s="153" t="str">
        <f>IF('S.D.PASTE SHEET'!V1553="","",'S.D.PASTE SHEET'!V1553)</f>
        <v/>
      </c>
      <c s="153" t="str">
        <f>IF('S.D.PASTE SHEET'!W1553="","",'S.D.PASTE SHEET'!W1553)</f>
        <v/>
      </c>
      <c s="153" t="str">
        <f>IF('S.D.PASTE SHEET'!X1553="","",'S.D.PASTE SHEET'!X1553)</f>
        <v/>
      </c>
      <c s="153" t="str">
        <f>IF('S.D.PASTE SHEET'!Y1553="","",'S.D.PASTE SHEET'!Y1553)</f>
        <v/>
      </c>
      <c s="153" t="str">
        <f>IF('S.D.PASTE SHEET'!Z1553="","",'S.D.PASTE SHEET'!Z1553)</f>
        <v/>
      </c>
      <c s="153" t="str">
        <f>IF('S.D.PASTE SHEET'!AA1553="","",'S.D.PASTE SHEET'!AA1553)</f>
        <v/>
      </c>
      <c s="153" t="str">
        <f>IF('S.D.PASTE SHEET'!AB1553="","",'S.D.PASTE SHEET'!AB1553)</f>
        <v/>
      </c>
      <c s="153" t="str">
        <f>IF('S.D.PASTE SHEET'!AC1553="","",'S.D.PASTE SHEET'!AC1553)</f>
        <v/>
      </c>
      <c s="153" t="str">
        <f>IF('S.D.PASTE SHEET'!AD1553="","",'S.D.PASTE SHEET'!AD1553)</f>
        <v/>
      </c>
      <c s="155"/>
      <c s="156" t="str">
        <f>IF(AK1553="","",IF(AK1553&gt;0,COUNT($AG$2:AG1553),""))</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53" s="156" t="str">
        <f>IF(BC1553="","",IF(BC1553&gt;0,COUNT($AY$2:AY1553),""))</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54" spans="1:66" ht="15.75" customHeight="1">
      <c r="A1554" s="153" t="str">
        <f>IF('S.D.PASTE SHEET'!A1554="","",'S.D.PASTE SHEET'!A1554)</f>
        <v/>
      </c>
      <c s="153" t="str">
        <f>IF('S.D.PASTE SHEET'!B1554="","",'S.D.PASTE SHEET'!B1554)</f>
        <v/>
      </c>
      <c s="153" t="str">
        <f>IF('S.D.PASTE SHEET'!C1554="","",'S.D.PASTE SHEET'!C1554)</f>
        <v/>
      </c>
      <c s="154" t="str">
        <f>IF('S.D.PASTE SHEET'!D1554="","",'S.D.PASTE SHEET'!D1554)</f>
        <v/>
      </c>
      <c s="153" t="str">
        <f>IF('S.D.PASTE SHEET'!E1554="","",UPPER('S.D.PASTE SHEET'!E1554))</f>
        <v/>
      </c>
      <c s="153" t="str">
        <f>IF('S.D.PASTE SHEET'!F1554="","",'S.D.PASTE SHEET'!F1554)</f>
        <v/>
      </c>
      <c s="153" t="str">
        <f>IF('S.D.PASTE SHEET'!G1554="","",UPPER('S.D.PASTE SHEET'!G1554))</f>
        <v/>
      </c>
      <c s="153" t="str">
        <f>IF('S.D.PASTE SHEET'!H1554="","",UPPER('S.D.PASTE SHEET'!H1554))</f>
        <v/>
      </c>
      <c s="153" t="str">
        <f>IF('S.D.PASTE SHEET'!I1554="","",'S.D.PASTE SHEET'!I1554)</f>
        <v/>
      </c>
      <c s="154" t="str">
        <f>IF('S.D.PASTE SHEET'!J1554="","",'S.D.PASTE SHEET'!J1554)</f>
        <v/>
      </c>
      <c s="153" t="str">
        <f>IF('S.D.PASTE SHEET'!K1554="","",'S.D.PASTE SHEET'!K1554)</f>
        <v/>
      </c>
      <c s="153" t="str">
        <f>IF('S.D.PASTE SHEET'!L1554="","",'S.D.PASTE SHEET'!L1554)</f>
        <v/>
      </c>
      <c s="153" t="str">
        <f>IF('S.D.PASTE SHEET'!M1554="","",'S.D.PASTE SHEET'!M1554)</f>
        <v/>
      </c>
      <c s="153" t="str">
        <f>IF('S.D.PASTE SHEET'!N1554="","",'S.D.PASTE SHEET'!N1554)</f>
        <v/>
      </c>
      <c s="153" t="str">
        <f>IF('S.D.PASTE SHEET'!O1554="","",'S.D.PASTE SHEET'!O1554)</f>
        <v/>
      </c>
      <c s="153" t="str">
        <f>IF('S.D.PASTE SHEET'!P1554="","",'S.D.PASTE SHEET'!P1554)</f>
        <v/>
      </c>
      <c s="153" t="str">
        <f>IF('S.D.PASTE SHEET'!Q1554="","",'S.D.PASTE SHEET'!Q1554)</f>
        <v/>
      </c>
      <c s="153" t="str">
        <f>IF('S.D.PASTE SHEET'!R1554="","",'S.D.PASTE SHEET'!R1554)</f>
        <v/>
      </c>
      <c s="153" t="str">
        <f>IF('S.D.PASTE SHEET'!S1554="","",'S.D.PASTE SHEET'!S1554)</f>
        <v/>
      </c>
      <c s="153" t="str">
        <f>IF('S.D.PASTE SHEET'!T1554="","",'S.D.PASTE SHEET'!T1554)</f>
        <v/>
      </c>
      <c s="153" t="str">
        <f>IF('S.D.PASTE SHEET'!U1554="","",'S.D.PASTE SHEET'!U1554)</f>
        <v/>
      </c>
      <c s="153" t="str">
        <f>IF('S.D.PASTE SHEET'!V1554="","",'S.D.PASTE SHEET'!V1554)</f>
        <v/>
      </c>
      <c s="153" t="str">
        <f>IF('S.D.PASTE SHEET'!W1554="","",'S.D.PASTE SHEET'!W1554)</f>
        <v/>
      </c>
      <c s="153" t="str">
        <f>IF('S.D.PASTE SHEET'!X1554="","",'S.D.PASTE SHEET'!X1554)</f>
        <v/>
      </c>
      <c s="153" t="str">
        <f>IF('S.D.PASTE SHEET'!Y1554="","",'S.D.PASTE SHEET'!Y1554)</f>
        <v/>
      </c>
      <c s="153" t="str">
        <f>IF('S.D.PASTE SHEET'!Z1554="","",'S.D.PASTE SHEET'!Z1554)</f>
        <v/>
      </c>
      <c s="153" t="str">
        <f>IF('S.D.PASTE SHEET'!AA1554="","",'S.D.PASTE SHEET'!AA1554)</f>
        <v/>
      </c>
      <c s="153" t="str">
        <f>IF('S.D.PASTE SHEET'!AB1554="","",'S.D.PASTE SHEET'!AB1554)</f>
        <v/>
      </c>
      <c s="153" t="str">
        <f>IF('S.D.PASTE SHEET'!AC1554="","",'S.D.PASTE SHEET'!AC1554)</f>
        <v/>
      </c>
      <c s="153" t="str">
        <f>IF('S.D.PASTE SHEET'!AD1554="","",'S.D.PASTE SHEET'!AD1554)</f>
        <v/>
      </c>
      <c s="155"/>
      <c s="156" t="str">
        <f>IF(AK1554="","",IF(AK1554&gt;0,COUNT($AG$2:AG1554),""))</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54" s="156" t="str">
        <f>IF(BC1554="","",IF(BC1554&gt;0,COUNT($AY$2:AY1554),""))</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55" spans="1:66" ht="15.75" customHeight="1">
      <c r="A1555" s="153" t="str">
        <f>IF('S.D.PASTE SHEET'!A1555="","",'S.D.PASTE SHEET'!A1555)</f>
        <v/>
      </c>
      <c s="153" t="str">
        <f>IF('S.D.PASTE SHEET'!B1555="","",'S.D.PASTE SHEET'!B1555)</f>
        <v/>
      </c>
      <c s="153" t="str">
        <f>IF('S.D.PASTE SHEET'!C1555="","",'S.D.PASTE SHEET'!C1555)</f>
        <v/>
      </c>
      <c s="154" t="str">
        <f>IF('S.D.PASTE SHEET'!D1555="","",'S.D.PASTE SHEET'!D1555)</f>
        <v/>
      </c>
      <c s="153" t="str">
        <f>IF('S.D.PASTE SHEET'!E1555="","",UPPER('S.D.PASTE SHEET'!E1555))</f>
        <v/>
      </c>
      <c s="153" t="str">
        <f>IF('S.D.PASTE SHEET'!F1555="","",'S.D.PASTE SHEET'!F1555)</f>
        <v/>
      </c>
      <c s="153" t="str">
        <f>IF('S.D.PASTE SHEET'!G1555="","",UPPER('S.D.PASTE SHEET'!G1555))</f>
        <v/>
      </c>
      <c s="153" t="str">
        <f>IF('S.D.PASTE SHEET'!H1555="","",UPPER('S.D.PASTE SHEET'!H1555))</f>
        <v/>
      </c>
      <c s="153" t="str">
        <f>IF('S.D.PASTE SHEET'!I1555="","",'S.D.PASTE SHEET'!I1555)</f>
        <v/>
      </c>
      <c s="154" t="str">
        <f>IF('S.D.PASTE SHEET'!J1555="","",'S.D.PASTE SHEET'!J1555)</f>
        <v/>
      </c>
      <c s="153" t="str">
        <f>IF('S.D.PASTE SHEET'!K1555="","",'S.D.PASTE SHEET'!K1555)</f>
        <v/>
      </c>
      <c s="153" t="str">
        <f>IF('S.D.PASTE SHEET'!L1555="","",'S.D.PASTE SHEET'!L1555)</f>
        <v/>
      </c>
      <c s="153" t="str">
        <f>IF('S.D.PASTE SHEET'!M1555="","",'S.D.PASTE SHEET'!M1555)</f>
        <v/>
      </c>
      <c s="153" t="str">
        <f>IF('S.D.PASTE SHEET'!N1555="","",'S.D.PASTE SHEET'!N1555)</f>
        <v/>
      </c>
      <c s="153" t="str">
        <f>IF('S.D.PASTE SHEET'!O1555="","",'S.D.PASTE SHEET'!O1555)</f>
        <v/>
      </c>
      <c s="153" t="str">
        <f>IF('S.D.PASTE SHEET'!P1555="","",'S.D.PASTE SHEET'!P1555)</f>
        <v/>
      </c>
      <c s="153" t="str">
        <f>IF('S.D.PASTE SHEET'!Q1555="","",'S.D.PASTE SHEET'!Q1555)</f>
        <v/>
      </c>
      <c s="153" t="str">
        <f>IF('S.D.PASTE SHEET'!R1555="","",'S.D.PASTE SHEET'!R1555)</f>
        <v/>
      </c>
      <c s="153" t="str">
        <f>IF('S.D.PASTE SHEET'!S1555="","",'S.D.PASTE SHEET'!S1555)</f>
        <v/>
      </c>
      <c s="153" t="str">
        <f>IF('S.D.PASTE SHEET'!T1555="","",'S.D.PASTE SHEET'!T1555)</f>
        <v/>
      </c>
      <c s="153" t="str">
        <f>IF('S.D.PASTE SHEET'!U1555="","",'S.D.PASTE SHEET'!U1555)</f>
        <v/>
      </c>
      <c s="153" t="str">
        <f>IF('S.D.PASTE SHEET'!V1555="","",'S.D.PASTE SHEET'!V1555)</f>
        <v/>
      </c>
      <c s="153" t="str">
        <f>IF('S.D.PASTE SHEET'!W1555="","",'S.D.PASTE SHEET'!W1555)</f>
        <v/>
      </c>
      <c s="153" t="str">
        <f>IF('S.D.PASTE SHEET'!X1555="","",'S.D.PASTE SHEET'!X1555)</f>
        <v/>
      </c>
      <c s="153" t="str">
        <f>IF('S.D.PASTE SHEET'!Y1555="","",'S.D.PASTE SHEET'!Y1555)</f>
        <v/>
      </c>
      <c s="153" t="str">
        <f>IF('S.D.PASTE SHEET'!Z1555="","",'S.D.PASTE SHEET'!Z1555)</f>
        <v/>
      </c>
      <c s="153" t="str">
        <f>IF('S.D.PASTE SHEET'!AA1555="","",'S.D.PASTE SHEET'!AA1555)</f>
        <v/>
      </c>
      <c s="153" t="str">
        <f>IF('S.D.PASTE SHEET'!AB1555="","",'S.D.PASTE SHEET'!AB1555)</f>
        <v/>
      </c>
      <c s="153" t="str">
        <f>IF('S.D.PASTE SHEET'!AC1555="","",'S.D.PASTE SHEET'!AC1555)</f>
        <v/>
      </c>
      <c s="153" t="str">
        <f>IF('S.D.PASTE SHEET'!AD1555="","",'S.D.PASTE SHEET'!AD1555)</f>
        <v/>
      </c>
      <c s="155"/>
      <c s="156" t="str">
        <f>IF(AK1555="","",IF(AK1555&gt;0,COUNT($AG$2:AG1555),""))</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55" s="156" t="str">
        <f>IF(BC1555="","",IF(BC1555&gt;0,COUNT($AY$2:AY1555),""))</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56" spans="1:66" ht="15.75" customHeight="1">
      <c r="A1556" s="153" t="str">
        <f>IF('S.D.PASTE SHEET'!A1556="","",'S.D.PASTE SHEET'!A1556)</f>
        <v/>
      </c>
      <c s="153" t="str">
        <f>IF('S.D.PASTE SHEET'!B1556="","",'S.D.PASTE SHEET'!B1556)</f>
        <v/>
      </c>
      <c s="153" t="str">
        <f>IF('S.D.PASTE SHEET'!C1556="","",'S.D.PASTE SHEET'!C1556)</f>
        <v/>
      </c>
      <c s="154" t="str">
        <f>IF('S.D.PASTE SHEET'!D1556="","",'S.D.PASTE SHEET'!D1556)</f>
        <v/>
      </c>
      <c s="153" t="str">
        <f>IF('S.D.PASTE SHEET'!E1556="","",UPPER('S.D.PASTE SHEET'!E1556))</f>
        <v/>
      </c>
      <c s="153" t="str">
        <f>IF('S.D.PASTE SHEET'!F1556="","",'S.D.PASTE SHEET'!F1556)</f>
        <v/>
      </c>
      <c s="153" t="str">
        <f>IF('S.D.PASTE SHEET'!G1556="","",UPPER('S.D.PASTE SHEET'!G1556))</f>
        <v/>
      </c>
      <c s="153" t="str">
        <f>IF('S.D.PASTE SHEET'!H1556="","",UPPER('S.D.PASTE SHEET'!H1556))</f>
        <v/>
      </c>
      <c s="153" t="str">
        <f>IF('S.D.PASTE SHEET'!I1556="","",'S.D.PASTE SHEET'!I1556)</f>
        <v/>
      </c>
      <c s="154" t="str">
        <f>IF('S.D.PASTE SHEET'!J1556="","",'S.D.PASTE SHEET'!J1556)</f>
        <v/>
      </c>
      <c s="153" t="str">
        <f>IF('S.D.PASTE SHEET'!K1556="","",'S.D.PASTE SHEET'!K1556)</f>
        <v/>
      </c>
      <c s="153" t="str">
        <f>IF('S.D.PASTE SHEET'!L1556="","",'S.D.PASTE SHEET'!L1556)</f>
        <v/>
      </c>
      <c s="153" t="str">
        <f>IF('S.D.PASTE SHEET'!M1556="","",'S.D.PASTE SHEET'!M1556)</f>
        <v/>
      </c>
      <c s="153" t="str">
        <f>IF('S.D.PASTE SHEET'!N1556="","",'S.D.PASTE SHEET'!N1556)</f>
        <v/>
      </c>
      <c s="153" t="str">
        <f>IF('S.D.PASTE SHEET'!O1556="","",'S.D.PASTE SHEET'!O1556)</f>
        <v/>
      </c>
      <c s="153" t="str">
        <f>IF('S.D.PASTE SHEET'!P1556="","",'S.D.PASTE SHEET'!P1556)</f>
        <v/>
      </c>
      <c s="153" t="str">
        <f>IF('S.D.PASTE SHEET'!Q1556="","",'S.D.PASTE SHEET'!Q1556)</f>
        <v/>
      </c>
      <c s="153" t="str">
        <f>IF('S.D.PASTE SHEET'!R1556="","",'S.D.PASTE SHEET'!R1556)</f>
        <v/>
      </c>
      <c s="153" t="str">
        <f>IF('S.D.PASTE SHEET'!S1556="","",'S.D.PASTE SHEET'!S1556)</f>
        <v/>
      </c>
      <c s="153" t="str">
        <f>IF('S.D.PASTE SHEET'!T1556="","",'S.D.PASTE SHEET'!T1556)</f>
        <v/>
      </c>
      <c s="153" t="str">
        <f>IF('S.D.PASTE SHEET'!U1556="","",'S.D.PASTE SHEET'!U1556)</f>
        <v/>
      </c>
      <c s="153" t="str">
        <f>IF('S.D.PASTE SHEET'!V1556="","",'S.D.PASTE SHEET'!V1556)</f>
        <v/>
      </c>
      <c s="153" t="str">
        <f>IF('S.D.PASTE SHEET'!W1556="","",'S.D.PASTE SHEET'!W1556)</f>
        <v/>
      </c>
      <c s="153" t="str">
        <f>IF('S.D.PASTE SHEET'!X1556="","",'S.D.PASTE SHEET'!X1556)</f>
        <v/>
      </c>
      <c s="153" t="str">
        <f>IF('S.D.PASTE SHEET'!Y1556="","",'S.D.PASTE SHEET'!Y1556)</f>
        <v/>
      </c>
      <c s="153" t="str">
        <f>IF('S.D.PASTE SHEET'!Z1556="","",'S.D.PASTE SHEET'!Z1556)</f>
        <v/>
      </c>
      <c s="153" t="str">
        <f>IF('S.D.PASTE SHEET'!AA1556="","",'S.D.PASTE SHEET'!AA1556)</f>
        <v/>
      </c>
      <c s="153" t="str">
        <f>IF('S.D.PASTE SHEET'!AB1556="","",'S.D.PASTE SHEET'!AB1556)</f>
        <v/>
      </c>
      <c s="153" t="str">
        <f>IF('S.D.PASTE SHEET'!AC1556="","",'S.D.PASTE SHEET'!AC1556)</f>
        <v/>
      </c>
      <c s="153" t="str">
        <f>IF('S.D.PASTE SHEET'!AD1556="","",'S.D.PASTE SHEET'!AD1556)</f>
        <v/>
      </c>
      <c s="155"/>
      <c s="156" t="str">
        <f>IF(AK1556="","",IF(AK1556&gt;0,COUNT($AG$2:AG1556),""))</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56" s="156" t="str">
        <f>IF(BC1556="","",IF(BC1556&gt;0,COUNT($AY$2:AY1556),""))</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57" spans="1:66" ht="15.75" customHeight="1">
      <c r="A1557" s="153" t="str">
        <f>IF('S.D.PASTE SHEET'!A1557="","",'S.D.PASTE SHEET'!A1557)</f>
        <v/>
      </c>
      <c s="153" t="str">
        <f>IF('S.D.PASTE SHEET'!B1557="","",'S.D.PASTE SHEET'!B1557)</f>
        <v/>
      </c>
      <c s="153" t="str">
        <f>IF('S.D.PASTE SHEET'!C1557="","",'S.D.PASTE SHEET'!C1557)</f>
        <v/>
      </c>
      <c s="154" t="str">
        <f>IF('S.D.PASTE SHEET'!D1557="","",'S.D.PASTE SHEET'!D1557)</f>
        <v/>
      </c>
      <c s="153" t="str">
        <f>IF('S.D.PASTE SHEET'!E1557="","",UPPER('S.D.PASTE SHEET'!E1557))</f>
        <v/>
      </c>
      <c s="153" t="str">
        <f>IF('S.D.PASTE SHEET'!F1557="","",'S.D.PASTE SHEET'!F1557)</f>
        <v/>
      </c>
      <c s="153" t="str">
        <f>IF('S.D.PASTE SHEET'!G1557="","",UPPER('S.D.PASTE SHEET'!G1557))</f>
        <v/>
      </c>
      <c s="153" t="str">
        <f>IF('S.D.PASTE SHEET'!H1557="","",UPPER('S.D.PASTE SHEET'!H1557))</f>
        <v/>
      </c>
      <c s="153" t="str">
        <f>IF('S.D.PASTE SHEET'!I1557="","",'S.D.PASTE SHEET'!I1557)</f>
        <v/>
      </c>
      <c s="154" t="str">
        <f>IF('S.D.PASTE SHEET'!J1557="","",'S.D.PASTE SHEET'!J1557)</f>
        <v/>
      </c>
      <c s="153" t="str">
        <f>IF('S.D.PASTE SHEET'!K1557="","",'S.D.PASTE SHEET'!K1557)</f>
        <v/>
      </c>
      <c s="153" t="str">
        <f>IF('S.D.PASTE SHEET'!L1557="","",'S.D.PASTE SHEET'!L1557)</f>
        <v/>
      </c>
      <c s="153" t="str">
        <f>IF('S.D.PASTE SHEET'!M1557="","",'S.D.PASTE SHEET'!M1557)</f>
        <v/>
      </c>
      <c s="153" t="str">
        <f>IF('S.D.PASTE SHEET'!N1557="","",'S.D.PASTE SHEET'!N1557)</f>
        <v/>
      </c>
      <c s="153" t="str">
        <f>IF('S.D.PASTE SHEET'!O1557="","",'S.D.PASTE SHEET'!O1557)</f>
        <v/>
      </c>
      <c s="153" t="str">
        <f>IF('S.D.PASTE SHEET'!P1557="","",'S.D.PASTE SHEET'!P1557)</f>
        <v/>
      </c>
      <c s="153" t="str">
        <f>IF('S.D.PASTE SHEET'!Q1557="","",'S.D.PASTE SHEET'!Q1557)</f>
        <v/>
      </c>
      <c s="153" t="str">
        <f>IF('S.D.PASTE SHEET'!R1557="","",'S.D.PASTE SHEET'!R1557)</f>
        <v/>
      </c>
      <c s="153" t="str">
        <f>IF('S.D.PASTE SHEET'!S1557="","",'S.D.PASTE SHEET'!S1557)</f>
        <v/>
      </c>
      <c s="153" t="str">
        <f>IF('S.D.PASTE SHEET'!T1557="","",'S.D.PASTE SHEET'!T1557)</f>
        <v/>
      </c>
      <c s="153" t="str">
        <f>IF('S.D.PASTE SHEET'!U1557="","",'S.D.PASTE SHEET'!U1557)</f>
        <v/>
      </c>
      <c s="153" t="str">
        <f>IF('S.D.PASTE SHEET'!V1557="","",'S.D.PASTE SHEET'!V1557)</f>
        <v/>
      </c>
      <c s="153" t="str">
        <f>IF('S.D.PASTE SHEET'!W1557="","",'S.D.PASTE SHEET'!W1557)</f>
        <v/>
      </c>
      <c s="153" t="str">
        <f>IF('S.D.PASTE SHEET'!X1557="","",'S.D.PASTE SHEET'!X1557)</f>
        <v/>
      </c>
      <c s="153" t="str">
        <f>IF('S.D.PASTE SHEET'!Y1557="","",'S.D.PASTE SHEET'!Y1557)</f>
        <v/>
      </c>
      <c s="153" t="str">
        <f>IF('S.D.PASTE SHEET'!Z1557="","",'S.D.PASTE SHEET'!Z1557)</f>
        <v/>
      </c>
      <c s="153" t="str">
        <f>IF('S.D.PASTE SHEET'!AA1557="","",'S.D.PASTE SHEET'!AA1557)</f>
        <v/>
      </c>
      <c s="153" t="str">
        <f>IF('S.D.PASTE SHEET'!AB1557="","",'S.D.PASTE SHEET'!AB1557)</f>
        <v/>
      </c>
      <c s="153" t="str">
        <f>IF('S.D.PASTE SHEET'!AC1557="","",'S.D.PASTE SHEET'!AC1557)</f>
        <v/>
      </c>
      <c s="153" t="str">
        <f>IF('S.D.PASTE SHEET'!AD1557="","",'S.D.PASTE SHEET'!AD1557)</f>
        <v/>
      </c>
      <c s="155"/>
      <c s="156" t="str">
        <f>IF(AK1557="","",IF(AK1557&gt;0,COUNT($AG$2:AG1557),""))</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57" s="156" t="str">
        <f>IF(BC1557="","",IF(BC1557&gt;0,COUNT($AY$2:AY1557),""))</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58" spans="1:66" ht="15.75" customHeight="1">
      <c r="A1558" s="153" t="str">
        <f>IF('S.D.PASTE SHEET'!A1558="","",'S.D.PASTE SHEET'!A1558)</f>
        <v/>
      </c>
      <c s="153" t="str">
        <f>IF('S.D.PASTE SHEET'!B1558="","",'S.D.PASTE SHEET'!B1558)</f>
        <v/>
      </c>
      <c s="153" t="str">
        <f>IF('S.D.PASTE SHEET'!C1558="","",'S.D.PASTE SHEET'!C1558)</f>
        <v/>
      </c>
      <c s="154" t="str">
        <f>IF('S.D.PASTE SHEET'!D1558="","",'S.D.PASTE SHEET'!D1558)</f>
        <v/>
      </c>
      <c s="153" t="str">
        <f>IF('S.D.PASTE SHEET'!E1558="","",UPPER('S.D.PASTE SHEET'!E1558))</f>
        <v/>
      </c>
      <c s="153" t="str">
        <f>IF('S.D.PASTE SHEET'!F1558="","",'S.D.PASTE SHEET'!F1558)</f>
        <v/>
      </c>
      <c s="153" t="str">
        <f>IF('S.D.PASTE SHEET'!G1558="","",UPPER('S.D.PASTE SHEET'!G1558))</f>
        <v/>
      </c>
      <c s="153" t="str">
        <f>IF('S.D.PASTE SHEET'!H1558="","",UPPER('S.D.PASTE SHEET'!H1558))</f>
        <v/>
      </c>
      <c s="153" t="str">
        <f>IF('S.D.PASTE SHEET'!I1558="","",'S.D.PASTE SHEET'!I1558)</f>
        <v/>
      </c>
      <c s="154" t="str">
        <f>IF('S.D.PASTE SHEET'!J1558="","",'S.D.PASTE SHEET'!J1558)</f>
        <v/>
      </c>
      <c s="153" t="str">
        <f>IF('S.D.PASTE SHEET'!K1558="","",'S.D.PASTE SHEET'!K1558)</f>
        <v/>
      </c>
      <c s="153" t="str">
        <f>IF('S.D.PASTE SHEET'!L1558="","",'S.D.PASTE SHEET'!L1558)</f>
        <v/>
      </c>
      <c s="153" t="str">
        <f>IF('S.D.PASTE SHEET'!M1558="","",'S.D.PASTE SHEET'!M1558)</f>
        <v/>
      </c>
      <c s="153" t="str">
        <f>IF('S.D.PASTE SHEET'!N1558="","",'S.D.PASTE SHEET'!N1558)</f>
        <v/>
      </c>
      <c s="153" t="str">
        <f>IF('S.D.PASTE SHEET'!O1558="","",'S.D.PASTE SHEET'!O1558)</f>
        <v/>
      </c>
      <c s="153" t="str">
        <f>IF('S.D.PASTE SHEET'!P1558="","",'S.D.PASTE SHEET'!P1558)</f>
        <v/>
      </c>
      <c s="153" t="str">
        <f>IF('S.D.PASTE SHEET'!Q1558="","",'S.D.PASTE SHEET'!Q1558)</f>
        <v/>
      </c>
      <c s="153" t="str">
        <f>IF('S.D.PASTE SHEET'!R1558="","",'S.D.PASTE SHEET'!R1558)</f>
        <v/>
      </c>
      <c s="153" t="str">
        <f>IF('S.D.PASTE SHEET'!S1558="","",'S.D.PASTE SHEET'!S1558)</f>
        <v/>
      </c>
      <c s="153" t="str">
        <f>IF('S.D.PASTE SHEET'!T1558="","",'S.D.PASTE SHEET'!T1558)</f>
        <v/>
      </c>
      <c s="153" t="str">
        <f>IF('S.D.PASTE SHEET'!U1558="","",'S.D.PASTE SHEET'!U1558)</f>
        <v/>
      </c>
      <c s="153" t="str">
        <f>IF('S.D.PASTE SHEET'!V1558="","",'S.D.PASTE SHEET'!V1558)</f>
        <v/>
      </c>
      <c s="153" t="str">
        <f>IF('S.D.PASTE SHEET'!W1558="","",'S.D.PASTE SHEET'!W1558)</f>
        <v/>
      </c>
      <c s="153" t="str">
        <f>IF('S.D.PASTE SHEET'!X1558="","",'S.D.PASTE SHEET'!X1558)</f>
        <v/>
      </c>
      <c s="153" t="str">
        <f>IF('S.D.PASTE SHEET'!Y1558="","",'S.D.PASTE SHEET'!Y1558)</f>
        <v/>
      </c>
      <c s="153" t="str">
        <f>IF('S.D.PASTE SHEET'!Z1558="","",'S.D.PASTE SHEET'!Z1558)</f>
        <v/>
      </c>
      <c s="153" t="str">
        <f>IF('S.D.PASTE SHEET'!AA1558="","",'S.D.PASTE SHEET'!AA1558)</f>
        <v/>
      </c>
      <c s="153" t="str">
        <f>IF('S.D.PASTE SHEET'!AB1558="","",'S.D.PASTE SHEET'!AB1558)</f>
        <v/>
      </c>
      <c s="153" t="str">
        <f>IF('S.D.PASTE SHEET'!AC1558="","",'S.D.PASTE SHEET'!AC1558)</f>
        <v/>
      </c>
      <c s="153" t="str">
        <f>IF('S.D.PASTE SHEET'!AD1558="","",'S.D.PASTE SHEET'!AD1558)</f>
        <v/>
      </c>
      <c s="155"/>
      <c s="156" t="str">
        <f>IF(AK1558="","",IF(AK1558&gt;0,COUNT($AG$2:AG1558),""))</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58" s="156" t="str">
        <f>IF(BC1558="","",IF(BC1558&gt;0,COUNT($AY$2:AY1558),""))</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59" spans="1:66" ht="15.75" customHeight="1">
      <c r="A1559" s="153" t="str">
        <f>IF('S.D.PASTE SHEET'!A1559="","",'S.D.PASTE SHEET'!A1559)</f>
        <v/>
      </c>
      <c s="153" t="str">
        <f>IF('S.D.PASTE SHEET'!B1559="","",'S.D.PASTE SHEET'!B1559)</f>
        <v/>
      </c>
      <c s="153" t="str">
        <f>IF('S.D.PASTE SHEET'!C1559="","",'S.D.PASTE SHEET'!C1559)</f>
        <v/>
      </c>
      <c s="154" t="str">
        <f>IF('S.D.PASTE SHEET'!D1559="","",'S.D.PASTE SHEET'!D1559)</f>
        <v/>
      </c>
      <c s="153" t="str">
        <f>IF('S.D.PASTE SHEET'!E1559="","",UPPER('S.D.PASTE SHEET'!E1559))</f>
        <v/>
      </c>
      <c s="153" t="str">
        <f>IF('S.D.PASTE SHEET'!F1559="","",'S.D.PASTE SHEET'!F1559)</f>
        <v/>
      </c>
      <c s="153" t="str">
        <f>IF('S.D.PASTE SHEET'!G1559="","",UPPER('S.D.PASTE SHEET'!G1559))</f>
        <v/>
      </c>
      <c s="153" t="str">
        <f>IF('S.D.PASTE SHEET'!H1559="","",UPPER('S.D.PASTE SHEET'!H1559))</f>
        <v/>
      </c>
      <c s="153" t="str">
        <f>IF('S.D.PASTE SHEET'!I1559="","",'S.D.PASTE SHEET'!I1559)</f>
        <v/>
      </c>
      <c s="154" t="str">
        <f>IF('S.D.PASTE SHEET'!J1559="","",'S.D.PASTE SHEET'!J1559)</f>
        <v/>
      </c>
      <c s="153" t="str">
        <f>IF('S.D.PASTE SHEET'!K1559="","",'S.D.PASTE SHEET'!K1559)</f>
        <v/>
      </c>
      <c s="153" t="str">
        <f>IF('S.D.PASTE SHEET'!L1559="","",'S.D.PASTE SHEET'!L1559)</f>
        <v/>
      </c>
      <c s="153" t="str">
        <f>IF('S.D.PASTE SHEET'!M1559="","",'S.D.PASTE SHEET'!M1559)</f>
        <v/>
      </c>
      <c s="153" t="str">
        <f>IF('S.D.PASTE SHEET'!N1559="","",'S.D.PASTE SHEET'!N1559)</f>
        <v/>
      </c>
      <c s="153" t="str">
        <f>IF('S.D.PASTE SHEET'!O1559="","",'S.D.PASTE SHEET'!O1559)</f>
        <v/>
      </c>
      <c s="153" t="str">
        <f>IF('S.D.PASTE SHEET'!P1559="","",'S.D.PASTE SHEET'!P1559)</f>
        <v/>
      </c>
      <c s="153" t="str">
        <f>IF('S.D.PASTE SHEET'!Q1559="","",'S.D.PASTE SHEET'!Q1559)</f>
        <v/>
      </c>
      <c s="153" t="str">
        <f>IF('S.D.PASTE SHEET'!R1559="","",'S.D.PASTE SHEET'!R1559)</f>
        <v/>
      </c>
      <c s="153" t="str">
        <f>IF('S.D.PASTE SHEET'!S1559="","",'S.D.PASTE SHEET'!S1559)</f>
        <v/>
      </c>
      <c s="153" t="str">
        <f>IF('S.D.PASTE SHEET'!T1559="","",'S.D.PASTE SHEET'!T1559)</f>
        <v/>
      </c>
      <c s="153" t="str">
        <f>IF('S.D.PASTE SHEET'!U1559="","",'S.D.PASTE SHEET'!U1559)</f>
        <v/>
      </c>
      <c s="153" t="str">
        <f>IF('S.D.PASTE SHEET'!V1559="","",'S.D.PASTE SHEET'!V1559)</f>
        <v/>
      </c>
      <c s="153" t="str">
        <f>IF('S.D.PASTE SHEET'!W1559="","",'S.D.PASTE SHEET'!W1559)</f>
        <v/>
      </c>
      <c s="153" t="str">
        <f>IF('S.D.PASTE SHEET'!X1559="","",'S.D.PASTE SHEET'!X1559)</f>
        <v/>
      </c>
      <c s="153" t="str">
        <f>IF('S.D.PASTE SHEET'!Y1559="","",'S.D.PASTE SHEET'!Y1559)</f>
        <v/>
      </c>
      <c s="153" t="str">
        <f>IF('S.D.PASTE SHEET'!Z1559="","",'S.D.PASTE SHEET'!Z1559)</f>
        <v/>
      </c>
      <c s="153" t="str">
        <f>IF('S.D.PASTE SHEET'!AA1559="","",'S.D.PASTE SHEET'!AA1559)</f>
        <v/>
      </c>
      <c s="153" t="str">
        <f>IF('S.D.PASTE SHEET'!AB1559="","",'S.D.PASTE SHEET'!AB1559)</f>
        <v/>
      </c>
      <c s="153" t="str">
        <f>IF('S.D.PASTE SHEET'!AC1559="","",'S.D.PASTE SHEET'!AC1559)</f>
        <v/>
      </c>
      <c s="153" t="str">
        <f>IF('S.D.PASTE SHEET'!AD1559="","",'S.D.PASTE SHEET'!AD1559)</f>
        <v/>
      </c>
      <c s="155"/>
      <c s="156" t="str">
        <f>IF(AK1559="","",IF(AK1559&gt;0,COUNT($AG$2:AG1559),""))</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59" s="156" t="str">
        <f>IF(BC1559="","",IF(BC1559&gt;0,COUNT($AY$2:AY1559),""))</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60" spans="1:66" ht="15.75" customHeight="1">
      <c r="A1560" s="153" t="str">
        <f>IF('S.D.PASTE SHEET'!A1560="","",'S.D.PASTE SHEET'!A1560)</f>
        <v/>
      </c>
      <c s="153" t="str">
        <f>IF('S.D.PASTE SHEET'!B1560="","",'S.D.PASTE SHEET'!B1560)</f>
        <v/>
      </c>
      <c s="153" t="str">
        <f>IF('S.D.PASTE SHEET'!C1560="","",'S.D.PASTE SHEET'!C1560)</f>
        <v/>
      </c>
      <c s="154" t="str">
        <f>IF('S.D.PASTE SHEET'!D1560="","",'S.D.PASTE SHEET'!D1560)</f>
        <v/>
      </c>
      <c s="153" t="str">
        <f>IF('S.D.PASTE SHEET'!E1560="","",UPPER('S.D.PASTE SHEET'!E1560))</f>
        <v/>
      </c>
      <c s="153" t="str">
        <f>IF('S.D.PASTE SHEET'!F1560="","",'S.D.PASTE SHEET'!F1560)</f>
        <v/>
      </c>
      <c s="153" t="str">
        <f>IF('S.D.PASTE SHEET'!G1560="","",UPPER('S.D.PASTE SHEET'!G1560))</f>
        <v/>
      </c>
      <c s="153" t="str">
        <f>IF('S.D.PASTE SHEET'!H1560="","",UPPER('S.D.PASTE SHEET'!H1560))</f>
        <v/>
      </c>
      <c s="153" t="str">
        <f>IF('S.D.PASTE SHEET'!I1560="","",'S.D.PASTE SHEET'!I1560)</f>
        <v/>
      </c>
      <c s="154" t="str">
        <f>IF('S.D.PASTE SHEET'!J1560="","",'S.D.PASTE SHEET'!J1560)</f>
        <v/>
      </c>
      <c s="153" t="str">
        <f>IF('S.D.PASTE SHEET'!K1560="","",'S.D.PASTE SHEET'!K1560)</f>
        <v/>
      </c>
      <c s="153" t="str">
        <f>IF('S.D.PASTE SHEET'!L1560="","",'S.D.PASTE SHEET'!L1560)</f>
        <v/>
      </c>
      <c s="153" t="str">
        <f>IF('S.D.PASTE SHEET'!M1560="","",'S.D.PASTE SHEET'!M1560)</f>
        <v/>
      </c>
      <c s="153" t="str">
        <f>IF('S.D.PASTE SHEET'!N1560="","",'S.D.PASTE SHEET'!N1560)</f>
        <v/>
      </c>
      <c s="153" t="str">
        <f>IF('S.D.PASTE SHEET'!O1560="","",'S.D.PASTE SHEET'!O1560)</f>
        <v/>
      </c>
      <c s="153" t="str">
        <f>IF('S.D.PASTE SHEET'!P1560="","",'S.D.PASTE SHEET'!P1560)</f>
        <v/>
      </c>
      <c s="153" t="str">
        <f>IF('S.D.PASTE SHEET'!Q1560="","",'S.D.PASTE SHEET'!Q1560)</f>
        <v/>
      </c>
      <c s="153" t="str">
        <f>IF('S.D.PASTE SHEET'!R1560="","",'S.D.PASTE SHEET'!R1560)</f>
        <v/>
      </c>
      <c s="153" t="str">
        <f>IF('S.D.PASTE SHEET'!S1560="","",'S.D.PASTE SHEET'!S1560)</f>
        <v/>
      </c>
      <c s="153" t="str">
        <f>IF('S.D.PASTE SHEET'!T1560="","",'S.D.PASTE SHEET'!T1560)</f>
        <v/>
      </c>
      <c s="153" t="str">
        <f>IF('S.D.PASTE SHEET'!U1560="","",'S.D.PASTE SHEET'!U1560)</f>
        <v/>
      </c>
      <c s="153" t="str">
        <f>IF('S.D.PASTE SHEET'!V1560="","",'S.D.PASTE SHEET'!V1560)</f>
        <v/>
      </c>
      <c s="153" t="str">
        <f>IF('S.D.PASTE SHEET'!W1560="","",'S.D.PASTE SHEET'!W1560)</f>
        <v/>
      </c>
      <c s="153" t="str">
        <f>IF('S.D.PASTE SHEET'!X1560="","",'S.D.PASTE SHEET'!X1560)</f>
        <v/>
      </c>
      <c s="153" t="str">
        <f>IF('S.D.PASTE SHEET'!Y1560="","",'S.D.PASTE SHEET'!Y1560)</f>
        <v/>
      </c>
      <c s="153" t="str">
        <f>IF('S.D.PASTE SHEET'!Z1560="","",'S.D.PASTE SHEET'!Z1560)</f>
        <v/>
      </c>
      <c s="153" t="str">
        <f>IF('S.D.PASTE SHEET'!AA1560="","",'S.D.PASTE SHEET'!AA1560)</f>
        <v/>
      </c>
      <c s="153" t="str">
        <f>IF('S.D.PASTE SHEET'!AB1560="","",'S.D.PASTE SHEET'!AB1560)</f>
        <v/>
      </c>
      <c s="153" t="str">
        <f>IF('S.D.PASTE SHEET'!AC1560="","",'S.D.PASTE SHEET'!AC1560)</f>
        <v/>
      </c>
      <c s="153" t="str">
        <f>IF('S.D.PASTE SHEET'!AD1560="","",'S.D.PASTE SHEET'!AD1560)</f>
        <v/>
      </c>
      <c s="155"/>
      <c s="156" t="str">
        <f>IF(AK1560="","",IF(AK1560&gt;0,COUNT($AG$2:AG1560),""))</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60" s="156" t="str">
        <f>IF(BC1560="","",IF(BC1560&gt;0,COUNT($AY$2:AY1560),""))</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61" spans="1:66" ht="15.75" customHeight="1">
      <c r="A1561" s="153" t="str">
        <f>IF('S.D.PASTE SHEET'!A1561="","",'S.D.PASTE SHEET'!A1561)</f>
        <v/>
      </c>
      <c s="153" t="str">
        <f>IF('S.D.PASTE SHEET'!B1561="","",'S.D.PASTE SHEET'!B1561)</f>
        <v/>
      </c>
      <c s="153" t="str">
        <f>IF('S.D.PASTE SHEET'!C1561="","",'S.D.PASTE SHEET'!C1561)</f>
        <v/>
      </c>
      <c s="154" t="str">
        <f>IF('S.D.PASTE SHEET'!D1561="","",'S.D.PASTE SHEET'!D1561)</f>
        <v/>
      </c>
      <c s="153" t="str">
        <f>IF('S.D.PASTE SHEET'!E1561="","",UPPER('S.D.PASTE SHEET'!E1561))</f>
        <v/>
      </c>
      <c s="153" t="str">
        <f>IF('S.D.PASTE SHEET'!F1561="","",'S.D.PASTE SHEET'!F1561)</f>
        <v/>
      </c>
      <c s="153" t="str">
        <f>IF('S.D.PASTE SHEET'!G1561="","",UPPER('S.D.PASTE SHEET'!G1561))</f>
        <v/>
      </c>
      <c s="153" t="str">
        <f>IF('S.D.PASTE SHEET'!H1561="","",UPPER('S.D.PASTE SHEET'!H1561))</f>
        <v/>
      </c>
      <c s="153" t="str">
        <f>IF('S.D.PASTE SHEET'!I1561="","",'S.D.PASTE SHEET'!I1561)</f>
        <v/>
      </c>
      <c s="154" t="str">
        <f>IF('S.D.PASTE SHEET'!J1561="","",'S.D.PASTE SHEET'!J1561)</f>
        <v/>
      </c>
      <c s="153" t="str">
        <f>IF('S.D.PASTE SHEET'!K1561="","",'S.D.PASTE SHEET'!K1561)</f>
        <v/>
      </c>
      <c s="153" t="str">
        <f>IF('S.D.PASTE SHEET'!L1561="","",'S.D.PASTE SHEET'!L1561)</f>
        <v/>
      </c>
      <c s="153" t="str">
        <f>IF('S.D.PASTE SHEET'!M1561="","",'S.D.PASTE SHEET'!M1561)</f>
        <v/>
      </c>
      <c s="153" t="str">
        <f>IF('S.D.PASTE SHEET'!N1561="","",'S.D.PASTE SHEET'!N1561)</f>
        <v/>
      </c>
      <c s="153" t="str">
        <f>IF('S.D.PASTE SHEET'!O1561="","",'S.D.PASTE SHEET'!O1561)</f>
        <v/>
      </c>
      <c s="153" t="str">
        <f>IF('S.D.PASTE SHEET'!P1561="","",'S.D.PASTE SHEET'!P1561)</f>
        <v/>
      </c>
      <c s="153" t="str">
        <f>IF('S.D.PASTE SHEET'!Q1561="","",'S.D.PASTE SHEET'!Q1561)</f>
        <v/>
      </c>
      <c s="153" t="str">
        <f>IF('S.D.PASTE SHEET'!R1561="","",'S.D.PASTE SHEET'!R1561)</f>
        <v/>
      </c>
      <c s="153" t="str">
        <f>IF('S.D.PASTE SHEET'!S1561="","",'S.D.PASTE SHEET'!S1561)</f>
        <v/>
      </c>
      <c s="153" t="str">
        <f>IF('S.D.PASTE SHEET'!T1561="","",'S.D.PASTE SHEET'!T1561)</f>
        <v/>
      </c>
      <c s="153" t="str">
        <f>IF('S.D.PASTE SHEET'!U1561="","",'S.D.PASTE SHEET'!U1561)</f>
        <v/>
      </c>
      <c s="153" t="str">
        <f>IF('S.D.PASTE SHEET'!V1561="","",'S.D.PASTE SHEET'!V1561)</f>
        <v/>
      </c>
      <c s="153" t="str">
        <f>IF('S.D.PASTE SHEET'!W1561="","",'S.D.PASTE SHEET'!W1561)</f>
        <v/>
      </c>
      <c s="153" t="str">
        <f>IF('S.D.PASTE SHEET'!X1561="","",'S.D.PASTE SHEET'!X1561)</f>
        <v/>
      </c>
      <c s="153" t="str">
        <f>IF('S.D.PASTE SHEET'!Y1561="","",'S.D.PASTE SHEET'!Y1561)</f>
        <v/>
      </c>
      <c s="153" t="str">
        <f>IF('S.D.PASTE SHEET'!Z1561="","",'S.D.PASTE SHEET'!Z1561)</f>
        <v/>
      </c>
      <c s="153" t="str">
        <f>IF('S.D.PASTE SHEET'!AA1561="","",'S.D.PASTE SHEET'!AA1561)</f>
        <v/>
      </c>
      <c s="153" t="str">
        <f>IF('S.D.PASTE SHEET'!AB1561="","",'S.D.PASTE SHEET'!AB1561)</f>
        <v/>
      </c>
      <c s="153" t="str">
        <f>IF('S.D.PASTE SHEET'!AC1561="","",'S.D.PASTE SHEET'!AC1561)</f>
        <v/>
      </c>
      <c s="153" t="str">
        <f>IF('S.D.PASTE SHEET'!AD1561="","",'S.D.PASTE SHEET'!AD1561)</f>
        <v/>
      </c>
      <c s="155"/>
      <c s="156" t="str">
        <f>IF(AK1561="","",IF(AK1561&gt;0,COUNT($AG$2:AG1561),""))</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61" s="156" t="str">
        <f>IF(BC1561="","",IF(BC1561&gt;0,COUNT($AY$2:AY1561),""))</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62" spans="1:66" ht="15.75" customHeight="1">
      <c r="A1562" s="153" t="str">
        <f>IF('S.D.PASTE SHEET'!A1562="","",'S.D.PASTE SHEET'!A1562)</f>
        <v/>
      </c>
      <c s="153" t="str">
        <f>IF('S.D.PASTE SHEET'!B1562="","",'S.D.PASTE SHEET'!B1562)</f>
        <v/>
      </c>
      <c s="153" t="str">
        <f>IF('S.D.PASTE SHEET'!C1562="","",'S.D.PASTE SHEET'!C1562)</f>
        <v/>
      </c>
      <c s="154" t="str">
        <f>IF('S.D.PASTE SHEET'!D1562="","",'S.D.PASTE SHEET'!D1562)</f>
        <v/>
      </c>
      <c s="153" t="str">
        <f>IF('S.D.PASTE SHEET'!E1562="","",UPPER('S.D.PASTE SHEET'!E1562))</f>
        <v/>
      </c>
      <c s="153" t="str">
        <f>IF('S.D.PASTE SHEET'!F1562="","",'S.D.PASTE SHEET'!F1562)</f>
        <v/>
      </c>
      <c s="153" t="str">
        <f>IF('S.D.PASTE SHEET'!G1562="","",UPPER('S.D.PASTE SHEET'!G1562))</f>
        <v/>
      </c>
      <c s="153" t="str">
        <f>IF('S.D.PASTE SHEET'!H1562="","",UPPER('S.D.PASTE SHEET'!H1562))</f>
        <v/>
      </c>
      <c s="153" t="str">
        <f>IF('S.D.PASTE SHEET'!I1562="","",'S.D.PASTE SHEET'!I1562)</f>
        <v/>
      </c>
      <c s="154" t="str">
        <f>IF('S.D.PASTE SHEET'!J1562="","",'S.D.PASTE SHEET'!J1562)</f>
        <v/>
      </c>
      <c s="153" t="str">
        <f>IF('S.D.PASTE SHEET'!K1562="","",'S.D.PASTE SHEET'!K1562)</f>
        <v/>
      </c>
      <c s="153" t="str">
        <f>IF('S.D.PASTE SHEET'!L1562="","",'S.D.PASTE SHEET'!L1562)</f>
        <v/>
      </c>
      <c s="153" t="str">
        <f>IF('S.D.PASTE SHEET'!M1562="","",'S.D.PASTE SHEET'!M1562)</f>
        <v/>
      </c>
      <c s="153" t="str">
        <f>IF('S.D.PASTE SHEET'!N1562="","",'S.D.PASTE SHEET'!N1562)</f>
        <v/>
      </c>
      <c s="153" t="str">
        <f>IF('S.D.PASTE SHEET'!O1562="","",'S.D.PASTE SHEET'!O1562)</f>
        <v/>
      </c>
      <c s="153" t="str">
        <f>IF('S.D.PASTE SHEET'!P1562="","",'S.D.PASTE SHEET'!P1562)</f>
        <v/>
      </c>
      <c s="153" t="str">
        <f>IF('S.D.PASTE SHEET'!Q1562="","",'S.D.PASTE SHEET'!Q1562)</f>
        <v/>
      </c>
      <c s="153" t="str">
        <f>IF('S.D.PASTE SHEET'!R1562="","",'S.D.PASTE SHEET'!R1562)</f>
        <v/>
      </c>
      <c s="153" t="str">
        <f>IF('S.D.PASTE SHEET'!S1562="","",'S.D.PASTE SHEET'!S1562)</f>
        <v/>
      </c>
      <c s="153" t="str">
        <f>IF('S.D.PASTE SHEET'!T1562="","",'S.D.PASTE SHEET'!T1562)</f>
        <v/>
      </c>
      <c s="153" t="str">
        <f>IF('S.D.PASTE SHEET'!U1562="","",'S.D.PASTE SHEET'!U1562)</f>
        <v/>
      </c>
      <c s="153" t="str">
        <f>IF('S.D.PASTE SHEET'!V1562="","",'S.D.PASTE SHEET'!V1562)</f>
        <v/>
      </c>
      <c s="153" t="str">
        <f>IF('S.D.PASTE SHEET'!W1562="","",'S.D.PASTE SHEET'!W1562)</f>
        <v/>
      </c>
      <c s="153" t="str">
        <f>IF('S.D.PASTE SHEET'!X1562="","",'S.D.PASTE SHEET'!X1562)</f>
        <v/>
      </c>
      <c s="153" t="str">
        <f>IF('S.D.PASTE SHEET'!Y1562="","",'S.D.PASTE SHEET'!Y1562)</f>
        <v/>
      </c>
      <c s="153" t="str">
        <f>IF('S.D.PASTE SHEET'!Z1562="","",'S.D.PASTE SHEET'!Z1562)</f>
        <v/>
      </c>
      <c s="153" t="str">
        <f>IF('S.D.PASTE SHEET'!AA1562="","",'S.D.PASTE SHEET'!AA1562)</f>
        <v/>
      </c>
      <c s="153" t="str">
        <f>IF('S.D.PASTE SHEET'!AB1562="","",'S.D.PASTE SHEET'!AB1562)</f>
        <v/>
      </c>
      <c s="153" t="str">
        <f>IF('S.D.PASTE SHEET'!AC1562="","",'S.D.PASTE SHEET'!AC1562)</f>
        <v/>
      </c>
      <c s="153" t="str">
        <f>IF('S.D.PASTE SHEET'!AD1562="","",'S.D.PASTE SHEET'!AD1562)</f>
        <v/>
      </c>
      <c s="155"/>
      <c s="156" t="str">
        <f>IF(AK1562="","",IF(AK1562&gt;0,COUNT($AG$2:AG1562),""))</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62" s="156" t="str">
        <f>IF(BC1562="","",IF(BC1562&gt;0,COUNT($AY$2:AY1562),""))</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63" spans="1:66" ht="15.75" customHeight="1">
      <c r="A1563" s="153" t="str">
        <f>IF('S.D.PASTE SHEET'!A1563="","",'S.D.PASTE SHEET'!A1563)</f>
        <v/>
      </c>
      <c s="153" t="str">
        <f>IF('S.D.PASTE SHEET'!B1563="","",'S.D.PASTE SHEET'!B1563)</f>
        <v/>
      </c>
      <c s="153" t="str">
        <f>IF('S.D.PASTE SHEET'!C1563="","",'S.D.PASTE SHEET'!C1563)</f>
        <v/>
      </c>
      <c s="154" t="str">
        <f>IF('S.D.PASTE SHEET'!D1563="","",'S.D.PASTE SHEET'!D1563)</f>
        <v/>
      </c>
      <c s="153" t="str">
        <f>IF('S.D.PASTE SHEET'!E1563="","",UPPER('S.D.PASTE SHEET'!E1563))</f>
        <v/>
      </c>
      <c s="153" t="str">
        <f>IF('S.D.PASTE SHEET'!F1563="","",'S.D.PASTE SHEET'!F1563)</f>
        <v/>
      </c>
      <c s="153" t="str">
        <f>IF('S.D.PASTE SHEET'!G1563="","",UPPER('S.D.PASTE SHEET'!G1563))</f>
        <v/>
      </c>
      <c s="153" t="str">
        <f>IF('S.D.PASTE SHEET'!H1563="","",UPPER('S.D.PASTE SHEET'!H1563))</f>
        <v/>
      </c>
      <c s="153" t="str">
        <f>IF('S.D.PASTE SHEET'!I1563="","",'S.D.PASTE SHEET'!I1563)</f>
        <v/>
      </c>
      <c s="154" t="str">
        <f>IF('S.D.PASTE SHEET'!J1563="","",'S.D.PASTE SHEET'!J1563)</f>
        <v/>
      </c>
      <c s="153" t="str">
        <f>IF('S.D.PASTE SHEET'!K1563="","",'S.D.PASTE SHEET'!K1563)</f>
        <v/>
      </c>
      <c s="153" t="str">
        <f>IF('S.D.PASTE SHEET'!L1563="","",'S.D.PASTE SHEET'!L1563)</f>
        <v/>
      </c>
      <c s="153" t="str">
        <f>IF('S.D.PASTE SHEET'!M1563="","",'S.D.PASTE SHEET'!M1563)</f>
        <v/>
      </c>
      <c s="153" t="str">
        <f>IF('S.D.PASTE SHEET'!N1563="","",'S.D.PASTE SHEET'!N1563)</f>
        <v/>
      </c>
      <c s="153" t="str">
        <f>IF('S.D.PASTE SHEET'!O1563="","",'S.D.PASTE SHEET'!O1563)</f>
        <v/>
      </c>
      <c s="153" t="str">
        <f>IF('S.D.PASTE SHEET'!P1563="","",'S.D.PASTE SHEET'!P1563)</f>
        <v/>
      </c>
      <c s="153" t="str">
        <f>IF('S.D.PASTE SHEET'!Q1563="","",'S.D.PASTE SHEET'!Q1563)</f>
        <v/>
      </c>
      <c s="153" t="str">
        <f>IF('S.D.PASTE SHEET'!R1563="","",'S.D.PASTE SHEET'!R1563)</f>
        <v/>
      </c>
      <c s="153" t="str">
        <f>IF('S.D.PASTE SHEET'!S1563="","",'S.D.PASTE SHEET'!S1563)</f>
        <v/>
      </c>
      <c s="153" t="str">
        <f>IF('S.D.PASTE SHEET'!T1563="","",'S.D.PASTE SHEET'!T1563)</f>
        <v/>
      </c>
      <c s="153" t="str">
        <f>IF('S.D.PASTE SHEET'!U1563="","",'S.D.PASTE SHEET'!U1563)</f>
        <v/>
      </c>
      <c s="153" t="str">
        <f>IF('S.D.PASTE SHEET'!V1563="","",'S.D.PASTE SHEET'!V1563)</f>
        <v/>
      </c>
      <c s="153" t="str">
        <f>IF('S.D.PASTE SHEET'!W1563="","",'S.D.PASTE SHEET'!W1563)</f>
        <v/>
      </c>
      <c s="153" t="str">
        <f>IF('S.D.PASTE SHEET'!X1563="","",'S.D.PASTE SHEET'!X1563)</f>
        <v/>
      </c>
      <c s="153" t="str">
        <f>IF('S.D.PASTE SHEET'!Y1563="","",'S.D.PASTE SHEET'!Y1563)</f>
        <v/>
      </c>
      <c s="153" t="str">
        <f>IF('S.D.PASTE SHEET'!Z1563="","",'S.D.PASTE SHEET'!Z1563)</f>
        <v/>
      </c>
      <c s="153" t="str">
        <f>IF('S.D.PASTE SHEET'!AA1563="","",'S.D.PASTE SHEET'!AA1563)</f>
        <v/>
      </c>
      <c s="153" t="str">
        <f>IF('S.D.PASTE SHEET'!AB1563="","",'S.D.PASTE SHEET'!AB1563)</f>
        <v/>
      </c>
      <c s="153" t="str">
        <f>IF('S.D.PASTE SHEET'!AC1563="","",'S.D.PASTE SHEET'!AC1563)</f>
        <v/>
      </c>
      <c s="153" t="str">
        <f>IF('S.D.PASTE SHEET'!AD1563="","",'S.D.PASTE SHEET'!AD1563)</f>
        <v/>
      </c>
      <c s="155"/>
      <c s="156" t="str">
        <f>IF(AK1563="","",IF(AK1563&gt;0,COUNT($AG$2:AG1563),""))</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63" s="156" t="str">
        <f>IF(BC1563="","",IF(BC1563&gt;0,COUNT($AY$2:AY1563),""))</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64" spans="1:66" ht="15.75" customHeight="1">
      <c r="A1564" s="153" t="str">
        <f>IF('S.D.PASTE SHEET'!A1564="","",'S.D.PASTE SHEET'!A1564)</f>
        <v/>
      </c>
      <c s="153" t="str">
        <f>IF('S.D.PASTE SHEET'!B1564="","",'S.D.PASTE SHEET'!B1564)</f>
        <v/>
      </c>
      <c s="153" t="str">
        <f>IF('S.D.PASTE SHEET'!C1564="","",'S.D.PASTE SHEET'!C1564)</f>
        <v/>
      </c>
      <c s="154" t="str">
        <f>IF('S.D.PASTE SHEET'!D1564="","",'S.D.PASTE SHEET'!D1564)</f>
        <v/>
      </c>
      <c s="153" t="str">
        <f>IF('S.D.PASTE SHEET'!E1564="","",UPPER('S.D.PASTE SHEET'!E1564))</f>
        <v/>
      </c>
      <c s="153" t="str">
        <f>IF('S.D.PASTE SHEET'!F1564="","",'S.D.PASTE SHEET'!F1564)</f>
        <v/>
      </c>
      <c s="153" t="str">
        <f>IF('S.D.PASTE SHEET'!G1564="","",UPPER('S.D.PASTE SHEET'!G1564))</f>
        <v/>
      </c>
      <c s="153" t="str">
        <f>IF('S.D.PASTE SHEET'!H1564="","",UPPER('S.D.PASTE SHEET'!H1564))</f>
        <v/>
      </c>
      <c s="153" t="str">
        <f>IF('S.D.PASTE SHEET'!I1564="","",'S.D.PASTE SHEET'!I1564)</f>
        <v/>
      </c>
      <c s="154" t="str">
        <f>IF('S.D.PASTE SHEET'!J1564="","",'S.D.PASTE SHEET'!J1564)</f>
        <v/>
      </c>
      <c s="153" t="str">
        <f>IF('S.D.PASTE SHEET'!K1564="","",'S.D.PASTE SHEET'!K1564)</f>
        <v/>
      </c>
      <c s="153" t="str">
        <f>IF('S.D.PASTE SHEET'!L1564="","",'S.D.PASTE SHEET'!L1564)</f>
        <v/>
      </c>
      <c s="153" t="str">
        <f>IF('S.D.PASTE SHEET'!M1564="","",'S.D.PASTE SHEET'!M1564)</f>
        <v/>
      </c>
      <c s="153" t="str">
        <f>IF('S.D.PASTE SHEET'!N1564="","",'S.D.PASTE SHEET'!N1564)</f>
        <v/>
      </c>
      <c s="153" t="str">
        <f>IF('S.D.PASTE SHEET'!O1564="","",'S.D.PASTE SHEET'!O1564)</f>
        <v/>
      </c>
      <c s="153" t="str">
        <f>IF('S.D.PASTE SHEET'!P1564="","",'S.D.PASTE SHEET'!P1564)</f>
        <v/>
      </c>
      <c s="153" t="str">
        <f>IF('S.D.PASTE SHEET'!Q1564="","",'S.D.PASTE SHEET'!Q1564)</f>
        <v/>
      </c>
      <c s="153" t="str">
        <f>IF('S.D.PASTE SHEET'!R1564="","",'S.D.PASTE SHEET'!R1564)</f>
        <v/>
      </c>
      <c s="153" t="str">
        <f>IF('S.D.PASTE SHEET'!S1564="","",'S.D.PASTE SHEET'!S1564)</f>
        <v/>
      </c>
      <c s="153" t="str">
        <f>IF('S.D.PASTE SHEET'!T1564="","",'S.D.PASTE SHEET'!T1564)</f>
        <v/>
      </c>
      <c s="153" t="str">
        <f>IF('S.D.PASTE SHEET'!U1564="","",'S.D.PASTE SHEET'!U1564)</f>
        <v/>
      </c>
      <c s="153" t="str">
        <f>IF('S.D.PASTE SHEET'!V1564="","",'S.D.PASTE SHEET'!V1564)</f>
        <v/>
      </c>
      <c s="153" t="str">
        <f>IF('S.D.PASTE SHEET'!W1564="","",'S.D.PASTE SHEET'!W1564)</f>
        <v/>
      </c>
      <c s="153" t="str">
        <f>IF('S.D.PASTE SHEET'!X1564="","",'S.D.PASTE SHEET'!X1564)</f>
        <v/>
      </c>
      <c s="153" t="str">
        <f>IF('S.D.PASTE SHEET'!Y1564="","",'S.D.PASTE SHEET'!Y1564)</f>
        <v/>
      </c>
      <c s="153" t="str">
        <f>IF('S.D.PASTE SHEET'!Z1564="","",'S.D.PASTE SHEET'!Z1564)</f>
        <v/>
      </c>
      <c s="153" t="str">
        <f>IF('S.D.PASTE SHEET'!AA1564="","",'S.D.PASTE SHEET'!AA1564)</f>
        <v/>
      </c>
      <c s="153" t="str">
        <f>IF('S.D.PASTE SHEET'!AB1564="","",'S.D.PASTE SHEET'!AB1564)</f>
        <v/>
      </c>
      <c s="153" t="str">
        <f>IF('S.D.PASTE SHEET'!AC1564="","",'S.D.PASTE SHEET'!AC1564)</f>
        <v/>
      </c>
      <c s="153" t="str">
        <f>IF('S.D.PASTE SHEET'!AD1564="","",'S.D.PASTE SHEET'!AD1564)</f>
        <v/>
      </c>
      <c s="155"/>
      <c s="156" t="str">
        <f>IF(AK1564="","",IF(AK1564&gt;0,COUNT($AG$2:AG1564),""))</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64" s="156" t="str">
        <f>IF(BC1564="","",IF(BC1564&gt;0,COUNT($AY$2:AY1564),""))</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65" spans="1:66" ht="15.75" customHeight="1">
      <c r="A1565" s="153" t="str">
        <f>IF('S.D.PASTE SHEET'!A1565="","",'S.D.PASTE SHEET'!A1565)</f>
        <v/>
      </c>
      <c s="153" t="str">
        <f>IF('S.D.PASTE SHEET'!B1565="","",'S.D.PASTE SHEET'!B1565)</f>
        <v/>
      </c>
      <c s="153" t="str">
        <f>IF('S.D.PASTE SHEET'!C1565="","",'S.D.PASTE SHEET'!C1565)</f>
        <v/>
      </c>
      <c s="154" t="str">
        <f>IF('S.D.PASTE SHEET'!D1565="","",'S.D.PASTE SHEET'!D1565)</f>
        <v/>
      </c>
      <c s="153" t="str">
        <f>IF('S.D.PASTE SHEET'!E1565="","",UPPER('S.D.PASTE SHEET'!E1565))</f>
        <v/>
      </c>
      <c s="153" t="str">
        <f>IF('S.D.PASTE SHEET'!F1565="","",'S.D.PASTE SHEET'!F1565)</f>
        <v/>
      </c>
      <c s="153" t="str">
        <f>IF('S.D.PASTE SHEET'!G1565="","",UPPER('S.D.PASTE SHEET'!G1565))</f>
        <v/>
      </c>
      <c s="153" t="str">
        <f>IF('S.D.PASTE SHEET'!H1565="","",UPPER('S.D.PASTE SHEET'!H1565))</f>
        <v/>
      </c>
      <c s="153" t="str">
        <f>IF('S.D.PASTE SHEET'!I1565="","",'S.D.PASTE SHEET'!I1565)</f>
        <v/>
      </c>
      <c s="154" t="str">
        <f>IF('S.D.PASTE SHEET'!J1565="","",'S.D.PASTE SHEET'!J1565)</f>
        <v/>
      </c>
      <c s="153" t="str">
        <f>IF('S.D.PASTE SHEET'!K1565="","",'S.D.PASTE SHEET'!K1565)</f>
        <v/>
      </c>
      <c s="153" t="str">
        <f>IF('S.D.PASTE SHEET'!L1565="","",'S.D.PASTE SHEET'!L1565)</f>
        <v/>
      </c>
      <c s="153" t="str">
        <f>IF('S.D.PASTE SHEET'!M1565="","",'S.D.PASTE SHEET'!M1565)</f>
        <v/>
      </c>
      <c s="153" t="str">
        <f>IF('S.D.PASTE SHEET'!N1565="","",'S.D.PASTE SHEET'!N1565)</f>
        <v/>
      </c>
      <c s="153" t="str">
        <f>IF('S.D.PASTE SHEET'!O1565="","",'S.D.PASTE SHEET'!O1565)</f>
        <v/>
      </c>
      <c s="153" t="str">
        <f>IF('S.D.PASTE SHEET'!P1565="","",'S.D.PASTE SHEET'!P1565)</f>
        <v/>
      </c>
      <c s="153" t="str">
        <f>IF('S.D.PASTE SHEET'!Q1565="","",'S.D.PASTE SHEET'!Q1565)</f>
        <v/>
      </c>
      <c s="153" t="str">
        <f>IF('S.D.PASTE SHEET'!R1565="","",'S.D.PASTE SHEET'!R1565)</f>
        <v/>
      </c>
      <c s="153" t="str">
        <f>IF('S.D.PASTE SHEET'!S1565="","",'S.D.PASTE SHEET'!S1565)</f>
        <v/>
      </c>
      <c s="153" t="str">
        <f>IF('S.D.PASTE SHEET'!T1565="","",'S.D.PASTE SHEET'!T1565)</f>
        <v/>
      </c>
      <c s="153" t="str">
        <f>IF('S.D.PASTE SHEET'!U1565="","",'S.D.PASTE SHEET'!U1565)</f>
        <v/>
      </c>
      <c s="153" t="str">
        <f>IF('S.D.PASTE SHEET'!V1565="","",'S.D.PASTE SHEET'!V1565)</f>
        <v/>
      </c>
      <c s="153" t="str">
        <f>IF('S.D.PASTE SHEET'!W1565="","",'S.D.PASTE SHEET'!W1565)</f>
        <v/>
      </c>
      <c s="153" t="str">
        <f>IF('S.D.PASTE SHEET'!X1565="","",'S.D.PASTE SHEET'!X1565)</f>
        <v/>
      </c>
      <c s="153" t="str">
        <f>IF('S.D.PASTE SHEET'!Y1565="","",'S.D.PASTE SHEET'!Y1565)</f>
        <v/>
      </c>
      <c s="153" t="str">
        <f>IF('S.D.PASTE SHEET'!Z1565="","",'S.D.PASTE SHEET'!Z1565)</f>
        <v/>
      </c>
      <c s="153" t="str">
        <f>IF('S.D.PASTE SHEET'!AA1565="","",'S.D.PASTE SHEET'!AA1565)</f>
        <v/>
      </c>
      <c s="153" t="str">
        <f>IF('S.D.PASTE SHEET'!AB1565="","",'S.D.PASTE SHEET'!AB1565)</f>
        <v/>
      </c>
      <c s="153" t="str">
        <f>IF('S.D.PASTE SHEET'!AC1565="","",'S.D.PASTE SHEET'!AC1565)</f>
        <v/>
      </c>
      <c s="153" t="str">
        <f>IF('S.D.PASTE SHEET'!AD1565="","",'S.D.PASTE SHEET'!AD1565)</f>
        <v/>
      </c>
      <c s="155"/>
      <c s="156" t="str">
        <f>IF(AK1565="","",IF(AK1565&gt;0,COUNT($AG$2:AG1565),""))</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65" s="156" t="str">
        <f>IF(BC1565="","",IF(BC1565&gt;0,COUNT($AY$2:AY1565),""))</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66" spans="1:66" ht="15.75" customHeight="1">
      <c r="A1566" s="153" t="str">
        <f>IF('S.D.PASTE SHEET'!A1566="","",'S.D.PASTE SHEET'!A1566)</f>
        <v/>
      </c>
      <c s="153" t="str">
        <f>IF('S.D.PASTE SHEET'!B1566="","",'S.D.PASTE SHEET'!B1566)</f>
        <v/>
      </c>
      <c s="153" t="str">
        <f>IF('S.D.PASTE SHEET'!C1566="","",'S.D.PASTE SHEET'!C1566)</f>
        <v/>
      </c>
      <c s="154" t="str">
        <f>IF('S.D.PASTE SHEET'!D1566="","",'S.D.PASTE SHEET'!D1566)</f>
        <v/>
      </c>
      <c s="153" t="str">
        <f>IF('S.D.PASTE SHEET'!E1566="","",UPPER('S.D.PASTE SHEET'!E1566))</f>
        <v/>
      </c>
      <c s="153" t="str">
        <f>IF('S.D.PASTE SHEET'!F1566="","",'S.D.PASTE SHEET'!F1566)</f>
        <v/>
      </c>
      <c s="153" t="str">
        <f>IF('S.D.PASTE SHEET'!G1566="","",UPPER('S.D.PASTE SHEET'!G1566))</f>
        <v/>
      </c>
      <c s="153" t="str">
        <f>IF('S.D.PASTE SHEET'!H1566="","",UPPER('S.D.PASTE SHEET'!H1566))</f>
        <v/>
      </c>
      <c s="153" t="str">
        <f>IF('S.D.PASTE SHEET'!I1566="","",'S.D.PASTE SHEET'!I1566)</f>
        <v/>
      </c>
      <c s="154" t="str">
        <f>IF('S.D.PASTE SHEET'!J1566="","",'S.D.PASTE SHEET'!J1566)</f>
        <v/>
      </c>
      <c s="153" t="str">
        <f>IF('S.D.PASTE SHEET'!K1566="","",'S.D.PASTE SHEET'!K1566)</f>
        <v/>
      </c>
      <c s="153" t="str">
        <f>IF('S.D.PASTE SHEET'!L1566="","",'S.D.PASTE SHEET'!L1566)</f>
        <v/>
      </c>
      <c s="153" t="str">
        <f>IF('S.D.PASTE SHEET'!M1566="","",'S.D.PASTE SHEET'!M1566)</f>
        <v/>
      </c>
      <c s="153" t="str">
        <f>IF('S.D.PASTE SHEET'!N1566="","",'S.D.PASTE SHEET'!N1566)</f>
        <v/>
      </c>
      <c s="153" t="str">
        <f>IF('S.D.PASTE SHEET'!O1566="","",'S.D.PASTE SHEET'!O1566)</f>
        <v/>
      </c>
      <c s="153" t="str">
        <f>IF('S.D.PASTE SHEET'!P1566="","",'S.D.PASTE SHEET'!P1566)</f>
        <v/>
      </c>
      <c s="153" t="str">
        <f>IF('S.D.PASTE SHEET'!Q1566="","",'S.D.PASTE SHEET'!Q1566)</f>
        <v/>
      </c>
      <c s="153" t="str">
        <f>IF('S.D.PASTE SHEET'!R1566="","",'S.D.PASTE SHEET'!R1566)</f>
        <v/>
      </c>
      <c s="153" t="str">
        <f>IF('S.D.PASTE SHEET'!S1566="","",'S.D.PASTE SHEET'!S1566)</f>
        <v/>
      </c>
      <c s="153" t="str">
        <f>IF('S.D.PASTE SHEET'!T1566="","",'S.D.PASTE SHEET'!T1566)</f>
        <v/>
      </c>
      <c s="153" t="str">
        <f>IF('S.D.PASTE SHEET'!U1566="","",'S.D.PASTE SHEET'!U1566)</f>
        <v/>
      </c>
      <c s="153" t="str">
        <f>IF('S.D.PASTE SHEET'!V1566="","",'S.D.PASTE SHEET'!V1566)</f>
        <v/>
      </c>
      <c s="153" t="str">
        <f>IF('S.D.PASTE SHEET'!W1566="","",'S.D.PASTE SHEET'!W1566)</f>
        <v/>
      </c>
      <c s="153" t="str">
        <f>IF('S.D.PASTE SHEET'!X1566="","",'S.D.PASTE SHEET'!X1566)</f>
        <v/>
      </c>
      <c s="153" t="str">
        <f>IF('S.D.PASTE SHEET'!Y1566="","",'S.D.PASTE SHEET'!Y1566)</f>
        <v/>
      </c>
      <c s="153" t="str">
        <f>IF('S.D.PASTE SHEET'!Z1566="","",'S.D.PASTE SHEET'!Z1566)</f>
        <v/>
      </c>
      <c s="153" t="str">
        <f>IF('S.D.PASTE SHEET'!AA1566="","",'S.D.PASTE SHEET'!AA1566)</f>
        <v/>
      </c>
      <c s="153" t="str">
        <f>IF('S.D.PASTE SHEET'!AB1566="","",'S.D.PASTE SHEET'!AB1566)</f>
        <v/>
      </c>
      <c s="153" t="str">
        <f>IF('S.D.PASTE SHEET'!AC1566="","",'S.D.PASTE SHEET'!AC1566)</f>
        <v/>
      </c>
      <c s="153" t="str">
        <f>IF('S.D.PASTE SHEET'!AD1566="","",'S.D.PASTE SHEET'!AD1566)</f>
        <v/>
      </c>
      <c s="155"/>
      <c s="156" t="str">
        <f>IF(AK1566="","",IF(AK1566&gt;0,COUNT($AG$2:AG1566),""))</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66" s="156" t="str">
        <f>IF(BC1566="","",IF(BC1566&gt;0,COUNT($AY$2:AY1566),""))</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67" spans="1:66" ht="15.75" customHeight="1">
      <c r="A1567" s="153" t="str">
        <f>IF('S.D.PASTE SHEET'!A1567="","",'S.D.PASTE SHEET'!A1567)</f>
        <v/>
      </c>
      <c s="153" t="str">
        <f>IF('S.D.PASTE SHEET'!B1567="","",'S.D.PASTE SHEET'!B1567)</f>
        <v/>
      </c>
      <c s="153" t="str">
        <f>IF('S.D.PASTE SHEET'!C1567="","",'S.D.PASTE SHEET'!C1567)</f>
        <v/>
      </c>
      <c s="154" t="str">
        <f>IF('S.D.PASTE SHEET'!D1567="","",'S.D.PASTE SHEET'!D1567)</f>
        <v/>
      </c>
      <c s="153" t="str">
        <f>IF('S.D.PASTE SHEET'!E1567="","",UPPER('S.D.PASTE SHEET'!E1567))</f>
        <v/>
      </c>
      <c s="153" t="str">
        <f>IF('S.D.PASTE SHEET'!F1567="","",'S.D.PASTE SHEET'!F1567)</f>
        <v/>
      </c>
      <c s="153" t="str">
        <f>IF('S.D.PASTE SHEET'!G1567="","",UPPER('S.D.PASTE SHEET'!G1567))</f>
        <v/>
      </c>
      <c s="153" t="str">
        <f>IF('S.D.PASTE SHEET'!H1567="","",UPPER('S.D.PASTE SHEET'!H1567))</f>
        <v/>
      </c>
      <c s="153" t="str">
        <f>IF('S.D.PASTE SHEET'!I1567="","",'S.D.PASTE SHEET'!I1567)</f>
        <v/>
      </c>
      <c s="154" t="str">
        <f>IF('S.D.PASTE SHEET'!J1567="","",'S.D.PASTE SHEET'!J1567)</f>
        <v/>
      </c>
      <c s="153" t="str">
        <f>IF('S.D.PASTE SHEET'!K1567="","",'S.D.PASTE SHEET'!K1567)</f>
        <v/>
      </c>
      <c s="153" t="str">
        <f>IF('S.D.PASTE SHEET'!L1567="","",'S.D.PASTE SHEET'!L1567)</f>
        <v/>
      </c>
      <c s="153" t="str">
        <f>IF('S.D.PASTE SHEET'!M1567="","",'S.D.PASTE SHEET'!M1567)</f>
        <v/>
      </c>
      <c s="153" t="str">
        <f>IF('S.D.PASTE SHEET'!N1567="","",'S.D.PASTE SHEET'!N1567)</f>
        <v/>
      </c>
      <c s="153" t="str">
        <f>IF('S.D.PASTE SHEET'!O1567="","",'S.D.PASTE SHEET'!O1567)</f>
        <v/>
      </c>
      <c s="153" t="str">
        <f>IF('S.D.PASTE SHEET'!P1567="","",'S.D.PASTE SHEET'!P1567)</f>
        <v/>
      </c>
      <c s="153" t="str">
        <f>IF('S.D.PASTE SHEET'!Q1567="","",'S.D.PASTE SHEET'!Q1567)</f>
        <v/>
      </c>
      <c s="153" t="str">
        <f>IF('S.D.PASTE SHEET'!R1567="","",'S.D.PASTE SHEET'!R1567)</f>
        <v/>
      </c>
      <c s="153" t="str">
        <f>IF('S.D.PASTE SHEET'!S1567="","",'S.D.PASTE SHEET'!S1567)</f>
        <v/>
      </c>
      <c s="153" t="str">
        <f>IF('S.D.PASTE SHEET'!T1567="","",'S.D.PASTE SHEET'!T1567)</f>
        <v/>
      </c>
      <c s="153" t="str">
        <f>IF('S.D.PASTE SHEET'!U1567="","",'S.D.PASTE SHEET'!U1567)</f>
        <v/>
      </c>
      <c s="153" t="str">
        <f>IF('S.D.PASTE SHEET'!V1567="","",'S.D.PASTE SHEET'!V1567)</f>
        <v/>
      </c>
      <c s="153" t="str">
        <f>IF('S.D.PASTE SHEET'!W1567="","",'S.D.PASTE SHEET'!W1567)</f>
        <v/>
      </c>
      <c s="153" t="str">
        <f>IF('S.D.PASTE SHEET'!X1567="","",'S.D.PASTE SHEET'!X1567)</f>
        <v/>
      </c>
      <c s="153" t="str">
        <f>IF('S.D.PASTE SHEET'!Y1567="","",'S.D.PASTE SHEET'!Y1567)</f>
        <v/>
      </c>
      <c s="153" t="str">
        <f>IF('S.D.PASTE SHEET'!Z1567="","",'S.D.PASTE SHEET'!Z1567)</f>
        <v/>
      </c>
      <c s="153" t="str">
        <f>IF('S.D.PASTE SHEET'!AA1567="","",'S.D.PASTE SHEET'!AA1567)</f>
        <v/>
      </c>
      <c s="153" t="str">
        <f>IF('S.D.PASTE SHEET'!AB1567="","",'S.D.PASTE SHEET'!AB1567)</f>
        <v/>
      </c>
      <c s="153" t="str">
        <f>IF('S.D.PASTE SHEET'!AC1567="","",'S.D.PASTE SHEET'!AC1567)</f>
        <v/>
      </c>
      <c s="153" t="str">
        <f>IF('S.D.PASTE SHEET'!AD1567="","",'S.D.PASTE SHEET'!AD1567)</f>
        <v/>
      </c>
      <c s="155"/>
      <c s="156" t="str">
        <f>IF(AK1567="","",IF(AK1567&gt;0,COUNT($AG$2:AG1567),""))</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67" s="156" t="str">
        <f>IF(BC1567="","",IF(BC1567&gt;0,COUNT($AY$2:AY1567),""))</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68" spans="1:66" ht="15.75" customHeight="1">
      <c r="A1568" s="153" t="str">
        <f>IF('S.D.PASTE SHEET'!A1568="","",'S.D.PASTE SHEET'!A1568)</f>
        <v/>
      </c>
      <c s="153" t="str">
        <f>IF('S.D.PASTE SHEET'!B1568="","",'S.D.PASTE SHEET'!B1568)</f>
        <v/>
      </c>
      <c s="153" t="str">
        <f>IF('S.D.PASTE SHEET'!C1568="","",'S.D.PASTE SHEET'!C1568)</f>
        <v/>
      </c>
      <c s="154" t="str">
        <f>IF('S.D.PASTE SHEET'!D1568="","",'S.D.PASTE SHEET'!D1568)</f>
        <v/>
      </c>
      <c s="153" t="str">
        <f>IF('S.D.PASTE SHEET'!E1568="","",UPPER('S.D.PASTE SHEET'!E1568))</f>
        <v/>
      </c>
      <c s="153" t="str">
        <f>IF('S.D.PASTE SHEET'!F1568="","",'S.D.PASTE SHEET'!F1568)</f>
        <v/>
      </c>
      <c s="153" t="str">
        <f>IF('S.D.PASTE SHEET'!G1568="","",UPPER('S.D.PASTE SHEET'!G1568))</f>
        <v/>
      </c>
      <c s="153" t="str">
        <f>IF('S.D.PASTE SHEET'!H1568="","",UPPER('S.D.PASTE SHEET'!H1568))</f>
        <v/>
      </c>
      <c s="153" t="str">
        <f>IF('S.D.PASTE SHEET'!I1568="","",'S.D.PASTE SHEET'!I1568)</f>
        <v/>
      </c>
      <c s="154" t="str">
        <f>IF('S.D.PASTE SHEET'!J1568="","",'S.D.PASTE SHEET'!J1568)</f>
        <v/>
      </c>
      <c s="153" t="str">
        <f>IF('S.D.PASTE SHEET'!K1568="","",'S.D.PASTE SHEET'!K1568)</f>
        <v/>
      </c>
      <c s="153" t="str">
        <f>IF('S.D.PASTE SHEET'!L1568="","",'S.D.PASTE SHEET'!L1568)</f>
        <v/>
      </c>
      <c s="153" t="str">
        <f>IF('S.D.PASTE SHEET'!M1568="","",'S.D.PASTE SHEET'!M1568)</f>
        <v/>
      </c>
      <c s="153" t="str">
        <f>IF('S.D.PASTE SHEET'!N1568="","",'S.D.PASTE SHEET'!N1568)</f>
        <v/>
      </c>
      <c s="153" t="str">
        <f>IF('S.D.PASTE SHEET'!O1568="","",'S.D.PASTE SHEET'!O1568)</f>
        <v/>
      </c>
      <c s="153" t="str">
        <f>IF('S.D.PASTE SHEET'!P1568="","",'S.D.PASTE SHEET'!P1568)</f>
        <v/>
      </c>
      <c s="153" t="str">
        <f>IF('S.D.PASTE SHEET'!Q1568="","",'S.D.PASTE SHEET'!Q1568)</f>
        <v/>
      </c>
      <c s="153" t="str">
        <f>IF('S.D.PASTE SHEET'!R1568="","",'S.D.PASTE SHEET'!R1568)</f>
        <v/>
      </c>
      <c s="153" t="str">
        <f>IF('S.D.PASTE SHEET'!S1568="","",'S.D.PASTE SHEET'!S1568)</f>
        <v/>
      </c>
      <c s="153" t="str">
        <f>IF('S.D.PASTE SHEET'!T1568="","",'S.D.PASTE SHEET'!T1568)</f>
        <v/>
      </c>
      <c s="153" t="str">
        <f>IF('S.D.PASTE SHEET'!U1568="","",'S.D.PASTE SHEET'!U1568)</f>
        <v/>
      </c>
      <c s="153" t="str">
        <f>IF('S.D.PASTE SHEET'!V1568="","",'S.D.PASTE SHEET'!V1568)</f>
        <v/>
      </c>
      <c s="153" t="str">
        <f>IF('S.D.PASTE SHEET'!W1568="","",'S.D.PASTE SHEET'!W1568)</f>
        <v/>
      </c>
      <c s="153" t="str">
        <f>IF('S.D.PASTE SHEET'!X1568="","",'S.D.PASTE SHEET'!X1568)</f>
        <v/>
      </c>
      <c s="153" t="str">
        <f>IF('S.D.PASTE SHEET'!Y1568="","",'S.D.PASTE SHEET'!Y1568)</f>
        <v/>
      </c>
      <c s="153" t="str">
        <f>IF('S.D.PASTE SHEET'!Z1568="","",'S.D.PASTE SHEET'!Z1568)</f>
        <v/>
      </c>
      <c s="153" t="str">
        <f>IF('S.D.PASTE SHEET'!AA1568="","",'S.D.PASTE SHEET'!AA1568)</f>
        <v/>
      </c>
      <c s="153" t="str">
        <f>IF('S.D.PASTE SHEET'!AB1568="","",'S.D.PASTE SHEET'!AB1568)</f>
        <v/>
      </c>
      <c s="153" t="str">
        <f>IF('S.D.PASTE SHEET'!AC1568="","",'S.D.PASTE SHEET'!AC1568)</f>
        <v/>
      </c>
      <c s="153" t="str">
        <f>IF('S.D.PASTE SHEET'!AD1568="","",'S.D.PASTE SHEET'!AD1568)</f>
        <v/>
      </c>
      <c s="155"/>
      <c s="156" t="str">
        <f>IF(AK1568="","",IF(AK1568&gt;0,COUNT($AG$2:AG1568),""))</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68" s="156" t="str">
        <f>IF(BC1568="","",IF(BC1568&gt;0,COUNT($AY$2:AY1568),""))</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69" spans="1:66" ht="15.75" customHeight="1">
      <c r="A1569" s="153" t="str">
        <f>IF('S.D.PASTE SHEET'!A1569="","",'S.D.PASTE SHEET'!A1569)</f>
        <v/>
      </c>
      <c s="153" t="str">
        <f>IF('S.D.PASTE SHEET'!B1569="","",'S.D.PASTE SHEET'!B1569)</f>
        <v/>
      </c>
      <c s="153" t="str">
        <f>IF('S.D.PASTE SHEET'!C1569="","",'S.D.PASTE SHEET'!C1569)</f>
        <v/>
      </c>
      <c s="154" t="str">
        <f>IF('S.D.PASTE SHEET'!D1569="","",'S.D.PASTE SHEET'!D1569)</f>
        <v/>
      </c>
      <c s="153" t="str">
        <f>IF('S.D.PASTE SHEET'!E1569="","",UPPER('S.D.PASTE SHEET'!E1569))</f>
        <v/>
      </c>
      <c s="153" t="str">
        <f>IF('S.D.PASTE SHEET'!F1569="","",'S.D.PASTE SHEET'!F1569)</f>
        <v/>
      </c>
      <c s="153" t="str">
        <f>IF('S.D.PASTE SHEET'!G1569="","",UPPER('S.D.PASTE SHEET'!G1569))</f>
        <v/>
      </c>
      <c s="153" t="str">
        <f>IF('S.D.PASTE SHEET'!H1569="","",UPPER('S.D.PASTE SHEET'!H1569))</f>
        <v/>
      </c>
      <c s="153" t="str">
        <f>IF('S.D.PASTE SHEET'!I1569="","",'S.D.PASTE SHEET'!I1569)</f>
        <v/>
      </c>
      <c s="154" t="str">
        <f>IF('S.D.PASTE SHEET'!J1569="","",'S.D.PASTE SHEET'!J1569)</f>
        <v/>
      </c>
      <c s="153" t="str">
        <f>IF('S.D.PASTE SHEET'!K1569="","",'S.D.PASTE SHEET'!K1569)</f>
        <v/>
      </c>
      <c s="153" t="str">
        <f>IF('S.D.PASTE SHEET'!L1569="","",'S.D.PASTE SHEET'!L1569)</f>
        <v/>
      </c>
      <c s="153" t="str">
        <f>IF('S.D.PASTE SHEET'!M1569="","",'S.D.PASTE SHEET'!M1569)</f>
        <v/>
      </c>
      <c s="153" t="str">
        <f>IF('S.D.PASTE SHEET'!N1569="","",'S.D.PASTE SHEET'!N1569)</f>
        <v/>
      </c>
      <c s="153" t="str">
        <f>IF('S.D.PASTE SHEET'!O1569="","",'S.D.PASTE SHEET'!O1569)</f>
        <v/>
      </c>
      <c s="153" t="str">
        <f>IF('S.D.PASTE SHEET'!P1569="","",'S.D.PASTE SHEET'!P1569)</f>
        <v/>
      </c>
      <c s="153" t="str">
        <f>IF('S.D.PASTE SHEET'!Q1569="","",'S.D.PASTE SHEET'!Q1569)</f>
        <v/>
      </c>
      <c s="153" t="str">
        <f>IF('S.D.PASTE SHEET'!R1569="","",'S.D.PASTE SHEET'!R1569)</f>
        <v/>
      </c>
      <c s="153" t="str">
        <f>IF('S.D.PASTE SHEET'!S1569="","",'S.D.PASTE SHEET'!S1569)</f>
        <v/>
      </c>
      <c s="153" t="str">
        <f>IF('S.D.PASTE SHEET'!T1569="","",'S.D.PASTE SHEET'!T1569)</f>
        <v/>
      </c>
      <c s="153" t="str">
        <f>IF('S.D.PASTE SHEET'!U1569="","",'S.D.PASTE SHEET'!U1569)</f>
        <v/>
      </c>
      <c s="153" t="str">
        <f>IF('S.D.PASTE SHEET'!V1569="","",'S.D.PASTE SHEET'!V1569)</f>
        <v/>
      </c>
      <c s="153" t="str">
        <f>IF('S.D.PASTE SHEET'!W1569="","",'S.D.PASTE SHEET'!W1569)</f>
        <v/>
      </c>
      <c s="153" t="str">
        <f>IF('S.D.PASTE SHEET'!X1569="","",'S.D.PASTE SHEET'!X1569)</f>
        <v/>
      </c>
      <c s="153" t="str">
        <f>IF('S.D.PASTE SHEET'!Y1569="","",'S.D.PASTE SHEET'!Y1569)</f>
        <v/>
      </c>
      <c s="153" t="str">
        <f>IF('S.D.PASTE SHEET'!Z1569="","",'S.D.PASTE SHEET'!Z1569)</f>
        <v/>
      </c>
      <c s="153" t="str">
        <f>IF('S.D.PASTE SHEET'!AA1569="","",'S.D.PASTE SHEET'!AA1569)</f>
        <v/>
      </c>
      <c s="153" t="str">
        <f>IF('S.D.PASTE SHEET'!AB1569="","",'S.D.PASTE SHEET'!AB1569)</f>
        <v/>
      </c>
      <c s="153" t="str">
        <f>IF('S.D.PASTE SHEET'!AC1569="","",'S.D.PASTE SHEET'!AC1569)</f>
        <v/>
      </c>
      <c s="153" t="str">
        <f>IF('S.D.PASTE SHEET'!AD1569="","",'S.D.PASTE SHEET'!AD1569)</f>
        <v/>
      </c>
      <c s="155"/>
      <c s="156" t="str">
        <f>IF(AK1569="","",IF(AK1569&gt;0,COUNT($AG$2:AG1569),""))</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69" s="156" t="str">
        <f>IF(BC1569="","",IF(BC1569&gt;0,COUNT($AY$2:AY1569),""))</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70" spans="1:66" ht="15.75" customHeight="1">
      <c r="A1570" s="153" t="str">
        <f>IF('S.D.PASTE SHEET'!A1570="","",'S.D.PASTE SHEET'!A1570)</f>
        <v/>
      </c>
      <c s="153" t="str">
        <f>IF('S.D.PASTE SHEET'!B1570="","",'S.D.PASTE SHEET'!B1570)</f>
        <v/>
      </c>
      <c s="153" t="str">
        <f>IF('S.D.PASTE SHEET'!C1570="","",'S.D.PASTE SHEET'!C1570)</f>
        <v/>
      </c>
      <c s="154" t="str">
        <f>IF('S.D.PASTE SHEET'!D1570="","",'S.D.PASTE SHEET'!D1570)</f>
        <v/>
      </c>
      <c s="153" t="str">
        <f>IF('S.D.PASTE SHEET'!E1570="","",UPPER('S.D.PASTE SHEET'!E1570))</f>
        <v/>
      </c>
      <c s="153" t="str">
        <f>IF('S.D.PASTE SHEET'!F1570="","",'S.D.PASTE SHEET'!F1570)</f>
        <v/>
      </c>
      <c s="153" t="str">
        <f>IF('S.D.PASTE SHEET'!G1570="","",UPPER('S.D.PASTE SHEET'!G1570))</f>
        <v/>
      </c>
      <c s="153" t="str">
        <f>IF('S.D.PASTE SHEET'!H1570="","",UPPER('S.D.PASTE SHEET'!H1570))</f>
        <v/>
      </c>
      <c s="153" t="str">
        <f>IF('S.D.PASTE SHEET'!I1570="","",'S.D.PASTE SHEET'!I1570)</f>
        <v/>
      </c>
      <c s="154" t="str">
        <f>IF('S.D.PASTE SHEET'!J1570="","",'S.D.PASTE SHEET'!J1570)</f>
        <v/>
      </c>
      <c s="153" t="str">
        <f>IF('S.D.PASTE SHEET'!K1570="","",'S.D.PASTE SHEET'!K1570)</f>
        <v/>
      </c>
      <c s="153" t="str">
        <f>IF('S.D.PASTE SHEET'!L1570="","",'S.D.PASTE SHEET'!L1570)</f>
        <v/>
      </c>
      <c s="153" t="str">
        <f>IF('S.D.PASTE SHEET'!M1570="","",'S.D.PASTE SHEET'!M1570)</f>
        <v/>
      </c>
      <c s="153" t="str">
        <f>IF('S.D.PASTE SHEET'!N1570="","",'S.D.PASTE SHEET'!N1570)</f>
        <v/>
      </c>
      <c s="153" t="str">
        <f>IF('S.D.PASTE SHEET'!O1570="","",'S.D.PASTE SHEET'!O1570)</f>
        <v/>
      </c>
      <c s="153" t="str">
        <f>IF('S.D.PASTE SHEET'!P1570="","",'S.D.PASTE SHEET'!P1570)</f>
        <v/>
      </c>
      <c s="153" t="str">
        <f>IF('S.D.PASTE SHEET'!Q1570="","",'S.D.PASTE SHEET'!Q1570)</f>
        <v/>
      </c>
      <c s="153" t="str">
        <f>IF('S.D.PASTE SHEET'!R1570="","",'S.D.PASTE SHEET'!R1570)</f>
        <v/>
      </c>
      <c s="153" t="str">
        <f>IF('S.D.PASTE SHEET'!S1570="","",'S.D.PASTE SHEET'!S1570)</f>
        <v/>
      </c>
      <c s="153" t="str">
        <f>IF('S.D.PASTE SHEET'!T1570="","",'S.D.PASTE SHEET'!T1570)</f>
        <v/>
      </c>
      <c s="153" t="str">
        <f>IF('S.D.PASTE SHEET'!U1570="","",'S.D.PASTE SHEET'!U1570)</f>
        <v/>
      </c>
      <c s="153" t="str">
        <f>IF('S.D.PASTE SHEET'!V1570="","",'S.D.PASTE SHEET'!V1570)</f>
        <v/>
      </c>
      <c s="153" t="str">
        <f>IF('S.D.PASTE SHEET'!W1570="","",'S.D.PASTE SHEET'!W1570)</f>
        <v/>
      </c>
      <c s="153" t="str">
        <f>IF('S.D.PASTE SHEET'!X1570="","",'S.D.PASTE SHEET'!X1570)</f>
        <v/>
      </c>
      <c s="153" t="str">
        <f>IF('S.D.PASTE SHEET'!Y1570="","",'S.D.PASTE SHEET'!Y1570)</f>
        <v/>
      </c>
      <c s="153" t="str">
        <f>IF('S.D.PASTE SHEET'!Z1570="","",'S.D.PASTE SHEET'!Z1570)</f>
        <v/>
      </c>
      <c s="153" t="str">
        <f>IF('S.D.PASTE SHEET'!AA1570="","",'S.D.PASTE SHEET'!AA1570)</f>
        <v/>
      </c>
      <c s="153" t="str">
        <f>IF('S.D.PASTE SHEET'!AB1570="","",'S.D.PASTE SHEET'!AB1570)</f>
        <v/>
      </c>
      <c s="153" t="str">
        <f>IF('S.D.PASTE SHEET'!AC1570="","",'S.D.PASTE SHEET'!AC1570)</f>
        <v/>
      </c>
      <c s="153" t="str">
        <f>IF('S.D.PASTE SHEET'!AD1570="","",'S.D.PASTE SHEET'!AD1570)</f>
        <v/>
      </c>
      <c s="155"/>
      <c s="156" t="str">
        <f>IF(AK1570="","",IF(AK1570&gt;0,COUNT($AG$2:AG1570),""))</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70" s="156" t="str">
        <f>IF(BC1570="","",IF(BC1570&gt;0,COUNT($AY$2:AY1570),""))</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71" spans="1:66" ht="15.75" customHeight="1">
      <c r="A1571" s="153" t="str">
        <f>IF('S.D.PASTE SHEET'!A1571="","",'S.D.PASTE SHEET'!A1571)</f>
        <v/>
      </c>
      <c s="153" t="str">
        <f>IF('S.D.PASTE SHEET'!B1571="","",'S.D.PASTE SHEET'!B1571)</f>
        <v/>
      </c>
      <c s="153" t="str">
        <f>IF('S.D.PASTE SHEET'!C1571="","",'S.D.PASTE SHEET'!C1571)</f>
        <v/>
      </c>
      <c s="154" t="str">
        <f>IF('S.D.PASTE SHEET'!D1571="","",'S.D.PASTE SHEET'!D1571)</f>
        <v/>
      </c>
      <c s="153" t="str">
        <f>IF('S.D.PASTE SHEET'!E1571="","",UPPER('S.D.PASTE SHEET'!E1571))</f>
        <v/>
      </c>
      <c s="153" t="str">
        <f>IF('S.D.PASTE SHEET'!F1571="","",'S.D.PASTE SHEET'!F1571)</f>
        <v/>
      </c>
      <c s="153" t="str">
        <f>IF('S.D.PASTE SHEET'!G1571="","",UPPER('S.D.PASTE SHEET'!G1571))</f>
        <v/>
      </c>
      <c s="153" t="str">
        <f>IF('S.D.PASTE SHEET'!H1571="","",UPPER('S.D.PASTE SHEET'!H1571))</f>
        <v/>
      </c>
      <c s="153" t="str">
        <f>IF('S.D.PASTE SHEET'!I1571="","",'S.D.PASTE SHEET'!I1571)</f>
        <v/>
      </c>
      <c s="154" t="str">
        <f>IF('S.D.PASTE SHEET'!J1571="","",'S.D.PASTE SHEET'!J1571)</f>
        <v/>
      </c>
      <c s="153" t="str">
        <f>IF('S.D.PASTE SHEET'!K1571="","",'S.D.PASTE SHEET'!K1571)</f>
        <v/>
      </c>
      <c s="153" t="str">
        <f>IF('S.D.PASTE SHEET'!L1571="","",'S.D.PASTE SHEET'!L1571)</f>
        <v/>
      </c>
      <c s="153" t="str">
        <f>IF('S.D.PASTE SHEET'!M1571="","",'S.D.PASTE SHEET'!M1571)</f>
        <v/>
      </c>
      <c s="153" t="str">
        <f>IF('S.D.PASTE SHEET'!N1571="","",'S.D.PASTE SHEET'!N1571)</f>
        <v/>
      </c>
      <c s="153" t="str">
        <f>IF('S.D.PASTE SHEET'!O1571="","",'S.D.PASTE SHEET'!O1571)</f>
        <v/>
      </c>
      <c s="153" t="str">
        <f>IF('S.D.PASTE SHEET'!P1571="","",'S.D.PASTE SHEET'!P1571)</f>
        <v/>
      </c>
      <c s="153" t="str">
        <f>IF('S.D.PASTE SHEET'!Q1571="","",'S.D.PASTE SHEET'!Q1571)</f>
        <v/>
      </c>
      <c s="153" t="str">
        <f>IF('S.D.PASTE SHEET'!R1571="","",'S.D.PASTE SHEET'!R1571)</f>
        <v/>
      </c>
      <c s="153" t="str">
        <f>IF('S.D.PASTE SHEET'!S1571="","",'S.D.PASTE SHEET'!S1571)</f>
        <v/>
      </c>
      <c s="153" t="str">
        <f>IF('S.D.PASTE SHEET'!T1571="","",'S.D.PASTE SHEET'!T1571)</f>
        <v/>
      </c>
      <c s="153" t="str">
        <f>IF('S.D.PASTE SHEET'!U1571="","",'S.D.PASTE SHEET'!U1571)</f>
        <v/>
      </c>
      <c s="153" t="str">
        <f>IF('S.D.PASTE SHEET'!V1571="","",'S.D.PASTE SHEET'!V1571)</f>
        <v/>
      </c>
      <c s="153" t="str">
        <f>IF('S.D.PASTE SHEET'!W1571="","",'S.D.PASTE SHEET'!W1571)</f>
        <v/>
      </c>
      <c s="153" t="str">
        <f>IF('S.D.PASTE SHEET'!X1571="","",'S.D.PASTE SHEET'!X1571)</f>
        <v/>
      </c>
      <c s="153" t="str">
        <f>IF('S.D.PASTE SHEET'!Y1571="","",'S.D.PASTE SHEET'!Y1571)</f>
        <v/>
      </c>
      <c s="153" t="str">
        <f>IF('S.D.PASTE SHEET'!Z1571="","",'S.D.PASTE SHEET'!Z1571)</f>
        <v/>
      </c>
      <c s="153" t="str">
        <f>IF('S.D.PASTE SHEET'!AA1571="","",'S.D.PASTE SHEET'!AA1571)</f>
        <v/>
      </c>
      <c s="153" t="str">
        <f>IF('S.D.PASTE SHEET'!AB1571="","",'S.D.PASTE SHEET'!AB1571)</f>
        <v/>
      </c>
      <c s="153" t="str">
        <f>IF('S.D.PASTE SHEET'!AC1571="","",'S.D.PASTE SHEET'!AC1571)</f>
        <v/>
      </c>
      <c s="153" t="str">
        <f>IF('S.D.PASTE SHEET'!AD1571="","",'S.D.PASTE SHEET'!AD1571)</f>
        <v/>
      </c>
      <c s="155"/>
      <c s="156" t="str">
        <f>IF(AK1571="","",IF(AK1571&gt;0,COUNT($AG$2:AG1571),""))</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71" s="156" t="str">
        <f>IF(BC1571="","",IF(BC1571&gt;0,COUNT($AY$2:AY1571),""))</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72" spans="1:66" ht="15.75" customHeight="1">
      <c r="A1572" s="153" t="str">
        <f>IF('S.D.PASTE SHEET'!A1572="","",'S.D.PASTE SHEET'!A1572)</f>
        <v/>
      </c>
      <c s="153" t="str">
        <f>IF('S.D.PASTE SHEET'!B1572="","",'S.D.PASTE SHEET'!B1572)</f>
        <v/>
      </c>
      <c s="153" t="str">
        <f>IF('S.D.PASTE SHEET'!C1572="","",'S.D.PASTE SHEET'!C1572)</f>
        <v/>
      </c>
      <c s="154" t="str">
        <f>IF('S.D.PASTE SHEET'!D1572="","",'S.D.PASTE SHEET'!D1572)</f>
        <v/>
      </c>
      <c s="153" t="str">
        <f>IF('S.D.PASTE SHEET'!E1572="","",UPPER('S.D.PASTE SHEET'!E1572))</f>
        <v/>
      </c>
      <c s="153" t="str">
        <f>IF('S.D.PASTE SHEET'!F1572="","",'S.D.PASTE SHEET'!F1572)</f>
        <v/>
      </c>
      <c s="153" t="str">
        <f>IF('S.D.PASTE SHEET'!G1572="","",UPPER('S.D.PASTE SHEET'!G1572))</f>
        <v/>
      </c>
      <c s="153" t="str">
        <f>IF('S.D.PASTE SHEET'!H1572="","",UPPER('S.D.PASTE SHEET'!H1572))</f>
        <v/>
      </c>
      <c s="153" t="str">
        <f>IF('S.D.PASTE SHEET'!I1572="","",'S.D.PASTE SHEET'!I1572)</f>
        <v/>
      </c>
      <c s="154" t="str">
        <f>IF('S.D.PASTE SHEET'!J1572="","",'S.D.PASTE SHEET'!J1572)</f>
        <v/>
      </c>
      <c s="153" t="str">
        <f>IF('S.D.PASTE SHEET'!K1572="","",'S.D.PASTE SHEET'!K1572)</f>
        <v/>
      </c>
      <c s="153" t="str">
        <f>IF('S.D.PASTE SHEET'!L1572="","",'S.D.PASTE SHEET'!L1572)</f>
        <v/>
      </c>
      <c s="153" t="str">
        <f>IF('S.D.PASTE SHEET'!M1572="","",'S.D.PASTE SHEET'!M1572)</f>
        <v/>
      </c>
      <c s="153" t="str">
        <f>IF('S.D.PASTE SHEET'!N1572="","",'S.D.PASTE SHEET'!N1572)</f>
        <v/>
      </c>
      <c s="153" t="str">
        <f>IF('S.D.PASTE SHEET'!O1572="","",'S.D.PASTE SHEET'!O1572)</f>
        <v/>
      </c>
      <c s="153" t="str">
        <f>IF('S.D.PASTE SHEET'!P1572="","",'S.D.PASTE SHEET'!P1572)</f>
        <v/>
      </c>
      <c s="153" t="str">
        <f>IF('S.D.PASTE SHEET'!Q1572="","",'S.D.PASTE SHEET'!Q1572)</f>
        <v/>
      </c>
      <c s="153" t="str">
        <f>IF('S.D.PASTE SHEET'!R1572="","",'S.D.PASTE SHEET'!R1572)</f>
        <v/>
      </c>
      <c s="153" t="str">
        <f>IF('S.D.PASTE SHEET'!S1572="","",'S.D.PASTE SHEET'!S1572)</f>
        <v/>
      </c>
      <c s="153" t="str">
        <f>IF('S.D.PASTE SHEET'!T1572="","",'S.D.PASTE SHEET'!T1572)</f>
        <v/>
      </c>
      <c s="153" t="str">
        <f>IF('S.D.PASTE SHEET'!U1572="","",'S.D.PASTE SHEET'!U1572)</f>
        <v/>
      </c>
      <c s="153" t="str">
        <f>IF('S.D.PASTE SHEET'!V1572="","",'S.D.PASTE SHEET'!V1572)</f>
        <v/>
      </c>
      <c s="153" t="str">
        <f>IF('S.D.PASTE SHEET'!W1572="","",'S.D.PASTE SHEET'!W1572)</f>
        <v/>
      </c>
      <c s="153" t="str">
        <f>IF('S.D.PASTE SHEET'!X1572="","",'S.D.PASTE SHEET'!X1572)</f>
        <v/>
      </c>
      <c s="153" t="str">
        <f>IF('S.D.PASTE SHEET'!Y1572="","",'S.D.PASTE SHEET'!Y1572)</f>
        <v/>
      </c>
      <c s="153" t="str">
        <f>IF('S.D.PASTE SHEET'!Z1572="","",'S.D.PASTE SHEET'!Z1572)</f>
        <v/>
      </c>
      <c s="153" t="str">
        <f>IF('S.D.PASTE SHEET'!AA1572="","",'S.D.PASTE SHEET'!AA1572)</f>
        <v/>
      </c>
      <c s="153" t="str">
        <f>IF('S.D.PASTE SHEET'!AB1572="","",'S.D.PASTE SHEET'!AB1572)</f>
        <v/>
      </c>
      <c s="153" t="str">
        <f>IF('S.D.PASTE SHEET'!AC1572="","",'S.D.PASTE SHEET'!AC1572)</f>
        <v/>
      </c>
      <c s="153" t="str">
        <f>IF('S.D.PASTE SHEET'!AD1572="","",'S.D.PASTE SHEET'!AD1572)</f>
        <v/>
      </c>
      <c s="155"/>
      <c s="156" t="str">
        <f>IF(AK1572="","",IF(AK1572&gt;0,COUNT($AG$2:AG1572),""))</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72" s="156" t="str">
        <f>IF(BC1572="","",IF(BC1572&gt;0,COUNT($AY$2:AY1572),""))</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73" spans="1:66" ht="15.75" customHeight="1">
      <c r="A1573" s="153" t="str">
        <f>IF('S.D.PASTE SHEET'!A1573="","",'S.D.PASTE SHEET'!A1573)</f>
        <v/>
      </c>
      <c s="153" t="str">
        <f>IF('S.D.PASTE SHEET'!B1573="","",'S.D.PASTE SHEET'!B1573)</f>
        <v/>
      </c>
      <c s="153" t="str">
        <f>IF('S.D.PASTE SHEET'!C1573="","",'S.D.PASTE SHEET'!C1573)</f>
        <v/>
      </c>
      <c s="154" t="str">
        <f>IF('S.D.PASTE SHEET'!D1573="","",'S.D.PASTE SHEET'!D1573)</f>
        <v/>
      </c>
      <c s="153" t="str">
        <f>IF('S.D.PASTE SHEET'!E1573="","",UPPER('S.D.PASTE SHEET'!E1573))</f>
        <v/>
      </c>
      <c s="153" t="str">
        <f>IF('S.D.PASTE SHEET'!F1573="","",'S.D.PASTE SHEET'!F1573)</f>
        <v/>
      </c>
      <c s="153" t="str">
        <f>IF('S.D.PASTE SHEET'!G1573="","",UPPER('S.D.PASTE SHEET'!G1573))</f>
        <v/>
      </c>
      <c s="153" t="str">
        <f>IF('S.D.PASTE SHEET'!H1573="","",UPPER('S.D.PASTE SHEET'!H1573))</f>
        <v/>
      </c>
      <c s="153" t="str">
        <f>IF('S.D.PASTE SHEET'!I1573="","",'S.D.PASTE SHEET'!I1573)</f>
        <v/>
      </c>
      <c s="154" t="str">
        <f>IF('S.D.PASTE SHEET'!J1573="","",'S.D.PASTE SHEET'!J1573)</f>
        <v/>
      </c>
      <c s="153" t="str">
        <f>IF('S.D.PASTE SHEET'!K1573="","",'S.D.PASTE SHEET'!K1573)</f>
        <v/>
      </c>
      <c s="153" t="str">
        <f>IF('S.D.PASTE SHEET'!L1573="","",'S.D.PASTE SHEET'!L1573)</f>
        <v/>
      </c>
      <c s="153" t="str">
        <f>IF('S.D.PASTE SHEET'!M1573="","",'S.D.PASTE SHEET'!M1573)</f>
        <v/>
      </c>
      <c s="153" t="str">
        <f>IF('S.D.PASTE SHEET'!N1573="","",'S.D.PASTE SHEET'!N1573)</f>
        <v/>
      </c>
      <c s="153" t="str">
        <f>IF('S.D.PASTE SHEET'!O1573="","",'S.D.PASTE SHEET'!O1573)</f>
        <v/>
      </c>
      <c s="153" t="str">
        <f>IF('S.D.PASTE SHEET'!P1573="","",'S.D.PASTE SHEET'!P1573)</f>
        <v/>
      </c>
      <c s="153" t="str">
        <f>IF('S.D.PASTE SHEET'!Q1573="","",'S.D.PASTE SHEET'!Q1573)</f>
        <v/>
      </c>
      <c s="153" t="str">
        <f>IF('S.D.PASTE SHEET'!R1573="","",'S.D.PASTE SHEET'!R1573)</f>
        <v/>
      </c>
      <c s="153" t="str">
        <f>IF('S.D.PASTE SHEET'!S1573="","",'S.D.PASTE SHEET'!S1573)</f>
        <v/>
      </c>
      <c s="153" t="str">
        <f>IF('S.D.PASTE SHEET'!T1573="","",'S.D.PASTE SHEET'!T1573)</f>
        <v/>
      </c>
      <c s="153" t="str">
        <f>IF('S.D.PASTE SHEET'!U1573="","",'S.D.PASTE SHEET'!U1573)</f>
        <v/>
      </c>
      <c s="153" t="str">
        <f>IF('S.D.PASTE SHEET'!V1573="","",'S.D.PASTE SHEET'!V1573)</f>
        <v/>
      </c>
      <c s="153" t="str">
        <f>IF('S.D.PASTE SHEET'!W1573="","",'S.D.PASTE SHEET'!W1573)</f>
        <v/>
      </c>
      <c s="153" t="str">
        <f>IF('S.D.PASTE SHEET'!X1573="","",'S.D.PASTE SHEET'!X1573)</f>
        <v/>
      </c>
      <c s="153" t="str">
        <f>IF('S.D.PASTE SHEET'!Y1573="","",'S.D.PASTE SHEET'!Y1573)</f>
        <v/>
      </c>
      <c s="153" t="str">
        <f>IF('S.D.PASTE SHEET'!Z1573="","",'S.D.PASTE SHEET'!Z1573)</f>
        <v/>
      </c>
      <c s="153" t="str">
        <f>IF('S.D.PASTE SHEET'!AA1573="","",'S.D.PASTE SHEET'!AA1573)</f>
        <v/>
      </c>
      <c s="153" t="str">
        <f>IF('S.D.PASTE SHEET'!AB1573="","",'S.D.PASTE SHEET'!AB1573)</f>
        <v/>
      </c>
      <c s="153" t="str">
        <f>IF('S.D.PASTE SHEET'!AC1573="","",'S.D.PASTE SHEET'!AC1573)</f>
        <v/>
      </c>
      <c s="153" t="str">
        <f>IF('S.D.PASTE SHEET'!AD1573="","",'S.D.PASTE SHEET'!AD1573)</f>
        <v/>
      </c>
      <c s="155"/>
      <c s="156" t="str">
        <f>IF(AK1573="","",IF(AK1573&gt;0,COUNT($AG$2:AG1573),""))</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73" s="156" t="str">
        <f>IF(BC1573="","",IF(BC1573&gt;0,COUNT($AY$2:AY1573),""))</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74" spans="1:66" ht="15.75" customHeight="1">
      <c r="A1574" s="153" t="str">
        <f>IF('S.D.PASTE SHEET'!A1574="","",'S.D.PASTE SHEET'!A1574)</f>
        <v/>
      </c>
      <c s="153" t="str">
        <f>IF('S.D.PASTE SHEET'!B1574="","",'S.D.PASTE SHEET'!B1574)</f>
        <v/>
      </c>
      <c s="153" t="str">
        <f>IF('S.D.PASTE SHEET'!C1574="","",'S.D.PASTE SHEET'!C1574)</f>
        <v/>
      </c>
      <c s="154" t="str">
        <f>IF('S.D.PASTE SHEET'!D1574="","",'S.D.PASTE SHEET'!D1574)</f>
        <v/>
      </c>
      <c s="153" t="str">
        <f>IF('S.D.PASTE SHEET'!E1574="","",UPPER('S.D.PASTE SHEET'!E1574))</f>
        <v/>
      </c>
      <c s="153" t="str">
        <f>IF('S.D.PASTE SHEET'!F1574="","",'S.D.PASTE SHEET'!F1574)</f>
        <v/>
      </c>
      <c s="153" t="str">
        <f>IF('S.D.PASTE SHEET'!G1574="","",UPPER('S.D.PASTE SHEET'!G1574))</f>
        <v/>
      </c>
      <c s="153" t="str">
        <f>IF('S.D.PASTE SHEET'!H1574="","",UPPER('S.D.PASTE SHEET'!H1574))</f>
        <v/>
      </c>
      <c s="153" t="str">
        <f>IF('S.D.PASTE SHEET'!I1574="","",'S.D.PASTE SHEET'!I1574)</f>
        <v/>
      </c>
      <c s="154" t="str">
        <f>IF('S.D.PASTE SHEET'!J1574="","",'S.D.PASTE SHEET'!J1574)</f>
        <v/>
      </c>
      <c s="153" t="str">
        <f>IF('S.D.PASTE SHEET'!K1574="","",'S.D.PASTE SHEET'!K1574)</f>
        <v/>
      </c>
      <c s="153" t="str">
        <f>IF('S.D.PASTE SHEET'!L1574="","",'S.D.PASTE SHEET'!L1574)</f>
        <v/>
      </c>
      <c s="153" t="str">
        <f>IF('S.D.PASTE SHEET'!M1574="","",'S.D.PASTE SHEET'!M1574)</f>
        <v/>
      </c>
      <c s="153" t="str">
        <f>IF('S.D.PASTE SHEET'!N1574="","",'S.D.PASTE SHEET'!N1574)</f>
        <v/>
      </c>
      <c s="153" t="str">
        <f>IF('S.D.PASTE SHEET'!O1574="","",'S.D.PASTE SHEET'!O1574)</f>
        <v/>
      </c>
      <c s="153" t="str">
        <f>IF('S.D.PASTE SHEET'!P1574="","",'S.D.PASTE SHEET'!P1574)</f>
        <v/>
      </c>
      <c s="153" t="str">
        <f>IF('S.D.PASTE SHEET'!Q1574="","",'S.D.PASTE SHEET'!Q1574)</f>
        <v/>
      </c>
      <c s="153" t="str">
        <f>IF('S.D.PASTE SHEET'!R1574="","",'S.D.PASTE SHEET'!R1574)</f>
        <v/>
      </c>
      <c s="153" t="str">
        <f>IF('S.D.PASTE SHEET'!S1574="","",'S.D.PASTE SHEET'!S1574)</f>
        <v/>
      </c>
      <c s="153" t="str">
        <f>IF('S.D.PASTE SHEET'!T1574="","",'S.D.PASTE SHEET'!T1574)</f>
        <v/>
      </c>
      <c s="153" t="str">
        <f>IF('S.D.PASTE SHEET'!U1574="","",'S.D.PASTE SHEET'!U1574)</f>
        <v/>
      </c>
      <c s="153" t="str">
        <f>IF('S.D.PASTE SHEET'!V1574="","",'S.D.PASTE SHEET'!V1574)</f>
        <v/>
      </c>
      <c s="153" t="str">
        <f>IF('S.D.PASTE SHEET'!W1574="","",'S.D.PASTE SHEET'!W1574)</f>
        <v/>
      </c>
      <c s="153" t="str">
        <f>IF('S.D.PASTE SHEET'!X1574="","",'S.D.PASTE SHEET'!X1574)</f>
        <v/>
      </c>
      <c s="153" t="str">
        <f>IF('S.D.PASTE SHEET'!Y1574="","",'S.D.PASTE SHEET'!Y1574)</f>
        <v/>
      </c>
      <c s="153" t="str">
        <f>IF('S.D.PASTE SHEET'!Z1574="","",'S.D.PASTE SHEET'!Z1574)</f>
        <v/>
      </c>
      <c s="153" t="str">
        <f>IF('S.D.PASTE SHEET'!AA1574="","",'S.D.PASTE SHEET'!AA1574)</f>
        <v/>
      </c>
      <c s="153" t="str">
        <f>IF('S.D.PASTE SHEET'!AB1574="","",'S.D.PASTE SHEET'!AB1574)</f>
        <v/>
      </c>
      <c s="153" t="str">
        <f>IF('S.D.PASTE SHEET'!AC1574="","",'S.D.PASTE SHEET'!AC1574)</f>
        <v/>
      </c>
      <c s="153" t="str">
        <f>IF('S.D.PASTE SHEET'!AD1574="","",'S.D.PASTE SHEET'!AD1574)</f>
        <v/>
      </c>
      <c s="155"/>
      <c s="156" t="str">
        <f>IF(AK1574="","",IF(AK1574&gt;0,COUNT($AG$2:AG1574),""))</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74" s="156" t="str">
        <f>IF(BC1574="","",IF(BC1574&gt;0,COUNT($AY$2:AY1574),""))</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75" spans="1:66" ht="15.75" customHeight="1">
      <c r="A1575" s="153" t="str">
        <f>IF('S.D.PASTE SHEET'!A1575="","",'S.D.PASTE SHEET'!A1575)</f>
        <v/>
      </c>
      <c s="153" t="str">
        <f>IF('S.D.PASTE SHEET'!B1575="","",'S.D.PASTE SHEET'!B1575)</f>
        <v/>
      </c>
      <c s="153" t="str">
        <f>IF('S.D.PASTE SHEET'!C1575="","",'S.D.PASTE SHEET'!C1575)</f>
        <v/>
      </c>
      <c s="154" t="str">
        <f>IF('S.D.PASTE SHEET'!D1575="","",'S.D.PASTE SHEET'!D1575)</f>
        <v/>
      </c>
      <c s="153" t="str">
        <f>IF('S.D.PASTE SHEET'!E1575="","",UPPER('S.D.PASTE SHEET'!E1575))</f>
        <v/>
      </c>
      <c s="153" t="str">
        <f>IF('S.D.PASTE SHEET'!F1575="","",'S.D.PASTE SHEET'!F1575)</f>
        <v/>
      </c>
      <c s="153" t="str">
        <f>IF('S.D.PASTE SHEET'!G1575="","",UPPER('S.D.PASTE SHEET'!G1575))</f>
        <v/>
      </c>
      <c s="153" t="str">
        <f>IF('S.D.PASTE SHEET'!H1575="","",UPPER('S.D.PASTE SHEET'!H1575))</f>
        <v/>
      </c>
      <c s="153" t="str">
        <f>IF('S.D.PASTE SHEET'!I1575="","",'S.D.PASTE SHEET'!I1575)</f>
        <v/>
      </c>
      <c s="154" t="str">
        <f>IF('S.D.PASTE SHEET'!J1575="","",'S.D.PASTE SHEET'!J1575)</f>
        <v/>
      </c>
      <c s="153" t="str">
        <f>IF('S.D.PASTE SHEET'!K1575="","",'S.D.PASTE SHEET'!K1575)</f>
        <v/>
      </c>
      <c s="153" t="str">
        <f>IF('S.D.PASTE SHEET'!L1575="","",'S.D.PASTE SHEET'!L1575)</f>
        <v/>
      </c>
      <c s="153" t="str">
        <f>IF('S.D.PASTE SHEET'!M1575="","",'S.D.PASTE SHEET'!M1575)</f>
        <v/>
      </c>
      <c s="153" t="str">
        <f>IF('S.D.PASTE SHEET'!N1575="","",'S.D.PASTE SHEET'!N1575)</f>
        <v/>
      </c>
      <c s="153" t="str">
        <f>IF('S.D.PASTE SHEET'!O1575="","",'S.D.PASTE SHEET'!O1575)</f>
        <v/>
      </c>
      <c s="153" t="str">
        <f>IF('S.D.PASTE SHEET'!P1575="","",'S.D.PASTE SHEET'!P1575)</f>
        <v/>
      </c>
      <c s="153" t="str">
        <f>IF('S.D.PASTE SHEET'!Q1575="","",'S.D.PASTE SHEET'!Q1575)</f>
        <v/>
      </c>
      <c s="153" t="str">
        <f>IF('S.D.PASTE SHEET'!R1575="","",'S.D.PASTE SHEET'!R1575)</f>
        <v/>
      </c>
      <c s="153" t="str">
        <f>IF('S.D.PASTE SHEET'!S1575="","",'S.D.PASTE SHEET'!S1575)</f>
        <v/>
      </c>
      <c s="153" t="str">
        <f>IF('S.D.PASTE SHEET'!T1575="","",'S.D.PASTE SHEET'!T1575)</f>
        <v/>
      </c>
      <c s="153" t="str">
        <f>IF('S.D.PASTE SHEET'!U1575="","",'S.D.PASTE SHEET'!U1575)</f>
        <v/>
      </c>
      <c s="153" t="str">
        <f>IF('S.D.PASTE SHEET'!V1575="","",'S.D.PASTE SHEET'!V1575)</f>
        <v/>
      </c>
      <c s="153" t="str">
        <f>IF('S.D.PASTE SHEET'!W1575="","",'S.D.PASTE SHEET'!W1575)</f>
        <v/>
      </c>
      <c s="153" t="str">
        <f>IF('S.D.PASTE SHEET'!X1575="","",'S.D.PASTE SHEET'!X1575)</f>
        <v/>
      </c>
      <c s="153" t="str">
        <f>IF('S.D.PASTE SHEET'!Y1575="","",'S.D.PASTE SHEET'!Y1575)</f>
        <v/>
      </c>
      <c s="153" t="str">
        <f>IF('S.D.PASTE SHEET'!Z1575="","",'S.D.PASTE SHEET'!Z1575)</f>
        <v/>
      </c>
      <c s="153" t="str">
        <f>IF('S.D.PASTE SHEET'!AA1575="","",'S.D.PASTE SHEET'!AA1575)</f>
        <v/>
      </c>
      <c s="153" t="str">
        <f>IF('S.D.PASTE SHEET'!AB1575="","",'S.D.PASTE SHEET'!AB1575)</f>
        <v/>
      </c>
      <c s="153" t="str">
        <f>IF('S.D.PASTE SHEET'!AC1575="","",'S.D.PASTE SHEET'!AC1575)</f>
        <v/>
      </c>
      <c s="153" t="str">
        <f>IF('S.D.PASTE SHEET'!AD1575="","",'S.D.PASTE SHEET'!AD1575)</f>
        <v/>
      </c>
      <c s="155"/>
      <c s="156" t="str">
        <f>IF(AK1575="","",IF(AK1575&gt;0,COUNT($AG$2:AG1575),""))</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75" s="156" t="str">
        <f>IF(BC1575="","",IF(BC1575&gt;0,COUNT($AY$2:AY1575),""))</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76" spans="1:66" ht="15.75" customHeight="1">
      <c r="A1576" s="153" t="str">
        <f>IF('S.D.PASTE SHEET'!A1576="","",'S.D.PASTE SHEET'!A1576)</f>
        <v/>
      </c>
      <c s="153" t="str">
        <f>IF('S.D.PASTE SHEET'!B1576="","",'S.D.PASTE SHEET'!B1576)</f>
        <v/>
      </c>
      <c s="153" t="str">
        <f>IF('S.D.PASTE SHEET'!C1576="","",'S.D.PASTE SHEET'!C1576)</f>
        <v/>
      </c>
      <c s="154" t="str">
        <f>IF('S.D.PASTE SHEET'!D1576="","",'S.D.PASTE SHEET'!D1576)</f>
        <v/>
      </c>
      <c s="153" t="str">
        <f>IF('S.D.PASTE SHEET'!E1576="","",UPPER('S.D.PASTE SHEET'!E1576))</f>
        <v/>
      </c>
      <c s="153" t="str">
        <f>IF('S.D.PASTE SHEET'!F1576="","",'S.D.PASTE SHEET'!F1576)</f>
        <v/>
      </c>
      <c s="153" t="str">
        <f>IF('S.D.PASTE SHEET'!G1576="","",UPPER('S.D.PASTE SHEET'!G1576))</f>
        <v/>
      </c>
      <c s="153" t="str">
        <f>IF('S.D.PASTE SHEET'!H1576="","",UPPER('S.D.PASTE SHEET'!H1576))</f>
        <v/>
      </c>
      <c s="153" t="str">
        <f>IF('S.D.PASTE SHEET'!I1576="","",'S.D.PASTE SHEET'!I1576)</f>
        <v/>
      </c>
      <c s="154" t="str">
        <f>IF('S.D.PASTE SHEET'!J1576="","",'S.D.PASTE SHEET'!J1576)</f>
        <v/>
      </c>
      <c s="153" t="str">
        <f>IF('S.D.PASTE SHEET'!K1576="","",'S.D.PASTE SHEET'!K1576)</f>
        <v/>
      </c>
      <c s="153" t="str">
        <f>IF('S.D.PASTE SHEET'!L1576="","",'S.D.PASTE SHEET'!L1576)</f>
        <v/>
      </c>
      <c s="153" t="str">
        <f>IF('S.D.PASTE SHEET'!M1576="","",'S.D.PASTE SHEET'!M1576)</f>
        <v/>
      </c>
      <c s="153" t="str">
        <f>IF('S.D.PASTE SHEET'!N1576="","",'S.D.PASTE SHEET'!N1576)</f>
        <v/>
      </c>
      <c s="153" t="str">
        <f>IF('S.D.PASTE SHEET'!O1576="","",'S.D.PASTE SHEET'!O1576)</f>
        <v/>
      </c>
      <c s="153" t="str">
        <f>IF('S.D.PASTE SHEET'!P1576="","",'S.D.PASTE SHEET'!P1576)</f>
        <v/>
      </c>
      <c s="153" t="str">
        <f>IF('S.D.PASTE SHEET'!Q1576="","",'S.D.PASTE SHEET'!Q1576)</f>
        <v/>
      </c>
      <c s="153" t="str">
        <f>IF('S.D.PASTE SHEET'!R1576="","",'S.D.PASTE SHEET'!R1576)</f>
        <v/>
      </c>
      <c s="153" t="str">
        <f>IF('S.D.PASTE SHEET'!S1576="","",'S.D.PASTE SHEET'!S1576)</f>
        <v/>
      </c>
      <c s="153" t="str">
        <f>IF('S.D.PASTE SHEET'!T1576="","",'S.D.PASTE SHEET'!T1576)</f>
        <v/>
      </c>
      <c s="153" t="str">
        <f>IF('S.D.PASTE SHEET'!U1576="","",'S.D.PASTE SHEET'!U1576)</f>
        <v/>
      </c>
      <c s="153" t="str">
        <f>IF('S.D.PASTE SHEET'!V1576="","",'S.D.PASTE SHEET'!V1576)</f>
        <v/>
      </c>
      <c s="153" t="str">
        <f>IF('S.D.PASTE SHEET'!W1576="","",'S.D.PASTE SHEET'!W1576)</f>
        <v/>
      </c>
      <c s="153" t="str">
        <f>IF('S.D.PASTE SHEET'!X1576="","",'S.D.PASTE SHEET'!X1576)</f>
        <v/>
      </c>
      <c s="153" t="str">
        <f>IF('S.D.PASTE SHEET'!Y1576="","",'S.D.PASTE SHEET'!Y1576)</f>
        <v/>
      </c>
      <c s="153" t="str">
        <f>IF('S.D.PASTE SHEET'!Z1576="","",'S.D.PASTE SHEET'!Z1576)</f>
        <v/>
      </c>
      <c s="153" t="str">
        <f>IF('S.D.PASTE SHEET'!AA1576="","",'S.D.PASTE SHEET'!AA1576)</f>
        <v/>
      </c>
      <c s="153" t="str">
        <f>IF('S.D.PASTE SHEET'!AB1576="","",'S.D.PASTE SHEET'!AB1576)</f>
        <v/>
      </c>
      <c s="153" t="str">
        <f>IF('S.D.PASTE SHEET'!AC1576="","",'S.D.PASTE SHEET'!AC1576)</f>
        <v/>
      </c>
      <c s="153" t="str">
        <f>IF('S.D.PASTE SHEET'!AD1576="","",'S.D.PASTE SHEET'!AD1576)</f>
        <v/>
      </c>
      <c s="155"/>
      <c s="156" t="str">
        <f>IF(AK1576="","",IF(AK1576&gt;0,COUNT($AG$2:AG1576),""))</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76" s="156" t="str">
        <f>IF(BC1576="","",IF(BC1576&gt;0,COUNT($AY$2:AY1576),""))</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77" spans="1:66" ht="15.75" customHeight="1">
      <c r="A1577" s="153" t="str">
        <f>IF('S.D.PASTE SHEET'!A1577="","",'S.D.PASTE SHEET'!A1577)</f>
        <v/>
      </c>
      <c s="153" t="str">
        <f>IF('S.D.PASTE SHEET'!B1577="","",'S.D.PASTE SHEET'!B1577)</f>
        <v/>
      </c>
      <c s="153" t="str">
        <f>IF('S.D.PASTE SHEET'!C1577="","",'S.D.PASTE SHEET'!C1577)</f>
        <v/>
      </c>
      <c s="154" t="str">
        <f>IF('S.D.PASTE SHEET'!D1577="","",'S.D.PASTE SHEET'!D1577)</f>
        <v/>
      </c>
      <c s="153" t="str">
        <f>IF('S.D.PASTE SHEET'!E1577="","",UPPER('S.D.PASTE SHEET'!E1577))</f>
        <v/>
      </c>
      <c s="153" t="str">
        <f>IF('S.D.PASTE SHEET'!F1577="","",'S.D.PASTE SHEET'!F1577)</f>
        <v/>
      </c>
      <c s="153" t="str">
        <f>IF('S.D.PASTE SHEET'!G1577="","",UPPER('S.D.PASTE SHEET'!G1577))</f>
        <v/>
      </c>
      <c s="153" t="str">
        <f>IF('S.D.PASTE SHEET'!H1577="","",UPPER('S.D.PASTE SHEET'!H1577))</f>
        <v/>
      </c>
      <c s="153" t="str">
        <f>IF('S.D.PASTE SHEET'!I1577="","",'S.D.PASTE SHEET'!I1577)</f>
        <v/>
      </c>
      <c s="154" t="str">
        <f>IF('S.D.PASTE SHEET'!J1577="","",'S.D.PASTE SHEET'!J1577)</f>
        <v/>
      </c>
      <c s="153" t="str">
        <f>IF('S.D.PASTE SHEET'!K1577="","",'S.D.PASTE SHEET'!K1577)</f>
        <v/>
      </c>
      <c s="153" t="str">
        <f>IF('S.D.PASTE SHEET'!L1577="","",'S.D.PASTE SHEET'!L1577)</f>
        <v/>
      </c>
      <c s="153" t="str">
        <f>IF('S.D.PASTE SHEET'!M1577="","",'S.D.PASTE SHEET'!M1577)</f>
        <v/>
      </c>
      <c s="153" t="str">
        <f>IF('S.D.PASTE SHEET'!N1577="","",'S.D.PASTE SHEET'!N1577)</f>
        <v/>
      </c>
      <c s="153" t="str">
        <f>IF('S.D.PASTE SHEET'!O1577="","",'S.D.PASTE SHEET'!O1577)</f>
        <v/>
      </c>
      <c s="153" t="str">
        <f>IF('S.D.PASTE SHEET'!P1577="","",'S.D.PASTE SHEET'!P1577)</f>
        <v/>
      </c>
      <c s="153" t="str">
        <f>IF('S.D.PASTE SHEET'!Q1577="","",'S.D.PASTE SHEET'!Q1577)</f>
        <v/>
      </c>
      <c s="153" t="str">
        <f>IF('S.D.PASTE SHEET'!R1577="","",'S.D.PASTE SHEET'!R1577)</f>
        <v/>
      </c>
      <c s="153" t="str">
        <f>IF('S.D.PASTE SHEET'!S1577="","",'S.D.PASTE SHEET'!S1577)</f>
        <v/>
      </c>
      <c s="153" t="str">
        <f>IF('S.D.PASTE SHEET'!T1577="","",'S.D.PASTE SHEET'!T1577)</f>
        <v/>
      </c>
      <c s="153" t="str">
        <f>IF('S.D.PASTE SHEET'!U1577="","",'S.D.PASTE SHEET'!U1577)</f>
        <v/>
      </c>
      <c s="153" t="str">
        <f>IF('S.D.PASTE SHEET'!V1577="","",'S.D.PASTE SHEET'!V1577)</f>
        <v/>
      </c>
      <c s="153" t="str">
        <f>IF('S.D.PASTE SHEET'!W1577="","",'S.D.PASTE SHEET'!W1577)</f>
        <v/>
      </c>
      <c s="153" t="str">
        <f>IF('S.D.PASTE SHEET'!X1577="","",'S.D.PASTE SHEET'!X1577)</f>
        <v/>
      </c>
      <c s="153" t="str">
        <f>IF('S.D.PASTE SHEET'!Y1577="","",'S.D.PASTE SHEET'!Y1577)</f>
        <v/>
      </c>
      <c s="153" t="str">
        <f>IF('S.D.PASTE SHEET'!Z1577="","",'S.D.PASTE SHEET'!Z1577)</f>
        <v/>
      </c>
      <c s="153" t="str">
        <f>IF('S.D.PASTE SHEET'!AA1577="","",'S.D.PASTE SHEET'!AA1577)</f>
        <v/>
      </c>
      <c s="153" t="str">
        <f>IF('S.D.PASTE SHEET'!AB1577="","",'S.D.PASTE SHEET'!AB1577)</f>
        <v/>
      </c>
      <c s="153" t="str">
        <f>IF('S.D.PASTE SHEET'!AC1577="","",'S.D.PASTE SHEET'!AC1577)</f>
        <v/>
      </c>
      <c s="153" t="str">
        <f>IF('S.D.PASTE SHEET'!AD1577="","",'S.D.PASTE SHEET'!AD1577)</f>
        <v/>
      </c>
      <c s="155"/>
      <c s="156" t="str">
        <f>IF(AK1577="","",IF(AK1577&gt;0,COUNT($AG$2:AG1577),""))</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77" s="156" t="str">
        <f>IF(BC1577="","",IF(BC1577&gt;0,COUNT($AY$2:AY1577),""))</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78" spans="1:66" ht="15.75" customHeight="1">
      <c r="A1578" s="153" t="str">
        <f>IF('S.D.PASTE SHEET'!A1578="","",'S.D.PASTE SHEET'!A1578)</f>
        <v/>
      </c>
      <c s="153" t="str">
        <f>IF('S.D.PASTE SHEET'!B1578="","",'S.D.PASTE SHEET'!B1578)</f>
        <v/>
      </c>
      <c s="153" t="str">
        <f>IF('S.D.PASTE SHEET'!C1578="","",'S.D.PASTE SHEET'!C1578)</f>
        <v/>
      </c>
      <c s="154" t="str">
        <f>IF('S.D.PASTE SHEET'!D1578="","",'S.D.PASTE SHEET'!D1578)</f>
        <v/>
      </c>
      <c s="153" t="str">
        <f>IF('S.D.PASTE SHEET'!E1578="","",UPPER('S.D.PASTE SHEET'!E1578))</f>
        <v/>
      </c>
      <c s="153" t="str">
        <f>IF('S.D.PASTE SHEET'!F1578="","",'S.D.PASTE SHEET'!F1578)</f>
        <v/>
      </c>
      <c s="153" t="str">
        <f>IF('S.D.PASTE SHEET'!G1578="","",UPPER('S.D.PASTE SHEET'!G1578))</f>
        <v/>
      </c>
      <c s="153" t="str">
        <f>IF('S.D.PASTE SHEET'!H1578="","",UPPER('S.D.PASTE SHEET'!H1578))</f>
        <v/>
      </c>
      <c s="153" t="str">
        <f>IF('S.D.PASTE SHEET'!I1578="","",'S.D.PASTE SHEET'!I1578)</f>
        <v/>
      </c>
      <c s="154" t="str">
        <f>IF('S.D.PASTE SHEET'!J1578="","",'S.D.PASTE SHEET'!J1578)</f>
        <v/>
      </c>
      <c s="153" t="str">
        <f>IF('S.D.PASTE SHEET'!K1578="","",'S.D.PASTE SHEET'!K1578)</f>
        <v/>
      </c>
      <c s="153" t="str">
        <f>IF('S.D.PASTE SHEET'!L1578="","",'S.D.PASTE SHEET'!L1578)</f>
        <v/>
      </c>
      <c s="153" t="str">
        <f>IF('S.D.PASTE SHEET'!M1578="","",'S.D.PASTE SHEET'!M1578)</f>
        <v/>
      </c>
      <c s="153" t="str">
        <f>IF('S.D.PASTE SHEET'!N1578="","",'S.D.PASTE SHEET'!N1578)</f>
        <v/>
      </c>
      <c s="153" t="str">
        <f>IF('S.D.PASTE SHEET'!O1578="","",'S.D.PASTE SHEET'!O1578)</f>
        <v/>
      </c>
      <c s="153" t="str">
        <f>IF('S.D.PASTE SHEET'!P1578="","",'S.D.PASTE SHEET'!P1578)</f>
        <v/>
      </c>
      <c s="153" t="str">
        <f>IF('S.D.PASTE SHEET'!Q1578="","",'S.D.PASTE SHEET'!Q1578)</f>
        <v/>
      </c>
      <c s="153" t="str">
        <f>IF('S.D.PASTE SHEET'!R1578="","",'S.D.PASTE SHEET'!R1578)</f>
        <v/>
      </c>
      <c s="153" t="str">
        <f>IF('S.D.PASTE SHEET'!S1578="","",'S.D.PASTE SHEET'!S1578)</f>
        <v/>
      </c>
      <c s="153" t="str">
        <f>IF('S.D.PASTE SHEET'!T1578="","",'S.D.PASTE SHEET'!T1578)</f>
        <v/>
      </c>
      <c s="153" t="str">
        <f>IF('S.D.PASTE SHEET'!U1578="","",'S.D.PASTE SHEET'!U1578)</f>
        <v/>
      </c>
      <c s="153" t="str">
        <f>IF('S.D.PASTE SHEET'!V1578="","",'S.D.PASTE SHEET'!V1578)</f>
        <v/>
      </c>
      <c s="153" t="str">
        <f>IF('S.D.PASTE SHEET'!W1578="","",'S.D.PASTE SHEET'!W1578)</f>
        <v/>
      </c>
      <c s="153" t="str">
        <f>IF('S.D.PASTE SHEET'!X1578="","",'S.D.PASTE SHEET'!X1578)</f>
        <v/>
      </c>
      <c s="153" t="str">
        <f>IF('S.D.PASTE SHEET'!Y1578="","",'S.D.PASTE SHEET'!Y1578)</f>
        <v/>
      </c>
      <c s="153" t="str">
        <f>IF('S.D.PASTE SHEET'!Z1578="","",'S.D.PASTE SHEET'!Z1578)</f>
        <v/>
      </c>
      <c s="153" t="str">
        <f>IF('S.D.PASTE SHEET'!AA1578="","",'S.D.PASTE SHEET'!AA1578)</f>
        <v/>
      </c>
      <c s="153" t="str">
        <f>IF('S.D.PASTE SHEET'!AB1578="","",'S.D.PASTE SHEET'!AB1578)</f>
        <v/>
      </c>
      <c s="153" t="str">
        <f>IF('S.D.PASTE SHEET'!AC1578="","",'S.D.PASTE SHEET'!AC1578)</f>
        <v/>
      </c>
      <c s="153" t="str">
        <f>IF('S.D.PASTE SHEET'!AD1578="","",'S.D.PASTE SHEET'!AD1578)</f>
        <v/>
      </c>
      <c s="155"/>
      <c s="156" t="str">
        <f>IF(AK1578="","",IF(AK1578&gt;0,COUNT($AG$2:AG1578),""))</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78" s="156" t="str">
        <f>IF(BC1578="","",IF(BC1578&gt;0,COUNT($AY$2:AY1578),""))</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79" spans="1:66" ht="15.75" customHeight="1">
      <c r="A1579" s="153" t="str">
        <f>IF('S.D.PASTE SHEET'!A1579="","",'S.D.PASTE SHEET'!A1579)</f>
        <v/>
      </c>
      <c s="153" t="str">
        <f>IF('S.D.PASTE SHEET'!B1579="","",'S.D.PASTE SHEET'!B1579)</f>
        <v/>
      </c>
      <c s="153" t="str">
        <f>IF('S.D.PASTE SHEET'!C1579="","",'S.D.PASTE SHEET'!C1579)</f>
        <v/>
      </c>
      <c s="154" t="str">
        <f>IF('S.D.PASTE SHEET'!D1579="","",'S.D.PASTE SHEET'!D1579)</f>
        <v/>
      </c>
      <c s="153" t="str">
        <f>IF('S.D.PASTE SHEET'!E1579="","",UPPER('S.D.PASTE SHEET'!E1579))</f>
        <v/>
      </c>
      <c s="153" t="str">
        <f>IF('S.D.PASTE SHEET'!F1579="","",'S.D.PASTE SHEET'!F1579)</f>
        <v/>
      </c>
      <c s="153" t="str">
        <f>IF('S.D.PASTE SHEET'!G1579="","",UPPER('S.D.PASTE SHEET'!G1579))</f>
        <v/>
      </c>
      <c s="153" t="str">
        <f>IF('S.D.PASTE SHEET'!H1579="","",UPPER('S.D.PASTE SHEET'!H1579))</f>
        <v/>
      </c>
      <c s="153" t="str">
        <f>IF('S.D.PASTE SHEET'!I1579="","",'S.D.PASTE SHEET'!I1579)</f>
        <v/>
      </c>
      <c s="154" t="str">
        <f>IF('S.D.PASTE SHEET'!J1579="","",'S.D.PASTE SHEET'!J1579)</f>
        <v/>
      </c>
      <c s="153" t="str">
        <f>IF('S.D.PASTE SHEET'!K1579="","",'S.D.PASTE SHEET'!K1579)</f>
        <v/>
      </c>
      <c s="153" t="str">
        <f>IF('S.D.PASTE SHEET'!L1579="","",'S.D.PASTE SHEET'!L1579)</f>
        <v/>
      </c>
      <c s="153" t="str">
        <f>IF('S.D.PASTE SHEET'!M1579="","",'S.D.PASTE SHEET'!M1579)</f>
        <v/>
      </c>
      <c s="153" t="str">
        <f>IF('S.D.PASTE SHEET'!N1579="","",'S.D.PASTE SHEET'!N1579)</f>
        <v/>
      </c>
      <c s="153" t="str">
        <f>IF('S.D.PASTE SHEET'!O1579="","",'S.D.PASTE SHEET'!O1579)</f>
        <v/>
      </c>
      <c s="153" t="str">
        <f>IF('S.D.PASTE SHEET'!P1579="","",'S.D.PASTE SHEET'!P1579)</f>
        <v/>
      </c>
      <c s="153" t="str">
        <f>IF('S.D.PASTE SHEET'!Q1579="","",'S.D.PASTE SHEET'!Q1579)</f>
        <v/>
      </c>
      <c s="153" t="str">
        <f>IF('S.D.PASTE SHEET'!R1579="","",'S.D.PASTE SHEET'!R1579)</f>
        <v/>
      </c>
      <c s="153" t="str">
        <f>IF('S.D.PASTE SHEET'!S1579="","",'S.D.PASTE SHEET'!S1579)</f>
        <v/>
      </c>
      <c s="153" t="str">
        <f>IF('S.D.PASTE SHEET'!T1579="","",'S.D.PASTE SHEET'!T1579)</f>
        <v/>
      </c>
      <c s="153" t="str">
        <f>IF('S.D.PASTE SHEET'!U1579="","",'S.D.PASTE SHEET'!U1579)</f>
        <v/>
      </c>
      <c s="153" t="str">
        <f>IF('S.D.PASTE SHEET'!V1579="","",'S.D.PASTE SHEET'!V1579)</f>
        <v/>
      </c>
      <c s="153" t="str">
        <f>IF('S.D.PASTE SHEET'!W1579="","",'S.D.PASTE SHEET'!W1579)</f>
        <v/>
      </c>
      <c s="153" t="str">
        <f>IF('S.D.PASTE SHEET'!X1579="","",'S.D.PASTE SHEET'!X1579)</f>
        <v/>
      </c>
      <c s="153" t="str">
        <f>IF('S.D.PASTE SHEET'!Y1579="","",'S.D.PASTE SHEET'!Y1579)</f>
        <v/>
      </c>
      <c s="153" t="str">
        <f>IF('S.D.PASTE SHEET'!Z1579="","",'S.D.PASTE SHEET'!Z1579)</f>
        <v/>
      </c>
      <c s="153" t="str">
        <f>IF('S.D.PASTE SHEET'!AA1579="","",'S.D.PASTE SHEET'!AA1579)</f>
        <v/>
      </c>
      <c s="153" t="str">
        <f>IF('S.D.PASTE SHEET'!AB1579="","",'S.D.PASTE SHEET'!AB1579)</f>
        <v/>
      </c>
      <c s="153" t="str">
        <f>IF('S.D.PASTE SHEET'!AC1579="","",'S.D.PASTE SHEET'!AC1579)</f>
        <v/>
      </c>
      <c s="153" t="str">
        <f>IF('S.D.PASTE SHEET'!AD1579="","",'S.D.PASTE SHEET'!AD1579)</f>
        <v/>
      </c>
      <c s="155"/>
      <c s="156" t="str">
        <f>IF(AK1579="","",IF(AK1579&gt;0,COUNT($AG$2:AG1579),""))</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79" s="156" t="str">
        <f>IF(BC1579="","",IF(BC1579&gt;0,COUNT($AY$2:AY1579),""))</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80" spans="1:66" ht="15.75" customHeight="1">
      <c r="A1580" s="153" t="str">
        <f>IF('S.D.PASTE SHEET'!A1580="","",'S.D.PASTE SHEET'!A1580)</f>
        <v/>
      </c>
      <c s="153" t="str">
        <f>IF('S.D.PASTE SHEET'!B1580="","",'S.D.PASTE SHEET'!B1580)</f>
        <v/>
      </c>
      <c s="153" t="str">
        <f>IF('S.D.PASTE SHEET'!C1580="","",'S.D.PASTE SHEET'!C1580)</f>
        <v/>
      </c>
      <c s="154" t="str">
        <f>IF('S.D.PASTE SHEET'!D1580="","",'S.D.PASTE SHEET'!D1580)</f>
        <v/>
      </c>
      <c s="153" t="str">
        <f>IF('S.D.PASTE SHEET'!E1580="","",UPPER('S.D.PASTE SHEET'!E1580))</f>
        <v/>
      </c>
      <c s="153" t="str">
        <f>IF('S.D.PASTE SHEET'!F1580="","",'S.D.PASTE SHEET'!F1580)</f>
        <v/>
      </c>
      <c s="153" t="str">
        <f>IF('S.D.PASTE SHEET'!G1580="","",UPPER('S.D.PASTE SHEET'!G1580))</f>
        <v/>
      </c>
      <c s="153" t="str">
        <f>IF('S.D.PASTE SHEET'!H1580="","",UPPER('S.D.PASTE SHEET'!H1580))</f>
        <v/>
      </c>
      <c s="153" t="str">
        <f>IF('S.D.PASTE SHEET'!I1580="","",'S.D.PASTE SHEET'!I1580)</f>
        <v/>
      </c>
      <c s="154" t="str">
        <f>IF('S.D.PASTE SHEET'!J1580="","",'S.D.PASTE SHEET'!J1580)</f>
        <v/>
      </c>
      <c s="153" t="str">
        <f>IF('S.D.PASTE SHEET'!K1580="","",'S.D.PASTE SHEET'!K1580)</f>
        <v/>
      </c>
      <c s="153" t="str">
        <f>IF('S.D.PASTE SHEET'!L1580="","",'S.D.PASTE SHEET'!L1580)</f>
        <v/>
      </c>
      <c s="153" t="str">
        <f>IF('S.D.PASTE SHEET'!M1580="","",'S.D.PASTE SHEET'!M1580)</f>
        <v/>
      </c>
      <c s="153" t="str">
        <f>IF('S.D.PASTE SHEET'!N1580="","",'S.D.PASTE SHEET'!N1580)</f>
        <v/>
      </c>
      <c s="153" t="str">
        <f>IF('S.D.PASTE SHEET'!O1580="","",'S.D.PASTE SHEET'!O1580)</f>
        <v/>
      </c>
      <c s="153" t="str">
        <f>IF('S.D.PASTE SHEET'!P1580="","",'S.D.PASTE SHEET'!P1580)</f>
        <v/>
      </c>
      <c s="153" t="str">
        <f>IF('S.D.PASTE SHEET'!Q1580="","",'S.D.PASTE SHEET'!Q1580)</f>
        <v/>
      </c>
      <c s="153" t="str">
        <f>IF('S.D.PASTE SHEET'!R1580="","",'S.D.PASTE SHEET'!R1580)</f>
        <v/>
      </c>
      <c s="153" t="str">
        <f>IF('S.D.PASTE SHEET'!S1580="","",'S.D.PASTE SHEET'!S1580)</f>
        <v/>
      </c>
      <c s="153" t="str">
        <f>IF('S.D.PASTE SHEET'!T1580="","",'S.D.PASTE SHEET'!T1580)</f>
        <v/>
      </c>
      <c s="153" t="str">
        <f>IF('S.D.PASTE SHEET'!U1580="","",'S.D.PASTE SHEET'!U1580)</f>
        <v/>
      </c>
      <c s="153" t="str">
        <f>IF('S.D.PASTE SHEET'!V1580="","",'S.D.PASTE SHEET'!V1580)</f>
        <v/>
      </c>
      <c s="153" t="str">
        <f>IF('S.D.PASTE SHEET'!W1580="","",'S.D.PASTE SHEET'!W1580)</f>
        <v/>
      </c>
      <c s="153" t="str">
        <f>IF('S.D.PASTE SHEET'!X1580="","",'S.D.PASTE SHEET'!X1580)</f>
        <v/>
      </c>
      <c s="153" t="str">
        <f>IF('S.D.PASTE SHEET'!Y1580="","",'S.D.PASTE SHEET'!Y1580)</f>
        <v/>
      </c>
      <c s="153" t="str">
        <f>IF('S.D.PASTE SHEET'!Z1580="","",'S.D.PASTE SHEET'!Z1580)</f>
        <v/>
      </c>
      <c s="153" t="str">
        <f>IF('S.D.PASTE SHEET'!AA1580="","",'S.D.PASTE SHEET'!AA1580)</f>
        <v/>
      </c>
      <c s="153" t="str">
        <f>IF('S.D.PASTE SHEET'!AB1580="","",'S.D.PASTE SHEET'!AB1580)</f>
        <v/>
      </c>
      <c s="153" t="str">
        <f>IF('S.D.PASTE SHEET'!AC1580="","",'S.D.PASTE SHEET'!AC1580)</f>
        <v/>
      </c>
      <c s="153" t="str">
        <f>IF('S.D.PASTE SHEET'!AD1580="","",'S.D.PASTE SHEET'!AD1580)</f>
        <v/>
      </c>
      <c s="155"/>
      <c s="156" t="str">
        <f>IF(AK1580="","",IF(AK1580&gt;0,COUNT($AG$2:AG1580),""))</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80" s="156" t="str">
        <f>IF(BC1580="","",IF(BC1580&gt;0,COUNT($AY$2:AY1580),""))</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81" spans="1:66" ht="15.75" customHeight="1">
      <c r="A1581" s="153" t="str">
        <f>IF('S.D.PASTE SHEET'!A1581="","",'S.D.PASTE SHEET'!A1581)</f>
        <v/>
      </c>
      <c s="153" t="str">
        <f>IF('S.D.PASTE SHEET'!B1581="","",'S.D.PASTE SHEET'!B1581)</f>
        <v/>
      </c>
      <c s="153" t="str">
        <f>IF('S.D.PASTE SHEET'!C1581="","",'S.D.PASTE SHEET'!C1581)</f>
        <v/>
      </c>
      <c s="154" t="str">
        <f>IF('S.D.PASTE SHEET'!D1581="","",'S.D.PASTE SHEET'!D1581)</f>
        <v/>
      </c>
      <c s="153" t="str">
        <f>IF('S.D.PASTE SHEET'!E1581="","",UPPER('S.D.PASTE SHEET'!E1581))</f>
        <v/>
      </c>
      <c s="153" t="str">
        <f>IF('S.D.PASTE SHEET'!F1581="","",'S.D.PASTE SHEET'!F1581)</f>
        <v/>
      </c>
      <c s="153" t="str">
        <f>IF('S.D.PASTE SHEET'!G1581="","",UPPER('S.D.PASTE SHEET'!G1581))</f>
        <v/>
      </c>
      <c s="153" t="str">
        <f>IF('S.D.PASTE SHEET'!H1581="","",UPPER('S.D.PASTE SHEET'!H1581))</f>
        <v/>
      </c>
      <c s="153" t="str">
        <f>IF('S.D.PASTE SHEET'!I1581="","",'S.D.PASTE SHEET'!I1581)</f>
        <v/>
      </c>
      <c s="154" t="str">
        <f>IF('S.D.PASTE SHEET'!J1581="","",'S.D.PASTE SHEET'!J1581)</f>
        <v/>
      </c>
      <c s="153" t="str">
        <f>IF('S.D.PASTE SHEET'!K1581="","",'S.D.PASTE SHEET'!K1581)</f>
        <v/>
      </c>
      <c s="153" t="str">
        <f>IF('S.D.PASTE SHEET'!L1581="","",'S.D.PASTE SHEET'!L1581)</f>
        <v/>
      </c>
      <c s="153" t="str">
        <f>IF('S.D.PASTE SHEET'!M1581="","",'S.D.PASTE SHEET'!M1581)</f>
        <v/>
      </c>
      <c s="153" t="str">
        <f>IF('S.D.PASTE SHEET'!N1581="","",'S.D.PASTE SHEET'!N1581)</f>
        <v/>
      </c>
      <c s="153" t="str">
        <f>IF('S.D.PASTE SHEET'!O1581="","",'S.D.PASTE SHEET'!O1581)</f>
        <v/>
      </c>
      <c s="153" t="str">
        <f>IF('S.D.PASTE SHEET'!P1581="","",'S.D.PASTE SHEET'!P1581)</f>
        <v/>
      </c>
      <c s="153" t="str">
        <f>IF('S.D.PASTE SHEET'!Q1581="","",'S.D.PASTE SHEET'!Q1581)</f>
        <v/>
      </c>
      <c s="153" t="str">
        <f>IF('S.D.PASTE SHEET'!R1581="","",'S.D.PASTE SHEET'!R1581)</f>
        <v/>
      </c>
      <c s="153" t="str">
        <f>IF('S.D.PASTE SHEET'!S1581="","",'S.D.PASTE SHEET'!S1581)</f>
        <v/>
      </c>
      <c s="153" t="str">
        <f>IF('S.D.PASTE SHEET'!T1581="","",'S.D.PASTE SHEET'!T1581)</f>
        <v/>
      </c>
      <c s="153" t="str">
        <f>IF('S.D.PASTE SHEET'!U1581="","",'S.D.PASTE SHEET'!U1581)</f>
        <v/>
      </c>
      <c s="153" t="str">
        <f>IF('S.D.PASTE SHEET'!V1581="","",'S.D.PASTE SHEET'!V1581)</f>
        <v/>
      </c>
      <c s="153" t="str">
        <f>IF('S.D.PASTE SHEET'!W1581="","",'S.D.PASTE SHEET'!W1581)</f>
        <v/>
      </c>
      <c s="153" t="str">
        <f>IF('S.D.PASTE SHEET'!X1581="","",'S.D.PASTE SHEET'!X1581)</f>
        <v/>
      </c>
      <c s="153" t="str">
        <f>IF('S.D.PASTE SHEET'!Y1581="","",'S.D.PASTE SHEET'!Y1581)</f>
        <v/>
      </c>
      <c s="153" t="str">
        <f>IF('S.D.PASTE SHEET'!Z1581="","",'S.D.PASTE SHEET'!Z1581)</f>
        <v/>
      </c>
      <c s="153" t="str">
        <f>IF('S.D.PASTE SHEET'!AA1581="","",'S.D.PASTE SHEET'!AA1581)</f>
        <v/>
      </c>
      <c s="153" t="str">
        <f>IF('S.D.PASTE SHEET'!AB1581="","",'S.D.PASTE SHEET'!AB1581)</f>
        <v/>
      </c>
      <c s="153" t="str">
        <f>IF('S.D.PASTE SHEET'!AC1581="","",'S.D.PASTE SHEET'!AC1581)</f>
        <v/>
      </c>
      <c s="153" t="str">
        <f>IF('S.D.PASTE SHEET'!AD1581="","",'S.D.PASTE SHEET'!AD1581)</f>
        <v/>
      </c>
      <c s="155"/>
      <c s="156" t="str">
        <f>IF(AK1581="","",IF(AK1581&gt;0,COUNT($AG$2:AG1581),""))</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81" s="156" t="str">
        <f>IF(BC1581="","",IF(BC1581&gt;0,COUNT($AY$2:AY1581),""))</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82" spans="1:66" ht="15.75" customHeight="1">
      <c r="A1582" s="153" t="str">
        <f>IF('S.D.PASTE SHEET'!A1582="","",'S.D.PASTE SHEET'!A1582)</f>
        <v/>
      </c>
      <c s="153" t="str">
        <f>IF('S.D.PASTE SHEET'!B1582="","",'S.D.PASTE SHEET'!B1582)</f>
        <v/>
      </c>
      <c s="153" t="str">
        <f>IF('S.D.PASTE SHEET'!C1582="","",'S.D.PASTE SHEET'!C1582)</f>
        <v/>
      </c>
      <c s="154" t="str">
        <f>IF('S.D.PASTE SHEET'!D1582="","",'S.D.PASTE SHEET'!D1582)</f>
        <v/>
      </c>
      <c s="153" t="str">
        <f>IF('S.D.PASTE SHEET'!E1582="","",UPPER('S.D.PASTE SHEET'!E1582))</f>
        <v/>
      </c>
      <c s="153" t="str">
        <f>IF('S.D.PASTE SHEET'!F1582="","",'S.D.PASTE SHEET'!F1582)</f>
        <v/>
      </c>
      <c s="153" t="str">
        <f>IF('S.D.PASTE SHEET'!G1582="","",UPPER('S.D.PASTE SHEET'!G1582))</f>
        <v/>
      </c>
      <c s="153" t="str">
        <f>IF('S.D.PASTE SHEET'!H1582="","",UPPER('S.D.PASTE SHEET'!H1582))</f>
        <v/>
      </c>
      <c s="153" t="str">
        <f>IF('S.D.PASTE SHEET'!I1582="","",'S.D.PASTE SHEET'!I1582)</f>
        <v/>
      </c>
      <c s="154" t="str">
        <f>IF('S.D.PASTE SHEET'!J1582="","",'S.D.PASTE SHEET'!J1582)</f>
        <v/>
      </c>
      <c s="153" t="str">
        <f>IF('S.D.PASTE SHEET'!K1582="","",'S.D.PASTE SHEET'!K1582)</f>
        <v/>
      </c>
      <c s="153" t="str">
        <f>IF('S.D.PASTE SHEET'!L1582="","",'S.D.PASTE SHEET'!L1582)</f>
        <v/>
      </c>
      <c s="153" t="str">
        <f>IF('S.D.PASTE SHEET'!M1582="","",'S.D.PASTE SHEET'!M1582)</f>
        <v/>
      </c>
      <c s="153" t="str">
        <f>IF('S.D.PASTE SHEET'!N1582="","",'S.D.PASTE SHEET'!N1582)</f>
        <v/>
      </c>
      <c s="153" t="str">
        <f>IF('S.D.PASTE SHEET'!O1582="","",'S.D.PASTE SHEET'!O1582)</f>
        <v/>
      </c>
      <c s="153" t="str">
        <f>IF('S.D.PASTE SHEET'!P1582="","",'S.D.PASTE SHEET'!P1582)</f>
        <v/>
      </c>
      <c s="153" t="str">
        <f>IF('S.D.PASTE SHEET'!Q1582="","",'S.D.PASTE SHEET'!Q1582)</f>
        <v/>
      </c>
      <c s="153" t="str">
        <f>IF('S.D.PASTE SHEET'!R1582="","",'S.D.PASTE SHEET'!R1582)</f>
        <v/>
      </c>
      <c s="153" t="str">
        <f>IF('S.D.PASTE SHEET'!S1582="","",'S.D.PASTE SHEET'!S1582)</f>
        <v/>
      </c>
      <c s="153" t="str">
        <f>IF('S.D.PASTE SHEET'!T1582="","",'S.D.PASTE SHEET'!T1582)</f>
        <v/>
      </c>
      <c s="153" t="str">
        <f>IF('S.D.PASTE SHEET'!U1582="","",'S.D.PASTE SHEET'!U1582)</f>
        <v/>
      </c>
      <c s="153" t="str">
        <f>IF('S.D.PASTE SHEET'!V1582="","",'S.D.PASTE SHEET'!V1582)</f>
        <v/>
      </c>
      <c s="153" t="str">
        <f>IF('S.D.PASTE SHEET'!W1582="","",'S.D.PASTE SHEET'!W1582)</f>
        <v/>
      </c>
      <c s="153" t="str">
        <f>IF('S.D.PASTE SHEET'!X1582="","",'S.D.PASTE SHEET'!X1582)</f>
        <v/>
      </c>
      <c s="153" t="str">
        <f>IF('S.D.PASTE SHEET'!Y1582="","",'S.D.PASTE SHEET'!Y1582)</f>
        <v/>
      </c>
      <c s="153" t="str">
        <f>IF('S.D.PASTE SHEET'!Z1582="","",'S.D.PASTE SHEET'!Z1582)</f>
        <v/>
      </c>
      <c s="153" t="str">
        <f>IF('S.D.PASTE SHEET'!AA1582="","",'S.D.PASTE SHEET'!AA1582)</f>
        <v/>
      </c>
      <c s="153" t="str">
        <f>IF('S.D.PASTE SHEET'!AB1582="","",'S.D.PASTE SHEET'!AB1582)</f>
        <v/>
      </c>
      <c s="153" t="str">
        <f>IF('S.D.PASTE SHEET'!AC1582="","",'S.D.PASTE SHEET'!AC1582)</f>
        <v/>
      </c>
      <c s="153" t="str">
        <f>IF('S.D.PASTE SHEET'!AD1582="","",'S.D.PASTE SHEET'!AD1582)</f>
        <v/>
      </c>
      <c s="155"/>
      <c s="156" t="str">
        <f>IF(AK1582="","",IF(AK1582&gt;0,COUNT($AG$2:AG1582),""))</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82" s="156" t="str">
        <f>IF(BC1582="","",IF(BC1582&gt;0,COUNT($AY$2:AY1582),""))</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83" spans="1:66" ht="15.75" customHeight="1">
      <c r="A1583" s="153" t="str">
        <f>IF('S.D.PASTE SHEET'!A1583="","",'S.D.PASTE SHEET'!A1583)</f>
        <v/>
      </c>
      <c s="153" t="str">
        <f>IF('S.D.PASTE SHEET'!B1583="","",'S.D.PASTE SHEET'!B1583)</f>
        <v/>
      </c>
      <c s="153" t="str">
        <f>IF('S.D.PASTE SHEET'!C1583="","",'S.D.PASTE SHEET'!C1583)</f>
        <v/>
      </c>
      <c s="154" t="str">
        <f>IF('S.D.PASTE SHEET'!D1583="","",'S.D.PASTE SHEET'!D1583)</f>
        <v/>
      </c>
      <c s="153" t="str">
        <f>IF('S.D.PASTE SHEET'!E1583="","",UPPER('S.D.PASTE SHEET'!E1583))</f>
        <v/>
      </c>
      <c s="153" t="str">
        <f>IF('S.D.PASTE SHEET'!F1583="","",'S.D.PASTE SHEET'!F1583)</f>
        <v/>
      </c>
      <c s="153" t="str">
        <f>IF('S.D.PASTE SHEET'!G1583="","",UPPER('S.D.PASTE SHEET'!G1583))</f>
        <v/>
      </c>
      <c s="153" t="str">
        <f>IF('S.D.PASTE SHEET'!H1583="","",UPPER('S.D.PASTE SHEET'!H1583))</f>
        <v/>
      </c>
      <c s="153" t="str">
        <f>IF('S.D.PASTE SHEET'!I1583="","",'S.D.PASTE SHEET'!I1583)</f>
        <v/>
      </c>
      <c s="154" t="str">
        <f>IF('S.D.PASTE SHEET'!J1583="","",'S.D.PASTE SHEET'!J1583)</f>
        <v/>
      </c>
      <c s="153" t="str">
        <f>IF('S.D.PASTE SHEET'!K1583="","",'S.D.PASTE SHEET'!K1583)</f>
        <v/>
      </c>
      <c s="153" t="str">
        <f>IF('S.D.PASTE SHEET'!L1583="","",'S.D.PASTE SHEET'!L1583)</f>
        <v/>
      </c>
      <c s="153" t="str">
        <f>IF('S.D.PASTE SHEET'!M1583="","",'S.D.PASTE SHEET'!M1583)</f>
        <v/>
      </c>
      <c s="153" t="str">
        <f>IF('S.D.PASTE SHEET'!N1583="","",'S.D.PASTE SHEET'!N1583)</f>
        <v/>
      </c>
      <c s="153" t="str">
        <f>IF('S.D.PASTE SHEET'!O1583="","",'S.D.PASTE SHEET'!O1583)</f>
        <v/>
      </c>
      <c s="153" t="str">
        <f>IF('S.D.PASTE SHEET'!P1583="","",'S.D.PASTE SHEET'!P1583)</f>
        <v/>
      </c>
      <c s="153" t="str">
        <f>IF('S.D.PASTE SHEET'!Q1583="","",'S.D.PASTE SHEET'!Q1583)</f>
        <v/>
      </c>
      <c s="153" t="str">
        <f>IF('S.D.PASTE SHEET'!R1583="","",'S.D.PASTE SHEET'!R1583)</f>
        <v/>
      </c>
      <c s="153" t="str">
        <f>IF('S.D.PASTE SHEET'!S1583="","",'S.D.PASTE SHEET'!S1583)</f>
        <v/>
      </c>
      <c s="153" t="str">
        <f>IF('S.D.PASTE SHEET'!T1583="","",'S.D.PASTE SHEET'!T1583)</f>
        <v/>
      </c>
      <c s="153" t="str">
        <f>IF('S.D.PASTE SHEET'!U1583="","",'S.D.PASTE SHEET'!U1583)</f>
        <v/>
      </c>
      <c s="153" t="str">
        <f>IF('S.D.PASTE SHEET'!V1583="","",'S.D.PASTE SHEET'!V1583)</f>
        <v/>
      </c>
      <c s="153" t="str">
        <f>IF('S.D.PASTE SHEET'!W1583="","",'S.D.PASTE SHEET'!W1583)</f>
        <v/>
      </c>
      <c s="153" t="str">
        <f>IF('S.D.PASTE SHEET'!X1583="","",'S.D.PASTE SHEET'!X1583)</f>
        <v/>
      </c>
      <c s="153" t="str">
        <f>IF('S.D.PASTE SHEET'!Y1583="","",'S.D.PASTE SHEET'!Y1583)</f>
        <v/>
      </c>
      <c s="153" t="str">
        <f>IF('S.D.PASTE SHEET'!Z1583="","",'S.D.PASTE SHEET'!Z1583)</f>
        <v/>
      </c>
      <c s="153" t="str">
        <f>IF('S.D.PASTE SHEET'!AA1583="","",'S.D.PASTE SHEET'!AA1583)</f>
        <v/>
      </c>
      <c s="153" t="str">
        <f>IF('S.D.PASTE SHEET'!AB1583="","",'S.D.PASTE SHEET'!AB1583)</f>
        <v/>
      </c>
      <c s="153" t="str">
        <f>IF('S.D.PASTE SHEET'!AC1583="","",'S.D.PASTE SHEET'!AC1583)</f>
        <v/>
      </c>
      <c s="153" t="str">
        <f>IF('S.D.PASTE SHEET'!AD1583="","",'S.D.PASTE SHEET'!AD1583)</f>
        <v/>
      </c>
      <c s="155"/>
      <c s="156" t="str">
        <f>IF(AK1583="","",IF(AK1583&gt;0,COUNT($AG$2:AG1583),""))</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83" s="156" t="str">
        <f>IF(BC1583="","",IF(BC1583&gt;0,COUNT($AY$2:AY1583),""))</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84" spans="1:66" ht="15.75" customHeight="1">
      <c r="A1584" s="153" t="str">
        <f>IF('S.D.PASTE SHEET'!A1584="","",'S.D.PASTE SHEET'!A1584)</f>
        <v/>
      </c>
      <c s="153" t="str">
        <f>IF('S.D.PASTE SHEET'!B1584="","",'S.D.PASTE SHEET'!B1584)</f>
        <v/>
      </c>
      <c s="153" t="str">
        <f>IF('S.D.PASTE SHEET'!C1584="","",'S.D.PASTE SHEET'!C1584)</f>
        <v/>
      </c>
      <c s="154" t="str">
        <f>IF('S.D.PASTE SHEET'!D1584="","",'S.D.PASTE SHEET'!D1584)</f>
        <v/>
      </c>
      <c s="153" t="str">
        <f>IF('S.D.PASTE SHEET'!E1584="","",UPPER('S.D.PASTE SHEET'!E1584))</f>
        <v/>
      </c>
      <c s="153" t="str">
        <f>IF('S.D.PASTE SHEET'!F1584="","",'S.D.PASTE SHEET'!F1584)</f>
        <v/>
      </c>
      <c s="153" t="str">
        <f>IF('S.D.PASTE SHEET'!G1584="","",UPPER('S.D.PASTE SHEET'!G1584))</f>
        <v/>
      </c>
      <c s="153" t="str">
        <f>IF('S.D.PASTE SHEET'!H1584="","",UPPER('S.D.PASTE SHEET'!H1584))</f>
        <v/>
      </c>
      <c s="153" t="str">
        <f>IF('S.D.PASTE SHEET'!I1584="","",'S.D.PASTE SHEET'!I1584)</f>
        <v/>
      </c>
      <c s="154" t="str">
        <f>IF('S.D.PASTE SHEET'!J1584="","",'S.D.PASTE SHEET'!J1584)</f>
        <v/>
      </c>
      <c s="153" t="str">
        <f>IF('S.D.PASTE SHEET'!K1584="","",'S.D.PASTE SHEET'!K1584)</f>
        <v/>
      </c>
      <c s="153" t="str">
        <f>IF('S.D.PASTE SHEET'!L1584="","",'S.D.PASTE SHEET'!L1584)</f>
        <v/>
      </c>
      <c s="153" t="str">
        <f>IF('S.D.PASTE SHEET'!M1584="","",'S.D.PASTE SHEET'!M1584)</f>
        <v/>
      </c>
      <c s="153" t="str">
        <f>IF('S.D.PASTE SHEET'!N1584="","",'S.D.PASTE SHEET'!N1584)</f>
        <v/>
      </c>
      <c s="153" t="str">
        <f>IF('S.D.PASTE SHEET'!O1584="","",'S.D.PASTE SHEET'!O1584)</f>
        <v/>
      </c>
      <c s="153" t="str">
        <f>IF('S.D.PASTE SHEET'!P1584="","",'S.D.PASTE SHEET'!P1584)</f>
        <v/>
      </c>
      <c s="153" t="str">
        <f>IF('S.D.PASTE SHEET'!Q1584="","",'S.D.PASTE SHEET'!Q1584)</f>
        <v/>
      </c>
      <c s="153" t="str">
        <f>IF('S.D.PASTE SHEET'!R1584="","",'S.D.PASTE SHEET'!R1584)</f>
        <v/>
      </c>
      <c s="153" t="str">
        <f>IF('S.D.PASTE SHEET'!S1584="","",'S.D.PASTE SHEET'!S1584)</f>
        <v/>
      </c>
      <c s="153" t="str">
        <f>IF('S.D.PASTE SHEET'!T1584="","",'S.D.PASTE SHEET'!T1584)</f>
        <v/>
      </c>
      <c s="153" t="str">
        <f>IF('S.D.PASTE SHEET'!U1584="","",'S.D.PASTE SHEET'!U1584)</f>
        <v/>
      </c>
      <c s="153" t="str">
        <f>IF('S.D.PASTE SHEET'!V1584="","",'S.D.PASTE SHEET'!V1584)</f>
        <v/>
      </c>
      <c s="153" t="str">
        <f>IF('S.D.PASTE SHEET'!W1584="","",'S.D.PASTE SHEET'!W1584)</f>
        <v/>
      </c>
      <c s="153" t="str">
        <f>IF('S.D.PASTE SHEET'!X1584="","",'S.D.PASTE SHEET'!X1584)</f>
        <v/>
      </c>
      <c s="153" t="str">
        <f>IF('S.D.PASTE SHEET'!Y1584="","",'S.D.PASTE SHEET'!Y1584)</f>
        <v/>
      </c>
      <c s="153" t="str">
        <f>IF('S.D.PASTE SHEET'!Z1584="","",'S.D.PASTE SHEET'!Z1584)</f>
        <v/>
      </c>
      <c s="153" t="str">
        <f>IF('S.D.PASTE SHEET'!AA1584="","",'S.D.PASTE SHEET'!AA1584)</f>
        <v/>
      </c>
      <c s="153" t="str">
        <f>IF('S.D.PASTE SHEET'!AB1584="","",'S.D.PASTE SHEET'!AB1584)</f>
        <v/>
      </c>
      <c s="153" t="str">
        <f>IF('S.D.PASTE SHEET'!AC1584="","",'S.D.PASTE SHEET'!AC1584)</f>
        <v/>
      </c>
      <c s="153" t="str">
        <f>IF('S.D.PASTE SHEET'!AD1584="","",'S.D.PASTE SHEET'!AD1584)</f>
        <v/>
      </c>
      <c s="155"/>
      <c s="156" t="str">
        <f>IF(AK1584="","",IF(AK1584&gt;0,COUNT($AG$2:AG1584),""))</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84" s="156" t="str">
        <f>IF(BC1584="","",IF(BC1584&gt;0,COUNT($AY$2:AY1584),""))</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85" spans="1:66" ht="15.75" customHeight="1">
      <c r="A1585" s="153" t="str">
        <f>IF('S.D.PASTE SHEET'!A1585="","",'S.D.PASTE SHEET'!A1585)</f>
        <v/>
      </c>
      <c s="153" t="str">
        <f>IF('S.D.PASTE SHEET'!B1585="","",'S.D.PASTE SHEET'!B1585)</f>
        <v/>
      </c>
      <c s="153" t="str">
        <f>IF('S.D.PASTE SHEET'!C1585="","",'S.D.PASTE SHEET'!C1585)</f>
        <v/>
      </c>
      <c s="154" t="str">
        <f>IF('S.D.PASTE SHEET'!D1585="","",'S.D.PASTE SHEET'!D1585)</f>
        <v/>
      </c>
      <c s="153" t="str">
        <f>IF('S.D.PASTE SHEET'!E1585="","",UPPER('S.D.PASTE SHEET'!E1585))</f>
        <v/>
      </c>
      <c s="153" t="str">
        <f>IF('S.D.PASTE SHEET'!F1585="","",'S.D.PASTE SHEET'!F1585)</f>
        <v/>
      </c>
      <c s="153" t="str">
        <f>IF('S.D.PASTE SHEET'!G1585="","",UPPER('S.D.PASTE SHEET'!G1585))</f>
        <v/>
      </c>
      <c s="153" t="str">
        <f>IF('S.D.PASTE SHEET'!H1585="","",UPPER('S.D.PASTE SHEET'!H1585))</f>
        <v/>
      </c>
      <c s="153" t="str">
        <f>IF('S.D.PASTE SHEET'!I1585="","",'S.D.PASTE SHEET'!I1585)</f>
        <v/>
      </c>
      <c s="154" t="str">
        <f>IF('S.D.PASTE SHEET'!J1585="","",'S.D.PASTE SHEET'!J1585)</f>
        <v/>
      </c>
      <c s="153" t="str">
        <f>IF('S.D.PASTE SHEET'!K1585="","",'S.D.PASTE SHEET'!K1585)</f>
        <v/>
      </c>
      <c s="153" t="str">
        <f>IF('S.D.PASTE SHEET'!L1585="","",'S.D.PASTE SHEET'!L1585)</f>
        <v/>
      </c>
      <c s="153" t="str">
        <f>IF('S.D.PASTE SHEET'!M1585="","",'S.D.PASTE SHEET'!M1585)</f>
        <v/>
      </c>
      <c s="153" t="str">
        <f>IF('S.D.PASTE SHEET'!N1585="","",'S.D.PASTE SHEET'!N1585)</f>
        <v/>
      </c>
      <c s="153" t="str">
        <f>IF('S.D.PASTE SHEET'!O1585="","",'S.D.PASTE SHEET'!O1585)</f>
        <v/>
      </c>
      <c s="153" t="str">
        <f>IF('S.D.PASTE SHEET'!P1585="","",'S.D.PASTE SHEET'!P1585)</f>
        <v/>
      </c>
      <c s="153" t="str">
        <f>IF('S.D.PASTE SHEET'!Q1585="","",'S.D.PASTE SHEET'!Q1585)</f>
        <v/>
      </c>
      <c s="153" t="str">
        <f>IF('S.D.PASTE SHEET'!R1585="","",'S.D.PASTE SHEET'!R1585)</f>
        <v/>
      </c>
      <c s="153" t="str">
        <f>IF('S.D.PASTE SHEET'!S1585="","",'S.D.PASTE SHEET'!S1585)</f>
        <v/>
      </c>
      <c s="153" t="str">
        <f>IF('S.D.PASTE SHEET'!T1585="","",'S.D.PASTE SHEET'!T1585)</f>
        <v/>
      </c>
      <c s="153" t="str">
        <f>IF('S.D.PASTE SHEET'!U1585="","",'S.D.PASTE SHEET'!U1585)</f>
        <v/>
      </c>
      <c s="153" t="str">
        <f>IF('S.D.PASTE SHEET'!V1585="","",'S.D.PASTE SHEET'!V1585)</f>
        <v/>
      </c>
      <c s="153" t="str">
        <f>IF('S.D.PASTE SHEET'!W1585="","",'S.D.PASTE SHEET'!W1585)</f>
        <v/>
      </c>
      <c s="153" t="str">
        <f>IF('S.D.PASTE SHEET'!X1585="","",'S.D.PASTE SHEET'!X1585)</f>
        <v/>
      </c>
      <c s="153" t="str">
        <f>IF('S.D.PASTE SHEET'!Y1585="","",'S.D.PASTE SHEET'!Y1585)</f>
        <v/>
      </c>
      <c s="153" t="str">
        <f>IF('S.D.PASTE SHEET'!Z1585="","",'S.D.PASTE SHEET'!Z1585)</f>
        <v/>
      </c>
      <c s="153" t="str">
        <f>IF('S.D.PASTE SHEET'!AA1585="","",'S.D.PASTE SHEET'!AA1585)</f>
        <v/>
      </c>
      <c s="153" t="str">
        <f>IF('S.D.PASTE SHEET'!AB1585="","",'S.D.PASTE SHEET'!AB1585)</f>
        <v/>
      </c>
      <c s="153" t="str">
        <f>IF('S.D.PASTE SHEET'!AC1585="","",'S.D.PASTE SHEET'!AC1585)</f>
        <v/>
      </c>
      <c s="153" t="str">
        <f>IF('S.D.PASTE SHEET'!AD1585="","",'S.D.PASTE SHEET'!AD1585)</f>
        <v/>
      </c>
      <c s="155"/>
      <c s="156" t="str">
        <f>IF(AK1585="","",IF(AK1585&gt;0,COUNT($AG$2:AG1585),""))</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85" s="156" t="str">
        <f>IF(BC1585="","",IF(BC1585&gt;0,COUNT($AY$2:AY1585),""))</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86" spans="1:66" ht="15.75" customHeight="1">
      <c r="A1586" s="153" t="str">
        <f>IF('S.D.PASTE SHEET'!A1586="","",'S.D.PASTE SHEET'!A1586)</f>
        <v/>
      </c>
      <c s="153" t="str">
        <f>IF('S.D.PASTE SHEET'!B1586="","",'S.D.PASTE SHEET'!B1586)</f>
        <v/>
      </c>
      <c s="153" t="str">
        <f>IF('S.D.PASTE SHEET'!C1586="","",'S.D.PASTE SHEET'!C1586)</f>
        <v/>
      </c>
      <c s="154" t="str">
        <f>IF('S.D.PASTE SHEET'!D1586="","",'S.D.PASTE SHEET'!D1586)</f>
        <v/>
      </c>
      <c s="153" t="str">
        <f>IF('S.D.PASTE SHEET'!E1586="","",UPPER('S.D.PASTE SHEET'!E1586))</f>
        <v/>
      </c>
      <c s="153" t="str">
        <f>IF('S.D.PASTE SHEET'!F1586="","",'S.D.PASTE SHEET'!F1586)</f>
        <v/>
      </c>
      <c s="153" t="str">
        <f>IF('S.D.PASTE SHEET'!G1586="","",UPPER('S.D.PASTE SHEET'!G1586))</f>
        <v/>
      </c>
      <c s="153" t="str">
        <f>IF('S.D.PASTE SHEET'!H1586="","",UPPER('S.D.PASTE SHEET'!H1586))</f>
        <v/>
      </c>
      <c s="153" t="str">
        <f>IF('S.D.PASTE SHEET'!I1586="","",'S.D.PASTE SHEET'!I1586)</f>
        <v/>
      </c>
      <c s="154" t="str">
        <f>IF('S.D.PASTE SHEET'!J1586="","",'S.D.PASTE SHEET'!J1586)</f>
        <v/>
      </c>
      <c s="153" t="str">
        <f>IF('S.D.PASTE SHEET'!K1586="","",'S.D.PASTE SHEET'!K1586)</f>
        <v/>
      </c>
      <c s="153" t="str">
        <f>IF('S.D.PASTE SHEET'!L1586="","",'S.D.PASTE SHEET'!L1586)</f>
        <v/>
      </c>
      <c s="153" t="str">
        <f>IF('S.D.PASTE SHEET'!M1586="","",'S.D.PASTE SHEET'!M1586)</f>
        <v/>
      </c>
      <c s="153" t="str">
        <f>IF('S.D.PASTE SHEET'!N1586="","",'S.D.PASTE SHEET'!N1586)</f>
        <v/>
      </c>
      <c s="153" t="str">
        <f>IF('S.D.PASTE SHEET'!O1586="","",'S.D.PASTE SHEET'!O1586)</f>
        <v/>
      </c>
      <c s="153" t="str">
        <f>IF('S.D.PASTE SHEET'!P1586="","",'S.D.PASTE SHEET'!P1586)</f>
        <v/>
      </c>
      <c s="153" t="str">
        <f>IF('S.D.PASTE SHEET'!Q1586="","",'S.D.PASTE SHEET'!Q1586)</f>
        <v/>
      </c>
      <c s="153" t="str">
        <f>IF('S.D.PASTE SHEET'!R1586="","",'S.D.PASTE SHEET'!R1586)</f>
        <v/>
      </c>
      <c s="153" t="str">
        <f>IF('S.D.PASTE SHEET'!S1586="","",'S.D.PASTE SHEET'!S1586)</f>
        <v/>
      </c>
      <c s="153" t="str">
        <f>IF('S.D.PASTE SHEET'!T1586="","",'S.D.PASTE SHEET'!T1586)</f>
        <v/>
      </c>
      <c s="153" t="str">
        <f>IF('S.D.PASTE SHEET'!U1586="","",'S.D.PASTE SHEET'!U1586)</f>
        <v/>
      </c>
      <c s="153" t="str">
        <f>IF('S.D.PASTE SHEET'!V1586="","",'S.D.PASTE SHEET'!V1586)</f>
        <v/>
      </c>
      <c s="153" t="str">
        <f>IF('S.D.PASTE SHEET'!W1586="","",'S.D.PASTE SHEET'!W1586)</f>
        <v/>
      </c>
      <c s="153" t="str">
        <f>IF('S.D.PASTE SHEET'!X1586="","",'S.D.PASTE SHEET'!X1586)</f>
        <v/>
      </c>
      <c s="153" t="str">
        <f>IF('S.D.PASTE SHEET'!Y1586="","",'S.D.PASTE SHEET'!Y1586)</f>
        <v/>
      </c>
      <c s="153" t="str">
        <f>IF('S.D.PASTE SHEET'!Z1586="","",'S.D.PASTE SHEET'!Z1586)</f>
        <v/>
      </c>
      <c s="153" t="str">
        <f>IF('S.D.PASTE SHEET'!AA1586="","",'S.D.PASTE SHEET'!AA1586)</f>
        <v/>
      </c>
      <c s="153" t="str">
        <f>IF('S.D.PASTE SHEET'!AB1586="","",'S.D.PASTE SHEET'!AB1586)</f>
        <v/>
      </c>
      <c s="153" t="str">
        <f>IF('S.D.PASTE SHEET'!AC1586="","",'S.D.PASTE SHEET'!AC1586)</f>
        <v/>
      </c>
      <c s="153" t="str">
        <f>IF('S.D.PASTE SHEET'!AD1586="","",'S.D.PASTE SHEET'!AD1586)</f>
        <v/>
      </c>
      <c s="155"/>
      <c s="156" t="str">
        <f>IF(AK1586="","",IF(AK1586&gt;0,COUNT($AG$2:AG1586),""))</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86" s="156" t="str">
        <f>IF(BC1586="","",IF(BC1586&gt;0,COUNT($AY$2:AY1586),""))</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87" spans="1:66" ht="15.75" customHeight="1">
      <c r="A1587" s="153" t="str">
        <f>IF('S.D.PASTE SHEET'!A1587="","",'S.D.PASTE SHEET'!A1587)</f>
        <v/>
      </c>
      <c s="153" t="str">
        <f>IF('S.D.PASTE SHEET'!B1587="","",'S.D.PASTE SHEET'!B1587)</f>
        <v/>
      </c>
      <c s="153" t="str">
        <f>IF('S.D.PASTE SHEET'!C1587="","",'S.D.PASTE SHEET'!C1587)</f>
        <v/>
      </c>
      <c s="154" t="str">
        <f>IF('S.D.PASTE SHEET'!D1587="","",'S.D.PASTE SHEET'!D1587)</f>
        <v/>
      </c>
      <c s="153" t="str">
        <f>IF('S.D.PASTE SHEET'!E1587="","",UPPER('S.D.PASTE SHEET'!E1587))</f>
        <v/>
      </c>
      <c s="153" t="str">
        <f>IF('S.D.PASTE SHEET'!F1587="","",'S.D.PASTE SHEET'!F1587)</f>
        <v/>
      </c>
      <c s="153" t="str">
        <f>IF('S.D.PASTE SHEET'!G1587="","",UPPER('S.D.PASTE SHEET'!G1587))</f>
        <v/>
      </c>
      <c s="153" t="str">
        <f>IF('S.D.PASTE SHEET'!H1587="","",UPPER('S.D.PASTE SHEET'!H1587))</f>
        <v/>
      </c>
      <c s="153" t="str">
        <f>IF('S.D.PASTE SHEET'!I1587="","",'S.D.PASTE SHEET'!I1587)</f>
        <v/>
      </c>
      <c s="154" t="str">
        <f>IF('S.D.PASTE SHEET'!J1587="","",'S.D.PASTE SHEET'!J1587)</f>
        <v/>
      </c>
      <c s="153" t="str">
        <f>IF('S.D.PASTE SHEET'!K1587="","",'S.D.PASTE SHEET'!K1587)</f>
        <v/>
      </c>
      <c s="153" t="str">
        <f>IF('S.D.PASTE SHEET'!L1587="","",'S.D.PASTE SHEET'!L1587)</f>
        <v/>
      </c>
      <c s="153" t="str">
        <f>IF('S.D.PASTE SHEET'!M1587="","",'S.D.PASTE SHEET'!M1587)</f>
        <v/>
      </c>
      <c s="153" t="str">
        <f>IF('S.D.PASTE SHEET'!N1587="","",'S.D.PASTE SHEET'!N1587)</f>
        <v/>
      </c>
      <c s="153" t="str">
        <f>IF('S.D.PASTE SHEET'!O1587="","",'S.D.PASTE SHEET'!O1587)</f>
        <v/>
      </c>
      <c s="153" t="str">
        <f>IF('S.D.PASTE SHEET'!P1587="","",'S.D.PASTE SHEET'!P1587)</f>
        <v/>
      </c>
      <c s="153" t="str">
        <f>IF('S.D.PASTE SHEET'!Q1587="","",'S.D.PASTE SHEET'!Q1587)</f>
        <v/>
      </c>
      <c s="153" t="str">
        <f>IF('S.D.PASTE SHEET'!R1587="","",'S.D.PASTE SHEET'!R1587)</f>
        <v/>
      </c>
      <c s="153" t="str">
        <f>IF('S.D.PASTE SHEET'!S1587="","",'S.D.PASTE SHEET'!S1587)</f>
        <v/>
      </c>
      <c s="153" t="str">
        <f>IF('S.D.PASTE SHEET'!T1587="","",'S.D.PASTE SHEET'!T1587)</f>
        <v/>
      </c>
      <c s="153" t="str">
        <f>IF('S.D.PASTE SHEET'!U1587="","",'S.D.PASTE SHEET'!U1587)</f>
        <v/>
      </c>
      <c s="153" t="str">
        <f>IF('S.D.PASTE SHEET'!V1587="","",'S.D.PASTE SHEET'!V1587)</f>
        <v/>
      </c>
      <c s="153" t="str">
        <f>IF('S.D.PASTE SHEET'!W1587="","",'S.D.PASTE SHEET'!W1587)</f>
        <v/>
      </c>
      <c s="153" t="str">
        <f>IF('S.D.PASTE SHEET'!X1587="","",'S.D.PASTE SHEET'!X1587)</f>
        <v/>
      </c>
      <c s="153" t="str">
        <f>IF('S.D.PASTE SHEET'!Y1587="","",'S.D.PASTE SHEET'!Y1587)</f>
        <v/>
      </c>
      <c s="153" t="str">
        <f>IF('S.D.PASTE SHEET'!Z1587="","",'S.D.PASTE SHEET'!Z1587)</f>
        <v/>
      </c>
      <c s="153" t="str">
        <f>IF('S.D.PASTE SHEET'!AA1587="","",'S.D.PASTE SHEET'!AA1587)</f>
        <v/>
      </c>
      <c s="153" t="str">
        <f>IF('S.D.PASTE SHEET'!AB1587="","",'S.D.PASTE SHEET'!AB1587)</f>
        <v/>
      </c>
      <c s="153" t="str">
        <f>IF('S.D.PASTE SHEET'!AC1587="","",'S.D.PASTE SHEET'!AC1587)</f>
        <v/>
      </c>
      <c s="153" t="str">
        <f>IF('S.D.PASTE SHEET'!AD1587="","",'S.D.PASTE SHEET'!AD1587)</f>
        <v/>
      </c>
      <c s="155"/>
      <c s="156" t="str">
        <f>IF(AK1587="","",IF(AK1587&gt;0,COUNT($AG$2:AG1587),""))</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87" s="156" t="str">
        <f>IF(BC1587="","",IF(BC1587&gt;0,COUNT($AY$2:AY1587),""))</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88" spans="1:66" ht="15.75" customHeight="1">
      <c r="A1588" s="153" t="str">
        <f>IF('S.D.PASTE SHEET'!A1588="","",'S.D.PASTE SHEET'!A1588)</f>
        <v/>
      </c>
      <c s="153" t="str">
        <f>IF('S.D.PASTE SHEET'!B1588="","",'S.D.PASTE SHEET'!B1588)</f>
        <v/>
      </c>
      <c s="153" t="str">
        <f>IF('S.D.PASTE SHEET'!C1588="","",'S.D.PASTE SHEET'!C1588)</f>
        <v/>
      </c>
      <c s="154" t="str">
        <f>IF('S.D.PASTE SHEET'!D1588="","",'S.D.PASTE SHEET'!D1588)</f>
        <v/>
      </c>
      <c s="153" t="str">
        <f>IF('S.D.PASTE SHEET'!E1588="","",UPPER('S.D.PASTE SHEET'!E1588))</f>
        <v/>
      </c>
      <c s="153" t="str">
        <f>IF('S.D.PASTE SHEET'!F1588="","",'S.D.PASTE SHEET'!F1588)</f>
        <v/>
      </c>
      <c s="153" t="str">
        <f>IF('S.D.PASTE SHEET'!G1588="","",UPPER('S.D.PASTE SHEET'!G1588))</f>
        <v/>
      </c>
      <c s="153" t="str">
        <f>IF('S.D.PASTE SHEET'!H1588="","",UPPER('S.D.PASTE SHEET'!H1588))</f>
        <v/>
      </c>
      <c s="153" t="str">
        <f>IF('S.D.PASTE SHEET'!I1588="","",'S.D.PASTE SHEET'!I1588)</f>
        <v/>
      </c>
      <c s="154" t="str">
        <f>IF('S.D.PASTE SHEET'!J1588="","",'S.D.PASTE SHEET'!J1588)</f>
        <v/>
      </c>
      <c s="153" t="str">
        <f>IF('S.D.PASTE SHEET'!K1588="","",'S.D.PASTE SHEET'!K1588)</f>
        <v/>
      </c>
      <c s="153" t="str">
        <f>IF('S.D.PASTE SHEET'!L1588="","",'S.D.PASTE SHEET'!L1588)</f>
        <v/>
      </c>
      <c s="153" t="str">
        <f>IF('S.D.PASTE SHEET'!M1588="","",'S.D.PASTE SHEET'!M1588)</f>
        <v/>
      </c>
      <c s="153" t="str">
        <f>IF('S.D.PASTE SHEET'!N1588="","",'S.D.PASTE SHEET'!N1588)</f>
        <v/>
      </c>
      <c s="153" t="str">
        <f>IF('S.D.PASTE SHEET'!O1588="","",'S.D.PASTE SHEET'!O1588)</f>
        <v/>
      </c>
      <c s="153" t="str">
        <f>IF('S.D.PASTE SHEET'!P1588="","",'S.D.PASTE SHEET'!P1588)</f>
        <v/>
      </c>
      <c s="153" t="str">
        <f>IF('S.D.PASTE SHEET'!Q1588="","",'S.D.PASTE SHEET'!Q1588)</f>
        <v/>
      </c>
      <c s="153" t="str">
        <f>IF('S.D.PASTE SHEET'!R1588="","",'S.D.PASTE SHEET'!R1588)</f>
        <v/>
      </c>
      <c s="153" t="str">
        <f>IF('S.D.PASTE SHEET'!S1588="","",'S.D.PASTE SHEET'!S1588)</f>
        <v/>
      </c>
      <c s="153" t="str">
        <f>IF('S.D.PASTE SHEET'!T1588="","",'S.D.PASTE SHEET'!T1588)</f>
        <v/>
      </c>
      <c s="153" t="str">
        <f>IF('S.D.PASTE SHEET'!U1588="","",'S.D.PASTE SHEET'!U1588)</f>
        <v/>
      </c>
      <c s="153" t="str">
        <f>IF('S.D.PASTE SHEET'!V1588="","",'S.D.PASTE SHEET'!V1588)</f>
        <v/>
      </c>
      <c s="153" t="str">
        <f>IF('S.D.PASTE SHEET'!W1588="","",'S.D.PASTE SHEET'!W1588)</f>
        <v/>
      </c>
      <c s="153" t="str">
        <f>IF('S.D.PASTE SHEET'!X1588="","",'S.D.PASTE SHEET'!X1588)</f>
        <v/>
      </c>
      <c s="153" t="str">
        <f>IF('S.D.PASTE SHEET'!Y1588="","",'S.D.PASTE SHEET'!Y1588)</f>
        <v/>
      </c>
      <c s="153" t="str">
        <f>IF('S.D.PASTE SHEET'!Z1588="","",'S.D.PASTE SHEET'!Z1588)</f>
        <v/>
      </c>
      <c s="153" t="str">
        <f>IF('S.D.PASTE SHEET'!AA1588="","",'S.D.PASTE SHEET'!AA1588)</f>
        <v/>
      </c>
      <c s="153" t="str">
        <f>IF('S.D.PASTE SHEET'!AB1588="","",'S.D.PASTE SHEET'!AB1588)</f>
        <v/>
      </c>
      <c s="153" t="str">
        <f>IF('S.D.PASTE SHEET'!AC1588="","",'S.D.PASTE SHEET'!AC1588)</f>
        <v/>
      </c>
      <c s="153" t="str">
        <f>IF('S.D.PASTE SHEET'!AD1588="","",'S.D.PASTE SHEET'!AD1588)</f>
        <v/>
      </c>
      <c s="155"/>
      <c s="156" t="str">
        <f>IF(AK1588="","",IF(AK1588&gt;0,COUNT($AG$2:AG1588),""))</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88" s="156" t="str">
        <f>IF(BC1588="","",IF(BC1588&gt;0,COUNT($AY$2:AY1588),""))</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89" spans="1:66" ht="15.75" customHeight="1">
      <c r="A1589" s="153" t="str">
        <f>IF('S.D.PASTE SHEET'!A1589="","",'S.D.PASTE SHEET'!A1589)</f>
        <v/>
      </c>
      <c s="153" t="str">
        <f>IF('S.D.PASTE SHEET'!B1589="","",'S.D.PASTE SHEET'!B1589)</f>
        <v/>
      </c>
      <c s="153" t="str">
        <f>IF('S.D.PASTE SHEET'!C1589="","",'S.D.PASTE SHEET'!C1589)</f>
        <v/>
      </c>
      <c s="154" t="str">
        <f>IF('S.D.PASTE SHEET'!D1589="","",'S.D.PASTE SHEET'!D1589)</f>
        <v/>
      </c>
      <c s="153" t="str">
        <f>IF('S.D.PASTE SHEET'!E1589="","",UPPER('S.D.PASTE SHEET'!E1589))</f>
        <v/>
      </c>
      <c s="153" t="str">
        <f>IF('S.D.PASTE SHEET'!F1589="","",'S.D.PASTE SHEET'!F1589)</f>
        <v/>
      </c>
      <c s="153" t="str">
        <f>IF('S.D.PASTE SHEET'!G1589="","",UPPER('S.D.PASTE SHEET'!G1589))</f>
        <v/>
      </c>
      <c s="153" t="str">
        <f>IF('S.D.PASTE SHEET'!H1589="","",UPPER('S.D.PASTE SHEET'!H1589))</f>
        <v/>
      </c>
      <c s="153" t="str">
        <f>IF('S.D.PASTE SHEET'!I1589="","",'S.D.PASTE SHEET'!I1589)</f>
        <v/>
      </c>
      <c s="154" t="str">
        <f>IF('S.D.PASTE SHEET'!J1589="","",'S.D.PASTE SHEET'!J1589)</f>
        <v/>
      </c>
      <c s="153" t="str">
        <f>IF('S.D.PASTE SHEET'!K1589="","",'S.D.PASTE SHEET'!K1589)</f>
        <v/>
      </c>
      <c s="153" t="str">
        <f>IF('S.D.PASTE SHEET'!L1589="","",'S.D.PASTE SHEET'!L1589)</f>
        <v/>
      </c>
      <c s="153" t="str">
        <f>IF('S.D.PASTE SHEET'!M1589="","",'S.D.PASTE SHEET'!M1589)</f>
        <v/>
      </c>
      <c s="153" t="str">
        <f>IF('S.D.PASTE SHEET'!N1589="","",'S.D.PASTE SHEET'!N1589)</f>
        <v/>
      </c>
      <c s="153" t="str">
        <f>IF('S.D.PASTE SHEET'!O1589="","",'S.D.PASTE SHEET'!O1589)</f>
        <v/>
      </c>
      <c s="153" t="str">
        <f>IF('S.D.PASTE SHEET'!P1589="","",'S.D.PASTE SHEET'!P1589)</f>
        <v/>
      </c>
      <c s="153" t="str">
        <f>IF('S.D.PASTE SHEET'!Q1589="","",'S.D.PASTE SHEET'!Q1589)</f>
        <v/>
      </c>
      <c s="153" t="str">
        <f>IF('S.D.PASTE SHEET'!R1589="","",'S.D.PASTE SHEET'!R1589)</f>
        <v/>
      </c>
      <c s="153" t="str">
        <f>IF('S.D.PASTE SHEET'!S1589="","",'S.D.PASTE SHEET'!S1589)</f>
        <v/>
      </c>
      <c s="153" t="str">
        <f>IF('S.D.PASTE SHEET'!T1589="","",'S.D.PASTE SHEET'!T1589)</f>
        <v/>
      </c>
      <c s="153" t="str">
        <f>IF('S.D.PASTE SHEET'!U1589="","",'S.D.PASTE SHEET'!U1589)</f>
        <v/>
      </c>
      <c s="153" t="str">
        <f>IF('S.D.PASTE SHEET'!V1589="","",'S.D.PASTE SHEET'!V1589)</f>
        <v/>
      </c>
      <c s="153" t="str">
        <f>IF('S.D.PASTE SHEET'!W1589="","",'S.D.PASTE SHEET'!W1589)</f>
        <v/>
      </c>
      <c s="153" t="str">
        <f>IF('S.D.PASTE SHEET'!X1589="","",'S.D.PASTE SHEET'!X1589)</f>
        <v/>
      </c>
      <c s="153" t="str">
        <f>IF('S.D.PASTE SHEET'!Y1589="","",'S.D.PASTE SHEET'!Y1589)</f>
        <v/>
      </c>
      <c s="153" t="str">
        <f>IF('S.D.PASTE SHEET'!Z1589="","",'S.D.PASTE SHEET'!Z1589)</f>
        <v/>
      </c>
      <c s="153" t="str">
        <f>IF('S.D.PASTE SHEET'!AA1589="","",'S.D.PASTE SHEET'!AA1589)</f>
        <v/>
      </c>
      <c s="153" t="str">
        <f>IF('S.D.PASTE SHEET'!AB1589="","",'S.D.PASTE SHEET'!AB1589)</f>
        <v/>
      </c>
      <c s="153" t="str">
        <f>IF('S.D.PASTE SHEET'!AC1589="","",'S.D.PASTE SHEET'!AC1589)</f>
        <v/>
      </c>
      <c s="153" t="str">
        <f>IF('S.D.PASTE SHEET'!AD1589="","",'S.D.PASTE SHEET'!AD1589)</f>
        <v/>
      </c>
      <c s="155"/>
      <c s="156" t="str">
        <f>IF(AK1589="","",IF(AK1589&gt;0,COUNT($AG$2:AG1589),""))</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89" s="156" t="str">
        <f>IF(BC1589="","",IF(BC1589&gt;0,COUNT($AY$2:AY1589),""))</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90" spans="1:66" ht="15.75" customHeight="1">
      <c r="A1590" s="153" t="str">
        <f>IF('S.D.PASTE SHEET'!A1590="","",'S.D.PASTE SHEET'!A1590)</f>
        <v/>
      </c>
      <c s="153" t="str">
        <f>IF('S.D.PASTE SHEET'!B1590="","",'S.D.PASTE SHEET'!B1590)</f>
        <v/>
      </c>
      <c s="153" t="str">
        <f>IF('S.D.PASTE SHEET'!C1590="","",'S.D.PASTE SHEET'!C1590)</f>
        <v/>
      </c>
      <c s="154" t="str">
        <f>IF('S.D.PASTE SHEET'!D1590="","",'S.D.PASTE SHEET'!D1590)</f>
        <v/>
      </c>
      <c s="153" t="str">
        <f>IF('S.D.PASTE SHEET'!E1590="","",UPPER('S.D.PASTE SHEET'!E1590))</f>
        <v/>
      </c>
      <c s="153" t="str">
        <f>IF('S.D.PASTE SHEET'!F1590="","",'S.D.PASTE SHEET'!F1590)</f>
        <v/>
      </c>
      <c s="153" t="str">
        <f>IF('S.D.PASTE SHEET'!G1590="","",UPPER('S.D.PASTE SHEET'!G1590))</f>
        <v/>
      </c>
      <c s="153" t="str">
        <f>IF('S.D.PASTE SHEET'!H1590="","",UPPER('S.D.PASTE SHEET'!H1590))</f>
        <v/>
      </c>
      <c s="153" t="str">
        <f>IF('S.D.PASTE SHEET'!I1590="","",'S.D.PASTE SHEET'!I1590)</f>
        <v/>
      </c>
      <c s="154" t="str">
        <f>IF('S.D.PASTE SHEET'!J1590="","",'S.D.PASTE SHEET'!J1590)</f>
        <v/>
      </c>
      <c s="153" t="str">
        <f>IF('S.D.PASTE SHEET'!K1590="","",'S.D.PASTE SHEET'!K1590)</f>
        <v/>
      </c>
      <c s="153" t="str">
        <f>IF('S.D.PASTE SHEET'!L1590="","",'S.D.PASTE SHEET'!L1590)</f>
        <v/>
      </c>
      <c s="153" t="str">
        <f>IF('S.D.PASTE SHEET'!M1590="","",'S.D.PASTE SHEET'!M1590)</f>
        <v/>
      </c>
      <c s="153" t="str">
        <f>IF('S.D.PASTE SHEET'!N1590="","",'S.D.PASTE SHEET'!N1590)</f>
        <v/>
      </c>
      <c s="153" t="str">
        <f>IF('S.D.PASTE SHEET'!O1590="","",'S.D.PASTE SHEET'!O1590)</f>
        <v/>
      </c>
      <c s="153" t="str">
        <f>IF('S.D.PASTE SHEET'!P1590="","",'S.D.PASTE SHEET'!P1590)</f>
        <v/>
      </c>
      <c s="153" t="str">
        <f>IF('S.D.PASTE SHEET'!Q1590="","",'S.D.PASTE SHEET'!Q1590)</f>
        <v/>
      </c>
      <c s="153" t="str">
        <f>IF('S.D.PASTE SHEET'!R1590="","",'S.D.PASTE SHEET'!R1590)</f>
        <v/>
      </c>
      <c s="153" t="str">
        <f>IF('S.D.PASTE SHEET'!S1590="","",'S.D.PASTE SHEET'!S1590)</f>
        <v/>
      </c>
      <c s="153" t="str">
        <f>IF('S.D.PASTE SHEET'!T1590="","",'S.D.PASTE SHEET'!T1590)</f>
        <v/>
      </c>
      <c s="153" t="str">
        <f>IF('S.D.PASTE SHEET'!U1590="","",'S.D.PASTE SHEET'!U1590)</f>
        <v/>
      </c>
      <c s="153" t="str">
        <f>IF('S.D.PASTE SHEET'!V1590="","",'S.D.PASTE SHEET'!V1590)</f>
        <v/>
      </c>
      <c s="153" t="str">
        <f>IF('S.D.PASTE SHEET'!W1590="","",'S.D.PASTE SHEET'!W1590)</f>
        <v/>
      </c>
      <c s="153" t="str">
        <f>IF('S.D.PASTE SHEET'!X1590="","",'S.D.PASTE SHEET'!X1590)</f>
        <v/>
      </c>
      <c s="153" t="str">
        <f>IF('S.D.PASTE SHEET'!Y1590="","",'S.D.PASTE SHEET'!Y1590)</f>
        <v/>
      </c>
      <c s="153" t="str">
        <f>IF('S.D.PASTE SHEET'!Z1590="","",'S.D.PASTE SHEET'!Z1590)</f>
        <v/>
      </c>
      <c s="153" t="str">
        <f>IF('S.D.PASTE SHEET'!AA1590="","",'S.D.PASTE SHEET'!AA1590)</f>
        <v/>
      </c>
      <c s="153" t="str">
        <f>IF('S.D.PASTE SHEET'!AB1590="","",'S.D.PASTE SHEET'!AB1590)</f>
        <v/>
      </c>
      <c s="153" t="str">
        <f>IF('S.D.PASTE SHEET'!AC1590="","",'S.D.PASTE SHEET'!AC1590)</f>
        <v/>
      </c>
      <c s="153" t="str">
        <f>IF('S.D.PASTE SHEET'!AD1590="","",'S.D.PASTE SHEET'!AD1590)</f>
        <v/>
      </c>
      <c s="155"/>
      <c s="156" t="str">
        <f>IF(AK1590="","",IF(AK1590&gt;0,COUNT($AG$2:AG1590),""))</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90" s="156" t="str">
        <f>IF(BC1590="","",IF(BC1590&gt;0,COUNT($AY$2:AY1590),""))</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91" spans="1:66" ht="15.75" customHeight="1">
      <c r="A1591" s="153" t="str">
        <f>IF('S.D.PASTE SHEET'!A1591="","",'S.D.PASTE SHEET'!A1591)</f>
        <v/>
      </c>
      <c s="153" t="str">
        <f>IF('S.D.PASTE SHEET'!B1591="","",'S.D.PASTE SHEET'!B1591)</f>
        <v/>
      </c>
      <c s="153" t="str">
        <f>IF('S.D.PASTE SHEET'!C1591="","",'S.D.PASTE SHEET'!C1591)</f>
        <v/>
      </c>
      <c s="154" t="str">
        <f>IF('S.D.PASTE SHEET'!D1591="","",'S.D.PASTE SHEET'!D1591)</f>
        <v/>
      </c>
      <c s="153" t="str">
        <f>IF('S.D.PASTE SHEET'!E1591="","",UPPER('S.D.PASTE SHEET'!E1591))</f>
        <v/>
      </c>
      <c s="153" t="str">
        <f>IF('S.D.PASTE SHEET'!F1591="","",'S.D.PASTE SHEET'!F1591)</f>
        <v/>
      </c>
      <c s="153" t="str">
        <f>IF('S.D.PASTE SHEET'!G1591="","",UPPER('S.D.PASTE SHEET'!G1591))</f>
        <v/>
      </c>
      <c s="153" t="str">
        <f>IF('S.D.PASTE SHEET'!H1591="","",UPPER('S.D.PASTE SHEET'!H1591))</f>
        <v/>
      </c>
      <c s="153" t="str">
        <f>IF('S.D.PASTE SHEET'!I1591="","",'S.D.PASTE SHEET'!I1591)</f>
        <v/>
      </c>
      <c s="154" t="str">
        <f>IF('S.D.PASTE SHEET'!J1591="","",'S.D.PASTE SHEET'!J1591)</f>
        <v/>
      </c>
      <c s="153" t="str">
        <f>IF('S.D.PASTE SHEET'!K1591="","",'S.D.PASTE SHEET'!K1591)</f>
        <v/>
      </c>
      <c s="153" t="str">
        <f>IF('S.D.PASTE SHEET'!L1591="","",'S.D.PASTE SHEET'!L1591)</f>
        <v/>
      </c>
      <c s="153" t="str">
        <f>IF('S.D.PASTE SHEET'!M1591="","",'S.D.PASTE SHEET'!M1591)</f>
        <v/>
      </c>
      <c s="153" t="str">
        <f>IF('S.D.PASTE SHEET'!N1591="","",'S.D.PASTE SHEET'!N1591)</f>
        <v/>
      </c>
      <c s="153" t="str">
        <f>IF('S.D.PASTE SHEET'!O1591="","",'S.D.PASTE SHEET'!O1591)</f>
        <v/>
      </c>
      <c s="153" t="str">
        <f>IF('S.D.PASTE SHEET'!P1591="","",'S.D.PASTE SHEET'!P1591)</f>
        <v/>
      </c>
      <c s="153" t="str">
        <f>IF('S.D.PASTE SHEET'!Q1591="","",'S.D.PASTE SHEET'!Q1591)</f>
        <v/>
      </c>
      <c s="153" t="str">
        <f>IF('S.D.PASTE SHEET'!R1591="","",'S.D.PASTE SHEET'!R1591)</f>
        <v/>
      </c>
      <c s="153" t="str">
        <f>IF('S.D.PASTE SHEET'!S1591="","",'S.D.PASTE SHEET'!S1591)</f>
        <v/>
      </c>
      <c s="153" t="str">
        <f>IF('S.D.PASTE SHEET'!T1591="","",'S.D.PASTE SHEET'!T1591)</f>
        <v/>
      </c>
      <c s="153" t="str">
        <f>IF('S.D.PASTE SHEET'!U1591="","",'S.D.PASTE SHEET'!U1591)</f>
        <v/>
      </c>
      <c s="153" t="str">
        <f>IF('S.D.PASTE SHEET'!V1591="","",'S.D.PASTE SHEET'!V1591)</f>
        <v/>
      </c>
      <c s="153" t="str">
        <f>IF('S.D.PASTE SHEET'!W1591="","",'S.D.PASTE SHEET'!W1591)</f>
        <v/>
      </c>
      <c s="153" t="str">
        <f>IF('S.D.PASTE SHEET'!X1591="","",'S.D.PASTE SHEET'!X1591)</f>
        <v/>
      </c>
      <c s="153" t="str">
        <f>IF('S.D.PASTE SHEET'!Y1591="","",'S.D.PASTE SHEET'!Y1591)</f>
        <v/>
      </c>
      <c s="153" t="str">
        <f>IF('S.D.PASTE SHEET'!Z1591="","",'S.D.PASTE SHEET'!Z1591)</f>
        <v/>
      </c>
      <c s="153" t="str">
        <f>IF('S.D.PASTE SHEET'!AA1591="","",'S.D.PASTE SHEET'!AA1591)</f>
        <v/>
      </c>
      <c s="153" t="str">
        <f>IF('S.D.PASTE SHEET'!AB1591="","",'S.D.PASTE SHEET'!AB1591)</f>
        <v/>
      </c>
      <c s="153" t="str">
        <f>IF('S.D.PASTE SHEET'!AC1591="","",'S.D.PASTE SHEET'!AC1591)</f>
        <v/>
      </c>
      <c s="153" t="str">
        <f>IF('S.D.PASTE SHEET'!AD1591="","",'S.D.PASTE SHEET'!AD1591)</f>
        <v/>
      </c>
      <c s="155"/>
      <c s="156" t="str">
        <f>IF(AK1591="","",IF(AK1591&gt;0,COUNT($AG$2:AG1591),""))</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91" s="156" t="str">
        <f>IF(BC1591="","",IF(BC1591&gt;0,COUNT($AY$2:AY1591),""))</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92" spans="1:66" ht="15.75" customHeight="1">
      <c r="A1592" s="153" t="str">
        <f>IF('S.D.PASTE SHEET'!A1592="","",'S.D.PASTE SHEET'!A1592)</f>
        <v/>
      </c>
      <c s="153" t="str">
        <f>IF('S.D.PASTE SHEET'!B1592="","",'S.D.PASTE SHEET'!B1592)</f>
        <v/>
      </c>
      <c s="153" t="str">
        <f>IF('S.D.PASTE SHEET'!C1592="","",'S.D.PASTE SHEET'!C1592)</f>
        <v/>
      </c>
      <c s="154" t="str">
        <f>IF('S.D.PASTE SHEET'!D1592="","",'S.D.PASTE SHEET'!D1592)</f>
        <v/>
      </c>
      <c s="153" t="str">
        <f>IF('S.D.PASTE SHEET'!E1592="","",UPPER('S.D.PASTE SHEET'!E1592))</f>
        <v/>
      </c>
      <c s="153" t="str">
        <f>IF('S.D.PASTE SHEET'!F1592="","",'S.D.PASTE SHEET'!F1592)</f>
        <v/>
      </c>
      <c s="153" t="str">
        <f>IF('S.D.PASTE SHEET'!G1592="","",UPPER('S.D.PASTE SHEET'!G1592))</f>
        <v/>
      </c>
      <c s="153" t="str">
        <f>IF('S.D.PASTE SHEET'!H1592="","",UPPER('S.D.PASTE SHEET'!H1592))</f>
        <v/>
      </c>
      <c s="153" t="str">
        <f>IF('S.D.PASTE SHEET'!I1592="","",'S.D.PASTE SHEET'!I1592)</f>
        <v/>
      </c>
      <c s="154" t="str">
        <f>IF('S.D.PASTE SHEET'!J1592="","",'S.D.PASTE SHEET'!J1592)</f>
        <v/>
      </c>
      <c s="153" t="str">
        <f>IF('S.D.PASTE SHEET'!K1592="","",'S.D.PASTE SHEET'!K1592)</f>
        <v/>
      </c>
      <c s="153" t="str">
        <f>IF('S.D.PASTE SHEET'!L1592="","",'S.D.PASTE SHEET'!L1592)</f>
        <v/>
      </c>
      <c s="153" t="str">
        <f>IF('S.D.PASTE SHEET'!M1592="","",'S.D.PASTE SHEET'!M1592)</f>
        <v/>
      </c>
      <c s="153" t="str">
        <f>IF('S.D.PASTE SHEET'!N1592="","",'S.D.PASTE SHEET'!N1592)</f>
        <v/>
      </c>
      <c s="153" t="str">
        <f>IF('S.D.PASTE SHEET'!O1592="","",'S.D.PASTE SHEET'!O1592)</f>
        <v/>
      </c>
      <c s="153" t="str">
        <f>IF('S.D.PASTE SHEET'!P1592="","",'S.D.PASTE SHEET'!P1592)</f>
        <v/>
      </c>
      <c s="153" t="str">
        <f>IF('S.D.PASTE SHEET'!Q1592="","",'S.D.PASTE SHEET'!Q1592)</f>
        <v/>
      </c>
      <c s="153" t="str">
        <f>IF('S.D.PASTE SHEET'!R1592="","",'S.D.PASTE SHEET'!R1592)</f>
        <v/>
      </c>
      <c s="153" t="str">
        <f>IF('S.D.PASTE SHEET'!S1592="","",'S.D.PASTE SHEET'!S1592)</f>
        <v/>
      </c>
      <c s="153" t="str">
        <f>IF('S.D.PASTE SHEET'!T1592="","",'S.D.PASTE SHEET'!T1592)</f>
        <v/>
      </c>
      <c s="153" t="str">
        <f>IF('S.D.PASTE SHEET'!U1592="","",'S.D.PASTE SHEET'!U1592)</f>
        <v/>
      </c>
      <c s="153" t="str">
        <f>IF('S.D.PASTE SHEET'!V1592="","",'S.D.PASTE SHEET'!V1592)</f>
        <v/>
      </c>
      <c s="153" t="str">
        <f>IF('S.D.PASTE SHEET'!W1592="","",'S.D.PASTE SHEET'!W1592)</f>
        <v/>
      </c>
      <c s="153" t="str">
        <f>IF('S.D.PASTE SHEET'!X1592="","",'S.D.PASTE SHEET'!X1592)</f>
        <v/>
      </c>
      <c s="153" t="str">
        <f>IF('S.D.PASTE SHEET'!Y1592="","",'S.D.PASTE SHEET'!Y1592)</f>
        <v/>
      </c>
      <c s="153" t="str">
        <f>IF('S.D.PASTE SHEET'!Z1592="","",'S.D.PASTE SHEET'!Z1592)</f>
        <v/>
      </c>
      <c s="153" t="str">
        <f>IF('S.D.PASTE SHEET'!AA1592="","",'S.D.PASTE SHEET'!AA1592)</f>
        <v/>
      </c>
      <c s="153" t="str">
        <f>IF('S.D.PASTE SHEET'!AB1592="","",'S.D.PASTE SHEET'!AB1592)</f>
        <v/>
      </c>
      <c s="153" t="str">
        <f>IF('S.D.PASTE SHEET'!AC1592="","",'S.D.PASTE SHEET'!AC1592)</f>
        <v/>
      </c>
      <c s="153" t="str">
        <f>IF('S.D.PASTE SHEET'!AD1592="","",'S.D.PASTE SHEET'!AD1592)</f>
        <v/>
      </c>
      <c s="155"/>
      <c s="156" t="str">
        <f>IF(AK1592="","",IF(AK1592&gt;0,COUNT($AG$2:AG1592),""))</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92" s="156" t="str">
        <f>IF(BC1592="","",IF(BC1592&gt;0,COUNT($AY$2:AY1592),""))</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93" spans="1:66" ht="15.75" customHeight="1">
      <c r="A1593" s="153" t="str">
        <f>IF('S.D.PASTE SHEET'!A1593="","",'S.D.PASTE SHEET'!A1593)</f>
        <v/>
      </c>
      <c s="153" t="str">
        <f>IF('S.D.PASTE SHEET'!B1593="","",'S.D.PASTE SHEET'!B1593)</f>
        <v/>
      </c>
      <c s="153" t="str">
        <f>IF('S.D.PASTE SHEET'!C1593="","",'S.D.PASTE SHEET'!C1593)</f>
        <v/>
      </c>
      <c s="154" t="str">
        <f>IF('S.D.PASTE SHEET'!D1593="","",'S.D.PASTE SHEET'!D1593)</f>
        <v/>
      </c>
      <c s="153" t="str">
        <f>IF('S.D.PASTE SHEET'!E1593="","",UPPER('S.D.PASTE SHEET'!E1593))</f>
        <v/>
      </c>
      <c s="153" t="str">
        <f>IF('S.D.PASTE SHEET'!F1593="","",'S.D.PASTE SHEET'!F1593)</f>
        <v/>
      </c>
      <c s="153" t="str">
        <f>IF('S.D.PASTE SHEET'!G1593="","",UPPER('S.D.PASTE SHEET'!G1593))</f>
        <v/>
      </c>
      <c s="153" t="str">
        <f>IF('S.D.PASTE SHEET'!H1593="","",UPPER('S.D.PASTE SHEET'!H1593))</f>
        <v/>
      </c>
      <c s="153" t="str">
        <f>IF('S.D.PASTE SHEET'!I1593="","",'S.D.PASTE SHEET'!I1593)</f>
        <v/>
      </c>
      <c s="154" t="str">
        <f>IF('S.D.PASTE SHEET'!J1593="","",'S.D.PASTE SHEET'!J1593)</f>
        <v/>
      </c>
      <c s="153" t="str">
        <f>IF('S.D.PASTE SHEET'!K1593="","",'S.D.PASTE SHEET'!K1593)</f>
        <v/>
      </c>
      <c s="153" t="str">
        <f>IF('S.D.PASTE SHEET'!L1593="","",'S.D.PASTE SHEET'!L1593)</f>
        <v/>
      </c>
      <c s="153" t="str">
        <f>IF('S.D.PASTE SHEET'!M1593="","",'S.D.PASTE SHEET'!M1593)</f>
        <v/>
      </c>
      <c s="153" t="str">
        <f>IF('S.D.PASTE SHEET'!N1593="","",'S.D.PASTE SHEET'!N1593)</f>
        <v/>
      </c>
      <c s="153" t="str">
        <f>IF('S.D.PASTE SHEET'!O1593="","",'S.D.PASTE SHEET'!O1593)</f>
        <v/>
      </c>
      <c s="153" t="str">
        <f>IF('S.D.PASTE SHEET'!P1593="","",'S.D.PASTE SHEET'!P1593)</f>
        <v/>
      </c>
      <c s="153" t="str">
        <f>IF('S.D.PASTE SHEET'!Q1593="","",'S.D.PASTE SHEET'!Q1593)</f>
        <v/>
      </c>
      <c s="153" t="str">
        <f>IF('S.D.PASTE SHEET'!R1593="","",'S.D.PASTE SHEET'!R1593)</f>
        <v/>
      </c>
      <c s="153" t="str">
        <f>IF('S.D.PASTE SHEET'!S1593="","",'S.D.PASTE SHEET'!S1593)</f>
        <v/>
      </c>
      <c s="153" t="str">
        <f>IF('S.D.PASTE SHEET'!T1593="","",'S.D.PASTE SHEET'!T1593)</f>
        <v/>
      </c>
      <c s="153" t="str">
        <f>IF('S.D.PASTE SHEET'!U1593="","",'S.D.PASTE SHEET'!U1593)</f>
        <v/>
      </c>
      <c s="153" t="str">
        <f>IF('S.D.PASTE SHEET'!V1593="","",'S.D.PASTE SHEET'!V1593)</f>
        <v/>
      </c>
      <c s="153" t="str">
        <f>IF('S.D.PASTE SHEET'!W1593="","",'S.D.PASTE SHEET'!W1593)</f>
        <v/>
      </c>
      <c s="153" t="str">
        <f>IF('S.D.PASTE SHEET'!X1593="","",'S.D.PASTE SHEET'!X1593)</f>
        <v/>
      </c>
      <c s="153" t="str">
        <f>IF('S.D.PASTE SHEET'!Y1593="","",'S.D.PASTE SHEET'!Y1593)</f>
        <v/>
      </c>
      <c s="153" t="str">
        <f>IF('S.D.PASTE SHEET'!Z1593="","",'S.D.PASTE SHEET'!Z1593)</f>
        <v/>
      </c>
      <c s="153" t="str">
        <f>IF('S.D.PASTE SHEET'!AA1593="","",'S.D.PASTE SHEET'!AA1593)</f>
        <v/>
      </c>
      <c s="153" t="str">
        <f>IF('S.D.PASTE SHEET'!AB1593="","",'S.D.PASTE SHEET'!AB1593)</f>
        <v/>
      </c>
      <c s="153" t="str">
        <f>IF('S.D.PASTE SHEET'!AC1593="","",'S.D.PASTE SHEET'!AC1593)</f>
        <v/>
      </c>
      <c s="153" t="str">
        <f>IF('S.D.PASTE SHEET'!AD1593="","",'S.D.PASTE SHEET'!AD1593)</f>
        <v/>
      </c>
      <c s="155"/>
      <c s="156" t="str">
        <f>IF(AK1593="","",IF(AK1593&gt;0,COUNT($AG$2:AG1593),""))</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93" s="156" t="str">
        <f>IF(BC1593="","",IF(BC1593&gt;0,COUNT($AY$2:AY1593),""))</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94" spans="1:66" ht="15.75" customHeight="1">
      <c r="A1594" s="153" t="str">
        <f>IF('S.D.PASTE SHEET'!A1594="","",'S.D.PASTE SHEET'!A1594)</f>
        <v/>
      </c>
      <c s="153" t="str">
        <f>IF('S.D.PASTE SHEET'!B1594="","",'S.D.PASTE SHEET'!B1594)</f>
        <v/>
      </c>
      <c s="153" t="str">
        <f>IF('S.D.PASTE SHEET'!C1594="","",'S.D.PASTE SHEET'!C1594)</f>
        <v/>
      </c>
      <c s="154" t="str">
        <f>IF('S.D.PASTE SHEET'!D1594="","",'S.D.PASTE SHEET'!D1594)</f>
        <v/>
      </c>
      <c s="153" t="str">
        <f>IF('S.D.PASTE SHEET'!E1594="","",UPPER('S.D.PASTE SHEET'!E1594))</f>
        <v/>
      </c>
      <c s="153" t="str">
        <f>IF('S.D.PASTE SHEET'!F1594="","",'S.D.PASTE SHEET'!F1594)</f>
        <v/>
      </c>
      <c s="153" t="str">
        <f>IF('S.D.PASTE SHEET'!G1594="","",UPPER('S.D.PASTE SHEET'!G1594))</f>
        <v/>
      </c>
      <c s="153" t="str">
        <f>IF('S.D.PASTE SHEET'!H1594="","",UPPER('S.D.PASTE SHEET'!H1594))</f>
        <v/>
      </c>
      <c s="153" t="str">
        <f>IF('S.D.PASTE SHEET'!I1594="","",'S.D.PASTE SHEET'!I1594)</f>
        <v/>
      </c>
      <c s="154" t="str">
        <f>IF('S.D.PASTE SHEET'!J1594="","",'S.D.PASTE SHEET'!J1594)</f>
        <v/>
      </c>
      <c s="153" t="str">
        <f>IF('S.D.PASTE SHEET'!K1594="","",'S.D.PASTE SHEET'!K1594)</f>
        <v/>
      </c>
      <c s="153" t="str">
        <f>IF('S.D.PASTE SHEET'!L1594="","",'S.D.PASTE SHEET'!L1594)</f>
        <v/>
      </c>
      <c s="153" t="str">
        <f>IF('S.D.PASTE SHEET'!M1594="","",'S.D.PASTE SHEET'!M1594)</f>
        <v/>
      </c>
      <c s="153" t="str">
        <f>IF('S.D.PASTE SHEET'!N1594="","",'S.D.PASTE SHEET'!N1594)</f>
        <v/>
      </c>
      <c s="153" t="str">
        <f>IF('S.D.PASTE SHEET'!O1594="","",'S.D.PASTE SHEET'!O1594)</f>
        <v/>
      </c>
      <c s="153" t="str">
        <f>IF('S.D.PASTE SHEET'!P1594="","",'S.D.PASTE SHEET'!P1594)</f>
        <v/>
      </c>
      <c s="153" t="str">
        <f>IF('S.D.PASTE SHEET'!Q1594="","",'S.D.PASTE SHEET'!Q1594)</f>
        <v/>
      </c>
      <c s="153" t="str">
        <f>IF('S.D.PASTE SHEET'!R1594="","",'S.D.PASTE SHEET'!R1594)</f>
        <v/>
      </c>
      <c s="153" t="str">
        <f>IF('S.D.PASTE SHEET'!S1594="","",'S.D.PASTE SHEET'!S1594)</f>
        <v/>
      </c>
      <c s="153" t="str">
        <f>IF('S.D.PASTE SHEET'!T1594="","",'S.D.PASTE SHEET'!T1594)</f>
        <v/>
      </c>
      <c s="153" t="str">
        <f>IF('S.D.PASTE SHEET'!U1594="","",'S.D.PASTE SHEET'!U1594)</f>
        <v/>
      </c>
      <c s="153" t="str">
        <f>IF('S.D.PASTE SHEET'!V1594="","",'S.D.PASTE SHEET'!V1594)</f>
        <v/>
      </c>
      <c s="153" t="str">
        <f>IF('S.D.PASTE SHEET'!W1594="","",'S.D.PASTE SHEET'!W1594)</f>
        <v/>
      </c>
      <c s="153" t="str">
        <f>IF('S.D.PASTE SHEET'!X1594="","",'S.D.PASTE SHEET'!X1594)</f>
        <v/>
      </c>
      <c s="153" t="str">
        <f>IF('S.D.PASTE SHEET'!Y1594="","",'S.D.PASTE SHEET'!Y1594)</f>
        <v/>
      </c>
      <c s="153" t="str">
        <f>IF('S.D.PASTE SHEET'!Z1594="","",'S.D.PASTE SHEET'!Z1594)</f>
        <v/>
      </c>
      <c s="153" t="str">
        <f>IF('S.D.PASTE SHEET'!AA1594="","",'S.D.PASTE SHEET'!AA1594)</f>
        <v/>
      </c>
      <c s="153" t="str">
        <f>IF('S.D.PASTE SHEET'!AB1594="","",'S.D.PASTE SHEET'!AB1594)</f>
        <v/>
      </c>
      <c s="153" t="str">
        <f>IF('S.D.PASTE SHEET'!AC1594="","",'S.D.PASTE SHEET'!AC1594)</f>
        <v/>
      </c>
      <c s="153" t="str">
        <f>IF('S.D.PASTE SHEET'!AD1594="","",'S.D.PASTE SHEET'!AD1594)</f>
        <v/>
      </c>
      <c s="155"/>
      <c s="156" t="str">
        <f>IF(AK1594="","",IF(AK1594&gt;0,COUNT($AG$2:AG1594),""))</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94" s="156" t="str">
        <f>IF(BC1594="","",IF(BC1594&gt;0,COUNT($AY$2:AY1594),""))</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95" spans="1:66" ht="15.75" customHeight="1">
      <c r="A1595" s="153" t="str">
        <f>IF('S.D.PASTE SHEET'!A1595="","",'S.D.PASTE SHEET'!A1595)</f>
        <v/>
      </c>
      <c s="153" t="str">
        <f>IF('S.D.PASTE SHEET'!B1595="","",'S.D.PASTE SHEET'!B1595)</f>
        <v/>
      </c>
      <c s="153" t="str">
        <f>IF('S.D.PASTE SHEET'!C1595="","",'S.D.PASTE SHEET'!C1595)</f>
        <v/>
      </c>
      <c s="154" t="str">
        <f>IF('S.D.PASTE SHEET'!D1595="","",'S.D.PASTE SHEET'!D1595)</f>
        <v/>
      </c>
      <c s="153" t="str">
        <f>IF('S.D.PASTE SHEET'!E1595="","",UPPER('S.D.PASTE SHEET'!E1595))</f>
        <v/>
      </c>
      <c s="153" t="str">
        <f>IF('S.D.PASTE SHEET'!F1595="","",'S.D.PASTE SHEET'!F1595)</f>
        <v/>
      </c>
      <c s="153" t="str">
        <f>IF('S.D.PASTE SHEET'!G1595="","",UPPER('S.D.PASTE SHEET'!G1595))</f>
        <v/>
      </c>
      <c s="153" t="str">
        <f>IF('S.D.PASTE SHEET'!H1595="","",UPPER('S.D.PASTE SHEET'!H1595))</f>
        <v/>
      </c>
      <c s="153" t="str">
        <f>IF('S.D.PASTE SHEET'!I1595="","",'S.D.PASTE SHEET'!I1595)</f>
        <v/>
      </c>
      <c s="154" t="str">
        <f>IF('S.D.PASTE SHEET'!J1595="","",'S.D.PASTE SHEET'!J1595)</f>
        <v/>
      </c>
      <c s="153" t="str">
        <f>IF('S.D.PASTE SHEET'!K1595="","",'S.D.PASTE SHEET'!K1595)</f>
        <v/>
      </c>
      <c s="153" t="str">
        <f>IF('S.D.PASTE SHEET'!L1595="","",'S.D.PASTE SHEET'!L1595)</f>
        <v/>
      </c>
      <c s="153" t="str">
        <f>IF('S.D.PASTE SHEET'!M1595="","",'S.D.PASTE SHEET'!M1595)</f>
        <v/>
      </c>
      <c s="153" t="str">
        <f>IF('S.D.PASTE SHEET'!N1595="","",'S.D.PASTE SHEET'!N1595)</f>
        <v/>
      </c>
      <c s="153" t="str">
        <f>IF('S.D.PASTE SHEET'!O1595="","",'S.D.PASTE SHEET'!O1595)</f>
        <v/>
      </c>
      <c s="153" t="str">
        <f>IF('S.D.PASTE SHEET'!P1595="","",'S.D.PASTE SHEET'!P1595)</f>
        <v/>
      </c>
      <c s="153" t="str">
        <f>IF('S.D.PASTE SHEET'!Q1595="","",'S.D.PASTE SHEET'!Q1595)</f>
        <v/>
      </c>
      <c s="153" t="str">
        <f>IF('S.D.PASTE SHEET'!R1595="","",'S.D.PASTE SHEET'!R1595)</f>
        <v/>
      </c>
      <c s="153" t="str">
        <f>IF('S.D.PASTE SHEET'!S1595="","",'S.D.PASTE SHEET'!S1595)</f>
        <v/>
      </c>
      <c s="153" t="str">
        <f>IF('S.D.PASTE SHEET'!T1595="","",'S.D.PASTE SHEET'!T1595)</f>
        <v/>
      </c>
      <c s="153" t="str">
        <f>IF('S.D.PASTE SHEET'!U1595="","",'S.D.PASTE SHEET'!U1595)</f>
        <v/>
      </c>
      <c s="153" t="str">
        <f>IF('S.D.PASTE SHEET'!V1595="","",'S.D.PASTE SHEET'!V1595)</f>
        <v/>
      </c>
      <c s="153" t="str">
        <f>IF('S.D.PASTE SHEET'!W1595="","",'S.D.PASTE SHEET'!W1595)</f>
        <v/>
      </c>
      <c s="153" t="str">
        <f>IF('S.D.PASTE SHEET'!X1595="","",'S.D.PASTE SHEET'!X1595)</f>
        <v/>
      </c>
      <c s="153" t="str">
        <f>IF('S.D.PASTE SHEET'!Y1595="","",'S.D.PASTE SHEET'!Y1595)</f>
        <v/>
      </c>
      <c s="153" t="str">
        <f>IF('S.D.PASTE SHEET'!Z1595="","",'S.D.PASTE SHEET'!Z1595)</f>
        <v/>
      </c>
      <c s="153" t="str">
        <f>IF('S.D.PASTE SHEET'!AA1595="","",'S.D.PASTE SHEET'!AA1595)</f>
        <v/>
      </c>
      <c s="153" t="str">
        <f>IF('S.D.PASTE SHEET'!AB1595="","",'S.D.PASTE SHEET'!AB1595)</f>
        <v/>
      </c>
      <c s="153" t="str">
        <f>IF('S.D.PASTE SHEET'!AC1595="","",'S.D.PASTE SHEET'!AC1595)</f>
        <v/>
      </c>
      <c s="153" t="str">
        <f>IF('S.D.PASTE SHEET'!AD1595="","",'S.D.PASTE SHEET'!AD1595)</f>
        <v/>
      </c>
      <c s="155"/>
      <c s="156" t="str">
        <f>IF(AK1595="","",IF(AK1595&gt;0,COUNT($AG$2:AG1595),""))</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95" s="156" t="str">
        <f>IF(BC1595="","",IF(BC1595&gt;0,COUNT($AY$2:AY1595),""))</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96" spans="1:66" ht="15.75" customHeight="1">
      <c r="A1596" s="153" t="str">
        <f>IF('S.D.PASTE SHEET'!A1596="","",'S.D.PASTE SHEET'!A1596)</f>
        <v/>
      </c>
      <c s="153" t="str">
        <f>IF('S.D.PASTE SHEET'!B1596="","",'S.D.PASTE SHEET'!B1596)</f>
        <v/>
      </c>
      <c s="153" t="str">
        <f>IF('S.D.PASTE SHEET'!C1596="","",'S.D.PASTE SHEET'!C1596)</f>
        <v/>
      </c>
      <c s="154" t="str">
        <f>IF('S.D.PASTE SHEET'!D1596="","",'S.D.PASTE SHEET'!D1596)</f>
        <v/>
      </c>
      <c s="153" t="str">
        <f>IF('S.D.PASTE SHEET'!E1596="","",UPPER('S.D.PASTE SHEET'!E1596))</f>
        <v/>
      </c>
      <c s="153" t="str">
        <f>IF('S.D.PASTE SHEET'!F1596="","",'S.D.PASTE SHEET'!F1596)</f>
        <v/>
      </c>
      <c s="153" t="str">
        <f>IF('S.D.PASTE SHEET'!G1596="","",UPPER('S.D.PASTE SHEET'!G1596))</f>
        <v/>
      </c>
      <c s="153" t="str">
        <f>IF('S.D.PASTE SHEET'!H1596="","",UPPER('S.D.PASTE SHEET'!H1596))</f>
        <v/>
      </c>
      <c s="153" t="str">
        <f>IF('S.D.PASTE SHEET'!I1596="","",'S.D.PASTE SHEET'!I1596)</f>
        <v/>
      </c>
      <c s="154" t="str">
        <f>IF('S.D.PASTE SHEET'!J1596="","",'S.D.PASTE SHEET'!J1596)</f>
        <v/>
      </c>
      <c s="153" t="str">
        <f>IF('S.D.PASTE SHEET'!K1596="","",'S.D.PASTE SHEET'!K1596)</f>
        <v/>
      </c>
      <c s="153" t="str">
        <f>IF('S.D.PASTE SHEET'!L1596="","",'S.D.PASTE SHEET'!L1596)</f>
        <v/>
      </c>
      <c s="153" t="str">
        <f>IF('S.D.PASTE SHEET'!M1596="","",'S.D.PASTE SHEET'!M1596)</f>
        <v/>
      </c>
      <c s="153" t="str">
        <f>IF('S.D.PASTE SHEET'!N1596="","",'S.D.PASTE SHEET'!N1596)</f>
        <v/>
      </c>
      <c s="153" t="str">
        <f>IF('S.D.PASTE SHEET'!O1596="","",'S.D.PASTE SHEET'!O1596)</f>
        <v/>
      </c>
      <c s="153" t="str">
        <f>IF('S.D.PASTE SHEET'!P1596="","",'S.D.PASTE SHEET'!P1596)</f>
        <v/>
      </c>
      <c s="153" t="str">
        <f>IF('S.D.PASTE SHEET'!Q1596="","",'S.D.PASTE SHEET'!Q1596)</f>
        <v/>
      </c>
      <c s="153" t="str">
        <f>IF('S.D.PASTE SHEET'!R1596="","",'S.D.PASTE SHEET'!R1596)</f>
        <v/>
      </c>
      <c s="153" t="str">
        <f>IF('S.D.PASTE SHEET'!S1596="","",'S.D.PASTE SHEET'!S1596)</f>
        <v/>
      </c>
      <c s="153" t="str">
        <f>IF('S.D.PASTE SHEET'!T1596="","",'S.D.PASTE SHEET'!T1596)</f>
        <v/>
      </c>
      <c s="153" t="str">
        <f>IF('S.D.PASTE SHEET'!U1596="","",'S.D.PASTE SHEET'!U1596)</f>
        <v/>
      </c>
      <c s="153" t="str">
        <f>IF('S.D.PASTE SHEET'!V1596="","",'S.D.PASTE SHEET'!V1596)</f>
        <v/>
      </c>
      <c s="153" t="str">
        <f>IF('S.D.PASTE SHEET'!W1596="","",'S.D.PASTE SHEET'!W1596)</f>
        <v/>
      </c>
      <c s="153" t="str">
        <f>IF('S.D.PASTE SHEET'!X1596="","",'S.D.PASTE SHEET'!X1596)</f>
        <v/>
      </c>
      <c s="153" t="str">
        <f>IF('S.D.PASTE SHEET'!Y1596="","",'S.D.PASTE SHEET'!Y1596)</f>
        <v/>
      </c>
      <c s="153" t="str">
        <f>IF('S.D.PASTE SHEET'!Z1596="","",'S.D.PASTE SHEET'!Z1596)</f>
        <v/>
      </c>
      <c s="153" t="str">
        <f>IF('S.D.PASTE SHEET'!AA1596="","",'S.D.PASTE SHEET'!AA1596)</f>
        <v/>
      </c>
      <c s="153" t="str">
        <f>IF('S.D.PASTE SHEET'!AB1596="","",'S.D.PASTE SHEET'!AB1596)</f>
        <v/>
      </c>
      <c s="153" t="str">
        <f>IF('S.D.PASTE SHEET'!AC1596="","",'S.D.PASTE SHEET'!AC1596)</f>
        <v/>
      </c>
      <c s="153" t="str">
        <f>IF('S.D.PASTE SHEET'!AD1596="","",'S.D.PASTE SHEET'!AD1596)</f>
        <v/>
      </c>
      <c s="155"/>
      <c s="156" t="str">
        <f>IF(AK1596="","",IF(AK1596&gt;0,COUNT($AG$2:AG1596),""))</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96" s="156" t="str">
        <f>IF(BC1596="","",IF(BC1596&gt;0,COUNT($AY$2:AY1596),""))</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97" spans="1:66" ht="15.75" customHeight="1">
      <c r="A1597" s="153" t="str">
        <f>IF('S.D.PASTE SHEET'!A1597="","",'S.D.PASTE SHEET'!A1597)</f>
        <v/>
      </c>
      <c s="153" t="str">
        <f>IF('S.D.PASTE SHEET'!B1597="","",'S.D.PASTE SHEET'!B1597)</f>
        <v/>
      </c>
      <c s="153" t="str">
        <f>IF('S.D.PASTE SHEET'!C1597="","",'S.D.PASTE SHEET'!C1597)</f>
        <v/>
      </c>
      <c s="154" t="str">
        <f>IF('S.D.PASTE SHEET'!D1597="","",'S.D.PASTE SHEET'!D1597)</f>
        <v/>
      </c>
      <c s="153" t="str">
        <f>IF('S.D.PASTE SHEET'!E1597="","",UPPER('S.D.PASTE SHEET'!E1597))</f>
        <v/>
      </c>
      <c s="153" t="str">
        <f>IF('S.D.PASTE SHEET'!F1597="","",'S.D.PASTE SHEET'!F1597)</f>
        <v/>
      </c>
      <c s="153" t="str">
        <f>IF('S.D.PASTE SHEET'!G1597="","",UPPER('S.D.PASTE SHEET'!G1597))</f>
        <v/>
      </c>
      <c s="153" t="str">
        <f>IF('S.D.PASTE SHEET'!H1597="","",UPPER('S.D.PASTE SHEET'!H1597))</f>
        <v/>
      </c>
      <c s="153" t="str">
        <f>IF('S.D.PASTE SHEET'!I1597="","",'S.D.PASTE SHEET'!I1597)</f>
        <v/>
      </c>
      <c s="154" t="str">
        <f>IF('S.D.PASTE SHEET'!J1597="","",'S.D.PASTE SHEET'!J1597)</f>
        <v/>
      </c>
      <c s="153" t="str">
        <f>IF('S.D.PASTE SHEET'!K1597="","",'S.D.PASTE SHEET'!K1597)</f>
        <v/>
      </c>
      <c s="153" t="str">
        <f>IF('S.D.PASTE SHEET'!L1597="","",'S.D.PASTE SHEET'!L1597)</f>
        <v/>
      </c>
      <c s="153" t="str">
        <f>IF('S.D.PASTE SHEET'!M1597="","",'S.D.PASTE SHEET'!M1597)</f>
        <v/>
      </c>
      <c s="153" t="str">
        <f>IF('S.D.PASTE SHEET'!N1597="","",'S.D.PASTE SHEET'!N1597)</f>
        <v/>
      </c>
      <c s="153" t="str">
        <f>IF('S.D.PASTE SHEET'!O1597="","",'S.D.PASTE SHEET'!O1597)</f>
        <v/>
      </c>
      <c s="153" t="str">
        <f>IF('S.D.PASTE SHEET'!P1597="","",'S.D.PASTE SHEET'!P1597)</f>
        <v/>
      </c>
      <c s="153" t="str">
        <f>IF('S.D.PASTE SHEET'!Q1597="","",'S.D.PASTE SHEET'!Q1597)</f>
        <v/>
      </c>
      <c s="153" t="str">
        <f>IF('S.D.PASTE SHEET'!R1597="","",'S.D.PASTE SHEET'!R1597)</f>
        <v/>
      </c>
      <c s="153" t="str">
        <f>IF('S.D.PASTE SHEET'!S1597="","",'S.D.PASTE SHEET'!S1597)</f>
        <v/>
      </c>
      <c s="153" t="str">
        <f>IF('S.D.PASTE SHEET'!T1597="","",'S.D.PASTE SHEET'!T1597)</f>
        <v/>
      </c>
      <c s="153" t="str">
        <f>IF('S.D.PASTE SHEET'!U1597="","",'S.D.PASTE SHEET'!U1597)</f>
        <v/>
      </c>
      <c s="153" t="str">
        <f>IF('S.D.PASTE SHEET'!V1597="","",'S.D.PASTE SHEET'!V1597)</f>
        <v/>
      </c>
      <c s="153" t="str">
        <f>IF('S.D.PASTE SHEET'!W1597="","",'S.D.PASTE SHEET'!W1597)</f>
        <v/>
      </c>
      <c s="153" t="str">
        <f>IF('S.D.PASTE SHEET'!X1597="","",'S.D.PASTE SHEET'!X1597)</f>
        <v/>
      </c>
      <c s="153" t="str">
        <f>IF('S.D.PASTE SHEET'!Y1597="","",'S.D.PASTE SHEET'!Y1597)</f>
        <v/>
      </c>
      <c s="153" t="str">
        <f>IF('S.D.PASTE SHEET'!Z1597="","",'S.D.PASTE SHEET'!Z1597)</f>
        <v/>
      </c>
      <c s="153" t="str">
        <f>IF('S.D.PASTE SHEET'!AA1597="","",'S.D.PASTE SHEET'!AA1597)</f>
        <v/>
      </c>
      <c s="153" t="str">
        <f>IF('S.D.PASTE SHEET'!AB1597="","",'S.D.PASTE SHEET'!AB1597)</f>
        <v/>
      </c>
      <c s="153" t="str">
        <f>IF('S.D.PASTE SHEET'!AC1597="","",'S.D.PASTE SHEET'!AC1597)</f>
        <v/>
      </c>
      <c s="153" t="str">
        <f>IF('S.D.PASTE SHEET'!AD1597="","",'S.D.PASTE SHEET'!AD1597)</f>
        <v/>
      </c>
      <c s="155"/>
      <c s="156" t="str">
        <f>IF(AK1597="","",IF(AK1597&gt;0,COUNT($AG$2:AG1597),""))</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97" s="156" t="str">
        <f>IF(BC1597="","",IF(BC1597&gt;0,COUNT($AY$2:AY1597),""))</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98" spans="1:66" ht="15.75" customHeight="1">
      <c r="A1598" s="153" t="str">
        <f>IF('S.D.PASTE SHEET'!A1598="","",'S.D.PASTE SHEET'!A1598)</f>
        <v/>
      </c>
      <c s="153" t="str">
        <f>IF('S.D.PASTE SHEET'!B1598="","",'S.D.PASTE SHEET'!B1598)</f>
        <v/>
      </c>
      <c s="153" t="str">
        <f>IF('S.D.PASTE SHEET'!C1598="","",'S.D.PASTE SHEET'!C1598)</f>
        <v/>
      </c>
      <c s="154" t="str">
        <f>IF('S.D.PASTE SHEET'!D1598="","",'S.D.PASTE SHEET'!D1598)</f>
        <v/>
      </c>
      <c s="153" t="str">
        <f>IF('S.D.PASTE SHEET'!E1598="","",UPPER('S.D.PASTE SHEET'!E1598))</f>
        <v/>
      </c>
      <c s="153" t="str">
        <f>IF('S.D.PASTE SHEET'!F1598="","",'S.D.PASTE SHEET'!F1598)</f>
        <v/>
      </c>
      <c s="153" t="str">
        <f>IF('S.D.PASTE SHEET'!G1598="","",UPPER('S.D.PASTE SHEET'!G1598))</f>
        <v/>
      </c>
      <c s="153" t="str">
        <f>IF('S.D.PASTE SHEET'!H1598="","",UPPER('S.D.PASTE SHEET'!H1598))</f>
        <v/>
      </c>
      <c s="153" t="str">
        <f>IF('S.D.PASTE SHEET'!I1598="","",'S.D.PASTE SHEET'!I1598)</f>
        <v/>
      </c>
      <c s="154" t="str">
        <f>IF('S.D.PASTE SHEET'!J1598="","",'S.D.PASTE SHEET'!J1598)</f>
        <v/>
      </c>
      <c s="153" t="str">
        <f>IF('S.D.PASTE SHEET'!K1598="","",'S.D.PASTE SHEET'!K1598)</f>
        <v/>
      </c>
      <c s="153" t="str">
        <f>IF('S.D.PASTE SHEET'!L1598="","",'S.D.PASTE SHEET'!L1598)</f>
        <v/>
      </c>
      <c s="153" t="str">
        <f>IF('S.D.PASTE SHEET'!M1598="","",'S.D.PASTE SHEET'!M1598)</f>
        <v/>
      </c>
      <c s="153" t="str">
        <f>IF('S.D.PASTE SHEET'!N1598="","",'S.D.PASTE SHEET'!N1598)</f>
        <v/>
      </c>
      <c s="153" t="str">
        <f>IF('S.D.PASTE SHEET'!O1598="","",'S.D.PASTE SHEET'!O1598)</f>
        <v/>
      </c>
      <c s="153" t="str">
        <f>IF('S.D.PASTE SHEET'!P1598="","",'S.D.PASTE SHEET'!P1598)</f>
        <v/>
      </c>
      <c s="153" t="str">
        <f>IF('S.D.PASTE SHEET'!Q1598="","",'S.D.PASTE SHEET'!Q1598)</f>
        <v/>
      </c>
      <c s="153" t="str">
        <f>IF('S.D.PASTE SHEET'!R1598="","",'S.D.PASTE SHEET'!R1598)</f>
        <v/>
      </c>
      <c s="153" t="str">
        <f>IF('S.D.PASTE SHEET'!S1598="","",'S.D.PASTE SHEET'!S1598)</f>
        <v/>
      </c>
      <c s="153" t="str">
        <f>IF('S.D.PASTE SHEET'!T1598="","",'S.D.PASTE SHEET'!T1598)</f>
        <v/>
      </c>
      <c s="153" t="str">
        <f>IF('S.D.PASTE SHEET'!U1598="","",'S.D.PASTE SHEET'!U1598)</f>
        <v/>
      </c>
      <c s="153" t="str">
        <f>IF('S.D.PASTE SHEET'!V1598="","",'S.D.PASTE SHEET'!V1598)</f>
        <v/>
      </c>
      <c s="153" t="str">
        <f>IF('S.D.PASTE SHEET'!W1598="","",'S.D.PASTE SHEET'!W1598)</f>
        <v/>
      </c>
      <c s="153" t="str">
        <f>IF('S.D.PASTE SHEET'!X1598="","",'S.D.PASTE SHEET'!X1598)</f>
        <v/>
      </c>
      <c s="153" t="str">
        <f>IF('S.D.PASTE SHEET'!Y1598="","",'S.D.PASTE SHEET'!Y1598)</f>
        <v/>
      </c>
      <c s="153" t="str">
        <f>IF('S.D.PASTE SHEET'!Z1598="","",'S.D.PASTE SHEET'!Z1598)</f>
        <v/>
      </c>
      <c s="153" t="str">
        <f>IF('S.D.PASTE SHEET'!AA1598="","",'S.D.PASTE SHEET'!AA1598)</f>
        <v/>
      </c>
      <c s="153" t="str">
        <f>IF('S.D.PASTE SHEET'!AB1598="","",'S.D.PASTE SHEET'!AB1598)</f>
        <v/>
      </c>
      <c s="153" t="str">
        <f>IF('S.D.PASTE SHEET'!AC1598="","",'S.D.PASTE SHEET'!AC1598)</f>
        <v/>
      </c>
      <c s="153" t="str">
        <f>IF('S.D.PASTE SHEET'!AD1598="","",'S.D.PASTE SHEET'!AD1598)</f>
        <v/>
      </c>
      <c s="155"/>
      <c s="156" t="str">
        <f>IF(AK1598="","",IF(AK1598&gt;0,COUNT($AG$2:AG1598),""))</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98" s="156" t="str">
        <f>IF(BC1598="","",IF(BC1598&gt;0,COUNT($AY$2:AY1598),""))</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599" spans="1:66" ht="15.75" customHeight="1">
      <c r="A1599" s="153" t="str">
        <f>IF('S.D.PASTE SHEET'!A1599="","",'S.D.PASTE SHEET'!A1599)</f>
        <v/>
      </c>
      <c s="153" t="str">
        <f>IF('S.D.PASTE SHEET'!B1599="","",'S.D.PASTE SHEET'!B1599)</f>
        <v/>
      </c>
      <c s="153" t="str">
        <f>IF('S.D.PASTE SHEET'!C1599="","",'S.D.PASTE SHEET'!C1599)</f>
        <v/>
      </c>
      <c s="154" t="str">
        <f>IF('S.D.PASTE SHEET'!D1599="","",'S.D.PASTE SHEET'!D1599)</f>
        <v/>
      </c>
      <c s="153" t="str">
        <f>IF('S.D.PASTE SHEET'!E1599="","",UPPER('S.D.PASTE SHEET'!E1599))</f>
        <v/>
      </c>
      <c s="153" t="str">
        <f>IF('S.D.PASTE SHEET'!F1599="","",'S.D.PASTE SHEET'!F1599)</f>
        <v/>
      </c>
      <c s="153" t="str">
        <f>IF('S.D.PASTE SHEET'!G1599="","",UPPER('S.D.PASTE SHEET'!G1599))</f>
        <v/>
      </c>
      <c s="153" t="str">
        <f>IF('S.D.PASTE SHEET'!H1599="","",UPPER('S.D.PASTE SHEET'!H1599))</f>
        <v/>
      </c>
      <c s="153" t="str">
        <f>IF('S.D.PASTE SHEET'!I1599="","",'S.D.PASTE SHEET'!I1599)</f>
        <v/>
      </c>
      <c s="154" t="str">
        <f>IF('S.D.PASTE SHEET'!J1599="","",'S.D.PASTE SHEET'!J1599)</f>
        <v/>
      </c>
      <c s="153" t="str">
        <f>IF('S.D.PASTE SHEET'!K1599="","",'S.D.PASTE SHEET'!K1599)</f>
        <v/>
      </c>
      <c s="153" t="str">
        <f>IF('S.D.PASTE SHEET'!L1599="","",'S.D.PASTE SHEET'!L1599)</f>
        <v/>
      </c>
      <c s="153" t="str">
        <f>IF('S.D.PASTE SHEET'!M1599="","",'S.D.PASTE SHEET'!M1599)</f>
        <v/>
      </c>
      <c s="153" t="str">
        <f>IF('S.D.PASTE SHEET'!N1599="","",'S.D.PASTE SHEET'!N1599)</f>
        <v/>
      </c>
      <c s="153" t="str">
        <f>IF('S.D.PASTE SHEET'!O1599="","",'S.D.PASTE SHEET'!O1599)</f>
        <v/>
      </c>
      <c s="153" t="str">
        <f>IF('S.D.PASTE SHEET'!P1599="","",'S.D.PASTE SHEET'!P1599)</f>
        <v/>
      </c>
      <c s="153" t="str">
        <f>IF('S.D.PASTE SHEET'!Q1599="","",'S.D.PASTE SHEET'!Q1599)</f>
        <v/>
      </c>
      <c s="153" t="str">
        <f>IF('S.D.PASTE SHEET'!R1599="","",'S.D.PASTE SHEET'!R1599)</f>
        <v/>
      </c>
      <c s="153" t="str">
        <f>IF('S.D.PASTE SHEET'!S1599="","",'S.D.PASTE SHEET'!S1599)</f>
        <v/>
      </c>
      <c s="153" t="str">
        <f>IF('S.D.PASTE SHEET'!T1599="","",'S.D.PASTE SHEET'!T1599)</f>
        <v/>
      </c>
      <c s="153" t="str">
        <f>IF('S.D.PASTE SHEET'!U1599="","",'S.D.PASTE SHEET'!U1599)</f>
        <v/>
      </c>
      <c s="153" t="str">
        <f>IF('S.D.PASTE SHEET'!V1599="","",'S.D.PASTE SHEET'!V1599)</f>
        <v/>
      </c>
      <c s="153" t="str">
        <f>IF('S.D.PASTE SHEET'!W1599="","",'S.D.PASTE SHEET'!W1599)</f>
        <v/>
      </c>
      <c s="153" t="str">
        <f>IF('S.D.PASTE SHEET'!X1599="","",'S.D.PASTE SHEET'!X1599)</f>
        <v/>
      </c>
      <c s="153" t="str">
        <f>IF('S.D.PASTE SHEET'!Y1599="","",'S.D.PASTE SHEET'!Y1599)</f>
        <v/>
      </c>
      <c s="153" t="str">
        <f>IF('S.D.PASTE SHEET'!Z1599="","",'S.D.PASTE SHEET'!Z1599)</f>
        <v/>
      </c>
      <c s="153" t="str">
        <f>IF('S.D.PASTE SHEET'!AA1599="","",'S.D.PASTE SHEET'!AA1599)</f>
        <v/>
      </c>
      <c s="153" t="str">
        <f>IF('S.D.PASTE SHEET'!AB1599="","",'S.D.PASTE SHEET'!AB1599)</f>
        <v/>
      </c>
      <c s="153" t="str">
        <f>IF('S.D.PASTE SHEET'!AC1599="","",'S.D.PASTE SHEET'!AC1599)</f>
        <v/>
      </c>
      <c s="153" t="str">
        <f>IF('S.D.PASTE SHEET'!AD1599="","",'S.D.PASTE SHEET'!AD1599)</f>
        <v/>
      </c>
      <c s="155"/>
      <c s="156" t="str">
        <f>IF(AK1599="","",IF(AK1599&gt;0,COUNT($AG$2:AG1599),""))</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599" s="156" t="str">
        <f>IF(BC1599="","",IF(BC1599&gt;0,COUNT($AY$2:AY1599),""))</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600" spans="1:66" ht="15.75" customHeight="1">
      <c r="A1600" s="153" t="str">
        <f>IF('S.D.PASTE SHEET'!A1600="","",'S.D.PASTE SHEET'!A1600)</f>
        <v/>
      </c>
      <c s="153" t="str">
        <f>IF('S.D.PASTE SHEET'!B1600="","",'S.D.PASTE SHEET'!B1600)</f>
        <v/>
      </c>
      <c s="153" t="str">
        <f>IF('S.D.PASTE SHEET'!C1600="","",'S.D.PASTE SHEET'!C1600)</f>
        <v/>
      </c>
      <c s="154" t="str">
        <f>IF('S.D.PASTE SHEET'!D1600="","",'S.D.PASTE SHEET'!D1600)</f>
        <v/>
      </c>
      <c s="153" t="str">
        <f>IF('S.D.PASTE SHEET'!E1600="","",UPPER('S.D.PASTE SHEET'!E1600))</f>
        <v/>
      </c>
      <c s="153" t="str">
        <f>IF('S.D.PASTE SHEET'!F1600="","",'S.D.PASTE SHEET'!F1600)</f>
        <v/>
      </c>
      <c s="153" t="str">
        <f>IF('S.D.PASTE SHEET'!G1600="","",UPPER('S.D.PASTE SHEET'!G1600))</f>
        <v/>
      </c>
      <c s="153" t="str">
        <f>IF('S.D.PASTE SHEET'!H1600="","",UPPER('S.D.PASTE SHEET'!H1600))</f>
        <v/>
      </c>
      <c s="153" t="str">
        <f>IF('S.D.PASTE SHEET'!I1600="","",'S.D.PASTE SHEET'!I1600)</f>
        <v/>
      </c>
      <c s="154" t="str">
        <f>IF('S.D.PASTE SHEET'!J1600="","",'S.D.PASTE SHEET'!J1600)</f>
        <v/>
      </c>
      <c s="153" t="str">
        <f>IF('S.D.PASTE SHEET'!K1600="","",'S.D.PASTE SHEET'!K1600)</f>
        <v/>
      </c>
      <c s="153" t="str">
        <f>IF('S.D.PASTE SHEET'!L1600="","",'S.D.PASTE SHEET'!L1600)</f>
        <v/>
      </c>
      <c s="153" t="str">
        <f>IF('S.D.PASTE SHEET'!M1600="","",'S.D.PASTE SHEET'!M1600)</f>
        <v/>
      </c>
      <c s="153" t="str">
        <f>IF('S.D.PASTE SHEET'!N1600="","",'S.D.PASTE SHEET'!N1600)</f>
        <v/>
      </c>
      <c s="153" t="str">
        <f>IF('S.D.PASTE SHEET'!O1600="","",'S.D.PASTE SHEET'!O1600)</f>
        <v/>
      </c>
      <c s="153" t="str">
        <f>IF('S.D.PASTE SHEET'!P1600="","",'S.D.PASTE SHEET'!P1600)</f>
        <v/>
      </c>
      <c s="153" t="str">
        <f>IF('S.D.PASTE SHEET'!Q1600="","",'S.D.PASTE SHEET'!Q1600)</f>
        <v/>
      </c>
      <c s="153" t="str">
        <f>IF('S.D.PASTE SHEET'!R1600="","",'S.D.PASTE SHEET'!R1600)</f>
        <v/>
      </c>
      <c s="153" t="str">
        <f>IF('S.D.PASTE SHEET'!S1600="","",'S.D.PASTE SHEET'!S1600)</f>
        <v/>
      </c>
      <c s="153" t="str">
        <f>IF('S.D.PASTE SHEET'!T1600="","",'S.D.PASTE SHEET'!T1600)</f>
        <v/>
      </c>
      <c s="153" t="str">
        <f>IF('S.D.PASTE SHEET'!U1600="","",'S.D.PASTE SHEET'!U1600)</f>
        <v/>
      </c>
      <c s="153" t="str">
        <f>IF('S.D.PASTE SHEET'!V1600="","",'S.D.PASTE SHEET'!V1600)</f>
        <v/>
      </c>
      <c s="153" t="str">
        <f>IF('S.D.PASTE SHEET'!W1600="","",'S.D.PASTE SHEET'!W1600)</f>
        <v/>
      </c>
      <c s="153" t="str">
        <f>IF('S.D.PASTE SHEET'!X1600="","",'S.D.PASTE SHEET'!X1600)</f>
        <v/>
      </c>
      <c s="153" t="str">
        <f>IF('S.D.PASTE SHEET'!Y1600="","",'S.D.PASTE SHEET'!Y1600)</f>
        <v/>
      </c>
      <c s="153" t="str">
        <f>IF('S.D.PASTE SHEET'!Z1600="","",'S.D.PASTE SHEET'!Z1600)</f>
        <v/>
      </c>
      <c s="153" t="str">
        <f>IF('S.D.PASTE SHEET'!AA1600="","",'S.D.PASTE SHEET'!AA1600)</f>
        <v/>
      </c>
      <c s="153" t="str">
        <f>IF('S.D.PASTE SHEET'!AB1600="","",'S.D.PASTE SHEET'!AB1600)</f>
        <v/>
      </c>
      <c s="153" t="str">
        <f>IF('S.D.PASTE SHEET'!AC1600="","",'S.D.PASTE SHEET'!AC1600)</f>
        <v/>
      </c>
      <c s="153" t="str">
        <f>IF('S.D.PASTE SHEET'!AD1600="","",'S.D.PASTE SHEET'!AD1600)</f>
        <v/>
      </c>
      <c s="155"/>
      <c s="156" t="str">
        <f>IF(AK1600="","",IF(AK1600&gt;0,COUNT($AG$2:AG1600),""))</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600" s="156" t="str">
        <f>IF(BC1600="","",IF(BC1600&gt;0,COUNT($AY$2:AY1600),""))</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601" spans="1:66" ht="15.75" customHeight="1">
      <c r="A1601" s="153" t="str">
        <f>IF('S.D.PASTE SHEET'!A1601="","",'S.D.PASTE SHEET'!A1601)</f>
        <v/>
      </c>
      <c s="153" t="str">
        <f>IF('S.D.PASTE SHEET'!B1601="","",'S.D.PASTE SHEET'!B1601)</f>
        <v/>
      </c>
      <c s="153" t="str">
        <f>IF('S.D.PASTE SHEET'!C1601="","",'S.D.PASTE SHEET'!C1601)</f>
        <v/>
      </c>
      <c s="154" t="str">
        <f>IF('S.D.PASTE SHEET'!D1601="","",'S.D.PASTE SHEET'!D1601)</f>
        <v/>
      </c>
      <c s="153" t="str">
        <f>IF('S.D.PASTE SHEET'!E1601="","",UPPER('S.D.PASTE SHEET'!E1601))</f>
        <v/>
      </c>
      <c s="153" t="str">
        <f>IF('S.D.PASTE SHEET'!F1601="","",'S.D.PASTE SHEET'!F1601)</f>
        <v/>
      </c>
      <c s="153" t="str">
        <f>IF('S.D.PASTE SHEET'!G1601="","",UPPER('S.D.PASTE SHEET'!G1601))</f>
        <v/>
      </c>
      <c s="153" t="str">
        <f>IF('S.D.PASTE SHEET'!H1601="","",UPPER('S.D.PASTE SHEET'!H1601))</f>
        <v/>
      </c>
      <c s="153" t="str">
        <f>IF('S.D.PASTE SHEET'!I1601="","",'S.D.PASTE SHEET'!I1601)</f>
        <v/>
      </c>
      <c s="154" t="str">
        <f>IF('S.D.PASTE SHEET'!J1601="","",'S.D.PASTE SHEET'!J1601)</f>
        <v/>
      </c>
      <c s="153" t="str">
        <f>IF('S.D.PASTE SHEET'!K1601="","",'S.D.PASTE SHEET'!K1601)</f>
        <v/>
      </c>
      <c s="153" t="str">
        <f>IF('S.D.PASTE SHEET'!L1601="","",'S.D.PASTE SHEET'!L1601)</f>
        <v/>
      </c>
      <c s="153" t="str">
        <f>IF('S.D.PASTE SHEET'!M1601="","",'S.D.PASTE SHEET'!M1601)</f>
        <v/>
      </c>
      <c s="153" t="str">
        <f>IF('S.D.PASTE SHEET'!N1601="","",'S.D.PASTE SHEET'!N1601)</f>
        <v/>
      </c>
      <c s="153" t="str">
        <f>IF('S.D.PASTE SHEET'!O1601="","",'S.D.PASTE SHEET'!O1601)</f>
        <v/>
      </c>
      <c s="153" t="str">
        <f>IF('S.D.PASTE SHEET'!P1601="","",'S.D.PASTE SHEET'!P1601)</f>
        <v/>
      </c>
      <c s="153" t="str">
        <f>IF('S.D.PASTE SHEET'!Q1601="","",'S.D.PASTE SHEET'!Q1601)</f>
        <v/>
      </c>
      <c s="153" t="str">
        <f>IF('S.D.PASTE SHEET'!R1601="","",'S.D.PASTE SHEET'!R1601)</f>
        <v/>
      </c>
      <c s="153" t="str">
        <f>IF('S.D.PASTE SHEET'!S1601="","",'S.D.PASTE SHEET'!S1601)</f>
        <v/>
      </c>
      <c s="153" t="str">
        <f>IF('S.D.PASTE SHEET'!T1601="","",'S.D.PASTE SHEET'!T1601)</f>
        <v/>
      </c>
      <c s="153" t="str">
        <f>IF('S.D.PASTE SHEET'!U1601="","",'S.D.PASTE SHEET'!U1601)</f>
        <v/>
      </c>
      <c s="153" t="str">
        <f>IF('S.D.PASTE SHEET'!V1601="","",'S.D.PASTE SHEET'!V1601)</f>
        <v/>
      </c>
      <c s="153" t="str">
        <f>IF('S.D.PASTE SHEET'!W1601="","",'S.D.PASTE SHEET'!W1601)</f>
        <v/>
      </c>
      <c s="153" t="str">
        <f>IF('S.D.PASTE SHEET'!X1601="","",'S.D.PASTE SHEET'!X1601)</f>
        <v/>
      </c>
      <c s="153" t="str">
        <f>IF('S.D.PASTE SHEET'!Y1601="","",'S.D.PASTE SHEET'!Y1601)</f>
        <v/>
      </c>
      <c s="153" t="str">
        <f>IF('S.D.PASTE SHEET'!Z1601="","",'S.D.PASTE SHEET'!Z1601)</f>
        <v/>
      </c>
      <c s="153" t="str">
        <f>IF('S.D.PASTE SHEET'!AA1601="","",'S.D.PASTE SHEET'!AA1601)</f>
        <v/>
      </c>
      <c s="153" t="str">
        <f>IF('S.D.PASTE SHEET'!AB1601="","",'S.D.PASTE SHEET'!AB1601)</f>
        <v/>
      </c>
      <c s="153" t="str">
        <f>IF('S.D.PASTE SHEET'!AC1601="","",'S.D.PASTE SHEET'!AC1601)</f>
        <v/>
      </c>
      <c s="153" t="str">
        <f>IF('S.D.PASTE SHEET'!AD1601="","",'S.D.PASTE SHEET'!AD1601)</f>
        <v/>
      </c>
      <c s="155"/>
      <c s="156" t="str">
        <f>IF(AK1601="","",IF(AK1601&gt;0,COUNT($AG$2:AG1601),""))</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601" s="156" t="str">
        <f>IF(BC1601="","",IF(BC1601&gt;0,COUNT($AY$2:AY1601),""))</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602" spans="1:66" ht="15.75" customHeight="1">
      <c r="A1602" s="153" t="str">
        <f>IF('S.D.PASTE SHEET'!A1602="","",'S.D.PASTE SHEET'!A1602)</f>
        <v/>
      </c>
      <c s="153" t="str">
        <f>IF('S.D.PASTE SHEET'!B1602="","",'S.D.PASTE SHEET'!B1602)</f>
        <v/>
      </c>
      <c s="153" t="str">
        <f>IF('S.D.PASTE SHEET'!C1602="","",'S.D.PASTE SHEET'!C1602)</f>
        <v/>
      </c>
      <c s="154" t="str">
        <f>IF('S.D.PASTE SHEET'!D1602="","",'S.D.PASTE SHEET'!D1602)</f>
        <v/>
      </c>
      <c s="153" t="str">
        <f>IF('S.D.PASTE SHEET'!E1602="","",UPPER('S.D.PASTE SHEET'!E1602))</f>
        <v/>
      </c>
      <c s="153" t="str">
        <f>IF('S.D.PASTE SHEET'!F1602="","",'S.D.PASTE SHEET'!F1602)</f>
        <v/>
      </c>
      <c s="153" t="str">
        <f>IF('S.D.PASTE SHEET'!G1602="","",UPPER('S.D.PASTE SHEET'!G1602))</f>
        <v/>
      </c>
      <c s="153" t="str">
        <f>IF('S.D.PASTE SHEET'!H1602="","",UPPER('S.D.PASTE SHEET'!H1602))</f>
        <v/>
      </c>
      <c s="153" t="str">
        <f>IF('S.D.PASTE SHEET'!I1602="","",'S.D.PASTE SHEET'!I1602)</f>
        <v/>
      </c>
      <c s="154" t="str">
        <f>IF('S.D.PASTE SHEET'!J1602="","",'S.D.PASTE SHEET'!J1602)</f>
        <v/>
      </c>
      <c s="153" t="str">
        <f>IF('S.D.PASTE SHEET'!K1602="","",'S.D.PASTE SHEET'!K1602)</f>
        <v/>
      </c>
      <c s="153" t="str">
        <f>IF('S.D.PASTE SHEET'!L1602="","",'S.D.PASTE SHEET'!L1602)</f>
        <v/>
      </c>
      <c s="153" t="str">
        <f>IF('S.D.PASTE SHEET'!M1602="","",'S.D.PASTE SHEET'!M1602)</f>
        <v/>
      </c>
      <c s="153" t="str">
        <f>IF('S.D.PASTE SHEET'!N1602="","",'S.D.PASTE SHEET'!N1602)</f>
        <v/>
      </c>
      <c s="153" t="str">
        <f>IF('S.D.PASTE SHEET'!O1602="","",'S.D.PASTE SHEET'!O1602)</f>
        <v/>
      </c>
      <c s="153" t="str">
        <f>IF('S.D.PASTE SHEET'!P1602="","",'S.D.PASTE SHEET'!P1602)</f>
        <v/>
      </c>
      <c s="153" t="str">
        <f>IF('S.D.PASTE SHEET'!Q1602="","",'S.D.PASTE SHEET'!Q1602)</f>
        <v/>
      </c>
      <c s="153" t="str">
        <f>IF('S.D.PASTE SHEET'!R1602="","",'S.D.PASTE SHEET'!R1602)</f>
        <v/>
      </c>
      <c s="153" t="str">
        <f>IF('S.D.PASTE SHEET'!S1602="","",'S.D.PASTE SHEET'!S1602)</f>
        <v/>
      </c>
      <c s="153" t="str">
        <f>IF('S.D.PASTE SHEET'!T1602="","",'S.D.PASTE SHEET'!T1602)</f>
        <v/>
      </c>
      <c s="153" t="str">
        <f>IF('S.D.PASTE SHEET'!U1602="","",'S.D.PASTE SHEET'!U1602)</f>
        <v/>
      </c>
      <c s="153" t="str">
        <f>IF('S.D.PASTE SHEET'!V1602="","",'S.D.PASTE SHEET'!V1602)</f>
        <v/>
      </c>
      <c s="153" t="str">
        <f>IF('S.D.PASTE SHEET'!W1602="","",'S.D.PASTE SHEET'!W1602)</f>
        <v/>
      </c>
      <c s="153" t="str">
        <f>IF('S.D.PASTE SHEET'!X1602="","",'S.D.PASTE SHEET'!X1602)</f>
        <v/>
      </c>
      <c s="153" t="str">
        <f>IF('S.D.PASTE SHEET'!Y1602="","",'S.D.PASTE SHEET'!Y1602)</f>
        <v/>
      </c>
      <c s="153" t="str">
        <f>IF('S.D.PASTE SHEET'!Z1602="","",'S.D.PASTE SHEET'!Z1602)</f>
        <v/>
      </c>
      <c s="153" t="str">
        <f>IF('S.D.PASTE SHEET'!AA1602="","",'S.D.PASTE SHEET'!AA1602)</f>
        <v/>
      </c>
      <c s="153" t="str">
        <f>IF('S.D.PASTE SHEET'!AB1602="","",'S.D.PASTE SHEET'!AB1602)</f>
        <v/>
      </c>
      <c s="153" t="str">
        <f>IF('S.D.PASTE SHEET'!AC1602="","",'S.D.PASTE SHEET'!AC1602)</f>
        <v/>
      </c>
      <c s="153" t="str">
        <f>IF('S.D.PASTE SHEET'!AD1602="","",'S.D.PASTE SHEET'!AD1602)</f>
        <v/>
      </c>
      <c s="155"/>
      <c s="156" t="str">
        <f>IF(AK1602="","",IF(AK1602&gt;0,COUNT($AG$2:AG1602),""))</f>
        <v/>
      </c>
      <c s="157" t="str">
        <f t="shared" si="770"/>
        <v/>
      </c>
      <c s="157" t="str">
        <f t="shared" si="771"/>
        <v/>
      </c>
      <c s="157" t="str">
        <f t="shared" si="772"/>
        <v/>
      </c>
      <c s="158" t="str">
        <f t="shared" si="773"/>
        <v/>
      </c>
      <c s="157" t="str">
        <f t="shared" si="774"/>
        <v/>
      </c>
      <c s="157" t="str">
        <f t="shared" si="775"/>
        <v/>
      </c>
      <c s="157" t="str">
        <f t="shared" si="776"/>
        <v/>
      </c>
      <c s="157" t="str">
        <f t="shared" si="777"/>
        <v/>
      </c>
      <c s="157" t="str">
        <f t="shared" si="778"/>
        <v/>
      </c>
      <c s="158" t="str">
        <f t="shared" si="779"/>
        <v/>
      </c>
      <c s="157" t="str">
        <f t="shared" si="780"/>
        <v/>
      </c>
      <c s="157" t="str">
        <f t="shared" si="781"/>
        <v/>
      </c>
      <c s="157" t="str">
        <f t="shared" si="782"/>
        <v/>
      </c>
      <c s="157" t="str">
        <f t="shared" si="783"/>
        <v/>
      </c>
      <c s="157" t="str">
        <f t="shared" si="784"/>
        <v/>
      </c>
      <c s="157" t="str">
        <f t="shared" si="785"/>
        <v/>
      </c>
      <c r="AX1602" s="156" t="str">
        <f>IF(BC1602="","",IF(BC1602&gt;0,COUNT($AY$2:AY1602),""))</f>
        <v/>
      </c>
      <c s="159" t="str">
        <f t="shared" si="786"/>
        <v/>
      </c>
      <c s="159" t="str">
        <f t="shared" si="787"/>
        <v/>
      </c>
      <c s="157" t="str">
        <f t="shared" si="788"/>
        <v/>
      </c>
      <c s="158" t="str">
        <f t="shared" si="789"/>
        <v/>
      </c>
      <c s="157" t="str">
        <f t="shared" si="790"/>
        <v/>
      </c>
      <c s="157" t="str">
        <f t="shared" si="791"/>
        <v/>
      </c>
      <c s="157" t="str">
        <f t="shared" si="792"/>
        <v/>
      </c>
      <c s="157" t="str">
        <f t="shared" si="793"/>
        <v/>
      </c>
      <c s="157" t="str">
        <f t="shared" si="794"/>
        <v/>
      </c>
      <c s="158" t="str">
        <f t="shared" si="795"/>
        <v/>
      </c>
      <c s="157" t="str">
        <f t="shared" si="796"/>
        <v/>
      </c>
      <c s="157" t="str">
        <f t="shared" si="797"/>
        <v/>
      </c>
      <c s="157" t="str">
        <f t="shared" si="798"/>
        <v/>
      </c>
      <c s="157" t="str">
        <f t="shared" si="799"/>
        <v/>
      </c>
      <c s="157" t="str">
        <f t="shared" si="800"/>
        <v/>
      </c>
      <c s="157" t="str">
        <f t="shared" si="801"/>
        <v/>
      </c>
    </row>
    <row r="1603" spans="1:66" ht="15.75" customHeight="1">
      <c r="A1603" s="153" t="str">
        <f>IF('S.D.PASTE SHEET'!A1603="","",'S.D.PASTE SHEET'!A1603)</f>
        <v/>
      </c>
      <c s="153" t="str">
        <f>IF('S.D.PASTE SHEET'!B1603="","",'S.D.PASTE SHEET'!B1603)</f>
        <v/>
      </c>
      <c s="153" t="str">
        <f>IF('S.D.PASTE SHEET'!C1603="","",'S.D.PASTE SHEET'!C1603)</f>
        <v/>
      </c>
      <c s="154" t="str">
        <f>IF('S.D.PASTE SHEET'!D1603="","",'S.D.PASTE SHEET'!D1603)</f>
        <v/>
      </c>
      <c s="153" t="str">
        <f>IF('S.D.PASTE SHEET'!E1603="","",UPPER('S.D.PASTE SHEET'!E1603))</f>
        <v/>
      </c>
      <c s="153" t="str">
        <f>IF('S.D.PASTE SHEET'!F1603="","",'S.D.PASTE SHEET'!F1603)</f>
        <v/>
      </c>
      <c s="153" t="str">
        <f>IF('S.D.PASTE SHEET'!G1603="","",UPPER('S.D.PASTE SHEET'!G1603))</f>
        <v/>
      </c>
      <c s="153" t="str">
        <f>IF('S.D.PASTE SHEET'!H1603="","",UPPER('S.D.PASTE SHEET'!H1603))</f>
        <v/>
      </c>
      <c s="153" t="str">
        <f>IF('S.D.PASTE SHEET'!I1603="","",'S.D.PASTE SHEET'!I1603)</f>
        <v/>
      </c>
      <c s="154" t="str">
        <f>IF('S.D.PASTE SHEET'!J1603="","",'S.D.PASTE SHEET'!J1603)</f>
        <v/>
      </c>
      <c s="153" t="str">
        <f>IF('S.D.PASTE SHEET'!K1603="","",'S.D.PASTE SHEET'!K1603)</f>
        <v/>
      </c>
      <c s="153" t="str">
        <f>IF('S.D.PASTE SHEET'!L1603="","",'S.D.PASTE SHEET'!L1603)</f>
        <v/>
      </c>
      <c s="153" t="str">
        <f>IF('S.D.PASTE SHEET'!M1603="","",'S.D.PASTE SHEET'!M1603)</f>
        <v/>
      </c>
      <c s="153" t="str">
        <f>IF('S.D.PASTE SHEET'!N1603="","",'S.D.PASTE SHEET'!N1603)</f>
        <v/>
      </c>
      <c s="153" t="str">
        <f>IF('S.D.PASTE SHEET'!O1603="","",'S.D.PASTE SHEET'!O1603)</f>
        <v/>
      </c>
      <c s="153" t="str">
        <f>IF('S.D.PASTE SHEET'!P1603="","",'S.D.PASTE SHEET'!P1603)</f>
        <v/>
      </c>
      <c s="153" t="str">
        <f>IF('S.D.PASTE SHEET'!Q1603="","",'S.D.PASTE SHEET'!Q1603)</f>
        <v/>
      </c>
      <c s="153" t="str">
        <f>IF('S.D.PASTE SHEET'!R1603="","",'S.D.PASTE SHEET'!R1603)</f>
        <v/>
      </c>
      <c s="153" t="str">
        <f>IF('S.D.PASTE SHEET'!S1603="","",'S.D.PASTE SHEET'!S1603)</f>
        <v/>
      </c>
      <c s="153" t="str">
        <f>IF('S.D.PASTE SHEET'!T1603="","",'S.D.PASTE SHEET'!T1603)</f>
        <v/>
      </c>
      <c s="153" t="str">
        <f>IF('S.D.PASTE SHEET'!U1603="","",'S.D.PASTE SHEET'!U1603)</f>
        <v/>
      </c>
      <c s="153" t="str">
        <f>IF('S.D.PASTE SHEET'!V1603="","",'S.D.PASTE SHEET'!V1603)</f>
        <v/>
      </c>
      <c s="153" t="str">
        <f>IF('S.D.PASTE SHEET'!W1603="","",'S.D.PASTE SHEET'!W1603)</f>
        <v/>
      </c>
      <c s="153" t="str">
        <f>IF('S.D.PASTE SHEET'!X1603="","",'S.D.PASTE SHEET'!X1603)</f>
        <v/>
      </c>
      <c s="153" t="str">
        <f>IF('S.D.PASTE SHEET'!Y1603="","",'S.D.PASTE SHEET'!Y1603)</f>
        <v/>
      </c>
      <c s="153" t="str">
        <f>IF('S.D.PASTE SHEET'!Z1603="","",'S.D.PASTE SHEET'!Z1603)</f>
        <v/>
      </c>
      <c s="153" t="str">
        <f>IF('S.D.PASTE SHEET'!AA1603="","",'S.D.PASTE SHEET'!AA1603)</f>
        <v/>
      </c>
      <c s="153" t="str">
        <f>IF('S.D.PASTE SHEET'!AB1603="","",'S.D.PASTE SHEET'!AB1603)</f>
        <v/>
      </c>
      <c s="153" t="str">
        <f>IF('S.D.PASTE SHEET'!AC1603="","",'S.D.PASTE SHEET'!AC1603)</f>
        <v/>
      </c>
      <c s="153" t="str">
        <f>IF('S.D.PASTE SHEET'!AD1603="","",'S.D.PASTE SHEET'!AD1603)</f>
        <v/>
      </c>
      <c s="155"/>
      <c s="156" t="str">
        <f>IF(AK1603="","",IF(AK1603&gt;0,COUNT($AG$2:AG1603),""))</f>
        <v/>
      </c>
      <c s="157" t="str">
        <f t="shared" si="802" ref="AG1603:AG1666">IF(AND($AJ$1=8,$A1603=8),A1603,"")</f>
        <v/>
      </c>
      <c s="157" t="str">
        <f t="shared" si="803" ref="AH1603:AH1666">IF(AND($AJ$1=8,$A1603=8),B1603,"")</f>
        <v/>
      </c>
      <c s="157" t="str">
        <f t="shared" si="804" ref="AI1603:AI1666">IF(AND($AJ$1=8,$A1603=8),C1603,"")</f>
        <v/>
      </c>
      <c s="158" t="str">
        <f t="shared" si="805" ref="AJ1603:AJ1666">IF(AND($AJ$1=8,$A1603=8),D1603,"")</f>
        <v/>
      </c>
      <c s="157" t="str">
        <f t="shared" si="806" ref="AK1603:AK1666">IF(AND($AJ$1=8,$A1603=8),E1603,"")</f>
        <v/>
      </c>
      <c s="157" t="str">
        <f t="shared" si="807" ref="AL1603:AL1666">IF(AND($AJ$1=8,$A1603=8),F1603,"")</f>
        <v/>
      </c>
      <c s="157" t="str">
        <f t="shared" si="808" ref="AM1603:AM1666">IF(AND($AJ$1=8,$A1603=8),G1603,"")</f>
        <v/>
      </c>
      <c s="157" t="str">
        <f t="shared" si="809" ref="AN1603:AN1666">IF(AND($AJ$1=8,$A1603=8),H1603,"")</f>
        <v/>
      </c>
      <c s="157" t="str">
        <f t="shared" si="810" ref="AO1603:AO1666">IF(AND($AJ$1=8,$A1603=8),I1603,"")</f>
        <v/>
      </c>
      <c s="158" t="str">
        <f t="shared" si="811" ref="AP1603:AP1666">IF(AND($AJ$1=8,$A1603=8),J1603,"")</f>
        <v/>
      </c>
      <c s="157" t="str">
        <f t="shared" si="812" ref="AQ1603:AQ1666">IF(AND($AJ$1=8,$A1603=8),K1603,"")</f>
        <v/>
      </c>
      <c s="157" t="str">
        <f t="shared" si="813" ref="AR1603:AR1666">IF(AND($AJ$1=8,$A1603=8),L1603,"")</f>
        <v/>
      </c>
      <c s="157" t="str">
        <f t="shared" si="814" ref="AS1603:AS1666">IF(AND($AJ$1=8,$A1603=8),M1603,"")</f>
        <v/>
      </c>
      <c s="157" t="str">
        <f t="shared" si="815" ref="AT1603:AT1666">IF(AND($AJ$1=8,$A1603=8),N1603,"")</f>
        <v/>
      </c>
      <c s="157" t="str">
        <f t="shared" si="816" ref="AU1603:AU1666">IF(AND($AJ$1=8,$A1603=8),O1603,"")</f>
        <v/>
      </c>
      <c s="157" t="str">
        <f t="shared" si="817" ref="AV1603:AV1666">IF(AND($AJ$1=8,$A1603=8),P1603,"")</f>
        <v/>
      </c>
      <c r="AX1603" s="156" t="str">
        <f>IF(BC1603="","",IF(BC1603&gt;0,COUNT($AY$2:AY1603),""))</f>
        <v/>
      </c>
      <c s="159" t="str">
        <f t="shared" si="818" ref="AY1603:AY1666">IF(AND($BB$1=8,$A1603=8,$BC$1=$B1603),$A1603,"")</f>
        <v/>
      </c>
      <c s="159" t="str">
        <f t="shared" si="819" ref="AZ1603:AZ1666">IF(AND($BB$1=8,$A1603=8,$BC$1=$B1603),$B1603,"")</f>
        <v/>
      </c>
      <c s="157" t="str">
        <f t="shared" si="820" ref="BA1603:BA1666">IF(AND($BB$1=8,$A1603=8,$BC$1=$B1603),$C1603,"")</f>
        <v/>
      </c>
      <c s="158" t="str">
        <f t="shared" si="821" ref="BB1603:BB1666">IF(AND($BB$1=8,$A1603=8,$BC$1=$B1603),$D1603,"")</f>
        <v/>
      </c>
      <c s="157" t="str">
        <f t="shared" si="822" ref="BC1603:BC1666">IF(AND($BB$1=8,$A1603=8,$BC$1=$B1603),$E1603,"")</f>
        <v/>
      </c>
      <c s="157" t="str">
        <f t="shared" si="823" ref="BD1603:BD1666">IF(AND($BB$1=8,$A1603=8,$BC$1=$B1603),$F1603,"")</f>
        <v/>
      </c>
      <c s="157" t="str">
        <f t="shared" si="824" ref="BE1603:BE1666">IF(AND($BB$1=8,$A1603=8,$BC$1=$B1603),$G1603,"")</f>
        <v/>
      </c>
      <c s="157" t="str">
        <f t="shared" si="825" ref="BF1603:BF1666">IF(AND($BB$1=8,$A1603=8,$BC$1=$B1603),$H1603,"")</f>
        <v/>
      </c>
      <c s="157" t="str">
        <f t="shared" si="826" ref="BG1603:BG1666">IF(AND($BB$1=8,$A1603=8,$BC$1=$B1603),$I1603,"")</f>
        <v/>
      </c>
      <c s="158" t="str">
        <f t="shared" si="827" ref="BH1603:BH1666">IF(AND($BB$1=8,$A1603=8,$BC$1=$B1603),$J1603,"")</f>
        <v/>
      </c>
      <c s="157" t="str">
        <f t="shared" si="828" ref="BI1603:BI1666">IF(AND($BB$1=8,$A1603=8,$BC$1=$B1603),$K1603,"")</f>
        <v/>
      </c>
      <c s="157" t="str">
        <f t="shared" si="829" ref="BJ1603:BJ1666">IF(AND($BB$1=8,$A1603=8,$BC$1=$B1603),$L1603,"")</f>
        <v/>
      </c>
      <c s="157" t="str">
        <f t="shared" si="830" ref="BK1603:BK1666">IF(AND($BB$1=8,$A1603=8,$BC$1=$B1603),$M1603,"")</f>
        <v/>
      </c>
      <c s="157" t="str">
        <f t="shared" si="831" ref="BL1603:BL1666">IF(AND($BB$1=8,$A1603=8,$BC$1=$B1603),$N1603,"")</f>
        <v/>
      </c>
      <c s="157" t="str">
        <f t="shared" si="832" ref="BM1603:BM1666">IF(AND($BB$1=8,$A1603=8,$BC$1=$B1603),$O1603,"")</f>
        <v/>
      </c>
      <c s="157" t="str">
        <f t="shared" si="833" ref="BN1603:BN1666">IF(AND($BB$1=8,$A1603=8,$BC$1=$B1603),$P1603,"")</f>
        <v/>
      </c>
    </row>
    <row r="1604" spans="1:66" ht="15.75" customHeight="1">
      <c r="A1604" s="153" t="str">
        <f>IF('S.D.PASTE SHEET'!A1604="","",'S.D.PASTE SHEET'!A1604)</f>
        <v/>
      </c>
      <c s="153" t="str">
        <f>IF('S.D.PASTE SHEET'!B1604="","",'S.D.PASTE SHEET'!B1604)</f>
        <v/>
      </c>
      <c s="153" t="str">
        <f>IF('S.D.PASTE SHEET'!C1604="","",'S.D.PASTE SHEET'!C1604)</f>
        <v/>
      </c>
      <c s="154" t="str">
        <f>IF('S.D.PASTE SHEET'!D1604="","",'S.D.PASTE SHEET'!D1604)</f>
        <v/>
      </c>
      <c s="153" t="str">
        <f>IF('S.D.PASTE SHEET'!E1604="","",UPPER('S.D.PASTE SHEET'!E1604))</f>
        <v/>
      </c>
      <c s="153" t="str">
        <f>IF('S.D.PASTE SHEET'!F1604="","",'S.D.PASTE SHEET'!F1604)</f>
        <v/>
      </c>
      <c s="153" t="str">
        <f>IF('S.D.PASTE SHEET'!G1604="","",UPPER('S.D.PASTE SHEET'!G1604))</f>
        <v/>
      </c>
      <c s="153" t="str">
        <f>IF('S.D.PASTE SHEET'!H1604="","",UPPER('S.D.PASTE SHEET'!H1604))</f>
        <v/>
      </c>
      <c s="153" t="str">
        <f>IF('S.D.PASTE SHEET'!I1604="","",'S.D.PASTE SHEET'!I1604)</f>
        <v/>
      </c>
      <c s="154" t="str">
        <f>IF('S.D.PASTE SHEET'!J1604="","",'S.D.PASTE SHEET'!J1604)</f>
        <v/>
      </c>
      <c s="153" t="str">
        <f>IF('S.D.PASTE SHEET'!K1604="","",'S.D.PASTE SHEET'!K1604)</f>
        <v/>
      </c>
      <c s="153" t="str">
        <f>IF('S.D.PASTE SHEET'!L1604="","",'S.D.PASTE SHEET'!L1604)</f>
        <v/>
      </c>
      <c s="153" t="str">
        <f>IF('S.D.PASTE SHEET'!M1604="","",'S.D.PASTE SHEET'!M1604)</f>
        <v/>
      </c>
      <c s="153" t="str">
        <f>IF('S.D.PASTE SHEET'!N1604="","",'S.D.PASTE SHEET'!N1604)</f>
        <v/>
      </c>
      <c s="153" t="str">
        <f>IF('S.D.PASTE SHEET'!O1604="","",'S.D.PASTE SHEET'!O1604)</f>
        <v/>
      </c>
      <c s="153" t="str">
        <f>IF('S.D.PASTE SHEET'!P1604="","",'S.D.PASTE SHEET'!P1604)</f>
        <v/>
      </c>
      <c s="153" t="str">
        <f>IF('S.D.PASTE SHEET'!Q1604="","",'S.D.PASTE SHEET'!Q1604)</f>
        <v/>
      </c>
      <c s="153" t="str">
        <f>IF('S.D.PASTE SHEET'!R1604="","",'S.D.PASTE SHEET'!R1604)</f>
        <v/>
      </c>
      <c s="153" t="str">
        <f>IF('S.D.PASTE SHEET'!S1604="","",'S.D.PASTE SHEET'!S1604)</f>
        <v/>
      </c>
      <c s="153" t="str">
        <f>IF('S.D.PASTE SHEET'!T1604="","",'S.D.PASTE SHEET'!T1604)</f>
        <v/>
      </c>
      <c s="153" t="str">
        <f>IF('S.D.PASTE SHEET'!U1604="","",'S.D.PASTE SHEET'!U1604)</f>
        <v/>
      </c>
      <c s="153" t="str">
        <f>IF('S.D.PASTE SHEET'!V1604="","",'S.D.PASTE SHEET'!V1604)</f>
        <v/>
      </c>
      <c s="153" t="str">
        <f>IF('S.D.PASTE SHEET'!W1604="","",'S.D.PASTE SHEET'!W1604)</f>
        <v/>
      </c>
      <c s="153" t="str">
        <f>IF('S.D.PASTE SHEET'!X1604="","",'S.D.PASTE SHEET'!X1604)</f>
        <v/>
      </c>
      <c s="153" t="str">
        <f>IF('S.D.PASTE SHEET'!Y1604="","",'S.D.PASTE SHEET'!Y1604)</f>
        <v/>
      </c>
      <c s="153" t="str">
        <f>IF('S.D.PASTE SHEET'!Z1604="","",'S.D.PASTE SHEET'!Z1604)</f>
        <v/>
      </c>
      <c s="153" t="str">
        <f>IF('S.D.PASTE SHEET'!AA1604="","",'S.D.PASTE SHEET'!AA1604)</f>
        <v/>
      </c>
      <c s="153" t="str">
        <f>IF('S.D.PASTE SHEET'!AB1604="","",'S.D.PASTE SHEET'!AB1604)</f>
        <v/>
      </c>
      <c s="153" t="str">
        <f>IF('S.D.PASTE SHEET'!AC1604="","",'S.D.PASTE SHEET'!AC1604)</f>
        <v/>
      </c>
      <c s="153" t="str">
        <f>IF('S.D.PASTE SHEET'!AD1604="","",'S.D.PASTE SHEET'!AD1604)</f>
        <v/>
      </c>
      <c s="155"/>
      <c s="156" t="str">
        <f>IF(AK1604="","",IF(AK1604&gt;0,COUNT($AG$2:AG1604),""))</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04" s="156" t="str">
        <f>IF(BC1604="","",IF(BC1604&gt;0,COUNT($AY$2:AY1604),""))</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05" spans="1:66" ht="15.75" customHeight="1">
      <c r="A1605" s="153" t="str">
        <f>IF('S.D.PASTE SHEET'!A1605="","",'S.D.PASTE SHEET'!A1605)</f>
        <v/>
      </c>
      <c s="153" t="str">
        <f>IF('S.D.PASTE SHEET'!B1605="","",'S.D.PASTE SHEET'!B1605)</f>
        <v/>
      </c>
      <c s="153" t="str">
        <f>IF('S.D.PASTE SHEET'!C1605="","",'S.D.PASTE SHEET'!C1605)</f>
        <v/>
      </c>
      <c s="154" t="str">
        <f>IF('S.D.PASTE SHEET'!D1605="","",'S.D.PASTE SHEET'!D1605)</f>
        <v/>
      </c>
      <c s="153" t="str">
        <f>IF('S.D.PASTE SHEET'!E1605="","",UPPER('S.D.PASTE SHEET'!E1605))</f>
        <v/>
      </c>
      <c s="153" t="str">
        <f>IF('S.D.PASTE SHEET'!F1605="","",'S.D.PASTE SHEET'!F1605)</f>
        <v/>
      </c>
      <c s="153" t="str">
        <f>IF('S.D.PASTE SHEET'!G1605="","",UPPER('S.D.PASTE SHEET'!G1605))</f>
        <v/>
      </c>
      <c s="153" t="str">
        <f>IF('S.D.PASTE SHEET'!H1605="","",UPPER('S.D.PASTE SHEET'!H1605))</f>
        <v/>
      </c>
      <c s="153" t="str">
        <f>IF('S.D.PASTE SHEET'!I1605="","",'S.D.PASTE SHEET'!I1605)</f>
        <v/>
      </c>
      <c s="154" t="str">
        <f>IF('S.D.PASTE SHEET'!J1605="","",'S.D.PASTE SHEET'!J1605)</f>
        <v/>
      </c>
      <c s="153" t="str">
        <f>IF('S.D.PASTE SHEET'!K1605="","",'S.D.PASTE SHEET'!K1605)</f>
        <v/>
      </c>
      <c s="153" t="str">
        <f>IF('S.D.PASTE SHEET'!L1605="","",'S.D.PASTE SHEET'!L1605)</f>
        <v/>
      </c>
      <c s="153" t="str">
        <f>IF('S.D.PASTE SHEET'!M1605="","",'S.D.PASTE SHEET'!M1605)</f>
        <v/>
      </c>
      <c s="153" t="str">
        <f>IF('S.D.PASTE SHEET'!N1605="","",'S.D.PASTE SHEET'!N1605)</f>
        <v/>
      </c>
      <c s="153" t="str">
        <f>IF('S.D.PASTE SHEET'!O1605="","",'S.D.PASTE SHEET'!O1605)</f>
        <v/>
      </c>
      <c s="153" t="str">
        <f>IF('S.D.PASTE SHEET'!P1605="","",'S.D.PASTE SHEET'!P1605)</f>
        <v/>
      </c>
      <c s="153" t="str">
        <f>IF('S.D.PASTE SHEET'!Q1605="","",'S.D.PASTE SHEET'!Q1605)</f>
        <v/>
      </c>
      <c s="153" t="str">
        <f>IF('S.D.PASTE SHEET'!R1605="","",'S.D.PASTE SHEET'!R1605)</f>
        <v/>
      </c>
      <c s="153" t="str">
        <f>IF('S.D.PASTE SHEET'!S1605="","",'S.D.PASTE SHEET'!S1605)</f>
        <v/>
      </c>
      <c s="153" t="str">
        <f>IF('S.D.PASTE SHEET'!T1605="","",'S.D.PASTE SHEET'!T1605)</f>
        <v/>
      </c>
      <c s="153" t="str">
        <f>IF('S.D.PASTE SHEET'!U1605="","",'S.D.PASTE SHEET'!U1605)</f>
        <v/>
      </c>
      <c s="153" t="str">
        <f>IF('S.D.PASTE SHEET'!V1605="","",'S.D.PASTE SHEET'!V1605)</f>
        <v/>
      </c>
      <c s="153" t="str">
        <f>IF('S.D.PASTE SHEET'!W1605="","",'S.D.PASTE SHEET'!W1605)</f>
        <v/>
      </c>
      <c s="153" t="str">
        <f>IF('S.D.PASTE SHEET'!X1605="","",'S.D.PASTE SHEET'!X1605)</f>
        <v/>
      </c>
      <c s="153" t="str">
        <f>IF('S.D.PASTE SHEET'!Y1605="","",'S.D.PASTE SHEET'!Y1605)</f>
        <v/>
      </c>
      <c s="153" t="str">
        <f>IF('S.D.PASTE SHEET'!Z1605="","",'S.D.PASTE SHEET'!Z1605)</f>
        <v/>
      </c>
      <c s="153" t="str">
        <f>IF('S.D.PASTE SHEET'!AA1605="","",'S.D.PASTE SHEET'!AA1605)</f>
        <v/>
      </c>
      <c s="153" t="str">
        <f>IF('S.D.PASTE SHEET'!AB1605="","",'S.D.PASTE SHEET'!AB1605)</f>
        <v/>
      </c>
      <c s="153" t="str">
        <f>IF('S.D.PASTE SHEET'!AC1605="","",'S.D.PASTE SHEET'!AC1605)</f>
        <v/>
      </c>
      <c s="153" t="str">
        <f>IF('S.D.PASTE SHEET'!AD1605="","",'S.D.PASTE SHEET'!AD1605)</f>
        <v/>
      </c>
      <c s="155"/>
      <c s="156" t="str">
        <f>IF(AK1605="","",IF(AK1605&gt;0,COUNT($AG$2:AG1605),""))</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05" s="156" t="str">
        <f>IF(BC1605="","",IF(BC1605&gt;0,COUNT($AY$2:AY1605),""))</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06" spans="1:66" ht="15.75" customHeight="1">
      <c r="A1606" s="153" t="str">
        <f>IF('S.D.PASTE SHEET'!A1606="","",'S.D.PASTE SHEET'!A1606)</f>
        <v/>
      </c>
      <c s="153" t="str">
        <f>IF('S.D.PASTE SHEET'!B1606="","",'S.D.PASTE SHEET'!B1606)</f>
        <v/>
      </c>
      <c s="153" t="str">
        <f>IF('S.D.PASTE SHEET'!C1606="","",'S.D.PASTE SHEET'!C1606)</f>
        <v/>
      </c>
      <c s="154" t="str">
        <f>IF('S.D.PASTE SHEET'!D1606="","",'S.D.PASTE SHEET'!D1606)</f>
        <v/>
      </c>
      <c s="153" t="str">
        <f>IF('S.D.PASTE SHEET'!E1606="","",UPPER('S.D.PASTE SHEET'!E1606))</f>
        <v/>
      </c>
      <c s="153" t="str">
        <f>IF('S.D.PASTE SHEET'!F1606="","",'S.D.PASTE SHEET'!F1606)</f>
        <v/>
      </c>
      <c s="153" t="str">
        <f>IF('S.D.PASTE SHEET'!G1606="","",UPPER('S.D.PASTE SHEET'!G1606))</f>
        <v/>
      </c>
      <c s="153" t="str">
        <f>IF('S.D.PASTE SHEET'!H1606="","",UPPER('S.D.PASTE SHEET'!H1606))</f>
        <v/>
      </c>
      <c s="153" t="str">
        <f>IF('S.D.PASTE SHEET'!I1606="","",'S.D.PASTE SHEET'!I1606)</f>
        <v/>
      </c>
      <c s="154" t="str">
        <f>IF('S.D.PASTE SHEET'!J1606="","",'S.D.PASTE SHEET'!J1606)</f>
        <v/>
      </c>
      <c s="153" t="str">
        <f>IF('S.D.PASTE SHEET'!K1606="","",'S.D.PASTE SHEET'!K1606)</f>
        <v/>
      </c>
      <c s="153" t="str">
        <f>IF('S.D.PASTE SHEET'!L1606="","",'S.D.PASTE SHEET'!L1606)</f>
        <v/>
      </c>
      <c s="153" t="str">
        <f>IF('S.D.PASTE SHEET'!M1606="","",'S.D.PASTE SHEET'!M1606)</f>
        <v/>
      </c>
      <c s="153" t="str">
        <f>IF('S.D.PASTE SHEET'!N1606="","",'S.D.PASTE SHEET'!N1606)</f>
        <v/>
      </c>
      <c s="153" t="str">
        <f>IF('S.D.PASTE SHEET'!O1606="","",'S.D.PASTE SHEET'!O1606)</f>
        <v/>
      </c>
      <c s="153" t="str">
        <f>IF('S.D.PASTE SHEET'!P1606="","",'S.D.PASTE SHEET'!P1606)</f>
        <v/>
      </c>
      <c s="153" t="str">
        <f>IF('S.D.PASTE SHEET'!Q1606="","",'S.D.PASTE SHEET'!Q1606)</f>
        <v/>
      </c>
      <c s="153" t="str">
        <f>IF('S.D.PASTE SHEET'!R1606="","",'S.D.PASTE SHEET'!R1606)</f>
        <v/>
      </c>
      <c s="153" t="str">
        <f>IF('S.D.PASTE SHEET'!S1606="","",'S.D.PASTE SHEET'!S1606)</f>
        <v/>
      </c>
      <c s="153" t="str">
        <f>IF('S.D.PASTE SHEET'!T1606="","",'S.D.PASTE SHEET'!T1606)</f>
        <v/>
      </c>
      <c s="153" t="str">
        <f>IF('S.D.PASTE SHEET'!U1606="","",'S.D.PASTE SHEET'!U1606)</f>
        <v/>
      </c>
      <c s="153" t="str">
        <f>IF('S.D.PASTE SHEET'!V1606="","",'S.D.PASTE SHEET'!V1606)</f>
        <v/>
      </c>
      <c s="153" t="str">
        <f>IF('S.D.PASTE SHEET'!W1606="","",'S.D.PASTE SHEET'!W1606)</f>
        <v/>
      </c>
      <c s="153" t="str">
        <f>IF('S.D.PASTE SHEET'!X1606="","",'S.D.PASTE SHEET'!X1606)</f>
        <v/>
      </c>
      <c s="153" t="str">
        <f>IF('S.D.PASTE SHEET'!Y1606="","",'S.D.PASTE SHEET'!Y1606)</f>
        <v/>
      </c>
      <c s="153" t="str">
        <f>IF('S.D.PASTE SHEET'!Z1606="","",'S.D.PASTE SHEET'!Z1606)</f>
        <v/>
      </c>
      <c s="153" t="str">
        <f>IF('S.D.PASTE SHEET'!AA1606="","",'S.D.PASTE SHEET'!AA1606)</f>
        <v/>
      </c>
      <c s="153" t="str">
        <f>IF('S.D.PASTE SHEET'!AB1606="","",'S.D.PASTE SHEET'!AB1606)</f>
        <v/>
      </c>
      <c s="153" t="str">
        <f>IF('S.D.PASTE SHEET'!AC1606="","",'S.D.PASTE SHEET'!AC1606)</f>
        <v/>
      </c>
      <c s="153" t="str">
        <f>IF('S.D.PASTE SHEET'!AD1606="","",'S.D.PASTE SHEET'!AD1606)</f>
        <v/>
      </c>
      <c s="155"/>
      <c s="156" t="str">
        <f>IF(AK1606="","",IF(AK1606&gt;0,COUNT($AG$2:AG1606),""))</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06" s="156" t="str">
        <f>IF(BC1606="","",IF(BC1606&gt;0,COUNT($AY$2:AY1606),""))</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07" spans="1:66" ht="15.75" customHeight="1">
      <c r="A1607" s="153" t="str">
        <f>IF('S.D.PASTE SHEET'!A1607="","",'S.D.PASTE SHEET'!A1607)</f>
        <v/>
      </c>
      <c s="153" t="str">
        <f>IF('S.D.PASTE SHEET'!B1607="","",'S.D.PASTE SHEET'!B1607)</f>
        <v/>
      </c>
      <c s="153" t="str">
        <f>IF('S.D.PASTE SHEET'!C1607="","",'S.D.PASTE SHEET'!C1607)</f>
        <v/>
      </c>
      <c s="154" t="str">
        <f>IF('S.D.PASTE SHEET'!D1607="","",'S.D.PASTE SHEET'!D1607)</f>
        <v/>
      </c>
      <c s="153" t="str">
        <f>IF('S.D.PASTE SHEET'!E1607="","",UPPER('S.D.PASTE SHEET'!E1607))</f>
        <v/>
      </c>
      <c s="153" t="str">
        <f>IF('S.D.PASTE SHEET'!F1607="","",'S.D.PASTE SHEET'!F1607)</f>
        <v/>
      </c>
      <c s="153" t="str">
        <f>IF('S.D.PASTE SHEET'!G1607="","",UPPER('S.D.PASTE SHEET'!G1607))</f>
        <v/>
      </c>
      <c s="153" t="str">
        <f>IF('S.D.PASTE SHEET'!H1607="","",UPPER('S.D.PASTE SHEET'!H1607))</f>
        <v/>
      </c>
      <c s="153" t="str">
        <f>IF('S.D.PASTE SHEET'!I1607="","",'S.D.PASTE SHEET'!I1607)</f>
        <v/>
      </c>
      <c s="154" t="str">
        <f>IF('S.D.PASTE SHEET'!J1607="","",'S.D.PASTE SHEET'!J1607)</f>
        <v/>
      </c>
      <c s="153" t="str">
        <f>IF('S.D.PASTE SHEET'!K1607="","",'S.D.PASTE SHEET'!K1607)</f>
        <v/>
      </c>
      <c s="153" t="str">
        <f>IF('S.D.PASTE SHEET'!L1607="","",'S.D.PASTE SHEET'!L1607)</f>
        <v/>
      </c>
      <c s="153" t="str">
        <f>IF('S.D.PASTE SHEET'!M1607="","",'S.D.PASTE SHEET'!M1607)</f>
        <v/>
      </c>
      <c s="153" t="str">
        <f>IF('S.D.PASTE SHEET'!N1607="","",'S.D.PASTE SHEET'!N1607)</f>
        <v/>
      </c>
      <c s="153" t="str">
        <f>IF('S.D.PASTE SHEET'!O1607="","",'S.D.PASTE SHEET'!O1607)</f>
        <v/>
      </c>
      <c s="153" t="str">
        <f>IF('S.D.PASTE SHEET'!P1607="","",'S.D.PASTE SHEET'!P1607)</f>
        <v/>
      </c>
      <c s="153" t="str">
        <f>IF('S.D.PASTE SHEET'!Q1607="","",'S.D.PASTE SHEET'!Q1607)</f>
        <v/>
      </c>
      <c s="153" t="str">
        <f>IF('S.D.PASTE SHEET'!R1607="","",'S.D.PASTE SHEET'!R1607)</f>
        <v/>
      </c>
      <c s="153" t="str">
        <f>IF('S.D.PASTE SHEET'!S1607="","",'S.D.PASTE SHEET'!S1607)</f>
        <v/>
      </c>
      <c s="153" t="str">
        <f>IF('S.D.PASTE SHEET'!T1607="","",'S.D.PASTE SHEET'!T1607)</f>
        <v/>
      </c>
      <c s="153" t="str">
        <f>IF('S.D.PASTE SHEET'!U1607="","",'S.D.PASTE SHEET'!U1607)</f>
        <v/>
      </c>
      <c s="153" t="str">
        <f>IF('S.D.PASTE SHEET'!V1607="","",'S.D.PASTE SHEET'!V1607)</f>
        <v/>
      </c>
      <c s="153" t="str">
        <f>IF('S.D.PASTE SHEET'!W1607="","",'S.D.PASTE SHEET'!W1607)</f>
        <v/>
      </c>
      <c s="153" t="str">
        <f>IF('S.D.PASTE SHEET'!X1607="","",'S.D.PASTE SHEET'!X1607)</f>
        <v/>
      </c>
      <c s="153" t="str">
        <f>IF('S.D.PASTE SHEET'!Y1607="","",'S.D.PASTE SHEET'!Y1607)</f>
        <v/>
      </c>
      <c s="153" t="str">
        <f>IF('S.D.PASTE SHEET'!Z1607="","",'S.D.PASTE SHEET'!Z1607)</f>
        <v/>
      </c>
      <c s="153" t="str">
        <f>IF('S.D.PASTE SHEET'!AA1607="","",'S.D.PASTE SHEET'!AA1607)</f>
        <v/>
      </c>
      <c s="153" t="str">
        <f>IF('S.D.PASTE SHEET'!AB1607="","",'S.D.PASTE SHEET'!AB1607)</f>
        <v/>
      </c>
      <c s="153" t="str">
        <f>IF('S.D.PASTE SHEET'!AC1607="","",'S.D.PASTE SHEET'!AC1607)</f>
        <v/>
      </c>
      <c s="153" t="str">
        <f>IF('S.D.PASTE SHEET'!AD1607="","",'S.D.PASTE SHEET'!AD1607)</f>
        <v/>
      </c>
      <c s="155"/>
      <c s="156" t="str">
        <f>IF(AK1607="","",IF(AK1607&gt;0,COUNT($AG$2:AG1607),""))</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07" s="156" t="str">
        <f>IF(BC1607="","",IF(BC1607&gt;0,COUNT($AY$2:AY1607),""))</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08" spans="1:66" ht="15.75" customHeight="1">
      <c r="A1608" s="153" t="str">
        <f>IF('S.D.PASTE SHEET'!A1608="","",'S.D.PASTE SHEET'!A1608)</f>
        <v/>
      </c>
      <c s="153" t="str">
        <f>IF('S.D.PASTE SHEET'!B1608="","",'S.D.PASTE SHEET'!B1608)</f>
        <v/>
      </c>
      <c s="153" t="str">
        <f>IF('S.D.PASTE SHEET'!C1608="","",'S.D.PASTE SHEET'!C1608)</f>
        <v/>
      </c>
      <c s="154" t="str">
        <f>IF('S.D.PASTE SHEET'!D1608="","",'S.D.PASTE SHEET'!D1608)</f>
        <v/>
      </c>
      <c s="153" t="str">
        <f>IF('S.D.PASTE SHEET'!E1608="","",UPPER('S.D.PASTE SHEET'!E1608))</f>
        <v/>
      </c>
      <c s="153" t="str">
        <f>IF('S.D.PASTE SHEET'!F1608="","",'S.D.PASTE SHEET'!F1608)</f>
        <v/>
      </c>
      <c s="153" t="str">
        <f>IF('S.D.PASTE SHEET'!G1608="","",UPPER('S.D.PASTE SHEET'!G1608))</f>
        <v/>
      </c>
      <c s="153" t="str">
        <f>IF('S.D.PASTE SHEET'!H1608="","",UPPER('S.D.PASTE SHEET'!H1608))</f>
        <v/>
      </c>
      <c s="153" t="str">
        <f>IF('S.D.PASTE SHEET'!I1608="","",'S.D.PASTE SHEET'!I1608)</f>
        <v/>
      </c>
      <c s="154" t="str">
        <f>IF('S.D.PASTE SHEET'!J1608="","",'S.D.PASTE SHEET'!J1608)</f>
        <v/>
      </c>
      <c s="153" t="str">
        <f>IF('S.D.PASTE SHEET'!K1608="","",'S.D.PASTE SHEET'!K1608)</f>
        <v/>
      </c>
      <c s="153" t="str">
        <f>IF('S.D.PASTE SHEET'!L1608="","",'S.D.PASTE SHEET'!L1608)</f>
        <v/>
      </c>
      <c s="153" t="str">
        <f>IF('S.D.PASTE SHEET'!M1608="","",'S.D.PASTE SHEET'!M1608)</f>
        <v/>
      </c>
      <c s="153" t="str">
        <f>IF('S.D.PASTE SHEET'!N1608="","",'S.D.PASTE SHEET'!N1608)</f>
        <v/>
      </c>
      <c s="153" t="str">
        <f>IF('S.D.PASTE SHEET'!O1608="","",'S.D.PASTE SHEET'!O1608)</f>
        <v/>
      </c>
      <c s="153" t="str">
        <f>IF('S.D.PASTE SHEET'!P1608="","",'S.D.PASTE SHEET'!P1608)</f>
        <v/>
      </c>
      <c s="153" t="str">
        <f>IF('S.D.PASTE SHEET'!Q1608="","",'S.D.PASTE SHEET'!Q1608)</f>
        <v/>
      </c>
      <c s="153" t="str">
        <f>IF('S.D.PASTE SHEET'!R1608="","",'S.D.PASTE SHEET'!R1608)</f>
        <v/>
      </c>
      <c s="153" t="str">
        <f>IF('S.D.PASTE SHEET'!S1608="","",'S.D.PASTE SHEET'!S1608)</f>
        <v/>
      </c>
      <c s="153" t="str">
        <f>IF('S.D.PASTE SHEET'!T1608="","",'S.D.PASTE SHEET'!T1608)</f>
        <v/>
      </c>
      <c s="153" t="str">
        <f>IF('S.D.PASTE SHEET'!U1608="","",'S.D.PASTE SHEET'!U1608)</f>
        <v/>
      </c>
      <c s="153" t="str">
        <f>IF('S.D.PASTE SHEET'!V1608="","",'S.D.PASTE SHEET'!V1608)</f>
        <v/>
      </c>
      <c s="153" t="str">
        <f>IF('S.D.PASTE SHEET'!W1608="","",'S.D.PASTE SHEET'!W1608)</f>
        <v/>
      </c>
      <c s="153" t="str">
        <f>IF('S.D.PASTE SHEET'!X1608="","",'S.D.PASTE SHEET'!X1608)</f>
        <v/>
      </c>
      <c s="153" t="str">
        <f>IF('S.D.PASTE SHEET'!Y1608="","",'S.D.PASTE SHEET'!Y1608)</f>
        <v/>
      </c>
      <c s="153" t="str">
        <f>IF('S.D.PASTE SHEET'!Z1608="","",'S.D.PASTE SHEET'!Z1608)</f>
        <v/>
      </c>
      <c s="153" t="str">
        <f>IF('S.D.PASTE SHEET'!AA1608="","",'S.D.PASTE SHEET'!AA1608)</f>
        <v/>
      </c>
      <c s="153" t="str">
        <f>IF('S.D.PASTE SHEET'!AB1608="","",'S.D.PASTE SHEET'!AB1608)</f>
        <v/>
      </c>
      <c s="153" t="str">
        <f>IF('S.D.PASTE SHEET'!AC1608="","",'S.D.PASTE SHEET'!AC1608)</f>
        <v/>
      </c>
      <c s="153" t="str">
        <f>IF('S.D.PASTE SHEET'!AD1608="","",'S.D.PASTE SHEET'!AD1608)</f>
        <v/>
      </c>
      <c s="155"/>
      <c s="156" t="str">
        <f>IF(AK1608="","",IF(AK1608&gt;0,COUNT($AG$2:AG1608),""))</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08" s="156" t="str">
        <f>IF(BC1608="","",IF(BC1608&gt;0,COUNT($AY$2:AY1608),""))</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09" spans="1:66" ht="15.75" customHeight="1">
      <c r="A1609" s="153" t="str">
        <f>IF('S.D.PASTE SHEET'!A1609="","",'S.D.PASTE SHEET'!A1609)</f>
        <v/>
      </c>
      <c s="153" t="str">
        <f>IF('S.D.PASTE SHEET'!B1609="","",'S.D.PASTE SHEET'!B1609)</f>
        <v/>
      </c>
      <c s="153" t="str">
        <f>IF('S.D.PASTE SHEET'!C1609="","",'S.D.PASTE SHEET'!C1609)</f>
        <v/>
      </c>
      <c s="154" t="str">
        <f>IF('S.D.PASTE SHEET'!D1609="","",'S.D.PASTE SHEET'!D1609)</f>
        <v/>
      </c>
      <c s="153" t="str">
        <f>IF('S.D.PASTE SHEET'!E1609="","",UPPER('S.D.PASTE SHEET'!E1609))</f>
        <v/>
      </c>
      <c s="153" t="str">
        <f>IF('S.D.PASTE SHEET'!F1609="","",'S.D.PASTE SHEET'!F1609)</f>
        <v/>
      </c>
      <c s="153" t="str">
        <f>IF('S.D.PASTE SHEET'!G1609="","",UPPER('S.D.PASTE SHEET'!G1609))</f>
        <v/>
      </c>
      <c s="153" t="str">
        <f>IF('S.D.PASTE SHEET'!H1609="","",UPPER('S.D.PASTE SHEET'!H1609))</f>
        <v/>
      </c>
      <c s="153" t="str">
        <f>IF('S.D.PASTE SHEET'!I1609="","",'S.D.PASTE SHEET'!I1609)</f>
        <v/>
      </c>
      <c s="154" t="str">
        <f>IF('S.D.PASTE SHEET'!J1609="","",'S.D.PASTE SHEET'!J1609)</f>
        <v/>
      </c>
      <c s="153" t="str">
        <f>IF('S.D.PASTE SHEET'!K1609="","",'S.D.PASTE SHEET'!K1609)</f>
        <v/>
      </c>
      <c s="153" t="str">
        <f>IF('S.D.PASTE SHEET'!L1609="","",'S.D.PASTE SHEET'!L1609)</f>
        <v/>
      </c>
      <c s="153" t="str">
        <f>IF('S.D.PASTE SHEET'!M1609="","",'S.D.PASTE SHEET'!M1609)</f>
        <v/>
      </c>
      <c s="153" t="str">
        <f>IF('S.D.PASTE SHEET'!N1609="","",'S.D.PASTE SHEET'!N1609)</f>
        <v/>
      </c>
      <c s="153" t="str">
        <f>IF('S.D.PASTE SHEET'!O1609="","",'S.D.PASTE SHEET'!O1609)</f>
        <v/>
      </c>
      <c s="153" t="str">
        <f>IF('S.D.PASTE SHEET'!P1609="","",'S.D.PASTE SHEET'!P1609)</f>
        <v/>
      </c>
      <c s="153" t="str">
        <f>IF('S.D.PASTE SHEET'!Q1609="","",'S.D.PASTE SHEET'!Q1609)</f>
        <v/>
      </c>
      <c s="153" t="str">
        <f>IF('S.D.PASTE SHEET'!R1609="","",'S.D.PASTE SHEET'!R1609)</f>
        <v/>
      </c>
      <c s="153" t="str">
        <f>IF('S.D.PASTE SHEET'!S1609="","",'S.D.PASTE SHEET'!S1609)</f>
        <v/>
      </c>
      <c s="153" t="str">
        <f>IF('S.D.PASTE SHEET'!T1609="","",'S.D.PASTE SHEET'!T1609)</f>
        <v/>
      </c>
      <c s="153" t="str">
        <f>IF('S.D.PASTE SHEET'!U1609="","",'S.D.PASTE SHEET'!U1609)</f>
        <v/>
      </c>
      <c s="153" t="str">
        <f>IF('S.D.PASTE SHEET'!V1609="","",'S.D.PASTE SHEET'!V1609)</f>
        <v/>
      </c>
      <c s="153" t="str">
        <f>IF('S.D.PASTE SHEET'!W1609="","",'S.D.PASTE SHEET'!W1609)</f>
        <v/>
      </c>
      <c s="153" t="str">
        <f>IF('S.D.PASTE SHEET'!X1609="","",'S.D.PASTE SHEET'!X1609)</f>
        <v/>
      </c>
      <c s="153" t="str">
        <f>IF('S.D.PASTE SHEET'!Y1609="","",'S.D.PASTE SHEET'!Y1609)</f>
        <v/>
      </c>
      <c s="153" t="str">
        <f>IF('S.D.PASTE SHEET'!Z1609="","",'S.D.PASTE SHEET'!Z1609)</f>
        <v/>
      </c>
      <c s="153" t="str">
        <f>IF('S.D.PASTE SHEET'!AA1609="","",'S.D.PASTE SHEET'!AA1609)</f>
        <v/>
      </c>
      <c s="153" t="str">
        <f>IF('S.D.PASTE SHEET'!AB1609="","",'S.D.PASTE SHEET'!AB1609)</f>
        <v/>
      </c>
      <c s="153" t="str">
        <f>IF('S.D.PASTE SHEET'!AC1609="","",'S.D.PASTE SHEET'!AC1609)</f>
        <v/>
      </c>
      <c s="153" t="str">
        <f>IF('S.D.PASTE SHEET'!AD1609="","",'S.D.PASTE SHEET'!AD1609)</f>
        <v/>
      </c>
      <c s="155"/>
      <c s="156" t="str">
        <f>IF(AK1609="","",IF(AK1609&gt;0,COUNT($AG$2:AG1609),""))</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09" s="156" t="str">
        <f>IF(BC1609="","",IF(BC1609&gt;0,COUNT($AY$2:AY1609),""))</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10" spans="1:66" ht="15.75" customHeight="1">
      <c r="A1610" s="153" t="str">
        <f>IF('S.D.PASTE SHEET'!A1610="","",'S.D.PASTE SHEET'!A1610)</f>
        <v/>
      </c>
      <c s="153" t="str">
        <f>IF('S.D.PASTE SHEET'!B1610="","",'S.D.PASTE SHEET'!B1610)</f>
        <v/>
      </c>
      <c s="153" t="str">
        <f>IF('S.D.PASTE SHEET'!C1610="","",'S.D.PASTE SHEET'!C1610)</f>
        <v/>
      </c>
      <c s="154" t="str">
        <f>IF('S.D.PASTE SHEET'!D1610="","",'S.D.PASTE SHEET'!D1610)</f>
        <v/>
      </c>
      <c s="153" t="str">
        <f>IF('S.D.PASTE SHEET'!E1610="","",UPPER('S.D.PASTE SHEET'!E1610))</f>
        <v/>
      </c>
      <c s="153" t="str">
        <f>IF('S.D.PASTE SHEET'!F1610="","",'S.D.PASTE SHEET'!F1610)</f>
        <v/>
      </c>
      <c s="153" t="str">
        <f>IF('S.D.PASTE SHEET'!G1610="","",UPPER('S.D.PASTE SHEET'!G1610))</f>
        <v/>
      </c>
      <c s="153" t="str">
        <f>IF('S.D.PASTE SHEET'!H1610="","",UPPER('S.D.PASTE SHEET'!H1610))</f>
        <v/>
      </c>
      <c s="153" t="str">
        <f>IF('S.D.PASTE SHEET'!I1610="","",'S.D.PASTE SHEET'!I1610)</f>
        <v/>
      </c>
      <c s="154" t="str">
        <f>IF('S.D.PASTE SHEET'!J1610="","",'S.D.PASTE SHEET'!J1610)</f>
        <v/>
      </c>
      <c s="153" t="str">
        <f>IF('S.D.PASTE SHEET'!K1610="","",'S.D.PASTE SHEET'!K1610)</f>
        <v/>
      </c>
      <c s="153" t="str">
        <f>IF('S.D.PASTE SHEET'!L1610="","",'S.D.PASTE SHEET'!L1610)</f>
        <v/>
      </c>
      <c s="153" t="str">
        <f>IF('S.D.PASTE SHEET'!M1610="","",'S.D.PASTE SHEET'!M1610)</f>
        <v/>
      </c>
      <c s="153" t="str">
        <f>IF('S.D.PASTE SHEET'!N1610="","",'S.D.PASTE SHEET'!N1610)</f>
        <v/>
      </c>
      <c s="153" t="str">
        <f>IF('S.D.PASTE SHEET'!O1610="","",'S.D.PASTE SHEET'!O1610)</f>
        <v/>
      </c>
      <c s="153" t="str">
        <f>IF('S.D.PASTE SHEET'!P1610="","",'S.D.PASTE SHEET'!P1610)</f>
        <v/>
      </c>
      <c s="153" t="str">
        <f>IF('S.D.PASTE SHEET'!Q1610="","",'S.D.PASTE SHEET'!Q1610)</f>
        <v/>
      </c>
      <c s="153" t="str">
        <f>IF('S.D.PASTE SHEET'!R1610="","",'S.D.PASTE SHEET'!R1610)</f>
        <v/>
      </c>
      <c s="153" t="str">
        <f>IF('S.D.PASTE SHEET'!S1610="","",'S.D.PASTE SHEET'!S1610)</f>
        <v/>
      </c>
      <c s="153" t="str">
        <f>IF('S.D.PASTE SHEET'!T1610="","",'S.D.PASTE SHEET'!T1610)</f>
        <v/>
      </c>
      <c s="153" t="str">
        <f>IF('S.D.PASTE SHEET'!U1610="","",'S.D.PASTE SHEET'!U1610)</f>
        <v/>
      </c>
      <c s="153" t="str">
        <f>IF('S.D.PASTE SHEET'!V1610="","",'S.D.PASTE SHEET'!V1610)</f>
        <v/>
      </c>
      <c s="153" t="str">
        <f>IF('S.D.PASTE SHEET'!W1610="","",'S.D.PASTE SHEET'!W1610)</f>
        <v/>
      </c>
      <c s="153" t="str">
        <f>IF('S.D.PASTE SHEET'!X1610="","",'S.D.PASTE SHEET'!X1610)</f>
        <v/>
      </c>
      <c s="153" t="str">
        <f>IF('S.D.PASTE SHEET'!Y1610="","",'S.D.PASTE SHEET'!Y1610)</f>
        <v/>
      </c>
      <c s="153" t="str">
        <f>IF('S.D.PASTE SHEET'!Z1610="","",'S.D.PASTE SHEET'!Z1610)</f>
        <v/>
      </c>
      <c s="153" t="str">
        <f>IF('S.D.PASTE SHEET'!AA1610="","",'S.D.PASTE SHEET'!AA1610)</f>
        <v/>
      </c>
      <c s="153" t="str">
        <f>IF('S.D.PASTE SHEET'!AB1610="","",'S.D.PASTE SHEET'!AB1610)</f>
        <v/>
      </c>
      <c s="153" t="str">
        <f>IF('S.D.PASTE SHEET'!AC1610="","",'S.D.PASTE SHEET'!AC1610)</f>
        <v/>
      </c>
      <c s="153" t="str">
        <f>IF('S.D.PASTE SHEET'!AD1610="","",'S.D.PASTE SHEET'!AD1610)</f>
        <v/>
      </c>
      <c s="155"/>
      <c s="156" t="str">
        <f>IF(AK1610="","",IF(AK1610&gt;0,COUNT($AG$2:AG1610),""))</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10" s="156" t="str">
        <f>IF(BC1610="","",IF(BC1610&gt;0,COUNT($AY$2:AY1610),""))</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11" spans="1:66" ht="15.75" customHeight="1">
      <c r="A1611" s="153" t="str">
        <f>IF('S.D.PASTE SHEET'!A1611="","",'S.D.PASTE SHEET'!A1611)</f>
        <v/>
      </c>
      <c s="153" t="str">
        <f>IF('S.D.PASTE SHEET'!B1611="","",'S.D.PASTE SHEET'!B1611)</f>
        <v/>
      </c>
      <c s="153" t="str">
        <f>IF('S.D.PASTE SHEET'!C1611="","",'S.D.PASTE SHEET'!C1611)</f>
        <v/>
      </c>
      <c s="154" t="str">
        <f>IF('S.D.PASTE SHEET'!D1611="","",'S.D.PASTE SHEET'!D1611)</f>
        <v/>
      </c>
      <c s="153" t="str">
        <f>IF('S.D.PASTE SHEET'!E1611="","",UPPER('S.D.PASTE SHEET'!E1611))</f>
        <v/>
      </c>
      <c s="153" t="str">
        <f>IF('S.D.PASTE SHEET'!F1611="","",'S.D.PASTE SHEET'!F1611)</f>
        <v/>
      </c>
      <c s="153" t="str">
        <f>IF('S.D.PASTE SHEET'!G1611="","",UPPER('S.D.PASTE SHEET'!G1611))</f>
        <v/>
      </c>
      <c s="153" t="str">
        <f>IF('S.D.PASTE SHEET'!H1611="","",UPPER('S.D.PASTE SHEET'!H1611))</f>
        <v/>
      </c>
      <c s="153" t="str">
        <f>IF('S.D.PASTE SHEET'!I1611="","",'S.D.PASTE SHEET'!I1611)</f>
        <v/>
      </c>
      <c s="154" t="str">
        <f>IF('S.D.PASTE SHEET'!J1611="","",'S.D.PASTE SHEET'!J1611)</f>
        <v/>
      </c>
      <c s="153" t="str">
        <f>IF('S.D.PASTE SHEET'!K1611="","",'S.D.PASTE SHEET'!K1611)</f>
        <v/>
      </c>
      <c s="153" t="str">
        <f>IF('S.D.PASTE SHEET'!L1611="","",'S.D.PASTE SHEET'!L1611)</f>
        <v/>
      </c>
      <c s="153" t="str">
        <f>IF('S.D.PASTE SHEET'!M1611="","",'S.D.PASTE SHEET'!M1611)</f>
        <v/>
      </c>
      <c s="153" t="str">
        <f>IF('S.D.PASTE SHEET'!N1611="","",'S.D.PASTE SHEET'!N1611)</f>
        <v/>
      </c>
      <c s="153" t="str">
        <f>IF('S.D.PASTE SHEET'!O1611="","",'S.D.PASTE SHEET'!O1611)</f>
        <v/>
      </c>
      <c s="153" t="str">
        <f>IF('S.D.PASTE SHEET'!P1611="","",'S.D.PASTE SHEET'!P1611)</f>
        <v/>
      </c>
      <c s="153" t="str">
        <f>IF('S.D.PASTE SHEET'!Q1611="","",'S.D.PASTE SHEET'!Q1611)</f>
        <v/>
      </c>
      <c s="153" t="str">
        <f>IF('S.D.PASTE SHEET'!R1611="","",'S.D.PASTE SHEET'!R1611)</f>
        <v/>
      </c>
      <c s="153" t="str">
        <f>IF('S.D.PASTE SHEET'!S1611="","",'S.D.PASTE SHEET'!S1611)</f>
        <v/>
      </c>
      <c s="153" t="str">
        <f>IF('S.D.PASTE SHEET'!T1611="","",'S.D.PASTE SHEET'!T1611)</f>
        <v/>
      </c>
      <c s="153" t="str">
        <f>IF('S.D.PASTE SHEET'!U1611="","",'S.D.PASTE SHEET'!U1611)</f>
        <v/>
      </c>
      <c s="153" t="str">
        <f>IF('S.D.PASTE SHEET'!V1611="","",'S.D.PASTE SHEET'!V1611)</f>
        <v/>
      </c>
      <c s="153" t="str">
        <f>IF('S.D.PASTE SHEET'!W1611="","",'S.D.PASTE SHEET'!W1611)</f>
        <v/>
      </c>
      <c s="153" t="str">
        <f>IF('S.D.PASTE SHEET'!X1611="","",'S.D.PASTE SHEET'!X1611)</f>
        <v/>
      </c>
      <c s="153" t="str">
        <f>IF('S.D.PASTE SHEET'!Y1611="","",'S.D.PASTE SHEET'!Y1611)</f>
        <v/>
      </c>
      <c s="153" t="str">
        <f>IF('S.D.PASTE SHEET'!Z1611="","",'S.D.PASTE SHEET'!Z1611)</f>
        <v/>
      </c>
      <c s="153" t="str">
        <f>IF('S.D.PASTE SHEET'!AA1611="","",'S.D.PASTE SHEET'!AA1611)</f>
        <v/>
      </c>
      <c s="153" t="str">
        <f>IF('S.D.PASTE SHEET'!AB1611="","",'S.D.PASTE SHEET'!AB1611)</f>
        <v/>
      </c>
      <c s="153" t="str">
        <f>IF('S.D.PASTE SHEET'!AC1611="","",'S.D.PASTE SHEET'!AC1611)</f>
        <v/>
      </c>
      <c s="153" t="str">
        <f>IF('S.D.PASTE SHEET'!AD1611="","",'S.D.PASTE SHEET'!AD1611)</f>
        <v/>
      </c>
      <c s="155"/>
      <c s="156" t="str">
        <f>IF(AK1611="","",IF(AK1611&gt;0,COUNT($AG$2:AG1611),""))</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11" s="156" t="str">
        <f>IF(BC1611="","",IF(BC1611&gt;0,COUNT($AY$2:AY1611),""))</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12" spans="1:66" ht="15.75" customHeight="1">
      <c r="A1612" s="153" t="str">
        <f>IF('S.D.PASTE SHEET'!A1612="","",'S.D.PASTE SHEET'!A1612)</f>
        <v/>
      </c>
      <c s="153" t="str">
        <f>IF('S.D.PASTE SHEET'!B1612="","",'S.D.PASTE SHEET'!B1612)</f>
        <v/>
      </c>
      <c s="153" t="str">
        <f>IF('S.D.PASTE SHEET'!C1612="","",'S.D.PASTE SHEET'!C1612)</f>
        <v/>
      </c>
      <c s="154" t="str">
        <f>IF('S.D.PASTE SHEET'!D1612="","",'S.D.PASTE SHEET'!D1612)</f>
        <v/>
      </c>
      <c s="153" t="str">
        <f>IF('S.D.PASTE SHEET'!E1612="","",UPPER('S.D.PASTE SHEET'!E1612))</f>
        <v/>
      </c>
      <c s="153" t="str">
        <f>IF('S.D.PASTE SHEET'!F1612="","",'S.D.PASTE SHEET'!F1612)</f>
        <v/>
      </c>
      <c s="153" t="str">
        <f>IF('S.D.PASTE SHEET'!G1612="","",UPPER('S.D.PASTE SHEET'!G1612))</f>
        <v/>
      </c>
      <c s="153" t="str">
        <f>IF('S.D.PASTE SHEET'!H1612="","",UPPER('S.D.PASTE SHEET'!H1612))</f>
        <v/>
      </c>
      <c s="153" t="str">
        <f>IF('S.D.PASTE SHEET'!I1612="","",'S.D.PASTE SHEET'!I1612)</f>
        <v/>
      </c>
      <c s="154" t="str">
        <f>IF('S.D.PASTE SHEET'!J1612="","",'S.D.PASTE SHEET'!J1612)</f>
        <v/>
      </c>
      <c s="153" t="str">
        <f>IF('S.D.PASTE SHEET'!K1612="","",'S.D.PASTE SHEET'!K1612)</f>
        <v/>
      </c>
      <c s="153" t="str">
        <f>IF('S.D.PASTE SHEET'!L1612="","",'S.D.PASTE SHEET'!L1612)</f>
        <v/>
      </c>
      <c s="153" t="str">
        <f>IF('S.D.PASTE SHEET'!M1612="","",'S.D.PASTE SHEET'!M1612)</f>
        <v/>
      </c>
      <c s="153" t="str">
        <f>IF('S.D.PASTE SHEET'!N1612="","",'S.D.PASTE SHEET'!N1612)</f>
        <v/>
      </c>
      <c s="153" t="str">
        <f>IF('S.D.PASTE SHEET'!O1612="","",'S.D.PASTE SHEET'!O1612)</f>
        <v/>
      </c>
      <c s="153" t="str">
        <f>IF('S.D.PASTE SHEET'!P1612="","",'S.D.PASTE SHEET'!P1612)</f>
        <v/>
      </c>
      <c s="153" t="str">
        <f>IF('S.D.PASTE SHEET'!Q1612="","",'S.D.PASTE SHEET'!Q1612)</f>
        <v/>
      </c>
      <c s="153" t="str">
        <f>IF('S.D.PASTE SHEET'!R1612="","",'S.D.PASTE SHEET'!R1612)</f>
        <v/>
      </c>
      <c s="153" t="str">
        <f>IF('S.D.PASTE SHEET'!S1612="","",'S.D.PASTE SHEET'!S1612)</f>
        <v/>
      </c>
      <c s="153" t="str">
        <f>IF('S.D.PASTE SHEET'!T1612="","",'S.D.PASTE SHEET'!T1612)</f>
        <v/>
      </c>
      <c s="153" t="str">
        <f>IF('S.D.PASTE SHEET'!U1612="","",'S.D.PASTE SHEET'!U1612)</f>
        <v/>
      </c>
      <c s="153" t="str">
        <f>IF('S.D.PASTE SHEET'!V1612="","",'S.D.PASTE SHEET'!V1612)</f>
        <v/>
      </c>
      <c s="153" t="str">
        <f>IF('S.D.PASTE SHEET'!W1612="","",'S.D.PASTE SHEET'!W1612)</f>
        <v/>
      </c>
      <c s="153" t="str">
        <f>IF('S.D.PASTE SHEET'!X1612="","",'S.D.PASTE SHEET'!X1612)</f>
        <v/>
      </c>
      <c s="153" t="str">
        <f>IF('S.D.PASTE SHEET'!Y1612="","",'S.D.PASTE SHEET'!Y1612)</f>
        <v/>
      </c>
      <c s="153" t="str">
        <f>IF('S.D.PASTE SHEET'!Z1612="","",'S.D.PASTE SHEET'!Z1612)</f>
        <v/>
      </c>
      <c s="153" t="str">
        <f>IF('S.D.PASTE SHEET'!AA1612="","",'S.D.PASTE SHEET'!AA1612)</f>
        <v/>
      </c>
      <c s="153" t="str">
        <f>IF('S.D.PASTE SHEET'!AB1612="","",'S.D.PASTE SHEET'!AB1612)</f>
        <v/>
      </c>
      <c s="153" t="str">
        <f>IF('S.D.PASTE SHEET'!AC1612="","",'S.D.PASTE SHEET'!AC1612)</f>
        <v/>
      </c>
      <c s="153" t="str">
        <f>IF('S.D.PASTE SHEET'!AD1612="","",'S.D.PASTE SHEET'!AD1612)</f>
        <v/>
      </c>
      <c s="155"/>
      <c s="156" t="str">
        <f>IF(AK1612="","",IF(AK1612&gt;0,COUNT($AG$2:AG1612),""))</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12" s="156" t="str">
        <f>IF(BC1612="","",IF(BC1612&gt;0,COUNT($AY$2:AY1612),""))</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13" spans="1:66" ht="15.75" customHeight="1">
      <c r="A1613" s="153" t="str">
        <f>IF('S.D.PASTE SHEET'!A1613="","",'S.D.PASTE SHEET'!A1613)</f>
        <v/>
      </c>
      <c s="153" t="str">
        <f>IF('S.D.PASTE SHEET'!B1613="","",'S.D.PASTE SHEET'!B1613)</f>
        <v/>
      </c>
      <c s="153" t="str">
        <f>IF('S.D.PASTE SHEET'!C1613="","",'S.D.PASTE SHEET'!C1613)</f>
        <v/>
      </c>
      <c s="154" t="str">
        <f>IF('S.D.PASTE SHEET'!D1613="","",'S.D.PASTE SHEET'!D1613)</f>
        <v/>
      </c>
      <c s="153" t="str">
        <f>IF('S.D.PASTE SHEET'!E1613="","",UPPER('S.D.PASTE SHEET'!E1613))</f>
        <v/>
      </c>
      <c s="153" t="str">
        <f>IF('S.D.PASTE SHEET'!F1613="","",'S.D.PASTE SHEET'!F1613)</f>
        <v/>
      </c>
      <c s="153" t="str">
        <f>IF('S.D.PASTE SHEET'!G1613="","",UPPER('S.D.PASTE SHEET'!G1613))</f>
        <v/>
      </c>
      <c s="153" t="str">
        <f>IF('S.D.PASTE SHEET'!H1613="","",UPPER('S.D.PASTE SHEET'!H1613))</f>
        <v/>
      </c>
      <c s="153" t="str">
        <f>IF('S.D.PASTE SHEET'!I1613="","",'S.D.PASTE SHEET'!I1613)</f>
        <v/>
      </c>
      <c s="154" t="str">
        <f>IF('S.D.PASTE SHEET'!J1613="","",'S.D.PASTE SHEET'!J1613)</f>
        <v/>
      </c>
      <c s="153" t="str">
        <f>IF('S.D.PASTE SHEET'!K1613="","",'S.D.PASTE SHEET'!K1613)</f>
        <v/>
      </c>
      <c s="153" t="str">
        <f>IF('S.D.PASTE SHEET'!L1613="","",'S.D.PASTE SHEET'!L1613)</f>
        <v/>
      </c>
      <c s="153" t="str">
        <f>IF('S.D.PASTE SHEET'!M1613="","",'S.D.PASTE SHEET'!M1613)</f>
        <v/>
      </c>
      <c s="153" t="str">
        <f>IF('S.D.PASTE SHEET'!N1613="","",'S.D.PASTE SHEET'!N1613)</f>
        <v/>
      </c>
      <c s="153" t="str">
        <f>IF('S.D.PASTE SHEET'!O1613="","",'S.D.PASTE SHEET'!O1613)</f>
        <v/>
      </c>
      <c s="153" t="str">
        <f>IF('S.D.PASTE SHEET'!P1613="","",'S.D.PASTE SHEET'!P1613)</f>
        <v/>
      </c>
      <c s="153" t="str">
        <f>IF('S.D.PASTE SHEET'!Q1613="","",'S.D.PASTE SHEET'!Q1613)</f>
        <v/>
      </c>
      <c s="153" t="str">
        <f>IF('S.D.PASTE SHEET'!R1613="","",'S.D.PASTE SHEET'!R1613)</f>
        <v/>
      </c>
      <c s="153" t="str">
        <f>IF('S.D.PASTE SHEET'!S1613="","",'S.D.PASTE SHEET'!S1613)</f>
        <v/>
      </c>
      <c s="153" t="str">
        <f>IF('S.D.PASTE SHEET'!T1613="","",'S.D.PASTE SHEET'!T1613)</f>
        <v/>
      </c>
      <c s="153" t="str">
        <f>IF('S.D.PASTE SHEET'!U1613="","",'S.D.PASTE SHEET'!U1613)</f>
        <v/>
      </c>
      <c s="153" t="str">
        <f>IF('S.D.PASTE SHEET'!V1613="","",'S.D.PASTE SHEET'!V1613)</f>
        <v/>
      </c>
      <c s="153" t="str">
        <f>IF('S.D.PASTE SHEET'!W1613="","",'S.D.PASTE SHEET'!W1613)</f>
        <v/>
      </c>
      <c s="153" t="str">
        <f>IF('S.D.PASTE SHEET'!X1613="","",'S.D.PASTE SHEET'!X1613)</f>
        <v/>
      </c>
      <c s="153" t="str">
        <f>IF('S.D.PASTE SHEET'!Y1613="","",'S.D.PASTE SHEET'!Y1613)</f>
        <v/>
      </c>
      <c s="153" t="str">
        <f>IF('S.D.PASTE SHEET'!Z1613="","",'S.D.PASTE SHEET'!Z1613)</f>
        <v/>
      </c>
      <c s="153" t="str">
        <f>IF('S.D.PASTE SHEET'!AA1613="","",'S.D.PASTE SHEET'!AA1613)</f>
        <v/>
      </c>
      <c s="153" t="str">
        <f>IF('S.D.PASTE SHEET'!AB1613="","",'S.D.PASTE SHEET'!AB1613)</f>
        <v/>
      </c>
      <c s="153" t="str">
        <f>IF('S.D.PASTE SHEET'!AC1613="","",'S.D.PASTE SHEET'!AC1613)</f>
        <v/>
      </c>
      <c s="153" t="str">
        <f>IF('S.D.PASTE SHEET'!AD1613="","",'S.D.PASTE SHEET'!AD1613)</f>
        <v/>
      </c>
      <c s="155"/>
      <c s="156" t="str">
        <f>IF(AK1613="","",IF(AK1613&gt;0,COUNT($AG$2:AG1613),""))</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13" s="156" t="str">
        <f>IF(BC1613="","",IF(BC1613&gt;0,COUNT($AY$2:AY1613),""))</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14" spans="1:66" ht="15.75" customHeight="1">
      <c r="A1614" s="153" t="str">
        <f>IF('S.D.PASTE SHEET'!A1614="","",'S.D.PASTE SHEET'!A1614)</f>
        <v/>
      </c>
      <c s="153" t="str">
        <f>IF('S.D.PASTE SHEET'!B1614="","",'S.D.PASTE SHEET'!B1614)</f>
        <v/>
      </c>
      <c s="153" t="str">
        <f>IF('S.D.PASTE SHEET'!C1614="","",'S.D.PASTE SHEET'!C1614)</f>
        <v/>
      </c>
      <c s="154" t="str">
        <f>IF('S.D.PASTE SHEET'!D1614="","",'S.D.PASTE SHEET'!D1614)</f>
        <v/>
      </c>
      <c s="153" t="str">
        <f>IF('S.D.PASTE SHEET'!E1614="","",UPPER('S.D.PASTE SHEET'!E1614))</f>
        <v/>
      </c>
      <c s="153" t="str">
        <f>IF('S.D.PASTE SHEET'!F1614="","",'S.D.PASTE SHEET'!F1614)</f>
        <v/>
      </c>
      <c s="153" t="str">
        <f>IF('S.D.PASTE SHEET'!G1614="","",UPPER('S.D.PASTE SHEET'!G1614))</f>
        <v/>
      </c>
      <c s="153" t="str">
        <f>IF('S.D.PASTE SHEET'!H1614="","",UPPER('S.D.PASTE SHEET'!H1614))</f>
        <v/>
      </c>
      <c s="153" t="str">
        <f>IF('S.D.PASTE SHEET'!I1614="","",'S.D.PASTE SHEET'!I1614)</f>
        <v/>
      </c>
      <c s="154" t="str">
        <f>IF('S.D.PASTE SHEET'!J1614="","",'S.D.PASTE SHEET'!J1614)</f>
        <v/>
      </c>
      <c s="153" t="str">
        <f>IF('S.D.PASTE SHEET'!K1614="","",'S.D.PASTE SHEET'!K1614)</f>
        <v/>
      </c>
      <c s="153" t="str">
        <f>IF('S.D.PASTE SHEET'!L1614="","",'S.D.PASTE SHEET'!L1614)</f>
        <v/>
      </c>
      <c s="153" t="str">
        <f>IF('S.D.PASTE SHEET'!M1614="","",'S.D.PASTE SHEET'!M1614)</f>
        <v/>
      </c>
      <c s="153" t="str">
        <f>IF('S.D.PASTE SHEET'!N1614="","",'S.D.PASTE SHEET'!N1614)</f>
        <v/>
      </c>
      <c s="153" t="str">
        <f>IF('S.D.PASTE SHEET'!O1614="","",'S.D.PASTE SHEET'!O1614)</f>
        <v/>
      </c>
      <c s="153" t="str">
        <f>IF('S.D.PASTE SHEET'!P1614="","",'S.D.PASTE SHEET'!P1614)</f>
        <v/>
      </c>
      <c s="153" t="str">
        <f>IF('S.D.PASTE SHEET'!Q1614="","",'S.D.PASTE SHEET'!Q1614)</f>
        <v/>
      </c>
      <c s="153" t="str">
        <f>IF('S.D.PASTE SHEET'!R1614="","",'S.D.PASTE SHEET'!R1614)</f>
        <v/>
      </c>
      <c s="153" t="str">
        <f>IF('S.D.PASTE SHEET'!S1614="","",'S.D.PASTE SHEET'!S1614)</f>
        <v/>
      </c>
      <c s="153" t="str">
        <f>IF('S.D.PASTE SHEET'!T1614="","",'S.D.PASTE SHEET'!T1614)</f>
        <v/>
      </c>
      <c s="153" t="str">
        <f>IF('S.D.PASTE SHEET'!U1614="","",'S.D.PASTE SHEET'!U1614)</f>
        <v/>
      </c>
      <c s="153" t="str">
        <f>IF('S.D.PASTE SHEET'!V1614="","",'S.D.PASTE SHEET'!V1614)</f>
        <v/>
      </c>
      <c s="153" t="str">
        <f>IF('S.D.PASTE SHEET'!W1614="","",'S.D.PASTE SHEET'!W1614)</f>
        <v/>
      </c>
      <c s="153" t="str">
        <f>IF('S.D.PASTE SHEET'!X1614="","",'S.D.PASTE SHEET'!X1614)</f>
        <v/>
      </c>
      <c s="153" t="str">
        <f>IF('S.D.PASTE SHEET'!Y1614="","",'S.D.PASTE SHEET'!Y1614)</f>
        <v/>
      </c>
      <c s="153" t="str">
        <f>IF('S.D.PASTE SHEET'!Z1614="","",'S.D.PASTE SHEET'!Z1614)</f>
        <v/>
      </c>
      <c s="153" t="str">
        <f>IF('S.D.PASTE SHEET'!AA1614="","",'S.D.PASTE SHEET'!AA1614)</f>
        <v/>
      </c>
      <c s="153" t="str">
        <f>IF('S.D.PASTE SHEET'!AB1614="","",'S.D.PASTE SHEET'!AB1614)</f>
        <v/>
      </c>
      <c s="153" t="str">
        <f>IF('S.D.PASTE SHEET'!AC1614="","",'S.D.PASTE SHEET'!AC1614)</f>
        <v/>
      </c>
      <c s="153" t="str">
        <f>IF('S.D.PASTE SHEET'!AD1614="","",'S.D.PASTE SHEET'!AD1614)</f>
        <v/>
      </c>
      <c s="155"/>
      <c s="156" t="str">
        <f>IF(AK1614="","",IF(AK1614&gt;0,COUNT($AG$2:AG1614),""))</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14" s="156" t="str">
        <f>IF(BC1614="","",IF(BC1614&gt;0,COUNT($AY$2:AY1614),""))</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15" spans="1:66" ht="15.75" customHeight="1">
      <c r="A1615" s="153" t="str">
        <f>IF('S.D.PASTE SHEET'!A1615="","",'S.D.PASTE SHEET'!A1615)</f>
        <v/>
      </c>
      <c s="153" t="str">
        <f>IF('S.D.PASTE SHEET'!B1615="","",'S.D.PASTE SHEET'!B1615)</f>
        <v/>
      </c>
      <c s="153" t="str">
        <f>IF('S.D.PASTE SHEET'!C1615="","",'S.D.PASTE SHEET'!C1615)</f>
        <v/>
      </c>
      <c s="154" t="str">
        <f>IF('S.D.PASTE SHEET'!D1615="","",'S.D.PASTE SHEET'!D1615)</f>
        <v/>
      </c>
      <c s="153" t="str">
        <f>IF('S.D.PASTE SHEET'!E1615="","",UPPER('S.D.PASTE SHEET'!E1615))</f>
        <v/>
      </c>
      <c s="153" t="str">
        <f>IF('S.D.PASTE SHEET'!F1615="","",'S.D.PASTE SHEET'!F1615)</f>
        <v/>
      </c>
      <c s="153" t="str">
        <f>IF('S.D.PASTE SHEET'!G1615="","",UPPER('S.D.PASTE SHEET'!G1615))</f>
        <v/>
      </c>
      <c s="153" t="str">
        <f>IF('S.D.PASTE SHEET'!H1615="","",UPPER('S.D.PASTE SHEET'!H1615))</f>
        <v/>
      </c>
      <c s="153" t="str">
        <f>IF('S.D.PASTE SHEET'!I1615="","",'S.D.PASTE SHEET'!I1615)</f>
        <v/>
      </c>
      <c s="154" t="str">
        <f>IF('S.D.PASTE SHEET'!J1615="","",'S.D.PASTE SHEET'!J1615)</f>
        <v/>
      </c>
      <c s="153" t="str">
        <f>IF('S.D.PASTE SHEET'!K1615="","",'S.D.PASTE SHEET'!K1615)</f>
        <v/>
      </c>
      <c s="153" t="str">
        <f>IF('S.D.PASTE SHEET'!L1615="","",'S.D.PASTE SHEET'!L1615)</f>
        <v/>
      </c>
      <c s="153" t="str">
        <f>IF('S.D.PASTE SHEET'!M1615="","",'S.D.PASTE SHEET'!M1615)</f>
        <v/>
      </c>
      <c s="153" t="str">
        <f>IF('S.D.PASTE SHEET'!N1615="","",'S.D.PASTE SHEET'!N1615)</f>
        <v/>
      </c>
      <c s="153" t="str">
        <f>IF('S.D.PASTE SHEET'!O1615="","",'S.D.PASTE SHEET'!O1615)</f>
        <v/>
      </c>
      <c s="153" t="str">
        <f>IF('S.D.PASTE SHEET'!P1615="","",'S.D.PASTE SHEET'!P1615)</f>
        <v/>
      </c>
      <c s="153" t="str">
        <f>IF('S.D.PASTE SHEET'!Q1615="","",'S.D.PASTE SHEET'!Q1615)</f>
        <v/>
      </c>
      <c s="153" t="str">
        <f>IF('S.D.PASTE SHEET'!R1615="","",'S.D.PASTE SHEET'!R1615)</f>
        <v/>
      </c>
      <c s="153" t="str">
        <f>IF('S.D.PASTE SHEET'!S1615="","",'S.D.PASTE SHEET'!S1615)</f>
        <v/>
      </c>
      <c s="153" t="str">
        <f>IF('S.D.PASTE SHEET'!T1615="","",'S.D.PASTE SHEET'!T1615)</f>
        <v/>
      </c>
      <c s="153" t="str">
        <f>IF('S.D.PASTE SHEET'!U1615="","",'S.D.PASTE SHEET'!U1615)</f>
        <v/>
      </c>
      <c s="153" t="str">
        <f>IF('S.D.PASTE SHEET'!V1615="","",'S.D.PASTE SHEET'!V1615)</f>
        <v/>
      </c>
      <c s="153" t="str">
        <f>IF('S.D.PASTE SHEET'!W1615="","",'S.D.PASTE SHEET'!W1615)</f>
        <v/>
      </c>
      <c s="153" t="str">
        <f>IF('S.D.PASTE SHEET'!X1615="","",'S.D.PASTE SHEET'!X1615)</f>
        <v/>
      </c>
      <c s="153" t="str">
        <f>IF('S.D.PASTE SHEET'!Y1615="","",'S.D.PASTE SHEET'!Y1615)</f>
        <v/>
      </c>
      <c s="153" t="str">
        <f>IF('S.D.PASTE SHEET'!Z1615="","",'S.D.PASTE SHEET'!Z1615)</f>
        <v/>
      </c>
      <c s="153" t="str">
        <f>IF('S.D.PASTE SHEET'!AA1615="","",'S.D.PASTE SHEET'!AA1615)</f>
        <v/>
      </c>
      <c s="153" t="str">
        <f>IF('S.D.PASTE SHEET'!AB1615="","",'S.D.PASTE SHEET'!AB1615)</f>
        <v/>
      </c>
      <c s="153" t="str">
        <f>IF('S.D.PASTE SHEET'!AC1615="","",'S.D.PASTE SHEET'!AC1615)</f>
        <v/>
      </c>
      <c s="153" t="str">
        <f>IF('S.D.PASTE SHEET'!AD1615="","",'S.D.PASTE SHEET'!AD1615)</f>
        <v/>
      </c>
      <c s="155"/>
      <c s="156" t="str">
        <f>IF(AK1615="","",IF(AK1615&gt;0,COUNT($AG$2:AG1615),""))</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15" s="156" t="str">
        <f>IF(BC1615="","",IF(BC1615&gt;0,COUNT($AY$2:AY1615),""))</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16" spans="1:66" ht="15.75" customHeight="1">
      <c r="A1616" s="153" t="str">
        <f>IF('S.D.PASTE SHEET'!A1616="","",'S.D.PASTE SHEET'!A1616)</f>
        <v/>
      </c>
      <c s="153" t="str">
        <f>IF('S.D.PASTE SHEET'!B1616="","",'S.D.PASTE SHEET'!B1616)</f>
        <v/>
      </c>
      <c s="153" t="str">
        <f>IF('S.D.PASTE SHEET'!C1616="","",'S.D.PASTE SHEET'!C1616)</f>
        <v/>
      </c>
      <c s="154" t="str">
        <f>IF('S.D.PASTE SHEET'!D1616="","",'S.D.PASTE SHEET'!D1616)</f>
        <v/>
      </c>
      <c s="153" t="str">
        <f>IF('S.D.PASTE SHEET'!E1616="","",UPPER('S.D.PASTE SHEET'!E1616))</f>
        <v/>
      </c>
      <c s="153" t="str">
        <f>IF('S.D.PASTE SHEET'!F1616="","",'S.D.PASTE SHEET'!F1616)</f>
        <v/>
      </c>
      <c s="153" t="str">
        <f>IF('S.D.PASTE SHEET'!G1616="","",UPPER('S.D.PASTE SHEET'!G1616))</f>
        <v/>
      </c>
      <c s="153" t="str">
        <f>IF('S.D.PASTE SHEET'!H1616="","",UPPER('S.D.PASTE SHEET'!H1616))</f>
        <v/>
      </c>
      <c s="153" t="str">
        <f>IF('S.D.PASTE SHEET'!I1616="","",'S.D.PASTE SHEET'!I1616)</f>
        <v/>
      </c>
      <c s="154" t="str">
        <f>IF('S.D.PASTE SHEET'!J1616="","",'S.D.PASTE SHEET'!J1616)</f>
        <v/>
      </c>
      <c s="153" t="str">
        <f>IF('S.D.PASTE SHEET'!K1616="","",'S.D.PASTE SHEET'!K1616)</f>
        <v/>
      </c>
      <c s="153" t="str">
        <f>IF('S.D.PASTE SHEET'!L1616="","",'S.D.PASTE SHEET'!L1616)</f>
        <v/>
      </c>
      <c s="153" t="str">
        <f>IF('S.D.PASTE SHEET'!M1616="","",'S.D.PASTE SHEET'!M1616)</f>
        <v/>
      </c>
      <c s="153" t="str">
        <f>IF('S.D.PASTE SHEET'!N1616="","",'S.D.PASTE SHEET'!N1616)</f>
        <v/>
      </c>
      <c s="153" t="str">
        <f>IF('S.D.PASTE SHEET'!O1616="","",'S.D.PASTE SHEET'!O1616)</f>
        <v/>
      </c>
      <c s="153" t="str">
        <f>IF('S.D.PASTE SHEET'!P1616="","",'S.D.PASTE SHEET'!P1616)</f>
        <v/>
      </c>
      <c s="153" t="str">
        <f>IF('S.D.PASTE SHEET'!Q1616="","",'S.D.PASTE SHEET'!Q1616)</f>
        <v/>
      </c>
      <c s="153" t="str">
        <f>IF('S.D.PASTE SHEET'!R1616="","",'S.D.PASTE SHEET'!R1616)</f>
        <v/>
      </c>
      <c s="153" t="str">
        <f>IF('S.D.PASTE SHEET'!S1616="","",'S.D.PASTE SHEET'!S1616)</f>
        <v/>
      </c>
      <c s="153" t="str">
        <f>IF('S.D.PASTE SHEET'!T1616="","",'S.D.PASTE SHEET'!T1616)</f>
        <v/>
      </c>
      <c s="153" t="str">
        <f>IF('S.D.PASTE SHEET'!U1616="","",'S.D.PASTE SHEET'!U1616)</f>
        <v/>
      </c>
      <c s="153" t="str">
        <f>IF('S.D.PASTE SHEET'!V1616="","",'S.D.PASTE SHEET'!V1616)</f>
        <v/>
      </c>
      <c s="153" t="str">
        <f>IF('S.D.PASTE SHEET'!W1616="","",'S.D.PASTE SHEET'!W1616)</f>
        <v/>
      </c>
      <c s="153" t="str">
        <f>IF('S.D.PASTE SHEET'!X1616="","",'S.D.PASTE SHEET'!X1616)</f>
        <v/>
      </c>
      <c s="153" t="str">
        <f>IF('S.D.PASTE SHEET'!Y1616="","",'S.D.PASTE SHEET'!Y1616)</f>
        <v/>
      </c>
      <c s="153" t="str">
        <f>IF('S.D.PASTE SHEET'!Z1616="","",'S.D.PASTE SHEET'!Z1616)</f>
        <v/>
      </c>
      <c s="153" t="str">
        <f>IF('S.D.PASTE SHEET'!AA1616="","",'S.D.PASTE SHEET'!AA1616)</f>
        <v/>
      </c>
      <c s="153" t="str">
        <f>IF('S.D.PASTE SHEET'!AB1616="","",'S.D.PASTE SHEET'!AB1616)</f>
        <v/>
      </c>
      <c s="153" t="str">
        <f>IF('S.D.PASTE SHEET'!AC1616="","",'S.D.PASTE SHEET'!AC1616)</f>
        <v/>
      </c>
      <c s="153" t="str">
        <f>IF('S.D.PASTE SHEET'!AD1616="","",'S.D.PASTE SHEET'!AD1616)</f>
        <v/>
      </c>
      <c s="155"/>
      <c s="156" t="str">
        <f>IF(AK1616="","",IF(AK1616&gt;0,COUNT($AG$2:AG1616),""))</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16" s="156" t="str">
        <f>IF(BC1616="","",IF(BC1616&gt;0,COUNT($AY$2:AY1616),""))</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17" spans="1:66" ht="15.75" customHeight="1">
      <c r="A1617" s="153" t="str">
        <f>IF('S.D.PASTE SHEET'!A1617="","",'S.D.PASTE SHEET'!A1617)</f>
        <v/>
      </c>
      <c s="153" t="str">
        <f>IF('S.D.PASTE SHEET'!B1617="","",'S.D.PASTE SHEET'!B1617)</f>
        <v/>
      </c>
      <c s="153" t="str">
        <f>IF('S.D.PASTE SHEET'!C1617="","",'S.D.PASTE SHEET'!C1617)</f>
        <v/>
      </c>
      <c s="154" t="str">
        <f>IF('S.D.PASTE SHEET'!D1617="","",'S.D.PASTE SHEET'!D1617)</f>
        <v/>
      </c>
      <c s="153" t="str">
        <f>IF('S.D.PASTE SHEET'!E1617="","",UPPER('S.D.PASTE SHEET'!E1617))</f>
        <v/>
      </c>
      <c s="153" t="str">
        <f>IF('S.D.PASTE SHEET'!F1617="","",'S.D.PASTE SHEET'!F1617)</f>
        <v/>
      </c>
      <c s="153" t="str">
        <f>IF('S.D.PASTE SHEET'!G1617="","",UPPER('S.D.PASTE SHEET'!G1617))</f>
        <v/>
      </c>
      <c s="153" t="str">
        <f>IF('S.D.PASTE SHEET'!H1617="","",UPPER('S.D.PASTE SHEET'!H1617))</f>
        <v/>
      </c>
      <c s="153" t="str">
        <f>IF('S.D.PASTE SHEET'!I1617="","",'S.D.PASTE SHEET'!I1617)</f>
        <v/>
      </c>
      <c s="154" t="str">
        <f>IF('S.D.PASTE SHEET'!J1617="","",'S.D.PASTE SHEET'!J1617)</f>
        <v/>
      </c>
      <c s="153" t="str">
        <f>IF('S.D.PASTE SHEET'!K1617="","",'S.D.PASTE SHEET'!K1617)</f>
        <v/>
      </c>
      <c s="153" t="str">
        <f>IF('S.D.PASTE SHEET'!L1617="","",'S.D.PASTE SHEET'!L1617)</f>
        <v/>
      </c>
      <c s="153" t="str">
        <f>IF('S.D.PASTE SHEET'!M1617="","",'S.D.PASTE SHEET'!M1617)</f>
        <v/>
      </c>
      <c s="153" t="str">
        <f>IF('S.D.PASTE SHEET'!N1617="","",'S.D.PASTE SHEET'!N1617)</f>
        <v/>
      </c>
      <c s="153" t="str">
        <f>IF('S.D.PASTE SHEET'!O1617="","",'S.D.PASTE SHEET'!O1617)</f>
        <v/>
      </c>
      <c s="153" t="str">
        <f>IF('S.D.PASTE SHEET'!P1617="","",'S.D.PASTE SHEET'!P1617)</f>
        <v/>
      </c>
      <c s="153" t="str">
        <f>IF('S.D.PASTE SHEET'!Q1617="","",'S.D.PASTE SHEET'!Q1617)</f>
        <v/>
      </c>
      <c s="153" t="str">
        <f>IF('S.D.PASTE SHEET'!R1617="","",'S.D.PASTE SHEET'!R1617)</f>
        <v/>
      </c>
      <c s="153" t="str">
        <f>IF('S.D.PASTE SHEET'!S1617="","",'S.D.PASTE SHEET'!S1617)</f>
        <v/>
      </c>
      <c s="153" t="str">
        <f>IF('S.D.PASTE SHEET'!T1617="","",'S.D.PASTE SHEET'!T1617)</f>
        <v/>
      </c>
      <c s="153" t="str">
        <f>IF('S.D.PASTE SHEET'!U1617="","",'S.D.PASTE SHEET'!U1617)</f>
        <v/>
      </c>
      <c s="153" t="str">
        <f>IF('S.D.PASTE SHEET'!V1617="","",'S.D.PASTE SHEET'!V1617)</f>
        <v/>
      </c>
      <c s="153" t="str">
        <f>IF('S.D.PASTE SHEET'!W1617="","",'S.D.PASTE SHEET'!W1617)</f>
        <v/>
      </c>
      <c s="153" t="str">
        <f>IF('S.D.PASTE SHEET'!X1617="","",'S.D.PASTE SHEET'!X1617)</f>
        <v/>
      </c>
      <c s="153" t="str">
        <f>IF('S.D.PASTE SHEET'!Y1617="","",'S.D.PASTE SHEET'!Y1617)</f>
        <v/>
      </c>
      <c s="153" t="str">
        <f>IF('S.D.PASTE SHEET'!Z1617="","",'S.D.PASTE SHEET'!Z1617)</f>
        <v/>
      </c>
      <c s="153" t="str">
        <f>IF('S.D.PASTE SHEET'!AA1617="","",'S.D.PASTE SHEET'!AA1617)</f>
        <v/>
      </c>
      <c s="153" t="str">
        <f>IF('S.D.PASTE SHEET'!AB1617="","",'S.D.PASTE SHEET'!AB1617)</f>
        <v/>
      </c>
      <c s="153" t="str">
        <f>IF('S.D.PASTE SHEET'!AC1617="","",'S.D.PASTE SHEET'!AC1617)</f>
        <v/>
      </c>
      <c s="153" t="str">
        <f>IF('S.D.PASTE SHEET'!AD1617="","",'S.D.PASTE SHEET'!AD1617)</f>
        <v/>
      </c>
      <c s="155"/>
      <c s="156" t="str">
        <f>IF(AK1617="","",IF(AK1617&gt;0,COUNT($AG$2:AG1617),""))</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17" s="156" t="str">
        <f>IF(BC1617="","",IF(BC1617&gt;0,COUNT($AY$2:AY1617),""))</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18" spans="1:66" ht="15.75" customHeight="1">
      <c r="A1618" s="153" t="str">
        <f>IF('S.D.PASTE SHEET'!A1618="","",'S.D.PASTE SHEET'!A1618)</f>
        <v/>
      </c>
      <c s="153" t="str">
        <f>IF('S.D.PASTE SHEET'!B1618="","",'S.D.PASTE SHEET'!B1618)</f>
        <v/>
      </c>
      <c s="153" t="str">
        <f>IF('S.D.PASTE SHEET'!C1618="","",'S.D.PASTE SHEET'!C1618)</f>
        <v/>
      </c>
      <c s="154" t="str">
        <f>IF('S.D.PASTE SHEET'!D1618="","",'S.D.PASTE SHEET'!D1618)</f>
        <v/>
      </c>
      <c s="153" t="str">
        <f>IF('S.D.PASTE SHEET'!E1618="","",UPPER('S.D.PASTE SHEET'!E1618))</f>
        <v/>
      </c>
      <c s="153" t="str">
        <f>IF('S.D.PASTE SHEET'!F1618="","",'S.D.PASTE SHEET'!F1618)</f>
        <v/>
      </c>
      <c s="153" t="str">
        <f>IF('S.D.PASTE SHEET'!G1618="","",UPPER('S.D.PASTE SHEET'!G1618))</f>
        <v/>
      </c>
      <c s="153" t="str">
        <f>IF('S.D.PASTE SHEET'!H1618="","",UPPER('S.D.PASTE SHEET'!H1618))</f>
        <v/>
      </c>
      <c s="153" t="str">
        <f>IF('S.D.PASTE SHEET'!I1618="","",'S.D.PASTE SHEET'!I1618)</f>
        <v/>
      </c>
      <c s="154" t="str">
        <f>IF('S.D.PASTE SHEET'!J1618="","",'S.D.PASTE SHEET'!J1618)</f>
        <v/>
      </c>
      <c s="153" t="str">
        <f>IF('S.D.PASTE SHEET'!K1618="","",'S.D.PASTE SHEET'!K1618)</f>
        <v/>
      </c>
      <c s="153" t="str">
        <f>IF('S.D.PASTE SHEET'!L1618="","",'S.D.PASTE SHEET'!L1618)</f>
        <v/>
      </c>
      <c s="153" t="str">
        <f>IF('S.D.PASTE SHEET'!M1618="","",'S.D.PASTE SHEET'!M1618)</f>
        <v/>
      </c>
      <c s="153" t="str">
        <f>IF('S.D.PASTE SHEET'!N1618="","",'S.D.PASTE SHEET'!N1618)</f>
        <v/>
      </c>
      <c s="153" t="str">
        <f>IF('S.D.PASTE SHEET'!O1618="","",'S.D.PASTE SHEET'!O1618)</f>
        <v/>
      </c>
      <c s="153" t="str">
        <f>IF('S.D.PASTE SHEET'!P1618="","",'S.D.PASTE SHEET'!P1618)</f>
        <v/>
      </c>
      <c s="153" t="str">
        <f>IF('S.D.PASTE SHEET'!Q1618="","",'S.D.PASTE SHEET'!Q1618)</f>
        <v/>
      </c>
      <c s="153" t="str">
        <f>IF('S.D.PASTE SHEET'!R1618="","",'S.D.PASTE SHEET'!R1618)</f>
        <v/>
      </c>
      <c s="153" t="str">
        <f>IF('S.D.PASTE SHEET'!S1618="","",'S.D.PASTE SHEET'!S1618)</f>
        <v/>
      </c>
      <c s="153" t="str">
        <f>IF('S.D.PASTE SHEET'!T1618="","",'S.D.PASTE SHEET'!T1618)</f>
        <v/>
      </c>
      <c s="153" t="str">
        <f>IF('S.D.PASTE SHEET'!U1618="","",'S.D.PASTE SHEET'!U1618)</f>
        <v/>
      </c>
      <c s="153" t="str">
        <f>IF('S.D.PASTE SHEET'!V1618="","",'S.D.PASTE SHEET'!V1618)</f>
        <v/>
      </c>
      <c s="153" t="str">
        <f>IF('S.D.PASTE SHEET'!W1618="","",'S.D.PASTE SHEET'!W1618)</f>
        <v/>
      </c>
      <c s="153" t="str">
        <f>IF('S.D.PASTE SHEET'!X1618="","",'S.D.PASTE SHEET'!X1618)</f>
        <v/>
      </c>
      <c s="153" t="str">
        <f>IF('S.D.PASTE SHEET'!Y1618="","",'S.D.PASTE SHEET'!Y1618)</f>
        <v/>
      </c>
      <c s="153" t="str">
        <f>IF('S.D.PASTE SHEET'!Z1618="","",'S.D.PASTE SHEET'!Z1618)</f>
        <v/>
      </c>
      <c s="153" t="str">
        <f>IF('S.D.PASTE SHEET'!AA1618="","",'S.D.PASTE SHEET'!AA1618)</f>
        <v/>
      </c>
      <c s="153" t="str">
        <f>IF('S.D.PASTE SHEET'!AB1618="","",'S.D.PASTE SHEET'!AB1618)</f>
        <v/>
      </c>
      <c s="153" t="str">
        <f>IF('S.D.PASTE SHEET'!AC1618="","",'S.D.PASTE SHEET'!AC1618)</f>
        <v/>
      </c>
      <c s="153" t="str">
        <f>IF('S.D.PASTE SHEET'!AD1618="","",'S.D.PASTE SHEET'!AD1618)</f>
        <v/>
      </c>
      <c s="155"/>
      <c s="156" t="str">
        <f>IF(AK1618="","",IF(AK1618&gt;0,COUNT($AG$2:AG1618),""))</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18" s="156" t="str">
        <f>IF(BC1618="","",IF(BC1618&gt;0,COUNT($AY$2:AY1618),""))</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19" spans="1:66" ht="15.75" customHeight="1">
      <c r="A1619" s="153" t="str">
        <f>IF('S.D.PASTE SHEET'!A1619="","",'S.D.PASTE SHEET'!A1619)</f>
        <v/>
      </c>
      <c s="153" t="str">
        <f>IF('S.D.PASTE SHEET'!B1619="","",'S.D.PASTE SHEET'!B1619)</f>
        <v/>
      </c>
      <c s="153" t="str">
        <f>IF('S.D.PASTE SHEET'!C1619="","",'S.D.PASTE SHEET'!C1619)</f>
        <v/>
      </c>
      <c s="154" t="str">
        <f>IF('S.D.PASTE SHEET'!D1619="","",'S.D.PASTE SHEET'!D1619)</f>
        <v/>
      </c>
      <c s="153" t="str">
        <f>IF('S.D.PASTE SHEET'!E1619="","",UPPER('S.D.PASTE SHEET'!E1619))</f>
        <v/>
      </c>
      <c s="153" t="str">
        <f>IF('S.D.PASTE SHEET'!F1619="","",'S.D.PASTE SHEET'!F1619)</f>
        <v/>
      </c>
      <c s="153" t="str">
        <f>IF('S.D.PASTE SHEET'!G1619="","",UPPER('S.D.PASTE SHEET'!G1619))</f>
        <v/>
      </c>
      <c s="153" t="str">
        <f>IF('S.D.PASTE SHEET'!H1619="","",UPPER('S.D.PASTE SHEET'!H1619))</f>
        <v/>
      </c>
      <c s="153" t="str">
        <f>IF('S.D.PASTE SHEET'!I1619="","",'S.D.PASTE SHEET'!I1619)</f>
        <v/>
      </c>
      <c s="154" t="str">
        <f>IF('S.D.PASTE SHEET'!J1619="","",'S.D.PASTE SHEET'!J1619)</f>
        <v/>
      </c>
      <c s="153" t="str">
        <f>IF('S.D.PASTE SHEET'!K1619="","",'S.D.PASTE SHEET'!K1619)</f>
        <v/>
      </c>
      <c s="153" t="str">
        <f>IF('S.D.PASTE SHEET'!L1619="","",'S.D.PASTE SHEET'!L1619)</f>
        <v/>
      </c>
      <c s="153" t="str">
        <f>IF('S.D.PASTE SHEET'!M1619="","",'S.D.PASTE SHEET'!M1619)</f>
        <v/>
      </c>
      <c s="153" t="str">
        <f>IF('S.D.PASTE SHEET'!N1619="","",'S.D.PASTE SHEET'!N1619)</f>
        <v/>
      </c>
      <c s="153" t="str">
        <f>IF('S.D.PASTE SHEET'!O1619="","",'S.D.PASTE SHEET'!O1619)</f>
        <v/>
      </c>
      <c s="153" t="str">
        <f>IF('S.D.PASTE SHEET'!P1619="","",'S.D.PASTE SHEET'!P1619)</f>
        <v/>
      </c>
      <c s="153" t="str">
        <f>IF('S.D.PASTE SHEET'!Q1619="","",'S.D.PASTE SHEET'!Q1619)</f>
        <v/>
      </c>
      <c s="153" t="str">
        <f>IF('S.D.PASTE SHEET'!R1619="","",'S.D.PASTE SHEET'!R1619)</f>
        <v/>
      </c>
      <c s="153" t="str">
        <f>IF('S.D.PASTE SHEET'!S1619="","",'S.D.PASTE SHEET'!S1619)</f>
        <v/>
      </c>
      <c s="153" t="str">
        <f>IF('S.D.PASTE SHEET'!T1619="","",'S.D.PASTE SHEET'!T1619)</f>
        <v/>
      </c>
      <c s="153" t="str">
        <f>IF('S.D.PASTE SHEET'!U1619="","",'S.D.PASTE SHEET'!U1619)</f>
        <v/>
      </c>
      <c s="153" t="str">
        <f>IF('S.D.PASTE SHEET'!V1619="","",'S.D.PASTE SHEET'!V1619)</f>
        <v/>
      </c>
      <c s="153" t="str">
        <f>IF('S.D.PASTE SHEET'!W1619="","",'S.D.PASTE SHEET'!W1619)</f>
        <v/>
      </c>
      <c s="153" t="str">
        <f>IF('S.D.PASTE SHEET'!X1619="","",'S.D.PASTE SHEET'!X1619)</f>
        <v/>
      </c>
      <c s="153" t="str">
        <f>IF('S.D.PASTE SHEET'!Y1619="","",'S.D.PASTE SHEET'!Y1619)</f>
        <v/>
      </c>
      <c s="153" t="str">
        <f>IF('S.D.PASTE SHEET'!Z1619="","",'S.D.PASTE SHEET'!Z1619)</f>
        <v/>
      </c>
      <c s="153" t="str">
        <f>IF('S.D.PASTE SHEET'!AA1619="","",'S.D.PASTE SHEET'!AA1619)</f>
        <v/>
      </c>
      <c s="153" t="str">
        <f>IF('S.D.PASTE SHEET'!AB1619="","",'S.D.PASTE SHEET'!AB1619)</f>
        <v/>
      </c>
      <c s="153" t="str">
        <f>IF('S.D.PASTE SHEET'!AC1619="","",'S.D.PASTE SHEET'!AC1619)</f>
        <v/>
      </c>
      <c s="153" t="str">
        <f>IF('S.D.PASTE SHEET'!AD1619="","",'S.D.PASTE SHEET'!AD1619)</f>
        <v/>
      </c>
      <c s="155"/>
      <c s="156" t="str">
        <f>IF(AK1619="","",IF(AK1619&gt;0,COUNT($AG$2:AG1619),""))</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19" s="156" t="str">
        <f>IF(BC1619="","",IF(BC1619&gt;0,COUNT($AY$2:AY1619),""))</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20" spans="1:66" ht="15.75" customHeight="1">
      <c r="A1620" s="153" t="str">
        <f>IF('S.D.PASTE SHEET'!A1620="","",'S.D.PASTE SHEET'!A1620)</f>
        <v/>
      </c>
      <c s="153" t="str">
        <f>IF('S.D.PASTE SHEET'!B1620="","",'S.D.PASTE SHEET'!B1620)</f>
        <v/>
      </c>
      <c s="153" t="str">
        <f>IF('S.D.PASTE SHEET'!C1620="","",'S.D.PASTE SHEET'!C1620)</f>
        <v/>
      </c>
      <c s="154" t="str">
        <f>IF('S.D.PASTE SHEET'!D1620="","",'S.D.PASTE SHEET'!D1620)</f>
        <v/>
      </c>
      <c s="153" t="str">
        <f>IF('S.D.PASTE SHEET'!E1620="","",UPPER('S.D.PASTE SHEET'!E1620))</f>
        <v/>
      </c>
      <c s="153" t="str">
        <f>IF('S.D.PASTE SHEET'!F1620="","",'S.D.PASTE SHEET'!F1620)</f>
        <v/>
      </c>
      <c s="153" t="str">
        <f>IF('S.D.PASTE SHEET'!G1620="","",UPPER('S.D.PASTE SHEET'!G1620))</f>
        <v/>
      </c>
      <c s="153" t="str">
        <f>IF('S.D.PASTE SHEET'!H1620="","",UPPER('S.D.PASTE SHEET'!H1620))</f>
        <v/>
      </c>
      <c s="153" t="str">
        <f>IF('S.D.PASTE SHEET'!I1620="","",'S.D.PASTE SHEET'!I1620)</f>
        <v/>
      </c>
      <c s="154" t="str">
        <f>IF('S.D.PASTE SHEET'!J1620="","",'S.D.PASTE SHEET'!J1620)</f>
        <v/>
      </c>
      <c s="153" t="str">
        <f>IF('S.D.PASTE SHEET'!K1620="","",'S.D.PASTE SHEET'!K1620)</f>
        <v/>
      </c>
      <c s="153" t="str">
        <f>IF('S.D.PASTE SHEET'!L1620="","",'S.D.PASTE SHEET'!L1620)</f>
        <v/>
      </c>
      <c s="153" t="str">
        <f>IF('S.D.PASTE SHEET'!M1620="","",'S.D.PASTE SHEET'!M1620)</f>
        <v/>
      </c>
      <c s="153" t="str">
        <f>IF('S.D.PASTE SHEET'!N1620="","",'S.D.PASTE SHEET'!N1620)</f>
        <v/>
      </c>
      <c s="153" t="str">
        <f>IF('S.D.PASTE SHEET'!O1620="","",'S.D.PASTE SHEET'!O1620)</f>
        <v/>
      </c>
      <c s="153" t="str">
        <f>IF('S.D.PASTE SHEET'!P1620="","",'S.D.PASTE SHEET'!P1620)</f>
        <v/>
      </c>
      <c s="153" t="str">
        <f>IF('S.D.PASTE SHEET'!Q1620="","",'S.D.PASTE SHEET'!Q1620)</f>
        <v/>
      </c>
      <c s="153" t="str">
        <f>IF('S.D.PASTE SHEET'!R1620="","",'S.D.PASTE SHEET'!R1620)</f>
        <v/>
      </c>
      <c s="153" t="str">
        <f>IF('S.D.PASTE SHEET'!S1620="","",'S.D.PASTE SHEET'!S1620)</f>
        <v/>
      </c>
      <c s="153" t="str">
        <f>IF('S.D.PASTE SHEET'!T1620="","",'S.D.PASTE SHEET'!T1620)</f>
        <v/>
      </c>
      <c s="153" t="str">
        <f>IF('S.D.PASTE SHEET'!U1620="","",'S.D.PASTE SHEET'!U1620)</f>
        <v/>
      </c>
      <c s="153" t="str">
        <f>IF('S.D.PASTE SHEET'!V1620="","",'S.D.PASTE SHEET'!V1620)</f>
        <v/>
      </c>
      <c s="153" t="str">
        <f>IF('S.D.PASTE SHEET'!W1620="","",'S.D.PASTE SHEET'!W1620)</f>
        <v/>
      </c>
      <c s="153" t="str">
        <f>IF('S.D.PASTE SHEET'!X1620="","",'S.D.PASTE SHEET'!X1620)</f>
        <v/>
      </c>
      <c s="153" t="str">
        <f>IF('S.D.PASTE SHEET'!Y1620="","",'S.D.PASTE SHEET'!Y1620)</f>
        <v/>
      </c>
      <c s="153" t="str">
        <f>IF('S.D.PASTE SHEET'!Z1620="","",'S.D.PASTE SHEET'!Z1620)</f>
        <v/>
      </c>
      <c s="153" t="str">
        <f>IF('S.D.PASTE SHEET'!AA1620="","",'S.D.PASTE SHEET'!AA1620)</f>
        <v/>
      </c>
      <c s="153" t="str">
        <f>IF('S.D.PASTE SHEET'!AB1620="","",'S.D.PASTE SHEET'!AB1620)</f>
        <v/>
      </c>
      <c s="153" t="str">
        <f>IF('S.D.PASTE SHEET'!AC1620="","",'S.D.PASTE SHEET'!AC1620)</f>
        <v/>
      </c>
      <c s="153" t="str">
        <f>IF('S.D.PASTE SHEET'!AD1620="","",'S.D.PASTE SHEET'!AD1620)</f>
        <v/>
      </c>
      <c s="155"/>
      <c s="156" t="str">
        <f>IF(AK1620="","",IF(AK1620&gt;0,COUNT($AG$2:AG1620),""))</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20" s="156" t="str">
        <f>IF(BC1620="","",IF(BC1620&gt;0,COUNT($AY$2:AY1620),""))</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21" spans="1:66" ht="15.75" customHeight="1">
      <c r="A1621" s="153" t="str">
        <f>IF('S.D.PASTE SHEET'!A1621="","",'S.D.PASTE SHEET'!A1621)</f>
        <v/>
      </c>
      <c s="153" t="str">
        <f>IF('S.D.PASTE SHEET'!B1621="","",'S.D.PASTE SHEET'!B1621)</f>
        <v/>
      </c>
      <c s="153" t="str">
        <f>IF('S.D.PASTE SHEET'!C1621="","",'S.D.PASTE SHEET'!C1621)</f>
        <v/>
      </c>
      <c s="154" t="str">
        <f>IF('S.D.PASTE SHEET'!D1621="","",'S.D.PASTE SHEET'!D1621)</f>
        <v/>
      </c>
      <c s="153" t="str">
        <f>IF('S.D.PASTE SHEET'!E1621="","",UPPER('S.D.PASTE SHEET'!E1621))</f>
        <v/>
      </c>
      <c s="153" t="str">
        <f>IF('S.D.PASTE SHEET'!F1621="","",'S.D.PASTE SHEET'!F1621)</f>
        <v/>
      </c>
      <c s="153" t="str">
        <f>IF('S.D.PASTE SHEET'!G1621="","",UPPER('S.D.PASTE SHEET'!G1621))</f>
        <v/>
      </c>
      <c s="153" t="str">
        <f>IF('S.D.PASTE SHEET'!H1621="","",UPPER('S.D.PASTE SHEET'!H1621))</f>
        <v/>
      </c>
      <c s="153" t="str">
        <f>IF('S.D.PASTE SHEET'!I1621="","",'S.D.PASTE SHEET'!I1621)</f>
        <v/>
      </c>
      <c s="154" t="str">
        <f>IF('S.D.PASTE SHEET'!J1621="","",'S.D.PASTE SHEET'!J1621)</f>
        <v/>
      </c>
      <c s="153" t="str">
        <f>IF('S.D.PASTE SHEET'!K1621="","",'S.D.PASTE SHEET'!K1621)</f>
        <v/>
      </c>
      <c s="153" t="str">
        <f>IF('S.D.PASTE SHEET'!L1621="","",'S.D.PASTE SHEET'!L1621)</f>
        <v/>
      </c>
      <c s="153" t="str">
        <f>IF('S.D.PASTE SHEET'!M1621="","",'S.D.PASTE SHEET'!M1621)</f>
        <v/>
      </c>
      <c s="153" t="str">
        <f>IF('S.D.PASTE SHEET'!N1621="","",'S.D.PASTE SHEET'!N1621)</f>
        <v/>
      </c>
      <c s="153" t="str">
        <f>IF('S.D.PASTE SHEET'!O1621="","",'S.D.PASTE SHEET'!O1621)</f>
        <v/>
      </c>
      <c s="153" t="str">
        <f>IF('S.D.PASTE SHEET'!P1621="","",'S.D.PASTE SHEET'!P1621)</f>
        <v/>
      </c>
      <c s="153" t="str">
        <f>IF('S.D.PASTE SHEET'!Q1621="","",'S.D.PASTE SHEET'!Q1621)</f>
        <v/>
      </c>
      <c s="153" t="str">
        <f>IF('S.D.PASTE SHEET'!R1621="","",'S.D.PASTE SHEET'!R1621)</f>
        <v/>
      </c>
      <c s="153" t="str">
        <f>IF('S.D.PASTE SHEET'!S1621="","",'S.D.PASTE SHEET'!S1621)</f>
        <v/>
      </c>
      <c s="153" t="str">
        <f>IF('S.D.PASTE SHEET'!T1621="","",'S.D.PASTE SHEET'!T1621)</f>
        <v/>
      </c>
      <c s="153" t="str">
        <f>IF('S.D.PASTE SHEET'!U1621="","",'S.D.PASTE SHEET'!U1621)</f>
        <v/>
      </c>
      <c s="153" t="str">
        <f>IF('S.D.PASTE SHEET'!V1621="","",'S.D.PASTE SHEET'!V1621)</f>
        <v/>
      </c>
      <c s="153" t="str">
        <f>IF('S.D.PASTE SHEET'!W1621="","",'S.D.PASTE SHEET'!W1621)</f>
        <v/>
      </c>
      <c s="153" t="str">
        <f>IF('S.D.PASTE SHEET'!X1621="","",'S.D.PASTE SHEET'!X1621)</f>
        <v/>
      </c>
      <c s="153" t="str">
        <f>IF('S.D.PASTE SHEET'!Y1621="","",'S.D.PASTE SHEET'!Y1621)</f>
        <v/>
      </c>
      <c s="153" t="str">
        <f>IF('S.D.PASTE SHEET'!Z1621="","",'S.D.PASTE SHEET'!Z1621)</f>
        <v/>
      </c>
      <c s="153" t="str">
        <f>IF('S.D.PASTE SHEET'!AA1621="","",'S.D.PASTE SHEET'!AA1621)</f>
        <v/>
      </c>
      <c s="153" t="str">
        <f>IF('S.D.PASTE SHEET'!AB1621="","",'S.D.PASTE SHEET'!AB1621)</f>
        <v/>
      </c>
      <c s="153" t="str">
        <f>IF('S.D.PASTE SHEET'!AC1621="","",'S.D.PASTE SHEET'!AC1621)</f>
        <v/>
      </c>
      <c s="153" t="str">
        <f>IF('S.D.PASTE SHEET'!AD1621="","",'S.D.PASTE SHEET'!AD1621)</f>
        <v/>
      </c>
      <c s="155"/>
      <c s="156" t="str">
        <f>IF(AK1621="","",IF(AK1621&gt;0,COUNT($AG$2:AG1621),""))</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21" s="156" t="str">
        <f>IF(BC1621="","",IF(BC1621&gt;0,COUNT($AY$2:AY1621),""))</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22" spans="1:66" ht="15.75" customHeight="1">
      <c r="A1622" s="153" t="str">
        <f>IF('S.D.PASTE SHEET'!A1622="","",'S.D.PASTE SHEET'!A1622)</f>
        <v/>
      </c>
      <c s="153" t="str">
        <f>IF('S.D.PASTE SHEET'!B1622="","",'S.D.PASTE SHEET'!B1622)</f>
        <v/>
      </c>
      <c s="153" t="str">
        <f>IF('S.D.PASTE SHEET'!C1622="","",'S.D.PASTE SHEET'!C1622)</f>
        <v/>
      </c>
      <c s="154" t="str">
        <f>IF('S.D.PASTE SHEET'!D1622="","",'S.D.PASTE SHEET'!D1622)</f>
        <v/>
      </c>
      <c s="153" t="str">
        <f>IF('S.D.PASTE SHEET'!E1622="","",UPPER('S.D.PASTE SHEET'!E1622))</f>
        <v/>
      </c>
      <c s="153" t="str">
        <f>IF('S.D.PASTE SHEET'!F1622="","",'S.D.PASTE SHEET'!F1622)</f>
        <v/>
      </c>
      <c s="153" t="str">
        <f>IF('S.D.PASTE SHEET'!G1622="","",UPPER('S.D.PASTE SHEET'!G1622))</f>
        <v/>
      </c>
      <c s="153" t="str">
        <f>IF('S.D.PASTE SHEET'!H1622="","",UPPER('S.D.PASTE SHEET'!H1622))</f>
        <v/>
      </c>
      <c s="153" t="str">
        <f>IF('S.D.PASTE SHEET'!I1622="","",'S.D.PASTE SHEET'!I1622)</f>
        <v/>
      </c>
      <c s="154" t="str">
        <f>IF('S.D.PASTE SHEET'!J1622="","",'S.D.PASTE SHEET'!J1622)</f>
        <v/>
      </c>
      <c s="153" t="str">
        <f>IF('S.D.PASTE SHEET'!K1622="","",'S.D.PASTE SHEET'!K1622)</f>
        <v/>
      </c>
      <c s="153" t="str">
        <f>IF('S.D.PASTE SHEET'!L1622="","",'S.D.PASTE SHEET'!L1622)</f>
        <v/>
      </c>
      <c s="153" t="str">
        <f>IF('S.D.PASTE SHEET'!M1622="","",'S.D.PASTE SHEET'!M1622)</f>
        <v/>
      </c>
      <c s="153" t="str">
        <f>IF('S.D.PASTE SHEET'!N1622="","",'S.D.PASTE SHEET'!N1622)</f>
        <v/>
      </c>
      <c s="153" t="str">
        <f>IF('S.D.PASTE SHEET'!O1622="","",'S.D.PASTE SHEET'!O1622)</f>
        <v/>
      </c>
      <c s="153" t="str">
        <f>IF('S.D.PASTE SHEET'!P1622="","",'S.D.PASTE SHEET'!P1622)</f>
        <v/>
      </c>
      <c s="153" t="str">
        <f>IF('S.D.PASTE SHEET'!Q1622="","",'S.D.PASTE SHEET'!Q1622)</f>
        <v/>
      </c>
      <c s="153" t="str">
        <f>IF('S.D.PASTE SHEET'!R1622="","",'S.D.PASTE SHEET'!R1622)</f>
        <v/>
      </c>
      <c s="153" t="str">
        <f>IF('S.D.PASTE SHEET'!S1622="","",'S.D.PASTE SHEET'!S1622)</f>
        <v/>
      </c>
      <c s="153" t="str">
        <f>IF('S.D.PASTE SHEET'!T1622="","",'S.D.PASTE SHEET'!T1622)</f>
        <v/>
      </c>
      <c s="153" t="str">
        <f>IF('S.D.PASTE SHEET'!U1622="","",'S.D.PASTE SHEET'!U1622)</f>
        <v/>
      </c>
      <c s="153" t="str">
        <f>IF('S.D.PASTE SHEET'!V1622="","",'S.D.PASTE SHEET'!V1622)</f>
        <v/>
      </c>
      <c s="153" t="str">
        <f>IF('S.D.PASTE SHEET'!W1622="","",'S.D.PASTE SHEET'!W1622)</f>
        <v/>
      </c>
      <c s="153" t="str">
        <f>IF('S.D.PASTE SHEET'!X1622="","",'S.D.PASTE SHEET'!X1622)</f>
        <v/>
      </c>
      <c s="153" t="str">
        <f>IF('S.D.PASTE SHEET'!Y1622="","",'S.D.PASTE SHEET'!Y1622)</f>
        <v/>
      </c>
      <c s="153" t="str">
        <f>IF('S.D.PASTE SHEET'!Z1622="","",'S.D.PASTE SHEET'!Z1622)</f>
        <v/>
      </c>
      <c s="153" t="str">
        <f>IF('S.D.PASTE SHEET'!AA1622="","",'S.D.PASTE SHEET'!AA1622)</f>
        <v/>
      </c>
      <c s="153" t="str">
        <f>IF('S.D.PASTE SHEET'!AB1622="","",'S.D.PASTE SHEET'!AB1622)</f>
        <v/>
      </c>
      <c s="153" t="str">
        <f>IF('S.D.PASTE SHEET'!AC1622="","",'S.D.PASTE SHEET'!AC1622)</f>
        <v/>
      </c>
      <c s="153" t="str">
        <f>IF('S.D.PASTE SHEET'!AD1622="","",'S.D.PASTE SHEET'!AD1622)</f>
        <v/>
      </c>
      <c s="155"/>
      <c s="156" t="str">
        <f>IF(AK1622="","",IF(AK1622&gt;0,COUNT($AG$2:AG1622),""))</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22" s="156" t="str">
        <f>IF(BC1622="","",IF(BC1622&gt;0,COUNT($AY$2:AY1622),""))</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23" spans="1:66" ht="15.75" customHeight="1">
      <c r="A1623" s="153" t="str">
        <f>IF('S.D.PASTE SHEET'!A1623="","",'S.D.PASTE SHEET'!A1623)</f>
        <v/>
      </c>
      <c s="153" t="str">
        <f>IF('S.D.PASTE SHEET'!B1623="","",'S.D.PASTE SHEET'!B1623)</f>
        <v/>
      </c>
      <c s="153" t="str">
        <f>IF('S.D.PASTE SHEET'!C1623="","",'S.D.PASTE SHEET'!C1623)</f>
        <v/>
      </c>
      <c s="154" t="str">
        <f>IF('S.D.PASTE SHEET'!D1623="","",'S.D.PASTE SHEET'!D1623)</f>
        <v/>
      </c>
      <c s="153" t="str">
        <f>IF('S.D.PASTE SHEET'!E1623="","",UPPER('S.D.PASTE SHEET'!E1623))</f>
        <v/>
      </c>
      <c s="153" t="str">
        <f>IF('S.D.PASTE SHEET'!F1623="","",'S.D.PASTE SHEET'!F1623)</f>
        <v/>
      </c>
      <c s="153" t="str">
        <f>IF('S.D.PASTE SHEET'!G1623="","",UPPER('S.D.PASTE SHEET'!G1623))</f>
        <v/>
      </c>
      <c s="153" t="str">
        <f>IF('S.D.PASTE SHEET'!H1623="","",UPPER('S.D.PASTE SHEET'!H1623))</f>
        <v/>
      </c>
      <c s="153" t="str">
        <f>IF('S.D.PASTE SHEET'!I1623="","",'S.D.PASTE SHEET'!I1623)</f>
        <v/>
      </c>
      <c s="154" t="str">
        <f>IF('S.D.PASTE SHEET'!J1623="","",'S.D.PASTE SHEET'!J1623)</f>
        <v/>
      </c>
      <c s="153" t="str">
        <f>IF('S.D.PASTE SHEET'!K1623="","",'S.D.PASTE SHEET'!K1623)</f>
        <v/>
      </c>
      <c s="153" t="str">
        <f>IF('S.D.PASTE SHEET'!L1623="","",'S.D.PASTE SHEET'!L1623)</f>
        <v/>
      </c>
      <c s="153" t="str">
        <f>IF('S.D.PASTE SHEET'!M1623="","",'S.D.PASTE SHEET'!M1623)</f>
        <v/>
      </c>
      <c s="153" t="str">
        <f>IF('S.D.PASTE SHEET'!N1623="","",'S.D.PASTE SHEET'!N1623)</f>
        <v/>
      </c>
      <c s="153" t="str">
        <f>IF('S.D.PASTE SHEET'!O1623="","",'S.D.PASTE SHEET'!O1623)</f>
        <v/>
      </c>
      <c s="153" t="str">
        <f>IF('S.D.PASTE SHEET'!P1623="","",'S.D.PASTE SHEET'!P1623)</f>
        <v/>
      </c>
      <c s="153" t="str">
        <f>IF('S.D.PASTE SHEET'!Q1623="","",'S.D.PASTE SHEET'!Q1623)</f>
        <v/>
      </c>
      <c s="153" t="str">
        <f>IF('S.D.PASTE SHEET'!R1623="","",'S.D.PASTE SHEET'!R1623)</f>
        <v/>
      </c>
      <c s="153" t="str">
        <f>IF('S.D.PASTE SHEET'!S1623="","",'S.D.PASTE SHEET'!S1623)</f>
        <v/>
      </c>
      <c s="153" t="str">
        <f>IF('S.D.PASTE SHEET'!T1623="","",'S.D.PASTE SHEET'!T1623)</f>
        <v/>
      </c>
      <c s="153" t="str">
        <f>IF('S.D.PASTE SHEET'!U1623="","",'S.D.PASTE SHEET'!U1623)</f>
        <v/>
      </c>
      <c s="153" t="str">
        <f>IF('S.D.PASTE SHEET'!V1623="","",'S.D.PASTE SHEET'!V1623)</f>
        <v/>
      </c>
      <c s="153" t="str">
        <f>IF('S.D.PASTE SHEET'!W1623="","",'S.D.PASTE SHEET'!W1623)</f>
        <v/>
      </c>
      <c s="153" t="str">
        <f>IF('S.D.PASTE SHEET'!X1623="","",'S.D.PASTE SHEET'!X1623)</f>
        <v/>
      </c>
      <c s="153" t="str">
        <f>IF('S.D.PASTE SHEET'!Y1623="","",'S.D.PASTE SHEET'!Y1623)</f>
        <v/>
      </c>
      <c s="153" t="str">
        <f>IF('S.D.PASTE SHEET'!Z1623="","",'S.D.PASTE SHEET'!Z1623)</f>
        <v/>
      </c>
      <c s="153" t="str">
        <f>IF('S.D.PASTE SHEET'!AA1623="","",'S.D.PASTE SHEET'!AA1623)</f>
        <v/>
      </c>
      <c s="153" t="str">
        <f>IF('S.D.PASTE SHEET'!AB1623="","",'S.D.PASTE SHEET'!AB1623)</f>
        <v/>
      </c>
      <c s="153" t="str">
        <f>IF('S.D.PASTE SHEET'!AC1623="","",'S.D.PASTE SHEET'!AC1623)</f>
        <v/>
      </c>
      <c s="153" t="str">
        <f>IF('S.D.PASTE SHEET'!AD1623="","",'S.D.PASTE SHEET'!AD1623)</f>
        <v/>
      </c>
      <c s="155"/>
      <c s="156" t="str">
        <f>IF(AK1623="","",IF(AK1623&gt;0,COUNT($AG$2:AG1623),""))</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23" s="156" t="str">
        <f>IF(BC1623="","",IF(BC1623&gt;0,COUNT($AY$2:AY1623),""))</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24" spans="1:66" ht="15.75" customHeight="1">
      <c r="A1624" s="153" t="str">
        <f>IF('S.D.PASTE SHEET'!A1624="","",'S.D.PASTE SHEET'!A1624)</f>
        <v/>
      </c>
      <c s="153" t="str">
        <f>IF('S.D.PASTE SHEET'!B1624="","",'S.D.PASTE SHEET'!B1624)</f>
        <v/>
      </c>
      <c s="153" t="str">
        <f>IF('S.D.PASTE SHEET'!C1624="","",'S.D.PASTE SHEET'!C1624)</f>
        <v/>
      </c>
      <c s="154" t="str">
        <f>IF('S.D.PASTE SHEET'!D1624="","",'S.D.PASTE SHEET'!D1624)</f>
        <v/>
      </c>
      <c s="153" t="str">
        <f>IF('S.D.PASTE SHEET'!E1624="","",UPPER('S.D.PASTE SHEET'!E1624))</f>
        <v/>
      </c>
      <c s="153" t="str">
        <f>IF('S.D.PASTE SHEET'!F1624="","",'S.D.PASTE SHEET'!F1624)</f>
        <v/>
      </c>
      <c s="153" t="str">
        <f>IF('S.D.PASTE SHEET'!G1624="","",UPPER('S.D.PASTE SHEET'!G1624))</f>
        <v/>
      </c>
      <c s="153" t="str">
        <f>IF('S.D.PASTE SHEET'!H1624="","",UPPER('S.D.PASTE SHEET'!H1624))</f>
        <v/>
      </c>
      <c s="153" t="str">
        <f>IF('S.D.PASTE SHEET'!I1624="","",'S.D.PASTE SHEET'!I1624)</f>
        <v/>
      </c>
      <c s="154" t="str">
        <f>IF('S.D.PASTE SHEET'!J1624="","",'S.D.PASTE SHEET'!J1624)</f>
        <v/>
      </c>
      <c s="153" t="str">
        <f>IF('S.D.PASTE SHEET'!K1624="","",'S.D.PASTE SHEET'!K1624)</f>
        <v/>
      </c>
      <c s="153" t="str">
        <f>IF('S.D.PASTE SHEET'!L1624="","",'S.D.PASTE SHEET'!L1624)</f>
        <v/>
      </c>
      <c s="153" t="str">
        <f>IF('S.D.PASTE SHEET'!M1624="","",'S.D.PASTE SHEET'!M1624)</f>
        <v/>
      </c>
      <c s="153" t="str">
        <f>IF('S.D.PASTE SHEET'!N1624="","",'S.D.PASTE SHEET'!N1624)</f>
        <v/>
      </c>
      <c s="153" t="str">
        <f>IF('S.D.PASTE SHEET'!O1624="","",'S.D.PASTE SHEET'!O1624)</f>
        <v/>
      </c>
      <c s="153" t="str">
        <f>IF('S.D.PASTE SHEET'!P1624="","",'S.D.PASTE SHEET'!P1624)</f>
        <v/>
      </c>
      <c s="153" t="str">
        <f>IF('S.D.PASTE SHEET'!Q1624="","",'S.D.PASTE SHEET'!Q1624)</f>
        <v/>
      </c>
      <c s="153" t="str">
        <f>IF('S.D.PASTE SHEET'!R1624="","",'S.D.PASTE SHEET'!R1624)</f>
        <v/>
      </c>
      <c s="153" t="str">
        <f>IF('S.D.PASTE SHEET'!S1624="","",'S.D.PASTE SHEET'!S1624)</f>
        <v/>
      </c>
      <c s="153" t="str">
        <f>IF('S.D.PASTE SHEET'!T1624="","",'S.D.PASTE SHEET'!T1624)</f>
        <v/>
      </c>
      <c s="153" t="str">
        <f>IF('S.D.PASTE SHEET'!U1624="","",'S.D.PASTE SHEET'!U1624)</f>
        <v/>
      </c>
      <c s="153" t="str">
        <f>IF('S.D.PASTE SHEET'!V1624="","",'S.D.PASTE SHEET'!V1624)</f>
        <v/>
      </c>
      <c s="153" t="str">
        <f>IF('S.D.PASTE SHEET'!W1624="","",'S.D.PASTE SHEET'!W1624)</f>
        <v/>
      </c>
      <c s="153" t="str">
        <f>IF('S.D.PASTE SHEET'!X1624="","",'S.D.PASTE SHEET'!X1624)</f>
        <v/>
      </c>
      <c s="153" t="str">
        <f>IF('S.D.PASTE SHEET'!Y1624="","",'S.D.PASTE SHEET'!Y1624)</f>
        <v/>
      </c>
      <c s="153" t="str">
        <f>IF('S.D.PASTE SHEET'!Z1624="","",'S.D.PASTE SHEET'!Z1624)</f>
        <v/>
      </c>
      <c s="153" t="str">
        <f>IF('S.D.PASTE SHEET'!AA1624="","",'S.D.PASTE SHEET'!AA1624)</f>
        <v/>
      </c>
      <c s="153" t="str">
        <f>IF('S.D.PASTE SHEET'!AB1624="","",'S.D.PASTE SHEET'!AB1624)</f>
        <v/>
      </c>
      <c s="153" t="str">
        <f>IF('S.D.PASTE SHEET'!AC1624="","",'S.D.PASTE SHEET'!AC1624)</f>
        <v/>
      </c>
      <c s="153" t="str">
        <f>IF('S.D.PASTE SHEET'!AD1624="","",'S.D.PASTE SHEET'!AD1624)</f>
        <v/>
      </c>
      <c s="155"/>
      <c s="156" t="str">
        <f>IF(AK1624="","",IF(AK1624&gt;0,COUNT($AG$2:AG1624),""))</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24" s="156" t="str">
        <f>IF(BC1624="","",IF(BC1624&gt;0,COUNT($AY$2:AY1624),""))</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25" spans="1:66" ht="15.75" customHeight="1">
      <c r="A1625" s="153" t="str">
        <f>IF('S.D.PASTE SHEET'!A1625="","",'S.D.PASTE SHEET'!A1625)</f>
        <v/>
      </c>
      <c s="153" t="str">
        <f>IF('S.D.PASTE SHEET'!B1625="","",'S.D.PASTE SHEET'!B1625)</f>
        <v/>
      </c>
      <c s="153" t="str">
        <f>IF('S.D.PASTE SHEET'!C1625="","",'S.D.PASTE SHEET'!C1625)</f>
        <v/>
      </c>
      <c s="154" t="str">
        <f>IF('S.D.PASTE SHEET'!D1625="","",'S.D.PASTE SHEET'!D1625)</f>
        <v/>
      </c>
      <c s="153" t="str">
        <f>IF('S.D.PASTE SHEET'!E1625="","",UPPER('S.D.PASTE SHEET'!E1625))</f>
        <v/>
      </c>
      <c s="153" t="str">
        <f>IF('S.D.PASTE SHEET'!F1625="","",'S.D.PASTE SHEET'!F1625)</f>
        <v/>
      </c>
      <c s="153" t="str">
        <f>IF('S.D.PASTE SHEET'!G1625="","",UPPER('S.D.PASTE SHEET'!G1625))</f>
        <v/>
      </c>
      <c s="153" t="str">
        <f>IF('S.D.PASTE SHEET'!H1625="","",UPPER('S.D.PASTE SHEET'!H1625))</f>
        <v/>
      </c>
      <c s="153" t="str">
        <f>IF('S.D.PASTE SHEET'!I1625="","",'S.D.PASTE SHEET'!I1625)</f>
        <v/>
      </c>
      <c s="154" t="str">
        <f>IF('S.D.PASTE SHEET'!J1625="","",'S.D.PASTE SHEET'!J1625)</f>
        <v/>
      </c>
      <c s="153" t="str">
        <f>IF('S.D.PASTE SHEET'!K1625="","",'S.D.PASTE SHEET'!K1625)</f>
        <v/>
      </c>
      <c s="153" t="str">
        <f>IF('S.D.PASTE SHEET'!L1625="","",'S.D.PASTE SHEET'!L1625)</f>
        <v/>
      </c>
      <c s="153" t="str">
        <f>IF('S.D.PASTE SHEET'!M1625="","",'S.D.PASTE SHEET'!M1625)</f>
        <v/>
      </c>
      <c s="153" t="str">
        <f>IF('S.D.PASTE SHEET'!N1625="","",'S.D.PASTE SHEET'!N1625)</f>
        <v/>
      </c>
      <c s="153" t="str">
        <f>IF('S.D.PASTE SHEET'!O1625="","",'S.D.PASTE SHEET'!O1625)</f>
        <v/>
      </c>
      <c s="153" t="str">
        <f>IF('S.D.PASTE SHEET'!P1625="","",'S.D.PASTE SHEET'!P1625)</f>
        <v/>
      </c>
      <c s="153" t="str">
        <f>IF('S.D.PASTE SHEET'!Q1625="","",'S.D.PASTE SHEET'!Q1625)</f>
        <v/>
      </c>
      <c s="153" t="str">
        <f>IF('S.D.PASTE SHEET'!R1625="","",'S.D.PASTE SHEET'!R1625)</f>
        <v/>
      </c>
      <c s="153" t="str">
        <f>IF('S.D.PASTE SHEET'!S1625="","",'S.D.PASTE SHEET'!S1625)</f>
        <v/>
      </c>
      <c s="153" t="str">
        <f>IF('S.D.PASTE SHEET'!T1625="","",'S.D.PASTE SHEET'!T1625)</f>
        <v/>
      </c>
      <c s="153" t="str">
        <f>IF('S.D.PASTE SHEET'!U1625="","",'S.D.PASTE SHEET'!U1625)</f>
        <v/>
      </c>
      <c s="153" t="str">
        <f>IF('S.D.PASTE SHEET'!V1625="","",'S.D.PASTE SHEET'!V1625)</f>
        <v/>
      </c>
      <c s="153" t="str">
        <f>IF('S.D.PASTE SHEET'!W1625="","",'S.D.PASTE SHEET'!W1625)</f>
        <v/>
      </c>
      <c s="153" t="str">
        <f>IF('S.D.PASTE SHEET'!X1625="","",'S.D.PASTE SHEET'!X1625)</f>
        <v/>
      </c>
      <c s="153" t="str">
        <f>IF('S.D.PASTE SHEET'!Y1625="","",'S.D.PASTE SHEET'!Y1625)</f>
        <v/>
      </c>
      <c s="153" t="str">
        <f>IF('S.D.PASTE SHEET'!Z1625="","",'S.D.PASTE SHEET'!Z1625)</f>
        <v/>
      </c>
      <c s="153" t="str">
        <f>IF('S.D.PASTE SHEET'!AA1625="","",'S.D.PASTE SHEET'!AA1625)</f>
        <v/>
      </c>
      <c s="153" t="str">
        <f>IF('S.D.PASTE SHEET'!AB1625="","",'S.D.PASTE SHEET'!AB1625)</f>
        <v/>
      </c>
      <c s="153" t="str">
        <f>IF('S.D.PASTE SHEET'!AC1625="","",'S.D.PASTE SHEET'!AC1625)</f>
        <v/>
      </c>
      <c s="153" t="str">
        <f>IF('S.D.PASTE SHEET'!AD1625="","",'S.D.PASTE SHEET'!AD1625)</f>
        <v/>
      </c>
      <c s="155"/>
      <c s="156" t="str">
        <f>IF(AK1625="","",IF(AK1625&gt;0,COUNT($AG$2:AG1625),""))</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25" s="156" t="str">
        <f>IF(BC1625="","",IF(BC1625&gt;0,COUNT($AY$2:AY1625),""))</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26" spans="1:66" ht="15.75" customHeight="1">
      <c r="A1626" s="153" t="str">
        <f>IF('S.D.PASTE SHEET'!A1626="","",'S.D.PASTE SHEET'!A1626)</f>
        <v/>
      </c>
      <c s="153" t="str">
        <f>IF('S.D.PASTE SHEET'!B1626="","",'S.D.PASTE SHEET'!B1626)</f>
        <v/>
      </c>
      <c s="153" t="str">
        <f>IF('S.D.PASTE SHEET'!C1626="","",'S.D.PASTE SHEET'!C1626)</f>
        <v/>
      </c>
      <c s="154" t="str">
        <f>IF('S.D.PASTE SHEET'!D1626="","",'S.D.PASTE SHEET'!D1626)</f>
        <v/>
      </c>
      <c s="153" t="str">
        <f>IF('S.D.PASTE SHEET'!E1626="","",UPPER('S.D.PASTE SHEET'!E1626))</f>
        <v/>
      </c>
      <c s="153" t="str">
        <f>IF('S.D.PASTE SHEET'!F1626="","",'S.D.PASTE SHEET'!F1626)</f>
        <v/>
      </c>
      <c s="153" t="str">
        <f>IF('S.D.PASTE SHEET'!G1626="","",UPPER('S.D.PASTE SHEET'!G1626))</f>
        <v/>
      </c>
      <c s="153" t="str">
        <f>IF('S.D.PASTE SHEET'!H1626="","",UPPER('S.D.PASTE SHEET'!H1626))</f>
        <v/>
      </c>
      <c s="153" t="str">
        <f>IF('S.D.PASTE SHEET'!I1626="","",'S.D.PASTE SHEET'!I1626)</f>
        <v/>
      </c>
      <c s="154" t="str">
        <f>IF('S.D.PASTE SHEET'!J1626="","",'S.D.PASTE SHEET'!J1626)</f>
        <v/>
      </c>
      <c s="153" t="str">
        <f>IF('S.D.PASTE SHEET'!K1626="","",'S.D.PASTE SHEET'!K1626)</f>
        <v/>
      </c>
      <c s="153" t="str">
        <f>IF('S.D.PASTE SHEET'!L1626="","",'S.D.PASTE SHEET'!L1626)</f>
        <v/>
      </c>
      <c s="153" t="str">
        <f>IF('S.D.PASTE SHEET'!M1626="","",'S.D.PASTE SHEET'!M1626)</f>
        <v/>
      </c>
      <c s="153" t="str">
        <f>IF('S.D.PASTE SHEET'!N1626="","",'S.D.PASTE SHEET'!N1626)</f>
        <v/>
      </c>
      <c s="153" t="str">
        <f>IF('S.D.PASTE SHEET'!O1626="","",'S.D.PASTE SHEET'!O1626)</f>
        <v/>
      </c>
      <c s="153" t="str">
        <f>IF('S.D.PASTE SHEET'!P1626="","",'S.D.PASTE SHEET'!P1626)</f>
        <v/>
      </c>
      <c s="153" t="str">
        <f>IF('S.D.PASTE SHEET'!Q1626="","",'S.D.PASTE SHEET'!Q1626)</f>
        <v/>
      </c>
      <c s="153" t="str">
        <f>IF('S.D.PASTE SHEET'!R1626="","",'S.D.PASTE SHEET'!R1626)</f>
        <v/>
      </c>
      <c s="153" t="str">
        <f>IF('S.D.PASTE SHEET'!S1626="","",'S.D.PASTE SHEET'!S1626)</f>
        <v/>
      </c>
      <c s="153" t="str">
        <f>IF('S.D.PASTE SHEET'!T1626="","",'S.D.PASTE SHEET'!T1626)</f>
        <v/>
      </c>
      <c s="153" t="str">
        <f>IF('S.D.PASTE SHEET'!U1626="","",'S.D.PASTE SHEET'!U1626)</f>
        <v/>
      </c>
      <c s="153" t="str">
        <f>IF('S.D.PASTE SHEET'!V1626="","",'S.D.PASTE SHEET'!V1626)</f>
        <v/>
      </c>
      <c s="153" t="str">
        <f>IF('S.D.PASTE SHEET'!W1626="","",'S.D.PASTE SHEET'!W1626)</f>
        <v/>
      </c>
      <c s="153" t="str">
        <f>IF('S.D.PASTE SHEET'!X1626="","",'S.D.PASTE SHEET'!X1626)</f>
        <v/>
      </c>
      <c s="153" t="str">
        <f>IF('S.D.PASTE SHEET'!Y1626="","",'S.D.PASTE SHEET'!Y1626)</f>
        <v/>
      </c>
      <c s="153" t="str">
        <f>IF('S.D.PASTE SHEET'!Z1626="","",'S.D.PASTE SHEET'!Z1626)</f>
        <v/>
      </c>
      <c s="153" t="str">
        <f>IF('S.D.PASTE SHEET'!AA1626="","",'S.D.PASTE SHEET'!AA1626)</f>
        <v/>
      </c>
      <c s="153" t="str">
        <f>IF('S.D.PASTE SHEET'!AB1626="","",'S.D.PASTE SHEET'!AB1626)</f>
        <v/>
      </c>
      <c s="153" t="str">
        <f>IF('S.D.PASTE SHEET'!AC1626="","",'S.D.PASTE SHEET'!AC1626)</f>
        <v/>
      </c>
      <c s="153" t="str">
        <f>IF('S.D.PASTE SHEET'!AD1626="","",'S.D.PASTE SHEET'!AD1626)</f>
        <v/>
      </c>
      <c s="155"/>
      <c s="156" t="str">
        <f>IF(AK1626="","",IF(AK1626&gt;0,COUNT($AG$2:AG1626),""))</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26" s="156" t="str">
        <f>IF(BC1626="","",IF(BC1626&gt;0,COUNT($AY$2:AY1626),""))</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27" spans="1:66" ht="15.75" customHeight="1">
      <c r="A1627" s="153" t="str">
        <f>IF('S.D.PASTE SHEET'!A1627="","",'S.D.PASTE SHEET'!A1627)</f>
        <v/>
      </c>
      <c s="153" t="str">
        <f>IF('S.D.PASTE SHEET'!B1627="","",'S.D.PASTE SHEET'!B1627)</f>
        <v/>
      </c>
      <c s="153" t="str">
        <f>IF('S.D.PASTE SHEET'!C1627="","",'S.D.PASTE SHEET'!C1627)</f>
        <v/>
      </c>
      <c s="154" t="str">
        <f>IF('S.D.PASTE SHEET'!D1627="","",'S.D.PASTE SHEET'!D1627)</f>
        <v/>
      </c>
      <c s="153" t="str">
        <f>IF('S.D.PASTE SHEET'!E1627="","",UPPER('S.D.PASTE SHEET'!E1627))</f>
        <v/>
      </c>
      <c s="153" t="str">
        <f>IF('S.D.PASTE SHEET'!F1627="","",'S.D.PASTE SHEET'!F1627)</f>
        <v/>
      </c>
      <c s="153" t="str">
        <f>IF('S.D.PASTE SHEET'!G1627="","",UPPER('S.D.PASTE SHEET'!G1627))</f>
        <v/>
      </c>
      <c s="153" t="str">
        <f>IF('S.D.PASTE SHEET'!H1627="","",UPPER('S.D.PASTE SHEET'!H1627))</f>
        <v/>
      </c>
      <c s="153" t="str">
        <f>IF('S.D.PASTE SHEET'!I1627="","",'S.D.PASTE SHEET'!I1627)</f>
        <v/>
      </c>
      <c s="154" t="str">
        <f>IF('S.D.PASTE SHEET'!J1627="","",'S.D.PASTE SHEET'!J1627)</f>
        <v/>
      </c>
      <c s="153" t="str">
        <f>IF('S.D.PASTE SHEET'!K1627="","",'S.D.PASTE SHEET'!K1627)</f>
        <v/>
      </c>
      <c s="153" t="str">
        <f>IF('S.D.PASTE SHEET'!L1627="","",'S.D.PASTE SHEET'!L1627)</f>
        <v/>
      </c>
      <c s="153" t="str">
        <f>IF('S.D.PASTE SHEET'!M1627="","",'S.D.PASTE SHEET'!M1627)</f>
        <v/>
      </c>
      <c s="153" t="str">
        <f>IF('S.D.PASTE SHEET'!N1627="","",'S.D.PASTE SHEET'!N1627)</f>
        <v/>
      </c>
      <c s="153" t="str">
        <f>IF('S.D.PASTE SHEET'!O1627="","",'S.D.PASTE SHEET'!O1627)</f>
        <v/>
      </c>
      <c s="153" t="str">
        <f>IF('S.D.PASTE SHEET'!P1627="","",'S.D.PASTE SHEET'!P1627)</f>
        <v/>
      </c>
      <c s="153" t="str">
        <f>IF('S.D.PASTE SHEET'!Q1627="","",'S.D.PASTE SHEET'!Q1627)</f>
        <v/>
      </c>
      <c s="153" t="str">
        <f>IF('S.D.PASTE SHEET'!R1627="","",'S.D.PASTE SHEET'!R1627)</f>
        <v/>
      </c>
      <c s="153" t="str">
        <f>IF('S.D.PASTE SHEET'!S1627="","",'S.D.PASTE SHEET'!S1627)</f>
        <v/>
      </c>
      <c s="153" t="str">
        <f>IF('S.D.PASTE SHEET'!T1627="","",'S.D.PASTE SHEET'!T1627)</f>
        <v/>
      </c>
      <c s="153" t="str">
        <f>IF('S.D.PASTE SHEET'!U1627="","",'S.D.PASTE SHEET'!U1627)</f>
        <v/>
      </c>
      <c s="153" t="str">
        <f>IF('S.D.PASTE SHEET'!V1627="","",'S.D.PASTE SHEET'!V1627)</f>
        <v/>
      </c>
      <c s="153" t="str">
        <f>IF('S.D.PASTE SHEET'!W1627="","",'S.D.PASTE SHEET'!W1627)</f>
        <v/>
      </c>
      <c s="153" t="str">
        <f>IF('S.D.PASTE SHEET'!X1627="","",'S.D.PASTE SHEET'!X1627)</f>
        <v/>
      </c>
      <c s="153" t="str">
        <f>IF('S.D.PASTE SHEET'!Y1627="","",'S.D.PASTE SHEET'!Y1627)</f>
        <v/>
      </c>
      <c s="153" t="str">
        <f>IF('S.D.PASTE SHEET'!Z1627="","",'S.D.PASTE SHEET'!Z1627)</f>
        <v/>
      </c>
      <c s="153" t="str">
        <f>IF('S.D.PASTE SHEET'!AA1627="","",'S.D.PASTE SHEET'!AA1627)</f>
        <v/>
      </c>
      <c s="153" t="str">
        <f>IF('S.D.PASTE SHEET'!AB1627="","",'S.D.PASTE SHEET'!AB1627)</f>
        <v/>
      </c>
      <c s="153" t="str">
        <f>IF('S.D.PASTE SHEET'!AC1627="","",'S.D.PASTE SHEET'!AC1627)</f>
        <v/>
      </c>
      <c s="153" t="str">
        <f>IF('S.D.PASTE SHEET'!AD1627="","",'S.D.PASTE SHEET'!AD1627)</f>
        <v/>
      </c>
      <c s="155"/>
      <c s="156" t="str">
        <f>IF(AK1627="","",IF(AK1627&gt;0,COUNT($AG$2:AG1627),""))</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27" s="156" t="str">
        <f>IF(BC1627="","",IF(BC1627&gt;0,COUNT($AY$2:AY1627),""))</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28" spans="1:66" ht="15.75" customHeight="1">
      <c r="A1628" s="153" t="str">
        <f>IF('S.D.PASTE SHEET'!A1628="","",'S.D.PASTE SHEET'!A1628)</f>
        <v/>
      </c>
      <c s="153" t="str">
        <f>IF('S.D.PASTE SHEET'!B1628="","",'S.D.PASTE SHEET'!B1628)</f>
        <v/>
      </c>
      <c s="153" t="str">
        <f>IF('S.D.PASTE SHEET'!C1628="","",'S.D.PASTE SHEET'!C1628)</f>
        <v/>
      </c>
      <c s="154" t="str">
        <f>IF('S.D.PASTE SHEET'!D1628="","",'S.D.PASTE SHEET'!D1628)</f>
        <v/>
      </c>
      <c s="153" t="str">
        <f>IF('S.D.PASTE SHEET'!E1628="","",UPPER('S.D.PASTE SHEET'!E1628))</f>
        <v/>
      </c>
      <c s="153" t="str">
        <f>IF('S.D.PASTE SHEET'!F1628="","",'S.D.PASTE SHEET'!F1628)</f>
        <v/>
      </c>
      <c s="153" t="str">
        <f>IF('S.D.PASTE SHEET'!G1628="","",UPPER('S.D.PASTE SHEET'!G1628))</f>
        <v/>
      </c>
      <c s="153" t="str">
        <f>IF('S.D.PASTE SHEET'!H1628="","",UPPER('S.D.PASTE SHEET'!H1628))</f>
        <v/>
      </c>
      <c s="153" t="str">
        <f>IF('S.D.PASTE SHEET'!I1628="","",'S.D.PASTE SHEET'!I1628)</f>
        <v/>
      </c>
      <c s="154" t="str">
        <f>IF('S.D.PASTE SHEET'!J1628="","",'S.D.PASTE SHEET'!J1628)</f>
        <v/>
      </c>
      <c s="153" t="str">
        <f>IF('S.D.PASTE SHEET'!K1628="","",'S.D.PASTE SHEET'!K1628)</f>
        <v/>
      </c>
      <c s="153" t="str">
        <f>IF('S.D.PASTE SHEET'!L1628="","",'S.D.PASTE SHEET'!L1628)</f>
        <v/>
      </c>
      <c s="153" t="str">
        <f>IF('S.D.PASTE SHEET'!M1628="","",'S.D.PASTE SHEET'!M1628)</f>
        <v/>
      </c>
      <c s="153" t="str">
        <f>IF('S.D.PASTE SHEET'!N1628="","",'S.D.PASTE SHEET'!N1628)</f>
        <v/>
      </c>
      <c s="153" t="str">
        <f>IF('S.D.PASTE SHEET'!O1628="","",'S.D.PASTE SHEET'!O1628)</f>
        <v/>
      </c>
      <c s="153" t="str">
        <f>IF('S.D.PASTE SHEET'!P1628="","",'S.D.PASTE SHEET'!P1628)</f>
        <v/>
      </c>
      <c s="153" t="str">
        <f>IF('S.D.PASTE SHEET'!Q1628="","",'S.D.PASTE SHEET'!Q1628)</f>
        <v/>
      </c>
      <c s="153" t="str">
        <f>IF('S.D.PASTE SHEET'!R1628="","",'S.D.PASTE SHEET'!R1628)</f>
        <v/>
      </c>
      <c s="153" t="str">
        <f>IF('S.D.PASTE SHEET'!S1628="","",'S.D.PASTE SHEET'!S1628)</f>
        <v/>
      </c>
      <c s="153" t="str">
        <f>IF('S.D.PASTE SHEET'!T1628="","",'S.D.PASTE SHEET'!T1628)</f>
        <v/>
      </c>
      <c s="153" t="str">
        <f>IF('S.D.PASTE SHEET'!U1628="","",'S.D.PASTE SHEET'!U1628)</f>
        <v/>
      </c>
      <c s="153" t="str">
        <f>IF('S.D.PASTE SHEET'!V1628="","",'S.D.PASTE SHEET'!V1628)</f>
        <v/>
      </c>
      <c s="153" t="str">
        <f>IF('S.D.PASTE SHEET'!W1628="","",'S.D.PASTE SHEET'!W1628)</f>
        <v/>
      </c>
      <c s="153" t="str">
        <f>IF('S.D.PASTE SHEET'!X1628="","",'S.D.PASTE SHEET'!X1628)</f>
        <v/>
      </c>
      <c s="153" t="str">
        <f>IF('S.D.PASTE SHEET'!Y1628="","",'S.D.PASTE SHEET'!Y1628)</f>
        <v/>
      </c>
      <c s="153" t="str">
        <f>IF('S.D.PASTE SHEET'!Z1628="","",'S.D.PASTE SHEET'!Z1628)</f>
        <v/>
      </c>
      <c s="153" t="str">
        <f>IF('S.D.PASTE SHEET'!AA1628="","",'S.D.PASTE SHEET'!AA1628)</f>
        <v/>
      </c>
      <c s="153" t="str">
        <f>IF('S.D.PASTE SHEET'!AB1628="","",'S.D.PASTE SHEET'!AB1628)</f>
        <v/>
      </c>
      <c s="153" t="str">
        <f>IF('S.D.PASTE SHEET'!AC1628="","",'S.D.PASTE SHEET'!AC1628)</f>
        <v/>
      </c>
      <c s="153" t="str">
        <f>IF('S.D.PASTE SHEET'!AD1628="","",'S.D.PASTE SHEET'!AD1628)</f>
        <v/>
      </c>
      <c s="155"/>
      <c s="156" t="str">
        <f>IF(AK1628="","",IF(AK1628&gt;0,COUNT($AG$2:AG1628),""))</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28" s="156" t="str">
        <f>IF(BC1628="","",IF(BC1628&gt;0,COUNT($AY$2:AY1628),""))</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29" spans="1:66" ht="15.75" customHeight="1">
      <c r="A1629" s="153" t="str">
        <f>IF('S.D.PASTE SHEET'!A1629="","",'S.D.PASTE SHEET'!A1629)</f>
        <v/>
      </c>
      <c s="153" t="str">
        <f>IF('S.D.PASTE SHEET'!B1629="","",'S.D.PASTE SHEET'!B1629)</f>
        <v/>
      </c>
      <c s="153" t="str">
        <f>IF('S.D.PASTE SHEET'!C1629="","",'S.D.PASTE SHEET'!C1629)</f>
        <v/>
      </c>
      <c s="154" t="str">
        <f>IF('S.D.PASTE SHEET'!D1629="","",'S.D.PASTE SHEET'!D1629)</f>
        <v/>
      </c>
      <c s="153" t="str">
        <f>IF('S.D.PASTE SHEET'!E1629="","",UPPER('S.D.PASTE SHEET'!E1629))</f>
        <v/>
      </c>
      <c s="153" t="str">
        <f>IF('S.D.PASTE SHEET'!F1629="","",'S.D.PASTE SHEET'!F1629)</f>
        <v/>
      </c>
      <c s="153" t="str">
        <f>IF('S.D.PASTE SHEET'!G1629="","",UPPER('S.D.PASTE SHEET'!G1629))</f>
        <v/>
      </c>
      <c s="153" t="str">
        <f>IF('S.D.PASTE SHEET'!H1629="","",UPPER('S.D.PASTE SHEET'!H1629))</f>
        <v/>
      </c>
      <c s="153" t="str">
        <f>IF('S.D.PASTE SHEET'!I1629="","",'S.D.PASTE SHEET'!I1629)</f>
        <v/>
      </c>
      <c s="154" t="str">
        <f>IF('S.D.PASTE SHEET'!J1629="","",'S.D.PASTE SHEET'!J1629)</f>
        <v/>
      </c>
      <c s="153" t="str">
        <f>IF('S.D.PASTE SHEET'!K1629="","",'S.D.PASTE SHEET'!K1629)</f>
        <v/>
      </c>
      <c s="153" t="str">
        <f>IF('S.D.PASTE SHEET'!L1629="","",'S.D.PASTE SHEET'!L1629)</f>
        <v/>
      </c>
      <c s="153" t="str">
        <f>IF('S.D.PASTE SHEET'!M1629="","",'S.D.PASTE SHEET'!M1629)</f>
        <v/>
      </c>
      <c s="153" t="str">
        <f>IF('S.D.PASTE SHEET'!N1629="","",'S.D.PASTE SHEET'!N1629)</f>
        <v/>
      </c>
      <c s="153" t="str">
        <f>IF('S.D.PASTE SHEET'!O1629="","",'S.D.PASTE SHEET'!O1629)</f>
        <v/>
      </c>
      <c s="153" t="str">
        <f>IF('S.D.PASTE SHEET'!P1629="","",'S.D.PASTE SHEET'!P1629)</f>
        <v/>
      </c>
      <c s="153" t="str">
        <f>IF('S.D.PASTE SHEET'!Q1629="","",'S.D.PASTE SHEET'!Q1629)</f>
        <v/>
      </c>
      <c s="153" t="str">
        <f>IF('S.D.PASTE SHEET'!R1629="","",'S.D.PASTE SHEET'!R1629)</f>
        <v/>
      </c>
      <c s="153" t="str">
        <f>IF('S.D.PASTE SHEET'!S1629="","",'S.D.PASTE SHEET'!S1629)</f>
        <v/>
      </c>
      <c s="153" t="str">
        <f>IF('S.D.PASTE SHEET'!T1629="","",'S.D.PASTE SHEET'!T1629)</f>
        <v/>
      </c>
      <c s="153" t="str">
        <f>IF('S.D.PASTE SHEET'!U1629="","",'S.D.PASTE SHEET'!U1629)</f>
        <v/>
      </c>
      <c s="153" t="str">
        <f>IF('S.D.PASTE SHEET'!V1629="","",'S.D.PASTE SHEET'!V1629)</f>
        <v/>
      </c>
      <c s="153" t="str">
        <f>IF('S.D.PASTE SHEET'!W1629="","",'S.D.PASTE SHEET'!W1629)</f>
        <v/>
      </c>
      <c s="153" t="str">
        <f>IF('S.D.PASTE SHEET'!X1629="","",'S.D.PASTE SHEET'!X1629)</f>
        <v/>
      </c>
      <c s="153" t="str">
        <f>IF('S.D.PASTE SHEET'!Y1629="","",'S.D.PASTE SHEET'!Y1629)</f>
        <v/>
      </c>
      <c s="153" t="str">
        <f>IF('S.D.PASTE SHEET'!Z1629="","",'S.D.PASTE SHEET'!Z1629)</f>
        <v/>
      </c>
      <c s="153" t="str">
        <f>IF('S.D.PASTE SHEET'!AA1629="","",'S.D.PASTE SHEET'!AA1629)</f>
        <v/>
      </c>
      <c s="153" t="str">
        <f>IF('S.D.PASTE SHEET'!AB1629="","",'S.D.PASTE SHEET'!AB1629)</f>
        <v/>
      </c>
      <c s="153" t="str">
        <f>IF('S.D.PASTE SHEET'!AC1629="","",'S.D.PASTE SHEET'!AC1629)</f>
        <v/>
      </c>
      <c s="153" t="str">
        <f>IF('S.D.PASTE SHEET'!AD1629="","",'S.D.PASTE SHEET'!AD1629)</f>
        <v/>
      </c>
      <c s="155"/>
      <c s="156" t="str">
        <f>IF(AK1629="","",IF(AK1629&gt;0,COUNT($AG$2:AG1629),""))</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29" s="156" t="str">
        <f>IF(BC1629="","",IF(BC1629&gt;0,COUNT($AY$2:AY1629),""))</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30" spans="1:66" ht="15.75" customHeight="1">
      <c r="A1630" s="153" t="str">
        <f>IF('S.D.PASTE SHEET'!A1630="","",'S.D.PASTE SHEET'!A1630)</f>
        <v/>
      </c>
      <c s="153" t="str">
        <f>IF('S.D.PASTE SHEET'!B1630="","",'S.D.PASTE SHEET'!B1630)</f>
        <v/>
      </c>
      <c s="153" t="str">
        <f>IF('S.D.PASTE SHEET'!C1630="","",'S.D.PASTE SHEET'!C1630)</f>
        <v/>
      </c>
      <c s="154" t="str">
        <f>IF('S.D.PASTE SHEET'!D1630="","",'S.D.PASTE SHEET'!D1630)</f>
        <v/>
      </c>
      <c s="153" t="str">
        <f>IF('S.D.PASTE SHEET'!E1630="","",UPPER('S.D.PASTE SHEET'!E1630))</f>
        <v/>
      </c>
      <c s="153" t="str">
        <f>IF('S.D.PASTE SHEET'!F1630="","",'S.D.PASTE SHEET'!F1630)</f>
        <v/>
      </c>
      <c s="153" t="str">
        <f>IF('S.D.PASTE SHEET'!G1630="","",UPPER('S.D.PASTE SHEET'!G1630))</f>
        <v/>
      </c>
      <c s="153" t="str">
        <f>IF('S.D.PASTE SHEET'!H1630="","",UPPER('S.D.PASTE SHEET'!H1630))</f>
        <v/>
      </c>
      <c s="153" t="str">
        <f>IF('S.D.PASTE SHEET'!I1630="","",'S.D.PASTE SHEET'!I1630)</f>
        <v/>
      </c>
      <c s="154" t="str">
        <f>IF('S.D.PASTE SHEET'!J1630="","",'S.D.PASTE SHEET'!J1630)</f>
        <v/>
      </c>
      <c s="153" t="str">
        <f>IF('S.D.PASTE SHEET'!K1630="","",'S.D.PASTE SHEET'!K1630)</f>
        <v/>
      </c>
      <c s="153" t="str">
        <f>IF('S.D.PASTE SHEET'!L1630="","",'S.D.PASTE SHEET'!L1630)</f>
        <v/>
      </c>
      <c s="153" t="str">
        <f>IF('S.D.PASTE SHEET'!M1630="","",'S.D.PASTE SHEET'!M1630)</f>
        <v/>
      </c>
      <c s="153" t="str">
        <f>IF('S.D.PASTE SHEET'!N1630="","",'S.D.PASTE SHEET'!N1630)</f>
        <v/>
      </c>
      <c s="153" t="str">
        <f>IF('S.D.PASTE SHEET'!O1630="","",'S.D.PASTE SHEET'!O1630)</f>
        <v/>
      </c>
      <c s="153" t="str">
        <f>IF('S.D.PASTE SHEET'!P1630="","",'S.D.PASTE SHEET'!P1630)</f>
        <v/>
      </c>
      <c s="153" t="str">
        <f>IF('S.D.PASTE SHEET'!Q1630="","",'S.D.PASTE SHEET'!Q1630)</f>
        <v/>
      </c>
      <c s="153" t="str">
        <f>IF('S.D.PASTE SHEET'!R1630="","",'S.D.PASTE SHEET'!R1630)</f>
        <v/>
      </c>
      <c s="153" t="str">
        <f>IF('S.D.PASTE SHEET'!S1630="","",'S.D.PASTE SHEET'!S1630)</f>
        <v/>
      </c>
      <c s="153" t="str">
        <f>IF('S.D.PASTE SHEET'!T1630="","",'S.D.PASTE SHEET'!T1630)</f>
        <v/>
      </c>
      <c s="153" t="str">
        <f>IF('S.D.PASTE SHEET'!U1630="","",'S.D.PASTE SHEET'!U1630)</f>
        <v/>
      </c>
      <c s="153" t="str">
        <f>IF('S.D.PASTE SHEET'!V1630="","",'S.D.PASTE SHEET'!V1630)</f>
        <v/>
      </c>
      <c s="153" t="str">
        <f>IF('S.D.PASTE SHEET'!W1630="","",'S.D.PASTE SHEET'!W1630)</f>
        <v/>
      </c>
      <c s="153" t="str">
        <f>IF('S.D.PASTE SHEET'!X1630="","",'S.D.PASTE SHEET'!X1630)</f>
        <v/>
      </c>
      <c s="153" t="str">
        <f>IF('S.D.PASTE SHEET'!Y1630="","",'S.D.PASTE SHEET'!Y1630)</f>
        <v/>
      </c>
      <c s="153" t="str">
        <f>IF('S.D.PASTE SHEET'!Z1630="","",'S.D.PASTE SHEET'!Z1630)</f>
        <v/>
      </c>
      <c s="153" t="str">
        <f>IF('S.D.PASTE SHEET'!AA1630="","",'S.D.PASTE SHEET'!AA1630)</f>
        <v/>
      </c>
      <c s="153" t="str">
        <f>IF('S.D.PASTE SHEET'!AB1630="","",'S.D.PASTE SHEET'!AB1630)</f>
        <v/>
      </c>
      <c s="153" t="str">
        <f>IF('S.D.PASTE SHEET'!AC1630="","",'S.D.PASTE SHEET'!AC1630)</f>
        <v/>
      </c>
      <c s="153" t="str">
        <f>IF('S.D.PASTE SHEET'!AD1630="","",'S.D.PASTE SHEET'!AD1630)</f>
        <v/>
      </c>
      <c s="155"/>
      <c s="156" t="str">
        <f>IF(AK1630="","",IF(AK1630&gt;0,COUNT($AG$2:AG1630),""))</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30" s="156" t="str">
        <f>IF(BC1630="","",IF(BC1630&gt;0,COUNT($AY$2:AY1630),""))</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31" spans="1:66" ht="15.75" customHeight="1">
      <c r="A1631" s="153" t="str">
        <f>IF('S.D.PASTE SHEET'!A1631="","",'S.D.PASTE SHEET'!A1631)</f>
        <v/>
      </c>
      <c s="153" t="str">
        <f>IF('S.D.PASTE SHEET'!B1631="","",'S.D.PASTE SHEET'!B1631)</f>
        <v/>
      </c>
      <c s="153" t="str">
        <f>IF('S.D.PASTE SHEET'!C1631="","",'S.D.PASTE SHEET'!C1631)</f>
        <v/>
      </c>
      <c s="154" t="str">
        <f>IF('S.D.PASTE SHEET'!D1631="","",'S.D.PASTE SHEET'!D1631)</f>
        <v/>
      </c>
      <c s="153" t="str">
        <f>IF('S.D.PASTE SHEET'!E1631="","",UPPER('S.D.PASTE SHEET'!E1631))</f>
        <v/>
      </c>
      <c s="153" t="str">
        <f>IF('S.D.PASTE SHEET'!F1631="","",'S.D.PASTE SHEET'!F1631)</f>
        <v/>
      </c>
      <c s="153" t="str">
        <f>IF('S.D.PASTE SHEET'!G1631="","",UPPER('S.D.PASTE SHEET'!G1631))</f>
        <v/>
      </c>
      <c s="153" t="str">
        <f>IF('S.D.PASTE SHEET'!H1631="","",UPPER('S.D.PASTE SHEET'!H1631))</f>
        <v/>
      </c>
      <c s="153" t="str">
        <f>IF('S.D.PASTE SHEET'!I1631="","",'S.D.PASTE SHEET'!I1631)</f>
        <v/>
      </c>
      <c s="154" t="str">
        <f>IF('S.D.PASTE SHEET'!J1631="","",'S.D.PASTE SHEET'!J1631)</f>
        <v/>
      </c>
      <c s="153" t="str">
        <f>IF('S.D.PASTE SHEET'!K1631="","",'S.D.PASTE SHEET'!K1631)</f>
        <v/>
      </c>
      <c s="153" t="str">
        <f>IF('S.D.PASTE SHEET'!L1631="","",'S.D.PASTE SHEET'!L1631)</f>
        <v/>
      </c>
      <c s="153" t="str">
        <f>IF('S.D.PASTE SHEET'!M1631="","",'S.D.PASTE SHEET'!M1631)</f>
        <v/>
      </c>
      <c s="153" t="str">
        <f>IF('S.D.PASTE SHEET'!N1631="","",'S.D.PASTE SHEET'!N1631)</f>
        <v/>
      </c>
      <c s="153" t="str">
        <f>IF('S.D.PASTE SHEET'!O1631="","",'S.D.PASTE SHEET'!O1631)</f>
        <v/>
      </c>
      <c s="153" t="str">
        <f>IF('S.D.PASTE SHEET'!P1631="","",'S.D.PASTE SHEET'!P1631)</f>
        <v/>
      </c>
      <c s="153" t="str">
        <f>IF('S.D.PASTE SHEET'!Q1631="","",'S.D.PASTE SHEET'!Q1631)</f>
        <v/>
      </c>
      <c s="153" t="str">
        <f>IF('S.D.PASTE SHEET'!R1631="","",'S.D.PASTE SHEET'!R1631)</f>
        <v/>
      </c>
      <c s="153" t="str">
        <f>IF('S.D.PASTE SHEET'!S1631="","",'S.D.PASTE SHEET'!S1631)</f>
        <v/>
      </c>
      <c s="153" t="str">
        <f>IF('S.D.PASTE SHEET'!T1631="","",'S.D.PASTE SHEET'!T1631)</f>
        <v/>
      </c>
      <c s="153" t="str">
        <f>IF('S.D.PASTE SHEET'!U1631="","",'S.D.PASTE SHEET'!U1631)</f>
        <v/>
      </c>
      <c s="153" t="str">
        <f>IF('S.D.PASTE SHEET'!V1631="","",'S.D.PASTE SHEET'!V1631)</f>
        <v/>
      </c>
      <c s="153" t="str">
        <f>IF('S.D.PASTE SHEET'!W1631="","",'S.D.PASTE SHEET'!W1631)</f>
        <v/>
      </c>
      <c s="153" t="str">
        <f>IF('S.D.PASTE SHEET'!X1631="","",'S.D.PASTE SHEET'!X1631)</f>
        <v/>
      </c>
      <c s="153" t="str">
        <f>IF('S.D.PASTE SHEET'!Y1631="","",'S.D.PASTE SHEET'!Y1631)</f>
        <v/>
      </c>
      <c s="153" t="str">
        <f>IF('S.D.PASTE SHEET'!Z1631="","",'S.D.PASTE SHEET'!Z1631)</f>
        <v/>
      </c>
      <c s="153" t="str">
        <f>IF('S.D.PASTE SHEET'!AA1631="","",'S.D.PASTE SHEET'!AA1631)</f>
        <v/>
      </c>
      <c s="153" t="str">
        <f>IF('S.D.PASTE SHEET'!AB1631="","",'S.D.PASTE SHEET'!AB1631)</f>
        <v/>
      </c>
      <c s="153" t="str">
        <f>IF('S.D.PASTE SHEET'!AC1631="","",'S.D.PASTE SHEET'!AC1631)</f>
        <v/>
      </c>
      <c s="153" t="str">
        <f>IF('S.D.PASTE SHEET'!AD1631="","",'S.D.PASTE SHEET'!AD1631)</f>
        <v/>
      </c>
      <c s="155"/>
      <c s="156" t="str">
        <f>IF(AK1631="","",IF(AK1631&gt;0,COUNT($AG$2:AG1631),""))</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31" s="156" t="str">
        <f>IF(BC1631="","",IF(BC1631&gt;0,COUNT($AY$2:AY1631),""))</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32" spans="1:66" ht="15.75" customHeight="1">
      <c r="A1632" s="153" t="str">
        <f>IF('S.D.PASTE SHEET'!A1632="","",'S.D.PASTE SHEET'!A1632)</f>
        <v/>
      </c>
      <c s="153" t="str">
        <f>IF('S.D.PASTE SHEET'!B1632="","",'S.D.PASTE SHEET'!B1632)</f>
        <v/>
      </c>
      <c s="153" t="str">
        <f>IF('S.D.PASTE SHEET'!C1632="","",'S.D.PASTE SHEET'!C1632)</f>
        <v/>
      </c>
      <c s="154" t="str">
        <f>IF('S.D.PASTE SHEET'!D1632="","",'S.D.PASTE SHEET'!D1632)</f>
        <v/>
      </c>
      <c s="153" t="str">
        <f>IF('S.D.PASTE SHEET'!E1632="","",UPPER('S.D.PASTE SHEET'!E1632))</f>
        <v/>
      </c>
      <c s="153" t="str">
        <f>IF('S.D.PASTE SHEET'!F1632="","",'S.D.PASTE SHEET'!F1632)</f>
        <v/>
      </c>
      <c s="153" t="str">
        <f>IF('S.D.PASTE SHEET'!G1632="","",UPPER('S.D.PASTE SHEET'!G1632))</f>
        <v/>
      </c>
      <c s="153" t="str">
        <f>IF('S.D.PASTE SHEET'!H1632="","",UPPER('S.D.PASTE SHEET'!H1632))</f>
        <v/>
      </c>
      <c s="153" t="str">
        <f>IF('S.D.PASTE SHEET'!I1632="","",'S.D.PASTE SHEET'!I1632)</f>
        <v/>
      </c>
      <c s="154" t="str">
        <f>IF('S.D.PASTE SHEET'!J1632="","",'S.D.PASTE SHEET'!J1632)</f>
        <v/>
      </c>
      <c s="153" t="str">
        <f>IF('S.D.PASTE SHEET'!K1632="","",'S.D.PASTE SHEET'!K1632)</f>
        <v/>
      </c>
      <c s="153" t="str">
        <f>IF('S.D.PASTE SHEET'!L1632="","",'S.D.PASTE SHEET'!L1632)</f>
        <v/>
      </c>
      <c s="153" t="str">
        <f>IF('S.D.PASTE SHEET'!M1632="","",'S.D.PASTE SHEET'!M1632)</f>
        <v/>
      </c>
      <c s="153" t="str">
        <f>IF('S.D.PASTE SHEET'!N1632="","",'S.D.PASTE SHEET'!N1632)</f>
        <v/>
      </c>
      <c s="153" t="str">
        <f>IF('S.D.PASTE SHEET'!O1632="","",'S.D.PASTE SHEET'!O1632)</f>
        <v/>
      </c>
      <c s="153" t="str">
        <f>IF('S.D.PASTE SHEET'!P1632="","",'S.D.PASTE SHEET'!P1632)</f>
        <v/>
      </c>
      <c s="153" t="str">
        <f>IF('S.D.PASTE SHEET'!Q1632="","",'S.D.PASTE SHEET'!Q1632)</f>
        <v/>
      </c>
      <c s="153" t="str">
        <f>IF('S.D.PASTE SHEET'!R1632="","",'S.D.PASTE SHEET'!R1632)</f>
        <v/>
      </c>
      <c s="153" t="str">
        <f>IF('S.D.PASTE SHEET'!S1632="","",'S.D.PASTE SHEET'!S1632)</f>
        <v/>
      </c>
      <c s="153" t="str">
        <f>IF('S.D.PASTE SHEET'!T1632="","",'S.D.PASTE SHEET'!T1632)</f>
        <v/>
      </c>
      <c s="153" t="str">
        <f>IF('S.D.PASTE SHEET'!U1632="","",'S.D.PASTE SHEET'!U1632)</f>
        <v/>
      </c>
      <c s="153" t="str">
        <f>IF('S.D.PASTE SHEET'!V1632="","",'S.D.PASTE SHEET'!V1632)</f>
        <v/>
      </c>
      <c s="153" t="str">
        <f>IF('S.D.PASTE SHEET'!W1632="","",'S.D.PASTE SHEET'!W1632)</f>
        <v/>
      </c>
      <c s="153" t="str">
        <f>IF('S.D.PASTE SHEET'!X1632="","",'S.D.PASTE SHEET'!X1632)</f>
        <v/>
      </c>
      <c s="153" t="str">
        <f>IF('S.D.PASTE SHEET'!Y1632="","",'S.D.PASTE SHEET'!Y1632)</f>
        <v/>
      </c>
      <c s="153" t="str">
        <f>IF('S.D.PASTE SHEET'!Z1632="","",'S.D.PASTE SHEET'!Z1632)</f>
        <v/>
      </c>
      <c s="153" t="str">
        <f>IF('S.D.PASTE SHEET'!AA1632="","",'S.D.PASTE SHEET'!AA1632)</f>
        <v/>
      </c>
      <c s="153" t="str">
        <f>IF('S.D.PASTE SHEET'!AB1632="","",'S.D.PASTE SHEET'!AB1632)</f>
        <v/>
      </c>
      <c s="153" t="str">
        <f>IF('S.D.PASTE SHEET'!AC1632="","",'S.D.PASTE SHEET'!AC1632)</f>
        <v/>
      </c>
      <c s="153" t="str">
        <f>IF('S.D.PASTE SHEET'!AD1632="","",'S.D.PASTE SHEET'!AD1632)</f>
        <v/>
      </c>
      <c s="155"/>
      <c s="156" t="str">
        <f>IF(AK1632="","",IF(AK1632&gt;0,COUNT($AG$2:AG1632),""))</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32" s="156" t="str">
        <f>IF(BC1632="","",IF(BC1632&gt;0,COUNT($AY$2:AY1632),""))</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33" spans="1:66" ht="15.75" customHeight="1">
      <c r="A1633" s="153" t="str">
        <f>IF('S.D.PASTE SHEET'!A1633="","",'S.D.PASTE SHEET'!A1633)</f>
        <v/>
      </c>
      <c s="153" t="str">
        <f>IF('S.D.PASTE SHEET'!B1633="","",'S.D.PASTE SHEET'!B1633)</f>
        <v/>
      </c>
      <c s="153" t="str">
        <f>IF('S.D.PASTE SHEET'!C1633="","",'S.D.PASTE SHEET'!C1633)</f>
        <v/>
      </c>
      <c s="154" t="str">
        <f>IF('S.D.PASTE SHEET'!D1633="","",'S.D.PASTE SHEET'!D1633)</f>
        <v/>
      </c>
      <c s="153" t="str">
        <f>IF('S.D.PASTE SHEET'!E1633="","",UPPER('S.D.PASTE SHEET'!E1633))</f>
        <v/>
      </c>
      <c s="153" t="str">
        <f>IF('S.D.PASTE SHEET'!F1633="","",'S.D.PASTE SHEET'!F1633)</f>
        <v/>
      </c>
      <c s="153" t="str">
        <f>IF('S.D.PASTE SHEET'!G1633="","",UPPER('S.D.PASTE SHEET'!G1633))</f>
        <v/>
      </c>
      <c s="153" t="str">
        <f>IF('S.D.PASTE SHEET'!H1633="","",UPPER('S.D.PASTE SHEET'!H1633))</f>
        <v/>
      </c>
      <c s="153" t="str">
        <f>IF('S.D.PASTE SHEET'!I1633="","",'S.D.PASTE SHEET'!I1633)</f>
        <v/>
      </c>
      <c s="154" t="str">
        <f>IF('S.D.PASTE SHEET'!J1633="","",'S.D.PASTE SHEET'!J1633)</f>
        <v/>
      </c>
      <c s="153" t="str">
        <f>IF('S.D.PASTE SHEET'!K1633="","",'S.D.PASTE SHEET'!K1633)</f>
        <v/>
      </c>
      <c s="153" t="str">
        <f>IF('S.D.PASTE SHEET'!L1633="","",'S.D.PASTE SHEET'!L1633)</f>
        <v/>
      </c>
      <c s="153" t="str">
        <f>IF('S.D.PASTE SHEET'!M1633="","",'S.D.PASTE SHEET'!M1633)</f>
        <v/>
      </c>
      <c s="153" t="str">
        <f>IF('S.D.PASTE SHEET'!N1633="","",'S.D.PASTE SHEET'!N1633)</f>
        <v/>
      </c>
      <c s="153" t="str">
        <f>IF('S.D.PASTE SHEET'!O1633="","",'S.D.PASTE SHEET'!O1633)</f>
        <v/>
      </c>
      <c s="153" t="str">
        <f>IF('S.D.PASTE SHEET'!P1633="","",'S.D.PASTE SHEET'!P1633)</f>
        <v/>
      </c>
      <c s="153" t="str">
        <f>IF('S.D.PASTE SHEET'!Q1633="","",'S.D.PASTE SHEET'!Q1633)</f>
        <v/>
      </c>
      <c s="153" t="str">
        <f>IF('S.D.PASTE SHEET'!R1633="","",'S.D.PASTE SHEET'!R1633)</f>
        <v/>
      </c>
      <c s="153" t="str">
        <f>IF('S.D.PASTE SHEET'!S1633="","",'S.D.PASTE SHEET'!S1633)</f>
        <v/>
      </c>
      <c s="153" t="str">
        <f>IF('S.D.PASTE SHEET'!T1633="","",'S.D.PASTE SHEET'!T1633)</f>
        <v/>
      </c>
      <c s="153" t="str">
        <f>IF('S.D.PASTE SHEET'!U1633="","",'S.D.PASTE SHEET'!U1633)</f>
        <v/>
      </c>
      <c s="153" t="str">
        <f>IF('S.D.PASTE SHEET'!V1633="","",'S.D.PASTE SHEET'!V1633)</f>
        <v/>
      </c>
      <c s="153" t="str">
        <f>IF('S.D.PASTE SHEET'!W1633="","",'S.D.PASTE SHEET'!W1633)</f>
        <v/>
      </c>
      <c s="153" t="str">
        <f>IF('S.D.PASTE SHEET'!X1633="","",'S.D.PASTE SHEET'!X1633)</f>
        <v/>
      </c>
      <c s="153" t="str">
        <f>IF('S.D.PASTE SHEET'!Y1633="","",'S.D.PASTE SHEET'!Y1633)</f>
        <v/>
      </c>
      <c s="153" t="str">
        <f>IF('S.D.PASTE SHEET'!Z1633="","",'S.D.PASTE SHEET'!Z1633)</f>
        <v/>
      </c>
      <c s="153" t="str">
        <f>IF('S.D.PASTE SHEET'!AA1633="","",'S.D.PASTE SHEET'!AA1633)</f>
        <v/>
      </c>
      <c s="153" t="str">
        <f>IF('S.D.PASTE SHEET'!AB1633="","",'S.D.PASTE SHEET'!AB1633)</f>
        <v/>
      </c>
      <c s="153" t="str">
        <f>IF('S.D.PASTE SHEET'!AC1633="","",'S.D.PASTE SHEET'!AC1633)</f>
        <v/>
      </c>
      <c s="153" t="str">
        <f>IF('S.D.PASTE SHEET'!AD1633="","",'S.D.PASTE SHEET'!AD1633)</f>
        <v/>
      </c>
      <c s="155"/>
      <c s="156" t="str">
        <f>IF(AK1633="","",IF(AK1633&gt;0,COUNT($AG$2:AG1633),""))</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33" s="156" t="str">
        <f>IF(BC1633="","",IF(BC1633&gt;0,COUNT($AY$2:AY1633),""))</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34" spans="1:66" ht="15.75" customHeight="1">
      <c r="A1634" s="153" t="str">
        <f>IF('S.D.PASTE SHEET'!A1634="","",'S.D.PASTE SHEET'!A1634)</f>
        <v/>
      </c>
      <c s="153" t="str">
        <f>IF('S.D.PASTE SHEET'!B1634="","",'S.D.PASTE SHEET'!B1634)</f>
        <v/>
      </c>
      <c s="153" t="str">
        <f>IF('S.D.PASTE SHEET'!C1634="","",'S.D.PASTE SHEET'!C1634)</f>
        <v/>
      </c>
      <c s="154" t="str">
        <f>IF('S.D.PASTE SHEET'!D1634="","",'S.D.PASTE SHEET'!D1634)</f>
        <v/>
      </c>
      <c s="153" t="str">
        <f>IF('S.D.PASTE SHEET'!E1634="","",UPPER('S.D.PASTE SHEET'!E1634))</f>
        <v/>
      </c>
      <c s="153" t="str">
        <f>IF('S.D.PASTE SHEET'!F1634="","",'S.D.PASTE SHEET'!F1634)</f>
        <v/>
      </c>
      <c s="153" t="str">
        <f>IF('S.D.PASTE SHEET'!G1634="","",UPPER('S.D.PASTE SHEET'!G1634))</f>
        <v/>
      </c>
      <c s="153" t="str">
        <f>IF('S.D.PASTE SHEET'!H1634="","",UPPER('S.D.PASTE SHEET'!H1634))</f>
        <v/>
      </c>
      <c s="153" t="str">
        <f>IF('S.D.PASTE SHEET'!I1634="","",'S.D.PASTE SHEET'!I1634)</f>
        <v/>
      </c>
      <c s="154" t="str">
        <f>IF('S.D.PASTE SHEET'!J1634="","",'S.D.PASTE SHEET'!J1634)</f>
        <v/>
      </c>
      <c s="153" t="str">
        <f>IF('S.D.PASTE SHEET'!K1634="","",'S.D.PASTE SHEET'!K1634)</f>
        <v/>
      </c>
      <c s="153" t="str">
        <f>IF('S.D.PASTE SHEET'!L1634="","",'S.D.PASTE SHEET'!L1634)</f>
        <v/>
      </c>
      <c s="153" t="str">
        <f>IF('S.D.PASTE SHEET'!M1634="","",'S.D.PASTE SHEET'!M1634)</f>
        <v/>
      </c>
      <c s="153" t="str">
        <f>IF('S.D.PASTE SHEET'!N1634="","",'S.D.PASTE SHEET'!N1634)</f>
        <v/>
      </c>
      <c s="153" t="str">
        <f>IF('S.D.PASTE SHEET'!O1634="","",'S.D.PASTE SHEET'!O1634)</f>
        <v/>
      </c>
      <c s="153" t="str">
        <f>IF('S.D.PASTE SHEET'!P1634="","",'S.D.PASTE SHEET'!P1634)</f>
        <v/>
      </c>
      <c s="153" t="str">
        <f>IF('S.D.PASTE SHEET'!Q1634="","",'S.D.PASTE SHEET'!Q1634)</f>
        <v/>
      </c>
      <c s="153" t="str">
        <f>IF('S.D.PASTE SHEET'!R1634="","",'S.D.PASTE SHEET'!R1634)</f>
        <v/>
      </c>
      <c s="153" t="str">
        <f>IF('S.D.PASTE SHEET'!S1634="","",'S.D.PASTE SHEET'!S1634)</f>
        <v/>
      </c>
      <c s="153" t="str">
        <f>IF('S.D.PASTE SHEET'!T1634="","",'S.D.PASTE SHEET'!T1634)</f>
        <v/>
      </c>
      <c s="153" t="str">
        <f>IF('S.D.PASTE SHEET'!U1634="","",'S.D.PASTE SHEET'!U1634)</f>
        <v/>
      </c>
      <c s="153" t="str">
        <f>IF('S.D.PASTE SHEET'!V1634="","",'S.D.PASTE SHEET'!V1634)</f>
        <v/>
      </c>
      <c s="153" t="str">
        <f>IF('S.D.PASTE SHEET'!W1634="","",'S.D.PASTE SHEET'!W1634)</f>
        <v/>
      </c>
      <c s="153" t="str">
        <f>IF('S.D.PASTE SHEET'!X1634="","",'S.D.PASTE SHEET'!X1634)</f>
        <v/>
      </c>
      <c s="153" t="str">
        <f>IF('S.D.PASTE SHEET'!Y1634="","",'S.D.PASTE SHEET'!Y1634)</f>
        <v/>
      </c>
      <c s="153" t="str">
        <f>IF('S.D.PASTE SHEET'!Z1634="","",'S.D.PASTE SHEET'!Z1634)</f>
        <v/>
      </c>
      <c s="153" t="str">
        <f>IF('S.D.PASTE SHEET'!AA1634="","",'S.D.PASTE SHEET'!AA1634)</f>
        <v/>
      </c>
      <c s="153" t="str">
        <f>IF('S.D.PASTE SHEET'!AB1634="","",'S.D.PASTE SHEET'!AB1634)</f>
        <v/>
      </c>
      <c s="153" t="str">
        <f>IF('S.D.PASTE SHEET'!AC1634="","",'S.D.PASTE SHEET'!AC1634)</f>
        <v/>
      </c>
      <c s="153" t="str">
        <f>IF('S.D.PASTE SHEET'!AD1634="","",'S.D.PASTE SHEET'!AD1634)</f>
        <v/>
      </c>
      <c s="155"/>
      <c s="156" t="str">
        <f>IF(AK1634="","",IF(AK1634&gt;0,COUNT($AG$2:AG1634),""))</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34" s="156" t="str">
        <f>IF(BC1634="","",IF(BC1634&gt;0,COUNT($AY$2:AY1634),""))</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35" spans="1:66" ht="15.75" customHeight="1">
      <c r="A1635" s="153" t="str">
        <f>IF('S.D.PASTE SHEET'!A1635="","",'S.D.PASTE SHEET'!A1635)</f>
        <v/>
      </c>
      <c s="153" t="str">
        <f>IF('S.D.PASTE SHEET'!B1635="","",'S.D.PASTE SHEET'!B1635)</f>
        <v/>
      </c>
      <c s="153" t="str">
        <f>IF('S.D.PASTE SHEET'!C1635="","",'S.D.PASTE SHEET'!C1635)</f>
        <v/>
      </c>
      <c s="154" t="str">
        <f>IF('S.D.PASTE SHEET'!D1635="","",'S.D.PASTE SHEET'!D1635)</f>
        <v/>
      </c>
      <c s="153" t="str">
        <f>IF('S.D.PASTE SHEET'!E1635="","",UPPER('S.D.PASTE SHEET'!E1635))</f>
        <v/>
      </c>
      <c s="153" t="str">
        <f>IF('S.D.PASTE SHEET'!F1635="","",'S.D.PASTE SHEET'!F1635)</f>
        <v/>
      </c>
      <c s="153" t="str">
        <f>IF('S.D.PASTE SHEET'!G1635="","",UPPER('S.D.PASTE SHEET'!G1635))</f>
        <v/>
      </c>
      <c s="153" t="str">
        <f>IF('S.D.PASTE SHEET'!H1635="","",UPPER('S.D.PASTE SHEET'!H1635))</f>
        <v/>
      </c>
      <c s="153" t="str">
        <f>IF('S.D.PASTE SHEET'!I1635="","",'S.D.PASTE SHEET'!I1635)</f>
        <v/>
      </c>
      <c s="154" t="str">
        <f>IF('S.D.PASTE SHEET'!J1635="","",'S.D.PASTE SHEET'!J1635)</f>
        <v/>
      </c>
      <c s="153" t="str">
        <f>IF('S.D.PASTE SHEET'!K1635="","",'S.D.PASTE SHEET'!K1635)</f>
        <v/>
      </c>
      <c s="153" t="str">
        <f>IF('S.D.PASTE SHEET'!L1635="","",'S.D.PASTE SHEET'!L1635)</f>
        <v/>
      </c>
      <c s="153" t="str">
        <f>IF('S.D.PASTE SHEET'!M1635="","",'S.D.PASTE SHEET'!M1635)</f>
        <v/>
      </c>
      <c s="153" t="str">
        <f>IF('S.D.PASTE SHEET'!N1635="","",'S.D.PASTE SHEET'!N1635)</f>
        <v/>
      </c>
      <c s="153" t="str">
        <f>IF('S.D.PASTE SHEET'!O1635="","",'S.D.PASTE SHEET'!O1635)</f>
        <v/>
      </c>
      <c s="153" t="str">
        <f>IF('S.D.PASTE SHEET'!P1635="","",'S.D.PASTE SHEET'!P1635)</f>
        <v/>
      </c>
      <c s="153" t="str">
        <f>IF('S.D.PASTE SHEET'!Q1635="","",'S.D.PASTE SHEET'!Q1635)</f>
        <v/>
      </c>
      <c s="153" t="str">
        <f>IF('S.D.PASTE SHEET'!R1635="","",'S.D.PASTE SHEET'!R1635)</f>
        <v/>
      </c>
      <c s="153" t="str">
        <f>IF('S.D.PASTE SHEET'!S1635="","",'S.D.PASTE SHEET'!S1635)</f>
        <v/>
      </c>
      <c s="153" t="str">
        <f>IF('S.D.PASTE SHEET'!T1635="","",'S.D.PASTE SHEET'!T1635)</f>
        <v/>
      </c>
      <c s="153" t="str">
        <f>IF('S.D.PASTE SHEET'!U1635="","",'S.D.PASTE SHEET'!U1635)</f>
        <v/>
      </c>
      <c s="153" t="str">
        <f>IF('S.D.PASTE SHEET'!V1635="","",'S.D.PASTE SHEET'!V1635)</f>
        <v/>
      </c>
      <c s="153" t="str">
        <f>IF('S.D.PASTE SHEET'!W1635="","",'S.D.PASTE SHEET'!W1635)</f>
        <v/>
      </c>
      <c s="153" t="str">
        <f>IF('S.D.PASTE SHEET'!X1635="","",'S.D.PASTE SHEET'!X1635)</f>
        <v/>
      </c>
      <c s="153" t="str">
        <f>IF('S.D.PASTE SHEET'!Y1635="","",'S.D.PASTE SHEET'!Y1635)</f>
        <v/>
      </c>
      <c s="153" t="str">
        <f>IF('S.D.PASTE SHEET'!Z1635="","",'S.D.PASTE SHEET'!Z1635)</f>
        <v/>
      </c>
      <c s="153" t="str">
        <f>IF('S.D.PASTE SHEET'!AA1635="","",'S.D.PASTE SHEET'!AA1635)</f>
        <v/>
      </c>
      <c s="153" t="str">
        <f>IF('S.D.PASTE SHEET'!AB1635="","",'S.D.PASTE SHEET'!AB1635)</f>
        <v/>
      </c>
      <c s="153" t="str">
        <f>IF('S.D.PASTE SHEET'!AC1635="","",'S.D.PASTE SHEET'!AC1635)</f>
        <v/>
      </c>
      <c s="153" t="str">
        <f>IF('S.D.PASTE SHEET'!AD1635="","",'S.D.PASTE SHEET'!AD1635)</f>
        <v/>
      </c>
      <c s="155"/>
      <c s="156" t="str">
        <f>IF(AK1635="","",IF(AK1635&gt;0,COUNT($AG$2:AG1635),""))</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35" s="156" t="str">
        <f>IF(BC1635="","",IF(BC1635&gt;0,COUNT($AY$2:AY1635),""))</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36" spans="1:66" ht="15.75" customHeight="1">
      <c r="A1636" s="153" t="str">
        <f>IF('S.D.PASTE SHEET'!A1636="","",'S.D.PASTE SHEET'!A1636)</f>
        <v/>
      </c>
      <c s="153" t="str">
        <f>IF('S.D.PASTE SHEET'!B1636="","",'S.D.PASTE SHEET'!B1636)</f>
        <v/>
      </c>
      <c s="153" t="str">
        <f>IF('S.D.PASTE SHEET'!C1636="","",'S.D.PASTE SHEET'!C1636)</f>
        <v/>
      </c>
      <c s="154" t="str">
        <f>IF('S.D.PASTE SHEET'!D1636="","",'S.D.PASTE SHEET'!D1636)</f>
        <v/>
      </c>
      <c s="153" t="str">
        <f>IF('S.D.PASTE SHEET'!E1636="","",UPPER('S.D.PASTE SHEET'!E1636))</f>
        <v/>
      </c>
      <c s="153" t="str">
        <f>IF('S.D.PASTE SHEET'!F1636="","",'S.D.PASTE SHEET'!F1636)</f>
        <v/>
      </c>
      <c s="153" t="str">
        <f>IF('S.D.PASTE SHEET'!G1636="","",UPPER('S.D.PASTE SHEET'!G1636))</f>
        <v/>
      </c>
      <c s="153" t="str">
        <f>IF('S.D.PASTE SHEET'!H1636="","",UPPER('S.D.PASTE SHEET'!H1636))</f>
        <v/>
      </c>
      <c s="153" t="str">
        <f>IF('S.D.PASTE SHEET'!I1636="","",'S.D.PASTE SHEET'!I1636)</f>
        <v/>
      </c>
      <c s="154" t="str">
        <f>IF('S.D.PASTE SHEET'!J1636="","",'S.D.PASTE SHEET'!J1636)</f>
        <v/>
      </c>
      <c s="153" t="str">
        <f>IF('S.D.PASTE SHEET'!K1636="","",'S.D.PASTE SHEET'!K1636)</f>
        <v/>
      </c>
      <c s="153" t="str">
        <f>IF('S.D.PASTE SHEET'!L1636="","",'S.D.PASTE SHEET'!L1636)</f>
        <v/>
      </c>
      <c s="153" t="str">
        <f>IF('S.D.PASTE SHEET'!M1636="","",'S.D.PASTE SHEET'!M1636)</f>
        <v/>
      </c>
      <c s="153" t="str">
        <f>IF('S.D.PASTE SHEET'!N1636="","",'S.D.PASTE SHEET'!N1636)</f>
        <v/>
      </c>
      <c s="153" t="str">
        <f>IF('S.D.PASTE SHEET'!O1636="","",'S.D.PASTE SHEET'!O1636)</f>
        <v/>
      </c>
      <c s="153" t="str">
        <f>IF('S.D.PASTE SHEET'!P1636="","",'S.D.PASTE SHEET'!P1636)</f>
        <v/>
      </c>
      <c s="153" t="str">
        <f>IF('S.D.PASTE SHEET'!Q1636="","",'S.D.PASTE SHEET'!Q1636)</f>
        <v/>
      </c>
      <c s="153" t="str">
        <f>IF('S.D.PASTE SHEET'!R1636="","",'S.D.PASTE SHEET'!R1636)</f>
        <v/>
      </c>
      <c s="153" t="str">
        <f>IF('S.D.PASTE SHEET'!S1636="","",'S.D.PASTE SHEET'!S1636)</f>
        <v/>
      </c>
      <c s="153" t="str">
        <f>IF('S.D.PASTE SHEET'!T1636="","",'S.D.PASTE SHEET'!T1636)</f>
        <v/>
      </c>
      <c s="153" t="str">
        <f>IF('S.D.PASTE SHEET'!U1636="","",'S.D.PASTE SHEET'!U1636)</f>
        <v/>
      </c>
      <c s="153" t="str">
        <f>IF('S.D.PASTE SHEET'!V1636="","",'S.D.PASTE SHEET'!V1636)</f>
        <v/>
      </c>
      <c s="153" t="str">
        <f>IF('S.D.PASTE SHEET'!W1636="","",'S.D.PASTE SHEET'!W1636)</f>
        <v/>
      </c>
      <c s="153" t="str">
        <f>IF('S.D.PASTE SHEET'!X1636="","",'S.D.PASTE SHEET'!X1636)</f>
        <v/>
      </c>
      <c s="153" t="str">
        <f>IF('S.D.PASTE SHEET'!Y1636="","",'S.D.PASTE SHEET'!Y1636)</f>
        <v/>
      </c>
      <c s="153" t="str">
        <f>IF('S.D.PASTE SHEET'!Z1636="","",'S.D.PASTE SHEET'!Z1636)</f>
        <v/>
      </c>
      <c s="153" t="str">
        <f>IF('S.D.PASTE SHEET'!AA1636="","",'S.D.PASTE SHEET'!AA1636)</f>
        <v/>
      </c>
      <c s="153" t="str">
        <f>IF('S.D.PASTE SHEET'!AB1636="","",'S.D.PASTE SHEET'!AB1636)</f>
        <v/>
      </c>
      <c s="153" t="str">
        <f>IF('S.D.PASTE SHEET'!AC1636="","",'S.D.PASTE SHEET'!AC1636)</f>
        <v/>
      </c>
      <c s="153" t="str">
        <f>IF('S.D.PASTE SHEET'!AD1636="","",'S.D.PASTE SHEET'!AD1636)</f>
        <v/>
      </c>
      <c s="155"/>
      <c s="156" t="str">
        <f>IF(AK1636="","",IF(AK1636&gt;0,COUNT($AG$2:AG1636),""))</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36" s="156" t="str">
        <f>IF(BC1636="","",IF(BC1636&gt;0,COUNT($AY$2:AY1636),""))</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37" spans="1:66" ht="15.75" customHeight="1">
      <c r="A1637" s="153" t="str">
        <f>IF('S.D.PASTE SHEET'!A1637="","",'S.D.PASTE SHEET'!A1637)</f>
        <v/>
      </c>
      <c s="153" t="str">
        <f>IF('S.D.PASTE SHEET'!B1637="","",'S.D.PASTE SHEET'!B1637)</f>
        <v/>
      </c>
      <c s="153" t="str">
        <f>IF('S.D.PASTE SHEET'!C1637="","",'S.D.PASTE SHEET'!C1637)</f>
        <v/>
      </c>
      <c s="154" t="str">
        <f>IF('S.D.PASTE SHEET'!D1637="","",'S.D.PASTE SHEET'!D1637)</f>
        <v/>
      </c>
      <c s="153" t="str">
        <f>IF('S.D.PASTE SHEET'!E1637="","",UPPER('S.D.PASTE SHEET'!E1637))</f>
        <v/>
      </c>
      <c s="153" t="str">
        <f>IF('S.D.PASTE SHEET'!F1637="","",'S.D.PASTE SHEET'!F1637)</f>
        <v/>
      </c>
      <c s="153" t="str">
        <f>IF('S.D.PASTE SHEET'!G1637="","",UPPER('S.D.PASTE SHEET'!G1637))</f>
        <v/>
      </c>
      <c s="153" t="str">
        <f>IF('S.D.PASTE SHEET'!H1637="","",UPPER('S.D.PASTE SHEET'!H1637))</f>
        <v/>
      </c>
      <c s="153" t="str">
        <f>IF('S.D.PASTE SHEET'!I1637="","",'S.D.PASTE SHEET'!I1637)</f>
        <v/>
      </c>
      <c s="154" t="str">
        <f>IF('S.D.PASTE SHEET'!J1637="","",'S.D.PASTE SHEET'!J1637)</f>
        <v/>
      </c>
      <c s="153" t="str">
        <f>IF('S.D.PASTE SHEET'!K1637="","",'S.D.PASTE SHEET'!K1637)</f>
        <v/>
      </c>
      <c s="153" t="str">
        <f>IF('S.D.PASTE SHEET'!L1637="","",'S.D.PASTE SHEET'!L1637)</f>
        <v/>
      </c>
      <c s="153" t="str">
        <f>IF('S.D.PASTE SHEET'!M1637="","",'S.D.PASTE SHEET'!M1637)</f>
        <v/>
      </c>
      <c s="153" t="str">
        <f>IF('S.D.PASTE SHEET'!N1637="","",'S.D.PASTE SHEET'!N1637)</f>
        <v/>
      </c>
      <c s="153" t="str">
        <f>IF('S.D.PASTE SHEET'!O1637="","",'S.D.PASTE SHEET'!O1637)</f>
        <v/>
      </c>
      <c s="153" t="str">
        <f>IF('S.D.PASTE SHEET'!P1637="","",'S.D.PASTE SHEET'!P1637)</f>
        <v/>
      </c>
      <c s="153" t="str">
        <f>IF('S.D.PASTE SHEET'!Q1637="","",'S.D.PASTE SHEET'!Q1637)</f>
        <v/>
      </c>
      <c s="153" t="str">
        <f>IF('S.D.PASTE SHEET'!R1637="","",'S.D.PASTE SHEET'!R1637)</f>
        <v/>
      </c>
      <c s="153" t="str">
        <f>IF('S.D.PASTE SHEET'!S1637="","",'S.D.PASTE SHEET'!S1637)</f>
        <v/>
      </c>
      <c s="153" t="str">
        <f>IF('S.D.PASTE SHEET'!T1637="","",'S.D.PASTE SHEET'!T1637)</f>
        <v/>
      </c>
      <c s="153" t="str">
        <f>IF('S.D.PASTE SHEET'!U1637="","",'S.D.PASTE SHEET'!U1637)</f>
        <v/>
      </c>
      <c s="153" t="str">
        <f>IF('S.D.PASTE SHEET'!V1637="","",'S.D.PASTE SHEET'!V1637)</f>
        <v/>
      </c>
      <c s="153" t="str">
        <f>IF('S.D.PASTE SHEET'!W1637="","",'S.D.PASTE SHEET'!W1637)</f>
        <v/>
      </c>
      <c s="153" t="str">
        <f>IF('S.D.PASTE SHEET'!X1637="","",'S.D.PASTE SHEET'!X1637)</f>
        <v/>
      </c>
      <c s="153" t="str">
        <f>IF('S.D.PASTE SHEET'!Y1637="","",'S.D.PASTE SHEET'!Y1637)</f>
        <v/>
      </c>
      <c s="153" t="str">
        <f>IF('S.D.PASTE SHEET'!Z1637="","",'S.D.PASTE SHEET'!Z1637)</f>
        <v/>
      </c>
      <c s="153" t="str">
        <f>IF('S.D.PASTE SHEET'!AA1637="","",'S.D.PASTE SHEET'!AA1637)</f>
        <v/>
      </c>
      <c s="153" t="str">
        <f>IF('S.D.PASTE SHEET'!AB1637="","",'S.D.PASTE SHEET'!AB1637)</f>
        <v/>
      </c>
      <c s="153" t="str">
        <f>IF('S.D.PASTE SHEET'!AC1637="","",'S.D.PASTE SHEET'!AC1637)</f>
        <v/>
      </c>
      <c s="153" t="str">
        <f>IF('S.D.PASTE SHEET'!AD1637="","",'S.D.PASTE SHEET'!AD1637)</f>
        <v/>
      </c>
      <c s="155"/>
      <c s="156" t="str">
        <f>IF(AK1637="","",IF(AK1637&gt;0,COUNT($AG$2:AG1637),""))</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37" s="156" t="str">
        <f>IF(BC1637="","",IF(BC1637&gt;0,COUNT($AY$2:AY1637),""))</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38" spans="1:66" ht="15.75" customHeight="1">
      <c r="A1638" s="153" t="str">
        <f>IF('S.D.PASTE SHEET'!A1638="","",'S.D.PASTE SHEET'!A1638)</f>
        <v/>
      </c>
      <c s="153" t="str">
        <f>IF('S.D.PASTE SHEET'!B1638="","",'S.D.PASTE SHEET'!B1638)</f>
        <v/>
      </c>
      <c s="153" t="str">
        <f>IF('S.D.PASTE SHEET'!C1638="","",'S.D.PASTE SHEET'!C1638)</f>
        <v/>
      </c>
      <c s="154" t="str">
        <f>IF('S.D.PASTE SHEET'!D1638="","",'S.D.PASTE SHEET'!D1638)</f>
        <v/>
      </c>
      <c s="153" t="str">
        <f>IF('S.D.PASTE SHEET'!E1638="","",UPPER('S.D.PASTE SHEET'!E1638))</f>
        <v/>
      </c>
      <c s="153" t="str">
        <f>IF('S.D.PASTE SHEET'!F1638="","",'S.D.PASTE SHEET'!F1638)</f>
        <v/>
      </c>
      <c s="153" t="str">
        <f>IF('S.D.PASTE SHEET'!G1638="","",UPPER('S.D.PASTE SHEET'!G1638))</f>
        <v/>
      </c>
      <c s="153" t="str">
        <f>IF('S.D.PASTE SHEET'!H1638="","",UPPER('S.D.PASTE SHEET'!H1638))</f>
        <v/>
      </c>
      <c s="153" t="str">
        <f>IF('S.D.PASTE SHEET'!I1638="","",'S.D.PASTE SHEET'!I1638)</f>
        <v/>
      </c>
      <c s="154" t="str">
        <f>IF('S.D.PASTE SHEET'!J1638="","",'S.D.PASTE SHEET'!J1638)</f>
        <v/>
      </c>
      <c s="153" t="str">
        <f>IF('S.D.PASTE SHEET'!K1638="","",'S.D.PASTE SHEET'!K1638)</f>
        <v/>
      </c>
      <c s="153" t="str">
        <f>IF('S.D.PASTE SHEET'!L1638="","",'S.D.PASTE SHEET'!L1638)</f>
        <v/>
      </c>
      <c s="153" t="str">
        <f>IF('S.D.PASTE SHEET'!M1638="","",'S.D.PASTE SHEET'!M1638)</f>
        <v/>
      </c>
      <c s="153" t="str">
        <f>IF('S.D.PASTE SHEET'!N1638="","",'S.D.PASTE SHEET'!N1638)</f>
        <v/>
      </c>
      <c s="153" t="str">
        <f>IF('S.D.PASTE SHEET'!O1638="","",'S.D.PASTE SHEET'!O1638)</f>
        <v/>
      </c>
      <c s="153" t="str">
        <f>IF('S.D.PASTE SHEET'!P1638="","",'S.D.PASTE SHEET'!P1638)</f>
        <v/>
      </c>
      <c s="153" t="str">
        <f>IF('S.D.PASTE SHEET'!Q1638="","",'S.D.PASTE SHEET'!Q1638)</f>
        <v/>
      </c>
      <c s="153" t="str">
        <f>IF('S.D.PASTE SHEET'!R1638="","",'S.D.PASTE SHEET'!R1638)</f>
        <v/>
      </c>
      <c s="153" t="str">
        <f>IF('S.D.PASTE SHEET'!S1638="","",'S.D.PASTE SHEET'!S1638)</f>
        <v/>
      </c>
      <c s="153" t="str">
        <f>IF('S.D.PASTE SHEET'!T1638="","",'S.D.PASTE SHEET'!T1638)</f>
        <v/>
      </c>
      <c s="153" t="str">
        <f>IF('S.D.PASTE SHEET'!U1638="","",'S.D.PASTE SHEET'!U1638)</f>
        <v/>
      </c>
      <c s="153" t="str">
        <f>IF('S.D.PASTE SHEET'!V1638="","",'S.D.PASTE SHEET'!V1638)</f>
        <v/>
      </c>
      <c s="153" t="str">
        <f>IF('S.D.PASTE SHEET'!W1638="","",'S.D.PASTE SHEET'!W1638)</f>
        <v/>
      </c>
      <c s="153" t="str">
        <f>IF('S.D.PASTE SHEET'!X1638="","",'S.D.PASTE SHEET'!X1638)</f>
        <v/>
      </c>
      <c s="153" t="str">
        <f>IF('S.D.PASTE SHEET'!Y1638="","",'S.D.PASTE SHEET'!Y1638)</f>
        <v/>
      </c>
      <c s="153" t="str">
        <f>IF('S.D.PASTE SHEET'!Z1638="","",'S.D.PASTE SHEET'!Z1638)</f>
        <v/>
      </c>
      <c s="153" t="str">
        <f>IF('S.D.PASTE SHEET'!AA1638="","",'S.D.PASTE SHEET'!AA1638)</f>
        <v/>
      </c>
      <c s="153" t="str">
        <f>IF('S.D.PASTE SHEET'!AB1638="","",'S.D.PASTE SHEET'!AB1638)</f>
        <v/>
      </c>
      <c s="153" t="str">
        <f>IF('S.D.PASTE SHEET'!AC1638="","",'S.D.PASTE SHEET'!AC1638)</f>
        <v/>
      </c>
      <c s="153" t="str">
        <f>IF('S.D.PASTE SHEET'!AD1638="","",'S.D.PASTE SHEET'!AD1638)</f>
        <v/>
      </c>
      <c s="155"/>
      <c s="156" t="str">
        <f>IF(AK1638="","",IF(AK1638&gt;0,COUNT($AG$2:AG1638),""))</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38" s="156" t="str">
        <f>IF(BC1638="","",IF(BC1638&gt;0,COUNT($AY$2:AY1638),""))</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39" spans="1:66" ht="15.75" customHeight="1">
      <c r="A1639" s="153" t="str">
        <f>IF('S.D.PASTE SHEET'!A1639="","",'S.D.PASTE SHEET'!A1639)</f>
        <v/>
      </c>
      <c s="153" t="str">
        <f>IF('S.D.PASTE SHEET'!B1639="","",'S.D.PASTE SHEET'!B1639)</f>
        <v/>
      </c>
      <c s="153" t="str">
        <f>IF('S.D.PASTE SHEET'!C1639="","",'S.D.PASTE SHEET'!C1639)</f>
        <v/>
      </c>
      <c s="154" t="str">
        <f>IF('S.D.PASTE SHEET'!D1639="","",'S.D.PASTE SHEET'!D1639)</f>
        <v/>
      </c>
      <c s="153" t="str">
        <f>IF('S.D.PASTE SHEET'!E1639="","",UPPER('S.D.PASTE SHEET'!E1639))</f>
        <v/>
      </c>
      <c s="153" t="str">
        <f>IF('S.D.PASTE SHEET'!F1639="","",'S.D.PASTE SHEET'!F1639)</f>
        <v/>
      </c>
      <c s="153" t="str">
        <f>IF('S.D.PASTE SHEET'!G1639="","",UPPER('S.D.PASTE SHEET'!G1639))</f>
        <v/>
      </c>
      <c s="153" t="str">
        <f>IF('S.D.PASTE SHEET'!H1639="","",UPPER('S.D.PASTE SHEET'!H1639))</f>
        <v/>
      </c>
      <c s="153" t="str">
        <f>IF('S.D.PASTE SHEET'!I1639="","",'S.D.PASTE SHEET'!I1639)</f>
        <v/>
      </c>
      <c s="154" t="str">
        <f>IF('S.D.PASTE SHEET'!J1639="","",'S.D.PASTE SHEET'!J1639)</f>
        <v/>
      </c>
      <c s="153" t="str">
        <f>IF('S.D.PASTE SHEET'!K1639="","",'S.D.PASTE SHEET'!K1639)</f>
        <v/>
      </c>
      <c s="153" t="str">
        <f>IF('S.D.PASTE SHEET'!L1639="","",'S.D.PASTE SHEET'!L1639)</f>
        <v/>
      </c>
      <c s="153" t="str">
        <f>IF('S.D.PASTE SHEET'!M1639="","",'S.D.PASTE SHEET'!M1639)</f>
        <v/>
      </c>
      <c s="153" t="str">
        <f>IF('S.D.PASTE SHEET'!N1639="","",'S.D.PASTE SHEET'!N1639)</f>
        <v/>
      </c>
      <c s="153" t="str">
        <f>IF('S.D.PASTE SHEET'!O1639="","",'S.D.PASTE SHEET'!O1639)</f>
        <v/>
      </c>
      <c s="153" t="str">
        <f>IF('S.D.PASTE SHEET'!P1639="","",'S.D.PASTE SHEET'!P1639)</f>
        <v/>
      </c>
      <c s="153" t="str">
        <f>IF('S.D.PASTE SHEET'!Q1639="","",'S.D.PASTE SHEET'!Q1639)</f>
        <v/>
      </c>
      <c s="153" t="str">
        <f>IF('S.D.PASTE SHEET'!R1639="","",'S.D.PASTE SHEET'!R1639)</f>
        <v/>
      </c>
      <c s="153" t="str">
        <f>IF('S.D.PASTE SHEET'!S1639="","",'S.D.PASTE SHEET'!S1639)</f>
        <v/>
      </c>
      <c s="153" t="str">
        <f>IF('S.D.PASTE SHEET'!T1639="","",'S.D.PASTE SHEET'!T1639)</f>
        <v/>
      </c>
      <c s="153" t="str">
        <f>IF('S.D.PASTE SHEET'!U1639="","",'S.D.PASTE SHEET'!U1639)</f>
        <v/>
      </c>
      <c s="153" t="str">
        <f>IF('S.D.PASTE SHEET'!V1639="","",'S.D.PASTE SHEET'!V1639)</f>
        <v/>
      </c>
      <c s="153" t="str">
        <f>IF('S.D.PASTE SHEET'!W1639="","",'S.D.PASTE SHEET'!W1639)</f>
        <v/>
      </c>
      <c s="153" t="str">
        <f>IF('S.D.PASTE SHEET'!X1639="","",'S.D.PASTE SHEET'!X1639)</f>
        <v/>
      </c>
      <c s="153" t="str">
        <f>IF('S.D.PASTE SHEET'!Y1639="","",'S.D.PASTE SHEET'!Y1639)</f>
        <v/>
      </c>
      <c s="153" t="str">
        <f>IF('S.D.PASTE SHEET'!Z1639="","",'S.D.PASTE SHEET'!Z1639)</f>
        <v/>
      </c>
      <c s="153" t="str">
        <f>IF('S.D.PASTE SHEET'!AA1639="","",'S.D.PASTE SHEET'!AA1639)</f>
        <v/>
      </c>
      <c s="153" t="str">
        <f>IF('S.D.PASTE SHEET'!AB1639="","",'S.D.PASTE SHEET'!AB1639)</f>
        <v/>
      </c>
      <c s="153" t="str">
        <f>IF('S.D.PASTE SHEET'!AC1639="","",'S.D.PASTE SHEET'!AC1639)</f>
        <v/>
      </c>
      <c s="153" t="str">
        <f>IF('S.D.PASTE SHEET'!AD1639="","",'S.D.PASTE SHEET'!AD1639)</f>
        <v/>
      </c>
      <c s="155"/>
      <c s="156" t="str">
        <f>IF(AK1639="","",IF(AK1639&gt;0,COUNT($AG$2:AG1639),""))</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39" s="156" t="str">
        <f>IF(BC1639="","",IF(BC1639&gt;0,COUNT($AY$2:AY1639),""))</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40" spans="1:66" ht="15.75" customHeight="1">
      <c r="A1640" s="153" t="str">
        <f>IF('S.D.PASTE SHEET'!A1640="","",'S.D.PASTE SHEET'!A1640)</f>
        <v/>
      </c>
      <c s="153" t="str">
        <f>IF('S.D.PASTE SHEET'!B1640="","",'S.D.PASTE SHEET'!B1640)</f>
        <v/>
      </c>
      <c s="153" t="str">
        <f>IF('S.D.PASTE SHEET'!C1640="","",'S.D.PASTE SHEET'!C1640)</f>
        <v/>
      </c>
      <c s="154" t="str">
        <f>IF('S.D.PASTE SHEET'!D1640="","",'S.D.PASTE SHEET'!D1640)</f>
        <v/>
      </c>
      <c s="153" t="str">
        <f>IF('S.D.PASTE SHEET'!E1640="","",UPPER('S.D.PASTE SHEET'!E1640))</f>
        <v/>
      </c>
      <c s="153" t="str">
        <f>IF('S.D.PASTE SHEET'!F1640="","",'S.D.PASTE SHEET'!F1640)</f>
        <v/>
      </c>
      <c s="153" t="str">
        <f>IF('S.D.PASTE SHEET'!G1640="","",UPPER('S.D.PASTE SHEET'!G1640))</f>
        <v/>
      </c>
      <c s="153" t="str">
        <f>IF('S.D.PASTE SHEET'!H1640="","",UPPER('S.D.PASTE SHEET'!H1640))</f>
        <v/>
      </c>
      <c s="153" t="str">
        <f>IF('S.D.PASTE SHEET'!I1640="","",'S.D.PASTE SHEET'!I1640)</f>
        <v/>
      </c>
      <c s="154" t="str">
        <f>IF('S.D.PASTE SHEET'!J1640="","",'S.D.PASTE SHEET'!J1640)</f>
        <v/>
      </c>
      <c s="153" t="str">
        <f>IF('S.D.PASTE SHEET'!K1640="","",'S.D.PASTE SHEET'!K1640)</f>
        <v/>
      </c>
      <c s="153" t="str">
        <f>IF('S.D.PASTE SHEET'!L1640="","",'S.D.PASTE SHEET'!L1640)</f>
        <v/>
      </c>
      <c s="153" t="str">
        <f>IF('S.D.PASTE SHEET'!M1640="","",'S.D.PASTE SHEET'!M1640)</f>
        <v/>
      </c>
      <c s="153" t="str">
        <f>IF('S.D.PASTE SHEET'!N1640="","",'S.D.PASTE SHEET'!N1640)</f>
        <v/>
      </c>
      <c s="153" t="str">
        <f>IF('S.D.PASTE SHEET'!O1640="","",'S.D.PASTE SHEET'!O1640)</f>
        <v/>
      </c>
      <c s="153" t="str">
        <f>IF('S.D.PASTE SHEET'!P1640="","",'S.D.PASTE SHEET'!P1640)</f>
        <v/>
      </c>
      <c s="153" t="str">
        <f>IF('S.D.PASTE SHEET'!Q1640="","",'S.D.PASTE SHEET'!Q1640)</f>
        <v/>
      </c>
      <c s="153" t="str">
        <f>IF('S.D.PASTE SHEET'!R1640="","",'S.D.PASTE SHEET'!R1640)</f>
        <v/>
      </c>
      <c s="153" t="str">
        <f>IF('S.D.PASTE SHEET'!S1640="","",'S.D.PASTE SHEET'!S1640)</f>
        <v/>
      </c>
      <c s="153" t="str">
        <f>IF('S.D.PASTE SHEET'!T1640="","",'S.D.PASTE SHEET'!T1640)</f>
        <v/>
      </c>
      <c s="153" t="str">
        <f>IF('S.D.PASTE SHEET'!U1640="","",'S.D.PASTE SHEET'!U1640)</f>
        <v/>
      </c>
      <c s="153" t="str">
        <f>IF('S.D.PASTE SHEET'!V1640="","",'S.D.PASTE SHEET'!V1640)</f>
        <v/>
      </c>
      <c s="153" t="str">
        <f>IF('S.D.PASTE SHEET'!W1640="","",'S.D.PASTE SHEET'!W1640)</f>
        <v/>
      </c>
      <c s="153" t="str">
        <f>IF('S.D.PASTE SHEET'!X1640="","",'S.D.PASTE SHEET'!X1640)</f>
        <v/>
      </c>
      <c s="153" t="str">
        <f>IF('S.D.PASTE SHEET'!Y1640="","",'S.D.PASTE SHEET'!Y1640)</f>
        <v/>
      </c>
      <c s="153" t="str">
        <f>IF('S.D.PASTE SHEET'!Z1640="","",'S.D.PASTE SHEET'!Z1640)</f>
        <v/>
      </c>
      <c s="153" t="str">
        <f>IF('S.D.PASTE SHEET'!AA1640="","",'S.D.PASTE SHEET'!AA1640)</f>
        <v/>
      </c>
      <c s="153" t="str">
        <f>IF('S.D.PASTE SHEET'!AB1640="","",'S.D.PASTE SHEET'!AB1640)</f>
        <v/>
      </c>
      <c s="153" t="str">
        <f>IF('S.D.PASTE SHEET'!AC1640="","",'S.D.PASTE SHEET'!AC1640)</f>
        <v/>
      </c>
      <c s="153" t="str">
        <f>IF('S.D.PASTE SHEET'!AD1640="","",'S.D.PASTE SHEET'!AD1640)</f>
        <v/>
      </c>
      <c s="155"/>
      <c s="156" t="str">
        <f>IF(AK1640="","",IF(AK1640&gt;0,COUNT($AG$2:AG1640),""))</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40" s="156" t="str">
        <f>IF(BC1640="","",IF(BC1640&gt;0,COUNT($AY$2:AY1640),""))</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41" spans="1:66" ht="15.75" customHeight="1">
      <c r="A1641" s="153" t="str">
        <f>IF('S.D.PASTE SHEET'!A1641="","",'S.D.PASTE SHEET'!A1641)</f>
        <v/>
      </c>
      <c s="153" t="str">
        <f>IF('S.D.PASTE SHEET'!B1641="","",'S.D.PASTE SHEET'!B1641)</f>
        <v/>
      </c>
      <c s="153" t="str">
        <f>IF('S.D.PASTE SHEET'!C1641="","",'S.D.PASTE SHEET'!C1641)</f>
        <v/>
      </c>
      <c s="154" t="str">
        <f>IF('S.D.PASTE SHEET'!D1641="","",'S.D.PASTE SHEET'!D1641)</f>
        <v/>
      </c>
      <c s="153" t="str">
        <f>IF('S.D.PASTE SHEET'!E1641="","",UPPER('S.D.PASTE SHEET'!E1641))</f>
        <v/>
      </c>
      <c s="153" t="str">
        <f>IF('S.D.PASTE SHEET'!F1641="","",'S.D.PASTE SHEET'!F1641)</f>
        <v/>
      </c>
      <c s="153" t="str">
        <f>IF('S.D.PASTE SHEET'!G1641="","",UPPER('S.D.PASTE SHEET'!G1641))</f>
        <v/>
      </c>
      <c s="153" t="str">
        <f>IF('S.D.PASTE SHEET'!H1641="","",UPPER('S.D.PASTE SHEET'!H1641))</f>
        <v/>
      </c>
      <c s="153" t="str">
        <f>IF('S.D.PASTE SHEET'!I1641="","",'S.D.PASTE SHEET'!I1641)</f>
        <v/>
      </c>
      <c s="154" t="str">
        <f>IF('S.D.PASTE SHEET'!J1641="","",'S.D.PASTE SHEET'!J1641)</f>
        <v/>
      </c>
      <c s="153" t="str">
        <f>IF('S.D.PASTE SHEET'!K1641="","",'S.D.PASTE SHEET'!K1641)</f>
        <v/>
      </c>
      <c s="153" t="str">
        <f>IF('S.D.PASTE SHEET'!L1641="","",'S.D.PASTE SHEET'!L1641)</f>
        <v/>
      </c>
      <c s="153" t="str">
        <f>IF('S.D.PASTE SHEET'!M1641="","",'S.D.PASTE SHEET'!M1641)</f>
        <v/>
      </c>
      <c s="153" t="str">
        <f>IF('S.D.PASTE SHEET'!N1641="","",'S.D.PASTE SHEET'!N1641)</f>
        <v/>
      </c>
      <c s="153" t="str">
        <f>IF('S.D.PASTE SHEET'!O1641="","",'S.D.PASTE SHEET'!O1641)</f>
        <v/>
      </c>
      <c s="153" t="str">
        <f>IF('S.D.PASTE SHEET'!P1641="","",'S.D.PASTE SHEET'!P1641)</f>
        <v/>
      </c>
      <c s="153" t="str">
        <f>IF('S.D.PASTE SHEET'!Q1641="","",'S.D.PASTE SHEET'!Q1641)</f>
        <v/>
      </c>
      <c s="153" t="str">
        <f>IF('S.D.PASTE SHEET'!R1641="","",'S.D.PASTE SHEET'!R1641)</f>
        <v/>
      </c>
      <c s="153" t="str">
        <f>IF('S.D.PASTE SHEET'!S1641="","",'S.D.PASTE SHEET'!S1641)</f>
        <v/>
      </c>
      <c s="153" t="str">
        <f>IF('S.D.PASTE SHEET'!T1641="","",'S.D.PASTE SHEET'!T1641)</f>
        <v/>
      </c>
      <c s="153" t="str">
        <f>IF('S.D.PASTE SHEET'!U1641="","",'S.D.PASTE SHEET'!U1641)</f>
        <v/>
      </c>
      <c s="153" t="str">
        <f>IF('S.D.PASTE SHEET'!V1641="","",'S.D.PASTE SHEET'!V1641)</f>
        <v/>
      </c>
      <c s="153" t="str">
        <f>IF('S.D.PASTE SHEET'!W1641="","",'S.D.PASTE SHEET'!W1641)</f>
        <v/>
      </c>
      <c s="153" t="str">
        <f>IF('S.D.PASTE SHEET'!X1641="","",'S.D.PASTE SHEET'!X1641)</f>
        <v/>
      </c>
      <c s="153" t="str">
        <f>IF('S.D.PASTE SHEET'!Y1641="","",'S.D.PASTE SHEET'!Y1641)</f>
        <v/>
      </c>
      <c s="153" t="str">
        <f>IF('S.D.PASTE SHEET'!Z1641="","",'S.D.PASTE SHEET'!Z1641)</f>
        <v/>
      </c>
      <c s="153" t="str">
        <f>IF('S.D.PASTE SHEET'!AA1641="","",'S.D.PASTE SHEET'!AA1641)</f>
        <v/>
      </c>
      <c s="153" t="str">
        <f>IF('S.D.PASTE SHEET'!AB1641="","",'S.D.PASTE SHEET'!AB1641)</f>
        <v/>
      </c>
      <c s="153" t="str">
        <f>IF('S.D.PASTE SHEET'!AC1641="","",'S.D.PASTE SHEET'!AC1641)</f>
        <v/>
      </c>
      <c s="153" t="str">
        <f>IF('S.D.PASTE SHEET'!AD1641="","",'S.D.PASTE SHEET'!AD1641)</f>
        <v/>
      </c>
      <c s="155"/>
      <c s="156" t="str">
        <f>IF(AK1641="","",IF(AK1641&gt;0,COUNT($AG$2:AG1641),""))</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41" s="156" t="str">
        <f>IF(BC1641="","",IF(BC1641&gt;0,COUNT($AY$2:AY1641),""))</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42" spans="1:66" ht="15.75" customHeight="1">
      <c r="A1642" s="153" t="str">
        <f>IF('S.D.PASTE SHEET'!A1642="","",'S.D.PASTE SHEET'!A1642)</f>
        <v/>
      </c>
      <c s="153" t="str">
        <f>IF('S.D.PASTE SHEET'!B1642="","",'S.D.PASTE SHEET'!B1642)</f>
        <v/>
      </c>
      <c s="153" t="str">
        <f>IF('S.D.PASTE SHEET'!C1642="","",'S.D.PASTE SHEET'!C1642)</f>
        <v/>
      </c>
      <c s="154" t="str">
        <f>IF('S.D.PASTE SHEET'!D1642="","",'S.D.PASTE SHEET'!D1642)</f>
        <v/>
      </c>
      <c s="153" t="str">
        <f>IF('S.D.PASTE SHEET'!E1642="","",UPPER('S.D.PASTE SHEET'!E1642))</f>
        <v/>
      </c>
      <c s="153" t="str">
        <f>IF('S.D.PASTE SHEET'!F1642="","",'S.D.PASTE SHEET'!F1642)</f>
        <v/>
      </c>
      <c s="153" t="str">
        <f>IF('S.D.PASTE SHEET'!G1642="","",UPPER('S.D.PASTE SHEET'!G1642))</f>
        <v/>
      </c>
      <c s="153" t="str">
        <f>IF('S.D.PASTE SHEET'!H1642="","",UPPER('S.D.PASTE SHEET'!H1642))</f>
        <v/>
      </c>
      <c s="153" t="str">
        <f>IF('S.D.PASTE SHEET'!I1642="","",'S.D.PASTE SHEET'!I1642)</f>
        <v/>
      </c>
      <c s="154" t="str">
        <f>IF('S.D.PASTE SHEET'!J1642="","",'S.D.PASTE SHEET'!J1642)</f>
        <v/>
      </c>
      <c s="153" t="str">
        <f>IF('S.D.PASTE SHEET'!K1642="","",'S.D.PASTE SHEET'!K1642)</f>
        <v/>
      </c>
      <c s="153" t="str">
        <f>IF('S.D.PASTE SHEET'!L1642="","",'S.D.PASTE SHEET'!L1642)</f>
        <v/>
      </c>
      <c s="153" t="str">
        <f>IF('S.D.PASTE SHEET'!M1642="","",'S.D.PASTE SHEET'!M1642)</f>
        <v/>
      </c>
      <c s="153" t="str">
        <f>IF('S.D.PASTE SHEET'!N1642="","",'S.D.PASTE SHEET'!N1642)</f>
        <v/>
      </c>
      <c s="153" t="str">
        <f>IF('S.D.PASTE SHEET'!O1642="","",'S.D.PASTE SHEET'!O1642)</f>
        <v/>
      </c>
      <c s="153" t="str">
        <f>IF('S.D.PASTE SHEET'!P1642="","",'S.D.PASTE SHEET'!P1642)</f>
        <v/>
      </c>
      <c s="153" t="str">
        <f>IF('S.D.PASTE SHEET'!Q1642="","",'S.D.PASTE SHEET'!Q1642)</f>
        <v/>
      </c>
      <c s="153" t="str">
        <f>IF('S.D.PASTE SHEET'!R1642="","",'S.D.PASTE SHEET'!R1642)</f>
        <v/>
      </c>
      <c s="153" t="str">
        <f>IF('S.D.PASTE SHEET'!S1642="","",'S.D.PASTE SHEET'!S1642)</f>
        <v/>
      </c>
      <c s="153" t="str">
        <f>IF('S.D.PASTE SHEET'!T1642="","",'S.D.PASTE SHEET'!T1642)</f>
        <v/>
      </c>
      <c s="153" t="str">
        <f>IF('S.D.PASTE SHEET'!U1642="","",'S.D.PASTE SHEET'!U1642)</f>
        <v/>
      </c>
      <c s="153" t="str">
        <f>IF('S.D.PASTE SHEET'!V1642="","",'S.D.PASTE SHEET'!V1642)</f>
        <v/>
      </c>
      <c s="153" t="str">
        <f>IF('S.D.PASTE SHEET'!W1642="","",'S.D.PASTE SHEET'!W1642)</f>
        <v/>
      </c>
      <c s="153" t="str">
        <f>IF('S.D.PASTE SHEET'!X1642="","",'S.D.PASTE SHEET'!X1642)</f>
        <v/>
      </c>
      <c s="153" t="str">
        <f>IF('S.D.PASTE SHEET'!Y1642="","",'S.D.PASTE SHEET'!Y1642)</f>
        <v/>
      </c>
      <c s="153" t="str">
        <f>IF('S.D.PASTE SHEET'!Z1642="","",'S.D.PASTE SHEET'!Z1642)</f>
        <v/>
      </c>
      <c s="153" t="str">
        <f>IF('S.D.PASTE SHEET'!AA1642="","",'S.D.PASTE SHEET'!AA1642)</f>
        <v/>
      </c>
      <c s="153" t="str">
        <f>IF('S.D.PASTE SHEET'!AB1642="","",'S.D.PASTE SHEET'!AB1642)</f>
        <v/>
      </c>
      <c s="153" t="str">
        <f>IF('S.D.PASTE SHEET'!AC1642="","",'S.D.PASTE SHEET'!AC1642)</f>
        <v/>
      </c>
      <c s="153" t="str">
        <f>IF('S.D.PASTE SHEET'!AD1642="","",'S.D.PASTE SHEET'!AD1642)</f>
        <v/>
      </c>
      <c s="155"/>
      <c s="156" t="str">
        <f>IF(AK1642="","",IF(AK1642&gt;0,COUNT($AG$2:AG1642),""))</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42" s="156" t="str">
        <f>IF(BC1642="","",IF(BC1642&gt;0,COUNT($AY$2:AY1642),""))</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43" spans="1:66" ht="15.75" customHeight="1">
      <c r="A1643" s="153" t="str">
        <f>IF('S.D.PASTE SHEET'!A1643="","",'S.D.PASTE SHEET'!A1643)</f>
        <v/>
      </c>
      <c s="153" t="str">
        <f>IF('S.D.PASTE SHEET'!B1643="","",'S.D.PASTE SHEET'!B1643)</f>
        <v/>
      </c>
      <c s="153" t="str">
        <f>IF('S.D.PASTE SHEET'!C1643="","",'S.D.PASTE SHEET'!C1643)</f>
        <v/>
      </c>
      <c s="154" t="str">
        <f>IF('S.D.PASTE SHEET'!D1643="","",'S.D.PASTE SHEET'!D1643)</f>
        <v/>
      </c>
      <c s="153" t="str">
        <f>IF('S.D.PASTE SHEET'!E1643="","",UPPER('S.D.PASTE SHEET'!E1643))</f>
        <v/>
      </c>
      <c s="153" t="str">
        <f>IF('S.D.PASTE SHEET'!F1643="","",'S.D.PASTE SHEET'!F1643)</f>
        <v/>
      </c>
      <c s="153" t="str">
        <f>IF('S.D.PASTE SHEET'!G1643="","",UPPER('S.D.PASTE SHEET'!G1643))</f>
        <v/>
      </c>
      <c s="153" t="str">
        <f>IF('S.D.PASTE SHEET'!H1643="","",UPPER('S.D.PASTE SHEET'!H1643))</f>
        <v/>
      </c>
      <c s="153" t="str">
        <f>IF('S.D.PASTE SHEET'!I1643="","",'S.D.PASTE SHEET'!I1643)</f>
        <v/>
      </c>
      <c s="154" t="str">
        <f>IF('S.D.PASTE SHEET'!J1643="","",'S.D.PASTE SHEET'!J1643)</f>
        <v/>
      </c>
      <c s="153" t="str">
        <f>IF('S.D.PASTE SHEET'!K1643="","",'S.D.PASTE SHEET'!K1643)</f>
        <v/>
      </c>
      <c s="153" t="str">
        <f>IF('S.D.PASTE SHEET'!L1643="","",'S.D.PASTE SHEET'!L1643)</f>
        <v/>
      </c>
      <c s="153" t="str">
        <f>IF('S.D.PASTE SHEET'!M1643="","",'S.D.PASTE SHEET'!M1643)</f>
        <v/>
      </c>
      <c s="153" t="str">
        <f>IF('S.D.PASTE SHEET'!N1643="","",'S.D.PASTE SHEET'!N1643)</f>
        <v/>
      </c>
      <c s="153" t="str">
        <f>IF('S.D.PASTE SHEET'!O1643="","",'S.D.PASTE SHEET'!O1643)</f>
        <v/>
      </c>
      <c s="153" t="str">
        <f>IF('S.D.PASTE SHEET'!P1643="","",'S.D.PASTE SHEET'!P1643)</f>
        <v/>
      </c>
      <c s="153" t="str">
        <f>IF('S.D.PASTE SHEET'!Q1643="","",'S.D.PASTE SHEET'!Q1643)</f>
        <v/>
      </c>
      <c s="153" t="str">
        <f>IF('S.D.PASTE SHEET'!R1643="","",'S.D.PASTE SHEET'!R1643)</f>
        <v/>
      </c>
      <c s="153" t="str">
        <f>IF('S.D.PASTE SHEET'!S1643="","",'S.D.PASTE SHEET'!S1643)</f>
        <v/>
      </c>
      <c s="153" t="str">
        <f>IF('S.D.PASTE SHEET'!T1643="","",'S.D.PASTE SHEET'!T1643)</f>
        <v/>
      </c>
      <c s="153" t="str">
        <f>IF('S.D.PASTE SHEET'!U1643="","",'S.D.PASTE SHEET'!U1643)</f>
        <v/>
      </c>
      <c s="153" t="str">
        <f>IF('S.D.PASTE SHEET'!V1643="","",'S.D.PASTE SHEET'!V1643)</f>
        <v/>
      </c>
      <c s="153" t="str">
        <f>IF('S.D.PASTE SHEET'!W1643="","",'S.D.PASTE SHEET'!W1643)</f>
        <v/>
      </c>
      <c s="153" t="str">
        <f>IF('S.D.PASTE SHEET'!X1643="","",'S.D.PASTE SHEET'!X1643)</f>
        <v/>
      </c>
      <c s="153" t="str">
        <f>IF('S.D.PASTE SHEET'!Y1643="","",'S.D.PASTE SHEET'!Y1643)</f>
        <v/>
      </c>
      <c s="153" t="str">
        <f>IF('S.D.PASTE SHEET'!Z1643="","",'S.D.PASTE SHEET'!Z1643)</f>
        <v/>
      </c>
      <c s="153" t="str">
        <f>IF('S.D.PASTE SHEET'!AA1643="","",'S.D.PASTE SHEET'!AA1643)</f>
        <v/>
      </c>
      <c s="153" t="str">
        <f>IF('S.D.PASTE SHEET'!AB1643="","",'S.D.PASTE SHEET'!AB1643)</f>
        <v/>
      </c>
      <c s="153" t="str">
        <f>IF('S.D.PASTE SHEET'!AC1643="","",'S.D.PASTE SHEET'!AC1643)</f>
        <v/>
      </c>
      <c s="153" t="str">
        <f>IF('S.D.PASTE SHEET'!AD1643="","",'S.D.PASTE SHEET'!AD1643)</f>
        <v/>
      </c>
      <c s="155"/>
      <c s="156" t="str">
        <f>IF(AK1643="","",IF(AK1643&gt;0,COUNT($AG$2:AG1643),""))</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43" s="156" t="str">
        <f>IF(BC1643="","",IF(BC1643&gt;0,COUNT($AY$2:AY1643),""))</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44" spans="1:66" ht="15.75" customHeight="1">
      <c r="A1644" s="153" t="str">
        <f>IF('S.D.PASTE SHEET'!A1644="","",'S.D.PASTE SHEET'!A1644)</f>
        <v/>
      </c>
      <c s="153" t="str">
        <f>IF('S.D.PASTE SHEET'!B1644="","",'S.D.PASTE SHEET'!B1644)</f>
        <v/>
      </c>
      <c s="153" t="str">
        <f>IF('S.D.PASTE SHEET'!C1644="","",'S.D.PASTE SHEET'!C1644)</f>
        <v/>
      </c>
      <c s="154" t="str">
        <f>IF('S.D.PASTE SHEET'!D1644="","",'S.D.PASTE SHEET'!D1644)</f>
        <v/>
      </c>
      <c s="153" t="str">
        <f>IF('S.D.PASTE SHEET'!E1644="","",UPPER('S.D.PASTE SHEET'!E1644))</f>
        <v/>
      </c>
      <c s="153" t="str">
        <f>IF('S.D.PASTE SHEET'!F1644="","",'S.D.PASTE SHEET'!F1644)</f>
        <v/>
      </c>
      <c s="153" t="str">
        <f>IF('S.D.PASTE SHEET'!G1644="","",UPPER('S.D.PASTE SHEET'!G1644))</f>
        <v/>
      </c>
      <c s="153" t="str">
        <f>IF('S.D.PASTE SHEET'!H1644="","",UPPER('S.D.PASTE SHEET'!H1644))</f>
        <v/>
      </c>
      <c s="153" t="str">
        <f>IF('S.D.PASTE SHEET'!I1644="","",'S.D.PASTE SHEET'!I1644)</f>
        <v/>
      </c>
      <c s="154" t="str">
        <f>IF('S.D.PASTE SHEET'!J1644="","",'S.D.PASTE SHEET'!J1644)</f>
        <v/>
      </c>
      <c s="153" t="str">
        <f>IF('S.D.PASTE SHEET'!K1644="","",'S.D.PASTE SHEET'!K1644)</f>
        <v/>
      </c>
      <c s="153" t="str">
        <f>IF('S.D.PASTE SHEET'!L1644="","",'S.D.PASTE SHEET'!L1644)</f>
        <v/>
      </c>
      <c s="153" t="str">
        <f>IF('S.D.PASTE SHEET'!M1644="","",'S.D.PASTE SHEET'!M1644)</f>
        <v/>
      </c>
      <c s="153" t="str">
        <f>IF('S.D.PASTE SHEET'!N1644="","",'S.D.PASTE SHEET'!N1644)</f>
        <v/>
      </c>
      <c s="153" t="str">
        <f>IF('S.D.PASTE SHEET'!O1644="","",'S.D.PASTE SHEET'!O1644)</f>
        <v/>
      </c>
      <c s="153" t="str">
        <f>IF('S.D.PASTE SHEET'!P1644="","",'S.D.PASTE SHEET'!P1644)</f>
        <v/>
      </c>
      <c s="153" t="str">
        <f>IF('S.D.PASTE SHEET'!Q1644="","",'S.D.PASTE SHEET'!Q1644)</f>
        <v/>
      </c>
      <c s="153" t="str">
        <f>IF('S.D.PASTE SHEET'!R1644="","",'S.D.PASTE SHEET'!R1644)</f>
        <v/>
      </c>
      <c s="153" t="str">
        <f>IF('S.D.PASTE SHEET'!S1644="","",'S.D.PASTE SHEET'!S1644)</f>
        <v/>
      </c>
      <c s="153" t="str">
        <f>IF('S.D.PASTE SHEET'!T1644="","",'S.D.PASTE SHEET'!T1644)</f>
        <v/>
      </c>
      <c s="153" t="str">
        <f>IF('S.D.PASTE SHEET'!U1644="","",'S.D.PASTE SHEET'!U1644)</f>
        <v/>
      </c>
      <c s="153" t="str">
        <f>IF('S.D.PASTE SHEET'!V1644="","",'S.D.PASTE SHEET'!V1644)</f>
        <v/>
      </c>
      <c s="153" t="str">
        <f>IF('S.D.PASTE SHEET'!W1644="","",'S.D.PASTE SHEET'!W1644)</f>
        <v/>
      </c>
      <c s="153" t="str">
        <f>IF('S.D.PASTE SHEET'!X1644="","",'S.D.PASTE SHEET'!X1644)</f>
        <v/>
      </c>
      <c s="153" t="str">
        <f>IF('S.D.PASTE SHEET'!Y1644="","",'S.D.PASTE SHEET'!Y1644)</f>
        <v/>
      </c>
      <c s="153" t="str">
        <f>IF('S.D.PASTE SHEET'!Z1644="","",'S.D.PASTE SHEET'!Z1644)</f>
        <v/>
      </c>
      <c s="153" t="str">
        <f>IF('S.D.PASTE SHEET'!AA1644="","",'S.D.PASTE SHEET'!AA1644)</f>
        <v/>
      </c>
      <c s="153" t="str">
        <f>IF('S.D.PASTE SHEET'!AB1644="","",'S.D.PASTE SHEET'!AB1644)</f>
        <v/>
      </c>
      <c s="153" t="str">
        <f>IF('S.D.PASTE SHEET'!AC1644="","",'S.D.PASTE SHEET'!AC1644)</f>
        <v/>
      </c>
      <c s="153" t="str">
        <f>IF('S.D.PASTE SHEET'!AD1644="","",'S.D.PASTE SHEET'!AD1644)</f>
        <v/>
      </c>
      <c s="155"/>
      <c s="156" t="str">
        <f>IF(AK1644="","",IF(AK1644&gt;0,COUNT($AG$2:AG1644),""))</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44" s="156" t="str">
        <f>IF(BC1644="","",IF(BC1644&gt;0,COUNT($AY$2:AY1644),""))</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45" spans="1:66" ht="15.75" customHeight="1">
      <c r="A1645" s="153" t="str">
        <f>IF('S.D.PASTE SHEET'!A1645="","",'S.D.PASTE SHEET'!A1645)</f>
        <v/>
      </c>
      <c s="153" t="str">
        <f>IF('S.D.PASTE SHEET'!B1645="","",'S.D.PASTE SHEET'!B1645)</f>
        <v/>
      </c>
      <c s="153" t="str">
        <f>IF('S.D.PASTE SHEET'!C1645="","",'S.D.PASTE SHEET'!C1645)</f>
        <v/>
      </c>
      <c s="154" t="str">
        <f>IF('S.D.PASTE SHEET'!D1645="","",'S.D.PASTE SHEET'!D1645)</f>
        <v/>
      </c>
      <c s="153" t="str">
        <f>IF('S.D.PASTE SHEET'!E1645="","",UPPER('S.D.PASTE SHEET'!E1645))</f>
        <v/>
      </c>
      <c s="153" t="str">
        <f>IF('S.D.PASTE SHEET'!F1645="","",'S.D.PASTE SHEET'!F1645)</f>
        <v/>
      </c>
      <c s="153" t="str">
        <f>IF('S.D.PASTE SHEET'!G1645="","",UPPER('S.D.PASTE SHEET'!G1645))</f>
        <v/>
      </c>
      <c s="153" t="str">
        <f>IF('S.D.PASTE SHEET'!H1645="","",UPPER('S.D.PASTE SHEET'!H1645))</f>
        <v/>
      </c>
      <c s="153" t="str">
        <f>IF('S.D.PASTE SHEET'!I1645="","",'S.D.PASTE SHEET'!I1645)</f>
        <v/>
      </c>
      <c s="154" t="str">
        <f>IF('S.D.PASTE SHEET'!J1645="","",'S.D.PASTE SHEET'!J1645)</f>
        <v/>
      </c>
      <c s="153" t="str">
        <f>IF('S.D.PASTE SHEET'!K1645="","",'S.D.PASTE SHEET'!K1645)</f>
        <v/>
      </c>
      <c s="153" t="str">
        <f>IF('S.D.PASTE SHEET'!L1645="","",'S.D.PASTE SHEET'!L1645)</f>
        <v/>
      </c>
      <c s="153" t="str">
        <f>IF('S.D.PASTE SHEET'!M1645="","",'S.D.PASTE SHEET'!M1645)</f>
        <v/>
      </c>
      <c s="153" t="str">
        <f>IF('S.D.PASTE SHEET'!N1645="","",'S.D.PASTE SHEET'!N1645)</f>
        <v/>
      </c>
      <c s="153" t="str">
        <f>IF('S.D.PASTE SHEET'!O1645="","",'S.D.PASTE SHEET'!O1645)</f>
        <v/>
      </c>
      <c s="153" t="str">
        <f>IF('S.D.PASTE SHEET'!P1645="","",'S.D.PASTE SHEET'!P1645)</f>
        <v/>
      </c>
      <c s="153" t="str">
        <f>IF('S.D.PASTE SHEET'!Q1645="","",'S.D.PASTE SHEET'!Q1645)</f>
        <v/>
      </c>
      <c s="153" t="str">
        <f>IF('S.D.PASTE SHEET'!R1645="","",'S.D.PASTE SHEET'!R1645)</f>
        <v/>
      </c>
      <c s="153" t="str">
        <f>IF('S.D.PASTE SHEET'!S1645="","",'S.D.PASTE SHEET'!S1645)</f>
        <v/>
      </c>
      <c s="153" t="str">
        <f>IF('S.D.PASTE SHEET'!T1645="","",'S.D.PASTE SHEET'!T1645)</f>
        <v/>
      </c>
      <c s="153" t="str">
        <f>IF('S.D.PASTE SHEET'!U1645="","",'S.D.PASTE SHEET'!U1645)</f>
        <v/>
      </c>
      <c s="153" t="str">
        <f>IF('S.D.PASTE SHEET'!V1645="","",'S.D.PASTE SHEET'!V1645)</f>
        <v/>
      </c>
      <c s="153" t="str">
        <f>IF('S.D.PASTE SHEET'!W1645="","",'S.D.PASTE SHEET'!W1645)</f>
        <v/>
      </c>
      <c s="153" t="str">
        <f>IF('S.D.PASTE SHEET'!X1645="","",'S.D.PASTE SHEET'!X1645)</f>
        <v/>
      </c>
      <c s="153" t="str">
        <f>IF('S.D.PASTE SHEET'!Y1645="","",'S.D.PASTE SHEET'!Y1645)</f>
        <v/>
      </c>
      <c s="153" t="str">
        <f>IF('S.D.PASTE SHEET'!Z1645="","",'S.D.PASTE SHEET'!Z1645)</f>
        <v/>
      </c>
      <c s="153" t="str">
        <f>IF('S.D.PASTE SHEET'!AA1645="","",'S.D.PASTE SHEET'!AA1645)</f>
        <v/>
      </c>
      <c s="153" t="str">
        <f>IF('S.D.PASTE SHEET'!AB1645="","",'S.D.PASTE SHEET'!AB1645)</f>
        <v/>
      </c>
      <c s="153" t="str">
        <f>IF('S.D.PASTE SHEET'!AC1645="","",'S.D.PASTE SHEET'!AC1645)</f>
        <v/>
      </c>
      <c s="153" t="str">
        <f>IF('S.D.PASTE SHEET'!AD1645="","",'S.D.PASTE SHEET'!AD1645)</f>
        <v/>
      </c>
      <c s="155"/>
      <c s="156" t="str">
        <f>IF(AK1645="","",IF(AK1645&gt;0,COUNT($AG$2:AG1645),""))</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45" s="156" t="str">
        <f>IF(BC1645="","",IF(BC1645&gt;0,COUNT($AY$2:AY1645),""))</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46" spans="1:66" ht="15.75" customHeight="1">
      <c r="A1646" s="153" t="str">
        <f>IF('S.D.PASTE SHEET'!A1646="","",'S.D.PASTE SHEET'!A1646)</f>
        <v/>
      </c>
      <c s="153" t="str">
        <f>IF('S.D.PASTE SHEET'!B1646="","",'S.D.PASTE SHEET'!B1646)</f>
        <v/>
      </c>
      <c s="153" t="str">
        <f>IF('S.D.PASTE SHEET'!C1646="","",'S.D.PASTE SHEET'!C1646)</f>
        <v/>
      </c>
      <c s="154" t="str">
        <f>IF('S.D.PASTE SHEET'!D1646="","",'S.D.PASTE SHEET'!D1646)</f>
        <v/>
      </c>
      <c s="153" t="str">
        <f>IF('S.D.PASTE SHEET'!E1646="","",UPPER('S.D.PASTE SHEET'!E1646))</f>
        <v/>
      </c>
      <c s="153" t="str">
        <f>IF('S.D.PASTE SHEET'!F1646="","",'S.D.PASTE SHEET'!F1646)</f>
        <v/>
      </c>
      <c s="153" t="str">
        <f>IF('S.D.PASTE SHEET'!G1646="","",UPPER('S.D.PASTE SHEET'!G1646))</f>
        <v/>
      </c>
      <c s="153" t="str">
        <f>IF('S.D.PASTE SHEET'!H1646="","",UPPER('S.D.PASTE SHEET'!H1646))</f>
        <v/>
      </c>
      <c s="153" t="str">
        <f>IF('S.D.PASTE SHEET'!I1646="","",'S.D.PASTE SHEET'!I1646)</f>
        <v/>
      </c>
      <c s="154" t="str">
        <f>IF('S.D.PASTE SHEET'!J1646="","",'S.D.PASTE SHEET'!J1646)</f>
        <v/>
      </c>
      <c s="153" t="str">
        <f>IF('S.D.PASTE SHEET'!K1646="","",'S.D.PASTE SHEET'!K1646)</f>
        <v/>
      </c>
      <c s="153" t="str">
        <f>IF('S.D.PASTE SHEET'!L1646="","",'S.D.PASTE SHEET'!L1646)</f>
        <v/>
      </c>
      <c s="153" t="str">
        <f>IF('S.D.PASTE SHEET'!M1646="","",'S.D.PASTE SHEET'!M1646)</f>
        <v/>
      </c>
      <c s="153" t="str">
        <f>IF('S.D.PASTE SHEET'!N1646="","",'S.D.PASTE SHEET'!N1646)</f>
        <v/>
      </c>
      <c s="153" t="str">
        <f>IF('S.D.PASTE SHEET'!O1646="","",'S.D.PASTE SHEET'!O1646)</f>
        <v/>
      </c>
      <c s="153" t="str">
        <f>IF('S.D.PASTE SHEET'!P1646="","",'S.D.PASTE SHEET'!P1646)</f>
        <v/>
      </c>
      <c s="153" t="str">
        <f>IF('S.D.PASTE SHEET'!Q1646="","",'S.D.PASTE SHEET'!Q1646)</f>
        <v/>
      </c>
      <c s="153" t="str">
        <f>IF('S.D.PASTE SHEET'!R1646="","",'S.D.PASTE SHEET'!R1646)</f>
        <v/>
      </c>
      <c s="153" t="str">
        <f>IF('S.D.PASTE SHEET'!S1646="","",'S.D.PASTE SHEET'!S1646)</f>
        <v/>
      </c>
      <c s="153" t="str">
        <f>IF('S.D.PASTE SHEET'!T1646="","",'S.D.PASTE SHEET'!T1646)</f>
        <v/>
      </c>
      <c s="153" t="str">
        <f>IF('S.D.PASTE SHEET'!U1646="","",'S.D.PASTE SHEET'!U1646)</f>
        <v/>
      </c>
      <c s="153" t="str">
        <f>IF('S.D.PASTE SHEET'!V1646="","",'S.D.PASTE SHEET'!V1646)</f>
        <v/>
      </c>
      <c s="153" t="str">
        <f>IF('S.D.PASTE SHEET'!W1646="","",'S.D.PASTE SHEET'!W1646)</f>
        <v/>
      </c>
      <c s="153" t="str">
        <f>IF('S.D.PASTE SHEET'!X1646="","",'S.D.PASTE SHEET'!X1646)</f>
        <v/>
      </c>
      <c s="153" t="str">
        <f>IF('S.D.PASTE SHEET'!Y1646="","",'S.D.PASTE SHEET'!Y1646)</f>
        <v/>
      </c>
      <c s="153" t="str">
        <f>IF('S.D.PASTE SHEET'!Z1646="","",'S.D.PASTE SHEET'!Z1646)</f>
        <v/>
      </c>
      <c s="153" t="str">
        <f>IF('S.D.PASTE SHEET'!AA1646="","",'S.D.PASTE SHEET'!AA1646)</f>
        <v/>
      </c>
      <c s="153" t="str">
        <f>IF('S.D.PASTE SHEET'!AB1646="","",'S.D.PASTE SHEET'!AB1646)</f>
        <v/>
      </c>
      <c s="153" t="str">
        <f>IF('S.D.PASTE SHEET'!AC1646="","",'S.D.PASTE SHEET'!AC1646)</f>
        <v/>
      </c>
      <c s="153" t="str">
        <f>IF('S.D.PASTE SHEET'!AD1646="","",'S.D.PASTE SHEET'!AD1646)</f>
        <v/>
      </c>
      <c s="155"/>
      <c s="156" t="str">
        <f>IF(AK1646="","",IF(AK1646&gt;0,COUNT($AG$2:AG1646),""))</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46" s="156" t="str">
        <f>IF(BC1646="","",IF(BC1646&gt;0,COUNT($AY$2:AY1646),""))</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47" spans="1:66" ht="15.75" customHeight="1">
      <c r="A1647" s="153" t="str">
        <f>IF('S.D.PASTE SHEET'!A1647="","",'S.D.PASTE SHEET'!A1647)</f>
        <v/>
      </c>
      <c s="153" t="str">
        <f>IF('S.D.PASTE SHEET'!B1647="","",'S.D.PASTE SHEET'!B1647)</f>
        <v/>
      </c>
      <c s="153" t="str">
        <f>IF('S.D.PASTE SHEET'!C1647="","",'S.D.PASTE SHEET'!C1647)</f>
        <v/>
      </c>
      <c s="154" t="str">
        <f>IF('S.D.PASTE SHEET'!D1647="","",'S.D.PASTE SHEET'!D1647)</f>
        <v/>
      </c>
      <c s="153" t="str">
        <f>IF('S.D.PASTE SHEET'!E1647="","",UPPER('S.D.PASTE SHEET'!E1647))</f>
        <v/>
      </c>
      <c s="153" t="str">
        <f>IF('S.D.PASTE SHEET'!F1647="","",'S.D.PASTE SHEET'!F1647)</f>
        <v/>
      </c>
      <c s="153" t="str">
        <f>IF('S.D.PASTE SHEET'!G1647="","",UPPER('S.D.PASTE SHEET'!G1647))</f>
        <v/>
      </c>
      <c s="153" t="str">
        <f>IF('S.D.PASTE SHEET'!H1647="","",UPPER('S.D.PASTE SHEET'!H1647))</f>
        <v/>
      </c>
      <c s="153" t="str">
        <f>IF('S.D.PASTE SHEET'!I1647="","",'S.D.PASTE SHEET'!I1647)</f>
        <v/>
      </c>
      <c s="154" t="str">
        <f>IF('S.D.PASTE SHEET'!J1647="","",'S.D.PASTE SHEET'!J1647)</f>
        <v/>
      </c>
      <c s="153" t="str">
        <f>IF('S.D.PASTE SHEET'!K1647="","",'S.D.PASTE SHEET'!K1647)</f>
        <v/>
      </c>
      <c s="153" t="str">
        <f>IF('S.D.PASTE SHEET'!L1647="","",'S.D.PASTE SHEET'!L1647)</f>
        <v/>
      </c>
      <c s="153" t="str">
        <f>IF('S.D.PASTE SHEET'!M1647="","",'S.D.PASTE SHEET'!M1647)</f>
        <v/>
      </c>
      <c s="153" t="str">
        <f>IF('S.D.PASTE SHEET'!N1647="","",'S.D.PASTE SHEET'!N1647)</f>
        <v/>
      </c>
      <c s="153" t="str">
        <f>IF('S.D.PASTE SHEET'!O1647="","",'S.D.PASTE SHEET'!O1647)</f>
        <v/>
      </c>
      <c s="153" t="str">
        <f>IF('S.D.PASTE SHEET'!P1647="","",'S.D.PASTE SHEET'!P1647)</f>
        <v/>
      </c>
      <c s="153" t="str">
        <f>IF('S.D.PASTE SHEET'!Q1647="","",'S.D.PASTE SHEET'!Q1647)</f>
        <v/>
      </c>
      <c s="153" t="str">
        <f>IF('S.D.PASTE SHEET'!R1647="","",'S.D.PASTE SHEET'!R1647)</f>
        <v/>
      </c>
      <c s="153" t="str">
        <f>IF('S.D.PASTE SHEET'!S1647="","",'S.D.PASTE SHEET'!S1647)</f>
        <v/>
      </c>
      <c s="153" t="str">
        <f>IF('S.D.PASTE SHEET'!T1647="","",'S.D.PASTE SHEET'!T1647)</f>
        <v/>
      </c>
      <c s="153" t="str">
        <f>IF('S.D.PASTE SHEET'!U1647="","",'S.D.PASTE SHEET'!U1647)</f>
        <v/>
      </c>
      <c s="153" t="str">
        <f>IF('S.D.PASTE SHEET'!V1647="","",'S.D.PASTE SHEET'!V1647)</f>
        <v/>
      </c>
      <c s="153" t="str">
        <f>IF('S.D.PASTE SHEET'!W1647="","",'S.D.PASTE SHEET'!W1647)</f>
        <v/>
      </c>
      <c s="153" t="str">
        <f>IF('S.D.PASTE SHEET'!X1647="","",'S.D.PASTE SHEET'!X1647)</f>
        <v/>
      </c>
      <c s="153" t="str">
        <f>IF('S.D.PASTE SHEET'!Y1647="","",'S.D.PASTE SHEET'!Y1647)</f>
        <v/>
      </c>
      <c s="153" t="str">
        <f>IF('S.D.PASTE SHEET'!Z1647="","",'S.D.PASTE SHEET'!Z1647)</f>
        <v/>
      </c>
      <c s="153" t="str">
        <f>IF('S.D.PASTE SHEET'!AA1647="","",'S.D.PASTE SHEET'!AA1647)</f>
        <v/>
      </c>
      <c s="153" t="str">
        <f>IF('S.D.PASTE SHEET'!AB1647="","",'S.D.PASTE SHEET'!AB1647)</f>
        <v/>
      </c>
      <c s="153" t="str">
        <f>IF('S.D.PASTE SHEET'!AC1647="","",'S.D.PASTE SHEET'!AC1647)</f>
        <v/>
      </c>
      <c s="153" t="str">
        <f>IF('S.D.PASTE SHEET'!AD1647="","",'S.D.PASTE SHEET'!AD1647)</f>
        <v/>
      </c>
      <c s="155"/>
      <c s="156" t="str">
        <f>IF(AK1647="","",IF(AK1647&gt;0,COUNT($AG$2:AG1647),""))</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47" s="156" t="str">
        <f>IF(BC1647="","",IF(BC1647&gt;0,COUNT($AY$2:AY1647),""))</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48" spans="1:66" ht="15.75" customHeight="1">
      <c r="A1648" s="153" t="str">
        <f>IF('S.D.PASTE SHEET'!A1648="","",'S.D.PASTE SHEET'!A1648)</f>
        <v/>
      </c>
      <c s="153" t="str">
        <f>IF('S.D.PASTE SHEET'!B1648="","",'S.D.PASTE SHEET'!B1648)</f>
        <v/>
      </c>
      <c s="153" t="str">
        <f>IF('S.D.PASTE SHEET'!C1648="","",'S.D.PASTE SHEET'!C1648)</f>
        <v/>
      </c>
      <c s="154" t="str">
        <f>IF('S.D.PASTE SHEET'!D1648="","",'S.D.PASTE SHEET'!D1648)</f>
        <v/>
      </c>
      <c s="153" t="str">
        <f>IF('S.D.PASTE SHEET'!E1648="","",UPPER('S.D.PASTE SHEET'!E1648))</f>
        <v/>
      </c>
      <c s="153" t="str">
        <f>IF('S.D.PASTE SHEET'!F1648="","",'S.D.PASTE SHEET'!F1648)</f>
        <v/>
      </c>
      <c s="153" t="str">
        <f>IF('S.D.PASTE SHEET'!G1648="","",UPPER('S.D.PASTE SHEET'!G1648))</f>
        <v/>
      </c>
      <c s="153" t="str">
        <f>IF('S.D.PASTE SHEET'!H1648="","",UPPER('S.D.PASTE SHEET'!H1648))</f>
        <v/>
      </c>
      <c s="153" t="str">
        <f>IF('S.D.PASTE SHEET'!I1648="","",'S.D.PASTE SHEET'!I1648)</f>
        <v/>
      </c>
      <c s="154" t="str">
        <f>IF('S.D.PASTE SHEET'!J1648="","",'S.D.PASTE SHEET'!J1648)</f>
        <v/>
      </c>
      <c s="153" t="str">
        <f>IF('S.D.PASTE SHEET'!K1648="","",'S.D.PASTE SHEET'!K1648)</f>
        <v/>
      </c>
      <c s="153" t="str">
        <f>IF('S.D.PASTE SHEET'!L1648="","",'S.D.PASTE SHEET'!L1648)</f>
        <v/>
      </c>
      <c s="153" t="str">
        <f>IF('S.D.PASTE SHEET'!M1648="","",'S.D.PASTE SHEET'!M1648)</f>
        <v/>
      </c>
      <c s="153" t="str">
        <f>IF('S.D.PASTE SHEET'!N1648="","",'S.D.PASTE SHEET'!N1648)</f>
        <v/>
      </c>
      <c s="153" t="str">
        <f>IF('S.D.PASTE SHEET'!O1648="","",'S.D.PASTE SHEET'!O1648)</f>
        <v/>
      </c>
      <c s="153" t="str">
        <f>IF('S.D.PASTE SHEET'!P1648="","",'S.D.PASTE SHEET'!P1648)</f>
        <v/>
      </c>
      <c s="153" t="str">
        <f>IF('S.D.PASTE SHEET'!Q1648="","",'S.D.PASTE SHEET'!Q1648)</f>
        <v/>
      </c>
      <c s="153" t="str">
        <f>IF('S.D.PASTE SHEET'!R1648="","",'S.D.PASTE SHEET'!R1648)</f>
        <v/>
      </c>
      <c s="153" t="str">
        <f>IF('S.D.PASTE SHEET'!S1648="","",'S.D.PASTE SHEET'!S1648)</f>
        <v/>
      </c>
      <c s="153" t="str">
        <f>IF('S.D.PASTE SHEET'!T1648="","",'S.D.PASTE SHEET'!T1648)</f>
        <v/>
      </c>
      <c s="153" t="str">
        <f>IF('S.D.PASTE SHEET'!U1648="","",'S.D.PASTE SHEET'!U1648)</f>
        <v/>
      </c>
      <c s="153" t="str">
        <f>IF('S.D.PASTE SHEET'!V1648="","",'S.D.PASTE SHEET'!V1648)</f>
        <v/>
      </c>
      <c s="153" t="str">
        <f>IF('S.D.PASTE SHEET'!W1648="","",'S.D.PASTE SHEET'!W1648)</f>
        <v/>
      </c>
      <c s="153" t="str">
        <f>IF('S.D.PASTE SHEET'!X1648="","",'S.D.PASTE SHEET'!X1648)</f>
        <v/>
      </c>
      <c s="153" t="str">
        <f>IF('S.D.PASTE SHEET'!Y1648="","",'S.D.PASTE SHEET'!Y1648)</f>
        <v/>
      </c>
      <c s="153" t="str">
        <f>IF('S.D.PASTE SHEET'!Z1648="","",'S.D.PASTE SHEET'!Z1648)</f>
        <v/>
      </c>
      <c s="153" t="str">
        <f>IF('S.D.PASTE SHEET'!AA1648="","",'S.D.PASTE SHEET'!AA1648)</f>
        <v/>
      </c>
      <c s="153" t="str">
        <f>IF('S.D.PASTE SHEET'!AB1648="","",'S.D.PASTE SHEET'!AB1648)</f>
        <v/>
      </c>
      <c s="153" t="str">
        <f>IF('S.D.PASTE SHEET'!AC1648="","",'S.D.PASTE SHEET'!AC1648)</f>
        <v/>
      </c>
      <c s="153" t="str">
        <f>IF('S.D.PASTE SHEET'!AD1648="","",'S.D.PASTE SHEET'!AD1648)</f>
        <v/>
      </c>
      <c s="155"/>
      <c s="156" t="str">
        <f>IF(AK1648="","",IF(AK1648&gt;0,COUNT($AG$2:AG1648),""))</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48" s="156" t="str">
        <f>IF(BC1648="","",IF(BC1648&gt;0,COUNT($AY$2:AY1648),""))</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49" spans="1:66" ht="15.75" customHeight="1">
      <c r="A1649" s="153" t="str">
        <f>IF('S.D.PASTE SHEET'!A1649="","",'S.D.PASTE SHEET'!A1649)</f>
        <v/>
      </c>
      <c s="153" t="str">
        <f>IF('S.D.PASTE SHEET'!B1649="","",'S.D.PASTE SHEET'!B1649)</f>
        <v/>
      </c>
      <c s="153" t="str">
        <f>IF('S.D.PASTE SHEET'!C1649="","",'S.D.PASTE SHEET'!C1649)</f>
        <v/>
      </c>
      <c s="154" t="str">
        <f>IF('S.D.PASTE SHEET'!D1649="","",'S.D.PASTE SHEET'!D1649)</f>
        <v/>
      </c>
      <c s="153" t="str">
        <f>IF('S.D.PASTE SHEET'!E1649="","",UPPER('S.D.PASTE SHEET'!E1649))</f>
        <v/>
      </c>
      <c s="153" t="str">
        <f>IF('S.D.PASTE SHEET'!F1649="","",'S.D.PASTE SHEET'!F1649)</f>
        <v/>
      </c>
      <c s="153" t="str">
        <f>IF('S.D.PASTE SHEET'!G1649="","",UPPER('S.D.PASTE SHEET'!G1649))</f>
        <v/>
      </c>
      <c s="153" t="str">
        <f>IF('S.D.PASTE SHEET'!H1649="","",UPPER('S.D.PASTE SHEET'!H1649))</f>
        <v/>
      </c>
      <c s="153" t="str">
        <f>IF('S.D.PASTE SHEET'!I1649="","",'S.D.PASTE SHEET'!I1649)</f>
        <v/>
      </c>
      <c s="154" t="str">
        <f>IF('S.D.PASTE SHEET'!J1649="","",'S.D.PASTE SHEET'!J1649)</f>
        <v/>
      </c>
      <c s="153" t="str">
        <f>IF('S.D.PASTE SHEET'!K1649="","",'S.D.PASTE SHEET'!K1649)</f>
        <v/>
      </c>
      <c s="153" t="str">
        <f>IF('S.D.PASTE SHEET'!L1649="","",'S.D.PASTE SHEET'!L1649)</f>
        <v/>
      </c>
      <c s="153" t="str">
        <f>IF('S.D.PASTE SHEET'!M1649="","",'S.D.PASTE SHEET'!M1649)</f>
        <v/>
      </c>
      <c s="153" t="str">
        <f>IF('S.D.PASTE SHEET'!N1649="","",'S.D.PASTE SHEET'!N1649)</f>
        <v/>
      </c>
      <c s="153" t="str">
        <f>IF('S.D.PASTE SHEET'!O1649="","",'S.D.PASTE SHEET'!O1649)</f>
        <v/>
      </c>
      <c s="153" t="str">
        <f>IF('S.D.PASTE SHEET'!P1649="","",'S.D.PASTE SHEET'!P1649)</f>
        <v/>
      </c>
      <c s="153" t="str">
        <f>IF('S.D.PASTE SHEET'!Q1649="","",'S.D.PASTE SHEET'!Q1649)</f>
        <v/>
      </c>
      <c s="153" t="str">
        <f>IF('S.D.PASTE SHEET'!R1649="","",'S.D.PASTE SHEET'!R1649)</f>
        <v/>
      </c>
      <c s="153" t="str">
        <f>IF('S.D.PASTE SHEET'!S1649="","",'S.D.PASTE SHEET'!S1649)</f>
        <v/>
      </c>
      <c s="153" t="str">
        <f>IF('S.D.PASTE SHEET'!T1649="","",'S.D.PASTE SHEET'!T1649)</f>
        <v/>
      </c>
      <c s="153" t="str">
        <f>IF('S.D.PASTE SHEET'!U1649="","",'S.D.PASTE SHEET'!U1649)</f>
        <v/>
      </c>
      <c s="153" t="str">
        <f>IF('S.D.PASTE SHEET'!V1649="","",'S.D.PASTE SHEET'!V1649)</f>
        <v/>
      </c>
      <c s="153" t="str">
        <f>IF('S.D.PASTE SHEET'!W1649="","",'S.D.PASTE SHEET'!W1649)</f>
        <v/>
      </c>
      <c s="153" t="str">
        <f>IF('S.D.PASTE SHEET'!X1649="","",'S.D.PASTE SHEET'!X1649)</f>
        <v/>
      </c>
      <c s="153" t="str">
        <f>IF('S.D.PASTE SHEET'!Y1649="","",'S.D.PASTE SHEET'!Y1649)</f>
        <v/>
      </c>
      <c s="153" t="str">
        <f>IF('S.D.PASTE SHEET'!Z1649="","",'S.D.PASTE SHEET'!Z1649)</f>
        <v/>
      </c>
      <c s="153" t="str">
        <f>IF('S.D.PASTE SHEET'!AA1649="","",'S.D.PASTE SHEET'!AA1649)</f>
        <v/>
      </c>
      <c s="153" t="str">
        <f>IF('S.D.PASTE SHEET'!AB1649="","",'S.D.PASTE SHEET'!AB1649)</f>
        <v/>
      </c>
      <c s="153" t="str">
        <f>IF('S.D.PASTE SHEET'!AC1649="","",'S.D.PASTE SHEET'!AC1649)</f>
        <v/>
      </c>
      <c s="153" t="str">
        <f>IF('S.D.PASTE SHEET'!AD1649="","",'S.D.PASTE SHEET'!AD1649)</f>
        <v/>
      </c>
      <c s="155"/>
      <c s="156" t="str">
        <f>IF(AK1649="","",IF(AK1649&gt;0,COUNT($AG$2:AG1649),""))</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49" s="156" t="str">
        <f>IF(BC1649="","",IF(BC1649&gt;0,COUNT($AY$2:AY1649),""))</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50" spans="1:66" ht="15.75" customHeight="1">
      <c r="A1650" s="153" t="str">
        <f>IF('S.D.PASTE SHEET'!A1650="","",'S.D.PASTE SHEET'!A1650)</f>
        <v/>
      </c>
      <c s="153" t="str">
        <f>IF('S.D.PASTE SHEET'!B1650="","",'S.D.PASTE SHEET'!B1650)</f>
        <v/>
      </c>
      <c s="153" t="str">
        <f>IF('S.D.PASTE SHEET'!C1650="","",'S.D.PASTE SHEET'!C1650)</f>
        <v/>
      </c>
      <c s="154" t="str">
        <f>IF('S.D.PASTE SHEET'!D1650="","",'S.D.PASTE SHEET'!D1650)</f>
        <v/>
      </c>
      <c s="153" t="str">
        <f>IF('S.D.PASTE SHEET'!E1650="","",UPPER('S.D.PASTE SHEET'!E1650))</f>
        <v/>
      </c>
      <c s="153" t="str">
        <f>IF('S.D.PASTE SHEET'!F1650="","",'S.D.PASTE SHEET'!F1650)</f>
        <v/>
      </c>
      <c s="153" t="str">
        <f>IF('S.D.PASTE SHEET'!G1650="","",UPPER('S.D.PASTE SHEET'!G1650))</f>
        <v/>
      </c>
      <c s="153" t="str">
        <f>IF('S.D.PASTE SHEET'!H1650="","",UPPER('S.D.PASTE SHEET'!H1650))</f>
        <v/>
      </c>
      <c s="153" t="str">
        <f>IF('S.D.PASTE SHEET'!I1650="","",'S.D.PASTE SHEET'!I1650)</f>
        <v/>
      </c>
      <c s="154" t="str">
        <f>IF('S.D.PASTE SHEET'!J1650="","",'S.D.PASTE SHEET'!J1650)</f>
        <v/>
      </c>
      <c s="153" t="str">
        <f>IF('S.D.PASTE SHEET'!K1650="","",'S.D.PASTE SHEET'!K1650)</f>
        <v/>
      </c>
      <c s="153" t="str">
        <f>IF('S.D.PASTE SHEET'!L1650="","",'S.D.PASTE SHEET'!L1650)</f>
        <v/>
      </c>
      <c s="153" t="str">
        <f>IF('S.D.PASTE SHEET'!M1650="","",'S.D.PASTE SHEET'!M1650)</f>
        <v/>
      </c>
      <c s="153" t="str">
        <f>IF('S.D.PASTE SHEET'!N1650="","",'S.D.PASTE SHEET'!N1650)</f>
        <v/>
      </c>
      <c s="153" t="str">
        <f>IF('S.D.PASTE SHEET'!O1650="","",'S.D.PASTE SHEET'!O1650)</f>
        <v/>
      </c>
      <c s="153" t="str">
        <f>IF('S.D.PASTE SHEET'!P1650="","",'S.D.PASTE SHEET'!P1650)</f>
        <v/>
      </c>
      <c s="153" t="str">
        <f>IF('S.D.PASTE SHEET'!Q1650="","",'S.D.PASTE SHEET'!Q1650)</f>
        <v/>
      </c>
      <c s="153" t="str">
        <f>IF('S.D.PASTE SHEET'!R1650="","",'S.D.PASTE SHEET'!R1650)</f>
        <v/>
      </c>
      <c s="153" t="str">
        <f>IF('S.D.PASTE SHEET'!S1650="","",'S.D.PASTE SHEET'!S1650)</f>
        <v/>
      </c>
      <c s="153" t="str">
        <f>IF('S.D.PASTE SHEET'!T1650="","",'S.D.PASTE SHEET'!T1650)</f>
        <v/>
      </c>
      <c s="153" t="str">
        <f>IF('S.D.PASTE SHEET'!U1650="","",'S.D.PASTE SHEET'!U1650)</f>
        <v/>
      </c>
      <c s="153" t="str">
        <f>IF('S.D.PASTE SHEET'!V1650="","",'S.D.PASTE SHEET'!V1650)</f>
        <v/>
      </c>
      <c s="153" t="str">
        <f>IF('S.D.PASTE SHEET'!W1650="","",'S.D.PASTE SHEET'!W1650)</f>
        <v/>
      </c>
      <c s="153" t="str">
        <f>IF('S.D.PASTE SHEET'!X1650="","",'S.D.PASTE SHEET'!X1650)</f>
        <v/>
      </c>
      <c s="153" t="str">
        <f>IF('S.D.PASTE SHEET'!Y1650="","",'S.D.PASTE SHEET'!Y1650)</f>
        <v/>
      </c>
      <c s="153" t="str">
        <f>IF('S.D.PASTE SHEET'!Z1650="","",'S.D.PASTE SHEET'!Z1650)</f>
        <v/>
      </c>
      <c s="153" t="str">
        <f>IF('S.D.PASTE SHEET'!AA1650="","",'S.D.PASTE SHEET'!AA1650)</f>
        <v/>
      </c>
      <c s="153" t="str">
        <f>IF('S.D.PASTE SHEET'!AB1650="","",'S.D.PASTE SHEET'!AB1650)</f>
        <v/>
      </c>
      <c s="153" t="str">
        <f>IF('S.D.PASTE SHEET'!AC1650="","",'S.D.PASTE SHEET'!AC1650)</f>
        <v/>
      </c>
      <c s="153" t="str">
        <f>IF('S.D.PASTE SHEET'!AD1650="","",'S.D.PASTE SHEET'!AD1650)</f>
        <v/>
      </c>
      <c s="155"/>
      <c s="156" t="str">
        <f>IF(AK1650="","",IF(AK1650&gt;0,COUNT($AG$2:AG1650),""))</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50" s="156" t="str">
        <f>IF(BC1650="","",IF(BC1650&gt;0,COUNT($AY$2:AY1650),""))</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51" spans="1:66" ht="15.75" customHeight="1">
      <c r="A1651" s="153" t="str">
        <f>IF('S.D.PASTE SHEET'!A1651="","",'S.D.PASTE SHEET'!A1651)</f>
        <v/>
      </c>
      <c s="153" t="str">
        <f>IF('S.D.PASTE SHEET'!B1651="","",'S.D.PASTE SHEET'!B1651)</f>
        <v/>
      </c>
      <c s="153" t="str">
        <f>IF('S.D.PASTE SHEET'!C1651="","",'S.D.PASTE SHEET'!C1651)</f>
        <v/>
      </c>
      <c s="154" t="str">
        <f>IF('S.D.PASTE SHEET'!D1651="","",'S.D.PASTE SHEET'!D1651)</f>
        <v/>
      </c>
      <c s="153" t="str">
        <f>IF('S.D.PASTE SHEET'!E1651="","",UPPER('S.D.PASTE SHEET'!E1651))</f>
        <v/>
      </c>
      <c s="153" t="str">
        <f>IF('S.D.PASTE SHEET'!F1651="","",'S.D.PASTE SHEET'!F1651)</f>
        <v/>
      </c>
      <c s="153" t="str">
        <f>IF('S.D.PASTE SHEET'!G1651="","",UPPER('S.D.PASTE SHEET'!G1651))</f>
        <v/>
      </c>
      <c s="153" t="str">
        <f>IF('S.D.PASTE SHEET'!H1651="","",UPPER('S.D.PASTE SHEET'!H1651))</f>
        <v/>
      </c>
      <c s="153" t="str">
        <f>IF('S.D.PASTE SHEET'!I1651="","",'S.D.PASTE SHEET'!I1651)</f>
        <v/>
      </c>
      <c s="154" t="str">
        <f>IF('S.D.PASTE SHEET'!J1651="","",'S.D.PASTE SHEET'!J1651)</f>
        <v/>
      </c>
      <c s="153" t="str">
        <f>IF('S.D.PASTE SHEET'!K1651="","",'S.D.PASTE SHEET'!K1651)</f>
        <v/>
      </c>
      <c s="153" t="str">
        <f>IF('S.D.PASTE SHEET'!L1651="","",'S.D.PASTE SHEET'!L1651)</f>
        <v/>
      </c>
      <c s="153" t="str">
        <f>IF('S.D.PASTE SHEET'!M1651="","",'S.D.PASTE SHEET'!M1651)</f>
        <v/>
      </c>
      <c s="153" t="str">
        <f>IF('S.D.PASTE SHEET'!N1651="","",'S.D.PASTE SHEET'!N1651)</f>
        <v/>
      </c>
      <c s="153" t="str">
        <f>IF('S.D.PASTE SHEET'!O1651="","",'S.D.PASTE SHEET'!O1651)</f>
        <v/>
      </c>
      <c s="153" t="str">
        <f>IF('S.D.PASTE SHEET'!P1651="","",'S.D.PASTE SHEET'!P1651)</f>
        <v/>
      </c>
      <c s="153" t="str">
        <f>IF('S.D.PASTE SHEET'!Q1651="","",'S.D.PASTE SHEET'!Q1651)</f>
        <v/>
      </c>
      <c s="153" t="str">
        <f>IF('S.D.PASTE SHEET'!R1651="","",'S.D.PASTE SHEET'!R1651)</f>
        <v/>
      </c>
      <c s="153" t="str">
        <f>IF('S.D.PASTE SHEET'!S1651="","",'S.D.PASTE SHEET'!S1651)</f>
        <v/>
      </c>
      <c s="153" t="str">
        <f>IF('S.D.PASTE SHEET'!T1651="","",'S.D.PASTE SHEET'!T1651)</f>
        <v/>
      </c>
      <c s="153" t="str">
        <f>IF('S.D.PASTE SHEET'!U1651="","",'S.D.PASTE SHEET'!U1651)</f>
        <v/>
      </c>
      <c s="153" t="str">
        <f>IF('S.D.PASTE SHEET'!V1651="","",'S.D.PASTE SHEET'!V1651)</f>
        <v/>
      </c>
      <c s="153" t="str">
        <f>IF('S.D.PASTE SHEET'!W1651="","",'S.D.PASTE SHEET'!W1651)</f>
        <v/>
      </c>
      <c s="153" t="str">
        <f>IF('S.D.PASTE SHEET'!X1651="","",'S.D.PASTE SHEET'!X1651)</f>
        <v/>
      </c>
      <c s="153" t="str">
        <f>IF('S.D.PASTE SHEET'!Y1651="","",'S.D.PASTE SHEET'!Y1651)</f>
        <v/>
      </c>
      <c s="153" t="str">
        <f>IF('S.D.PASTE SHEET'!Z1651="","",'S.D.PASTE SHEET'!Z1651)</f>
        <v/>
      </c>
      <c s="153" t="str">
        <f>IF('S.D.PASTE SHEET'!AA1651="","",'S.D.PASTE SHEET'!AA1651)</f>
        <v/>
      </c>
      <c s="153" t="str">
        <f>IF('S.D.PASTE SHEET'!AB1651="","",'S.D.PASTE SHEET'!AB1651)</f>
        <v/>
      </c>
      <c s="153" t="str">
        <f>IF('S.D.PASTE SHEET'!AC1651="","",'S.D.PASTE SHEET'!AC1651)</f>
        <v/>
      </c>
      <c s="153" t="str">
        <f>IF('S.D.PASTE SHEET'!AD1651="","",'S.D.PASTE SHEET'!AD1651)</f>
        <v/>
      </c>
      <c s="155"/>
      <c s="156" t="str">
        <f>IF(AK1651="","",IF(AK1651&gt;0,COUNT($AG$2:AG1651),""))</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51" s="156" t="str">
        <f>IF(BC1651="","",IF(BC1651&gt;0,COUNT($AY$2:AY1651),""))</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52" spans="1:66" ht="15.75" customHeight="1">
      <c r="A1652" s="153" t="str">
        <f>IF('S.D.PASTE SHEET'!A1652="","",'S.D.PASTE SHEET'!A1652)</f>
        <v/>
      </c>
      <c s="153" t="str">
        <f>IF('S.D.PASTE SHEET'!B1652="","",'S.D.PASTE SHEET'!B1652)</f>
        <v/>
      </c>
      <c s="153" t="str">
        <f>IF('S.D.PASTE SHEET'!C1652="","",'S.D.PASTE SHEET'!C1652)</f>
        <v/>
      </c>
      <c s="154" t="str">
        <f>IF('S.D.PASTE SHEET'!D1652="","",'S.D.PASTE SHEET'!D1652)</f>
        <v/>
      </c>
      <c s="153" t="str">
        <f>IF('S.D.PASTE SHEET'!E1652="","",UPPER('S.D.PASTE SHEET'!E1652))</f>
        <v/>
      </c>
      <c s="153" t="str">
        <f>IF('S.D.PASTE SHEET'!F1652="","",'S.D.PASTE SHEET'!F1652)</f>
        <v/>
      </c>
      <c s="153" t="str">
        <f>IF('S.D.PASTE SHEET'!G1652="","",UPPER('S.D.PASTE SHEET'!G1652))</f>
        <v/>
      </c>
      <c s="153" t="str">
        <f>IF('S.D.PASTE SHEET'!H1652="","",UPPER('S.D.PASTE SHEET'!H1652))</f>
        <v/>
      </c>
      <c s="153" t="str">
        <f>IF('S.D.PASTE SHEET'!I1652="","",'S.D.PASTE SHEET'!I1652)</f>
        <v/>
      </c>
      <c s="154" t="str">
        <f>IF('S.D.PASTE SHEET'!J1652="","",'S.D.PASTE SHEET'!J1652)</f>
        <v/>
      </c>
      <c s="153" t="str">
        <f>IF('S.D.PASTE SHEET'!K1652="","",'S.D.PASTE SHEET'!K1652)</f>
        <v/>
      </c>
      <c s="153" t="str">
        <f>IF('S.D.PASTE SHEET'!L1652="","",'S.D.PASTE SHEET'!L1652)</f>
        <v/>
      </c>
      <c s="153" t="str">
        <f>IF('S.D.PASTE SHEET'!M1652="","",'S.D.PASTE SHEET'!M1652)</f>
        <v/>
      </c>
      <c s="153" t="str">
        <f>IF('S.D.PASTE SHEET'!N1652="","",'S.D.PASTE SHEET'!N1652)</f>
        <v/>
      </c>
      <c s="153" t="str">
        <f>IF('S.D.PASTE SHEET'!O1652="","",'S.D.PASTE SHEET'!O1652)</f>
        <v/>
      </c>
      <c s="153" t="str">
        <f>IF('S.D.PASTE SHEET'!P1652="","",'S.D.PASTE SHEET'!P1652)</f>
        <v/>
      </c>
      <c s="153" t="str">
        <f>IF('S.D.PASTE SHEET'!Q1652="","",'S.D.PASTE SHEET'!Q1652)</f>
        <v/>
      </c>
      <c s="153" t="str">
        <f>IF('S.D.PASTE SHEET'!R1652="","",'S.D.PASTE SHEET'!R1652)</f>
        <v/>
      </c>
      <c s="153" t="str">
        <f>IF('S.D.PASTE SHEET'!S1652="","",'S.D.PASTE SHEET'!S1652)</f>
        <v/>
      </c>
      <c s="153" t="str">
        <f>IF('S.D.PASTE SHEET'!T1652="","",'S.D.PASTE SHEET'!T1652)</f>
        <v/>
      </c>
      <c s="153" t="str">
        <f>IF('S.D.PASTE SHEET'!U1652="","",'S.D.PASTE SHEET'!U1652)</f>
        <v/>
      </c>
      <c s="153" t="str">
        <f>IF('S.D.PASTE SHEET'!V1652="","",'S.D.PASTE SHEET'!V1652)</f>
        <v/>
      </c>
      <c s="153" t="str">
        <f>IF('S.D.PASTE SHEET'!W1652="","",'S.D.PASTE SHEET'!W1652)</f>
        <v/>
      </c>
      <c s="153" t="str">
        <f>IF('S.D.PASTE SHEET'!X1652="","",'S.D.PASTE SHEET'!X1652)</f>
        <v/>
      </c>
      <c s="153" t="str">
        <f>IF('S.D.PASTE SHEET'!Y1652="","",'S.D.PASTE SHEET'!Y1652)</f>
        <v/>
      </c>
      <c s="153" t="str">
        <f>IF('S.D.PASTE SHEET'!Z1652="","",'S.D.PASTE SHEET'!Z1652)</f>
        <v/>
      </c>
      <c s="153" t="str">
        <f>IF('S.D.PASTE SHEET'!AA1652="","",'S.D.PASTE SHEET'!AA1652)</f>
        <v/>
      </c>
      <c s="153" t="str">
        <f>IF('S.D.PASTE SHEET'!AB1652="","",'S.D.PASTE SHEET'!AB1652)</f>
        <v/>
      </c>
      <c s="153" t="str">
        <f>IF('S.D.PASTE SHEET'!AC1652="","",'S.D.PASTE SHEET'!AC1652)</f>
        <v/>
      </c>
      <c s="153" t="str">
        <f>IF('S.D.PASTE SHEET'!AD1652="","",'S.D.PASTE SHEET'!AD1652)</f>
        <v/>
      </c>
      <c s="155"/>
      <c s="156" t="str">
        <f>IF(AK1652="","",IF(AK1652&gt;0,COUNT($AG$2:AG1652),""))</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52" s="156" t="str">
        <f>IF(BC1652="","",IF(BC1652&gt;0,COUNT($AY$2:AY1652),""))</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53" spans="1:66" ht="15.75" customHeight="1">
      <c r="A1653" s="153" t="str">
        <f>IF('S.D.PASTE SHEET'!A1653="","",'S.D.PASTE SHEET'!A1653)</f>
        <v/>
      </c>
      <c s="153" t="str">
        <f>IF('S.D.PASTE SHEET'!B1653="","",'S.D.PASTE SHEET'!B1653)</f>
        <v/>
      </c>
      <c s="153" t="str">
        <f>IF('S.D.PASTE SHEET'!C1653="","",'S.D.PASTE SHEET'!C1653)</f>
        <v/>
      </c>
      <c s="154" t="str">
        <f>IF('S.D.PASTE SHEET'!D1653="","",'S.D.PASTE SHEET'!D1653)</f>
        <v/>
      </c>
      <c s="153" t="str">
        <f>IF('S.D.PASTE SHEET'!E1653="","",UPPER('S.D.PASTE SHEET'!E1653))</f>
        <v/>
      </c>
      <c s="153" t="str">
        <f>IF('S.D.PASTE SHEET'!F1653="","",'S.D.PASTE SHEET'!F1653)</f>
        <v/>
      </c>
      <c s="153" t="str">
        <f>IF('S.D.PASTE SHEET'!G1653="","",UPPER('S.D.PASTE SHEET'!G1653))</f>
        <v/>
      </c>
      <c s="153" t="str">
        <f>IF('S.D.PASTE SHEET'!H1653="","",UPPER('S.D.PASTE SHEET'!H1653))</f>
        <v/>
      </c>
      <c s="153" t="str">
        <f>IF('S.D.PASTE SHEET'!I1653="","",'S.D.PASTE SHEET'!I1653)</f>
        <v/>
      </c>
      <c s="154" t="str">
        <f>IF('S.D.PASTE SHEET'!J1653="","",'S.D.PASTE SHEET'!J1653)</f>
        <v/>
      </c>
      <c s="153" t="str">
        <f>IF('S.D.PASTE SHEET'!K1653="","",'S.D.PASTE SHEET'!K1653)</f>
        <v/>
      </c>
      <c s="153" t="str">
        <f>IF('S.D.PASTE SHEET'!L1653="","",'S.D.PASTE SHEET'!L1653)</f>
        <v/>
      </c>
      <c s="153" t="str">
        <f>IF('S.D.PASTE SHEET'!M1653="","",'S.D.PASTE SHEET'!M1653)</f>
        <v/>
      </c>
      <c s="153" t="str">
        <f>IF('S.D.PASTE SHEET'!N1653="","",'S.D.PASTE SHEET'!N1653)</f>
        <v/>
      </c>
      <c s="153" t="str">
        <f>IF('S.D.PASTE SHEET'!O1653="","",'S.D.PASTE SHEET'!O1653)</f>
        <v/>
      </c>
      <c s="153" t="str">
        <f>IF('S.D.PASTE SHEET'!P1653="","",'S.D.PASTE SHEET'!P1653)</f>
        <v/>
      </c>
      <c s="153" t="str">
        <f>IF('S.D.PASTE SHEET'!Q1653="","",'S.D.PASTE SHEET'!Q1653)</f>
        <v/>
      </c>
      <c s="153" t="str">
        <f>IF('S.D.PASTE SHEET'!R1653="","",'S.D.PASTE SHEET'!R1653)</f>
        <v/>
      </c>
      <c s="153" t="str">
        <f>IF('S.D.PASTE SHEET'!S1653="","",'S.D.PASTE SHEET'!S1653)</f>
        <v/>
      </c>
      <c s="153" t="str">
        <f>IF('S.D.PASTE SHEET'!T1653="","",'S.D.PASTE SHEET'!T1653)</f>
        <v/>
      </c>
      <c s="153" t="str">
        <f>IF('S.D.PASTE SHEET'!U1653="","",'S.D.PASTE SHEET'!U1653)</f>
        <v/>
      </c>
      <c s="153" t="str">
        <f>IF('S.D.PASTE SHEET'!V1653="","",'S.D.PASTE SHEET'!V1653)</f>
        <v/>
      </c>
      <c s="153" t="str">
        <f>IF('S.D.PASTE SHEET'!W1653="","",'S.D.PASTE SHEET'!W1653)</f>
        <v/>
      </c>
      <c s="153" t="str">
        <f>IF('S.D.PASTE SHEET'!X1653="","",'S.D.PASTE SHEET'!X1653)</f>
        <v/>
      </c>
      <c s="153" t="str">
        <f>IF('S.D.PASTE SHEET'!Y1653="","",'S.D.PASTE SHEET'!Y1653)</f>
        <v/>
      </c>
      <c s="153" t="str">
        <f>IF('S.D.PASTE SHEET'!Z1653="","",'S.D.PASTE SHEET'!Z1653)</f>
        <v/>
      </c>
      <c s="153" t="str">
        <f>IF('S.D.PASTE SHEET'!AA1653="","",'S.D.PASTE SHEET'!AA1653)</f>
        <v/>
      </c>
      <c s="153" t="str">
        <f>IF('S.D.PASTE SHEET'!AB1653="","",'S.D.PASTE SHEET'!AB1653)</f>
        <v/>
      </c>
      <c s="153" t="str">
        <f>IF('S.D.PASTE SHEET'!AC1653="","",'S.D.PASTE SHEET'!AC1653)</f>
        <v/>
      </c>
      <c s="153" t="str">
        <f>IF('S.D.PASTE SHEET'!AD1653="","",'S.D.PASTE SHEET'!AD1653)</f>
        <v/>
      </c>
      <c s="155"/>
      <c s="156" t="str">
        <f>IF(AK1653="","",IF(AK1653&gt;0,COUNT($AG$2:AG1653),""))</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53" s="156" t="str">
        <f>IF(BC1653="","",IF(BC1653&gt;0,COUNT($AY$2:AY1653),""))</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54" spans="1:66" ht="15.75" customHeight="1">
      <c r="A1654" s="153" t="str">
        <f>IF('S.D.PASTE SHEET'!A1654="","",'S.D.PASTE SHEET'!A1654)</f>
        <v/>
      </c>
      <c s="153" t="str">
        <f>IF('S.D.PASTE SHEET'!B1654="","",'S.D.PASTE SHEET'!B1654)</f>
        <v/>
      </c>
      <c s="153" t="str">
        <f>IF('S.D.PASTE SHEET'!C1654="","",'S.D.PASTE SHEET'!C1654)</f>
        <v/>
      </c>
      <c s="154" t="str">
        <f>IF('S.D.PASTE SHEET'!D1654="","",'S.D.PASTE SHEET'!D1654)</f>
        <v/>
      </c>
      <c s="153" t="str">
        <f>IF('S.D.PASTE SHEET'!E1654="","",UPPER('S.D.PASTE SHEET'!E1654))</f>
        <v/>
      </c>
      <c s="153" t="str">
        <f>IF('S.D.PASTE SHEET'!F1654="","",'S.D.PASTE SHEET'!F1654)</f>
        <v/>
      </c>
      <c s="153" t="str">
        <f>IF('S.D.PASTE SHEET'!G1654="","",UPPER('S.D.PASTE SHEET'!G1654))</f>
        <v/>
      </c>
      <c s="153" t="str">
        <f>IF('S.D.PASTE SHEET'!H1654="","",UPPER('S.D.PASTE SHEET'!H1654))</f>
        <v/>
      </c>
      <c s="153" t="str">
        <f>IF('S.D.PASTE SHEET'!I1654="","",'S.D.PASTE SHEET'!I1654)</f>
        <v/>
      </c>
      <c s="154" t="str">
        <f>IF('S.D.PASTE SHEET'!J1654="","",'S.D.PASTE SHEET'!J1654)</f>
        <v/>
      </c>
      <c s="153" t="str">
        <f>IF('S.D.PASTE SHEET'!K1654="","",'S.D.PASTE SHEET'!K1654)</f>
        <v/>
      </c>
      <c s="153" t="str">
        <f>IF('S.D.PASTE SHEET'!L1654="","",'S.D.PASTE SHEET'!L1654)</f>
        <v/>
      </c>
      <c s="153" t="str">
        <f>IF('S.D.PASTE SHEET'!M1654="","",'S.D.PASTE SHEET'!M1654)</f>
        <v/>
      </c>
      <c s="153" t="str">
        <f>IF('S.D.PASTE SHEET'!N1654="","",'S.D.PASTE SHEET'!N1654)</f>
        <v/>
      </c>
      <c s="153" t="str">
        <f>IF('S.D.PASTE SHEET'!O1654="","",'S.D.PASTE SHEET'!O1654)</f>
        <v/>
      </c>
      <c s="153" t="str">
        <f>IF('S.D.PASTE SHEET'!P1654="","",'S.D.PASTE SHEET'!P1654)</f>
        <v/>
      </c>
      <c s="153" t="str">
        <f>IF('S.D.PASTE SHEET'!Q1654="","",'S.D.PASTE SHEET'!Q1654)</f>
        <v/>
      </c>
      <c s="153" t="str">
        <f>IF('S.D.PASTE SHEET'!R1654="","",'S.D.PASTE SHEET'!R1654)</f>
        <v/>
      </c>
      <c s="153" t="str">
        <f>IF('S.D.PASTE SHEET'!S1654="","",'S.D.PASTE SHEET'!S1654)</f>
        <v/>
      </c>
      <c s="153" t="str">
        <f>IF('S.D.PASTE SHEET'!T1654="","",'S.D.PASTE SHEET'!T1654)</f>
        <v/>
      </c>
      <c s="153" t="str">
        <f>IF('S.D.PASTE SHEET'!U1654="","",'S.D.PASTE SHEET'!U1654)</f>
        <v/>
      </c>
      <c s="153" t="str">
        <f>IF('S.D.PASTE SHEET'!V1654="","",'S.D.PASTE SHEET'!V1654)</f>
        <v/>
      </c>
      <c s="153" t="str">
        <f>IF('S.D.PASTE SHEET'!W1654="","",'S.D.PASTE SHEET'!W1654)</f>
        <v/>
      </c>
      <c s="153" t="str">
        <f>IF('S.D.PASTE SHEET'!X1654="","",'S.D.PASTE SHEET'!X1654)</f>
        <v/>
      </c>
      <c s="153" t="str">
        <f>IF('S.D.PASTE SHEET'!Y1654="","",'S.D.PASTE SHEET'!Y1654)</f>
        <v/>
      </c>
      <c s="153" t="str">
        <f>IF('S.D.PASTE SHEET'!Z1654="","",'S.D.PASTE SHEET'!Z1654)</f>
        <v/>
      </c>
      <c s="153" t="str">
        <f>IF('S.D.PASTE SHEET'!AA1654="","",'S.D.PASTE SHEET'!AA1654)</f>
        <v/>
      </c>
      <c s="153" t="str">
        <f>IF('S.D.PASTE SHEET'!AB1654="","",'S.D.PASTE SHEET'!AB1654)</f>
        <v/>
      </c>
      <c s="153" t="str">
        <f>IF('S.D.PASTE SHEET'!AC1654="","",'S.D.PASTE SHEET'!AC1654)</f>
        <v/>
      </c>
      <c s="153" t="str">
        <f>IF('S.D.PASTE SHEET'!AD1654="","",'S.D.PASTE SHEET'!AD1654)</f>
        <v/>
      </c>
      <c s="155"/>
      <c s="156" t="str">
        <f>IF(AK1654="","",IF(AK1654&gt;0,COUNT($AG$2:AG1654),""))</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54" s="156" t="str">
        <f>IF(BC1654="","",IF(BC1654&gt;0,COUNT($AY$2:AY1654),""))</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55" spans="1:66" ht="15.75" customHeight="1">
      <c r="A1655" s="153" t="str">
        <f>IF('S.D.PASTE SHEET'!A1655="","",'S.D.PASTE SHEET'!A1655)</f>
        <v/>
      </c>
      <c s="153" t="str">
        <f>IF('S.D.PASTE SHEET'!B1655="","",'S.D.PASTE SHEET'!B1655)</f>
        <v/>
      </c>
      <c s="153" t="str">
        <f>IF('S.D.PASTE SHEET'!C1655="","",'S.D.PASTE SHEET'!C1655)</f>
        <v/>
      </c>
      <c s="154" t="str">
        <f>IF('S.D.PASTE SHEET'!D1655="","",'S.D.PASTE SHEET'!D1655)</f>
        <v/>
      </c>
      <c s="153" t="str">
        <f>IF('S.D.PASTE SHEET'!E1655="","",UPPER('S.D.PASTE SHEET'!E1655))</f>
        <v/>
      </c>
      <c s="153" t="str">
        <f>IF('S.D.PASTE SHEET'!F1655="","",'S.D.PASTE SHEET'!F1655)</f>
        <v/>
      </c>
      <c s="153" t="str">
        <f>IF('S.D.PASTE SHEET'!G1655="","",UPPER('S.D.PASTE SHEET'!G1655))</f>
        <v/>
      </c>
      <c s="153" t="str">
        <f>IF('S.D.PASTE SHEET'!H1655="","",UPPER('S.D.PASTE SHEET'!H1655))</f>
        <v/>
      </c>
      <c s="153" t="str">
        <f>IF('S.D.PASTE SHEET'!I1655="","",'S.D.PASTE SHEET'!I1655)</f>
        <v/>
      </c>
      <c s="154" t="str">
        <f>IF('S.D.PASTE SHEET'!J1655="","",'S.D.PASTE SHEET'!J1655)</f>
        <v/>
      </c>
      <c s="153" t="str">
        <f>IF('S.D.PASTE SHEET'!K1655="","",'S.D.PASTE SHEET'!K1655)</f>
        <v/>
      </c>
      <c s="153" t="str">
        <f>IF('S.D.PASTE SHEET'!L1655="","",'S.D.PASTE SHEET'!L1655)</f>
        <v/>
      </c>
      <c s="153" t="str">
        <f>IF('S.D.PASTE SHEET'!M1655="","",'S.D.PASTE SHEET'!M1655)</f>
        <v/>
      </c>
      <c s="153" t="str">
        <f>IF('S.D.PASTE SHEET'!N1655="","",'S.D.PASTE SHEET'!N1655)</f>
        <v/>
      </c>
      <c s="153" t="str">
        <f>IF('S.D.PASTE SHEET'!O1655="","",'S.D.PASTE SHEET'!O1655)</f>
        <v/>
      </c>
      <c s="153" t="str">
        <f>IF('S.D.PASTE SHEET'!P1655="","",'S.D.PASTE SHEET'!P1655)</f>
        <v/>
      </c>
      <c s="153" t="str">
        <f>IF('S.D.PASTE SHEET'!Q1655="","",'S.D.PASTE SHEET'!Q1655)</f>
        <v/>
      </c>
      <c s="153" t="str">
        <f>IF('S.D.PASTE SHEET'!R1655="","",'S.D.PASTE SHEET'!R1655)</f>
        <v/>
      </c>
      <c s="153" t="str">
        <f>IF('S.D.PASTE SHEET'!S1655="","",'S.D.PASTE SHEET'!S1655)</f>
        <v/>
      </c>
      <c s="153" t="str">
        <f>IF('S.D.PASTE SHEET'!T1655="","",'S.D.PASTE SHEET'!T1655)</f>
        <v/>
      </c>
      <c s="153" t="str">
        <f>IF('S.D.PASTE SHEET'!U1655="","",'S.D.PASTE SHEET'!U1655)</f>
        <v/>
      </c>
      <c s="153" t="str">
        <f>IF('S.D.PASTE SHEET'!V1655="","",'S.D.PASTE SHEET'!V1655)</f>
        <v/>
      </c>
      <c s="153" t="str">
        <f>IF('S.D.PASTE SHEET'!W1655="","",'S.D.PASTE SHEET'!W1655)</f>
        <v/>
      </c>
      <c s="153" t="str">
        <f>IF('S.D.PASTE SHEET'!X1655="","",'S.D.PASTE SHEET'!X1655)</f>
        <v/>
      </c>
      <c s="153" t="str">
        <f>IF('S.D.PASTE SHEET'!Y1655="","",'S.D.PASTE SHEET'!Y1655)</f>
        <v/>
      </c>
      <c s="153" t="str">
        <f>IF('S.D.PASTE SHEET'!Z1655="","",'S.D.PASTE SHEET'!Z1655)</f>
        <v/>
      </c>
      <c s="153" t="str">
        <f>IF('S.D.PASTE SHEET'!AA1655="","",'S.D.PASTE SHEET'!AA1655)</f>
        <v/>
      </c>
      <c s="153" t="str">
        <f>IF('S.D.PASTE SHEET'!AB1655="","",'S.D.PASTE SHEET'!AB1655)</f>
        <v/>
      </c>
      <c s="153" t="str">
        <f>IF('S.D.PASTE SHEET'!AC1655="","",'S.D.PASTE SHEET'!AC1655)</f>
        <v/>
      </c>
      <c s="153" t="str">
        <f>IF('S.D.PASTE SHEET'!AD1655="","",'S.D.PASTE SHEET'!AD1655)</f>
        <v/>
      </c>
      <c s="155"/>
      <c s="156" t="str">
        <f>IF(AK1655="","",IF(AK1655&gt;0,COUNT($AG$2:AG1655),""))</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55" s="156" t="str">
        <f>IF(BC1655="","",IF(BC1655&gt;0,COUNT($AY$2:AY1655),""))</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56" spans="1:66" ht="15.75" customHeight="1">
      <c r="A1656" s="153" t="str">
        <f>IF('S.D.PASTE SHEET'!A1656="","",'S.D.PASTE SHEET'!A1656)</f>
        <v/>
      </c>
      <c s="153" t="str">
        <f>IF('S.D.PASTE SHEET'!B1656="","",'S.D.PASTE SHEET'!B1656)</f>
        <v/>
      </c>
      <c s="153" t="str">
        <f>IF('S.D.PASTE SHEET'!C1656="","",'S.D.PASTE SHEET'!C1656)</f>
        <v/>
      </c>
      <c s="154" t="str">
        <f>IF('S.D.PASTE SHEET'!D1656="","",'S.D.PASTE SHEET'!D1656)</f>
        <v/>
      </c>
      <c s="153" t="str">
        <f>IF('S.D.PASTE SHEET'!E1656="","",UPPER('S.D.PASTE SHEET'!E1656))</f>
        <v/>
      </c>
      <c s="153" t="str">
        <f>IF('S.D.PASTE SHEET'!F1656="","",'S.D.PASTE SHEET'!F1656)</f>
        <v/>
      </c>
      <c s="153" t="str">
        <f>IF('S.D.PASTE SHEET'!G1656="","",UPPER('S.D.PASTE SHEET'!G1656))</f>
        <v/>
      </c>
      <c s="153" t="str">
        <f>IF('S.D.PASTE SHEET'!H1656="","",UPPER('S.D.PASTE SHEET'!H1656))</f>
        <v/>
      </c>
      <c s="153" t="str">
        <f>IF('S.D.PASTE SHEET'!I1656="","",'S.D.PASTE SHEET'!I1656)</f>
        <v/>
      </c>
      <c s="154" t="str">
        <f>IF('S.D.PASTE SHEET'!J1656="","",'S.D.PASTE SHEET'!J1656)</f>
        <v/>
      </c>
      <c s="153" t="str">
        <f>IF('S.D.PASTE SHEET'!K1656="","",'S.D.PASTE SHEET'!K1656)</f>
        <v/>
      </c>
      <c s="153" t="str">
        <f>IF('S.D.PASTE SHEET'!L1656="","",'S.D.PASTE SHEET'!L1656)</f>
        <v/>
      </c>
      <c s="153" t="str">
        <f>IF('S.D.PASTE SHEET'!M1656="","",'S.D.PASTE SHEET'!M1656)</f>
        <v/>
      </c>
      <c s="153" t="str">
        <f>IF('S.D.PASTE SHEET'!N1656="","",'S.D.PASTE SHEET'!N1656)</f>
        <v/>
      </c>
      <c s="153" t="str">
        <f>IF('S.D.PASTE SHEET'!O1656="","",'S.D.PASTE SHEET'!O1656)</f>
        <v/>
      </c>
      <c s="153" t="str">
        <f>IF('S.D.PASTE SHEET'!P1656="","",'S.D.PASTE SHEET'!P1656)</f>
        <v/>
      </c>
      <c s="153" t="str">
        <f>IF('S.D.PASTE SHEET'!Q1656="","",'S.D.PASTE SHEET'!Q1656)</f>
        <v/>
      </c>
      <c s="153" t="str">
        <f>IF('S.D.PASTE SHEET'!R1656="","",'S.D.PASTE SHEET'!R1656)</f>
        <v/>
      </c>
      <c s="153" t="str">
        <f>IF('S.D.PASTE SHEET'!S1656="","",'S.D.PASTE SHEET'!S1656)</f>
        <v/>
      </c>
      <c s="153" t="str">
        <f>IF('S.D.PASTE SHEET'!T1656="","",'S.D.PASTE SHEET'!T1656)</f>
        <v/>
      </c>
      <c s="153" t="str">
        <f>IF('S.D.PASTE SHEET'!U1656="","",'S.D.PASTE SHEET'!U1656)</f>
        <v/>
      </c>
      <c s="153" t="str">
        <f>IF('S.D.PASTE SHEET'!V1656="","",'S.D.PASTE SHEET'!V1656)</f>
        <v/>
      </c>
      <c s="153" t="str">
        <f>IF('S.D.PASTE SHEET'!W1656="","",'S.D.PASTE SHEET'!W1656)</f>
        <v/>
      </c>
      <c s="153" t="str">
        <f>IF('S.D.PASTE SHEET'!X1656="","",'S.D.PASTE SHEET'!X1656)</f>
        <v/>
      </c>
      <c s="153" t="str">
        <f>IF('S.D.PASTE SHEET'!Y1656="","",'S.D.PASTE SHEET'!Y1656)</f>
        <v/>
      </c>
      <c s="153" t="str">
        <f>IF('S.D.PASTE SHEET'!Z1656="","",'S.D.PASTE SHEET'!Z1656)</f>
        <v/>
      </c>
      <c s="153" t="str">
        <f>IF('S.D.PASTE SHEET'!AA1656="","",'S.D.PASTE SHEET'!AA1656)</f>
        <v/>
      </c>
      <c s="153" t="str">
        <f>IF('S.D.PASTE SHEET'!AB1656="","",'S.D.PASTE SHEET'!AB1656)</f>
        <v/>
      </c>
      <c s="153" t="str">
        <f>IF('S.D.PASTE SHEET'!AC1656="","",'S.D.PASTE SHEET'!AC1656)</f>
        <v/>
      </c>
      <c s="153" t="str">
        <f>IF('S.D.PASTE SHEET'!AD1656="","",'S.D.PASTE SHEET'!AD1656)</f>
        <v/>
      </c>
      <c s="155"/>
      <c s="156" t="str">
        <f>IF(AK1656="","",IF(AK1656&gt;0,COUNT($AG$2:AG1656),""))</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56" s="156" t="str">
        <f>IF(BC1656="","",IF(BC1656&gt;0,COUNT($AY$2:AY1656),""))</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57" spans="1:66" ht="15.75" customHeight="1">
      <c r="A1657" s="153" t="str">
        <f>IF('S.D.PASTE SHEET'!A1657="","",'S.D.PASTE SHEET'!A1657)</f>
        <v/>
      </c>
      <c s="153" t="str">
        <f>IF('S.D.PASTE SHEET'!B1657="","",'S.D.PASTE SHEET'!B1657)</f>
        <v/>
      </c>
      <c s="153" t="str">
        <f>IF('S.D.PASTE SHEET'!C1657="","",'S.D.PASTE SHEET'!C1657)</f>
        <v/>
      </c>
      <c s="154" t="str">
        <f>IF('S.D.PASTE SHEET'!D1657="","",'S.D.PASTE SHEET'!D1657)</f>
        <v/>
      </c>
      <c s="153" t="str">
        <f>IF('S.D.PASTE SHEET'!E1657="","",UPPER('S.D.PASTE SHEET'!E1657))</f>
        <v/>
      </c>
      <c s="153" t="str">
        <f>IF('S.D.PASTE SHEET'!F1657="","",'S.D.PASTE SHEET'!F1657)</f>
        <v/>
      </c>
      <c s="153" t="str">
        <f>IF('S.D.PASTE SHEET'!G1657="","",UPPER('S.D.PASTE SHEET'!G1657))</f>
        <v/>
      </c>
      <c s="153" t="str">
        <f>IF('S.D.PASTE SHEET'!H1657="","",UPPER('S.D.PASTE SHEET'!H1657))</f>
        <v/>
      </c>
      <c s="153" t="str">
        <f>IF('S.D.PASTE SHEET'!I1657="","",'S.D.PASTE SHEET'!I1657)</f>
        <v/>
      </c>
      <c s="154" t="str">
        <f>IF('S.D.PASTE SHEET'!J1657="","",'S.D.PASTE SHEET'!J1657)</f>
        <v/>
      </c>
      <c s="153" t="str">
        <f>IF('S.D.PASTE SHEET'!K1657="","",'S.D.PASTE SHEET'!K1657)</f>
        <v/>
      </c>
      <c s="153" t="str">
        <f>IF('S.D.PASTE SHEET'!L1657="","",'S.D.PASTE SHEET'!L1657)</f>
        <v/>
      </c>
      <c s="153" t="str">
        <f>IF('S.D.PASTE SHEET'!M1657="","",'S.D.PASTE SHEET'!M1657)</f>
        <v/>
      </c>
      <c s="153" t="str">
        <f>IF('S.D.PASTE SHEET'!N1657="","",'S.D.PASTE SHEET'!N1657)</f>
        <v/>
      </c>
      <c s="153" t="str">
        <f>IF('S.D.PASTE SHEET'!O1657="","",'S.D.PASTE SHEET'!O1657)</f>
        <v/>
      </c>
      <c s="153" t="str">
        <f>IF('S.D.PASTE SHEET'!P1657="","",'S.D.PASTE SHEET'!P1657)</f>
        <v/>
      </c>
      <c s="153" t="str">
        <f>IF('S.D.PASTE SHEET'!Q1657="","",'S.D.PASTE SHEET'!Q1657)</f>
        <v/>
      </c>
      <c s="153" t="str">
        <f>IF('S.D.PASTE SHEET'!R1657="","",'S.D.PASTE SHEET'!R1657)</f>
        <v/>
      </c>
      <c s="153" t="str">
        <f>IF('S.D.PASTE SHEET'!S1657="","",'S.D.PASTE SHEET'!S1657)</f>
        <v/>
      </c>
      <c s="153" t="str">
        <f>IF('S.D.PASTE SHEET'!T1657="","",'S.D.PASTE SHEET'!T1657)</f>
        <v/>
      </c>
      <c s="153" t="str">
        <f>IF('S.D.PASTE SHEET'!U1657="","",'S.D.PASTE SHEET'!U1657)</f>
        <v/>
      </c>
      <c s="153" t="str">
        <f>IF('S.D.PASTE SHEET'!V1657="","",'S.D.PASTE SHEET'!V1657)</f>
        <v/>
      </c>
      <c s="153" t="str">
        <f>IF('S.D.PASTE SHEET'!W1657="","",'S.D.PASTE SHEET'!W1657)</f>
        <v/>
      </c>
      <c s="153" t="str">
        <f>IF('S.D.PASTE SHEET'!X1657="","",'S.D.PASTE SHEET'!X1657)</f>
        <v/>
      </c>
      <c s="153" t="str">
        <f>IF('S.D.PASTE SHEET'!Y1657="","",'S.D.PASTE SHEET'!Y1657)</f>
        <v/>
      </c>
      <c s="153" t="str">
        <f>IF('S.D.PASTE SHEET'!Z1657="","",'S.D.PASTE SHEET'!Z1657)</f>
        <v/>
      </c>
      <c s="153" t="str">
        <f>IF('S.D.PASTE SHEET'!AA1657="","",'S.D.PASTE SHEET'!AA1657)</f>
        <v/>
      </c>
      <c s="153" t="str">
        <f>IF('S.D.PASTE SHEET'!AB1657="","",'S.D.PASTE SHEET'!AB1657)</f>
        <v/>
      </c>
      <c s="153" t="str">
        <f>IF('S.D.PASTE SHEET'!AC1657="","",'S.D.PASTE SHEET'!AC1657)</f>
        <v/>
      </c>
      <c s="153" t="str">
        <f>IF('S.D.PASTE SHEET'!AD1657="","",'S.D.PASTE SHEET'!AD1657)</f>
        <v/>
      </c>
      <c s="155"/>
      <c s="156" t="str">
        <f>IF(AK1657="","",IF(AK1657&gt;0,COUNT($AG$2:AG1657),""))</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57" s="156" t="str">
        <f>IF(BC1657="","",IF(BC1657&gt;0,COUNT($AY$2:AY1657),""))</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58" spans="1:66" ht="15.75" customHeight="1">
      <c r="A1658" s="153" t="str">
        <f>IF('S.D.PASTE SHEET'!A1658="","",'S.D.PASTE SHEET'!A1658)</f>
        <v/>
      </c>
      <c s="153" t="str">
        <f>IF('S.D.PASTE SHEET'!B1658="","",'S.D.PASTE SHEET'!B1658)</f>
        <v/>
      </c>
      <c s="153" t="str">
        <f>IF('S.D.PASTE SHEET'!C1658="","",'S.D.PASTE SHEET'!C1658)</f>
        <v/>
      </c>
      <c s="154" t="str">
        <f>IF('S.D.PASTE SHEET'!D1658="","",'S.D.PASTE SHEET'!D1658)</f>
        <v/>
      </c>
      <c s="153" t="str">
        <f>IF('S.D.PASTE SHEET'!E1658="","",UPPER('S.D.PASTE SHEET'!E1658))</f>
        <v/>
      </c>
      <c s="153" t="str">
        <f>IF('S.D.PASTE SHEET'!F1658="","",'S.D.PASTE SHEET'!F1658)</f>
        <v/>
      </c>
      <c s="153" t="str">
        <f>IF('S.D.PASTE SHEET'!G1658="","",UPPER('S.D.PASTE SHEET'!G1658))</f>
        <v/>
      </c>
      <c s="153" t="str">
        <f>IF('S.D.PASTE SHEET'!H1658="","",UPPER('S.D.PASTE SHEET'!H1658))</f>
        <v/>
      </c>
      <c s="153" t="str">
        <f>IF('S.D.PASTE SHEET'!I1658="","",'S.D.PASTE SHEET'!I1658)</f>
        <v/>
      </c>
      <c s="154" t="str">
        <f>IF('S.D.PASTE SHEET'!J1658="","",'S.D.PASTE SHEET'!J1658)</f>
        <v/>
      </c>
      <c s="153" t="str">
        <f>IF('S.D.PASTE SHEET'!K1658="","",'S.D.PASTE SHEET'!K1658)</f>
        <v/>
      </c>
      <c s="153" t="str">
        <f>IF('S.D.PASTE SHEET'!L1658="","",'S.D.PASTE SHEET'!L1658)</f>
        <v/>
      </c>
      <c s="153" t="str">
        <f>IF('S.D.PASTE SHEET'!M1658="","",'S.D.PASTE SHEET'!M1658)</f>
        <v/>
      </c>
      <c s="153" t="str">
        <f>IF('S.D.PASTE SHEET'!N1658="","",'S.D.PASTE SHEET'!N1658)</f>
        <v/>
      </c>
      <c s="153" t="str">
        <f>IF('S.D.PASTE SHEET'!O1658="","",'S.D.PASTE SHEET'!O1658)</f>
        <v/>
      </c>
      <c s="153" t="str">
        <f>IF('S.D.PASTE SHEET'!P1658="","",'S.D.PASTE SHEET'!P1658)</f>
        <v/>
      </c>
      <c s="153" t="str">
        <f>IF('S.D.PASTE SHEET'!Q1658="","",'S.D.PASTE SHEET'!Q1658)</f>
        <v/>
      </c>
      <c s="153" t="str">
        <f>IF('S.D.PASTE SHEET'!R1658="","",'S.D.PASTE SHEET'!R1658)</f>
        <v/>
      </c>
      <c s="153" t="str">
        <f>IF('S.D.PASTE SHEET'!S1658="","",'S.D.PASTE SHEET'!S1658)</f>
        <v/>
      </c>
      <c s="153" t="str">
        <f>IF('S.D.PASTE SHEET'!T1658="","",'S.D.PASTE SHEET'!T1658)</f>
        <v/>
      </c>
      <c s="153" t="str">
        <f>IF('S.D.PASTE SHEET'!U1658="","",'S.D.PASTE SHEET'!U1658)</f>
        <v/>
      </c>
      <c s="153" t="str">
        <f>IF('S.D.PASTE SHEET'!V1658="","",'S.D.PASTE SHEET'!V1658)</f>
        <v/>
      </c>
      <c s="153" t="str">
        <f>IF('S.D.PASTE SHEET'!W1658="","",'S.D.PASTE SHEET'!W1658)</f>
        <v/>
      </c>
      <c s="153" t="str">
        <f>IF('S.D.PASTE SHEET'!X1658="","",'S.D.PASTE SHEET'!X1658)</f>
        <v/>
      </c>
      <c s="153" t="str">
        <f>IF('S.D.PASTE SHEET'!Y1658="","",'S.D.PASTE SHEET'!Y1658)</f>
        <v/>
      </c>
      <c s="153" t="str">
        <f>IF('S.D.PASTE SHEET'!Z1658="","",'S.D.PASTE SHEET'!Z1658)</f>
        <v/>
      </c>
      <c s="153" t="str">
        <f>IF('S.D.PASTE SHEET'!AA1658="","",'S.D.PASTE SHEET'!AA1658)</f>
        <v/>
      </c>
      <c s="153" t="str">
        <f>IF('S.D.PASTE SHEET'!AB1658="","",'S.D.PASTE SHEET'!AB1658)</f>
        <v/>
      </c>
      <c s="153" t="str">
        <f>IF('S.D.PASTE SHEET'!AC1658="","",'S.D.PASTE SHEET'!AC1658)</f>
        <v/>
      </c>
      <c s="153" t="str">
        <f>IF('S.D.PASTE SHEET'!AD1658="","",'S.D.PASTE SHEET'!AD1658)</f>
        <v/>
      </c>
      <c s="155"/>
      <c s="156" t="str">
        <f>IF(AK1658="","",IF(AK1658&gt;0,COUNT($AG$2:AG1658),""))</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58" s="156" t="str">
        <f>IF(BC1658="","",IF(BC1658&gt;0,COUNT($AY$2:AY1658),""))</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59" spans="1:66" ht="15.75" customHeight="1">
      <c r="A1659" s="153" t="str">
        <f>IF('S.D.PASTE SHEET'!A1659="","",'S.D.PASTE SHEET'!A1659)</f>
        <v/>
      </c>
      <c s="153" t="str">
        <f>IF('S.D.PASTE SHEET'!B1659="","",'S.D.PASTE SHEET'!B1659)</f>
        <v/>
      </c>
      <c s="153" t="str">
        <f>IF('S.D.PASTE SHEET'!C1659="","",'S.D.PASTE SHEET'!C1659)</f>
        <v/>
      </c>
      <c s="154" t="str">
        <f>IF('S.D.PASTE SHEET'!D1659="","",'S.D.PASTE SHEET'!D1659)</f>
        <v/>
      </c>
      <c s="153" t="str">
        <f>IF('S.D.PASTE SHEET'!E1659="","",UPPER('S.D.PASTE SHEET'!E1659))</f>
        <v/>
      </c>
      <c s="153" t="str">
        <f>IF('S.D.PASTE SHEET'!F1659="","",'S.D.PASTE SHEET'!F1659)</f>
        <v/>
      </c>
      <c s="153" t="str">
        <f>IF('S.D.PASTE SHEET'!G1659="","",UPPER('S.D.PASTE SHEET'!G1659))</f>
        <v/>
      </c>
      <c s="153" t="str">
        <f>IF('S.D.PASTE SHEET'!H1659="","",UPPER('S.D.PASTE SHEET'!H1659))</f>
        <v/>
      </c>
      <c s="153" t="str">
        <f>IF('S.D.PASTE SHEET'!I1659="","",'S.D.PASTE SHEET'!I1659)</f>
        <v/>
      </c>
      <c s="154" t="str">
        <f>IF('S.D.PASTE SHEET'!J1659="","",'S.D.PASTE SHEET'!J1659)</f>
        <v/>
      </c>
      <c s="153" t="str">
        <f>IF('S.D.PASTE SHEET'!K1659="","",'S.D.PASTE SHEET'!K1659)</f>
        <v/>
      </c>
      <c s="153" t="str">
        <f>IF('S.D.PASTE SHEET'!L1659="","",'S.D.PASTE SHEET'!L1659)</f>
        <v/>
      </c>
      <c s="153" t="str">
        <f>IF('S.D.PASTE SHEET'!M1659="","",'S.D.PASTE SHEET'!M1659)</f>
        <v/>
      </c>
      <c s="153" t="str">
        <f>IF('S.D.PASTE SHEET'!N1659="","",'S.D.PASTE SHEET'!N1659)</f>
        <v/>
      </c>
      <c s="153" t="str">
        <f>IF('S.D.PASTE SHEET'!O1659="","",'S.D.PASTE SHEET'!O1659)</f>
        <v/>
      </c>
      <c s="153" t="str">
        <f>IF('S.D.PASTE SHEET'!P1659="","",'S.D.PASTE SHEET'!P1659)</f>
        <v/>
      </c>
      <c s="153" t="str">
        <f>IF('S.D.PASTE SHEET'!Q1659="","",'S.D.PASTE SHEET'!Q1659)</f>
        <v/>
      </c>
      <c s="153" t="str">
        <f>IF('S.D.PASTE SHEET'!R1659="","",'S.D.PASTE SHEET'!R1659)</f>
        <v/>
      </c>
      <c s="153" t="str">
        <f>IF('S.D.PASTE SHEET'!S1659="","",'S.D.PASTE SHEET'!S1659)</f>
        <v/>
      </c>
      <c s="153" t="str">
        <f>IF('S.D.PASTE SHEET'!T1659="","",'S.D.PASTE SHEET'!T1659)</f>
        <v/>
      </c>
      <c s="153" t="str">
        <f>IF('S.D.PASTE SHEET'!U1659="","",'S.D.PASTE SHEET'!U1659)</f>
        <v/>
      </c>
      <c s="153" t="str">
        <f>IF('S.D.PASTE SHEET'!V1659="","",'S.D.PASTE SHEET'!V1659)</f>
        <v/>
      </c>
      <c s="153" t="str">
        <f>IF('S.D.PASTE SHEET'!W1659="","",'S.D.PASTE SHEET'!W1659)</f>
        <v/>
      </c>
      <c s="153" t="str">
        <f>IF('S.D.PASTE SHEET'!X1659="","",'S.D.PASTE SHEET'!X1659)</f>
        <v/>
      </c>
      <c s="153" t="str">
        <f>IF('S.D.PASTE SHEET'!Y1659="","",'S.D.PASTE SHEET'!Y1659)</f>
        <v/>
      </c>
      <c s="153" t="str">
        <f>IF('S.D.PASTE SHEET'!Z1659="","",'S.D.PASTE SHEET'!Z1659)</f>
        <v/>
      </c>
      <c s="153" t="str">
        <f>IF('S.D.PASTE SHEET'!AA1659="","",'S.D.PASTE SHEET'!AA1659)</f>
        <v/>
      </c>
      <c s="153" t="str">
        <f>IF('S.D.PASTE SHEET'!AB1659="","",'S.D.PASTE SHEET'!AB1659)</f>
        <v/>
      </c>
      <c s="153" t="str">
        <f>IF('S.D.PASTE SHEET'!AC1659="","",'S.D.PASTE SHEET'!AC1659)</f>
        <v/>
      </c>
      <c s="153" t="str">
        <f>IF('S.D.PASTE SHEET'!AD1659="","",'S.D.PASTE SHEET'!AD1659)</f>
        <v/>
      </c>
      <c s="155"/>
      <c s="156" t="str">
        <f>IF(AK1659="","",IF(AK1659&gt;0,COUNT($AG$2:AG1659),""))</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59" s="156" t="str">
        <f>IF(BC1659="","",IF(BC1659&gt;0,COUNT($AY$2:AY1659),""))</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60" spans="1:66" ht="15.75" customHeight="1">
      <c r="A1660" s="153" t="str">
        <f>IF('S.D.PASTE SHEET'!A1660="","",'S.D.PASTE SHEET'!A1660)</f>
        <v/>
      </c>
      <c s="153" t="str">
        <f>IF('S.D.PASTE SHEET'!B1660="","",'S.D.PASTE SHEET'!B1660)</f>
        <v/>
      </c>
      <c s="153" t="str">
        <f>IF('S.D.PASTE SHEET'!C1660="","",'S.D.PASTE SHEET'!C1660)</f>
        <v/>
      </c>
      <c s="154" t="str">
        <f>IF('S.D.PASTE SHEET'!D1660="","",'S.D.PASTE SHEET'!D1660)</f>
        <v/>
      </c>
      <c s="153" t="str">
        <f>IF('S.D.PASTE SHEET'!E1660="","",UPPER('S.D.PASTE SHEET'!E1660))</f>
        <v/>
      </c>
      <c s="153" t="str">
        <f>IF('S.D.PASTE SHEET'!F1660="","",'S.D.PASTE SHEET'!F1660)</f>
        <v/>
      </c>
      <c s="153" t="str">
        <f>IF('S.D.PASTE SHEET'!G1660="","",UPPER('S.D.PASTE SHEET'!G1660))</f>
        <v/>
      </c>
      <c s="153" t="str">
        <f>IF('S.D.PASTE SHEET'!H1660="","",UPPER('S.D.PASTE SHEET'!H1660))</f>
        <v/>
      </c>
      <c s="153" t="str">
        <f>IF('S.D.PASTE SHEET'!I1660="","",'S.D.PASTE SHEET'!I1660)</f>
        <v/>
      </c>
      <c s="154" t="str">
        <f>IF('S.D.PASTE SHEET'!J1660="","",'S.D.PASTE SHEET'!J1660)</f>
        <v/>
      </c>
      <c s="153" t="str">
        <f>IF('S.D.PASTE SHEET'!K1660="","",'S.D.PASTE SHEET'!K1660)</f>
        <v/>
      </c>
      <c s="153" t="str">
        <f>IF('S.D.PASTE SHEET'!L1660="","",'S.D.PASTE SHEET'!L1660)</f>
        <v/>
      </c>
      <c s="153" t="str">
        <f>IF('S.D.PASTE SHEET'!M1660="","",'S.D.PASTE SHEET'!M1660)</f>
        <v/>
      </c>
      <c s="153" t="str">
        <f>IF('S.D.PASTE SHEET'!N1660="","",'S.D.PASTE SHEET'!N1660)</f>
        <v/>
      </c>
      <c s="153" t="str">
        <f>IF('S.D.PASTE SHEET'!O1660="","",'S.D.PASTE SHEET'!O1660)</f>
        <v/>
      </c>
      <c s="153" t="str">
        <f>IF('S.D.PASTE SHEET'!P1660="","",'S.D.PASTE SHEET'!P1660)</f>
        <v/>
      </c>
      <c s="153" t="str">
        <f>IF('S.D.PASTE SHEET'!Q1660="","",'S.D.PASTE SHEET'!Q1660)</f>
        <v/>
      </c>
      <c s="153" t="str">
        <f>IF('S.D.PASTE SHEET'!R1660="","",'S.D.PASTE SHEET'!R1660)</f>
        <v/>
      </c>
      <c s="153" t="str">
        <f>IF('S.D.PASTE SHEET'!S1660="","",'S.D.PASTE SHEET'!S1660)</f>
        <v/>
      </c>
      <c s="153" t="str">
        <f>IF('S.D.PASTE SHEET'!T1660="","",'S.D.PASTE SHEET'!T1660)</f>
        <v/>
      </c>
      <c s="153" t="str">
        <f>IF('S.D.PASTE SHEET'!U1660="","",'S.D.PASTE SHEET'!U1660)</f>
        <v/>
      </c>
      <c s="153" t="str">
        <f>IF('S.D.PASTE SHEET'!V1660="","",'S.D.PASTE SHEET'!V1660)</f>
        <v/>
      </c>
      <c s="153" t="str">
        <f>IF('S.D.PASTE SHEET'!W1660="","",'S.D.PASTE SHEET'!W1660)</f>
        <v/>
      </c>
      <c s="153" t="str">
        <f>IF('S.D.PASTE SHEET'!X1660="","",'S.D.PASTE SHEET'!X1660)</f>
        <v/>
      </c>
      <c s="153" t="str">
        <f>IF('S.D.PASTE SHEET'!Y1660="","",'S.D.PASTE SHEET'!Y1660)</f>
        <v/>
      </c>
      <c s="153" t="str">
        <f>IF('S.D.PASTE SHEET'!Z1660="","",'S.D.PASTE SHEET'!Z1660)</f>
        <v/>
      </c>
      <c s="153" t="str">
        <f>IF('S.D.PASTE SHEET'!AA1660="","",'S.D.PASTE SHEET'!AA1660)</f>
        <v/>
      </c>
      <c s="153" t="str">
        <f>IF('S.D.PASTE SHEET'!AB1660="","",'S.D.PASTE SHEET'!AB1660)</f>
        <v/>
      </c>
      <c s="153" t="str">
        <f>IF('S.D.PASTE SHEET'!AC1660="","",'S.D.PASTE SHEET'!AC1660)</f>
        <v/>
      </c>
      <c s="153" t="str">
        <f>IF('S.D.PASTE SHEET'!AD1660="","",'S.D.PASTE SHEET'!AD1660)</f>
        <v/>
      </c>
      <c s="155"/>
      <c s="156" t="str">
        <f>IF(AK1660="","",IF(AK1660&gt;0,COUNT($AG$2:AG1660),""))</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60" s="156" t="str">
        <f>IF(BC1660="","",IF(BC1660&gt;0,COUNT($AY$2:AY1660),""))</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61" spans="1:66" ht="15.75" customHeight="1">
      <c r="A1661" s="153" t="str">
        <f>IF('S.D.PASTE SHEET'!A1661="","",'S.D.PASTE SHEET'!A1661)</f>
        <v/>
      </c>
      <c s="153" t="str">
        <f>IF('S.D.PASTE SHEET'!B1661="","",'S.D.PASTE SHEET'!B1661)</f>
        <v/>
      </c>
      <c s="153" t="str">
        <f>IF('S.D.PASTE SHEET'!C1661="","",'S.D.PASTE SHEET'!C1661)</f>
        <v/>
      </c>
      <c s="154" t="str">
        <f>IF('S.D.PASTE SHEET'!D1661="","",'S.D.PASTE SHEET'!D1661)</f>
        <v/>
      </c>
      <c s="153" t="str">
        <f>IF('S.D.PASTE SHEET'!E1661="","",UPPER('S.D.PASTE SHEET'!E1661))</f>
        <v/>
      </c>
      <c s="153" t="str">
        <f>IF('S.D.PASTE SHEET'!F1661="","",'S.D.PASTE SHEET'!F1661)</f>
        <v/>
      </c>
      <c s="153" t="str">
        <f>IF('S.D.PASTE SHEET'!G1661="","",UPPER('S.D.PASTE SHEET'!G1661))</f>
        <v/>
      </c>
      <c s="153" t="str">
        <f>IF('S.D.PASTE SHEET'!H1661="","",UPPER('S.D.PASTE SHEET'!H1661))</f>
        <v/>
      </c>
      <c s="153" t="str">
        <f>IF('S.D.PASTE SHEET'!I1661="","",'S.D.PASTE SHEET'!I1661)</f>
        <v/>
      </c>
      <c s="154" t="str">
        <f>IF('S.D.PASTE SHEET'!J1661="","",'S.D.PASTE SHEET'!J1661)</f>
        <v/>
      </c>
      <c s="153" t="str">
        <f>IF('S.D.PASTE SHEET'!K1661="","",'S.D.PASTE SHEET'!K1661)</f>
        <v/>
      </c>
      <c s="153" t="str">
        <f>IF('S.D.PASTE SHEET'!L1661="","",'S.D.PASTE SHEET'!L1661)</f>
        <v/>
      </c>
      <c s="153" t="str">
        <f>IF('S.D.PASTE SHEET'!M1661="","",'S.D.PASTE SHEET'!M1661)</f>
        <v/>
      </c>
      <c s="153" t="str">
        <f>IF('S.D.PASTE SHEET'!N1661="","",'S.D.PASTE SHEET'!N1661)</f>
        <v/>
      </c>
      <c s="153" t="str">
        <f>IF('S.D.PASTE SHEET'!O1661="","",'S.D.PASTE SHEET'!O1661)</f>
        <v/>
      </c>
      <c s="153" t="str">
        <f>IF('S.D.PASTE SHEET'!P1661="","",'S.D.PASTE SHEET'!P1661)</f>
        <v/>
      </c>
      <c s="153" t="str">
        <f>IF('S.D.PASTE SHEET'!Q1661="","",'S.D.PASTE SHEET'!Q1661)</f>
        <v/>
      </c>
      <c s="153" t="str">
        <f>IF('S.D.PASTE SHEET'!R1661="","",'S.D.PASTE SHEET'!R1661)</f>
        <v/>
      </c>
      <c s="153" t="str">
        <f>IF('S.D.PASTE SHEET'!S1661="","",'S.D.PASTE SHEET'!S1661)</f>
        <v/>
      </c>
      <c s="153" t="str">
        <f>IF('S.D.PASTE SHEET'!T1661="","",'S.D.PASTE SHEET'!T1661)</f>
        <v/>
      </c>
      <c s="153" t="str">
        <f>IF('S.D.PASTE SHEET'!U1661="","",'S.D.PASTE SHEET'!U1661)</f>
        <v/>
      </c>
      <c s="153" t="str">
        <f>IF('S.D.PASTE SHEET'!V1661="","",'S.D.PASTE SHEET'!V1661)</f>
        <v/>
      </c>
      <c s="153" t="str">
        <f>IF('S.D.PASTE SHEET'!W1661="","",'S.D.PASTE SHEET'!W1661)</f>
        <v/>
      </c>
      <c s="153" t="str">
        <f>IF('S.D.PASTE SHEET'!X1661="","",'S.D.PASTE SHEET'!X1661)</f>
        <v/>
      </c>
      <c s="153" t="str">
        <f>IF('S.D.PASTE SHEET'!Y1661="","",'S.D.PASTE SHEET'!Y1661)</f>
        <v/>
      </c>
      <c s="153" t="str">
        <f>IF('S.D.PASTE SHEET'!Z1661="","",'S.D.PASTE SHEET'!Z1661)</f>
        <v/>
      </c>
      <c s="153" t="str">
        <f>IF('S.D.PASTE SHEET'!AA1661="","",'S.D.PASTE SHEET'!AA1661)</f>
        <v/>
      </c>
      <c s="153" t="str">
        <f>IF('S.D.PASTE SHEET'!AB1661="","",'S.D.PASTE SHEET'!AB1661)</f>
        <v/>
      </c>
      <c s="153" t="str">
        <f>IF('S.D.PASTE SHEET'!AC1661="","",'S.D.PASTE SHEET'!AC1661)</f>
        <v/>
      </c>
      <c s="153" t="str">
        <f>IF('S.D.PASTE SHEET'!AD1661="","",'S.D.PASTE SHEET'!AD1661)</f>
        <v/>
      </c>
      <c s="155"/>
      <c s="156" t="str">
        <f>IF(AK1661="","",IF(AK1661&gt;0,COUNT($AG$2:AG1661),""))</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61" s="156" t="str">
        <f>IF(BC1661="","",IF(BC1661&gt;0,COUNT($AY$2:AY1661),""))</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62" spans="1:66" ht="15.75" customHeight="1">
      <c r="A1662" s="153" t="str">
        <f>IF('S.D.PASTE SHEET'!A1662="","",'S.D.PASTE SHEET'!A1662)</f>
        <v/>
      </c>
      <c s="153" t="str">
        <f>IF('S.D.PASTE SHEET'!B1662="","",'S.D.PASTE SHEET'!B1662)</f>
        <v/>
      </c>
      <c s="153" t="str">
        <f>IF('S.D.PASTE SHEET'!C1662="","",'S.D.PASTE SHEET'!C1662)</f>
        <v/>
      </c>
      <c s="154" t="str">
        <f>IF('S.D.PASTE SHEET'!D1662="","",'S.D.PASTE SHEET'!D1662)</f>
        <v/>
      </c>
      <c s="153" t="str">
        <f>IF('S.D.PASTE SHEET'!E1662="","",UPPER('S.D.PASTE SHEET'!E1662))</f>
        <v/>
      </c>
      <c s="153" t="str">
        <f>IF('S.D.PASTE SHEET'!F1662="","",'S.D.PASTE SHEET'!F1662)</f>
        <v/>
      </c>
      <c s="153" t="str">
        <f>IF('S.D.PASTE SHEET'!G1662="","",UPPER('S.D.PASTE SHEET'!G1662))</f>
        <v/>
      </c>
      <c s="153" t="str">
        <f>IF('S.D.PASTE SHEET'!H1662="","",UPPER('S.D.PASTE SHEET'!H1662))</f>
        <v/>
      </c>
      <c s="153" t="str">
        <f>IF('S.D.PASTE SHEET'!I1662="","",'S.D.PASTE SHEET'!I1662)</f>
        <v/>
      </c>
      <c s="154" t="str">
        <f>IF('S.D.PASTE SHEET'!J1662="","",'S.D.PASTE SHEET'!J1662)</f>
        <v/>
      </c>
      <c s="153" t="str">
        <f>IF('S.D.PASTE SHEET'!K1662="","",'S.D.PASTE SHEET'!K1662)</f>
        <v/>
      </c>
      <c s="153" t="str">
        <f>IF('S.D.PASTE SHEET'!L1662="","",'S.D.PASTE SHEET'!L1662)</f>
        <v/>
      </c>
      <c s="153" t="str">
        <f>IF('S.D.PASTE SHEET'!M1662="","",'S.D.PASTE SHEET'!M1662)</f>
        <v/>
      </c>
      <c s="153" t="str">
        <f>IF('S.D.PASTE SHEET'!N1662="","",'S.D.PASTE SHEET'!N1662)</f>
        <v/>
      </c>
      <c s="153" t="str">
        <f>IF('S.D.PASTE SHEET'!O1662="","",'S.D.PASTE SHEET'!O1662)</f>
        <v/>
      </c>
      <c s="153" t="str">
        <f>IF('S.D.PASTE SHEET'!P1662="","",'S.D.PASTE SHEET'!P1662)</f>
        <v/>
      </c>
      <c s="153" t="str">
        <f>IF('S.D.PASTE SHEET'!Q1662="","",'S.D.PASTE SHEET'!Q1662)</f>
        <v/>
      </c>
      <c s="153" t="str">
        <f>IF('S.D.PASTE SHEET'!R1662="","",'S.D.PASTE SHEET'!R1662)</f>
        <v/>
      </c>
      <c s="153" t="str">
        <f>IF('S.D.PASTE SHEET'!S1662="","",'S.D.PASTE SHEET'!S1662)</f>
        <v/>
      </c>
      <c s="153" t="str">
        <f>IF('S.D.PASTE SHEET'!T1662="","",'S.D.PASTE SHEET'!T1662)</f>
        <v/>
      </c>
      <c s="153" t="str">
        <f>IF('S.D.PASTE SHEET'!U1662="","",'S.D.PASTE SHEET'!U1662)</f>
        <v/>
      </c>
      <c s="153" t="str">
        <f>IF('S.D.PASTE SHEET'!V1662="","",'S.D.PASTE SHEET'!V1662)</f>
        <v/>
      </c>
      <c s="153" t="str">
        <f>IF('S.D.PASTE SHEET'!W1662="","",'S.D.PASTE SHEET'!W1662)</f>
        <v/>
      </c>
      <c s="153" t="str">
        <f>IF('S.D.PASTE SHEET'!X1662="","",'S.D.PASTE SHEET'!X1662)</f>
        <v/>
      </c>
      <c s="153" t="str">
        <f>IF('S.D.PASTE SHEET'!Y1662="","",'S.D.PASTE SHEET'!Y1662)</f>
        <v/>
      </c>
      <c s="153" t="str">
        <f>IF('S.D.PASTE SHEET'!Z1662="","",'S.D.PASTE SHEET'!Z1662)</f>
        <v/>
      </c>
      <c s="153" t="str">
        <f>IF('S.D.PASTE SHEET'!AA1662="","",'S.D.PASTE SHEET'!AA1662)</f>
        <v/>
      </c>
      <c s="153" t="str">
        <f>IF('S.D.PASTE SHEET'!AB1662="","",'S.D.PASTE SHEET'!AB1662)</f>
        <v/>
      </c>
      <c s="153" t="str">
        <f>IF('S.D.PASTE SHEET'!AC1662="","",'S.D.PASTE SHEET'!AC1662)</f>
        <v/>
      </c>
      <c s="153" t="str">
        <f>IF('S.D.PASTE SHEET'!AD1662="","",'S.D.PASTE SHEET'!AD1662)</f>
        <v/>
      </c>
      <c s="155"/>
      <c s="156" t="str">
        <f>IF(AK1662="","",IF(AK1662&gt;0,COUNT($AG$2:AG1662),""))</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62" s="156" t="str">
        <f>IF(BC1662="","",IF(BC1662&gt;0,COUNT($AY$2:AY1662),""))</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63" spans="1:66" ht="15.75" customHeight="1">
      <c r="A1663" s="153" t="str">
        <f>IF('S.D.PASTE SHEET'!A1663="","",'S.D.PASTE SHEET'!A1663)</f>
        <v/>
      </c>
      <c s="153" t="str">
        <f>IF('S.D.PASTE SHEET'!B1663="","",'S.D.PASTE SHEET'!B1663)</f>
        <v/>
      </c>
      <c s="153" t="str">
        <f>IF('S.D.PASTE SHEET'!C1663="","",'S.D.PASTE SHEET'!C1663)</f>
        <v/>
      </c>
      <c s="154" t="str">
        <f>IF('S.D.PASTE SHEET'!D1663="","",'S.D.PASTE SHEET'!D1663)</f>
        <v/>
      </c>
      <c s="153" t="str">
        <f>IF('S.D.PASTE SHEET'!E1663="","",UPPER('S.D.PASTE SHEET'!E1663))</f>
        <v/>
      </c>
      <c s="153" t="str">
        <f>IF('S.D.PASTE SHEET'!F1663="","",'S.D.PASTE SHEET'!F1663)</f>
        <v/>
      </c>
      <c s="153" t="str">
        <f>IF('S.D.PASTE SHEET'!G1663="","",UPPER('S.D.PASTE SHEET'!G1663))</f>
        <v/>
      </c>
      <c s="153" t="str">
        <f>IF('S.D.PASTE SHEET'!H1663="","",UPPER('S.D.PASTE SHEET'!H1663))</f>
        <v/>
      </c>
      <c s="153" t="str">
        <f>IF('S.D.PASTE SHEET'!I1663="","",'S.D.PASTE SHEET'!I1663)</f>
        <v/>
      </c>
      <c s="154" t="str">
        <f>IF('S.D.PASTE SHEET'!J1663="","",'S.D.PASTE SHEET'!J1663)</f>
        <v/>
      </c>
      <c s="153" t="str">
        <f>IF('S.D.PASTE SHEET'!K1663="","",'S.D.PASTE SHEET'!K1663)</f>
        <v/>
      </c>
      <c s="153" t="str">
        <f>IF('S.D.PASTE SHEET'!L1663="","",'S.D.PASTE SHEET'!L1663)</f>
        <v/>
      </c>
      <c s="153" t="str">
        <f>IF('S.D.PASTE SHEET'!M1663="","",'S.D.PASTE SHEET'!M1663)</f>
        <v/>
      </c>
      <c s="153" t="str">
        <f>IF('S.D.PASTE SHEET'!N1663="","",'S.D.PASTE SHEET'!N1663)</f>
        <v/>
      </c>
      <c s="153" t="str">
        <f>IF('S.D.PASTE SHEET'!O1663="","",'S.D.PASTE SHEET'!O1663)</f>
        <v/>
      </c>
      <c s="153" t="str">
        <f>IF('S.D.PASTE SHEET'!P1663="","",'S.D.PASTE SHEET'!P1663)</f>
        <v/>
      </c>
      <c s="153" t="str">
        <f>IF('S.D.PASTE SHEET'!Q1663="","",'S.D.PASTE SHEET'!Q1663)</f>
        <v/>
      </c>
      <c s="153" t="str">
        <f>IF('S.D.PASTE SHEET'!R1663="","",'S.D.PASTE SHEET'!R1663)</f>
        <v/>
      </c>
      <c s="153" t="str">
        <f>IF('S.D.PASTE SHEET'!S1663="","",'S.D.PASTE SHEET'!S1663)</f>
        <v/>
      </c>
      <c s="153" t="str">
        <f>IF('S.D.PASTE SHEET'!T1663="","",'S.D.PASTE SHEET'!T1663)</f>
        <v/>
      </c>
      <c s="153" t="str">
        <f>IF('S.D.PASTE SHEET'!U1663="","",'S.D.PASTE SHEET'!U1663)</f>
        <v/>
      </c>
      <c s="153" t="str">
        <f>IF('S.D.PASTE SHEET'!V1663="","",'S.D.PASTE SHEET'!V1663)</f>
        <v/>
      </c>
      <c s="153" t="str">
        <f>IF('S.D.PASTE SHEET'!W1663="","",'S.D.PASTE SHEET'!W1663)</f>
        <v/>
      </c>
      <c s="153" t="str">
        <f>IF('S.D.PASTE SHEET'!X1663="","",'S.D.PASTE SHEET'!X1663)</f>
        <v/>
      </c>
      <c s="153" t="str">
        <f>IF('S.D.PASTE SHEET'!Y1663="","",'S.D.PASTE SHEET'!Y1663)</f>
        <v/>
      </c>
      <c s="153" t="str">
        <f>IF('S.D.PASTE SHEET'!Z1663="","",'S.D.PASTE SHEET'!Z1663)</f>
        <v/>
      </c>
      <c s="153" t="str">
        <f>IF('S.D.PASTE SHEET'!AA1663="","",'S.D.PASTE SHEET'!AA1663)</f>
        <v/>
      </c>
      <c s="153" t="str">
        <f>IF('S.D.PASTE SHEET'!AB1663="","",'S.D.PASTE SHEET'!AB1663)</f>
        <v/>
      </c>
      <c s="153" t="str">
        <f>IF('S.D.PASTE SHEET'!AC1663="","",'S.D.PASTE SHEET'!AC1663)</f>
        <v/>
      </c>
      <c s="153" t="str">
        <f>IF('S.D.PASTE SHEET'!AD1663="","",'S.D.PASTE SHEET'!AD1663)</f>
        <v/>
      </c>
      <c s="155"/>
      <c s="156" t="str">
        <f>IF(AK1663="","",IF(AK1663&gt;0,COUNT($AG$2:AG1663),""))</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63" s="156" t="str">
        <f>IF(BC1663="","",IF(BC1663&gt;0,COUNT($AY$2:AY1663),""))</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64" spans="1:66" ht="15.75" customHeight="1">
      <c r="A1664" s="153" t="str">
        <f>IF('S.D.PASTE SHEET'!A1664="","",'S.D.PASTE SHEET'!A1664)</f>
        <v/>
      </c>
      <c s="153" t="str">
        <f>IF('S.D.PASTE SHEET'!B1664="","",'S.D.PASTE SHEET'!B1664)</f>
        <v/>
      </c>
      <c s="153" t="str">
        <f>IF('S.D.PASTE SHEET'!C1664="","",'S.D.PASTE SHEET'!C1664)</f>
        <v/>
      </c>
      <c s="154" t="str">
        <f>IF('S.D.PASTE SHEET'!D1664="","",'S.D.PASTE SHEET'!D1664)</f>
        <v/>
      </c>
      <c s="153" t="str">
        <f>IF('S.D.PASTE SHEET'!E1664="","",UPPER('S.D.PASTE SHEET'!E1664))</f>
        <v/>
      </c>
      <c s="153" t="str">
        <f>IF('S.D.PASTE SHEET'!F1664="","",'S.D.PASTE SHEET'!F1664)</f>
        <v/>
      </c>
      <c s="153" t="str">
        <f>IF('S.D.PASTE SHEET'!G1664="","",UPPER('S.D.PASTE SHEET'!G1664))</f>
        <v/>
      </c>
      <c s="153" t="str">
        <f>IF('S.D.PASTE SHEET'!H1664="","",UPPER('S.D.PASTE SHEET'!H1664))</f>
        <v/>
      </c>
      <c s="153" t="str">
        <f>IF('S.D.PASTE SHEET'!I1664="","",'S.D.PASTE SHEET'!I1664)</f>
        <v/>
      </c>
      <c s="154" t="str">
        <f>IF('S.D.PASTE SHEET'!J1664="","",'S.D.PASTE SHEET'!J1664)</f>
        <v/>
      </c>
      <c s="153" t="str">
        <f>IF('S.D.PASTE SHEET'!K1664="","",'S.D.PASTE SHEET'!K1664)</f>
        <v/>
      </c>
      <c s="153" t="str">
        <f>IF('S.D.PASTE SHEET'!L1664="","",'S.D.PASTE SHEET'!L1664)</f>
        <v/>
      </c>
      <c s="153" t="str">
        <f>IF('S.D.PASTE SHEET'!M1664="","",'S.D.PASTE SHEET'!M1664)</f>
        <v/>
      </c>
      <c s="153" t="str">
        <f>IF('S.D.PASTE SHEET'!N1664="","",'S.D.PASTE SHEET'!N1664)</f>
        <v/>
      </c>
      <c s="153" t="str">
        <f>IF('S.D.PASTE SHEET'!O1664="","",'S.D.PASTE SHEET'!O1664)</f>
        <v/>
      </c>
      <c s="153" t="str">
        <f>IF('S.D.PASTE SHEET'!P1664="","",'S.D.PASTE SHEET'!P1664)</f>
        <v/>
      </c>
      <c s="153" t="str">
        <f>IF('S.D.PASTE SHEET'!Q1664="","",'S.D.PASTE SHEET'!Q1664)</f>
        <v/>
      </c>
      <c s="153" t="str">
        <f>IF('S.D.PASTE SHEET'!R1664="","",'S.D.PASTE SHEET'!R1664)</f>
        <v/>
      </c>
      <c s="153" t="str">
        <f>IF('S.D.PASTE SHEET'!S1664="","",'S.D.PASTE SHEET'!S1664)</f>
        <v/>
      </c>
      <c s="153" t="str">
        <f>IF('S.D.PASTE SHEET'!T1664="","",'S.D.PASTE SHEET'!T1664)</f>
        <v/>
      </c>
      <c s="153" t="str">
        <f>IF('S.D.PASTE SHEET'!U1664="","",'S.D.PASTE SHEET'!U1664)</f>
        <v/>
      </c>
      <c s="153" t="str">
        <f>IF('S.D.PASTE SHEET'!V1664="","",'S.D.PASTE SHEET'!V1664)</f>
        <v/>
      </c>
      <c s="153" t="str">
        <f>IF('S.D.PASTE SHEET'!W1664="","",'S.D.PASTE SHEET'!W1664)</f>
        <v/>
      </c>
      <c s="153" t="str">
        <f>IF('S.D.PASTE SHEET'!X1664="","",'S.D.PASTE SHEET'!X1664)</f>
        <v/>
      </c>
      <c s="153" t="str">
        <f>IF('S.D.PASTE SHEET'!Y1664="","",'S.D.PASTE SHEET'!Y1664)</f>
        <v/>
      </c>
      <c s="153" t="str">
        <f>IF('S.D.PASTE SHEET'!Z1664="","",'S.D.PASTE SHEET'!Z1664)</f>
        <v/>
      </c>
      <c s="153" t="str">
        <f>IF('S.D.PASTE SHEET'!AA1664="","",'S.D.PASTE SHEET'!AA1664)</f>
        <v/>
      </c>
      <c s="153" t="str">
        <f>IF('S.D.PASTE SHEET'!AB1664="","",'S.D.PASTE SHEET'!AB1664)</f>
        <v/>
      </c>
      <c s="153" t="str">
        <f>IF('S.D.PASTE SHEET'!AC1664="","",'S.D.PASTE SHEET'!AC1664)</f>
        <v/>
      </c>
      <c s="153" t="str">
        <f>IF('S.D.PASTE SHEET'!AD1664="","",'S.D.PASTE SHEET'!AD1664)</f>
        <v/>
      </c>
      <c s="155"/>
      <c s="156" t="str">
        <f>IF(AK1664="","",IF(AK1664&gt;0,COUNT($AG$2:AG1664),""))</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64" s="156" t="str">
        <f>IF(BC1664="","",IF(BC1664&gt;0,COUNT($AY$2:AY1664),""))</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65" spans="1:66" ht="15.75" customHeight="1">
      <c r="A1665" s="153" t="str">
        <f>IF('S.D.PASTE SHEET'!A1665="","",'S.D.PASTE SHEET'!A1665)</f>
        <v/>
      </c>
      <c s="153" t="str">
        <f>IF('S.D.PASTE SHEET'!B1665="","",'S.D.PASTE SHEET'!B1665)</f>
        <v/>
      </c>
      <c s="153" t="str">
        <f>IF('S.D.PASTE SHEET'!C1665="","",'S.D.PASTE SHEET'!C1665)</f>
        <v/>
      </c>
      <c s="154" t="str">
        <f>IF('S.D.PASTE SHEET'!D1665="","",'S.D.PASTE SHEET'!D1665)</f>
        <v/>
      </c>
      <c s="153" t="str">
        <f>IF('S.D.PASTE SHEET'!E1665="","",UPPER('S.D.PASTE SHEET'!E1665))</f>
        <v/>
      </c>
      <c s="153" t="str">
        <f>IF('S.D.PASTE SHEET'!F1665="","",'S.D.PASTE SHEET'!F1665)</f>
        <v/>
      </c>
      <c s="153" t="str">
        <f>IF('S.D.PASTE SHEET'!G1665="","",UPPER('S.D.PASTE SHEET'!G1665))</f>
        <v/>
      </c>
      <c s="153" t="str">
        <f>IF('S.D.PASTE SHEET'!H1665="","",UPPER('S.D.PASTE SHEET'!H1665))</f>
        <v/>
      </c>
      <c s="153" t="str">
        <f>IF('S.D.PASTE SHEET'!I1665="","",'S.D.PASTE SHEET'!I1665)</f>
        <v/>
      </c>
      <c s="154" t="str">
        <f>IF('S.D.PASTE SHEET'!J1665="","",'S.D.PASTE SHEET'!J1665)</f>
        <v/>
      </c>
      <c s="153" t="str">
        <f>IF('S.D.PASTE SHEET'!K1665="","",'S.D.PASTE SHEET'!K1665)</f>
        <v/>
      </c>
      <c s="153" t="str">
        <f>IF('S.D.PASTE SHEET'!L1665="","",'S.D.PASTE SHEET'!L1665)</f>
        <v/>
      </c>
      <c s="153" t="str">
        <f>IF('S.D.PASTE SHEET'!M1665="","",'S.D.PASTE SHEET'!M1665)</f>
        <v/>
      </c>
      <c s="153" t="str">
        <f>IF('S.D.PASTE SHEET'!N1665="","",'S.D.PASTE SHEET'!N1665)</f>
        <v/>
      </c>
      <c s="153" t="str">
        <f>IF('S.D.PASTE SHEET'!O1665="","",'S.D.PASTE SHEET'!O1665)</f>
        <v/>
      </c>
      <c s="153" t="str">
        <f>IF('S.D.PASTE SHEET'!P1665="","",'S.D.PASTE SHEET'!P1665)</f>
        <v/>
      </c>
      <c s="153" t="str">
        <f>IF('S.D.PASTE SHEET'!Q1665="","",'S.D.PASTE SHEET'!Q1665)</f>
        <v/>
      </c>
      <c s="153" t="str">
        <f>IF('S.D.PASTE SHEET'!R1665="","",'S.D.PASTE SHEET'!R1665)</f>
        <v/>
      </c>
      <c s="153" t="str">
        <f>IF('S.D.PASTE SHEET'!S1665="","",'S.D.PASTE SHEET'!S1665)</f>
        <v/>
      </c>
      <c s="153" t="str">
        <f>IF('S.D.PASTE SHEET'!T1665="","",'S.D.PASTE SHEET'!T1665)</f>
        <v/>
      </c>
      <c s="153" t="str">
        <f>IF('S.D.PASTE SHEET'!U1665="","",'S.D.PASTE SHEET'!U1665)</f>
        <v/>
      </c>
      <c s="153" t="str">
        <f>IF('S.D.PASTE SHEET'!V1665="","",'S.D.PASTE SHEET'!V1665)</f>
        <v/>
      </c>
      <c s="153" t="str">
        <f>IF('S.D.PASTE SHEET'!W1665="","",'S.D.PASTE SHEET'!W1665)</f>
        <v/>
      </c>
      <c s="153" t="str">
        <f>IF('S.D.PASTE SHEET'!X1665="","",'S.D.PASTE SHEET'!X1665)</f>
        <v/>
      </c>
      <c s="153" t="str">
        <f>IF('S.D.PASTE SHEET'!Y1665="","",'S.D.PASTE SHEET'!Y1665)</f>
        <v/>
      </c>
      <c s="153" t="str">
        <f>IF('S.D.PASTE SHEET'!Z1665="","",'S.D.PASTE SHEET'!Z1665)</f>
        <v/>
      </c>
      <c s="153" t="str">
        <f>IF('S.D.PASTE SHEET'!AA1665="","",'S.D.PASTE SHEET'!AA1665)</f>
        <v/>
      </c>
      <c s="153" t="str">
        <f>IF('S.D.PASTE SHEET'!AB1665="","",'S.D.PASTE SHEET'!AB1665)</f>
        <v/>
      </c>
      <c s="153" t="str">
        <f>IF('S.D.PASTE SHEET'!AC1665="","",'S.D.PASTE SHEET'!AC1665)</f>
        <v/>
      </c>
      <c s="153" t="str">
        <f>IF('S.D.PASTE SHEET'!AD1665="","",'S.D.PASTE SHEET'!AD1665)</f>
        <v/>
      </c>
      <c s="155"/>
      <c s="156" t="str">
        <f>IF(AK1665="","",IF(AK1665&gt;0,COUNT($AG$2:AG1665),""))</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65" s="156" t="str">
        <f>IF(BC1665="","",IF(BC1665&gt;0,COUNT($AY$2:AY1665),""))</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66" spans="1:66" ht="15.75" customHeight="1">
      <c r="A1666" s="153" t="str">
        <f>IF('S.D.PASTE SHEET'!A1666="","",'S.D.PASTE SHEET'!A1666)</f>
        <v/>
      </c>
      <c s="153" t="str">
        <f>IF('S.D.PASTE SHEET'!B1666="","",'S.D.PASTE SHEET'!B1666)</f>
        <v/>
      </c>
      <c s="153" t="str">
        <f>IF('S.D.PASTE SHEET'!C1666="","",'S.D.PASTE SHEET'!C1666)</f>
        <v/>
      </c>
      <c s="154" t="str">
        <f>IF('S.D.PASTE SHEET'!D1666="","",'S.D.PASTE SHEET'!D1666)</f>
        <v/>
      </c>
      <c s="153" t="str">
        <f>IF('S.D.PASTE SHEET'!E1666="","",UPPER('S.D.PASTE SHEET'!E1666))</f>
        <v/>
      </c>
      <c s="153" t="str">
        <f>IF('S.D.PASTE SHEET'!F1666="","",'S.D.PASTE SHEET'!F1666)</f>
        <v/>
      </c>
      <c s="153" t="str">
        <f>IF('S.D.PASTE SHEET'!G1666="","",UPPER('S.D.PASTE SHEET'!G1666))</f>
        <v/>
      </c>
      <c s="153" t="str">
        <f>IF('S.D.PASTE SHEET'!H1666="","",UPPER('S.D.PASTE SHEET'!H1666))</f>
        <v/>
      </c>
      <c s="153" t="str">
        <f>IF('S.D.PASTE SHEET'!I1666="","",'S.D.PASTE SHEET'!I1666)</f>
        <v/>
      </c>
      <c s="154" t="str">
        <f>IF('S.D.PASTE SHEET'!J1666="","",'S.D.PASTE SHEET'!J1666)</f>
        <v/>
      </c>
      <c s="153" t="str">
        <f>IF('S.D.PASTE SHEET'!K1666="","",'S.D.PASTE SHEET'!K1666)</f>
        <v/>
      </c>
      <c s="153" t="str">
        <f>IF('S.D.PASTE SHEET'!L1666="","",'S.D.PASTE SHEET'!L1666)</f>
        <v/>
      </c>
      <c s="153" t="str">
        <f>IF('S.D.PASTE SHEET'!M1666="","",'S.D.PASTE SHEET'!M1666)</f>
        <v/>
      </c>
      <c s="153" t="str">
        <f>IF('S.D.PASTE SHEET'!N1666="","",'S.D.PASTE SHEET'!N1666)</f>
        <v/>
      </c>
      <c s="153" t="str">
        <f>IF('S.D.PASTE SHEET'!O1666="","",'S.D.PASTE SHEET'!O1666)</f>
        <v/>
      </c>
      <c s="153" t="str">
        <f>IF('S.D.PASTE SHEET'!P1666="","",'S.D.PASTE SHEET'!P1666)</f>
        <v/>
      </c>
      <c s="153" t="str">
        <f>IF('S.D.PASTE SHEET'!Q1666="","",'S.D.PASTE SHEET'!Q1666)</f>
        <v/>
      </c>
      <c s="153" t="str">
        <f>IF('S.D.PASTE SHEET'!R1666="","",'S.D.PASTE SHEET'!R1666)</f>
        <v/>
      </c>
      <c s="153" t="str">
        <f>IF('S.D.PASTE SHEET'!S1666="","",'S.D.PASTE SHEET'!S1666)</f>
        <v/>
      </c>
      <c s="153" t="str">
        <f>IF('S.D.PASTE SHEET'!T1666="","",'S.D.PASTE SHEET'!T1666)</f>
        <v/>
      </c>
      <c s="153" t="str">
        <f>IF('S.D.PASTE SHEET'!U1666="","",'S.D.PASTE SHEET'!U1666)</f>
        <v/>
      </c>
      <c s="153" t="str">
        <f>IF('S.D.PASTE SHEET'!V1666="","",'S.D.PASTE SHEET'!V1666)</f>
        <v/>
      </c>
      <c s="153" t="str">
        <f>IF('S.D.PASTE SHEET'!W1666="","",'S.D.PASTE SHEET'!W1666)</f>
        <v/>
      </c>
      <c s="153" t="str">
        <f>IF('S.D.PASTE SHEET'!X1666="","",'S.D.PASTE SHEET'!X1666)</f>
        <v/>
      </c>
      <c s="153" t="str">
        <f>IF('S.D.PASTE SHEET'!Y1666="","",'S.D.PASTE SHEET'!Y1666)</f>
        <v/>
      </c>
      <c s="153" t="str">
        <f>IF('S.D.PASTE SHEET'!Z1666="","",'S.D.PASTE SHEET'!Z1666)</f>
        <v/>
      </c>
      <c s="153" t="str">
        <f>IF('S.D.PASTE SHEET'!AA1666="","",'S.D.PASTE SHEET'!AA1666)</f>
        <v/>
      </c>
      <c s="153" t="str">
        <f>IF('S.D.PASTE SHEET'!AB1666="","",'S.D.PASTE SHEET'!AB1666)</f>
        <v/>
      </c>
      <c s="153" t="str">
        <f>IF('S.D.PASTE SHEET'!AC1666="","",'S.D.PASTE SHEET'!AC1666)</f>
        <v/>
      </c>
      <c s="153" t="str">
        <f>IF('S.D.PASTE SHEET'!AD1666="","",'S.D.PASTE SHEET'!AD1666)</f>
        <v/>
      </c>
      <c s="155"/>
      <c s="156" t="str">
        <f>IF(AK1666="","",IF(AK1666&gt;0,COUNT($AG$2:AG1666),""))</f>
        <v/>
      </c>
      <c s="157" t="str">
        <f t="shared" si="802"/>
        <v/>
      </c>
      <c s="157" t="str">
        <f t="shared" si="803"/>
        <v/>
      </c>
      <c s="157" t="str">
        <f t="shared" si="804"/>
        <v/>
      </c>
      <c s="158" t="str">
        <f t="shared" si="805"/>
        <v/>
      </c>
      <c s="157" t="str">
        <f t="shared" si="806"/>
        <v/>
      </c>
      <c s="157" t="str">
        <f t="shared" si="807"/>
        <v/>
      </c>
      <c s="157" t="str">
        <f t="shared" si="808"/>
        <v/>
      </c>
      <c s="157" t="str">
        <f t="shared" si="809"/>
        <v/>
      </c>
      <c s="157" t="str">
        <f t="shared" si="810"/>
        <v/>
      </c>
      <c s="158" t="str">
        <f t="shared" si="811"/>
        <v/>
      </c>
      <c s="157" t="str">
        <f t="shared" si="812"/>
        <v/>
      </c>
      <c s="157" t="str">
        <f t="shared" si="813"/>
        <v/>
      </c>
      <c s="157" t="str">
        <f t="shared" si="814"/>
        <v/>
      </c>
      <c s="157" t="str">
        <f t="shared" si="815"/>
        <v/>
      </c>
      <c s="157" t="str">
        <f t="shared" si="816"/>
        <v/>
      </c>
      <c s="157" t="str">
        <f t="shared" si="817"/>
        <v/>
      </c>
      <c r="AX1666" s="156" t="str">
        <f>IF(BC1666="","",IF(BC1666&gt;0,COUNT($AY$2:AY1666),""))</f>
        <v/>
      </c>
      <c s="159" t="str">
        <f t="shared" si="818"/>
        <v/>
      </c>
      <c s="159" t="str">
        <f t="shared" si="819"/>
        <v/>
      </c>
      <c s="157" t="str">
        <f t="shared" si="820"/>
        <v/>
      </c>
      <c s="158" t="str">
        <f t="shared" si="821"/>
        <v/>
      </c>
      <c s="157" t="str">
        <f t="shared" si="822"/>
        <v/>
      </c>
      <c s="157" t="str">
        <f t="shared" si="823"/>
        <v/>
      </c>
      <c s="157" t="str">
        <f t="shared" si="824"/>
        <v/>
      </c>
      <c s="157" t="str">
        <f t="shared" si="825"/>
        <v/>
      </c>
      <c s="157" t="str">
        <f t="shared" si="826"/>
        <v/>
      </c>
      <c s="158" t="str">
        <f t="shared" si="827"/>
        <v/>
      </c>
      <c s="157" t="str">
        <f t="shared" si="828"/>
        <v/>
      </c>
      <c s="157" t="str">
        <f t="shared" si="829"/>
        <v/>
      </c>
      <c s="157" t="str">
        <f t="shared" si="830"/>
        <v/>
      </c>
      <c s="157" t="str">
        <f t="shared" si="831"/>
        <v/>
      </c>
      <c s="157" t="str">
        <f t="shared" si="832"/>
        <v/>
      </c>
      <c s="157" t="str">
        <f t="shared" si="833"/>
        <v/>
      </c>
    </row>
    <row r="1667" spans="1:66" ht="15.75" customHeight="1">
      <c r="A1667" s="153" t="str">
        <f>IF('S.D.PASTE SHEET'!A1667="","",'S.D.PASTE SHEET'!A1667)</f>
        <v/>
      </c>
      <c s="153" t="str">
        <f>IF('S.D.PASTE SHEET'!B1667="","",'S.D.PASTE SHEET'!B1667)</f>
        <v/>
      </c>
      <c s="153" t="str">
        <f>IF('S.D.PASTE SHEET'!C1667="","",'S.D.PASTE SHEET'!C1667)</f>
        <v/>
      </c>
      <c s="154" t="str">
        <f>IF('S.D.PASTE SHEET'!D1667="","",'S.D.PASTE SHEET'!D1667)</f>
        <v/>
      </c>
      <c s="153" t="str">
        <f>IF('S.D.PASTE SHEET'!E1667="","",UPPER('S.D.PASTE SHEET'!E1667))</f>
        <v/>
      </c>
      <c s="153" t="str">
        <f>IF('S.D.PASTE SHEET'!F1667="","",'S.D.PASTE SHEET'!F1667)</f>
        <v/>
      </c>
      <c s="153" t="str">
        <f>IF('S.D.PASTE SHEET'!G1667="","",UPPER('S.D.PASTE SHEET'!G1667))</f>
        <v/>
      </c>
      <c s="153" t="str">
        <f>IF('S.D.PASTE SHEET'!H1667="","",UPPER('S.D.PASTE SHEET'!H1667))</f>
        <v/>
      </c>
      <c s="153" t="str">
        <f>IF('S.D.PASTE SHEET'!I1667="","",'S.D.PASTE SHEET'!I1667)</f>
        <v/>
      </c>
      <c s="154" t="str">
        <f>IF('S.D.PASTE SHEET'!J1667="","",'S.D.PASTE SHEET'!J1667)</f>
        <v/>
      </c>
      <c s="153" t="str">
        <f>IF('S.D.PASTE SHEET'!K1667="","",'S.D.PASTE SHEET'!K1667)</f>
        <v/>
      </c>
      <c s="153" t="str">
        <f>IF('S.D.PASTE SHEET'!L1667="","",'S.D.PASTE SHEET'!L1667)</f>
        <v/>
      </c>
      <c s="153" t="str">
        <f>IF('S.D.PASTE SHEET'!M1667="","",'S.D.PASTE SHEET'!M1667)</f>
        <v/>
      </c>
      <c s="153" t="str">
        <f>IF('S.D.PASTE SHEET'!N1667="","",'S.D.PASTE SHEET'!N1667)</f>
        <v/>
      </c>
      <c s="153" t="str">
        <f>IF('S.D.PASTE SHEET'!O1667="","",'S.D.PASTE SHEET'!O1667)</f>
        <v/>
      </c>
      <c s="153" t="str">
        <f>IF('S.D.PASTE SHEET'!P1667="","",'S.D.PASTE SHEET'!P1667)</f>
        <v/>
      </c>
      <c s="153" t="str">
        <f>IF('S.D.PASTE SHEET'!Q1667="","",'S.D.PASTE SHEET'!Q1667)</f>
        <v/>
      </c>
      <c s="153" t="str">
        <f>IF('S.D.PASTE SHEET'!R1667="","",'S.D.PASTE SHEET'!R1667)</f>
        <v/>
      </c>
      <c s="153" t="str">
        <f>IF('S.D.PASTE SHEET'!S1667="","",'S.D.PASTE SHEET'!S1667)</f>
        <v/>
      </c>
      <c s="153" t="str">
        <f>IF('S.D.PASTE SHEET'!T1667="","",'S.D.PASTE SHEET'!T1667)</f>
        <v/>
      </c>
      <c s="153" t="str">
        <f>IF('S.D.PASTE SHEET'!U1667="","",'S.D.PASTE SHEET'!U1667)</f>
        <v/>
      </c>
      <c s="153" t="str">
        <f>IF('S.D.PASTE SHEET'!V1667="","",'S.D.PASTE SHEET'!V1667)</f>
        <v/>
      </c>
      <c s="153" t="str">
        <f>IF('S.D.PASTE SHEET'!W1667="","",'S.D.PASTE SHEET'!W1667)</f>
        <v/>
      </c>
      <c s="153" t="str">
        <f>IF('S.D.PASTE SHEET'!X1667="","",'S.D.PASTE SHEET'!X1667)</f>
        <v/>
      </c>
      <c s="153" t="str">
        <f>IF('S.D.PASTE SHEET'!Y1667="","",'S.D.PASTE SHEET'!Y1667)</f>
        <v/>
      </c>
      <c s="153" t="str">
        <f>IF('S.D.PASTE SHEET'!Z1667="","",'S.D.PASTE SHEET'!Z1667)</f>
        <v/>
      </c>
      <c s="153" t="str">
        <f>IF('S.D.PASTE SHEET'!AA1667="","",'S.D.PASTE SHEET'!AA1667)</f>
        <v/>
      </c>
      <c s="153" t="str">
        <f>IF('S.D.PASTE SHEET'!AB1667="","",'S.D.PASTE SHEET'!AB1667)</f>
        <v/>
      </c>
      <c s="153" t="str">
        <f>IF('S.D.PASTE SHEET'!AC1667="","",'S.D.PASTE SHEET'!AC1667)</f>
        <v/>
      </c>
      <c s="153" t="str">
        <f>IF('S.D.PASTE SHEET'!AD1667="","",'S.D.PASTE SHEET'!AD1667)</f>
        <v/>
      </c>
      <c s="155"/>
      <c s="156" t="str">
        <f>IF(AK1667="","",IF(AK1667&gt;0,COUNT($AG$2:AG1667),""))</f>
        <v/>
      </c>
      <c s="157" t="str">
        <f t="shared" si="834" ref="AG1667:AG1730">IF(AND($AJ$1=8,$A1667=8),A1667,"")</f>
        <v/>
      </c>
      <c s="157" t="str">
        <f t="shared" si="835" ref="AH1667:AH1730">IF(AND($AJ$1=8,$A1667=8),B1667,"")</f>
        <v/>
      </c>
      <c s="157" t="str">
        <f t="shared" si="836" ref="AI1667:AI1730">IF(AND($AJ$1=8,$A1667=8),C1667,"")</f>
        <v/>
      </c>
      <c s="158" t="str">
        <f t="shared" si="837" ref="AJ1667:AJ1730">IF(AND($AJ$1=8,$A1667=8),D1667,"")</f>
        <v/>
      </c>
      <c s="157" t="str">
        <f t="shared" si="838" ref="AK1667:AK1730">IF(AND($AJ$1=8,$A1667=8),E1667,"")</f>
        <v/>
      </c>
      <c s="157" t="str">
        <f t="shared" si="839" ref="AL1667:AL1730">IF(AND($AJ$1=8,$A1667=8),F1667,"")</f>
        <v/>
      </c>
      <c s="157" t="str">
        <f t="shared" si="840" ref="AM1667:AM1730">IF(AND($AJ$1=8,$A1667=8),G1667,"")</f>
        <v/>
      </c>
      <c s="157" t="str">
        <f t="shared" si="841" ref="AN1667:AN1730">IF(AND($AJ$1=8,$A1667=8),H1667,"")</f>
        <v/>
      </c>
      <c s="157" t="str">
        <f t="shared" si="842" ref="AO1667:AO1730">IF(AND($AJ$1=8,$A1667=8),I1667,"")</f>
        <v/>
      </c>
      <c s="158" t="str">
        <f t="shared" si="843" ref="AP1667:AP1730">IF(AND($AJ$1=8,$A1667=8),J1667,"")</f>
        <v/>
      </c>
      <c s="157" t="str">
        <f t="shared" si="844" ref="AQ1667:AQ1730">IF(AND($AJ$1=8,$A1667=8),K1667,"")</f>
        <v/>
      </c>
      <c s="157" t="str">
        <f t="shared" si="845" ref="AR1667:AR1730">IF(AND($AJ$1=8,$A1667=8),L1667,"")</f>
        <v/>
      </c>
      <c s="157" t="str">
        <f t="shared" si="846" ref="AS1667:AS1730">IF(AND($AJ$1=8,$A1667=8),M1667,"")</f>
        <v/>
      </c>
      <c s="157" t="str">
        <f t="shared" si="847" ref="AT1667:AT1730">IF(AND($AJ$1=8,$A1667=8),N1667,"")</f>
        <v/>
      </c>
      <c s="157" t="str">
        <f t="shared" si="848" ref="AU1667:AU1730">IF(AND($AJ$1=8,$A1667=8),O1667,"")</f>
        <v/>
      </c>
      <c s="157" t="str">
        <f t="shared" si="849" ref="AV1667:AV1730">IF(AND($AJ$1=8,$A1667=8),P1667,"")</f>
        <v/>
      </c>
      <c r="AX1667" s="156" t="str">
        <f>IF(BC1667="","",IF(BC1667&gt;0,COUNT($AY$2:AY1667),""))</f>
        <v/>
      </c>
      <c s="159" t="str">
        <f t="shared" si="850" ref="AY1667:AY1730">IF(AND($BB$1=8,$A1667=8,$BC$1=$B1667),$A1667,"")</f>
        <v/>
      </c>
      <c s="159" t="str">
        <f t="shared" si="851" ref="AZ1667:AZ1730">IF(AND($BB$1=8,$A1667=8,$BC$1=$B1667),$B1667,"")</f>
        <v/>
      </c>
      <c s="157" t="str">
        <f t="shared" si="852" ref="BA1667:BA1730">IF(AND($BB$1=8,$A1667=8,$BC$1=$B1667),$C1667,"")</f>
        <v/>
      </c>
      <c s="158" t="str">
        <f t="shared" si="853" ref="BB1667:BB1730">IF(AND($BB$1=8,$A1667=8,$BC$1=$B1667),$D1667,"")</f>
        <v/>
      </c>
      <c s="157" t="str">
        <f t="shared" si="854" ref="BC1667:BC1730">IF(AND($BB$1=8,$A1667=8,$BC$1=$B1667),$E1667,"")</f>
        <v/>
      </c>
      <c s="157" t="str">
        <f t="shared" si="855" ref="BD1667:BD1730">IF(AND($BB$1=8,$A1667=8,$BC$1=$B1667),$F1667,"")</f>
        <v/>
      </c>
      <c s="157" t="str">
        <f t="shared" si="856" ref="BE1667:BE1730">IF(AND($BB$1=8,$A1667=8,$BC$1=$B1667),$G1667,"")</f>
        <v/>
      </c>
      <c s="157" t="str">
        <f t="shared" si="857" ref="BF1667:BF1730">IF(AND($BB$1=8,$A1667=8,$BC$1=$B1667),$H1667,"")</f>
        <v/>
      </c>
      <c s="157" t="str">
        <f t="shared" si="858" ref="BG1667:BG1730">IF(AND($BB$1=8,$A1667=8,$BC$1=$B1667),$I1667,"")</f>
        <v/>
      </c>
      <c s="158" t="str">
        <f t="shared" si="859" ref="BH1667:BH1730">IF(AND($BB$1=8,$A1667=8,$BC$1=$B1667),$J1667,"")</f>
        <v/>
      </c>
      <c s="157" t="str">
        <f t="shared" si="860" ref="BI1667:BI1730">IF(AND($BB$1=8,$A1667=8,$BC$1=$B1667),$K1667,"")</f>
        <v/>
      </c>
      <c s="157" t="str">
        <f t="shared" si="861" ref="BJ1667:BJ1730">IF(AND($BB$1=8,$A1667=8,$BC$1=$B1667),$L1667,"")</f>
        <v/>
      </c>
      <c s="157" t="str">
        <f t="shared" si="862" ref="BK1667:BK1730">IF(AND($BB$1=8,$A1667=8,$BC$1=$B1667),$M1667,"")</f>
        <v/>
      </c>
      <c s="157" t="str">
        <f t="shared" si="863" ref="BL1667:BL1730">IF(AND($BB$1=8,$A1667=8,$BC$1=$B1667),$N1667,"")</f>
        <v/>
      </c>
      <c s="157" t="str">
        <f t="shared" si="864" ref="BM1667:BM1730">IF(AND($BB$1=8,$A1667=8,$BC$1=$B1667),$O1667,"")</f>
        <v/>
      </c>
      <c s="157" t="str">
        <f t="shared" si="865" ref="BN1667:BN1730">IF(AND($BB$1=8,$A1667=8,$BC$1=$B1667),$P1667,"")</f>
        <v/>
      </c>
    </row>
    <row r="1668" spans="1:66" ht="15.75" customHeight="1">
      <c r="A1668" s="153" t="str">
        <f>IF('S.D.PASTE SHEET'!A1668="","",'S.D.PASTE SHEET'!A1668)</f>
        <v/>
      </c>
      <c s="153" t="str">
        <f>IF('S.D.PASTE SHEET'!B1668="","",'S.D.PASTE SHEET'!B1668)</f>
        <v/>
      </c>
      <c s="153" t="str">
        <f>IF('S.D.PASTE SHEET'!C1668="","",'S.D.PASTE SHEET'!C1668)</f>
        <v/>
      </c>
      <c s="154" t="str">
        <f>IF('S.D.PASTE SHEET'!D1668="","",'S.D.PASTE SHEET'!D1668)</f>
        <v/>
      </c>
      <c s="153" t="str">
        <f>IF('S.D.PASTE SHEET'!E1668="","",UPPER('S.D.PASTE SHEET'!E1668))</f>
        <v/>
      </c>
      <c s="153" t="str">
        <f>IF('S.D.PASTE SHEET'!F1668="","",'S.D.PASTE SHEET'!F1668)</f>
        <v/>
      </c>
      <c s="153" t="str">
        <f>IF('S.D.PASTE SHEET'!G1668="","",UPPER('S.D.PASTE SHEET'!G1668))</f>
        <v/>
      </c>
      <c s="153" t="str">
        <f>IF('S.D.PASTE SHEET'!H1668="","",UPPER('S.D.PASTE SHEET'!H1668))</f>
        <v/>
      </c>
      <c s="153" t="str">
        <f>IF('S.D.PASTE SHEET'!I1668="","",'S.D.PASTE SHEET'!I1668)</f>
        <v/>
      </c>
      <c s="154" t="str">
        <f>IF('S.D.PASTE SHEET'!J1668="","",'S.D.PASTE SHEET'!J1668)</f>
        <v/>
      </c>
      <c s="153" t="str">
        <f>IF('S.D.PASTE SHEET'!K1668="","",'S.D.PASTE SHEET'!K1668)</f>
        <v/>
      </c>
      <c s="153" t="str">
        <f>IF('S.D.PASTE SHEET'!L1668="","",'S.D.PASTE SHEET'!L1668)</f>
        <v/>
      </c>
      <c s="153" t="str">
        <f>IF('S.D.PASTE SHEET'!M1668="","",'S.D.PASTE SHEET'!M1668)</f>
        <v/>
      </c>
      <c s="153" t="str">
        <f>IF('S.D.PASTE SHEET'!N1668="","",'S.D.PASTE SHEET'!N1668)</f>
        <v/>
      </c>
      <c s="153" t="str">
        <f>IF('S.D.PASTE SHEET'!O1668="","",'S.D.PASTE SHEET'!O1668)</f>
        <v/>
      </c>
      <c s="153" t="str">
        <f>IF('S.D.PASTE SHEET'!P1668="","",'S.D.PASTE SHEET'!P1668)</f>
        <v/>
      </c>
      <c s="153" t="str">
        <f>IF('S.D.PASTE SHEET'!Q1668="","",'S.D.PASTE SHEET'!Q1668)</f>
        <v/>
      </c>
      <c s="153" t="str">
        <f>IF('S.D.PASTE SHEET'!R1668="","",'S.D.PASTE SHEET'!R1668)</f>
        <v/>
      </c>
      <c s="153" t="str">
        <f>IF('S.D.PASTE SHEET'!S1668="","",'S.D.PASTE SHEET'!S1668)</f>
        <v/>
      </c>
      <c s="153" t="str">
        <f>IF('S.D.PASTE SHEET'!T1668="","",'S.D.PASTE SHEET'!T1668)</f>
        <v/>
      </c>
      <c s="153" t="str">
        <f>IF('S.D.PASTE SHEET'!U1668="","",'S.D.PASTE SHEET'!U1668)</f>
        <v/>
      </c>
      <c s="153" t="str">
        <f>IF('S.D.PASTE SHEET'!V1668="","",'S.D.PASTE SHEET'!V1668)</f>
        <v/>
      </c>
      <c s="153" t="str">
        <f>IF('S.D.PASTE SHEET'!W1668="","",'S.D.PASTE SHEET'!W1668)</f>
        <v/>
      </c>
      <c s="153" t="str">
        <f>IF('S.D.PASTE SHEET'!X1668="","",'S.D.PASTE SHEET'!X1668)</f>
        <v/>
      </c>
      <c s="153" t="str">
        <f>IF('S.D.PASTE SHEET'!Y1668="","",'S.D.PASTE SHEET'!Y1668)</f>
        <v/>
      </c>
      <c s="153" t="str">
        <f>IF('S.D.PASTE SHEET'!Z1668="","",'S.D.PASTE SHEET'!Z1668)</f>
        <v/>
      </c>
      <c s="153" t="str">
        <f>IF('S.D.PASTE SHEET'!AA1668="","",'S.D.PASTE SHEET'!AA1668)</f>
        <v/>
      </c>
      <c s="153" t="str">
        <f>IF('S.D.PASTE SHEET'!AB1668="","",'S.D.PASTE SHEET'!AB1668)</f>
        <v/>
      </c>
      <c s="153" t="str">
        <f>IF('S.D.PASTE SHEET'!AC1668="","",'S.D.PASTE SHEET'!AC1668)</f>
        <v/>
      </c>
      <c s="153" t="str">
        <f>IF('S.D.PASTE SHEET'!AD1668="","",'S.D.PASTE SHEET'!AD1668)</f>
        <v/>
      </c>
      <c s="155"/>
      <c s="156" t="str">
        <f>IF(AK1668="","",IF(AK1668&gt;0,COUNT($AG$2:AG1668),""))</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68" s="156" t="str">
        <f>IF(BC1668="","",IF(BC1668&gt;0,COUNT($AY$2:AY1668),""))</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69" spans="1:66" ht="15.75" customHeight="1">
      <c r="A1669" s="153" t="str">
        <f>IF('S.D.PASTE SHEET'!A1669="","",'S.D.PASTE SHEET'!A1669)</f>
        <v/>
      </c>
      <c s="153" t="str">
        <f>IF('S.D.PASTE SHEET'!B1669="","",'S.D.PASTE SHEET'!B1669)</f>
        <v/>
      </c>
      <c s="153" t="str">
        <f>IF('S.D.PASTE SHEET'!C1669="","",'S.D.PASTE SHEET'!C1669)</f>
        <v/>
      </c>
      <c s="154" t="str">
        <f>IF('S.D.PASTE SHEET'!D1669="","",'S.D.PASTE SHEET'!D1669)</f>
        <v/>
      </c>
      <c s="153" t="str">
        <f>IF('S.D.PASTE SHEET'!E1669="","",UPPER('S.D.PASTE SHEET'!E1669))</f>
        <v/>
      </c>
      <c s="153" t="str">
        <f>IF('S.D.PASTE SHEET'!F1669="","",'S.D.PASTE SHEET'!F1669)</f>
        <v/>
      </c>
      <c s="153" t="str">
        <f>IF('S.D.PASTE SHEET'!G1669="","",UPPER('S.D.PASTE SHEET'!G1669))</f>
        <v/>
      </c>
      <c s="153" t="str">
        <f>IF('S.D.PASTE SHEET'!H1669="","",UPPER('S.D.PASTE SHEET'!H1669))</f>
        <v/>
      </c>
      <c s="153" t="str">
        <f>IF('S.D.PASTE SHEET'!I1669="","",'S.D.PASTE SHEET'!I1669)</f>
        <v/>
      </c>
      <c s="154" t="str">
        <f>IF('S.D.PASTE SHEET'!J1669="","",'S.D.PASTE SHEET'!J1669)</f>
        <v/>
      </c>
      <c s="153" t="str">
        <f>IF('S.D.PASTE SHEET'!K1669="","",'S.D.PASTE SHEET'!K1669)</f>
        <v/>
      </c>
      <c s="153" t="str">
        <f>IF('S.D.PASTE SHEET'!L1669="","",'S.D.PASTE SHEET'!L1669)</f>
        <v/>
      </c>
      <c s="153" t="str">
        <f>IF('S.D.PASTE SHEET'!M1669="","",'S.D.PASTE SHEET'!M1669)</f>
        <v/>
      </c>
      <c s="153" t="str">
        <f>IF('S.D.PASTE SHEET'!N1669="","",'S.D.PASTE SHEET'!N1669)</f>
        <v/>
      </c>
      <c s="153" t="str">
        <f>IF('S.D.PASTE SHEET'!O1669="","",'S.D.PASTE SHEET'!O1669)</f>
        <v/>
      </c>
      <c s="153" t="str">
        <f>IF('S.D.PASTE SHEET'!P1669="","",'S.D.PASTE SHEET'!P1669)</f>
        <v/>
      </c>
      <c s="153" t="str">
        <f>IF('S.D.PASTE SHEET'!Q1669="","",'S.D.PASTE SHEET'!Q1669)</f>
        <v/>
      </c>
      <c s="153" t="str">
        <f>IF('S.D.PASTE SHEET'!R1669="","",'S.D.PASTE SHEET'!R1669)</f>
        <v/>
      </c>
      <c s="153" t="str">
        <f>IF('S.D.PASTE SHEET'!S1669="","",'S.D.PASTE SHEET'!S1669)</f>
        <v/>
      </c>
      <c s="153" t="str">
        <f>IF('S.D.PASTE SHEET'!T1669="","",'S.D.PASTE SHEET'!T1669)</f>
        <v/>
      </c>
      <c s="153" t="str">
        <f>IF('S.D.PASTE SHEET'!U1669="","",'S.D.PASTE SHEET'!U1669)</f>
        <v/>
      </c>
      <c s="153" t="str">
        <f>IF('S.D.PASTE SHEET'!V1669="","",'S.D.PASTE SHEET'!V1669)</f>
        <v/>
      </c>
      <c s="153" t="str">
        <f>IF('S.D.PASTE SHEET'!W1669="","",'S.D.PASTE SHEET'!W1669)</f>
        <v/>
      </c>
      <c s="153" t="str">
        <f>IF('S.D.PASTE SHEET'!X1669="","",'S.D.PASTE SHEET'!X1669)</f>
        <v/>
      </c>
      <c s="153" t="str">
        <f>IF('S.D.PASTE SHEET'!Y1669="","",'S.D.PASTE SHEET'!Y1669)</f>
        <v/>
      </c>
      <c s="153" t="str">
        <f>IF('S.D.PASTE SHEET'!Z1669="","",'S.D.PASTE SHEET'!Z1669)</f>
        <v/>
      </c>
      <c s="153" t="str">
        <f>IF('S.D.PASTE SHEET'!AA1669="","",'S.D.PASTE SHEET'!AA1669)</f>
        <v/>
      </c>
      <c s="153" t="str">
        <f>IF('S.D.PASTE SHEET'!AB1669="","",'S.D.PASTE SHEET'!AB1669)</f>
        <v/>
      </c>
      <c s="153" t="str">
        <f>IF('S.D.PASTE SHEET'!AC1669="","",'S.D.PASTE SHEET'!AC1669)</f>
        <v/>
      </c>
      <c s="153" t="str">
        <f>IF('S.D.PASTE SHEET'!AD1669="","",'S.D.PASTE SHEET'!AD1669)</f>
        <v/>
      </c>
      <c s="155"/>
      <c s="156" t="str">
        <f>IF(AK1669="","",IF(AK1669&gt;0,COUNT($AG$2:AG1669),""))</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69" s="156" t="str">
        <f>IF(BC1669="","",IF(BC1669&gt;0,COUNT($AY$2:AY1669),""))</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70" spans="1:66" ht="15.75" customHeight="1">
      <c r="A1670" s="153" t="str">
        <f>IF('S.D.PASTE SHEET'!A1670="","",'S.D.PASTE SHEET'!A1670)</f>
        <v/>
      </c>
      <c s="153" t="str">
        <f>IF('S.D.PASTE SHEET'!B1670="","",'S.D.PASTE SHEET'!B1670)</f>
        <v/>
      </c>
      <c s="153" t="str">
        <f>IF('S.D.PASTE SHEET'!C1670="","",'S.D.PASTE SHEET'!C1670)</f>
        <v/>
      </c>
      <c s="154" t="str">
        <f>IF('S.D.PASTE SHEET'!D1670="","",'S.D.PASTE SHEET'!D1670)</f>
        <v/>
      </c>
      <c s="153" t="str">
        <f>IF('S.D.PASTE SHEET'!E1670="","",UPPER('S.D.PASTE SHEET'!E1670))</f>
        <v/>
      </c>
      <c s="153" t="str">
        <f>IF('S.D.PASTE SHEET'!F1670="","",'S.D.PASTE SHEET'!F1670)</f>
        <v/>
      </c>
      <c s="153" t="str">
        <f>IF('S.D.PASTE SHEET'!G1670="","",UPPER('S.D.PASTE SHEET'!G1670))</f>
        <v/>
      </c>
      <c s="153" t="str">
        <f>IF('S.D.PASTE SHEET'!H1670="","",UPPER('S.D.PASTE SHEET'!H1670))</f>
        <v/>
      </c>
      <c s="153" t="str">
        <f>IF('S.D.PASTE SHEET'!I1670="","",'S.D.PASTE SHEET'!I1670)</f>
        <v/>
      </c>
      <c s="154" t="str">
        <f>IF('S.D.PASTE SHEET'!J1670="","",'S.D.PASTE SHEET'!J1670)</f>
        <v/>
      </c>
      <c s="153" t="str">
        <f>IF('S.D.PASTE SHEET'!K1670="","",'S.D.PASTE SHEET'!K1670)</f>
        <v/>
      </c>
      <c s="153" t="str">
        <f>IF('S.D.PASTE SHEET'!L1670="","",'S.D.PASTE SHEET'!L1670)</f>
        <v/>
      </c>
      <c s="153" t="str">
        <f>IF('S.D.PASTE SHEET'!M1670="","",'S.D.PASTE SHEET'!M1670)</f>
        <v/>
      </c>
      <c s="153" t="str">
        <f>IF('S.D.PASTE SHEET'!N1670="","",'S.D.PASTE SHEET'!N1670)</f>
        <v/>
      </c>
      <c s="153" t="str">
        <f>IF('S.D.PASTE SHEET'!O1670="","",'S.D.PASTE SHEET'!O1670)</f>
        <v/>
      </c>
      <c s="153" t="str">
        <f>IF('S.D.PASTE SHEET'!P1670="","",'S.D.PASTE SHEET'!P1670)</f>
        <v/>
      </c>
      <c s="153" t="str">
        <f>IF('S.D.PASTE SHEET'!Q1670="","",'S.D.PASTE SHEET'!Q1670)</f>
        <v/>
      </c>
      <c s="153" t="str">
        <f>IF('S.D.PASTE SHEET'!R1670="","",'S.D.PASTE SHEET'!R1670)</f>
        <v/>
      </c>
      <c s="153" t="str">
        <f>IF('S.D.PASTE SHEET'!S1670="","",'S.D.PASTE SHEET'!S1670)</f>
        <v/>
      </c>
      <c s="153" t="str">
        <f>IF('S.D.PASTE SHEET'!T1670="","",'S.D.PASTE SHEET'!T1670)</f>
        <v/>
      </c>
      <c s="153" t="str">
        <f>IF('S.D.PASTE SHEET'!U1670="","",'S.D.PASTE SHEET'!U1670)</f>
        <v/>
      </c>
      <c s="153" t="str">
        <f>IF('S.D.PASTE SHEET'!V1670="","",'S.D.PASTE SHEET'!V1670)</f>
        <v/>
      </c>
      <c s="153" t="str">
        <f>IF('S.D.PASTE SHEET'!W1670="","",'S.D.PASTE SHEET'!W1670)</f>
        <v/>
      </c>
      <c s="153" t="str">
        <f>IF('S.D.PASTE SHEET'!X1670="","",'S.D.PASTE SHEET'!X1670)</f>
        <v/>
      </c>
      <c s="153" t="str">
        <f>IF('S.D.PASTE SHEET'!Y1670="","",'S.D.PASTE SHEET'!Y1670)</f>
        <v/>
      </c>
      <c s="153" t="str">
        <f>IF('S.D.PASTE SHEET'!Z1670="","",'S.D.PASTE SHEET'!Z1670)</f>
        <v/>
      </c>
      <c s="153" t="str">
        <f>IF('S.D.PASTE SHEET'!AA1670="","",'S.D.PASTE SHEET'!AA1670)</f>
        <v/>
      </c>
      <c s="153" t="str">
        <f>IF('S.D.PASTE SHEET'!AB1670="","",'S.D.PASTE SHEET'!AB1670)</f>
        <v/>
      </c>
      <c s="153" t="str">
        <f>IF('S.D.PASTE SHEET'!AC1670="","",'S.D.PASTE SHEET'!AC1670)</f>
        <v/>
      </c>
      <c s="153" t="str">
        <f>IF('S.D.PASTE SHEET'!AD1670="","",'S.D.PASTE SHEET'!AD1670)</f>
        <v/>
      </c>
      <c s="155"/>
      <c s="156" t="str">
        <f>IF(AK1670="","",IF(AK1670&gt;0,COUNT($AG$2:AG1670),""))</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70" s="156" t="str">
        <f>IF(BC1670="","",IF(BC1670&gt;0,COUNT($AY$2:AY1670),""))</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71" spans="1:66" ht="15.75" customHeight="1">
      <c r="A1671" s="153" t="str">
        <f>IF('S.D.PASTE SHEET'!A1671="","",'S.D.PASTE SHEET'!A1671)</f>
        <v/>
      </c>
      <c s="153" t="str">
        <f>IF('S.D.PASTE SHEET'!B1671="","",'S.D.PASTE SHEET'!B1671)</f>
        <v/>
      </c>
      <c s="153" t="str">
        <f>IF('S.D.PASTE SHEET'!C1671="","",'S.D.PASTE SHEET'!C1671)</f>
        <v/>
      </c>
      <c s="154" t="str">
        <f>IF('S.D.PASTE SHEET'!D1671="","",'S.D.PASTE SHEET'!D1671)</f>
        <v/>
      </c>
      <c s="153" t="str">
        <f>IF('S.D.PASTE SHEET'!E1671="","",UPPER('S.D.PASTE SHEET'!E1671))</f>
        <v/>
      </c>
      <c s="153" t="str">
        <f>IF('S.D.PASTE SHEET'!F1671="","",'S.D.PASTE SHEET'!F1671)</f>
        <v/>
      </c>
      <c s="153" t="str">
        <f>IF('S.D.PASTE SHEET'!G1671="","",UPPER('S.D.PASTE SHEET'!G1671))</f>
        <v/>
      </c>
      <c s="153" t="str">
        <f>IF('S.D.PASTE SHEET'!H1671="","",UPPER('S.D.PASTE SHEET'!H1671))</f>
        <v/>
      </c>
      <c s="153" t="str">
        <f>IF('S.D.PASTE SHEET'!I1671="","",'S.D.PASTE SHEET'!I1671)</f>
        <v/>
      </c>
      <c s="154" t="str">
        <f>IF('S.D.PASTE SHEET'!J1671="","",'S.D.PASTE SHEET'!J1671)</f>
        <v/>
      </c>
      <c s="153" t="str">
        <f>IF('S.D.PASTE SHEET'!K1671="","",'S.D.PASTE SHEET'!K1671)</f>
        <v/>
      </c>
      <c s="153" t="str">
        <f>IF('S.D.PASTE SHEET'!L1671="","",'S.D.PASTE SHEET'!L1671)</f>
        <v/>
      </c>
      <c s="153" t="str">
        <f>IF('S.D.PASTE SHEET'!M1671="","",'S.D.PASTE SHEET'!M1671)</f>
        <v/>
      </c>
      <c s="153" t="str">
        <f>IF('S.D.PASTE SHEET'!N1671="","",'S.D.PASTE SHEET'!N1671)</f>
        <v/>
      </c>
      <c s="153" t="str">
        <f>IF('S.D.PASTE SHEET'!O1671="","",'S.D.PASTE SHEET'!O1671)</f>
        <v/>
      </c>
      <c s="153" t="str">
        <f>IF('S.D.PASTE SHEET'!P1671="","",'S.D.PASTE SHEET'!P1671)</f>
        <v/>
      </c>
      <c s="153" t="str">
        <f>IF('S.D.PASTE SHEET'!Q1671="","",'S.D.PASTE SHEET'!Q1671)</f>
        <v/>
      </c>
      <c s="153" t="str">
        <f>IF('S.D.PASTE SHEET'!R1671="","",'S.D.PASTE SHEET'!R1671)</f>
        <v/>
      </c>
      <c s="153" t="str">
        <f>IF('S.D.PASTE SHEET'!S1671="","",'S.D.PASTE SHEET'!S1671)</f>
        <v/>
      </c>
      <c s="153" t="str">
        <f>IF('S.D.PASTE SHEET'!T1671="","",'S.D.PASTE SHEET'!T1671)</f>
        <v/>
      </c>
      <c s="153" t="str">
        <f>IF('S.D.PASTE SHEET'!U1671="","",'S.D.PASTE SHEET'!U1671)</f>
        <v/>
      </c>
      <c s="153" t="str">
        <f>IF('S.D.PASTE SHEET'!V1671="","",'S.D.PASTE SHEET'!V1671)</f>
        <v/>
      </c>
      <c s="153" t="str">
        <f>IF('S.D.PASTE SHEET'!W1671="","",'S.D.PASTE SHEET'!W1671)</f>
        <v/>
      </c>
      <c s="153" t="str">
        <f>IF('S.D.PASTE SHEET'!X1671="","",'S.D.PASTE SHEET'!X1671)</f>
        <v/>
      </c>
      <c s="153" t="str">
        <f>IF('S.D.PASTE SHEET'!Y1671="","",'S.D.PASTE SHEET'!Y1671)</f>
        <v/>
      </c>
      <c s="153" t="str">
        <f>IF('S.D.PASTE SHEET'!Z1671="","",'S.D.PASTE SHEET'!Z1671)</f>
        <v/>
      </c>
      <c s="153" t="str">
        <f>IF('S.D.PASTE SHEET'!AA1671="","",'S.D.PASTE SHEET'!AA1671)</f>
        <v/>
      </c>
      <c s="153" t="str">
        <f>IF('S.D.PASTE SHEET'!AB1671="","",'S.D.PASTE SHEET'!AB1671)</f>
        <v/>
      </c>
      <c s="153" t="str">
        <f>IF('S.D.PASTE SHEET'!AC1671="","",'S.D.PASTE SHEET'!AC1671)</f>
        <v/>
      </c>
      <c s="153" t="str">
        <f>IF('S.D.PASTE SHEET'!AD1671="","",'S.D.PASTE SHEET'!AD1671)</f>
        <v/>
      </c>
      <c s="155"/>
      <c s="156" t="str">
        <f>IF(AK1671="","",IF(AK1671&gt;0,COUNT($AG$2:AG1671),""))</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71" s="156" t="str">
        <f>IF(BC1671="","",IF(BC1671&gt;0,COUNT($AY$2:AY1671),""))</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72" spans="1:66" ht="15.75" customHeight="1">
      <c r="A1672" s="153" t="str">
        <f>IF('S.D.PASTE SHEET'!A1672="","",'S.D.PASTE SHEET'!A1672)</f>
        <v/>
      </c>
      <c s="153" t="str">
        <f>IF('S.D.PASTE SHEET'!B1672="","",'S.D.PASTE SHEET'!B1672)</f>
        <v/>
      </c>
      <c s="153" t="str">
        <f>IF('S.D.PASTE SHEET'!C1672="","",'S.D.PASTE SHEET'!C1672)</f>
        <v/>
      </c>
      <c s="154" t="str">
        <f>IF('S.D.PASTE SHEET'!D1672="","",'S.D.PASTE SHEET'!D1672)</f>
        <v/>
      </c>
      <c s="153" t="str">
        <f>IF('S.D.PASTE SHEET'!E1672="","",UPPER('S.D.PASTE SHEET'!E1672))</f>
        <v/>
      </c>
      <c s="153" t="str">
        <f>IF('S.D.PASTE SHEET'!F1672="","",'S.D.PASTE SHEET'!F1672)</f>
        <v/>
      </c>
      <c s="153" t="str">
        <f>IF('S.D.PASTE SHEET'!G1672="","",UPPER('S.D.PASTE SHEET'!G1672))</f>
        <v/>
      </c>
      <c s="153" t="str">
        <f>IF('S.D.PASTE SHEET'!H1672="","",UPPER('S.D.PASTE SHEET'!H1672))</f>
        <v/>
      </c>
      <c s="153" t="str">
        <f>IF('S.D.PASTE SHEET'!I1672="","",'S.D.PASTE SHEET'!I1672)</f>
        <v/>
      </c>
      <c s="154" t="str">
        <f>IF('S.D.PASTE SHEET'!J1672="","",'S.D.PASTE SHEET'!J1672)</f>
        <v/>
      </c>
      <c s="153" t="str">
        <f>IF('S.D.PASTE SHEET'!K1672="","",'S.D.PASTE SHEET'!K1672)</f>
        <v/>
      </c>
      <c s="153" t="str">
        <f>IF('S.D.PASTE SHEET'!L1672="","",'S.D.PASTE SHEET'!L1672)</f>
        <v/>
      </c>
      <c s="153" t="str">
        <f>IF('S.D.PASTE SHEET'!M1672="","",'S.D.PASTE SHEET'!M1672)</f>
        <v/>
      </c>
      <c s="153" t="str">
        <f>IF('S.D.PASTE SHEET'!N1672="","",'S.D.PASTE SHEET'!N1672)</f>
        <v/>
      </c>
      <c s="153" t="str">
        <f>IF('S.D.PASTE SHEET'!O1672="","",'S.D.PASTE SHEET'!O1672)</f>
        <v/>
      </c>
      <c s="153" t="str">
        <f>IF('S.D.PASTE SHEET'!P1672="","",'S.D.PASTE SHEET'!P1672)</f>
        <v/>
      </c>
      <c s="153" t="str">
        <f>IF('S.D.PASTE SHEET'!Q1672="","",'S.D.PASTE SHEET'!Q1672)</f>
        <v/>
      </c>
      <c s="153" t="str">
        <f>IF('S.D.PASTE SHEET'!R1672="","",'S.D.PASTE SHEET'!R1672)</f>
        <v/>
      </c>
      <c s="153" t="str">
        <f>IF('S.D.PASTE SHEET'!S1672="","",'S.D.PASTE SHEET'!S1672)</f>
        <v/>
      </c>
      <c s="153" t="str">
        <f>IF('S.D.PASTE SHEET'!T1672="","",'S.D.PASTE SHEET'!T1672)</f>
        <v/>
      </c>
      <c s="153" t="str">
        <f>IF('S.D.PASTE SHEET'!U1672="","",'S.D.PASTE SHEET'!U1672)</f>
        <v/>
      </c>
      <c s="153" t="str">
        <f>IF('S.D.PASTE SHEET'!V1672="","",'S.D.PASTE SHEET'!V1672)</f>
        <v/>
      </c>
      <c s="153" t="str">
        <f>IF('S.D.PASTE SHEET'!W1672="","",'S.D.PASTE SHEET'!W1672)</f>
        <v/>
      </c>
      <c s="153" t="str">
        <f>IF('S.D.PASTE SHEET'!X1672="","",'S.D.PASTE SHEET'!X1672)</f>
        <v/>
      </c>
      <c s="153" t="str">
        <f>IF('S.D.PASTE SHEET'!Y1672="","",'S.D.PASTE SHEET'!Y1672)</f>
        <v/>
      </c>
      <c s="153" t="str">
        <f>IF('S.D.PASTE SHEET'!Z1672="","",'S.D.PASTE SHEET'!Z1672)</f>
        <v/>
      </c>
      <c s="153" t="str">
        <f>IF('S.D.PASTE SHEET'!AA1672="","",'S.D.PASTE SHEET'!AA1672)</f>
        <v/>
      </c>
      <c s="153" t="str">
        <f>IF('S.D.PASTE SHEET'!AB1672="","",'S.D.PASTE SHEET'!AB1672)</f>
        <v/>
      </c>
      <c s="153" t="str">
        <f>IF('S.D.PASTE SHEET'!AC1672="","",'S.D.PASTE SHEET'!AC1672)</f>
        <v/>
      </c>
      <c s="153" t="str">
        <f>IF('S.D.PASTE SHEET'!AD1672="","",'S.D.PASTE SHEET'!AD1672)</f>
        <v/>
      </c>
      <c s="155"/>
      <c s="156" t="str">
        <f>IF(AK1672="","",IF(AK1672&gt;0,COUNT($AG$2:AG1672),""))</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72" s="156" t="str">
        <f>IF(BC1672="","",IF(BC1672&gt;0,COUNT($AY$2:AY1672),""))</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73" spans="1:66" ht="15.75" customHeight="1">
      <c r="A1673" s="153" t="str">
        <f>IF('S.D.PASTE SHEET'!A1673="","",'S.D.PASTE SHEET'!A1673)</f>
        <v/>
      </c>
      <c s="153" t="str">
        <f>IF('S.D.PASTE SHEET'!B1673="","",'S.D.PASTE SHEET'!B1673)</f>
        <v/>
      </c>
      <c s="153" t="str">
        <f>IF('S.D.PASTE SHEET'!C1673="","",'S.D.PASTE SHEET'!C1673)</f>
        <v/>
      </c>
      <c s="154" t="str">
        <f>IF('S.D.PASTE SHEET'!D1673="","",'S.D.PASTE SHEET'!D1673)</f>
        <v/>
      </c>
      <c s="153" t="str">
        <f>IF('S.D.PASTE SHEET'!E1673="","",UPPER('S.D.PASTE SHEET'!E1673))</f>
        <v/>
      </c>
      <c s="153" t="str">
        <f>IF('S.D.PASTE SHEET'!F1673="","",'S.D.PASTE SHEET'!F1673)</f>
        <v/>
      </c>
      <c s="153" t="str">
        <f>IF('S.D.PASTE SHEET'!G1673="","",UPPER('S.D.PASTE SHEET'!G1673))</f>
        <v/>
      </c>
      <c s="153" t="str">
        <f>IF('S.D.PASTE SHEET'!H1673="","",UPPER('S.D.PASTE SHEET'!H1673))</f>
        <v/>
      </c>
      <c s="153" t="str">
        <f>IF('S.D.PASTE SHEET'!I1673="","",'S.D.PASTE SHEET'!I1673)</f>
        <v/>
      </c>
      <c s="154" t="str">
        <f>IF('S.D.PASTE SHEET'!J1673="","",'S.D.PASTE SHEET'!J1673)</f>
        <v/>
      </c>
      <c s="153" t="str">
        <f>IF('S.D.PASTE SHEET'!K1673="","",'S.D.PASTE SHEET'!K1673)</f>
        <v/>
      </c>
      <c s="153" t="str">
        <f>IF('S.D.PASTE SHEET'!L1673="","",'S.D.PASTE SHEET'!L1673)</f>
        <v/>
      </c>
      <c s="153" t="str">
        <f>IF('S.D.PASTE SHEET'!M1673="","",'S.D.PASTE SHEET'!M1673)</f>
        <v/>
      </c>
      <c s="153" t="str">
        <f>IF('S.D.PASTE SHEET'!N1673="","",'S.D.PASTE SHEET'!N1673)</f>
        <v/>
      </c>
      <c s="153" t="str">
        <f>IF('S.D.PASTE SHEET'!O1673="","",'S.D.PASTE SHEET'!O1673)</f>
        <v/>
      </c>
      <c s="153" t="str">
        <f>IF('S.D.PASTE SHEET'!P1673="","",'S.D.PASTE SHEET'!P1673)</f>
        <v/>
      </c>
      <c s="153" t="str">
        <f>IF('S.D.PASTE SHEET'!Q1673="","",'S.D.PASTE SHEET'!Q1673)</f>
        <v/>
      </c>
      <c s="153" t="str">
        <f>IF('S.D.PASTE SHEET'!R1673="","",'S.D.PASTE SHEET'!R1673)</f>
        <v/>
      </c>
      <c s="153" t="str">
        <f>IF('S.D.PASTE SHEET'!S1673="","",'S.D.PASTE SHEET'!S1673)</f>
        <v/>
      </c>
      <c s="153" t="str">
        <f>IF('S.D.PASTE SHEET'!T1673="","",'S.D.PASTE SHEET'!T1673)</f>
        <v/>
      </c>
      <c s="153" t="str">
        <f>IF('S.D.PASTE SHEET'!U1673="","",'S.D.PASTE SHEET'!U1673)</f>
        <v/>
      </c>
      <c s="153" t="str">
        <f>IF('S.D.PASTE SHEET'!V1673="","",'S.D.PASTE SHEET'!V1673)</f>
        <v/>
      </c>
      <c s="153" t="str">
        <f>IF('S.D.PASTE SHEET'!W1673="","",'S.D.PASTE SHEET'!W1673)</f>
        <v/>
      </c>
      <c s="153" t="str">
        <f>IF('S.D.PASTE SHEET'!X1673="","",'S.D.PASTE SHEET'!X1673)</f>
        <v/>
      </c>
      <c s="153" t="str">
        <f>IF('S.D.PASTE SHEET'!Y1673="","",'S.D.PASTE SHEET'!Y1673)</f>
        <v/>
      </c>
      <c s="153" t="str">
        <f>IF('S.D.PASTE SHEET'!Z1673="","",'S.D.PASTE SHEET'!Z1673)</f>
        <v/>
      </c>
      <c s="153" t="str">
        <f>IF('S.D.PASTE SHEET'!AA1673="","",'S.D.PASTE SHEET'!AA1673)</f>
        <v/>
      </c>
      <c s="153" t="str">
        <f>IF('S.D.PASTE SHEET'!AB1673="","",'S.D.PASTE SHEET'!AB1673)</f>
        <v/>
      </c>
      <c s="153" t="str">
        <f>IF('S.D.PASTE SHEET'!AC1673="","",'S.D.PASTE SHEET'!AC1673)</f>
        <v/>
      </c>
      <c s="153" t="str">
        <f>IF('S.D.PASTE SHEET'!AD1673="","",'S.D.PASTE SHEET'!AD1673)</f>
        <v/>
      </c>
      <c s="155"/>
      <c s="156" t="str">
        <f>IF(AK1673="","",IF(AK1673&gt;0,COUNT($AG$2:AG1673),""))</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73" s="156" t="str">
        <f>IF(BC1673="","",IF(BC1673&gt;0,COUNT($AY$2:AY1673),""))</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74" spans="1:66" ht="15.75" customHeight="1">
      <c r="A1674" s="153" t="str">
        <f>IF('S.D.PASTE SHEET'!A1674="","",'S.D.PASTE SHEET'!A1674)</f>
        <v/>
      </c>
      <c s="153" t="str">
        <f>IF('S.D.PASTE SHEET'!B1674="","",'S.D.PASTE SHEET'!B1674)</f>
        <v/>
      </c>
      <c s="153" t="str">
        <f>IF('S.D.PASTE SHEET'!C1674="","",'S.D.PASTE SHEET'!C1674)</f>
        <v/>
      </c>
      <c s="154" t="str">
        <f>IF('S.D.PASTE SHEET'!D1674="","",'S.D.PASTE SHEET'!D1674)</f>
        <v/>
      </c>
      <c s="153" t="str">
        <f>IF('S.D.PASTE SHEET'!E1674="","",UPPER('S.D.PASTE SHEET'!E1674))</f>
        <v/>
      </c>
      <c s="153" t="str">
        <f>IF('S.D.PASTE SHEET'!F1674="","",'S.D.PASTE SHEET'!F1674)</f>
        <v/>
      </c>
      <c s="153" t="str">
        <f>IF('S.D.PASTE SHEET'!G1674="","",UPPER('S.D.PASTE SHEET'!G1674))</f>
        <v/>
      </c>
      <c s="153" t="str">
        <f>IF('S.D.PASTE SHEET'!H1674="","",UPPER('S.D.PASTE SHEET'!H1674))</f>
        <v/>
      </c>
      <c s="153" t="str">
        <f>IF('S.D.PASTE SHEET'!I1674="","",'S.D.PASTE SHEET'!I1674)</f>
        <v/>
      </c>
      <c s="154" t="str">
        <f>IF('S.D.PASTE SHEET'!J1674="","",'S.D.PASTE SHEET'!J1674)</f>
        <v/>
      </c>
      <c s="153" t="str">
        <f>IF('S.D.PASTE SHEET'!K1674="","",'S.D.PASTE SHEET'!K1674)</f>
        <v/>
      </c>
      <c s="153" t="str">
        <f>IF('S.D.PASTE SHEET'!L1674="","",'S.D.PASTE SHEET'!L1674)</f>
        <v/>
      </c>
      <c s="153" t="str">
        <f>IF('S.D.PASTE SHEET'!M1674="","",'S.D.PASTE SHEET'!M1674)</f>
        <v/>
      </c>
      <c s="153" t="str">
        <f>IF('S.D.PASTE SHEET'!N1674="","",'S.D.PASTE SHEET'!N1674)</f>
        <v/>
      </c>
      <c s="153" t="str">
        <f>IF('S.D.PASTE SHEET'!O1674="","",'S.D.PASTE SHEET'!O1674)</f>
        <v/>
      </c>
      <c s="153" t="str">
        <f>IF('S.D.PASTE SHEET'!P1674="","",'S.D.PASTE SHEET'!P1674)</f>
        <v/>
      </c>
      <c s="153" t="str">
        <f>IF('S.D.PASTE SHEET'!Q1674="","",'S.D.PASTE SHEET'!Q1674)</f>
        <v/>
      </c>
      <c s="153" t="str">
        <f>IF('S.D.PASTE SHEET'!R1674="","",'S.D.PASTE SHEET'!R1674)</f>
        <v/>
      </c>
      <c s="153" t="str">
        <f>IF('S.D.PASTE SHEET'!S1674="","",'S.D.PASTE SHEET'!S1674)</f>
        <v/>
      </c>
      <c s="153" t="str">
        <f>IF('S.D.PASTE SHEET'!T1674="","",'S.D.PASTE SHEET'!T1674)</f>
        <v/>
      </c>
      <c s="153" t="str">
        <f>IF('S.D.PASTE SHEET'!U1674="","",'S.D.PASTE SHEET'!U1674)</f>
        <v/>
      </c>
      <c s="153" t="str">
        <f>IF('S.D.PASTE SHEET'!V1674="","",'S.D.PASTE SHEET'!V1674)</f>
        <v/>
      </c>
      <c s="153" t="str">
        <f>IF('S.D.PASTE SHEET'!W1674="","",'S.D.PASTE SHEET'!W1674)</f>
        <v/>
      </c>
      <c s="153" t="str">
        <f>IF('S.D.PASTE SHEET'!X1674="","",'S.D.PASTE SHEET'!X1674)</f>
        <v/>
      </c>
      <c s="153" t="str">
        <f>IF('S.D.PASTE SHEET'!Y1674="","",'S.D.PASTE SHEET'!Y1674)</f>
        <v/>
      </c>
      <c s="153" t="str">
        <f>IF('S.D.PASTE SHEET'!Z1674="","",'S.D.PASTE SHEET'!Z1674)</f>
        <v/>
      </c>
      <c s="153" t="str">
        <f>IF('S.D.PASTE SHEET'!AA1674="","",'S.D.PASTE SHEET'!AA1674)</f>
        <v/>
      </c>
      <c s="153" t="str">
        <f>IF('S.D.PASTE SHEET'!AB1674="","",'S.D.PASTE SHEET'!AB1674)</f>
        <v/>
      </c>
      <c s="153" t="str">
        <f>IF('S.D.PASTE SHEET'!AC1674="","",'S.D.PASTE SHEET'!AC1674)</f>
        <v/>
      </c>
      <c s="153" t="str">
        <f>IF('S.D.PASTE SHEET'!AD1674="","",'S.D.PASTE SHEET'!AD1674)</f>
        <v/>
      </c>
      <c s="155"/>
      <c s="156" t="str">
        <f>IF(AK1674="","",IF(AK1674&gt;0,COUNT($AG$2:AG1674),""))</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74" s="156" t="str">
        <f>IF(BC1674="","",IF(BC1674&gt;0,COUNT($AY$2:AY1674),""))</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75" spans="1:66" ht="15.75" customHeight="1">
      <c r="A1675" s="153" t="str">
        <f>IF('S.D.PASTE SHEET'!A1675="","",'S.D.PASTE SHEET'!A1675)</f>
        <v/>
      </c>
      <c s="153" t="str">
        <f>IF('S.D.PASTE SHEET'!B1675="","",'S.D.PASTE SHEET'!B1675)</f>
        <v/>
      </c>
      <c s="153" t="str">
        <f>IF('S.D.PASTE SHEET'!C1675="","",'S.D.PASTE SHEET'!C1675)</f>
        <v/>
      </c>
      <c s="154" t="str">
        <f>IF('S.D.PASTE SHEET'!D1675="","",'S.D.PASTE SHEET'!D1675)</f>
        <v/>
      </c>
      <c s="153" t="str">
        <f>IF('S.D.PASTE SHEET'!E1675="","",UPPER('S.D.PASTE SHEET'!E1675))</f>
        <v/>
      </c>
      <c s="153" t="str">
        <f>IF('S.D.PASTE SHEET'!F1675="","",'S.D.PASTE SHEET'!F1675)</f>
        <v/>
      </c>
      <c s="153" t="str">
        <f>IF('S.D.PASTE SHEET'!G1675="","",UPPER('S.D.PASTE SHEET'!G1675))</f>
        <v/>
      </c>
      <c s="153" t="str">
        <f>IF('S.D.PASTE SHEET'!H1675="","",UPPER('S.D.PASTE SHEET'!H1675))</f>
        <v/>
      </c>
      <c s="153" t="str">
        <f>IF('S.D.PASTE SHEET'!I1675="","",'S.D.PASTE SHEET'!I1675)</f>
        <v/>
      </c>
      <c s="154" t="str">
        <f>IF('S.D.PASTE SHEET'!J1675="","",'S.D.PASTE SHEET'!J1675)</f>
        <v/>
      </c>
      <c s="153" t="str">
        <f>IF('S.D.PASTE SHEET'!K1675="","",'S.D.PASTE SHEET'!K1675)</f>
        <v/>
      </c>
      <c s="153" t="str">
        <f>IF('S.D.PASTE SHEET'!L1675="","",'S.D.PASTE SHEET'!L1675)</f>
        <v/>
      </c>
      <c s="153" t="str">
        <f>IF('S.D.PASTE SHEET'!M1675="","",'S.D.PASTE SHEET'!M1675)</f>
        <v/>
      </c>
      <c s="153" t="str">
        <f>IF('S.D.PASTE SHEET'!N1675="","",'S.D.PASTE SHEET'!N1675)</f>
        <v/>
      </c>
      <c s="153" t="str">
        <f>IF('S.D.PASTE SHEET'!O1675="","",'S.D.PASTE SHEET'!O1675)</f>
        <v/>
      </c>
      <c s="153" t="str">
        <f>IF('S.D.PASTE SHEET'!P1675="","",'S.D.PASTE SHEET'!P1675)</f>
        <v/>
      </c>
      <c s="153" t="str">
        <f>IF('S.D.PASTE SHEET'!Q1675="","",'S.D.PASTE SHEET'!Q1675)</f>
        <v/>
      </c>
      <c s="153" t="str">
        <f>IF('S.D.PASTE SHEET'!R1675="","",'S.D.PASTE SHEET'!R1675)</f>
        <v/>
      </c>
      <c s="153" t="str">
        <f>IF('S.D.PASTE SHEET'!S1675="","",'S.D.PASTE SHEET'!S1675)</f>
        <v/>
      </c>
      <c s="153" t="str">
        <f>IF('S.D.PASTE SHEET'!T1675="","",'S.D.PASTE SHEET'!T1675)</f>
        <v/>
      </c>
      <c s="153" t="str">
        <f>IF('S.D.PASTE SHEET'!U1675="","",'S.D.PASTE SHEET'!U1675)</f>
        <v/>
      </c>
      <c s="153" t="str">
        <f>IF('S.D.PASTE SHEET'!V1675="","",'S.D.PASTE SHEET'!V1675)</f>
        <v/>
      </c>
      <c s="153" t="str">
        <f>IF('S.D.PASTE SHEET'!W1675="","",'S.D.PASTE SHEET'!W1675)</f>
        <v/>
      </c>
      <c s="153" t="str">
        <f>IF('S.D.PASTE SHEET'!X1675="","",'S.D.PASTE SHEET'!X1675)</f>
        <v/>
      </c>
      <c s="153" t="str">
        <f>IF('S.D.PASTE SHEET'!Y1675="","",'S.D.PASTE SHEET'!Y1675)</f>
        <v/>
      </c>
      <c s="153" t="str">
        <f>IF('S.D.PASTE SHEET'!Z1675="","",'S.D.PASTE SHEET'!Z1675)</f>
        <v/>
      </c>
      <c s="153" t="str">
        <f>IF('S.D.PASTE SHEET'!AA1675="","",'S.D.PASTE SHEET'!AA1675)</f>
        <v/>
      </c>
      <c s="153" t="str">
        <f>IF('S.D.PASTE SHEET'!AB1675="","",'S.D.PASTE SHEET'!AB1675)</f>
        <v/>
      </c>
      <c s="153" t="str">
        <f>IF('S.D.PASTE SHEET'!AC1675="","",'S.D.PASTE SHEET'!AC1675)</f>
        <v/>
      </c>
      <c s="153" t="str">
        <f>IF('S.D.PASTE SHEET'!AD1675="","",'S.D.PASTE SHEET'!AD1675)</f>
        <v/>
      </c>
      <c s="155"/>
      <c s="156" t="str">
        <f>IF(AK1675="","",IF(AK1675&gt;0,COUNT($AG$2:AG1675),""))</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75" s="156" t="str">
        <f>IF(BC1675="","",IF(BC1675&gt;0,COUNT($AY$2:AY1675),""))</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76" spans="1:66" ht="15.75" customHeight="1">
      <c r="A1676" s="153" t="str">
        <f>IF('S.D.PASTE SHEET'!A1676="","",'S.D.PASTE SHEET'!A1676)</f>
        <v/>
      </c>
      <c s="153" t="str">
        <f>IF('S.D.PASTE SHEET'!B1676="","",'S.D.PASTE SHEET'!B1676)</f>
        <v/>
      </c>
      <c s="153" t="str">
        <f>IF('S.D.PASTE SHEET'!C1676="","",'S.D.PASTE SHEET'!C1676)</f>
        <v/>
      </c>
      <c s="154" t="str">
        <f>IF('S.D.PASTE SHEET'!D1676="","",'S.D.PASTE SHEET'!D1676)</f>
        <v/>
      </c>
      <c s="153" t="str">
        <f>IF('S.D.PASTE SHEET'!E1676="","",UPPER('S.D.PASTE SHEET'!E1676))</f>
        <v/>
      </c>
      <c s="153" t="str">
        <f>IF('S.D.PASTE SHEET'!F1676="","",'S.D.PASTE SHEET'!F1676)</f>
        <v/>
      </c>
      <c s="153" t="str">
        <f>IF('S.D.PASTE SHEET'!G1676="","",UPPER('S.D.PASTE SHEET'!G1676))</f>
        <v/>
      </c>
      <c s="153" t="str">
        <f>IF('S.D.PASTE SHEET'!H1676="","",UPPER('S.D.PASTE SHEET'!H1676))</f>
        <v/>
      </c>
      <c s="153" t="str">
        <f>IF('S.D.PASTE SHEET'!I1676="","",'S.D.PASTE SHEET'!I1676)</f>
        <v/>
      </c>
      <c s="154" t="str">
        <f>IF('S.D.PASTE SHEET'!J1676="","",'S.D.PASTE SHEET'!J1676)</f>
        <v/>
      </c>
      <c s="153" t="str">
        <f>IF('S.D.PASTE SHEET'!K1676="","",'S.D.PASTE SHEET'!K1676)</f>
        <v/>
      </c>
      <c s="153" t="str">
        <f>IF('S.D.PASTE SHEET'!L1676="","",'S.D.PASTE SHEET'!L1676)</f>
        <v/>
      </c>
      <c s="153" t="str">
        <f>IF('S.D.PASTE SHEET'!M1676="","",'S.D.PASTE SHEET'!M1676)</f>
        <v/>
      </c>
      <c s="153" t="str">
        <f>IF('S.D.PASTE SHEET'!N1676="","",'S.D.PASTE SHEET'!N1676)</f>
        <v/>
      </c>
      <c s="153" t="str">
        <f>IF('S.D.PASTE SHEET'!O1676="","",'S.D.PASTE SHEET'!O1676)</f>
        <v/>
      </c>
      <c s="153" t="str">
        <f>IF('S.D.PASTE SHEET'!P1676="","",'S.D.PASTE SHEET'!P1676)</f>
        <v/>
      </c>
      <c s="153" t="str">
        <f>IF('S.D.PASTE SHEET'!Q1676="","",'S.D.PASTE SHEET'!Q1676)</f>
        <v/>
      </c>
      <c s="153" t="str">
        <f>IF('S.D.PASTE SHEET'!R1676="","",'S.D.PASTE SHEET'!R1676)</f>
        <v/>
      </c>
      <c s="153" t="str">
        <f>IF('S.D.PASTE SHEET'!S1676="","",'S.D.PASTE SHEET'!S1676)</f>
        <v/>
      </c>
      <c s="153" t="str">
        <f>IF('S.D.PASTE SHEET'!T1676="","",'S.D.PASTE SHEET'!T1676)</f>
        <v/>
      </c>
      <c s="153" t="str">
        <f>IF('S.D.PASTE SHEET'!U1676="","",'S.D.PASTE SHEET'!U1676)</f>
        <v/>
      </c>
      <c s="153" t="str">
        <f>IF('S.D.PASTE SHEET'!V1676="","",'S.D.PASTE SHEET'!V1676)</f>
        <v/>
      </c>
      <c s="153" t="str">
        <f>IF('S.D.PASTE SHEET'!W1676="","",'S.D.PASTE SHEET'!W1676)</f>
        <v/>
      </c>
      <c s="153" t="str">
        <f>IF('S.D.PASTE SHEET'!X1676="","",'S.D.PASTE SHEET'!X1676)</f>
        <v/>
      </c>
      <c s="153" t="str">
        <f>IF('S.D.PASTE SHEET'!Y1676="","",'S.D.PASTE SHEET'!Y1676)</f>
        <v/>
      </c>
      <c s="153" t="str">
        <f>IF('S.D.PASTE SHEET'!Z1676="","",'S.D.PASTE SHEET'!Z1676)</f>
        <v/>
      </c>
      <c s="153" t="str">
        <f>IF('S.D.PASTE SHEET'!AA1676="","",'S.D.PASTE SHEET'!AA1676)</f>
        <v/>
      </c>
      <c s="153" t="str">
        <f>IF('S.D.PASTE SHEET'!AB1676="","",'S.D.PASTE SHEET'!AB1676)</f>
        <v/>
      </c>
      <c s="153" t="str">
        <f>IF('S.D.PASTE SHEET'!AC1676="","",'S.D.PASTE SHEET'!AC1676)</f>
        <v/>
      </c>
      <c s="153" t="str">
        <f>IF('S.D.PASTE SHEET'!AD1676="","",'S.D.PASTE SHEET'!AD1676)</f>
        <v/>
      </c>
      <c s="155"/>
      <c s="156" t="str">
        <f>IF(AK1676="","",IF(AK1676&gt;0,COUNT($AG$2:AG1676),""))</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76" s="156" t="str">
        <f>IF(BC1676="","",IF(BC1676&gt;0,COUNT($AY$2:AY1676),""))</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77" spans="1:66" ht="15.75" customHeight="1">
      <c r="A1677" s="153" t="str">
        <f>IF('S.D.PASTE SHEET'!A1677="","",'S.D.PASTE SHEET'!A1677)</f>
        <v/>
      </c>
      <c s="153" t="str">
        <f>IF('S.D.PASTE SHEET'!B1677="","",'S.D.PASTE SHEET'!B1677)</f>
        <v/>
      </c>
      <c s="153" t="str">
        <f>IF('S.D.PASTE SHEET'!C1677="","",'S.D.PASTE SHEET'!C1677)</f>
        <v/>
      </c>
      <c s="154" t="str">
        <f>IF('S.D.PASTE SHEET'!D1677="","",'S.D.PASTE SHEET'!D1677)</f>
        <v/>
      </c>
      <c s="153" t="str">
        <f>IF('S.D.PASTE SHEET'!E1677="","",UPPER('S.D.PASTE SHEET'!E1677))</f>
        <v/>
      </c>
      <c s="153" t="str">
        <f>IF('S.D.PASTE SHEET'!F1677="","",'S.D.PASTE SHEET'!F1677)</f>
        <v/>
      </c>
      <c s="153" t="str">
        <f>IF('S.D.PASTE SHEET'!G1677="","",UPPER('S.D.PASTE SHEET'!G1677))</f>
        <v/>
      </c>
      <c s="153" t="str">
        <f>IF('S.D.PASTE SHEET'!H1677="","",UPPER('S.D.PASTE SHEET'!H1677))</f>
        <v/>
      </c>
      <c s="153" t="str">
        <f>IF('S.D.PASTE SHEET'!I1677="","",'S.D.PASTE SHEET'!I1677)</f>
        <v/>
      </c>
      <c s="154" t="str">
        <f>IF('S.D.PASTE SHEET'!J1677="","",'S.D.PASTE SHEET'!J1677)</f>
        <v/>
      </c>
      <c s="153" t="str">
        <f>IF('S.D.PASTE SHEET'!K1677="","",'S.D.PASTE SHEET'!K1677)</f>
        <v/>
      </c>
      <c s="153" t="str">
        <f>IF('S.D.PASTE SHEET'!L1677="","",'S.D.PASTE SHEET'!L1677)</f>
        <v/>
      </c>
      <c s="153" t="str">
        <f>IF('S.D.PASTE SHEET'!M1677="","",'S.D.PASTE SHEET'!M1677)</f>
        <v/>
      </c>
      <c s="153" t="str">
        <f>IF('S.D.PASTE SHEET'!N1677="","",'S.D.PASTE SHEET'!N1677)</f>
        <v/>
      </c>
      <c s="153" t="str">
        <f>IF('S.D.PASTE SHEET'!O1677="","",'S.D.PASTE SHEET'!O1677)</f>
        <v/>
      </c>
      <c s="153" t="str">
        <f>IF('S.D.PASTE SHEET'!P1677="","",'S.D.PASTE SHEET'!P1677)</f>
        <v/>
      </c>
      <c s="153" t="str">
        <f>IF('S.D.PASTE SHEET'!Q1677="","",'S.D.PASTE SHEET'!Q1677)</f>
        <v/>
      </c>
      <c s="153" t="str">
        <f>IF('S.D.PASTE SHEET'!R1677="","",'S.D.PASTE SHEET'!R1677)</f>
        <v/>
      </c>
      <c s="153" t="str">
        <f>IF('S.D.PASTE SHEET'!S1677="","",'S.D.PASTE SHEET'!S1677)</f>
        <v/>
      </c>
      <c s="153" t="str">
        <f>IF('S.D.PASTE SHEET'!T1677="","",'S.D.PASTE SHEET'!T1677)</f>
        <v/>
      </c>
      <c s="153" t="str">
        <f>IF('S.D.PASTE SHEET'!U1677="","",'S.D.PASTE SHEET'!U1677)</f>
        <v/>
      </c>
      <c s="153" t="str">
        <f>IF('S.D.PASTE SHEET'!V1677="","",'S.D.PASTE SHEET'!V1677)</f>
        <v/>
      </c>
      <c s="153" t="str">
        <f>IF('S.D.PASTE SHEET'!W1677="","",'S.D.PASTE SHEET'!W1677)</f>
        <v/>
      </c>
      <c s="153" t="str">
        <f>IF('S.D.PASTE SHEET'!X1677="","",'S.D.PASTE SHEET'!X1677)</f>
        <v/>
      </c>
      <c s="153" t="str">
        <f>IF('S.D.PASTE SHEET'!Y1677="","",'S.D.PASTE SHEET'!Y1677)</f>
        <v/>
      </c>
      <c s="153" t="str">
        <f>IF('S.D.PASTE SHEET'!Z1677="","",'S.D.PASTE SHEET'!Z1677)</f>
        <v/>
      </c>
      <c s="153" t="str">
        <f>IF('S.D.PASTE SHEET'!AA1677="","",'S.D.PASTE SHEET'!AA1677)</f>
        <v/>
      </c>
      <c s="153" t="str">
        <f>IF('S.D.PASTE SHEET'!AB1677="","",'S.D.PASTE SHEET'!AB1677)</f>
        <v/>
      </c>
      <c s="153" t="str">
        <f>IF('S.D.PASTE SHEET'!AC1677="","",'S.D.PASTE SHEET'!AC1677)</f>
        <v/>
      </c>
      <c s="153" t="str">
        <f>IF('S.D.PASTE SHEET'!AD1677="","",'S.D.PASTE SHEET'!AD1677)</f>
        <v/>
      </c>
      <c s="155"/>
      <c s="156" t="str">
        <f>IF(AK1677="","",IF(AK1677&gt;0,COUNT($AG$2:AG1677),""))</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77" s="156" t="str">
        <f>IF(BC1677="","",IF(BC1677&gt;0,COUNT($AY$2:AY1677),""))</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78" spans="1:66" ht="15.75" customHeight="1">
      <c r="A1678" s="153" t="str">
        <f>IF('S.D.PASTE SHEET'!A1678="","",'S.D.PASTE SHEET'!A1678)</f>
        <v/>
      </c>
      <c s="153" t="str">
        <f>IF('S.D.PASTE SHEET'!B1678="","",'S.D.PASTE SHEET'!B1678)</f>
        <v/>
      </c>
      <c s="153" t="str">
        <f>IF('S.D.PASTE SHEET'!C1678="","",'S.D.PASTE SHEET'!C1678)</f>
        <v/>
      </c>
      <c s="154" t="str">
        <f>IF('S.D.PASTE SHEET'!D1678="","",'S.D.PASTE SHEET'!D1678)</f>
        <v/>
      </c>
      <c s="153" t="str">
        <f>IF('S.D.PASTE SHEET'!E1678="","",UPPER('S.D.PASTE SHEET'!E1678))</f>
        <v/>
      </c>
      <c s="153" t="str">
        <f>IF('S.D.PASTE SHEET'!F1678="","",'S.D.PASTE SHEET'!F1678)</f>
        <v/>
      </c>
      <c s="153" t="str">
        <f>IF('S.D.PASTE SHEET'!G1678="","",UPPER('S.D.PASTE SHEET'!G1678))</f>
        <v/>
      </c>
      <c s="153" t="str">
        <f>IF('S.D.PASTE SHEET'!H1678="","",UPPER('S.D.PASTE SHEET'!H1678))</f>
        <v/>
      </c>
      <c s="153" t="str">
        <f>IF('S.D.PASTE SHEET'!I1678="","",'S.D.PASTE SHEET'!I1678)</f>
        <v/>
      </c>
      <c s="154" t="str">
        <f>IF('S.D.PASTE SHEET'!J1678="","",'S.D.PASTE SHEET'!J1678)</f>
        <v/>
      </c>
      <c s="153" t="str">
        <f>IF('S.D.PASTE SHEET'!K1678="","",'S.D.PASTE SHEET'!K1678)</f>
        <v/>
      </c>
      <c s="153" t="str">
        <f>IF('S.D.PASTE SHEET'!L1678="","",'S.D.PASTE SHEET'!L1678)</f>
        <v/>
      </c>
      <c s="153" t="str">
        <f>IF('S.D.PASTE SHEET'!M1678="","",'S.D.PASTE SHEET'!M1678)</f>
        <v/>
      </c>
      <c s="153" t="str">
        <f>IF('S.D.PASTE SHEET'!N1678="","",'S.D.PASTE SHEET'!N1678)</f>
        <v/>
      </c>
      <c s="153" t="str">
        <f>IF('S.D.PASTE SHEET'!O1678="","",'S.D.PASTE SHEET'!O1678)</f>
        <v/>
      </c>
      <c s="153" t="str">
        <f>IF('S.D.PASTE SHEET'!P1678="","",'S.D.PASTE SHEET'!P1678)</f>
        <v/>
      </c>
      <c s="153" t="str">
        <f>IF('S.D.PASTE SHEET'!Q1678="","",'S.D.PASTE SHEET'!Q1678)</f>
        <v/>
      </c>
      <c s="153" t="str">
        <f>IF('S.D.PASTE SHEET'!R1678="","",'S.D.PASTE SHEET'!R1678)</f>
        <v/>
      </c>
      <c s="153" t="str">
        <f>IF('S.D.PASTE SHEET'!S1678="","",'S.D.PASTE SHEET'!S1678)</f>
        <v/>
      </c>
      <c s="153" t="str">
        <f>IF('S.D.PASTE SHEET'!T1678="","",'S.D.PASTE SHEET'!T1678)</f>
        <v/>
      </c>
      <c s="153" t="str">
        <f>IF('S.D.PASTE SHEET'!U1678="","",'S.D.PASTE SHEET'!U1678)</f>
        <v/>
      </c>
      <c s="153" t="str">
        <f>IF('S.D.PASTE SHEET'!V1678="","",'S.D.PASTE SHEET'!V1678)</f>
        <v/>
      </c>
      <c s="153" t="str">
        <f>IF('S.D.PASTE SHEET'!W1678="","",'S.D.PASTE SHEET'!W1678)</f>
        <v/>
      </c>
      <c s="153" t="str">
        <f>IF('S.D.PASTE SHEET'!X1678="","",'S.D.PASTE SHEET'!X1678)</f>
        <v/>
      </c>
      <c s="153" t="str">
        <f>IF('S.D.PASTE SHEET'!Y1678="","",'S.D.PASTE SHEET'!Y1678)</f>
        <v/>
      </c>
      <c s="153" t="str">
        <f>IF('S.D.PASTE SHEET'!Z1678="","",'S.D.PASTE SHEET'!Z1678)</f>
        <v/>
      </c>
      <c s="153" t="str">
        <f>IF('S.D.PASTE SHEET'!AA1678="","",'S.D.PASTE SHEET'!AA1678)</f>
        <v/>
      </c>
      <c s="153" t="str">
        <f>IF('S.D.PASTE SHEET'!AB1678="","",'S.D.PASTE SHEET'!AB1678)</f>
        <v/>
      </c>
      <c s="153" t="str">
        <f>IF('S.D.PASTE SHEET'!AC1678="","",'S.D.PASTE SHEET'!AC1678)</f>
        <v/>
      </c>
      <c s="153" t="str">
        <f>IF('S.D.PASTE SHEET'!AD1678="","",'S.D.PASTE SHEET'!AD1678)</f>
        <v/>
      </c>
      <c s="155"/>
      <c s="156" t="str">
        <f>IF(AK1678="","",IF(AK1678&gt;0,COUNT($AG$2:AG1678),""))</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78" s="156" t="str">
        <f>IF(BC1678="","",IF(BC1678&gt;0,COUNT($AY$2:AY1678),""))</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79" spans="1:66" ht="15.75" customHeight="1">
      <c r="A1679" s="153" t="str">
        <f>IF('S.D.PASTE SHEET'!A1679="","",'S.D.PASTE SHEET'!A1679)</f>
        <v/>
      </c>
      <c s="153" t="str">
        <f>IF('S.D.PASTE SHEET'!B1679="","",'S.D.PASTE SHEET'!B1679)</f>
        <v/>
      </c>
      <c s="153" t="str">
        <f>IF('S.D.PASTE SHEET'!C1679="","",'S.D.PASTE SHEET'!C1679)</f>
        <v/>
      </c>
      <c s="154" t="str">
        <f>IF('S.D.PASTE SHEET'!D1679="","",'S.D.PASTE SHEET'!D1679)</f>
        <v/>
      </c>
      <c s="153" t="str">
        <f>IF('S.D.PASTE SHEET'!E1679="","",UPPER('S.D.PASTE SHEET'!E1679))</f>
        <v/>
      </c>
      <c s="153" t="str">
        <f>IF('S.D.PASTE SHEET'!F1679="","",'S.D.PASTE SHEET'!F1679)</f>
        <v/>
      </c>
      <c s="153" t="str">
        <f>IF('S.D.PASTE SHEET'!G1679="","",UPPER('S.D.PASTE SHEET'!G1679))</f>
        <v/>
      </c>
      <c s="153" t="str">
        <f>IF('S.D.PASTE SHEET'!H1679="","",UPPER('S.D.PASTE SHEET'!H1679))</f>
        <v/>
      </c>
      <c s="153" t="str">
        <f>IF('S.D.PASTE SHEET'!I1679="","",'S.D.PASTE SHEET'!I1679)</f>
        <v/>
      </c>
      <c s="154" t="str">
        <f>IF('S.D.PASTE SHEET'!J1679="","",'S.D.PASTE SHEET'!J1679)</f>
        <v/>
      </c>
      <c s="153" t="str">
        <f>IF('S.D.PASTE SHEET'!K1679="","",'S.D.PASTE SHEET'!K1679)</f>
        <v/>
      </c>
      <c s="153" t="str">
        <f>IF('S.D.PASTE SHEET'!L1679="","",'S.D.PASTE SHEET'!L1679)</f>
        <v/>
      </c>
      <c s="153" t="str">
        <f>IF('S.D.PASTE SHEET'!M1679="","",'S.D.PASTE SHEET'!M1679)</f>
        <v/>
      </c>
      <c s="153" t="str">
        <f>IF('S.D.PASTE SHEET'!N1679="","",'S.D.PASTE SHEET'!N1679)</f>
        <v/>
      </c>
      <c s="153" t="str">
        <f>IF('S.D.PASTE SHEET'!O1679="","",'S.D.PASTE SHEET'!O1679)</f>
        <v/>
      </c>
      <c s="153" t="str">
        <f>IF('S.D.PASTE SHEET'!P1679="","",'S.D.PASTE SHEET'!P1679)</f>
        <v/>
      </c>
      <c s="153" t="str">
        <f>IF('S.D.PASTE SHEET'!Q1679="","",'S.D.PASTE SHEET'!Q1679)</f>
        <v/>
      </c>
      <c s="153" t="str">
        <f>IF('S.D.PASTE SHEET'!R1679="","",'S.D.PASTE SHEET'!R1679)</f>
        <v/>
      </c>
      <c s="153" t="str">
        <f>IF('S.D.PASTE SHEET'!S1679="","",'S.D.PASTE SHEET'!S1679)</f>
        <v/>
      </c>
      <c s="153" t="str">
        <f>IF('S.D.PASTE SHEET'!T1679="","",'S.D.PASTE SHEET'!T1679)</f>
        <v/>
      </c>
      <c s="153" t="str">
        <f>IF('S.D.PASTE SHEET'!U1679="","",'S.D.PASTE SHEET'!U1679)</f>
        <v/>
      </c>
      <c s="153" t="str">
        <f>IF('S.D.PASTE SHEET'!V1679="","",'S.D.PASTE SHEET'!V1679)</f>
        <v/>
      </c>
      <c s="153" t="str">
        <f>IF('S.D.PASTE SHEET'!W1679="","",'S.D.PASTE SHEET'!W1679)</f>
        <v/>
      </c>
      <c s="153" t="str">
        <f>IF('S.D.PASTE SHEET'!X1679="","",'S.D.PASTE SHEET'!X1679)</f>
        <v/>
      </c>
      <c s="153" t="str">
        <f>IF('S.D.PASTE SHEET'!Y1679="","",'S.D.PASTE SHEET'!Y1679)</f>
        <v/>
      </c>
      <c s="153" t="str">
        <f>IF('S.D.PASTE SHEET'!Z1679="","",'S.D.PASTE SHEET'!Z1679)</f>
        <v/>
      </c>
      <c s="153" t="str">
        <f>IF('S.D.PASTE SHEET'!AA1679="","",'S.D.PASTE SHEET'!AA1679)</f>
        <v/>
      </c>
      <c s="153" t="str">
        <f>IF('S.D.PASTE SHEET'!AB1679="","",'S.D.PASTE SHEET'!AB1679)</f>
        <v/>
      </c>
      <c s="153" t="str">
        <f>IF('S.D.PASTE SHEET'!AC1679="","",'S.D.PASTE SHEET'!AC1679)</f>
        <v/>
      </c>
      <c s="153" t="str">
        <f>IF('S.D.PASTE SHEET'!AD1679="","",'S.D.PASTE SHEET'!AD1679)</f>
        <v/>
      </c>
      <c s="155"/>
      <c s="156" t="str">
        <f>IF(AK1679="","",IF(AK1679&gt;0,COUNT($AG$2:AG1679),""))</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79" s="156" t="str">
        <f>IF(BC1679="","",IF(BC1679&gt;0,COUNT($AY$2:AY1679),""))</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80" spans="1:66" ht="15.75" customHeight="1">
      <c r="A1680" s="153" t="str">
        <f>IF('S.D.PASTE SHEET'!A1680="","",'S.D.PASTE SHEET'!A1680)</f>
        <v/>
      </c>
      <c s="153" t="str">
        <f>IF('S.D.PASTE SHEET'!B1680="","",'S.D.PASTE SHEET'!B1680)</f>
        <v/>
      </c>
      <c s="153" t="str">
        <f>IF('S.D.PASTE SHEET'!C1680="","",'S.D.PASTE SHEET'!C1680)</f>
        <v/>
      </c>
      <c s="154" t="str">
        <f>IF('S.D.PASTE SHEET'!D1680="","",'S.D.PASTE SHEET'!D1680)</f>
        <v/>
      </c>
      <c s="153" t="str">
        <f>IF('S.D.PASTE SHEET'!E1680="","",UPPER('S.D.PASTE SHEET'!E1680))</f>
        <v/>
      </c>
      <c s="153" t="str">
        <f>IF('S.D.PASTE SHEET'!F1680="","",'S.D.PASTE SHEET'!F1680)</f>
        <v/>
      </c>
      <c s="153" t="str">
        <f>IF('S.D.PASTE SHEET'!G1680="","",UPPER('S.D.PASTE SHEET'!G1680))</f>
        <v/>
      </c>
      <c s="153" t="str">
        <f>IF('S.D.PASTE SHEET'!H1680="","",UPPER('S.D.PASTE SHEET'!H1680))</f>
        <v/>
      </c>
      <c s="153" t="str">
        <f>IF('S.D.PASTE SHEET'!I1680="","",'S.D.PASTE SHEET'!I1680)</f>
        <v/>
      </c>
      <c s="154" t="str">
        <f>IF('S.D.PASTE SHEET'!J1680="","",'S.D.PASTE SHEET'!J1680)</f>
        <v/>
      </c>
      <c s="153" t="str">
        <f>IF('S.D.PASTE SHEET'!K1680="","",'S.D.PASTE SHEET'!K1680)</f>
        <v/>
      </c>
      <c s="153" t="str">
        <f>IF('S.D.PASTE SHEET'!L1680="","",'S.D.PASTE SHEET'!L1680)</f>
        <v/>
      </c>
      <c s="153" t="str">
        <f>IF('S.D.PASTE SHEET'!M1680="","",'S.D.PASTE SHEET'!M1680)</f>
        <v/>
      </c>
      <c s="153" t="str">
        <f>IF('S.D.PASTE SHEET'!N1680="","",'S.D.PASTE SHEET'!N1680)</f>
        <v/>
      </c>
      <c s="153" t="str">
        <f>IF('S.D.PASTE SHEET'!O1680="","",'S.D.PASTE SHEET'!O1680)</f>
        <v/>
      </c>
      <c s="153" t="str">
        <f>IF('S.D.PASTE SHEET'!P1680="","",'S.D.PASTE SHEET'!P1680)</f>
        <v/>
      </c>
      <c s="153" t="str">
        <f>IF('S.D.PASTE SHEET'!Q1680="","",'S.D.PASTE SHEET'!Q1680)</f>
        <v/>
      </c>
      <c s="153" t="str">
        <f>IF('S.D.PASTE SHEET'!R1680="","",'S.D.PASTE SHEET'!R1680)</f>
        <v/>
      </c>
      <c s="153" t="str">
        <f>IF('S.D.PASTE SHEET'!S1680="","",'S.D.PASTE SHEET'!S1680)</f>
        <v/>
      </c>
      <c s="153" t="str">
        <f>IF('S.D.PASTE SHEET'!T1680="","",'S.D.PASTE SHEET'!T1680)</f>
        <v/>
      </c>
      <c s="153" t="str">
        <f>IF('S.D.PASTE SHEET'!U1680="","",'S.D.PASTE SHEET'!U1680)</f>
        <v/>
      </c>
      <c s="153" t="str">
        <f>IF('S.D.PASTE SHEET'!V1680="","",'S.D.PASTE SHEET'!V1680)</f>
        <v/>
      </c>
      <c s="153" t="str">
        <f>IF('S.D.PASTE SHEET'!W1680="","",'S.D.PASTE SHEET'!W1680)</f>
        <v/>
      </c>
      <c s="153" t="str">
        <f>IF('S.D.PASTE SHEET'!X1680="","",'S.D.PASTE SHEET'!X1680)</f>
        <v/>
      </c>
      <c s="153" t="str">
        <f>IF('S.D.PASTE SHEET'!Y1680="","",'S.D.PASTE SHEET'!Y1680)</f>
        <v/>
      </c>
      <c s="153" t="str">
        <f>IF('S.D.PASTE SHEET'!Z1680="","",'S.D.PASTE SHEET'!Z1680)</f>
        <v/>
      </c>
      <c s="153" t="str">
        <f>IF('S.D.PASTE SHEET'!AA1680="","",'S.D.PASTE SHEET'!AA1680)</f>
        <v/>
      </c>
      <c s="153" t="str">
        <f>IF('S.D.PASTE SHEET'!AB1680="","",'S.D.PASTE SHEET'!AB1680)</f>
        <v/>
      </c>
      <c s="153" t="str">
        <f>IF('S.D.PASTE SHEET'!AC1680="","",'S.D.PASTE SHEET'!AC1680)</f>
        <v/>
      </c>
      <c s="153" t="str">
        <f>IF('S.D.PASTE SHEET'!AD1680="","",'S.D.PASTE SHEET'!AD1680)</f>
        <v/>
      </c>
      <c s="155"/>
      <c s="156" t="str">
        <f>IF(AK1680="","",IF(AK1680&gt;0,COUNT($AG$2:AG1680),""))</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80" s="156" t="str">
        <f>IF(BC1680="","",IF(BC1680&gt;0,COUNT($AY$2:AY1680),""))</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81" spans="1:66" ht="15.75" customHeight="1">
      <c r="A1681" s="153" t="str">
        <f>IF('S.D.PASTE SHEET'!A1681="","",'S.D.PASTE SHEET'!A1681)</f>
        <v/>
      </c>
      <c s="153" t="str">
        <f>IF('S.D.PASTE SHEET'!B1681="","",'S.D.PASTE SHEET'!B1681)</f>
        <v/>
      </c>
      <c s="153" t="str">
        <f>IF('S.D.PASTE SHEET'!C1681="","",'S.D.PASTE SHEET'!C1681)</f>
        <v/>
      </c>
      <c s="154" t="str">
        <f>IF('S.D.PASTE SHEET'!D1681="","",'S.D.PASTE SHEET'!D1681)</f>
        <v/>
      </c>
      <c s="153" t="str">
        <f>IF('S.D.PASTE SHEET'!E1681="","",UPPER('S.D.PASTE SHEET'!E1681))</f>
        <v/>
      </c>
      <c s="153" t="str">
        <f>IF('S.D.PASTE SHEET'!F1681="","",'S.D.PASTE SHEET'!F1681)</f>
        <v/>
      </c>
      <c s="153" t="str">
        <f>IF('S.D.PASTE SHEET'!G1681="","",UPPER('S.D.PASTE SHEET'!G1681))</f>
        <v/>
      </c>
      <c s="153" t="str">
        <f>IF('S.D.PASTE SHEET'!H1681="","",UPPER('S.D.PASTE SHEET'!H1681))</f>
        <v/>
      </c>
      <c s="153" t="str">
        <f>IF('S.D.PASTE SHEET'!I1681="","",'S.D.PASTE SHEET'!I1681)</f>
        <v/>
      </c>
      <c s="154" t="str">
        <f>IF('S.D.PASTE SHEET'!J1681="","",'S.D.PASTE SHEET'!J1681)</f>
        <v/>
      </c>
      <c s="153" t="str">
        <f>IF('S.D.PASTE SHEET'!K1681="","",'S.D.PASTE SHEET'!K1681)</f>
        <v/>
      </c>
      <c s="153" t="str">
        <f>IF('S.D.PASTE SHEET'!L1681="","",'S.D.PASTE SHEET'!L1681)</f>
        <v/>
      </c>
      <c s="153" t="str">
        <f>IF('S.D.PASTE SHEET'!M1681="","",'S.D.PASTE SHEET'!M1681)</f>
        <v/>
      </c>
      <c s="153" t="str">
        <f>IF('S.D.PASTE SHEET'!N1681="","",'S.D.PASTE SHEET'!N1681)</f>
        <v/>
      </c>
      <c s="153" t="str">
        <f>IF('S.D.PASTE SHEET'!O1681="","",'S.D.PASTE SHEET'!O1681)</f>
        <v/>
      </c>
      <c s="153" t="str">
        <f>IF('S.D.PASTE SHEET'!P1681="","",'S.D.PASTE SHEET'!P1681)</f>
        <v/>
      </c>
      <c s="153" t="str">
        <f>IF('S.D.PASTE SHEET'!Q1681="","",'S.D.PASTE SHEET'!Q1681)</f>
        <v/>
      </c>
      <c s="153" t="str">
        <f>IF('S.D.PASTE SHEET'!R1681="","",'S.D.PASTE SHEET'!R1681)</f>
        <v/>
      </c>
      <c s="153" t="str">
        <f>IF('S.D.PASTE SHEET'!S1681="","",'S.D.PASTE SHEET'!S1681)</f>
        <v/>
      </c>
      <c s="153" t="str">
        <f>IF('S.D.PASTE SHEET'!T1681="","",'S.D.PASTE SHEET'!T1681)</f>
        <v/>
      </c>
      <c s="153" t="str">
        <f>IF('S.D.PASTE SHEET'!U1681="","",'S.D.PASTE SHEET'!U1681)</f>
        <v/>
      </c>
      <c s="153" t="str">
        <f>IF('S.D.PASTE SHEET'!V1681="","",'S.D.PASTE SHEET'!V1681)</f>
        <v/>
      </c>
      <c s="153" t="str">
        <f>IF('S.D.PASTE SHEET'!W1681="","",'S.D.PASTE SHEET'!W1681)</f>
        <v/>
      </c>
      <c s="153" t="str">
        <f>IF('S.D.PASTE SHEET'!X1681="","",'S.D.PASTE SHEET'!X1681)</f>
        <v/>
      </c>
      <c s="153" t="str">
        <f>IF('S.D.PASTE SHEET'!Y1681="","",'S.D.PASTE SHEET'!Y1681)</f>
        <v/>
      </c>
      <c s="153" t="str">
        <f>IF('S.D.PASTE SHEET'!Z1681="","",'S.D.PASTE SHEET'!Z1681)</f>
        <v/>
      </c>
      <c s="153" t="str">
        <f>IF('S.D.PASTE SHEET'!AA1681="","",'S.D.PASTE SHEET'!AA1681)</f>
        <v/>
      </c>
      <c s="153" t="str">
        <f>IF('S.D.PASTE SHEET'!AB1681="","",'S.D.PASTE SHEET'!AB1681)</f>
        <v/>
      </c>
      <c s="153" t="str">
        <f>IF('S.D.PASTE SHEET'!AC1681="","",'S.D.PASTE SHEET'!AC1681)</f>
        <v/>
      </c>
      <c s="153" t="str">
        <f>IF('S.D.PASTE SHEET'!AD1681="","",'S.D.PASTE SHEET'!AD1681)</f>
        <v/>
      </c>
      <c s="155"/>
      <c s="156" t="str">
        <f>IF(AK1681="","",IF(AK1681&gt;0,COUNT($AG$2:AG1681),""))</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81" s="156" t="str">
        <f>IF(BC1681="","",IF(BC1681&gt;0,COUNT($AY$2:AY1681),""))</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82" spans="1:66" ht="15.75" customHeight="1">
      <c r="A1682" s="153" t="str">
        <f>IF('S.D.PASTE SHEET'!A1682="","",'S.D.PASTE SHEET'!A1682)</f>
        <v/>
      </c>
      <c s="153" t="str">
        <f>IF('S.D.PASTE SHEET'!B1682="","",'S.D.PASTE SHEET'!B1682)</f>
        <v/>
      </c>
      <c s="153" t="str">
        <f>IF('S.D.PASTE SHEET'!C1682="","",'S.D.PASTE SHEET'!C1682)</f>
        <v/>
      </c>
      <c s="154" t="str">
        <f>IF('S.D.PASTE SHEET'!D1682="","",'S.D.PASTE SHEET'!D1682)</f>
        <v/>
      </c>
      <c s="153" t="str">
        <f>IF('S.D.PASTE SHEET'!E1682="","",UPPER('S.D.PASTE SHEET'!E1682))</f>
        <v/>
      </c>
      <c s="153" t="str">
        <f>IF('S.D.PASTE SHEET'!F1682="","",'S.D.PASTE SHEET'!F1682)</f>
        <v/>
      </c>
      <c s="153" t="str">
        <f>IF('S.D.PASTE SHEET'!G1682="","",UPPER('S.D.PASTE SHEET'!G1682))</f>
        <v/>
      </c>
      <c s="153" t="str">
        <f>IF('S.D.PASTE SHEET'!H1682="","",UPPER('S.D.PASTE SHEET'!H1682))</f>
        <v/>
      </c>
      <c s="153" t="str">
        <f>IF('S.D.PASTE SHEET'!I1682="","",'S.D.PASTE SHEET'!I1682)</f>
        <v/>
      </c>
      <c s="154" t="str">
        <f>IF('S.D.PASTE SHEET'!J1682="","",'S.D.PASTE SHEET'!J1682)</f>
        <v/>
      </c>
      <c s="153" t="str">
        <f>IF('S.D.PASTE SHEET'!K1682="","",'S.D.PASTE SHEET'!K1682)</f>
        <v/>
      </c>
      <c s="153" t="str">
        <f>IF('S.D.PASTE SHEET'!L1682="","",'S.D.PASTE SHEET'!L1682)</f>
        <v/>
      </c>
      <c s="153" t="str">
        <f>IF('S.D.PASTE SHEET'!M1682="","",'S.D.PASTE SHEET'!M1682)</f>
        <v/>
      </c>
      <c s="153" t="str">
        <f>IF('S.D.PASTE SHEET'!N1682="","",'S.D.PASTE SHEET'!N1682)</f>
        <v/>
      </c>
      <c s="153" t="str">
        <f>IF('S.D.PASTE SHEET'!O1682="","",'S.D.PASTE SHEET'!O1682)</f>
        <v/>
      </c>
      <c s="153" t="str">
        <f>IF('S.D.PASTE SHEET'!P1682="","",'S.D.PASTE SHEET'!P1682)</f>
        <v/>
      </c>
      <c s="153" t="str">
        <f>IF('S.D.PASTE SHEET'!Q1682="","",'S.D.PASTE SHEET'!Q1682)</f>
        <v/>
      </c>
      <c s="153" t="str">
        <f>IF('S.D.PASTE SHEET'!R1682="","",'S.D.PASTE SHEET'!R1682)</f>
        <v/>
      </c>
      <c s="153" t="str">
        <f>IF('S.D.PASTE SHEET'!S1682="","",'S.D.PASTE SHEET'!S1682)</f>
        <v/>
      </c>
      <c s="153" t="str">
        <f>IF('S.D.PASTE SHEET'!T1682="","",'S.D.PASTE SHEET'!T1682)</f>
        <v/>
      </c>
      <c s="153" t="str">
        <f>IF('S.D.PASTE SHEET'!U1682="","",'S.D.PASTE SHEET'!U1682)</f>
        <v/>
      </c>
      <c s="153" t="str">
        <f>IF('S.D.PASTE SHEET'!V1682="","",'S.D.PASTE SHEET'!V1682)</f>
        <v/>
      </c>
      <c s="153" t="str">
        <f>IF('S.D.PASTE SHEET'!W1682="","",'S.D.PASTE SHEET'!W1682)</f>
        <v/>
      </c>
      <c s="153" t="str">
        <f>IF('S.D.PASTE SHEET'!X1682="","",'S.D.PASTE SHEET'!X1682)</f>
        <v/>
      </c>
      <c s="153" t="str">
        <f>IF('S.D.PASTE SHEET'!Y1682="","",'S.D.PASTE SHEET'!Y1682)</f>
        <v/>
      </c>
      <c s="153" t="str">
        <f>IF('S.D.PASTE SHEET'!Z1682="","",'S.D.PASTE SHEET'!Z1682)</f>
        <v/>
      </c>
      <c s="153" t="str">
        <f>IF('S.D.PASTE SHEET'!AA1682="","",'S.D.PASTE SHEET'!AA1682)</f>
        <v/>
      </c>
      <c s="153" t="str">
        <f>IF('S.D.PASTE SHEET'!AB1682="","",'S.D.PASTE SHEET'!AB1682)</f>
        <v/>
      </c>
      <c s="153" t="str">
        <f>IF('S.D.PASTE SHEET'!AC1682="","",'S.D.PASTE SHEET'!AC1682)</f>
        <v/>
      </c>
      <c s="153" t="str">
        <f>IF('S.D.PASTE SHEET'!AD1682="","",'S.D.PASTE SHEET'!AD1682)</f>
        <v/>
      </c>
      <c s="155"/>
      <c s="156" t="str">
        <f>IF(AK1682="","",IF(AK1682&gt;0,COUNT($AG$2:AG1682),""))</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82" s="156" t="str">
        <f>IF(BC1682="","",IF(BC1682&gt;0,COUNT($AY$2:AY1682),""))</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83" spans="1:66" ht="15.75" customHeight="1">
      <c r="A1683" s="153" t="str">
        <f>IF('S.D.PASTE SHEET'!A1683="","",'S.D.PASTE SHEET'!A1683)</f>
        <v/>
      </c>
      <c s="153" t="str">
        <f>IF('S.D.PASTE SHEET'!B1683="","",'S.D.PASTE SHEET'!B1683)</f>
        <v/>
      </c>
      <c s="153" t="str">
        <f>IF('S.D.PASTE SHEET'!C1683="","",'S.D.PASTE SHEET'!C1683)</f>
        <v/>
      </c>
      <c s="154" t="str">
        <f>IF('S.D.PASTE SHEET'!D1683="","",'S.D.PASTE SHEET'!D1683)</f>
        <v/>
      </c>
      <c s="153" t="str">
        <f>IF('S.D.PASTE SHEET'!E1683="","",UPPER('S.D.PASTE SHEET'!E1683))</f>
        <v/>
      </c>
      <c s="153" t="str">
        <f>IF('S.D.PASTE SHEET'!F1683="","",'S.D.PASTE SHEET'!F1683)</f>
        <v/>
      </c>
      <c s="153" t="str">
        <f>IF('S.D.PASTE SHEET'!G1683="","",UPPER('S.D.PASTE SHEET'!G1683))</f>
        <v/>
      </c>
      <c s="153" t="str">
        <f>IF('S.D.PASTE SHEET'!H1683="","",UPPER('S.D.PASTE SHEET'!H1683))</f>
        <v/>
      </c>
      <c s="153" t="str">
        <f>IF('S.D.PASTE SHEET'!I1683="","",'S.D.PASTE SHEET'!I1683)</f>
        <v/>
      </c>
      <c s="154" t="str">
        <f>IF('S.D.PASTE SHEET'!J1683="","",'S.D.PASTE SHEET'!J1683)</f>
        <v/>
      </c>
      <c s="153" t="str">
        <f>IF('S.D.PASTE SHEET'!K1683="","",'S.D.PASTE SHEET'!K1683)</f>
        <v/>
      </c>
      <c s="153" t="str">
        <f>IF('S.D.PASTE SHEET'!L1683="","",'S.D.PASTE SHEET'!L1683)</f>
        <v/>
      </c>
      <c s="153" t="str">
        <f>IF('S.D.PASTE SHEET'!M1683="","",'S.D.PASTE SHEET'!M1683)</f>
        <v/>
      </c>
      <c s="153" t="str">
        <f>IF('S.D.PASTE SHEET'!N1683="","",'S.D.PASTE SHEET'!N1683)</f>
        <v/>
      </c>
      <c s="153" t="str">
        <f>IF('S.D.PASTE SHEET'!O1683="","",'S.D.PASTE SHEET'!O1683)</f>
        <v/>
      </c>
      <c s="153" t="str">
        <f>IF('S.D.PASTE SHEET'!P1683="","",'S.D.PASTE SHEET'!P1683)</f>
        <v/>
      </c>
      <c s="153" t="str">
        <f>IF('S.D.PASTE SHEET'!Q1683="","",'S.D.PASTE SHEET'!Q1683)</f>
        <v/>
      </c>
      <c s="153" t="str">
        <f>IF('S.D.PASTE SHEET'!R1683="","",'S.D.PASTE SHEET'!R1683)</f>
        <v/>
      </c>
      <c s="153" t="str">
        <f>IF('S.D.PASTE SHEET'!S1683="","",'S.D.PASTE SHEET'!S1683)</f>
        <v/>
      </c>
      <c s="153" t="str">
        <f>IF('S.D.PASTE SHEET'!T1683="","",'S.D.PASTE SHEET'!T1683)</f>
        <v/>
      </c>
      <c s="153" t="str">
        <f>IF('S.D.PASTE SHEET'!U1683="","",'S.D.PASTE SHEET'!U1683)</f>
        <v/>
      </c>
      <c s="153" t="str">
        <f>IF('S.D.PASTE SHEET'!V1683="","",'S.D.PASTE SHEET'!V1683)</f>
        <v/>
      </c>
      <c s="153" t="str">
        <f>IF('S.D.PASTE SHEET'!W1683="","",'S.D.PASTE SHEET'!W1683)</f>
        <v/>
      </c>
      <c s="153" t="str">
        <f>IF('S.D.PASTE SHEET'!X1683="","",'S.D.PASTE SHEET'!X1683)</f>
        <v/>
      </c>
      <c s="153" t="str">
        <f>IF('S.D.PASTE SHEET'!Y1683="","",'S.D.PASTE SHEET'!Y1683)</f>
        <v/>
      </c>
      <c s="153" t="str">
        <f>IF('S.D.PASTE SHEET'!Z1683="","",'S.D.PASTE SHEET'!Z1683)</f>
        <v/>
      </c>
      <c s="153" t="str">
        <f>IF('S.D.PASTE SHEET'!AA1683="","",'S.D.PASTE SHEET'!AA1683)</f>
        <v/>
      </c>
      <c s="153" t="str">
        <f>IF('S.D.PASTE SHEET'!AB1683="","",'S.D.PASTE SHEET'!AB1683)</f>
        <v/>
      </c>
      <c s="153" t="str">
        <f>IF('S.D.PASTE SHEET'!AC1683="","",'S.D.PASTE SHEET'!AC1683)</f>
        <v/>
      </c>
      <c s="153" t="str">
        <f>IF('S.D.PASTE SHEET'!AD1683="","",'S.D.PASTE SHEET'!AD1683)</f>
        <v/>
      </c>
      <c s="155"/>
      <c s="156" t="str">
        <f>IF(AK1683="","",IF(AK1683&gt;0,COUNT($AG$2:AG1683),""))</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83" s="156" t="str">
        <f>IF(BC1683="","",IF(BC1683&gt;0,COUNT($AY$2:AY1683),""))</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84" spans="1:66" ht="15.75" customHeight="1">
      <c r="A1684" s="153" t="str">
        <f>IF('S.D.PASTE SHEET'!A1684="","",'S.D.PASTE SHEET'!A1684)</f>
        <v/>
      </c>
      <c s="153" t="str">
        <f>IF('S.D.PASTE SHEET'!B1684="","",'S.D.PASTE SHEET'!B1684)</f>
        <v/>
      </c>
      <c s="153" t="str">
        <f>IF('S.D.PASTE SHEET'!C1684="","",'S.D.PASTE SHEET'!C1684)</f>
        <v/>
      </c>
      <c s="154" t="str">
        <f>IF('S.D.PASTE SHEET'!D1684="","",'S.D.PASTE SHEET'!D1684)</f>
        <v/>
      </c>
      <c s="153" t="str">
        <f>IF('S.D.PASTE SHEET'!E1684="","",UPPER('S.D.PASTE SHEET'!E1684))</f>
        <v/>
      </c>
      <c s="153" t="str">
        <f>IF('S.D.PASTE SHEET'!F1684="","",'S.D.PASTE SHEET'!F1684)</f>
        <v/>
      </c>
      <c s="153" t="str">
        <f>IF('S.D.PASTE SHEET'!G1684="","",UPPER('S.D.PASTE SHEET'!G1684))</f>
        <v/>
      </c>
      <c s="153" t="str">
        <f>IF('S.D.PASTE SHEET'!H1684="","",UPPER('S.D.PASTE SHEET'!H1684))</f>
        <v/>
      </c>
      <c s="153" t="str">
        <f>IF('S.D.PASTE SHEET'!I1684="","",'S.D.PASTE SHEET'!I1684)</f>
        <v/>
      </c>
      <c s="154" t="str">
        <f>IF('S.D.PASTE SHEET'!J1684="","",'S.D.PASTE SHEET'!J1684)</f>
        <v/>
      </c>
      <c s="153" t="str">
        <f>IF('S.D.PASTE SHEET'!K1684="","",'S.D.PASTE SHEET'!K1684)</f>
        <v/>
      </c>
      <c s="153" t="str">
        <f>IF('S.D.PASTE SHEET'!L1684="","",'S.D.PASTE SHEET'!L1684)</f>
        <v/>
      </c>
      <c s="153" t="str">
        <f>IF('S.D.PASTE SHEET'!M1684="","",'S.D.PASTE SHEET'!M1684)</f>
        <v/>
      </c>
      <c s="153" t="str">
        <f>IF('S.D.PASTE SHEET'!N1684="","",'S.D.PASTE SHEET'!N1684)</f>
        <v/>
      </c>
      <c s="153" t="str">
        <f>IF('S.D.PASTE SHEET'!O1684="","",'S.D.PASTE SHEET'!O1684)</f>
        <v/>
      </c>
      <c s="153" t="str">
        <f>IF('S.D.PASTE SHEET'!P1684="","",'S.D.PASTE SHEET'!P1684)</f>
        <v/>
      </c>
      <c s="153" t="str">
        <f>IF('S.D.PASTE SHEET'!Q1684="","",'S.D.PASTE SHEET'!Q1684)</f>
        <v/>
      </c>
      <c s="153" t="str">
        <f>IF('S.D.PASTE SHEET'!R1684="","",'S.D.PASTE SHEET'!R1684)</f>
        <v/>
      </c>
      <c s="153" t="str">
        <f>IF('S.D.PASTE SHEET'!S1684="","",'S.D.PASTE SHEET'!S1684)</f>
        <v/>
      </c>
      <c s="153" t="str">
        <f>IF('S.D.PASTE SHEET'!T1684="","",'S.D.PASTE SHEET'!T1684)</f>
        <v/>
      </c>
      <c s="153" t="str">
        <f>IF('S.D.PASTE SHEET'!U1684="","",'S.D.PASTE SHEET'!U1684)</f>
        <v/>
      </c>
      <c s="153" t="str">
        <f>IF('S.D.PASTE SHEET'!V1684="","",'S.D.PASTE SHEET'!V1684)</f>
        <v/>
      </c>
      <c s="153" t="str">
        <f>IF('S.D.PASTE SHEET'!W1684="","",'S.D.PASTE SHEET'!W1684)</f>
        <v/>
      </c>
      <c s="153" t="str">
        <f>IF('S.D.PASTE SHEET'!X1684="","",'S.D.PASTE SHEET'!X1684)</f>
        <v/>
      </c>
      <c s="153" t="str">
        <f>IF('S.D.PASTE SHEET'!Y1684="","",'S.D.PASTE SHEET'!Y1684)</f>
        <v/>
      </c>
      <c s="153" t="str">
        <f>IF('S.D.PASTE SHEET'!Z1684="","",'S.D.PASTE SHEET'!Z1684)</f>
        <v/>
      </c>
      <c s="153" t="str">
        <f>IF('S.D.PASTE SHEET'!AA1684="","",'S.D.PASTE SHEET'!AA1684)</f>
        <v/>
      </c>
      <c s="153" t="str">
        <f>IF('S.D.PASTE SHEET'!AB1684="","",'S.D.PASTE SHEET'!AB1684)</f>
        <v/>
      </c>
      <c s="153" t="str">
        <f>IF('S.D.PASTE SHEET'!AC1684="","",'S.D.PASTE SHEET'!AC1684)</f>
        <v/>
      </c>
      <c s="153" t="str">
        <f>IF('S.D.PASTE SHEET'!AD1684="","",'S.D.PASTE SHEET'!AD1684)</f>
        <v/>
      </c>
      <c s="155"/>
      <c s="156" t="str">
        <f>IF(AK1684="","",IF(AK1684&gt;0,COUNT($AG$2:AG1684),""))</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84" s="156" t="str">
        <f>IF(BC1684="","",IF(BC1684&gt;0,COUNT($AY$2:AY1684),""))</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85" spans="1:66" ht="15.75" customHeight="1">
      <c r="A1685" s="153" t="str">
        <f>IF('S.D.PASTE SHEET'!A1685="","",'S.D.PASTE SHEET'!A1685)</f>
        <v/>
      </c>
      <c s="153" t="str">
        <f>IF('S.D.PASTE SHEET'!B1685="","",'S.D.PASTE SHEET'!B1685)</f>
        <v/>
      </c>
      <c s="153" t="str">
        <f>IF('S.D.PASTE SHEET'!C1685="","",'S.D.PASTE SHEET'!C1685)</f>
        <v/>
      </c>
      <c s="154" t="str">
        <f>IF('S.D.PASTE SHEET'!D1685="","",'S.D.PASTE SHEET'!D1685)</f>
        <v/>
      </c>
      <c s="153" t="str">
        <f>IF('S.D.PASTE SHEET'!E1685="","",UPPER('S.D.PASTE SHEET'!E1685))</f>
        <v/>
      </c>
      <c s="153" t="str">
        <f>IF('S.D.PASTE SHEET'!F1685="","",'S.D.PASTE SHEET'!F1685)</f>
        <v/>
      </c>
      <c s="153" t="str">
        <f>IF('S.D.PASTE SHEET'!G1685="","",UPPER('S.D.PASTE SHEET'!G1685))</f>
        <v/>
      </c>
      <c s="153" t="str">
        <f>IF('S.D.PASTE SHEET'!H1685="","",UPPER('S.D.PASTE SHEET'!H1685))</f>
        <v/>
      </c>
      <c s="153" t="str">
        <f>IF('S.D.PASTE SHEET'!I1685="","",'S.D.PASTE SHEET'!I1685)</f>
        <v/>
      </c>
      <c s="154" t="str">
        <f>IF('S.D.PASTE SHEET'!J1685="","",'S.D.PASTE SHEET'!J1685)</f>
        <v/>
      </c>
      <c s="153" t="str">
        <f>IF('S.D.PASTE SHEET'!K1685="","",'S.D.PASTE SHEET'!K1685)</f>
        <v/>
      </c>
      <c s="153" t="str">
        <f>IF('S.D.PASTE SHEET'!L1685="","",'S.D.PASTE SHEET'!L1685)</f>
        <v/>
      </c>
      <c s="153" t="str">
        <f>IF('S.D.PASTE SHEET'!M1685="","",'S.D.PASTE SHEET'!M1685)</f>
        <v/>
      </c>
      <c s="153" t="str">
        <f>IF('S.D.PASTE SHEET'!N1685="","",'S.D.PASTE SHEET'!N1685)</f>
        <v/>
      </c>
      <c s="153" t="str">
        <f>IF('S.D.PASTE SHEET'!O1685="","",'S.D.PASTE SHEET'!O1685)</f>
        <v/>
      </c>
      <c s="153" t="str">
        <f>IF('S.D.PASTE SHEET'!P1685="","",'S.D.PASTE SHEET'!P1685)</f>
        <v/>
      </c>
      <c s="153" t="str">
        <f>IF('S.D.PASTE SHEET'!Q1685="","",'S.D.PASTE SHEET'!Q1685)</f>
        <v/>
      </c>
      <c s="153" t="str">
        <f>IF('S.D.PASTE SHEET'!R1685="","",'S.D.PASTE SHEET'!R1685)</f>
        <v/>
      </c>
      <c s="153" t="str">
        <f>IF('S.D.PASTE SHEET'!S1685="","",'S.D.PASTE SHEET'!S1685)</f>
        <v/>
      </c>
      <c s="153" t="str">
        <f>IF('S.D.PASTE SHEET'!T1685="","",'S.D.PASTE SHEET'!T1685)</f>
        <v/>
      </c>
      <c s="153" t="str">
        <f>IF('S.D.PASTE SHEET'!U1685="","",'S.D.PASTE SHEET'!U1685)</f>
        <v/>
      </c>
      <c s="153" t="str">
        <f>IF('S.D.PASTE SHEET'!V1685="","",'S.D.PASTE SHEET'!V1685)</f>
        <v/>
      </c>
      <c s="153" t="str">
        <f>IF('S.D.PASTE SHEET'!W1685="","",'S.D.PASTE SHEET'!W1685)</f>
        <v/>
      </c>
      <c s="153" t="str">
        <f>IF('S.D.PASTE SHEET'!X1685="","",'S.D.PASTE SHEET'!X1685)</f>
        <v/>
      </c>
      <c s="153" t="str">
        <f>IF('S.D.PASTE SHEET'!Y1685="","",'S.D.PASTE SHEET'!Y1685)</f>
        <v/>
      </c>
      <c s="153" t="str">
        <f>IF('S.D.PASTE SHEET'!Z1685="","",'S.D.PASTE SHEET'!Z1685)</f>
        <v/>
      </c>
      <c s="153" t="str">
        <f>IF('S.D.PASTE SHEET'!AA1685="","",'S.D.PASTE SHEET'!AA1685)</f>
        <v/>
      </c>
      <c s="153" t="str">
        <f>IF('S.D.PASTE SHEET'!AB1685="","",'S.D.PASTE SHEET'!AB1685)</f>
        <v/>
      </c>
      <c s="153" t="str">
        <f>IF('S.D.PASTE SHEET'!AC1685="","",'S.D.PASTE SHEET'!AC1685)</f>
        <v/>
      </c>
      <c s="153" t="str">
        <f>IF('S.D.PASTE SHEET'!AD1685="","",'S.D.PASTE SHEET'!AD1685)</f>
        <v/>
      </c>
      <c s="155"/>
      <c s="156" t="str">
        <f>IF(AK1685="","",IF(AK1685&gt;0,COUNT($AG$2:AG1685),""))</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85" s="156" t="str">
        <f>IF(BC1685="","",IF(BC1685&gt;0,COUNT($AY$2:AY1685),""))</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86" spans="1:66" ht="15.75" customHeight="1">
      <c r="A1686" s="153" t="str">
        <f>IF('S.D.PASTE SHEET'!A1686="","",'S.D.PASTE SHEET'!A1686)</f>
        <v/>
      </c>
      <c s="153" t="str">
        <f>IF('S.D.PASTE SHEET'!B1686="","",'S.D.PASTE SHEET'!B1686)</f>
        <v/>
      </c>
      <c s="153" t="str">
        <f>IF('S.D.PASTE SHEET'!C1686="","",'S.D.PASTE SHEET'!C1686)</f>
        <v/>
      </c>
      <c s="154" t="str">
        <f>IF('S.D.PASTE SHEET'!D1686="","",'S.D.PASTE SHEET'!D1686)</f>
        <v/>
      </c>
      <c s="153" t="str">
        <f>IF('S.D.PASTE SHEET'!E1686="","",UPPER('S.D.PASTE SHEET'!E1686))</f>
        <v/>
      </c>
      <c s="153" t="str">
        <f>IF('S.D.PASTE SHEET'!F1686="","",'S.D.PASTE SHEET'!F1686)</f>
        <v/>
      </c>
      <c s="153" t="str">
        <f>IF('S.D.PASTE SHEET'!G1686="","",UPPER('S.D.PASTE SHEET'!G1686))</f>
        <v/>
      </c>
      <c s="153" t="str">
        <f>IF('S.D.PASTE SHEET'!H1686="","",UPPER('S.D.PASTE SHEET'!H1686))</f>
        <v/>
      </c>
      <c s="153" t="str">
        <f>IF('S.D.PASTE SHEET'!I1686="","",'S.D.PASTE SHEET'!I1686)</f>
        <v/>
      </c>
      <c s="154" t="str">
        <f>IF('S.D.PASTE SHEET'!J1686="","",'S.D.PASTE SHEET'!J1686)</f>
        <v/>
      </c>
      <c s="153" t="str">
        <f>IF('S.D.PASTE SHEET'!K1686="","",'S.D.PASTE SHEET'!K1686)</f>
        <v/>
      </c>
      <c s="153" t="str">
        <f>IF('S.D.PASTE SHEET'!L1686="","",'S.D.PASTE SHEET'!L1686)</f>
        <v/>
      </c>
      <c s="153" t="str">
        <f>IF('S.D.PASTE SHEET'!M1686="","",'S.D.PASTE SHEET'!M1686)</f>
        <v/>
      </c>
      <c s="153" t="str">
        <f>IF('S.D.PASTE SHEET'!N1686="","",'S.D.PASTE SHEET'!N1686)</f>
        <v/>
      </c>
      <c s="153" t="str">
        <f>IF('S.D.PASTE SHEET'!O1686="","",'S.D.PASTE SHEET'!O1686)</f>
        <v/>
      </c>
      <c s="153" t="str">
        <f>IF('S.D.PASTE SHEET'!P1686="","",'S.D.PASTE SHEET'!P1686)</f>
        <v/>
      </c>
      <c s="153" t="str">
        <f>IF('S.D.PASTE SHEET'!Q1686="","",'S.D.PASTE SHEET'!Q1686)</f>
        <v/>
      </c>
      <c s="153" t="str">
        <f>IF('S.D.PASTE SHEET'!R1686="","",'S.D.PASTE SHEET'!R1686)</f>
        <v/>
      </c>
      <c s="153" t="str">
        <f>IF('S.D.PASTE SHEET'!S1686="","",'S.D.PASTE SHEET'!S1686)</f>
        <v/>
      </c>
      <c s="153" t="str">
        <f>IF('S.D.PASTE SHEET'!T1686="","",'S.D.PASTE SHEET'!T1686)</f>
        <v/>
      </c>
      <c s="153" t="str">
        <f>IF('S.D.PASTE SHEET'!U1686="","",'S.D.PASTE SHEET'!U1686)</f>
        <v/>
      </c>
      <c s="153" t="str">
        <f>IF('S.D.PASTE SHEET'!V1686="","",'S.D.PASTE SHEET'!V1686)</f>
        <v/>
      </c>
      <c s="153" t="str">
        <f>IF('S.D.PASTE SHEET'!W1686="","",'S.D.PASTE SHEET'!W1686)</f>
        <v/>
      </c>
      <c s="153" t="str">
        <f>IF('S.D.PASTE SHEET'!X1686="","",'S.D.PASTE SHEET'!X1686)</f>
        <v/>
      </c>
      <c s="153" t="str">
        <f>IF('S.D.PASTE SHEET'!Y1686="","",'S.D.PASTE SHEET'!Y1686)</f>
        <v/>
      </c>
      <c s="153" t="str">
        <f>IF('S.D.PASTE SHEET'!Z1686="","",'S.D.PASTE SHEET'!Z1686)</f>
        <v/>
      </c>
      <c s="153" t="str">
        <f>IF('S.D.PASTE SHEET'!AA1686="","",'S.D.PASTE SHEET'!AA1686)</f>
        <v/>
      </c>
      <c s="153" t="str">
        <f>IF('S.D.PASTE SHEET'!AB1686="","",'S.D.PASTE SHEET'!AB1686)</f>
        <v/>
      </c>
      <c s="153" t="str">
        <f>IF('S.D.PASTE SHEET'!AC1686="","",'S.D.PASTE SHEET'!AC1686)</f>
        <v/>
      </c>
      <c s="153" t="str">
        <f>IF('S.D.PASTE SHEET'!AD1686="","",'S.D.PASTE SHEET'!AD1686)</f>
        <v/>
      </c>
      <c s="155"/>
      <c s="156" t="str">
        <f>IF(AK1686="","",IF(AK1686&gt;0,COUNT($AG$2:AG1686),""))</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86" s="156" t="str">
        <f>IF(BC1686="","",IF(BC1686&gt;0,COUNT($AY$2:AY1686),""))</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87" spans="1:66" ht="15.75" customHeight="1">
      <c r="A1687" s="153" t="str">
        <f>IF('S.D.PASTE SHEET'!A1687="","",'S.D.PASTE SHEET'!A1687)</f>
        <v/>
      </c>
      <c s="153" t="str">
        <f>IF('S.D.PASTE SHEET'!B1687="","",'S.D.PASTE SHEET'!B1687)</f>
        <v/>
      </c>
      <c s="153" t="str">
        <f>IF('S.D.PASTE SHEET'!C1687="","",'S.D.PASTE SHEET'!C1687)</f>
        <v/>
      </c>
      <c s="154" t="str">
        <f>IF('S.D.PASTE SHEET'!D1687="","",'S.D.PASTE SHEET'!D1687)</f>
        <v/>
      </c>
      <c s="153" t="str">
        <f>IF('S.D.PASTE SHEET'!E1687="","",UPPER('S.D.PASTE SHEET'!E1687))</f>
        <v/>
      </c>
      <c s="153" t="str">
        <f>IF('S.D.PASTE SHEET'!F1687="","",'S.D.PASTE SHEET'!F1687)</f>
        <v/>
      </c>
      <c s="153" t="str">
        <f>IF('S.D.PASTE SHEET'!G1687="","",UPPER('S.D.PASTE SHEET'!G1687))</f>
        <v/>
      </c>
      <c s="153" t="str">
        <f>IF('S.D.PASTE SHEET'!H1687="","",UPPER('S.D.PASTE SHEET'!H1687))</f>
        <v/>
      </c>
      <c s="153" t="str">
        <f>IF('S.D.PASTE SHEET'!I1687="","",'S.D.PASTE SHEET'!I1687)</f>
        <v/>
      </c>
      <c s="154" t="str">
        <f>IF('S.D.PASTE SHEET'!J1687="","",'S.D.PASTE SHEET'!J1687)</f>
        <v/>
      </c>
      <c s="153" t="str">
        <f>IF('S.D.PASTE SHEET'!K1687="","",'S.D.PASTE SHEET'!K1687)</f>
        <v/>
      </c>
      <c s="153" t="str">
        <f>IF('S.D.PASTE SHEET'!L1687="","",'S.D.PASTE SHEET'!L1687)</f>
        <v/>
      </c>
      <c s="153" t="str">
        <f>IF('S.D.PASTE SHEET'!M1687="","",'S.D.PASTE SHEET'!M1687)</f>
        <v/>
      </c>
      <c s="153" t="str">
        <f>IF('S.D.PASTE SHEET'!N1687="","",'S.D.PASTE SHEET'!N1687)</f>
        <v/>
      </c>
      <c s="153" t="str">
        <f>IF('S.D.PASTE SHEET'!O1687="","",'S.D.PASTE SHEET'!O1687)</f>
        <v/>
      </c>
      <c s="153" t="str">
        <f>IF('S.D.PASTE SHEET'!P1687="","",'S.D.PASTE SHEET'!P1687)</f>
        <v/>
      </c>
      <c s="153" t="str">
        <f>IF('S.D.PASTE SHEET'!Q1687="","",'S.D.PASTE SHEET'!Q1687)</f>
        <v/>
      </c>
      <c s="153" t="str">
        <f>IF('S.D.PASTE SHEET'!R1687="","",'S.D.PASTE SHEET'!R1687)</f>
        <v/>
      </c>
      <c s="153" t="str">
        <f>IF('S.D.PASTE SHEET'!S1687="","",'S.D.PASTE SHEET'!S1687)</f>
        <v/>
      </c>
      <c s="153" t="str">
        <f>IF('S.D.PASTE SHEET'!T1687="","",'S.D.PASTE SHEET'!T1687)</f>
        <v/>
      </c>
      <c s="153" t="str">
        <f>IF('S.D.PASTE SHEET'!U1687="","",'S.D.PASTE SHEET'!U1687)</f>
        <v/>
      </c>
      <c s="153" t="str">
        <f>IF('S.D.PASTE SHEET'!V1687="","",'S.D.PASTE SHEET'!V1687)</f>
        <v/>
      </c>
      <c s="153" t="str">
        <f>IF('S.D.PASTE SHEET'!W1687="","",'S.D.PASTE SHEET'!W1687)</f>
        <v/>
      </c>
      <c s="153" t="str">
        <f>IF('S.D.PASTE SHEET'!X1687="","",'S.D.PASTE SHEET'!X1687)</f>
        <v/>
      </c>
      <c s="153" t="str">
        <f>IF('S.D.PASTE SHEET'!Y1687="","",'S.D.PASTE SHEET'!Y1687)</f>
        <v/>
      </c>
      <c s="153" t="str">
        <f>IF('S.D.PASTE SHEET'!Z1687="","",'S.D.PASTE SHEET'!Z1687)</f>
        <v/>
      </c>
      <c s="153" t="str">
        <f>IF('S.D.PASTE SHEET'!AA1687="","",'S.D.PASTE SHEET'!AA1687)</f>
        <v/>
      </c>
      <c s="153" t="str">
        <f>IF('S.D.PASTE SHEET'!AB1687="","",'S.D.PASTE SHEET'!AB1687)</f>
        <v/>
      </c>
      <c s="153" t="str">
        <f>IF('S.D.PASTE SHEET'!AC1687="","",'S.D.PASTE SHEET'!AC1687)</f>
        <v/>
      </c>
      <c s="153" t="str">
        <f>IF('S.D.PASTE SHEET'!AD1687="","",'S.D.PASTE SHEET'!AD1687)</f>
        <v/>
      </c>
      <c s="155"/>
      <c s="156" t="str">
        <f>IF(AK1687="","",IF(AK1687&gt;0,COUNT($AG$2:AG1687),""))</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87" s="156" t="str">
        <f>IF(BC1687="","",IF(BC1687&gt;0,COUNT($AY$2:AY1687),""))</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88" spans="1:66" ht="15.75" customHeight="1">
      <c r="A1688" s="153" t="str">
        <f>IF('S.D.PASTE SHEET'!A1688="","",'S.D.PASTE SHEET'!A1688)</f>
        <v/>
      </c>
      <c s="153" t="str">
        <f>IF('S.D.PASTE SHEET'!B1688="","",'S.D.PASTE SHEET'!B1688)</f>
        <v/>
      </c>
      <c s="153" t="str">
        <f>IF('S.D.PASTE SHEET'!C1688="","",'S.D.PASTE SHEET'!C1688)</f>
        <v/>
      </c>
      <c s="154" t="str">
        <f>IF('S.D.PASTE SHEET'!D1688="","",'S.D.PASTE SHEET'!D1688)</f>
        <v/>
      </c>
      <c s="153" t="str">
        <f>IF('S.D.PASTE SHEET'!E1688="","",UPPER('S.D.PASTE SHEET'!E1688))</f>
        <v/>
      </c>
      <c s="153" t="str">
        <f>IF('S.D.PASTE SHEET'!F1688="","",'S.D.PASTE SHEET'!F1688)</f>
        <v/>
      </c>
      <c s="153" t="str">
        <f>IF('S.D.PASTE SHEET'!G1688="","",UPPER('S.D.PASTE SHEET'!G1688))</f>
        <v/>
      </c>
      <c s="153" t="str">
        <f>IF('S.D.PASTE SHEET'!H1688="","",UPPER('S.D.PASTE SHEET'!H1688))</f>
        <v/>
      </c>
      <c s="153" t="str">
        <f>IF('S.D.PASTE SHEET'!I1688="","",'S.D.PASTE SHEET'!I1688)</f>
        <v/>
      </c>
      <c s="154" t="str">
        <f>IF('S.D.PASTE SHEET'!J1688="","",'S.D.PASTE SHEET'!J1688)</f>
        <v/>
      </c>
      <c s="153" t="str">
        <f>IF('S.D.PASTE SHEET'!K1688="","",'S.D.PASTE SHEET'!K1688)</f>
        <v/>
      </c>
      <c s="153" t="str">
        <f>IF('S.D.PASTE SHEET'!L1688="","",'S.D.PASTE SHEET'!L1688)</f>
        <v/>
      </c>
      <c s="153" t="str">
        <f>IF('S.D.PASTE SHEET'!M1688="","",'S.D.PASTE SHEET'!M1688)</f>
        <v/>
      </c>
      <c s="153" t="str">
        <f>IF('S.D.PASTE SHEET'!N1688="","",'S.D.PASTE SHEET'!N1688)</f>
        <v/>
      </c>
      <c s="153" t="str">
        <f>IF('S.D.PASTE SHEET'!O1688="","",'S.D.PASTE SHEET'!O1688)</f>
        <v/>
      </c>
      <c s="153" t="str">
        <f>IF('S.D.PASTE SHEET'!P1688="","",'S.D.PASTE SHEET'!P1688)</f>
        <v/>
      </c>
      <c s="153" t="str">
        <f>IF('S.D.PASTE SHEET'!Q1688="","",'S.D.PASTE SHEET'!Q1688)</f>
        <v/>
      </c>
      <c s="153" t="str">
        <f>IF('S.D.PASTE SHEET'!R1688="","",'S.D.PASTE SHEET'!R1688)</f>
        <v/>
      </c>
      <c s="153" t="str">
        <f>IF('S.D.PASTE SHEET'!S1688="","",'S.D.PASTE SHEET'!S1688)</f>
        <v/>
      </c>
      <c s="153" t="str">
        <f>IF('S.D.PASTE SHEET'!T1688="","",'S.D.PASTE SHEET'!T1688)</f>
        <v/>
      </c>
      <c s="153" t="str">
        <f>IF('S.D.PASTE SHEET'!U1688="","",'S.D.PASTE SHEET'!U1688)</f>
        <v/>
      </c>
      <c s="153" t="str">
        <f>IF('S.D.PASTE SHEET'!V1688="","",'S.D.PASTE SHEET'!V1688)</f>
        <v/>
      </c>
      <c s="153" t="str">
        <f>IF('S.D.PASTE SHEET'!W1688="","",'S.D.PASTE SHEET'!W1688)</f>
        <v/>
      </c>
      <c s="153" t="str">
        <f>IF('S.D.PASTE SHEET'!X1688="","",'S.D.PASTE SHEET'!X1688)</f>
        <v/>
      </c>
      <c s="153" t="str">
        <f>IF('S.D.PASTE SHEET'!Y1688="","",'S.D.PASTE SHEET'!Y1688)</f>
        <v/>
      </c>
      <c s="153" t="str">
        <f>IF('S.D.PASTE SHEET'!Z1688="","",'S.D.PASTE SHEET'!Z1688)</f>
        <v/>
      </c>
      <c s="153" t="str">
        <f>IF('S.D.PASTE SHEET'!AA1688="","",'S.D.PASTE SHEET'!AA1688)</f>
        <v/>
      </c>
      <c s="153" t="str">
        <f>IF('S.D.PASTE SHEET'!AB1688="","",'S.D.PASTE SHEET'!AB1688)</f>
        <v/>
      </c>
      <c s="153" t="str">
        <f>IF('S.D.PASTE SHEET'!AC1688="","",'S.D.PASTE SHEET'!AC1688)</f>
        <v/>
      </c>
      <c s="153" t="str">
        <f>IF('S.D.PASTE SHEET'!AD1688="","",'S.D.PASTE SHEET'!AD1688)</f>
        <v/>
      </c>
      <c s="155"/>
      <c s="156" t="str">
        <f>IF(AK1688="","",IF(AK1688&gt;0,COUNT($AG$2:AG1688),""))</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88" s="156" t="str">
        <f>IF(BC1688="","",IF(BC1688&gt;0,COUNT($AY$2:AY1688),""))</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89" spans="1:66" ht="15.75" customHeight="1">
      <c r="A1689" s="153" t="str">
        <f>IF('S.D.PASTE SHEET'!A1689="","",'S.D.PASTE SHEET'!A1689)</f>
        <v/>
      </c>
      <c s="153" t="str">
        <f>IF('S.D.PASTE SHEET'!B1689="","",'S.D.PASTE SHEET'!B1689)</f>
        <v/>
      </c>
      <c s="153" t="str">
        <f>IF('S.D.PASTE SHEET'!C1689="","",'S.D.PASTE SHEET'!C1689)</f>
        <v/>
      </c>
      <c s="154" t="str">
        <f>IF('S.D.PASTE SHEET'!D1689="","",'S.D.PASTE SHEET'!D1689)</f>
        <v/>
      </c>
      <c s="153" t="str">
        <f>IF('S.D.PASTE SHEET'!E1689="","",UPPER('S.D.PASTE SHEET'!E1689))</f>
        <v/>
      </c>
      <c s="153" t="str">
        <f>IF('S.D.PASTE SHEET'!F1689="","",'S.D.PASTE SHEET'!F1689)</f>
        <v/>
      </c>
      <c s="153" t="str">
        <f>IF('S.D.PASTE SHEET'!G1689="","",UPPER('S.D.PASTE SHEET'!G1689))</f>
        <v/>
      </c>
      <c s="153" t="str">
        <f>IF('S.D.PASTE SHEET'!H1689="","",UPPER('S.D.PASTE SHEET'!H1689))</f>
        <v/>
      </c>
      <c s="153" t="str">
        <f>IF('S.D.PASTE SHEET'!I1689="","",'S.D.PASTE SHEET'!I1689)</f>
        <v/>
      </c>
      <c s="154" t="str">
        <f>IF('S.D.PASTE SHEET'!J1689="","",'S.D.PASTE SHEET'!J1689)</f>
        <v/>
      </c>
      <c s="153" t="str">
        <f>IF('S.D.PASTE SHEET'!K1689="","",'S.D.PASTE SHEET'!K1689)</f>
        <v/>
      </c>
      <c s="153" t="str">
        <f>IF('S.D.PASTE SHEET'!L1689="","",'S.D.PASTE SHEET'!L1689)</f>
        <v/>
      </c>
      <c s="153" t="str">
        <f>IF('S.D.PASTE SHEET'!M1689="","",'S.D.PASTE SHEET'!M1689)</f>
        <v/>
      </c>
      <c s="153" t="str">
        <f>IF('S.D.PASTE SHEET'!N1689="","",'S.D.PASTE SHEET'!N1689)</f>
        <v/>
      </c>
      <c s="153" t="str">
        <f>IF('S.D.PASTE SHEET'!O1689="","",'S.D.PASTE SHEET'!O1689)</f>
        <v/>
      </c>
      <c s="153" t="str">
        <f>IF('S.D.PASTE SHEET'!P1689="","",'S.D.PASTE SHEET'!P1689)</f>
        <v/>
      </c>
      <c s="153" t="str">
        <f>IF('S.D.PASTE SHEET'!Q1689="","",'S.D.PASTE SHEET'!Q1689)</f>
        <v/>
      </c>
      <c s="153" t="str">
        <f>IF('S.D.PASTE SHEET'!R1689="","",'S.D.PASTE SHEET'!R1689)</f>
        <v/>
      </c>
      <c s="153" t="str">
        <f>IF('S.D.PASTE SHEET'!S1689="","",'S.D.PASTE SHEET'!S1689)</f>
        <v/>
      </c>
      <c s="153" t="str">
        <f>IF('S.D.PASTE SHEET'!T1689="","",'S.D.PASTE SHEET'!T1689)</f>
        <v/>
      </c>
      <c s="153" t="str">
        <f>IF('S.D.PASTE SHEET'!U1689="","",'S.D.PASTE SHEET'!U1689)</f>
        <v/>
      </c>
      <c s="153" t="str">
        <f>IF('S.D.PASTE SHEET'!V1689="","",'S.D.PASTE SHEET'!V1689)</f>
        <v/>
      </c>
      <c s="153" t="str">
        <f>IF('S.D.PASTE SHEET'!W1689="","",'S.D.PASTE SHEET'!W1689)</f>
        <v/>
      </c>
      <c s="153" t="str">
        <f>IF('S.D.PASTE SHEET'!X1689="","",'S.D.PASTE SHEET'!X1689)</f>
        <v/>
      </c>
      <c s="153" t="str">
        <f>IF('S.D.PASTE SHEET'!Y1689="","",'S.D.PASTE SHEET'!Y1689)</f>
        <v/>
      </c>
      <c s="153" t="str">
        <f>IF('S.D.PASTE SHEET'!Z1689="","",'S.D.PASTE SHEET'!Z1689)</f>
        <v/>
      </c>
      <c s="153" t="str">
        <f>IF('S.D.PASTE SHEET'!AA1689="","",'S.D.PASTE SHEET'!AA1689)</f>
        <v/>
      </c>
      <c s="153" t="str">
        <f>IF('S.D.PASTE SHEET'!AB1689="","",'S.D.PASTE SHEET'!AB1689)</f>
        <v/>
      </c>
      <c s="153" t="str">
        <f>IF('S.D.PASTE SHEET'!AC1689="","",'S.D.PASTE SHEET'!AC1689)</f>
        <v/>
      </c>
      <c s="153" t="str">
        <f>IF('S.D.PASTE SHEET'!AD1689="","",'S.D.PASTE SHEET'!AD1689)</f>
        <v/>
      </c>
      <c s="155"/>
      <c s="156" t="str">
        <f>IF(AK1689="","",IF(AK1689&gt;0,COUNT($AG$2:AG1689),""))</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89" s="156" t="str">
        <f>IF(BC1689="","",IF(BC1689&gt;0,COUNT($AY$2:AY1689),""))</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90" spans="1:66" ht="15.75" customHeight="1">
      <c r="A1690" s="153" t="str">
        <f>IF('S.D.PASTE SHEET'!A1690="","",'S.D.PASTE SHEET'!A1690)</f>
        <v/>
      </c>
      <c s="153" t="str">
        <f>IF('S.D.PASTE SHEET'!B1690="","",'S.D.PASTE SHEET'!B1690)</f>
        <v/>
      </c>
      <c s="153" t="str">
        <f>IF('S.D.PASTE SHEET'!C1690="","",'S.D.PASTE SHEET'!C1690)</f>
        <v/>
      </c>
      <c s="154" t="str">
        <f>IF('S.D.PASTE SHEET'!D1690="","",'S.D.PASTE SHEET'!D1690)</f>
        <v/>
      </c>
      <c s="153" t="str">
        <f>IF('S.D.PASTE SHEET'!E1690="","",UPPER('S.D.PASTE SHEET'!E1690))</f>
        <v/>
      </c>
      <c s="153" t="str">
        <f>IF('S.D.PASTE SHEET'!F1690="","",'S.D.PASTE SHEET'!F1690)</f>
        <v/>
      </c>
      <c s="153" t="str">
        <f>IF('S.D.PASTE SHEET'!G1690="","",UPPER('S.D.PASTE SHEET'!G1690))</f>
        <v/>
      </c>
      <c s="153" t="str">
        <f>IF('S.D.PASTE SHEET'!H1690="","",UPPER('S.D.PASTE SHEET'!H1690))</f>
        <v/>
      </c>
      <c s="153" t="str">
        <f>IF('S.D.PASTE SHEET'!I1690="","",'S.D.PASTE SHEET'!I1690)</f>
        <v/>
      </c>
      <c s="154" t="str">
        <f>IF('S.D.PASTE SHEET'!J1690="","",'S.D.PASTE SHEET'!J1690)</f>
        <v/>
      </c>
      <c s="153" t="str">
        <f>IF('S.D.PASTE SHEET'!K1690="","",'S.D.PASTE SHEET'!K1690)</f>
        <v/>
      </c>
      <c s="153" t="str">
        <f>IF('S.D.PASTE SHEET'!L1690="","",'S.D.PASTE SHEET'!L1690)</f>
        <v/>
      </c>
      <c s="153" t="str">
        <f>IF('S.D.PASTE SHEET'!M1690="","",'S.D.PASTE SHEET'!M1690)</f>
        <v/>
      </c>
      <c s="153" t="str">
        <f>IF('S.D.PASTE SHEET'!N1690="","",'S.D.PASTE SHEET'!N1690)</f>
        <v/>
      </c>
      <c s="153" t="str">
        <f>IF('S.D.PASTE SHEET'!O1690="","",'S.D.PASTE SHEET'!O1690)</f>
        <v/>
      </c>
      <c s="153" t="str">
        <f>IF('S.D.PASTE SHEET'!P1690="","",'S.D.PASTE SHEET'!P1690)</f>
        <v/>
      </c>
      <c s="153" t="str">
        <f>IF('S.D.PASTE SHEET'!Q1690="","",'S.D.PASTE SHEET'!Q1690)</f>
        <v/>
      </c>
      <c s="153" t="str">
        <f>IF('S.D.PASTE SHEET'!R1690="","",'S.D.PASTE SHEET'!R1690)</f>
        <v/>
      </c>
      <c s="153" t="str">
        <f>IF('S.D.PASTE SHEET'!S1690="","",'S.D.PASTE SHEET'!S1690)</f>
        <v/>
      </c>
      <c s="153" t="str">
        <f>IF('S.D.PASTE SHEET'!T1690="","",'S.D.PASTE SHEET'!T1690)</f>
        <v/>
      </c>
      <c s="153" t="str">
        <f>IF('S.D.PASTE SHEET'!U1690="","",'S.D.PASTE SHEET'!U1690)</f>
        <v/>
      </c>
      <c s="153" t="str">
        <f>IF('S.D.PASTE SHEET'!V1690="","",'S.D.PASTE SHEET'!V1690)</f>
        <v/>
      </c>
      <c s="153" t="str">
        <f>IF('S.D.PASTE SHEET'!W1690="","",'S.D.PASTE SHEET'!W1690)</f>
        <v/>
      </c>
      <c s="153" t="str">
        <f>IF('S.D.PASTE SHEET'!X1690="","",'S.D.PASTE SHEET'!X1690)</f>
        <v/>
      </c>
      <c s="153" t="str">
        <f>IF('S.D.PASTE SHEET'!Y1690="","",'S.D.PASTE SHEET'!Y1690)</f>
        <v/>
      </c>
      <c s="153" t="str">
        <f>IF('S.D.PASTE SHEET'!Z1690="","",'S.D.PASTE SHEET'!Z1690)</f>
        <v/>
      </c>
      <c s="153" t="str">
        <f>IF('S.D.PASTE SHEET'!AA1690="","",'S.D.PASTE SHEET'!AA1690)</f>
        <v/>
      </c>
      <c s="153" t="str">
        <f>IF('S.D.PASTE SHEET'!AB1690="","",'S.D.PASTE SHEET'!AB1690)</f>
        <v/>
      </c>
      <c s="153" t="str">
        <f>IF('S.D.PASTE SHEET'!AC1690="","",'S.D.PASTE SHEET'!AC1690)</f>
        <v/>
      </c>
      <c s="153" t="str">
        <f>IF('S.D.PASTE SHEET'!AD1690="","",'S.D.PASTE SHEET'!AD1690)</f>
        <v/>
      </c>
      <c s="155"/>
      <c s="156" t="str">
        <f>IF(AK1690="","",IF(AK1690&gt;0,COUNT($AG$2:AG1690),""))</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90" s="156" t="str">
        <f>IF(BC1690="","",IF(BC1690&gt;0,COUNT($AY$2:AY1690),""))</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91" spans="1:66" ht="15.75" customHeight="1">
      <c r="A1691" s="153" t="str">
        <f>IF('S.D.PASTE SHEET'!A1691="","",'S.D.PASTE SHEET'!A1691)</f>
        <v/>
      </c>
      <c s="153" t="str">
        <f>IF('S.D.PASTE SHEET'!B1691="","",'S.D.PASTE SHEET'!B1691)</f>
        <v/>
      </c>
      <c s="153" t="str">
        <f>IF('S.D.PASTE SHEET'!C1691="","",'S.D.PASTE SHEET'!C1691)</f>
        <v/>
      </c>
      <c s="154" t="str">
        <f>IF('S.D.PASTE SHEET'!D1691="","",'S.D.PASTE SHEET'!D1691)</f>
        <v/>
      </c>
      <c s="153" t="str">
        <f>IF('S.D.PASTE SHEET'!E1691="","",UPPER('S.D.PASTE SHEET'!E1691))</f>
        <v/>
      </c>
      <c s="153" t="str">
        <f>IF('S.D.PASTE SHEET'!F1691="","",'S.D.PASTE SHEET'!F1691)</f>
        <v/>
      </c>
      <c s="153" t="str">
        <f>IF('S.D.PASTE SHEET'!G1691="","",UPPER('S.D.PASTE SHEET'!G1691))</f>
        <v/>
      </c>
      <c s="153" t="str">
        <f>IF('S.D.PASTE SHEET'!H1691="","",UPPER('S.D.PASTE SHEET'!H1691))</f>
        <v/>
      </c>
      <c s="153" t="str">
        <f>IF('S.D.PASTE SHEET'!I1691="","",'S.D.PASTE SHEET'!I1691)</f>
        <v/>
      </c>
      <c s="154" t="str">
        <f>IF('S.D.PASTE SHEET'!J1691="","",'S.D.PASTE SHEET'!J1691)</f>
        <v/>
      </c>
      <c s="153" t="str">
        <f>IF('S.D.PASTE SHEET'!K1691="","",'S.D.PASTE SHEET'!K1691)</f>
        <v/>
      </c>
      <c s="153" t="str">
        <f>IF('S.D.PASTE SHEET'!L1691="","",'S.D.PASTE SHEET'!L1691)</f>
        <v/>
      </c>
      <c s="153" t="str">
        <f>IF('S.D.PASTE SHEET'!M1691="","",'S.D.PASTE SHEET'!M1691)</f>
        <v/>
      </c>
      <c s="153" t="str">
        <f>IF('S.D.PASTE SHEET'!N1691="","",'S.D.PASTE SHEET'!N1691)</f>
        <v/>
      </c>
      <c s="153" t="str">
        <f>IF('S.D.PASTE SHEET'!O1691="","",'S.D.PASTE SHEET'!O1691)</f>
        <v/>
      </c>
      <c s="153" t="str">
        <f>IF('S.D.PASTE SHEET'!P1691="","",'S.D.PASTE SHEET'!P1691)</f>
        <v/>
      </c>
      <c s="153" t="str">
        <f>IF('S.D.PASTE SHEET'!Q1691="","",'S.D.PASTE SHEET'!Q1691)</f>
        <v/>
      </c>
      <c s="153" t="str">
        <f>IF('S.D.PASTE SHEET'!R1691="","",'S.D.PASTE SHEET'!R1691)</f>
        <v/>
      </c>
      <c s="153" t="str">
        <f>IF('S.D.PASTE SHEET'!S1691="","",'S.D.PASTE SHEET'!S1691)</f>
        <v/>
      </c>
      <c s="153" t="str">
        <f>IF('S.D.PASTE SHEET'!T1691="","",'S.D.PASTE SHEET'!T1691)</f>
        <v/>
      </c>
      <c s="153" t="str">
        <f>IF('S.D.PASTE SHEET'!U1691="","",'S.D.PASTE SHEET'!U1691)</f>
        <v/>
      </c>
      <c s="153" t="str">
        <f>IF('S.D.PASTE SHEET'!V1691="","",'S.D.PASTE SHEET'!V1691)</f>
        <v/>
      </c>
      <c s="153" t="str">
        <f>IF('S.D.PASTE SHEET'!W1691="","",'S.D.PASTE SHEET'!W1691)</f>
        <v/>
      </c>
      <c s="153" t="str">
        <f>IF('S.D.PASTE SHEET'!X1691="","",'S.D.PASTE SHEET'!X1691)</f>
        <v/>
      </c>
      <c s="153" t="str">
        <f>IF('S.D.PASTE SHEET'!Y1691="","",'S.D.PASTE SHEET'!Y1691)</f>
        <v/>
      </c>
      <c s="153" t="str">
        <f>IF('S.D.PASTE SHEET'!Z1691="","",'S.D.PASTE SHEET'!Z1691)</f>
        <v/>
      </c>
      <c s="153" t="str">
        <f>IF('S.D.PASTE SHEET'!AA1691="","",'S.D.PASTE SHEET'!AA1691)</f>
        <v/>
      </c>
      <c s="153" t="str">
        <f>IF('S.D.PASTE SHEET'!AB1691="","",'S.D.PASTE SHEET'!AB1691)</f>
        <v/>
      </c>
      <c s="153" t="str">
        <f>IF('S.D.PASTE SHEET'!AC1691="","",'S.D.PASTE SHEET'!AC1691)</f>
        <v/>
      </c>
      <c s="153" t="str">
        <f>IF('S.D.PASTE SHEET'!AD1691="","",'S.D.PASTE SHEET'!AD1691)</f>
        <v/>
      </c>
      <c s="155"/>
      <c s="156" t="str">
        <f>IF(AK1691="","",IF(AK1691&gt;0,COUNT($AG$2:AG1691),""))</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91" s="156" t="str">
        <f>IF(BC1691="","",IF(BC1691&gt;0,COUNT($AY$2:AY1691),""))</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92" spans="1:66" ht="15.75" customHeight="1">
      <c r="A1692" s="153" t="str">
        <f>IF('S.D.PASTE SHEET'!A1692="","",'S.D.PASTE SHEET'!A1692)</f>
        <v/>
      </c>
      <c s="153" t="str">
        <f>IF('S.D.PASTE SHEET'!B1692="","",'S.D.PASTE SHEET'!B1692)</f>
        <v/>
      </c>
      <c s="153" t="str">
        <f>IF('S.D.PASTE SHEET'!C1692="","",'S.D.PASTE SHEET'!C1692)</f>
        <v/>
      </c>
      <c s="154" t="str">
        <f>IF('S.D.PASTE SHEET'!D1692="","",'S.D.PASTE SHEET'!D1692)</f>
        <v/>
      </c>
      <c s="153" t="str">
        <f>IF('S.D.PASTE SHEET'!E1692="","",UPPER('S.D.PASTE SHEET'!E1692))</f>
        <v/>
      </c>
      <c s="153" t="str">
        <f>IF('S.D.PASTE SHEET'!F1692="","",'S.D.PASTE SHEET'!F1692)</f>
        <v/>
      </c>
      <c s="153" t="str">
        <f>IF('S.D.PASTE SHEET'!G1692="","",UPPER('S.D.PASTE SHEET'!G1692))</f>
        <v/>
      </c>
      <c s="153" t="str">
        <f>IF('S.D.PASTE SHEET'!H1692="","",UPPER('S.D.PASTE SHEET'!H1692))</f>
        <v/>
      </c>
      <c s="153" t="str">
        <f>IF('S.D.PASTE SHEET'!I1692="","",'S.D.PASTE SHEET'!I1692)</f>
        <v/>
      </c>
      <c s="154" t="str">
        <f>IF('S.D.PASTE SHEET'!J1692="","",'S.D.PASTE SHEET'!J1692)</f>
        <v/>
      </c>
      <c s="153" t="str">
        <f>IF('S.D.PASTE SHEET'!K1692="","",'S.D.PASTE SHEET'!K1692)</f>
        <v/>
      </c>
      <c s="153" t="str">
        <f>IF('S.D.PASTE SHEET'!L1692="","",'S.D.PASTE SHEET'!L1692)</f>
        <v/>
      </c>
      <c s="153" t="str">
        <f>IF('S.D.PASTE SHEET'!M1692="","",'S.D.PASTE SHEET'!M1692)</f>
        <v/>
      </c>
      <c s="153" t="str">
        <f>IF('S.D.PASTE SHEET'!N1692="","",'S.D.PASTE SHEET'!N1692)</f>
        <v/>
      </c>
      <c s="153" t="str">
        <f>IF('S.D.PASTE SHEET'!O1692="","",'S.D.PASTE SHEET'!O1692)</f>
        <v/>
      </c>
      <c s="153" t="str">
        <f>IF('S.D.PASTE SHEET'!P1692="","",'S.D.PASTE SHEET'!P1692)</f>
        <v/>
      </c>
      <c s="153" t="str">
        <f>IF('S.D.PASTE SHEET'!Q1692="","",'S.D.PASTE SHEET'!Q1692)</f>
        <v/>
      </c>
      <c s="153" t="str">
        <f>IF('S.D.PASTE SHEET'!R1692="","",'S.D.PASTE SHEET'!R1692)</f>
        <v/>
      </c>
      <c s="153" t="str">
        <f>IF('S.D.PASTE SHEET'!S1692="","",'S.D.PASTE SHEET'!S1692)</f>
        <v/>
      </c>
      <c s="153" t="str">
        <f>IF('S.D.PASTE SHEET'!T1692="","",'S.D.PASTE SHEET'!T1692)</f>
        <v/>
      </c>
      <c s="153" t="str">
        <f>IF('S.D.PASTE SHEET'!U1692="","",'S.D.PASTE SHEET'!U1692)</f>
        <v/>
      </c>
      <c s="153" t="str">
        <f>IF('S.D.PASTE SHEET'!V1692="","",'S.D.PASTE SHEET'!V1692)</f>
        <v/>
      </c>
      <c s="153" t="str">
        <f>IF('S.D.PASTE SHEET'!W1692="","",'S.D.PASTE SHEET'!W1692)</f>
        <v/>
      </c>
      <c s="153" t="str">
        <f>IF('S.D.PASTE SHEET'!X1692="","",'S.D.PASTE SHEET'!X1692)</f>
        <v/>
      </c>
      <c s="153" t="str">
        <f>IF('S.D.PASTE SHEET'!Y1692="","",'S.D.PASTE SHEET'!Y1692)</f>
        <v/>
      </c>
      <c s="153" t="str">
        <f>IF('S.D.PASTE SHEET'!Z1692="","",'S.D.PASTE SHEET'!Z1692)</f>
        <v/>
      </c>
      <c s="153" t="str">
        <f>IF('S.D.PASTE SHEET'!AA1692="","",'S.D.PASTE SHEET'!AA1692)</f>
        <v/>
      </c>
      <c s="153" t="str">
        <f>IF('S.D.PASTE SHEET'!AB1692="","",'S.D.PASTE SHEET'!AB1692)</f>
        <v/>
      </c>
      <c s="153" t="str">
        <f>IF('S.D.PASTE SHEET'!AC1692="","",'S.D.PASTE SHEET'!AC1692)</f>
        <v/>
      </c>
      <c s="153" t="str">
        <f>IF('S.D.PASTE SHEET'!AD1692="","",'S.D.PASTE SHEET'!AD1692)</f>
        <v/>
      </c>
      <c s="155"/>
      <c s="156" t="str">
        <f>IF(AK1692="","",IF(AK1692&gt;0,COUNT($AG$2:AG1692),""))</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92" s="156" t="str">
        <f>IF(BC1692="","",IF(BC1692&gt;0,COUNT($AY$2:AY1692),""))</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93" spans="1:66" ht="15.75" customHeight="1">
      <c r="A1693" s="153" t="str">
        <f>IF('S.D.PASTE SHEET'!A1693="","",'S.D.PASTE SHEET'!A1693)</f>
        <v/>
      </c>
      <c s="153" t="str">
        <f>IF('S.D.PASTE SHEET'!B1693="","",'S.D.PASTE SHEET'!B1693)</f>
        <v/>
      </c>
      <c s="153" t="str">
        <f>IF('S.D.PASTE SHEET'!C1693="","",'S.D.PASTE SHEET'!C1693)</f>
        <v/>
      </c>
      <c s="154" t="str">
        <f>IF('S.D.PASTE SHEET'!D1693="","",'S.D.PASTE SHEET'!D1693)</f>
        <v/>
      </c>
      <c s="153" t="str">
        <f>IF('S.D.PASTE SHEET'!E1693="","",UPPER('S.D.PASTE SHEET'!E1693))</f>
        <v/>
      </c>
      <c s="153" t="str">
        <f>IF('S.D.PASTE SHEET'!F1693="","",'S.D.PASTE SHEET'!F1693)</f>
        <v/>
      </c>
      <c s="153" t="str">
        <f>IF('S.D.PASTE SHEET'!G1693="","",UPPER('S.D.PASTE SHEET'!G1693))</f>
        <v/>
      </c>
      <c s="153" t="str">
        <f>IF('S.D.PASTE SHEET'!H1693="","",UPPER('S.D.PASTE SHEET'!H1693))</f>
        <v/>
      </c>
      <c s="153" t="str">
        <f>IF('S.D.PASTE SHEET'!I1693="","",'S.D.PASTE SHEET'!I1693)</f>
        <v/>
      </c>
      <c s="154" t="str">
        <f>IF('S.D.PASTE SHEET'!J1693="","",'S.D.PASTE SHEET'!J1693)</f>
        <v/>
      </c>
      <c s="153" t="str">
        <f>IF('S.D.PASTE SHEET'!K1693="","",'S.D.PASTE SHEET'!K1693)</f>
        <v/>
      </c>
      <c s="153" t="str">
        <f>IF('S.D.PASTE SHEET'!L1693="","",'S.D.PASTE SHEET'!L1693)</f>
        <v/>
      </c>
      <c s="153" t="str">
        <f>IF('S.D.PASTE SHEET'!M1693="","",'S.D.PASTE SHEET'!M1693)</f>
        <v/>
      </c>
      <c s="153" t="str">
        <f>IF('S.D.PASTE SHEET'!N1693="","",'S.D.PASTE SHEET'!N1693)</f>
        <v/>
      </c>
      <c s="153" t="str">
        <f>IF('S.D.PASTE SHEET'!O1693="","",'S.D.PASTE SHEET'!O1693)</f>
        <v/>
      </c>
      <c s="153" t="str">
        <f>IF('S.D.PASTE SHEET'!P1693="","",'S.D.PASTE SHEET'!P1693)</f>
        <v/>
      </c>
      <c s="153" t="str">
        <f>IF('S.D.PASTE SHEET'!Q1693="","",'S.D.PASTE SHEET'!Q1693)</f>
        <v/>
      </c>
      <c s="153" t="str">
        <f>IF('S.D.PASTE SHEET'!R1693="","",'S.D.PASTE SHEET'!R1693)</f>
        <v/>
      </c>
      <c s="153" t="str">
        <f>IF('S.D.PASTE SHEET'!S1693="","",'S.D.PASTE SHEET'!S1693)</f>
        <v/>
      </c>
      <c s="153" t="str">
        <f>IF('S.D.PASTE SHEET'!T1693="","",'S.D.PASTE SHEET'!T1693)</f>
        <v/>
      </c>
      <c s="153" t="str">
        <f>IF('S.D.PASTE SHEET'!U1693="","",'S.D.PASTE SHEET'!U1693)</f>
        <v/>
      </c>
      <c s="153" t="str">
        <f>IF('S.D.PASTE SHEET'!V1693="","",'S.D.PASTE SHEET'!V1693)</f>
        <v/>
      </c>
      <c s="153" t="str">
        <f>IF('S.D.PASTE SHEET'!W1693="","",'S.D.PASTE SHEET'!W1693)</f>
        <v/>
      </c>
      <c s="153" t="str">
        <f>IF('S.D.PASTE SHEET'!X1693="","",'S.D.PASTE SHEET'!X1693)</f>
        <v/>
      </c>
      <c s="153" t="str">
        <f>IF('S.D.PASTE SHEET'!Y1693="","",'S.D.PASTE SHEET'!Y1693)</f>
        <v/>
      </c>
      <c s="153" t="str">
        <f>IF('S.D.PASTE SHEET'!Z1693="","",'S.D.PASTE SHEET'!Z1693)</f>
        <v/>
      </c>
      <c s="153" t="str">
        <f>IF('S.D.PASTE SHEET'!AA1693="","",'S.D.PASTE SHEET'!AA1693)</f>
        <v/>
      </c>
      <c s="153" t="str">
        <f>IF('S.D.PASTE SHEET'!AB1693="","",'S.D.PASTE SHEET'!AB1693)</f>
        <v/>
      </c>
      <c s="153" t="str">
        <f>IF('S.D.PASTE SHEET'!AC1693="","",'S.D.PASTE SHEET'!AC1693)</f>
        <v/>
      </c>
      <c s="153" t="str">
        <f>IF('S.D.PASTE SHEET'!AD1693="","",'S.D.PASTE SHEET'!AD1693)</f>
        <v/>
      </c>
      <c s="155"/>
      <c s="156" t="str">
        <f>IF(AK1693="","",IF(AK1693&gt;0,COUNT($AG$2:AG1693),""))</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93" s="156" t="str">
        <f>IF(BC1693="","",IF(BC1693&gt;0,COUNT($AY$2:AY1693),""))</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94" spans="1:66" ht="15.75" customHeight="1">
      <c r="A1694" s="153" t="str">
        <f>IF('S.D.PASTE SHEET'!A1694="","",'S.D.PASTE SHEET'!A1694)</f>
        <v/>
      </c>
      <c s="153" t="str">
        <f>IF('S.D.PASTE SHEET'!B1694="","",'S.D.PASTE SHEET'!B1694)</f>
        <v/>
      </c>
      <c s="153" t="str">
        <f>IF('S.D.PASTE SHEET'!C1694="","",'S.D.PASTE SHEET'!C1694)</f>
        <v/>
      </c>
      <c s="154" t="str">
        <f>IF('S.D.PASTE SHEET'!D1694="","",'S.D.PASTE SHEET'!D1694)</f>
        <v/>
      </c>
      <c s="153" t="str">
        <f>IF('S.D.PASTE SHEET'!E1694="","",UPPER('S.D.PASTE SHEET'!E1694))</f>
        <v/>
      </c>
      <c s="153" t="str">
        <f>IF('S.D.PASTE SHEET'!F1694="","",'S.D.PASTE SHEET'!F1694)</f>
        <v/>
      </c>
      <c s="153" t="str">
        <f>IF('S.D.PASTE SHEET'!G1694="","",UPPER('S.D.PASTE SHEET'!G1694))</f>
        <v/>
      </c>
      <c s="153" t="str">
        <f>IF('S.D.PASTE SHEET'!H1694="","",UPPER('S.D.PASTE SHEET'!H1694))</f>
        <v/>
      </c>
      <c s="153" t="str">
        <f>IF('S.D.PASTE SHEET'!I1694="","",'S.D.PASTE SHEET'!I1694)</f>
        <v/>
      </c>
      <c s="154" t="str">
        <f>IF('S.D.PASTE SHEET'!J1694="","",'S.D.PASTE SHEET'!J1694)</f>
        <v/>
      </c>
      <c s="153" t="str">
        <f>IF('S.D.PASTE SHEET'!K1694="","",'S.D.PASTE SHEET'!K1694)</f>
        <v/>
      </c>
      <c s="153" t="str">
        <f>IF('S.D.PASTE SHEET'!L1694="","",'S.D.PASTE SHEET'!L1694)</f>
        <v/>
      </c>
      <c s="153" t="str">
        <f>IF('S.D.PASTE SHEET'!M1694="","",'S.D.PASTE SHEET'!M1694)</f>
        <v/>
      </c>
      <c s="153" t="str">
        <f>IF('S.D.PASTE SHEET'!N1694="","",'S.D.PASTE SHEET'!N1694)</f>
        <v/>
      </c>
      <c s="153" t="str">
        <f>IF('S.D.PASTE SHEET'!O1694="","",'S.D.PASTE SHEET'!O1694)</f>
        <v/>
      </c>
      <c s="153" t="str">
        <f>IF('S.D.PASTE SHEET'!P1694="","",'S.D.PASTE SHEET'!P1694)</f>
        <v/>
      </c>
      <c s="153" t="str">
        <f>IF('S.D.PASTE SHEET'!Q1694="","",'S.D.PASTE SHEET'!Q1694)</f>
        <v/>
      </c>
      <c s="153" t="str">
        <f>IF('S.D.PASTE SHEET'!R1694="","",'S.D.PASTE SHEET'!R1694)</f>
        <v/>
      </c>
      <c s="153" t="str">
        <f>IF('S.D.PASTE SHEET'!S1694="","",'S.D.PASTE SHEET'!S1694)</f>
        <v/>
      </c>
      <c s="153" t="str">
        <f>IF('S.D.PASTE SHEET'!T1694="","",'S.D.PASTE SHEET'!T1694)</f>
        <v/>
      </c>
      <c s="153" t="str">
        <f>IF('S.D.PASTE SHEET'!U1694="","",'S.D.PASTE SHEET'!U1694)</f>
        <v/>
      </c>
      <c s="153" t="str">
        <f>IF('S.D.PASTE SHEET'!V1694="","",'S.D.PASTE SHEET'!V1694)</f>
        <v/>
      </c>
      <c s="153" t="str">
        <f>IF('S.D.PASTE SHEET'!W1694="","",'S.D.PASTE SHEET'!W1694)</f>
        <v/>
      </c>
      <c s="153" t="str">
        <f>IF('S.D.PASTE SHEET'!X1694="","",'S.D.PASTE SHEET'!X1694)</f>
        <v/>
      </c>
      <c s="153" t="str">
        <f>IF('S.D.PASTE SHEET'!Y1694="","",'S.D.PASTE SHEET'!Y1694)</f>
        <v/>
      </c>
      <c s="153" t="str">
        <f>IF('S.D.PASTE SHEET'!Z1694="","",'S.D.PASTE SHEET'!Z1694)</f>
        <v/>
      </c>
      <c s="153" t="str">
        <f>IF('S.D.PASTE SHEET'!AA1694="","",'S.D.PASTE SHEET'!AA1694)</f>
        <v/>
      </c>
      <c s="153" t="str">
        <f>IF('S.D.PASTE SHEET'!AB1694="","",'S.D.PASTE SHEET'!AB1694)</f>
        <v/>
      </c>
      <c s="153" t="str">
        <f>IF('S.D.PASTE SHEET'!AC1694="","",'S.D.PASTE SHEET'!AC1694)</f>
        <v/>
      </c>
      <c s="153" t="str">
        <f>IF('S.D.PASTE SHEET'!AD1694="","",'S.D.PASTE SHEET'!AD1694)</f>
        <v/>
      </c>
      <c s="155"/>
      <c s="156" t="str">
        <f>IF(AK1694="","",IF(AK1694&gt;0,COUNT($AG$2:AG1694),""))</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94" s="156" t="str">
        <f>IF(BC1694="","",IF(BC1694&gt;0,COUNT($AY$2:AY1694),""))</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95" spans="1:66" ht="15.75" customHeight="1">
      <c r="A1695" s="153" t="str">
        <f>IF('S.D.PASTE SHEET'!A1695="","",'S.D.PASTE SHEET'!A1695)</f>
        <v/>
      </c>
      <c s="153" t="str">
        <f>IF('S.D.PASTE SHEET'!B1695="","",'S.D.PASTE SHEET'!B1695)</f>
        <v/>
      </c>
      <c s="153" t="str">
        <f>IF('S.D.PASTE SHEET'!C1695="","",'S.D.PASTE SHEET'!C1695)</f>
        <v/>
      </c>
      <c s="154" t="str">
        <f>IF('S.D.PASTE SHEET'!D1695="","",'S.D.PASTE SHEET'!D1695)</f>
        <v/>
      </c>
      <c s="153" t="str">
        <f>IF('S.D.PASTE SHEET'!E1695="","",UPPER('S.D.PASTE SHEET'!E1695))</f>
        <v/>
      </c>
      <c s="153" t="str">
        <f>IF('S.D.PASTE SHEET'!F1695="","",'S.D.PASTE SHEET'!F1695)</f>
        <v/>
      </c>
      <c s="153" t="str">
        <f>IF('S.D.PASTE SHEET'!G1695="","",UPPER('S.D.PASTE SHEET'!G1695))</f>
        <v/>
      </c>
      <c s="153" t="str">
        <f>IF('S.D.PASTE SHEET'!H1695="","",UPPER('S.D.PASTE SHEET'!H1695))</f>
        <v/>
      </c>
      <c s="153" t="str">
        <f>IF('S.D.PASTE SHEET'!I1695="","",'S.D.PASTE SHEET'!I1695)</f>
        <v/>
      </c>
      <c s="154" t="str">
        <f>IF('S.D.PASTE SHEET'!J1695="","",'S.D.PASTE SHEET'!J1695)</f>
        <v/>
      </c>
      <c s="153" t="str">
        <f>IF('S.D.PASTE SHEET'!K1695="","",'S.D.PASTE SHEET'!K1695)</f>
        <v/>
      </c>
      <c s="153" t="str">
        <f>IF('S.D.PASTE SHEET'!L1695="","",'S.D.PASTE SHEET'!L1695)</f>
        <v/>
      </c>
      <c s="153" t="str">
        <f>IF('S.D.PASTE SHEET'!M1695="","",'S.D.PASTE SHEET'!M1695)</f>
        <v/>
      </c>
      <c s="153" t="str">
        <f>IF('S.D.PASTE SHEET'!N1695="","",'S.D.PASTE SHEET'!N1695)</f>
        <v/>
      </c>
      <c s="153" t="str">
        <f>IF('S.D.PASTE SHEET'!O1695="","",'S.D.PASTE SHEET'!O1695)</f>
        <v/>
      </c>
      <c s="153" t="str">
        <f>IF('S.D.PASTE SHEET'!P1695="","",'S.D.PASTE SHEET'!P1695)</f>
        <v/>
      </c>
      <c s="153" t="str">
        <f>IF('S.D.PASTE SHEET'!Q1695="","",'S.D.PASTE SHEET'!Q1695)</f>
        <v/>
      </c>
      <c s="153" t="str">
        <f>IF('S.D.PASTE SHEET'!R1695="","",'S.D.PASTE SHEET'!R1695)</f>
        <v/>
      </c>
      <c s="153" t="str">
        <f>IF('S.D.PASTE SHEET'!S1695="","",'S.D.PASTE SHEET'!S1695)</f>
        <v/>
      </c>
      <c s="153" t="str">
        <f>IF('S.D.PASTE SHEET'!T1695="","",'S.D.PASTE SHEET'!T1695)</f>
        <v/>
      </c>
      <c s="153" t="str">
        <f>IF('S.D.PASTE SHEET'!U1695="","",'S.D.PASTE SHEET'!U1695)</f>
        <v/>
      </c>
      <c s="153" t="str">
        <f>IF('S.D.PASTE SHEET'!V1695="","",'S.D.PASTE SHEET'!V1695)</f>
        <v/>
      </c>
      <c s="153" t="str">
        <f>IF('S.D.PASTE SHEET'!W1695="","",'S.D.PASTE SHEET'!W1695)</f>
        <v/>
      </c>
      <c s="153" t="str">
        <f>IF('S.D.PASTE SHEET'!X1695="","",'S.D.PASTE SHEET'!X1695)</f>
        <v/>
      </c>
      <c s="153" t="str">
        <f>IF('S.D.PASTE SHEET'!Y1695="","",'S.D.PASTE SHEET'!Y1695)</f>
        <v/>
      </c>
      <c s="153" t="str">
        <f>IF('S.D.PASTE SHEET'!Z1695="","",'S.D.PASTE SHEET'!Z1695)</f>
        <v/>
      </c>
      <c s="153" t="str">
        <f>IF('S.D.PASTE SHEET'!AA1695="","",'S.D.PASTE SHEET'!AA1695)</f>
        <v/>
      </c>
      <c s="153" t="str">
        <f>IF('S.D.PASTE SHEET'!AB1695="","",'S.D.PASTE SHEET'!AB1695)</f>
        <v/>
      </c>
      <c s="153" t="str">
        <f>IF('S.D.PASTE SHEET'!AC1695="","",'S.D.PASTE SHEET'!AC1695)</f>
        <v/>
      </c>
      <c s="153" t="str">
        <f>IF('S.D.PASTE SHEET'!AD1695="","",'S.D.PASTE SHEET'!AD1695)</f>
        <v/>
      </c>
      <c s="155"/>
      <c s="156" t="str">
        <f>IF(AK1695="","",IF(AK1695&gt;0,COUNT($AG$2:AG1695),""))</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95" s="156" t="str">
        <f>IF(BC1695="","",IF(BC1695&gt;0,COUNT($AY$2:AY1695),""))</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96" spans="1:66" ht="15.75" customHeight="1">
      <c r="A1696" s="153" t="str">
        <f>IF('S.D.PASTE SHEET'!A1696="","",'S.D.PASTE SHEET'!A1696)</f>
        <v/>
      </c>
      <c s="153" t="str">
        <f>IF('S.D.PASTE SHEET'!B1696="","",'S.D.PASTE SHEET'!B1696)</f>
        <v/>
      </c>
      <c s="153" t="str">
        <f>IF('S.D.PASTE SHEET'!C1696="","",'S.D.PASTE SHEET'!C1696)</f>
        <v/>
      </c>
      <c s="154" t="str">
        <f>IF('S.D.PASTE SHEET'!D1696="","",'S.D.PASTE SHEET'!D1696)</f>
        <v/>
      </c>
      <c s="153" t="str">
        <f>IF('S.D.PASTE SHEET'!E1696="","",UPPER('S.D.PASTE SHEET'!E1696))</f>
        <v/>
      </c>
      <c s="153" t="str">
        <f>IF('S.D.PASTE SHEET'!F1696="","",'S.D.PASTE SHEET'!F1696)</f>
        <v/>
      </c>
      <c s="153" t="str">
        <f>IF('S.D.PASTE SHEET'!G1696="","",UPPER('S.D.PASTE SHEET'!G1696))</f>
        <v/>
      </c>
      <c s="153" t="str">
        <f>IF('S.D.PASTE SHEET'!H1696="","",UPPER('S.D.PASTE SHEET'!H1696))</f>
        <v/>
      </c>
      <c s="153" t="str">
        <f>IF('S.D.PASTE SHEET'!I1696="","",'S.D.PASTE SHEET'!I1696)</f>
        <v/>
      </c>
      <c s="154" t="str">
        <f>IF('S.D.PASTE SHEET'!J1696="","",'S.D.PASTE SHEET'!J1696)</f>
        <v/>
      </c>
      <c s="153" t="str">
        <f>IF('S.D.PASTE SHEET'!K1696="","",'S.D.PASTE SHEET'!K1696)</f>
        <v/>
      </c>
      <c s="153" t="str">
        <f>IF('S.D.PASTE SHEET'!L1696="","",'S.D.PASTE SHEET'!L1696)</f>
        <v/>
      </c>
      <c s="153" t="str">
        <f>IF('S.D.PASTE SHEET'!M1696="","",'S.D.PASTE SHEET'!M1696)</f>
        <v/>
      </c>
      <c s="153" t="str">
        <f>IF('S.D.PASTE SHEET'!N1696="","",'S.D.PASTE SHEET'!N1696)</f>
        <v/>
      </c>
      <c s="153" t="str">
        <f>IF('S.D.PASTE SHEET'!O1696="","",'S.D.PASTE SHEET'!O1696)</f>
        <v/>
      </c>
      <c s="153" t="str">
        <f>IF('S.D.PASTE SHEET'!P1696="","",'S.D.PASTE SHEET'!P1696)</f>
        <v/>
      </c>
      <c s="153" t="str">
        <f>IF('S.D.PASTE SHEET'!Q1696="","",'S.D.PASTE SHEET'!Q1696)</f>
        <v/>
      </c>
      <c s="153" t="str">
        <f>IF('S.D.PASTE SHEET'!R1696="","",'S.D.PASTE SHEET'!R1696)</f>
        <v/>
      </c>
      <c s="153" t="str">
        <f>IF('S.D.PASTE SHEET'!S1696="","",'S.D.PASTE SHEET'!S1696)</f>
        <v/>
      </c>
      <c s="153" t="str">
        <f>IF('S.D.PASTE SHEET'!T1696="","",'S.D.PASTE SHEET'!T1696)</f>
        <v/>
      </c>
      <c s="153" t="str">
        <f>IF('S.D.PASTE SHEET'!U1696="","",'S.D.PASTE SHEET'!U1696)</f>
        <v/>
      </c>
      <c s="153" t="str">
        <f>IF('S.D.PASTE SHEET'!V1696="","",'S.D.PASTE SHEET'!V1696)</f>
        <v/>
      </c>
      <c s="153" t="str">
        <f>IF('S.D.PASTE SHEET'!W1696="","",'S.D.PASTE SHEET'!W1696)</f>
        <v/>
      </c>
      <c s="153" t="str">
        <f>IF('S.D.PASTE SHEET'!X1696="","",'S.D.PASTE SHEET'!X1696)</f>
        <v/>
      </c>
      <c s="153" t="str">
        <f>IF('S.D.PASTE SHEET'!Y1696="","",'S.D.PASTE SHEET'!Y1696)</f>
        <v/>
      </c>
      <c s="153" t="str">
        <f>IF('S.D.PASTE SHEET'!Z1696="","",'S.D.PASTE SHEET'!Z1696)</f>
        <v/>
      </c>
      <c s="153" t="str">
        <f>IF('S.D.PASTE SHEET'!AA1696="","",'S.D.PASTE SHEET'!AA1696)</f>
        <v/>
      </c>
      <c s="153" t="str">
        <f>IF('S.D.PASTE SHEET'!AB1696="","",'S.D.PASTE SHEET'!AB1696)</f>
        <v/>
      </c>
      <c s="153" t="str">
        <f>IF('S.D.PASTE SHEET'!AC1696="","",'S.D.PASTE SHEET'!AC1696)</f>
        <v/>
      </c>
      <c s="153" t="str">
        <f>IF('S.D.PASTE SHEET'!AD1696="","",'S.D.PASTE SHEET'!AD1696)</f>
        <v/>
      </c>
      <c s="155"/>
      <c s="156" t="str">
        <f>IF(AK1696="","",IF(AK1696&gt;0,COUNT($AG$2:AG1696),""))</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96" s="156" t="str">
        <f>IF(BC1696="","",IF(BC1696&gt;0,COUNT($AY$2:AY1696),""))</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97" spans="1:66" ht="15.75" customHeight="1">
      <c r="A1697" s="153" t="str">
        <f>IF('S.D.PASTE SHEET'!A1697="","",'S.D.PASTE SHEET'!A1697)</f>
        <v/>
      </c>
      <c s="153" t="str">
        <f>IF('S.D.PASTE SHEET'!B1697="","",'S.D.PASTE SHEET'!B1697)</f>
        <v/>
      </c>
      <c s="153" t="str">
        <f>IF('S.D.PASTE SHEET'!C1697="","",'S.D.PASTE SHEET'!C1697)</f>
        <v/>
      </c>
      <c s="154" t="str">
        <f>IF('S.D.PASTE SHEET'!D1697="","",'S.D.PASTE SHEET'!D1697)</f>
        <v/>
      </c>
      <c s="153" t="str">
        <f>IF('S.D.PASTE SHEET'!E1697="","",UPPER('S.D.PASTE SHEET'!E1697))</f>
        <v/>
      </c>
      <c s="153" t="str">
        <f>IF('S.D.PASTE SHEET'!F1697="","",'S.D.PASTE SHEET'!F1697)</f>
        <v/>
      </c>
      <c s="153" t="str">
        <f>IF('S.D.PASTE SHEET'!G1697="","",UPPER('S.D.PASTE SHEET'!G1697))</f>
        <v/>
      </c>
      <c s="153" t="str">
        <f>IF('S.D.PASTE SHEET'!H1697="","",UPPER('S.D.PASTE SHEET'!H1697))</f>
        <v/>
      </c>
      <c s="153" t="str">
        <f>IF('S.D.PASTE SHEET'!I1697="","",'S.D.PASTE SHEET'!I1697)</f>
        <v/>
      </c>
      <c s="154" t="str">
        <f>IF('S.D.PASTE SHEET'!J1697="","",'S.D.PASTE SHEET'!J1697)</f>
        <v/>
      </c>
      <c s="153" t="str">
        <f>IF('S.D.PASTE SHEET'!K1697="","",'S.D.PASTE SHEET'!K1697)</f>
        <v/>
      </c>
      <c s="153" t="str">
        <f>IF('S.D.PASTE SHEET'!L1697="","",'S.D.PASTE SHEET'!L1697)</f>
        <v/>
      </c>
      <c s="153" t="str">
        <f>IF('S.D.PASTE SHEET'!M1697="","",'S.D.PASTE SHEET'!M1697)</f>
        <v/>
      </c>
      <c s="153" t="str">
        <f>IF('S.D.PASTE SHEET'!N1697="","",'S.D.PASTE SHEET'!N1697)</f>
        <v/>
      </c>
      <c s="153" t="str">
        <f>IF('S.D.PASTE SHEET'!O1697="","",'S.D.PASTE SHEET'!O1697)</f>
        <v/>
      </c>
      <c s="153" t="str">
        <f>IF('S.D.PASTE SHEET'!P1697="","",'S.D.PASTE SHEET'!P1697)</f>
        <v/>
      </c>
      <c s="153" t="str">
        <f>IF('S.D.PASTE SHEET'!Q1697="","",'S.D.PASTE SHEET'!Q1697)</f>
        <v/>
      </c>
      <c s="153" t="str">
        <f>IF('S.D.PASTE SHEET'!R1697="","",'S.D.PASTE SHEET'!R1697)</f>
        <v/>
      </c>
      <c s="153" t="str">
        <f>IF('S.D.PASTE SHEET'!S1697="","",'S.D.PASTE SHEET'!S1697)</f>
        <v/>
      </c>
      <c s="153" t="str">
        <f>IF('S.D.PASTE SHEET'!T1697="","",'S.D.PASTE SHEET'!T1697)</f>
        <v/>
      </c>
      <c s="153" t="str">
        <f>IF('S.D.PASTE SHEET'!U1697="","",'S.D.PASTE SHEET'!U1697)</f>
        <v/>
      </c>
      <c s="153" t="str">
        <f>IF('S.D.PASTE SHEET'!V1697="","",'S.D.PASTE SHEET'!V1697)</f>
        <v/>
      </c>
      <c s="153" t="str">
        <f>IF('S.D.PASTE SHEET'!W1697="","",'S.D.PASTE SHEET'!W1697)</f>
        <v/>
      </c>
      <c s="153" t="str">
        <f>IF('S.D.PASTE SHEET'!X1697="","",'S.D.PASTE SHEET'!X1697)</f>
        <v/>
      </c>
      <c s="153" t="str">
        <f>IF('S.D.PASTE SHEET'!Y1697="","",'S.D.PASTE SHEET'!Y1697)</f>
        <v/>
      </c>
      <c s="153" t="str">
        <f>IF('S.D.PASTE SHEET'!Z1697="","",'S.D.PASTE SHEET'!Z1697)</f>
        <v/>
      </c>
      <c s="153" t="str">
        <f>IF('S.D.PASTE SHEET'!AA1697="","",'S.D.PASTE SHEET'!AA1697)</f>
        <v/>
      </c>
      <c s="153" t="str">
        <f>IF('S.D.PASTE SHEET'!AB1697="","",'S.D.PASTE SHEET'!AB1697)</f>
        <v/>
      </c>
      <c s="153" t="str">
        <f>IF('S.D.PASTE SHEET'!AC1697="","",'S.D.PASTE SHEET'!AC1697)</f>
        <v/>
      </c>
      <c s="153" t="str">
        <f>IF('S.D.PASTE SHEET'!AD1697="","",'S.D.PASTE SHEET'!AD1697)</f>
        <v/>
      </c>
      <c s="155"/>
      <c s="156" t="str">
        <f>IF(AK1697="","",IF(AK1697&gt;0,COUNT($AG$2:AG1697),""))</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97" s="156" t="str">
        <f>IF(BC1697="","",IF(BC1697&gt;0,COUNT($AY$2:AY1697),""))</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98" spans="1:66" ht="15.75" customHeight="1">
      <c r="A1698" s="153" t="str">
        <f>IF('S.D.PASTE SHEET'!A1698="","",'S.D.PASTE SHEET'!A1698)</f>
        <v/>
      </c>
      <c s="153" t="str">
        <f>IF('S.D.PASTE SHEET'!B1698="","",'S.D.PASTE SHEET'!B1698)</f>
        <v/>
      </c>
      <c s="153" t="str">
        <f>IF('S.D.PASTE SHEET'!C1698="","",'S.D.PASTE SHEET'!C1698)</f>
        <v/>
      </c>
      <c s="154" t="str">
        <f>IF('S.D.PASTE SHEET'!D1698="","",'S.D.PASTE SHEET'!D1698)</f>
        <v/>
      </c>
      <c s="153" t="str">
        <f>IF('S.D.PASTE SHEET'!E1698="","",UPPER('S.D.PASTE SHEET'!E1698))</f>
        <v/>
      </c>
      <c s="153" t="str">
        <f>IF('S.D.PASTE SHEET'!F1698="","",'S.D.PASTE SHEET'!F1698)</f>
        <v/>
      </c>
      <c s="153" t="str">
        <f>IF('S.D.PASTE SHEET'!G1698="","",UPPER('S.D.PASTE SHEET'!G1698))</f>
        <v/>
      </c>
      <c s="153" t="str">
        <f>IF('S.D.PASTE SHEET'!H1698="","",UPPER('S.D.PASTE SHEET'!H1698))</f>
        <v/>
      </c>
      <c s="153" t="str">
        <f>IF('S.D.PASTE SHEET'!I1698="","",'S.D.PASTE SHEET'!I1698)</f>
        <v/>
      </c>
      <c s="154" t="str">
        <f>IF('S.D.PASTE SHEET'!J1698="","",'S.D.PASTE SHEET'!J1698)</f>
        <v/>
      </c>
      <c s="153" t="str">
        <f>IF('S.D.PASTE SHEET'!K1698="","",'S.D.PASTE SHEET'!K1698)</f>
        <v/>
      </c>
      <c s="153" t="str">
        <f>IF('S.D.PASTE SHEET'!L1698="","",'S.D.PASTE SHEET'!L1698)</f>
        <v/>
      </c>
      <c s="153" t="str">
        <f>IF('S.D.PASTE SHEET'!M1698="","",'S.D.PASTE SHEET'!M1698)</f>
        <v/>
      </c>
      <c s="153" t="str">
        <f>IF('S.D.PASTE SHEET'!N1698="","",'S.D.PASTE SHEET'!N1698)</f>
        <v/>
      </c>
      <c s="153" t="str">
        <f>IF('S.D.PASTE SHEET'!O1698="","",'S.D.PASTE SHEET'!O1698)</f>
        <v/>
      </c>
      <c s="153" t="str">
        <f>IF('S.D.PASTE SHEET'!P1698="","",'S.D.PASTE SHEET'!P1698)</f>
        <v/>
      </c>
      <c s="153" t="str">
        <f>IF('S.D.PASTE SHEET'!Q1698="","",'S.D.PASTE SHEET'!Q1698)</f>
        <v/>
      </c>
      <c s="153" t="str">
        <f>IF('S.D.PASTE SHEET'!R1698="","",'S.D.PASTE SHEET'!R1698)</f>
        <v/>
      </c>
      <c s="153" t="str">
        <f>IF('S.D.PASTE SHEET'!S1698="","",'S.D.PASTE SHEET'!S1698)</f>
        <v/>
      </c>
      <c s="153" t="str">
        <f>IF('S.D.PASTE SHEET'!T1698="","",'S.D.PASTE SHEET'!T1698)</f>
        <v/>
      </c>
      <c s="153" t="str">
        <f>IF('S.D.PASTE SHEET'!U1698="","",'S.D.PASTE SHEET'!U1698)</f>
        <v/>
      </c>
      <c s="153" t="str">
        <f>IF('S.D.PASTE SHEET'!V1698="","",'S.D.PASTE SHEET'!V1698)</f>
        <v/>
      </c>
      <c s="153" t="str">
        <f>IF('S.D.PASTE SHEET'!W1698="","",'S.D.PASTE SHEET'!W1698)</f>
        <v/>
      </c>
      <c s="153" t="str">
        <f>IF('S.D.PASTE SHEET'!X1698="","",'S.D.PASTE SHEET'!X1698)</f>
        <v/>
      </c>
      <c s="153" t="str">
        <f>IF('S.D.PASTE SHEET'!Y1698="","",'S.D.PASTE SHEET'!Y1698)</f>
        <v/>
      </c>
      <c s="153" t="str">
        <f>IF('S.D.PASTE SHEET'!Z1698="","",'S.D.PASTE SHEET'!Z1698)</f>
        <v/>
      </c>
      <c s="153" t="str">
        <f>IF('S.D.PASTE SHEET'!AA1698="","",'S.D.PASTE SHEET'!AA1698)</f>
        <v/>
      </c>
      <c s="153" t="str">
        <f>IF('S.D.PASTE SHEET'!AB1698="","",'S.D.PASTE SHEET'!AB1698)</f>
        <v/>
      </c>
      <c s="153" t="str">
        <f>IF('S.D.PASTE SHEET'!AC1698="","",'S.D.PASTE SHEET'!AC1698)</f>
        <v/>
      </c>
      <c s="153" t="str">
        <f>IF('S.D.PASTE SHEET'!AD1698="","",'S.D.PASTE SHEET'!AD1698)</f>
        <v/>
      </c>
      <c s="155"/>
      <c s="156" t="str">
        <f>IF(AK1698="","",IF(AK1698&gt;0,COUNT($AG$2:AG1698),""))</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98" s="156" t="str">
        <f>IF(BC1698="","",IF(BC1698&gt;0,COUNT($AY$2:AY1698),""))</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699" spans="1:66" ht="15.75" customHeight="1">
      <c r="A1699" s="153" t="str">
        <f>IF('S.D.PASTE SHEET'!A1699="","",'S.D.PASTE SHEET'!A1699)</f>
        <v/>
      </c>
      <c s="153" t="str">
        <f>IF('S.D.PASTE SHEET'!B1699="","",'S.D.PASTE SHEET'!B1699)</f>
        <v/>
      </c>
      <c s="153" t="str">
        <f>IF('S.D.PASTE SHEET'!C1699="","",'S.D.PASTE SHEET'!C1699)</f>
        <v/>
      </c>
      <c s="154" t="str">
        <f>IF('S.D.PASTE SHEET'!D1699="","",'S.D.PASTE SHEET'!D1699)</f>
        <v/>
      </c>
      <c s="153" t="str">
        <f>IF('S.D.PASTE SHEET'!E1699="","",UPPER('S.D.PASTE SHEET'!E1699))</f>
        <v/>
      </c>
      <c s="153" t="str">
        <f>IF('S.D.PASTE SHEET'!F1699="","",'S.D.PASTE SHEET'!F1699)</f>
        <v/>
      </c>
      <c s="153" t="str">
        <f>IF('S.D.PASTE SHEET'!G1699="","",UPPER('S.D.PASTE SHEET'!G1699))</f>
        <v/>
      </c>
      <c s="153" t="str">
        <f>IF('S.D.PASTE SHEET'!H1699="","",UPPER('S.D.PASTE SHEET'!H1699))</f>
        <v/>
      </c>
      <c s="153" t="str">
        <f>IF('S.D.PASTE SHEET'!I1699="","",'S.D.PASTE SHEET'!I1699)</f>
        <v/>
      </c>
      <c s="154" t="str">
        <f>IF('S.D.PASTE SHEET'!J1699="","",'S.D.PASTE SHEET'!J1699)</f>
        <v/>
      </c>
      <c s="153" t="str">
        <f>IF('S.D.PASTE SHEET'!K1699="","",'S.D.PASTE SHEET'!K1699)</f>
        <v/>
      </c>
      <c s="153" t="str">
        <f>IF('S.D.PASTE SHEET'!L1699="","",'S.D.PASTE SHEET'!L1699)</f>
        <v/>
      </c>
      <c s="153" t="str">
        <f>IF('S.D.PASTE SHEET'!M1699="","",'S.D.PASTE SHEET'!M1699)</f>
        <v/>
      </c>
      <c s="153" t="str">
        <f>IF('S.D.PASTE SHEET'!N1699="","",'S.D.PASTE SHEET'!N1699)</f>
        <v/>
      </c>
      <c s="153" t="str">
        <f>IF('S.D.PASTE SHEET'!O1699="","",'S.D.PASTE SHEET'!O1699)</f>
        <v/>
      </c>
      <c s="153" t="str">
        <f>IF('S.D.PASTE SHEET'!P1699="","",'S.D.PASTE SHEET'!P1699)</f>
        <v/>
      </c>
      <c s="153" t="str">
        <f>IF('S.D.PASTE SHEET'!Q1699="","",'S.D.PASTE SHEET'!Q1699)</f>
        <v/>
      </c>
      <c s="153" t="str">
        <f>IF('S.D.PASTE SHEET'!R1699="","",'S.D.PASTE SHEET'!R1699)</f>
        <v/>
      </c>
      <c s="153" t="str">
        <f>IF('S.D.PASTE SHEET'!S1699="","",'S.D.PASTE SHEET'!S1699)</f>
        <v/>
      </c>
      <c s="153" t="str">
        <f>IF('S.D.PASTE SHEET'!T1699="","",'S.D.PASTE SHEET'!T1699)</f>
        <v/>
      </c>
      <c s="153" t="str">
        <f>IF('S.D.PASTE SHEET'!U1699="","",'S.D.PASTE SHEET'!U1699)</f>
        <v/>
      </c>
      <c s="153" t="str">
        <f>IF('S.D.PASTE SHEET'!V1699="","",'S.D.PASTE SHEET'!V1699)</f>
        <v/>
      </c>
      <c s="153" t="str">
        <f>IF('S.D.PASTE SHEET'!W1699="","",'S.D.PASTE SHEET'!W1699)</f>
        <v/>
      </c>
      <c s="153" t="str">
        <f>IF('S.D.PASTE SHEET'!X1699="","",'S.D.PASTE SHEET'!X1699)</f>
        <v/>
      </c>
      <c s="153" t="str">
        <f>IF('S.D.PASTE SHEET'!Y1699="","",'S.D.PASTE SHEET'!Y1699)</f>
        <v/>
      </c>
      <c s="153" t="str">
        <f>IF('S.D.PASTE SHEET'!Z1699="","",'S.D.PASTE SHEET'!Z1699)</f>
        <v/>
      </c>
      <c s="153" t="str">
        <f>IF('S.D.PASTE SHEET'!AA1699="","",'S.D.PASTE SHEET'!AA1699)</f>
        <v/>
      </c>
      <c s="153" t="str">
        <f>IF('S.D.PASTE SHEET'!AB1699="","",'S.D.PASTE SHEET'!AB1699)</f>
        <v/>
      </c>
      <c s="153" t="str">
        <f>IF('S.D.PASTE SHEET'!AC1699="","",'S.D.PASTE SHEET'!AC1699)</f>
        <v/>
      </c>
      <c s="153" t="str">
        <f>IF('S.D.PASTE SHEET'!AD1699="","",'S.D.PASTE SHEET'!AD1699)</f>
        <v/>
      </c>
      <c s="155"/>
      <c s="156" t="str">
        <f>IF(AK1699="","",IF(AK1699&gt;0,COUNT($AG$2:AG1699),""))</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699" s="156" t="str">
        <f>IF(BC1699="","",IF(BC1699&gt;0,COUNT($AY$2:AY1699),""))</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00" spans="1:66" ht="15.75" customHeight="1">
      <c r="A1700" s="153" t="str">
        <f>IF('S.D.PASTE SHEET'!A1700="","",'S.D.PASTE SHEET'!A1700)</f>
        <v/>
      </c>
      <c s="153" t="str">
        <f>IF('S.D.PASTE SHEET'!B1700="","",'S.D.PASTE SHEET'!B1700)</f>
        <v/>
      </c>
      <c s="153" t="str">
        <f>IF('S.D.PASTE SHEET'!C1700="","",'S.D.PASTE SHEET'!C1700)</f>
        <v/>
      </c>
      <c s="154" t="str">
        <f>IF('S.D.PASTE SHEET'!D1700="","",'S.D.PASTE SHEET'!D1700)</f>
        <v/>
      </c>
      <c s="153" t="str">
        <f>IF('S.D.PASTE SHEET'!E1700="","",UPPER('S.D.PASTE SHEET'!E1700))</f>
        <v/>
      </c>
      <c s="153" t="str">
        <f>IF('S.D.PASTE SHEET'!F1700="","",'S.D.PASTE SHEET'!F1700)</f>
        <v/>
      </c>
      <c s="153" t="str">
        <f>IF('S.D.PASTE SHEET'!G1700="","",UPPER('S.D.PASTE SHEET'!G1700))</f>
        <v/>
      </c>
      <c s="153" t="str">
        <f>IF('S.D.PASTE SHEET'!H1700="","",UPPER('S.D.PASTE SHEET'!H1700))</f>
        <v/>
      </c>
      <c s="153" t="str">
        <f>IF('S.D.PASTE SHEET'!I1700="","",'S.D.PASTE SHEET'!I1700)</f>
        <v/>
      </c>
      <c s="154" t="str">
        <f>IF('S.D.PASTE SHEET'!J1700="","",'S.D.PASTE SHEET'!J1700)</f>
        <v/>
      </c>
      <c s="153" t="str">
        <f>IF('S.D.PASTE SHEET'!K1700="","",'S.D.PASTE SHEET'!K1700)</f>
        <v/>
      </c>
      <c s="153" t="str">
        <f>IF('S.D.PASTE SHEET'!L1700="","",'S.D.PASTE SHEET'!L1700)</f>
        <v/>
      </c>
      <c s="153" t="str">
        <f>IF('S.D.PASTE SHEET'!M1700="","",'S.D.PASTE SHEET'!M1700)</f>
        <v/>
      </c>
      <c s="153" t="str">
        <f>IF('S.D.PASTE SHEET'!N1700="","",'S.D.PASTE SHEET'!N1700)</f>
        <v/>
      </c>
      <c s="153" t="str">
        <f>IF('S.D.PASTE SHEET'!O1700="","",'S.D.PASTE SHEET'!O1700)</f>
        <v/>
      </c>
      <c s="153" t="str">
        <f>IF('S.D.PASTE SHEET'!P1700="","",'S.D.PASTE SHEET'!P1700)</f>
        <v/>
      </c>
      <c s="153" t="str">
        <f>IF('S.D.PASTE SHEET'!Q1700="","",'S.D.PASTE SHEET'!Q1700)</f>
        <v/>
      </c>
      <c s="153" t="str">
        <f>IF('S.D.PASTE SHEET'!R1700="","",'S.D.PASTE SHEET'!R1700)</f>
        <v/>
      </c>
      <c s="153" t="str">
        <f>IF('S.D.PASTE SHEET'!S1700="","",'S.D.PASTE SHEET'!S1700)</f>
        <v/>
      </c>
      <c s="153" t="str">
        <f>IF('S.D.PASTE SHEET'!T1700="","",'S.D.PASTE SHEET'!T1700)</f>
        <v/>
      </c>
      <c s="153" t="str">
        <f>IF('S.D.PASTE SHEET'!U1700="","",'S.D.PASTE SHEET'!U1700)</f>
        <v/>
      </c>
      <c s="153" t="str">
        <f>IF('S.D.PASTE SHEET'!V1700="","",'S.D.PASTE SHEET'!V1700)</f>
        <v/>
      </c>
      <c s="153" t="str">
        <f>IF('S.D.PASTE SHEET'!W1700="","",'S.D.PASTE SHEET'!W1700)</f>
        <v/>
      </c>
      <c s="153" t="str">
        <f>IF('S.D.PASTE SHEET'!X1700="","",'S.D.PASTE SHEET'!X1700)</f>
        <v/>
      </c>
      <c s="153" t="str">
        <f>IF('S.D.PASTE SHEET'!Y1700="","",'S.D.PASTE SHEET'!Y1700)</f>
        <v/>
      </c>
      <c s="153" t="str">
        <f>IF('S.D.PASTE SHEET'!Z1700="","",'S.D.PASTE SHEET'!Z1700)</f>
        <v/>
      </c>
      <c s="153" t="str">
        <f>IF('S.D.PASTE SHEET'!AA1700="","",'S.D.PASTE SHEET'!AA1700)</f>
        <v/>
      </c>
      <c s="153" t="str">
        <f>IF('S.D.PASTE SHEET'!AB1700="","",'S.D.PASTE SHEET'!AB1700)</f>
        <v/>
      </c>
      <c s="153" t="str">
        <f>IF('S.D.PASTE SHEET'!AC1700="","",'S.D.PASTE SHEET'!AC1700)</f>
        <v/>
      </c>
      <c s="153" t="str">
        <f>IF('S.D.PASTE SHEET'!AD1700="","",'S.D.PASTE SHEET'!AD1700)</f>
        <v/>
      </c>
      <c s="155"/>
      <c s="156" t="str">
        <f>IF(AK1700="","",IF(AK1700&gt;0,COUNT($AG$2:AG1700),""))</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00" s="156" t="str">
        <f>IF(BC1700="","",IF(BC1700&gt;0,COUNT($AY$2:AY1700),""))</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01" spans="1:66" ht="15.75" customHeight="1">
      <c r="A1701" s="153" t="str">
        <f>IF('S.D.PASTE SHEET'!A1701="","",'S.D.PASTE SHEET'!A1701)</f>
        <v/>
      </c>
      <c s="153" t="str">
        <f>IF('S.D.PASTE SHEET'!B1701="","",'S.D.PASTE SHEET'!B1701)</f>
        <v/>
      </c>
      <c s="153" t="str">
        <f>IF('S.D.PASTE SHEET'!C1701="","",'S.D.PASTE SHEET'!C1701)</f>
        <v/>
      </c>
      <c s="154" t="str">
        <f>IF('S.D.PASTE SHEET'!D1701="","",'S.D.PASTE SHEET'!D1701)</f>
        <v/>
      </c>
      <c s="153" t="str">
        <f>IF('S.D.PASTE SHEET'!E1701="","",UPPER('S.D.PASTE SHEET'!E1701))</f>
        <v/>
      </c>
      <c s="153" t="str">
        <f>IF('S.D.PASTE SHEET'!F1701="","",'S.D.PASTE SHEET'!F1701)</f>
        <v/>
      </c>
      <c s="153" t="str">
        <f>IF('S.D.PASTE SHEET'!G1701="","",UPPER('S.D.PASTE SHEET'!G1701))</f>
        <v/>
      </c>
      <c s="153" t="str">
        <f>IF('S.D.PASTE SHEET'!H1701="","",UPPER('S.D.PASTE SHEET'!H1701))</f>
        <v/>
      </c>
      <c s="153" t="str">
        <f>IF('S.D.PASTE SHEET'!I1701="","",'S.D.PASTE SHEET'!I1701)</f>
        <v/>
      </c>
      <c s="154" t="str">
        <f>IF('S.D.PASTE SHEET'!J1701="","",'S.D.PASTE SHEET'!J1701)</f>
        <v/>
      </c>
      <c s="153" t="str">
        <f>IF('S.D.PASTE SHEET'!K1701="","",'S.D.PASTE SHEET'!K1701)</f>
        <v/>
      </c>
      <c s="153" t="str">
        <f>IF('S.D.PASTE SHEET'!L1701="","",'S.D.PASTE SHEET'!L1701)</f>
        <v/>
      </c>
      <c s="153" t="str">
        <f>IF('S.D.PASTE SHEET'!M1701="","",'S.D.PASTE SHEET'!M1701)</f>
        <v/>
      </c>
      <c s="153" t="str">
        <f>IF('S.D.PASTE SHEET'!N1701="","",'S.D.PASTE SHEET'!N1701)</f>
        <v/>
      </c>
      <c s="153" t="str">
        <f>IF('S.D.PASTE SHEET'!O1701="","",'S.D.PASTE SHEET'!O1701)</f>
        <v/>
      </c>
      <c s="153" t="str">
        <f>IF('S.D.PASTE SHEET'!P1701="","",'S.D.PASTE SHEET'!P1701)</f>
        <v/>
      </c>
      <c s="153" t="str">
        <f>IF('S.D.PASTE SHEET'!Q1701="","",'S.D.PASTE SHEET'!Q1701)</f>
        <v/>
      </c>
      <c s="153" t="str">
        <f>IF('S.D.PASTE SHEET'!R1701="","",'S.D.PASTE SHEET'!R1701)</f>
        <v/>
      </c>
      <c s="153" t="str">
        <f>IF('S.D.PASTE SHEET'!S1701="","",'S.D.PASTE SHEET'!S1701)</f>
        <v/>
      </c>
      <c s="153" t="str">
        <f>IF('S.D.PASTE SHEET'!T1701="","",'S.D.PASTE SHEET'!T1701)</f>
        <v/>
      </c>
      <c s="153" t="str">
        <f>IF('S.D.PASTE SHEET'!U1701="","",'S.D.PASTE SHEET'!U1701)</f>
        <v/>
      </c>
      <c s="153" t="str">
        <f>IF('S.D.PASTE SHEET'!V1701="","",'S.D.PASTE SHEET'!V1701)</f>
        <v/>
      </c>
      <c s="153" t="str">
        <f>IF('S.D.PASTE SHEET'!W1701="","",'S.D.PASTE SHEET'!W1701)</f>
        <v/>
      </c>
      <c s="153" t="str">
        <f>IF('S.D.PASTE SHEET'!X1701="","",'S.D.PASTE SHEET'!X1701)</f>
        <v/>
      </c>
      <c s="153" t="str">
        <f>IF('S.D.PASTE SHEET'!Y1701="","",'S.D.PASTE SHEET'!Y1701)</f>
        <v/>
      </c>
      <c s="153" t="str">
        <f>IF('S.D.PASTE SHEET'!Z1701="","",'S.D.PASTE SHEET'!Z1701)</f>
        <v/>
      </c>
      <c s="153" t="str">
        <f>IF('S.D.PASTE SHEET'!AA1701="","",'S.D.PASTE SHEET'!AA1701)</f>
        <v/>
      </c>
      <c s="153" t="str">
        <f>IF('S.D.PASTE SHEET'!AB1701="","",'S.D.PASTE SHEET'!AB1701)</f>
        <v/>
      </c>
      <c s="153" t="str">
        <f>IF('S.D.PASTE SHEET'!AC1701="","",'S.D.PASTE SHEET'!AC1701)</f>
        <v/>
      </c>
      <c s="153" t="str">
        <f>IF('S.D.PASTE SHEET'!AD1701="","",'S.D.PASTE SHEET'!AD1701)</f>
        <v/>
      </c>
      <c s="155"/>
      <c s="156" t="str">
        <f>IF(AK1701="","",IF(AK1701&gt;0,COUNT($AG$2:AG1701),""))</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01" s="156" t="str">
        <f>IF(BC1701="","",IF(BC1701&gt;0,COUNT($AY$2:AY1701),""))</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02" spans="1:66" ht="15.75" customHeight="1">
      <c r="A1702" s="153" t="str">
        <f>IF('S.D.PASTE SHEET'!A1702="","",'S.D.PASTE SHEET'!A1702)</f>
        <v/>
      </c>
      <c s="153" t="str">
        <f>IF('S.D.PASTE SHEET'!B1702="","",'S.D.PASTE SHEET'!B1702)</f>
        <v/>
      </c>
      <c s="153" t="str">
        <f>IF('S.D.PASTE SHEET'!C1702="","",'S.D.PASTE SHEET'!C1702)</f>
        <v/>
      </c>
      <c s="154" t="str">
        <f>IF('S.D.PASTE SHEET'!D1702="","",'S.D.PASTE SHEET'!D1702)</f>
        <v/>
      </c>
      <c s="153" t="str">
        <f>IF('S.D.PASTE SHEET'!E1702="","",UPPER('S.D.PASTE SHEET'!E1702))</f>
        <v/>
      </c>
      <c s="153" t="str">
        <f>IF('S.D.PASTE SHEET'!F1702="","",'S.D.PASTE SHEET'!F1702)</f>
        <v/>
      </c>
      <c s="153" t="str">
        <f>IF('S.D.PASTE SHEET'!G1702="","",UPPER('S.D.PASTE SHEET'!G1702))</f>
        <v/>
      </c>
      <c s="153" t="str">
        <f>IF('S.D.PASTE SHEET'!H1702="","",UPPER('S.D.PASTE SHEET'!H1702))</f>
        <v/>
      </c>
      <c s="153" t="str">
        <f>IF('S.D.PASTE SHEET'!I1702="","",'S.D.PASTE SHEET'!I1702)</f>
        <v/>
      </c>
      <c s="154" t="str">
        <f>IF('S.D.PASTE SHEET'!J1702="","",'S.D.PASTE SHEET'!J1702)</f>
        <v/>
      </c>
      <c s="153" t="str">
        <f>IF('S.D.PASTE SHEET'!K1702="","",'S.D.PASTE SHEET'!K1702)</f>
        <v/>
      </c>
      <c s="153" t="str">
        <f>IF('S.D.PASTE SHEET'!L1702="","",'S.D.PASTE SHEET'!L1702)</f>
        <v/>
      </c>
      <c s="153" t="str">
        <f>IF('S.D.PASTE SHEET'!M1702="","",'S.D.PASTE SHEET'!M1702)</f>
        <v/>
      </c>
      <c s="153" t="str">
        <f>IF('S.D.PASTE SHEET'!N1702="","",'S.D.PASTE SHEET'!N1702)</f>
        <v/>
      </c>
      <c s="153" t="str">
        <f>IF('S.D.PASTE SHEET'!O1702="","",'S.D.PASTE SHEET'!O1702)</f>
        <v/>
      </c>
      <c s="153" t="str">
        <f>IF('S.D.PASTE SHEET'!P1702="","",'S.D.PASTE SHEET'!P1702)</f>
        <v/>
      </c>
      <c s="153" t="str">
        <f>IF('S.D.PASTE SHEET'!Q1702="","",'S.D.PASTE SHEET'!Q1702)</f>
        <v/>
      </c>
      <c s="153" t="str">
        <f>IF('S.D.PASTE SHEET'!R1702="","",'S.D.PASTE SHEET'!R1702)</f>
        <v/>
      </c>
      <c s="153" t="str">
        <f>IF('S.D.PASTE SHEET'!S1702="","",'S.D.PASTE SHEET'!S1702)</f>
        <v/>
      </c>
      <c s="153" t="str">
        <f>IF('S.D.PASTE SHEET'!T1702="","",'S.D.PASTE SHEET'!T1702)</f>
        <v/>
      </c>
      <c s="153" t="str">
        <f>IF('S.D.PASTE SHEET'!U1702="","",'S.D.PASTE SHEET'!U1702)</f>
        <v/>
      </c>
      <c s="153" t="str">
        <f>IF('S.D.PASTE SHEET'!V1702="","",'S.D.PASTE SHEET'!V1702)</f>
        <v/>
      </c>
      <c s="153" t="str">
        <f>IF('S.D.PASTE SHEET'!W1702="","",'S.D.PASTE SHEET'!W1702)</f>
        <v/>
      </c>
      <c s="153" t="str">
        <f>IF('S.D.PASTE SHEET'!X1702="","",'S.D.PASTE SHEET'!X1702)</f>
        <v/>
      </c>
      <c s="153" t="str">
        <f>IF('S.D.PASTE SHEET'!Y1702="","",'S.D.PASTE SHEET'!Y1702)</f>
        <v/>
      </c>
      <c s="153" t="str">
        <f>IF('S.D.PASTE SHEET'!Z1702="","",'S.D.PASTE SHEET'!Z1702)</f>
        <v/>
      </c>
      <c s="153" t="str">
        <f>IF('S.D.PASTE SHEET'!AA1702="","",'S.D.PASTE SHEET'!AA1702)</f>
        <v/>
      </c>
      <c s="153" t="str">
        <f>IF('S.D.PASTE SHEET'!AB1702="","",'S.D.PASTE SHEET'!AB1702)</f>
        <v/>
      </c>
      <c s="153" t="str">
        <f>IF('S.D.PASTE SHEET'!AC1702="","",'S.D.PASTE SHEET'!AC1702)</f>
        <v/>
      </c>
      <c s="153" t="str">
        <f>IF('S.D.PASTE SHEET'!AD1702="","",'S.D.PASTE SHEET'!AD1702)</f>
        <v/>
      </c>
      <c s="155"/>
      <c s="156" t="str">
        <f>IF(AK1702="","",IF(AK1702&gt;0,COUNT($AG$2:AG1702),""))</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02" s="156" t="str">
        <f>IF(BC1702="","",IF(BC1702&gt;0,COUNT($AY$2:AY1702),""))</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03" spans="1:66" ht="15.75" customHeight="1">
      <c r="A1703" s="153" t="str">
        <f>IF('S.D.PASTE SHEET'!A1703="","",'S.D.PASTE SHEET'!A1703)</f>
        <v/>
      </c>
      <c s="153" t="str">
        <f>IF('S.D.PASTE SHEET'!B1703="","",'S.D.PASTE SHEET'!B1703)</f>
        <v/>
      </c>
      <c s="153" t="str">
        <f>IF('S.D.PASTE SHEET'!C1703="","",'S.D.PASTE SHEET'!C1703)</f>
        <v/>
      </c>
      <c s="154" t="str">
        <f>IF('S.D.PASTE SHEET'!D1703="","",'S.D.PASTE SHEET'!D1703)</f>
        <v/>
      </c>
      <c s="153" t="str">
        <f>IF('S.D.PASTE SHEET'!E1703="","",UPPER('S.D.PASTE SHEET'!E1703))</f>
        <v/>
      </c>
      <c s="153" t="str">
        <f>IF('S.D.PASTE SHEET'!F1703="","",'S.D.PASTE SHEET'!F1703)</f>
        <v/>
      </c>
      <c s="153" t="str">
        <f>IF('S.D.PASTE SHEET'!G1703="","",UPPER('S.D.PASTE SHEET'!G1703))</f>
        <v/>
      </c>
      <c s="153" t="str">
        <f>IF('S.D.PASTE SHEET'!H1703="","",UPPER('S.D.PASTE SHEET'!H1703))</f>
        <v/>
      </c>
      <c s="153" t="str">
        <f>IF('S.D.PASTE SHEET'!I1703="","",'S.D.PASTE SHEET'!I1703)</f>
        <v/>
      </c>
      <c s="154" t="str">
        <f>IF('S.D.PASTE SHEET'!J1703="","",'S.D.PASTE SHEET'!J1703)</f>
        <v/>
      </c>
      <c s="153" t="str">
        <f>IF('S.D.PASTE SHEET'!K1703="","",'S.D.PASTE SHEET'!K1703)</f>
        <v/>
      </c>
      <c s="153" t="str">
        <f>IF('S.D.PASTE SHEET'!L1703="","",'S.D.PASTE SHEET'!L1703)</f>
        <v/>
      </c>
      <c s="153" t="str">
        <f>IF('S.D.PASTE SHEET'!M1703="","",'S.D.PASTE SHEET'!M1703)</f>
        <v/>
      </c>
      <c s="153" t="str">
        <f>IF('S.D.PASTE SHEET'!N1703="","",'S.D.PASTE SHEET'!N1703)</f>
        <v/>
      </c>
      <c s="153" t="str">
        <f>IF('S.D.PASTE SHEET'!O1703="","",'S.D.PASTE SHEET'!O1703)</f>
        <v/>
      </c>
      <c s="153" t="str">
        <f>IF('S.D.PASTE SHEET'!P1703="","",'S.D.PASTE SHEET'!P1703)</f>
        <v/>
      </c>
      <c s="153" t="str">
        <f>IF('S.D.PASTE SHEET'!Q1703="","",'S.D.PASTE SHEET'!Q1703)</f>
        <v/>
      </c>
      <c s="153" t="str">
        <f>IF('S.D.PASTE SHEET'!R1703="","",'S.D.PASTE SHEET'!R1703)</f>
        <v/>
      </c>
      <c s="153" t="str">
        <f>IF('S.D.PASTE SHEET'!S1703="","",'S.D.PASTE SHEET'!S1703)</f>
        <v/>
      </c>
      <c s="153" t="str">
        <f>IF('S.D.PASTE SHEET'!T1703="","",'S.D.PASTE SHEET'!T1703)</f>
        <v/>
      </c>
      <c s="153" t="str">
        <f>IF('S.D.PASTE SHEET'!U1703="","",'S.D.PASTE SHEET'!U1703)</f>
        <v/>
      </c>
      <c s="153" t="str">
        <f>IF('S.D.PASTE SHEET'!V1703="","",'S.D.PASTE SHEET'!V1703)</f>
        <v/>
      </c>
      <c s="153" t="str">
        <f>IF('S.D.PASTE SHEET'!W1703="","",'S.D.PASTE SHEET'!W1703)</f>
        <v/>
      </c>
      <c s="153" t="str">
        <f>IF('S.D.PASTE SHEET'!X1703="","",'S.D.PASTE SHEET'!X1703)</f>
        <v/>
      </c>
      <c s="153" t="str">
        <f>IF('S.D.PASTE SHEET'!Y1703="","",'S.D.PASTE SHEET'!Y1703)</f>
        <v/>
      </c>
      <c s="153" t="str">
        <f>IF('S.D.PASTE SHEET'!Z1703="","",'S.D.PASTE SHEET'!Z1703)</f>
        <v/>
      </c>
      <c s="153" t="str">
        <f>IF('S.D.PASTE SHEET'!AA1703="","",'S.D.PASTE SHEET'!AA1703)</f>
        <v/>
      </c>
      <c s="153" t="str">
        <f>IF('S.D.PASTE SHEET'!AB1703="","",'S.D.PASTE SHEET'!AB1703)</f>
        <v/>
      </c>
      <c s="153" t="str">
        <f>IF('S.D.PASTE SHEET'!AC1703="","",'S.D.PASTE SHEET'!AC1703)</f>
        <v/>
      </c>
      <c s="153" t="str">
        <f>IF('S.D.PASTE SHEET'!AD1703="","",'S.D.PASTE SHEET'!AD1703)</f>
        <v/>
      </c>
      <c s="155"/>
      <c s="156" t="str">
        <f>IF(AK1703="","",IF(AK1703&gt;0,COUNT($AG$2:AG1703),""))</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03" s="156" t="str">
        <f>IF(BC1703="","",IF(BC1703&gt;0,COUNT($AY$2:AY1703),""))</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04" spans="1:66" ht="15.75" customHeight="1">
      <c r="A1704" s="153" t="str">
        <f>IF('S.D.PASTE SHEET'!A1704="","",'S.D.PASTE SHEET'!A1704)</f>
        <v/>
      </c>
      <c s="153" t="str">
        <f>IF('S.D.PASTE SHEET'!B1704="","",'S.D.PASTE SHEET'!B1704)</f>
        <v/>
      </c>
      <c s="153" t="str">
        <f>IF('S.D.PASTE SHEET'!C1704="","",'S.D.PASTE SHEET'!C1704)</f>
        <v/>
      </c>
      <c s="154" t="str">
        <f>IF('S.D.PASTE SHEET'!D1704="","",'S.D.PASTE SHEET'!D1704)</f>
        <v/>
      </c>
      <c s="153" t="str">
        <f>IF('S.D.PASTE SHEET'!E1704="","",UPPER('S.D.PASTE SHEET'!E1704))</f>
        <v/>
      </c>
      <c s="153" t="str">
        <f>IF('S.D.PASTE SHEET'!F1704="","",'S.D.PASTE SHEET'!F1704)</f>
        <v/>
      </c>
      <c s="153" t="str">
        <f>IF('S.D.PASTE SHEET'!G1704="","",UPPER('S.D.PASTE SHEET'!G1704))</f>
        <v/>
      </c>
      <c s="153" t="str">
        <f>IF('S.D.PASTE SHEET'!H1704="","",UPPER('S.D.PASTE SHEET'!H1704))</f>
        <v/>
      </c>
      <c s="153" t="str">
        <f>IF('S.D.PASTE SHEET'!I1704="","",'S.D.PASTE SHEET'!I1704)</f>
        <v/>
      </c>
      <c s="154" t="str">
        <f>IF('S.D.PASTE SHEET'!J1704="","",'S.D.PASTE SHEET'!J1704)</f>
        <v/>
      </c>
      <c s="153" t="str">
        <f>IF('S.D.PASTE SHEET'!K1704="","",'S.D.PASTE SHEET'!K1704)</f>
        <v/>
      </c>
      <c s="153" t="str">
        <f>IF('S.D.PASTE SHEET'!L1704="","",'S.D.PASTE SHEET'!L1704)</f>
        <v/>
      </c>
      <c s="153" t="str">
        <f>IF('S.D.PASTE SHEET'!M1704="","",'S.D.PASTE SHEET'!M1704)</f>
        <v/>
      </c>
      <c s="153" t="str">
        <f>IF('S.D.PASTE SHEET'!N1704="","",'S.D.PASTE SHEET'!N1704)</f>
        <v/>
      </c>
      <c s="153" t="str">
        <f>IF('S.D.PASTE SHEET'!O1704="","",'S.D.PASTE SHEET'!O1704)</f>
        <v/>
      </c>
      <c s="153" t="str">
        <f>IF('S.D.PASTE SHEET'!P1704="","",'S.D.PASTE SHEET'!P1704)</f>
        <v/>
      </c>
      <c s="153" t="str">
        <f>IF('S.D.PASTE SHEET'!Q1704="","",'S.D.PASTE SHEET'!Q1704)</f>
        <v/>
      </c>
      <c s="153" t="str">
        <f>IF('S.D.PASTE SHEET'!R1704="","",'S.D.PASTE SHEET'!R1704)</f>
        <v/>
      </c>
      <c s="153" t="str">
        <f>IF('S.D.PASTE SHEET'!S1704="","",'S.D.PASTE SHEET'!S1704)</f>
        <v/>
      </c>
      <c s="153" t="str">
        <f>IF('S.D.PASTE SHEET'!T1704="","",'S.D.PASTE SHEET'!T1704)</f>
        <v/>
      </c>
      <c s="153" t="str">
        <f>IF('S.D.PASTE SHEET'!U1704="","",'S.D.PASTE SHEET'!U1704)</f>
        <v/>
      </c>
      <c s="153" t="str">
        <f>IF('S.D.PASTE SHEET'!V1704="","",'S.D.PASTE SHEET'!V1704)</f>
        <v/>
      </c>
      <c s="153" t="str">
        <f>IF('S.D.PASTE SHEET'!W1704="","",'S.D.PASTE SHEET'!W1704)</f>
        <v/>
      </c>
      <c s="153" t="str">
        <f>IF('S.D.PASTE SHEET'!X1704="","",'S.D.PASTE SHEET'!X1704)</f>
        <v/>
      </c>
      <c s="153" t="str">
        <f>IF('S.D.PASTE SHEET'!Y1704="","",'S.D.PASTE SHEET'!Y1704)</f>
        <v/>
      </c>
      <c s="153" t="str">
        <f>IF('S.D.PASTE SHEET'!Z1704="","",'S.D.PASTE SHEET'!Z1704)</f>
        <v/>
      </c>
      <c s="153" t="str">
        <f>IF('S.D.PASTE SHEET'!AA1704="","",'S.D.PASTE SHEET'!AA1704)</f>
        <v/>
      </c>
      <c s="153" t="str">
        <f>IF('S.D.PASTE SHEET'!AB1704="","",'S.D.PASTE SHEET'!AB1704)</f>
        <v/>
      </c>
      <c s="153" t="str">
        <f>IF('S.D.PASTE SHEET'!AC1704="","",'S.D.PASTE SHEET'!AC1704)</f>
        <v/>
      </c>
      <c s="153" t="str">
        <f>IF('S.D.PASTE SHEET'!AD1704="","",'S.D.PASTE SHEET'!AD1704)</f>
        <v/>
      </c>
      <c s="155"/>
      <c s="156" t="str">
        <f>IF(AK1704="","",IF(AK1704&gt;0,COUNT($AG$2:AG1704),""))</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04" s="156" t="str">
        <f>IF(BC1704="","",IF(BC1704&gt;0,COUNT($AY$2:AY1704),""))</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05" spans="1:66" ht="15.75" customHeight="1">
      <c r="A1705" s="153" t="str">
        <f>IF('S.D.PASTE SHEET'!A1705="","",'S.D.PASTE SHEET'!A1705)</f>
        <v/>
      </c>
      <c s="153" t="str">
        <f>IF('S.D.PASTE SHEET'!B1705="","",'S.D.PASTE SHEET'!B1705)</f>
        <v/>
      </c>
      <c s="153" t="str">
        <f>IF('S.D.PASTE SHEET'!C1705="","",'S.D.PASTE SHEET'!C1705)</f>
        <v/>
      </c>
      <c s="154" t="str">
        <f>IF('S.D.PASTE SHEET'!D1705="","",'S.D.PASTE SHEET'!D1705)</f>
        <v/>
      </c>
      <c s="153" t="str">
        <f>IF('S.D.PASTE SHEET'!E1705="","",UPPER('S.D.PASTE SHEET'!E1705))</f>
        <v/>
      </c>
      <c s="153" t="str">
        <f>IF('S.D.PASTE SHEET'!F1705="","",'S.D.PASTE SHEET'!F1705)</f>
        <v/>
      </c>
      <c s="153" t="str">
        <f>IF('S.D.PASTE SHEET'!G1705="","",UPPER('S.D.PASTE SHEET'!G1705))</f>
        <v/>
      </c>
      <c s="153" t="str">
        <f>IF('S.D.PASTE SHEET'!H1705="","",UPPER('S.D.PASTE SHEET'!H1705))</f>
        <v/>
      </c>
      <c s="153" t="str">
        <f>IF('S.D.PASTE SHEET'!I1705="","",'S.D.PASTE SHEET'!I1705)</f>
        <v/>
      </c>
      <c s="154" t="str">
        <f>IF('S.D.PASTE SHEET'!J1705="","",'S.D.PASTE SHEET'!J1705)</f>
        <v/>
      </c>
      <c s="153" t="str">
        <f>IF('S.D.PASTE SHEET'!K1705="","",'S.D.PASTE SHEET'!K1705)</f>
        <v/>
      </c>
      <c s="153" t="str">
        <f>IF('S.D.PASTE SHEET'!L1705="","",'S.D.PASTE SHEET'!L1705)</f>
        <v/>
      </c>
      <c s="153" t="str">
        <f>IF('S.D.PASTE SHEET'!M1705="","",'S.D.PASTE SHEET'!M1705)</f>
        <v/>
      </c>
      <c s="153" t="str">
        <f>IF('S.D.PASTE SHEET'!N1705="","",'S.D.PASTE SHEET'!N1705)</f>
        <v/>
      </c>
      <c s="153" t="str">
        <f>IF('S.D.PASTE SHEET'!O1705="","",'S.D.PASTE SHEET'!O1705)</f>
        <v/>
      </c>
      <c s="153" t="str">
        <f>IF('S.D.PASTE SHEET'!P1705="","",'S.D.PASTE SHEET'!P1705)</f>
        <v/>
      </c>
      <c s="153" t="str">
        <f>IF('S.D.PASTE SHEET'!Q1705="","",'S.D.PASTE SHEET'!Q1705)</f>
        <v/>
      </c>
      <c s="153" t="str">
        <f>IF('S.D.PASTE SHEET'!R1705="","",'S.D.PASTE SHEET'!R1705)</f>
        <v/>
      </c>
      <c s="153" t="str">
        <f>IF('S.D.PASTE SHEET'!S1705="","",'S.D.PASTE SHEET'!S1705)</f>
        <v/>
      </c>
      <c s="153" t="str">
        <f>IF('S.D.PASTE SHEET'!T1705="","",'S.D.PASTE SHEET'!T1705)</f>
        <v/>
      </c>
      <c s="153" t="str">
        <f>IF('S.D.PASTE SHEET'!U1705="","",'S.D.PASTE SHEET'!U1705)</f>
        <v/>
      </c>
      <c s="153" t="str">
        <f>IF('S.D.PASTE SHEET'!V1705="","",'S.D.PASTE SHEET'!V1705)</f>
        <v/>
      </c>
      <c s="153" t="str">
        <f>IF('S.D.PASTE SHEET'!W1705="","",'S.D.PASTE SHEET'!W1705)</f>
        <v/>
      </c>
      <c s="153" t="str">
        <f>IF('S.D.PASTE SHEET'!X1705="","",'S.D.PASTE SHEET'!X1705)</f>
        <v/>
      </c>
      <c s="153" t="str">
        <f>IF('S.D.PASTE SHEET'!Y1705="","",'S.D.PASTE SHEET'!Y1705)</f>
        <v/>
      </c>
      <c s="153" t="str">
        <f>IF('S.D.PASTE SHEET'!Z1705="","",'S.D.PASTE SHEET'!Z1705)</f>
        <v/>
      </c>
      <c s="153" t="str">
        <f>IF('S.D.PASTE SHEET'!AA1705="","",'S.D.PASTE SHEET'!AA1705)</f>
        <v/>
      </c>
      <c s="153" t="str">
        <f>IF('S.D.PASTE SHEET'!AB1705="","",'S.D.PASTE SHEET'!AB1705)</f>
        <v/>
      </c>
      <c s="153" t="str">
        <f>IF('S.D.PASTE SHEET'!AC1705="","",'S.D.PASTE SHEET'!AC1705)</f>
        <v/>
      </c>
      <c s="153" t="str">
        <f>IF('S.D.PASTE SHEET'!AD1705="","",'S.D.PASTE SHEET'!AD1705)</f>
        <v/>
      </c>
      <c s="155"/>
      <c s="156" t="str">
        <f>IF(AK1705="","",IF(AK1705&gt;0,COUNT($AG$2:AG1705),""))</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05" s="156" t="str">
        <f>IF(BC1705="","",IF(BC1705&gt;0,COUNT($AY$2:AY1705),""))</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06" spans="1:66" ht="15.75" customHeight="1">
      <c r="A1706" s="153" t="str">
        <f>IF('S.D.PASTE SHEET'!A1706="","",'S.D.PASTE SHEET'!A1706)</f>
        <v/>
      </c>
      <c s="153" t="str">
        <f>IF('S.D.PASTE SHEET'!B1706="","",'S.D.PASTE SHEET'!B1706)</f>
        <v/>
      </c>
      <c s="153" t="str">
        <f>IF('S.D.PASTE SHEET'!C1706="","",'S.D.PASTE SHEET'!C1706)</f>
        <v/>
      </c>
      <c s="154" t="str">
        <f>IF('S.D.PASTE SHEET'!D1706="","",'S.D.PASTE SHEET'!D1706)</f>
        <v/>
      </c>
      <c s="153" t="str">
        <f>IF('S.D.PASTE SHEET'!E1706="","",UPPER('S.D.PASTE SHEET'!E1706))</f>
        <v/>
      </c>
      <c s="153" t="str">
        <f>IF('S.D.PASTE SHEET'!F1706="","",'S.D.PASTE SHEET'!F1706)</f>
        <v/>
      </c>
      <c s="153" t="str">
        <f>IF('S.D.PASTE SHEET'!G1706="","",UPPER('S.D.PASTE SHEET'!G1706))</f>
        <v/>
      </c>
      <c s="153" t="str">
        <f>IF('S.D.PASTE SHEET'!H1706="","",UPPER('S.D.PASTE SHEET'!H1706))</f>
        <v/>
      </c>
      <c s="153" t="str">
        <f>IF('S.D.PASTE SHEET'!I1706="","",'S.D.PASTE SHEET'!I1706)</f>
        <v/>
      </c>
      <c s="154" t="str">
        <f>IF('S.D.PASTE SHEET'!J1706="","",'S.D.PASTE SHEET'!J1706)</f>
        <v/>
      </c>
      <c s="153" t="str">
        <f>IF('S.D.PASTE SHEET'!K1706="","",'S.D.PASTE SHEET'!K1706)</f>
        <v/>
      </c>
      <c s="153" t="str">
        <f>IF('S.D.PASTE SHEET'!L1706="","",'S.D.PASTE SHEET'!L1706)</f>
        <v/>
      </c>
      <c s="153" t="str">
        <f>IF('S.D.PASTE SHEET'!M1706="","",'S.D.PASTE SHEET'!M1706)</f>
        <v/>
      </c>
      <c s="153" t="str">
        <f>IF('S.D.PASTE SHEET'!N1706="","",'S.D.PASTE SHEET'!N1706)</f>
        <v/>
      </c>
      <c s="153" t="str">
        <f>IF('S.D.PASTE SHEET'!O1706="","",'S.D.PASTE SHEET'!O1706)</f>
        <v/>
      </c>
      <c s="153" t="str">
        <f>IF('S.D.PASTE SHEET'!P1706="","",'S.D.PASTE SHEET'!P1706)</f>
        <v/>
      </c>
      <c s="153" t="str">
        <f>IF('S.D.PASTE SHEET'!Q1706="","",'S.D.PASTE SHEET'!Q1706)</f>
        <v/>
      </c>
      <c s="153" t="str">
        <f>IF('S.D.PASTE SHEET'!R1706="","",'S.D.PASTE SHEET'!R1706)</f>
        <v/>
      </c>
      <c s="153" t="str">
        <f>IF('S.D.PASTE SHEET'!S1706="","",'S.D.PASTE SHEET'!S1706)</f>
        <v/>
      </c>
      <c s="153" t="str">
        <f>IF('S.D.PASTE SHEET'!T1706="","",'S.D.PASTE SHEET'!T1706)</f>
        <v/>
      </c>
      <c s="153" t="str">
        <f>IF('S.D.PASTE SHEET'!U1706="","",'S.D.PASTE SHEET'!U1706)</f>
        <v/>
      </c>
      <c s="153" t="str">
        <f>IF('S.D.PASTE SHEET'!V1706="","",'S.D.PASTE SHEET'!V1706)</f>
        <v/>
      </c>
      <c s="153" t="str">
        <f>IF('S.D.PASTE SHEET'!W1706="","",'S.D.PASTE SHEET'!W1706)</f>
        <v/>
      </c>
      <c s="153" t="str">
        <f>IF('S.D.PASTE SHEET'!X1706="","",'S.D.PASTE SHEET'!X1706)</f>
        <v/>
      </c>
      <c s="153" t="str">
        <f>IF('S.D.PASTE SHEET'!Y1706="","",'S.D.PASTE SHEET'!Y1706)</f>
        <v/>
      </c>
      <c s="153" t="str">
        <f>IF('S.D.PASTE SHEET'!Z1706="","",'S.D.PASTE SHEET'!Z1706)</f>
        <v/>
      </c>
      <c s="153" t="str">
        <f>IF('S.D.PASTE SHEET'!AA1706="","",'S.D.PASTE SHEET'!AA1706)</f>
        <v/>
      </c>
      <c s="153" t="str">
        <f>IF('S.D.PASTE SHEET'!AB1706="","",'S.D.PASTE SHEET'!AB1706)</f>
        <v/>
      </c>
      <c s="153" t="str">
        <f>IF('S.D.PASTE SHEET'!AC1706="","",'S.D.PASTE SHEET'!AC1706)</f>
        <v/>
      </c>
      <c s="153" t="str">
        <f>IF('S.D.PASTE SHEET'!AD1706="","",'S.D.PASTE SHEET'!AD1706)</f>
        <v/>
      </c>
      <c s="155"/>
      <c s="156" t="str">
        <f>IF(AK1706="","",IF(AK1706&gt;0,COUNT($AG$2:AG1706),""))</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06" s="156" t="str">
        <f>IF(BC1706="","",IF(BC1706&gt;0,COUNT($AY$2:AY1706),""))</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07" spans="1:66" ht="15.75" customHeight="1">
      <c r="A1707" s="153" t="str">
        <f>IF('S.D.PASTE SHEET'!A1707="","",'S.D.PASTE SHEET'!A1707)</f>
        <v/>
      </c>
      <c s="153" t="str">
        <f>IF('S.D.PASTE SHEET'!B1707="","",'S.D.PASTE SHEET'!B1707)</f>
        <v/>
      </c>
      <c s="153" t="str">
        <f>IF('S.D.PASTE SHEET'!C1707="","",'S.D.PASTE SHEET'!C1707)</f>
        <v/>
      </c>
      <c s="154" t="str">
        <f>IF('S.D.PASTE SHEET'!D1707="","",'S.D.PASTE SHEET'!D1707)</f>
        <v/>
      </c>
      <c s="153" t="str">
        <f>IF('S.D.PASTE SHEET'!E1707="","",UPPER('S.D.PASTE SHEET'!E1707))</f>
        <v/>
      </c>
      <c s="153" t="str">
        <f>IF('S.D.PASTE SHEET'!F1707="","",'S.D.PASTE SHEET'!F1707)</f>
        <v/>
      </c>
      <c s="153" t="str">
        <f>IF('S.D.PASTE SHEET'!G1707="","",UPPER('S.D.PASTE SHEET'!G1707))</f>
        <v/>
      </c>
      <c s="153" t="str">
        <f>IF('S.D.PASTE SHEET'!H1707="","",UPPER('S.D.PASTE SHEET'!H1707))</f>
        <v/>
      </c>
      <c s="153" t="str">
        <f>IF('S.D.PASTE SHEET'!I1707="","",'S.D.PASTE SHEET'!I1707)</f>
        <v/>
      </c>
      <c s="154" t="str">
        <f>IF('S.D.PASTE SHEET'!J1707="","",'S.D.PASTE SHEET'!J1707)</f>
        <v/>
      </c>
      <c s="153" t="str">
        <f>IF('S.D.PASTE SHEET'!K1707="","",'S.D.PASTE SHEET'!K1707)</f>
        <v/>
      </c>
      <c s="153" t="str">
        <f>IF('S.D.PASTE SHEET'!L1707="","",'S.D.PASTE SHEET'!L1707)</f>
        <v/>
      </c>
      <c s="153" t="str">
        <f>IF('S.D.PASTE SHEET'!M1707="","",'S.D.PASTE SHEET'!M1707)</f>
        <v/>
      </c>
      <c s="153" t="str">
        <f>IF('S.D.PASTE SHEET'!N1707="","",'S.D.PASTE SHEET'!N1707)</f>
        <v/>
      </c>
      <c s="153" t="str">
        <f>IF('S.D.PASTE SHEET'!O1707="","",'S.D.PASTE SHEET'!O1707)</f>
        <v/>
      </c>
      <c s="153" t="str">
        <f>IF('S.D.PASTE SHEET'!P1707="","",'S.D.PASTE SHEET'!P1707)</f>
        <v/>
      </c>
      <c s="153" t="str">
        <f>IF('S.D.PASTE SHEET'!Q1707="","",'S.D.PASTE SHEET'!Q1707)</f>
        <v/>
      </c>
      <c s="153" t="str">
        <f>IF('S.D.PASTE SHEET'!R1707="","",'S.D.PASTE SHEET'!R1707)</f>
        <v/>
      </c>
      <c s="153" t="str">
        <f>IF('S.D.PASTE SHEET'!S1707="","",'S.D.PASTE SHEET'!S1707)</f>
        <v/>
      </c>
      <c s="153" t="str">
        <f>IF('S.D.PASTE SHEET'!T1707="","",'S.D.PASTE SHEET'!T1707)</f>
        <v/>
      </c>
      <c s="153" t="str">
        <f>IF('S.D.PASTE SHEET'!U1707="","",'S.D.PASTE SHEET'!U1707)</f>
        <v/>
      </c>
      <c s="153" t="str">
        <f>IF('S.D.PASTE SHEET'!V1707="","",'S.D.PASTE SHEET'!V1707)</f>
        <v/>
      </c>
      <c s="153" t="str">
        <f>IF('S.D.PASTE SHEET'!W1707="","",'S.D.PASTE SHEET'!W1707)</f>
        <v/>
      </c>
      <c s="153" t="str">
        <f>IF('S.D.PASTE SHEET'!X1707="","",'S.D.PASTE SHEET'!X1707)</f>
        <v/>
      </c>
      <c s="153" t="str">
        <f>IF('S.D.PASTE SHEET'!Y1707="","",'S.D.PASTE SHEET'!Y1707)</f>
        <v/>
      </c>
      <c s="153" t="str">
        <f>IF('S.D.PASTE SHEET'!Z1707="","",'S.D.PASTE SHEET'!Z1707)</f>
        <v/>
      </c>
      <c s="153" t="str">
        <f>IF('S.D.PASTE SHEET'!AA1707="","",'S.D.PASTE SHEET'!AA1707)</f>
        <v/>
      </c>
      <c s="153" t="str">
        <f>IF('S.D.PASTE SHEET'!AB1707="","",'S.D.PASTE SHEET'!AB1707)</f>
        <v/>
      </c>
      <c s="153" t="str">
        <f>IF('S.D.PASTE SHEET'!AC1707="","",'S.D.PASTE SHEET'!AC1707)</f>
        <v/>
      </c>
      <c s="153" t="str">
        <f>IF('S.D.PASTE SHEET'!AD1707="","",'S.D.PASTE SHEET'!AD1707)</f>
        <v/>
      </c>
      <c s="155"/>
      <c s="156" t="str">
        <f>IF(AK1707="","",IF(AK1707&gt;0,COUNT($AG$2:AG1707),""))</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07" s="156" t="str">
        <f>IF(BC1707="","",IF(BC1707&gt;0,COUNT($AY$2:AY1707),""))</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08" spans="1:66" ht="15.75" customHeight="1">
      <c r="A1708" s="153" t="str">
        <f>IF('S.D.PASTE SHEET'!A1708="","",'S.D.PASTE SHEET'!A1708)</f>
        <v/>
      </c>
      <c s="153" t="str">
        <f>IF('S.D.PASTE SHEET'!B1708="","",'S.D.PASTE SHEET'!B1708)</f>
        <v/>
      </c>
      <c s="153" t="str">
        <f>IF('S.D.PASTE SHEET'!C1708="","",'S.D.PASTE SHEET'!C1708)</f>
        <v/>
      </c>
      <c s="154" t="str">
        <f>IF('S.D.PASTE SHEET'!D1708="","",'S.D.PASTE SHEET'!D1708)</f>
        <v/>
      </c>
      <c s="153" t="str">
        <f>IF('S.D.PASTE SHEET'!E1708="","",UPPER('S.D.PASTE SHEET'!E1708))</f>
        <v/>
      </c>
      <c s="153" t="str">
        <f>IF('S.D.PASTE SHEET'!F1708="","",'S.D.PASTE SHEET'!F1708)</f>
        <v/>
      </c>
      <c s="153" t="str">
        <f>IF('S.D.PASTE SHEET'!G1708="","",UPPER('S.D.PASTE SHEET'!G1708))</f>
        <v/>
      </c>
      <c s="153" t="str">
        <f>IF('S.D.PASTE SHEET'!H1708="","",UPPER('S.D.PASTE SHEET'!H1708))</f>
        <v/>
      </c>
      <c s="153" t="str">
        <f>IF('S.D.PASTE SHEET'!I1708="","",'S.D.PASTE SHEET'!I1708)</f>
        <v/>
      </c>
      <c s="154" t="str">
        <f>IF('S.D.PASTE SHEET'!J1708="","",'S.D.PASTE SHEET'!J1708)</f>
        <v/>
      </c>
      <c s="153" t="str">
        <f>IF('S.D.PASTE SHEET'!K1708="","",'S.D.PASTE SHEET'!K1708)</f>
        <v/>
      </c>
      <c s="153" t="str">
        <f>IF('S.D.PASTE SHEET'!L1708="","",'S.D.PASTE SHEET'!L1708)</f>
        <v/>
      </c>
      <c s="153" t="str">
        <f>IF('S.D.PASTE SHEET'!M1708="","",'S.D.PASTE SHEET'!M1708)</f>
        <v/>
      </c>
      <c s="153" t="str">
        <f>IF('S.D.PASTE SHEET'!N1708="","",'S.D.PASTE SHEET'!N1708)</f>
        <v/>
      </c>
      <c s="153" t="str">
        <f>IF('S.D.PASTE SHEET'!O1708="","",'S.D.PASTE SHEET'!O1708)</f>
        <v/>
      </c>
      <c s="153" t="str">
        <f>IF('S.D.PASTE SHEET'!P1708="","",'S.D.PASTE SHEET'!P1708)</f>
        <v/>
      </c>
      <c s="153" t="str">
        <f>IF('S.D.PASTE SHEET'!Q1708="","",'S.D.PASTE SHEET'!Q1708)</f>
        <v/>
      </c>
      <c s="153" t="str">
        <f>IF('S.D.PASTE SHEET'!R1708="","",'S.D.PASTE SHEET'!R1708)</f>
        <v/>
      </c>
      <c s="153" t="str">
        <f>IF('S.D.PASTE SHEET'!S1708="","",'S.D.PASTE SHEET'!S1708)</f>
        <v/>
      </c>
      <c s="153" t="str">
        <f>IF('S.D.PASTE SHEET'!T1708="","",'S.D.PASTE SHEET'!T1708)</f>
        <v/>
      </c>
      <c s="153" t="str">
        <f>IF('S.D.PASTE SHEET'!U1708="","",'S.D.PASTE SHEET'!U1708)</f>
        <v/>
      </c>
      <c s="153" t="str">
        <f>IF('S.D.PASTE SHEET'!V1708="","",'S.D.PASTE SHEET'!V1708)</f>
        <v/>
      </c>
      <c s="153" t="str">
        <f>IF('S.D.PASTE SHEET'!W1708="","",'S.D.PASTE SHEET'!W1708)</f>
        <v/>
      </c>
      <c s="153" t="str">
        <f>IF('S.D.PASTE SHEET'!X1708="","",'S.D.PASTE SHEET'!X1708)</f>
        <v/>
      </c>
      <c s="153" t="str">
        <f>IF('S.D.PASTE SHEET'!Y1708="","",'S.D.PASTE SHEET'!Y1708)</f>
        <v/>
      </c>
      <c s="153" t="str">
        <f>IF('S.D.PASTE SHEET'!Z1708="","",'S.D.PASTE SHEET'!Z1708)</f>
        <v/>
      </c>
      <c s="153" t="str">
        <f>IF('S.D.PASTE SHEET'!AA1708="","",'S.D.PASTE SHEET'!AA1708)</f>
        <v/>
      </c>
      <c s="153" t="str">
        <f>IF('S.D.PASTE SHEET'!AB1708="","",'S.D.PASTE SHEET'!AB1708)</f>
        <v/>
      </c>
      <c s="153" t="str">
        <f>IF('S.D.PASTE SHEET'!AC1708="","",'S.D.PASTE SHEET'!AC1708)</f>
        <v/>
      </c>
      <c s="153" t="str">
        <f>IF('S.D.PASTE SHEET'!AD1708="","",'S.D.PASTE SHEET'!AD1708)</f>
        <v/>
      </c>
      <c s="155"/>
      <c s="156" t="str">
        <f>IF(AK1708="","",IF(AK1708&gt;0,COUNT($AG$2:AG1708),""))</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08" s="156" t="str">
        <f>IF(BC1708="","",IF(BC1708&gt;0,COUNT($AY$2:AY1708),""))</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09" spans="1:66" ht="15.75" customHeight="1">
      <c r="A1709" s="153" t="str">
        <f>IF('S.D.PASTE SHEET'!A1709="","",'S.D.PASTE SHEET'!A1709)</f>
        <v/>
      </c>
      <c s="153" t="str">
        <f>IF('S.D.PASTE SHEET'!B1709="","",'S.D.PASTE SHEET'!B1709)</f>
        <v/>
      </c>
      <c s="153" t="str">
        <f>IF('S.D.PASTE SHEET'!C1709="","",'S.D.PASTE SHEET'!C1709)</f>
        <v/>
      </c>
      <c s="154" t="str">
        <f>IF('S.D.PASTE SHEET'!D1709="","",'S.D.PASTE SHEET'!D1709)</f>
        <v/>
      </c>
      <c s="153" t="str">
        <f>IF('S.D.PASTE SHEET'!E1709="","",UPPER('S.D.PASTE SHEET'!E1709))</f>
        <v/>
      </c>
      <c s="153" t="str">
        <f>IF('S.D.PASTE SHEET'!F1709="","",'S.D.PASTE SHEET'!F1709)</f>
        <v/>
      </c>
      <c s="153" t="str">
        <f>IF('S.D.PASTE SHEET'!G1709="","",UPPER('S.D.PASTE SHEET'!G1709))</f>
        <v/>
      </c>
      <c s="153" t="str">
        <f>IF('S.D.PASTE SHEET'!H1709="","",UPPER('S.D.PASTE SHEET'!H1709))</f>
        <v/>
      </c>
      <c s="153" t="str">
        <f>IF('S.D.PASTE SHEET'!I1709="","",'S.D.PASTE SHEET'!I1709)</f>
        <v/>
      </c>
      <c s="154" t="str">
        <f>IF('S.D.PASTE SHEET'!J1709="","",'S.D.PASTE SHEET'!J1709)</f>
        <v/>
      </c>
      <c s="153" t="str">
        <f>IF('S.D.PASTE SHEET'!K1709="","",'S.D.PASTE SHEET'!K1709)</f>
        <v/>
      </c>
      <c s="153" t="str">
        <f>IF('S.D.PASTE SHEET'!L1709="","",'S.D.PASTE SHEET'!L1709)</f>
        <v/>
      </c>
      <c s="153" t="str">
        <f>IF('S.D.PASTE SHEET'!M1709="","",'S.D.PASTE SHEET'!M1709)</f>
        <v/>
      </c>
      <c s="153" t="str">
        <f>IF('S.D.PASTE SHEET'!N1709="","",'S.D.PASTE SHEET'!N1709)</f>
        <v/>
      </c>
      <c s="153" t="str">
        <f>IF('S.D.PASTE SHEET'!O1709="","",'S.D.PASTE SHEET'!O1709)</f>
        <v/>
      </c>
      <c s="153" t="str">
        <f>IF('S.D.PASTE SHEET'!P1709="","",'S.D.PASTE SHEET'!P1709)</f>
        <v/>
      </c>
      <c s="153" t="str">
        <f>IF('S.D.PASTE SHEET'!Q1709="","",'S.D.PASTE SHEET'!Q1709)</f>
        <v/>
      </c>
      <c s="153" t="str">
        <f>IF('S.D.PASTE SHEET'!R1709="","",'S.D.PASTE SHEET'!R1709)</f>
        <v/>
      </c>
      <c s="153" t="str">
        <f>IF('S.D.PASTE SHEET'!S1709="","",'S.D.PASTE SHEET'!S1709)</f>
        <v/>
      </c>
      <c s="153" t="str">
        <f>IF('S.D.PASTE SHEET'!T1709="","",'S.D.PASTE SHEET'!T1709)</f>
        <v/>
      </c>
      <c s="153" t="str">
        <f>IF('S.D.PASTE SHEET'!U1709="","",'S.D.PASTE SHEET'!U1709)</f>
        <v/>
      </c>
      <c s="153" t="str">
        <f>IF('S.D.PASTE SHEET'!V1709="","",'S.D.PASTE SHEET'!V1709)</f>
        <v/>
      </c>
      <c s="153" t="str">
        <f>IF('S.D.PASTE SHEET'!W1709="","",'S.D.PASTE SHEET'!W1709)</f>
        <v/>
      </c>
      <c s="153" t="str">
        <f>IF('S.D.PASTE SHEET'!X1709="","",'S.D.PASTE SHEET'!X1709)</f>
        <v/>
      </c>
      <c s="153" t="str">
        <f>IF('S.D.PASTE SHEET'!Y1709="","",'S.D.PASTE SHEET'!Y1709)</f>
        <v/>
      </c>
      <c s="153" t="str">
        <f>IF('S.D.PASTE SHEET'!Z1709="","",'S.D.PASTE SHEET'!Z1709)</f>
        <v/>
      </c>
      <c s="153" t="str">
        <f>IF('S.D.PASTE SHEET'!AA1709="","",'S.D.PASTE SHEET'!AA1709)</f>
        <v/>
      </c>
      <c s="153" t="str">
        <f>IF('S.D.PASTE SHEET'!AB1709="","",'S.D.PASTE SHEET'!AB1709)</f>
        <v/>
      </c>
      <c s="153" t="str">
        <f>IF('S.D.PASTE SHEET'!AC1709="","",'S.D.PASTE SHEET'!AC1709)</f>
        <v/>
      </c>
      <c s="153" t="str">
        <f>IF('S.D.PASTE SHEET'!AD1709="","",'S.D.PASTE SHEET'!AD1709)</f>
        <v/>
      </c>
      <c s="155"/>
      <c s="156" t="str">
        <f>IF(AK1709="","",IF(AK1709&gt;0,COUNT($AG$2:AG1709),""))</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09" s="156" t="str">
        <f>IF(BC1709="","",IF(BC1709&gt;0,COUNT($AY$2:AY1709),""))</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10" spans="1:66" ht="15.75" customHeight="1">
      <c r="A1710" s="153" t="str">
        <f>IF('S.D.PASTE SHEET'!A1710="","",'S.D.PASTE SHEET'!A1710)</f>
        <v/>
      </c>
      <c s="153" t="str">
        <f>IF('S.D.PASTE SHEET'!B1710="","",'S.D.PASTE SHEET'!B1710)</f>
        <v/>
      </c>
      <c s="153" t="str">
        <f>IF('S.D.PASTE SHEET'!C1710="","",'S.D.PASTE SHEET'!C1710)</f>
        <v/>
      </c>
      <c s="154" t="str">
        <f>IF('S.D.PASTE SHEET'!D1710="","",'S.D.PASTE SHEET'!D1710)</f>
        <v/>
      </c>
      <c s="153" t="str">
        <f>IF('S.D.PASTE SHEET'!E1710="","",UPPER('S.D.PASTE SHEET'!E1710))</f>
        <v/>
      </c>
      <c s="153" t="str">
        <f>IF('S.D.PASTE SHEET'!F1710="","",'S.D.PASTE SHEET'!F1710)</f>
        <v/>
      </c>
      <c s="153" t="str">
        <f>IF('S.D.PASTE SHEET'!G1710="","",UPPER('S.D.PASTE SHEET'!G1710))</f>
        <v/>
      </c>
      <c s="153" t="str">
        <f>IF('S.D.PASTE SHEET'!H1710="","",UPPER('S.D.PASTE SHEET'!H1710))</f>
        <v/>
      </c>
      <c s="153" t="str">
        <f>IF('S.D.PASTE SHEET'!I1710="","",'S.D.PASTE SHEET'!I1710)</f>
        <v/>
      </c>
      <c s="154" t="str">
        <f>IF('S.D.PASTE SHEET'!J1710="","",'S.D.PASTE SHEET'!J1710)</f>
        <v/>
      </c>
      <c s="153" t="str">
        <f>IF('S.D.PASTE SHEET'!K1710="","",'S.D.PASTE SHEET'!K1710)</f>
        <v/>
      </c>
      <c s="153" t="str">
        <f>IF('S.D.PASTE SHEET'!L1710="","",'S.D.PASTE SHEET'!L1710)</f>
        <v/>
      </c>
      <c s="153" t="str">
        <f>IF('S.D.PASTE SHEET'!M1710="","",'S.D.PASTE SHEET'!M1710)</f>
        <v/>
      </c>
      <c s="153" t="str">
        <f>IF('S.D.PASTE SHEET'!N1710="","",'S.D.PASTE SHEET'!N1710)</f>
        <v/>
      </c>
      <c s="153" t="str">
        <f>IF('S.D.PASTE SHEET'!O1710="","",'S.D.PASTE SHEET'!O1710)</f>
        <v/>
      </c>
      <c s="153" t="str">
        <f>IF('S.D.PASTE SHEET'!P1710="","",'S.D.PASTE SHEET'!P1710)</f>
        <v/>
      </c>
      <c s="153" t="str">
        <f>IF('S.D.PASTE SHEET'!Q1710="","",'S.D.PASTE SHEET'!Q1710)</f>
        <v/>
      </c>
      <c s="153" t="str">
        <f>IF('S.D.PASTE SHEET'!R1710="","",'S.D.PASTE SHEET'!R1710)</f>
        <v/>
      </c>
      <c s="153" t="str">
        <f>IF('S.D.PASTE SHEET'!S1710="","",'S.D.PASTE SHEET'!S1710)</f>
        <v/>
      </c>
      <c s="153" t="str">
        <f>IF('S.D.PASTE SHEET'!T1710="","",'S.D.PASTE SHEET'!T1710)</f>
        <v/>
      </c>
      <c s="153" t="str">
        <f>IF('S.D.PASTE SHEET'!U1710="","",'S.D.PASTE SHEET'!U1710)</f>
        <v/>
      </c>
      <c s="153" t="str">
        <f>IF('S.D.PASTE SHEET'!V1710="","",'S.D.PASTE SHEET'!V1710)</f>
        <v/>
      </c>
      <c s="153" t="str">
        <f>IF('S.D.PASTE SHEET'!W1710="","",'S.D.PASTE SHEET'!W1710)</f>
        <v/>
      </c>
      <c s="153" t="str">
        <f>IF('S.D.PASTE SHEET'!X1710="","",'S.D.PASTE SHEET'!X1710)</f>
        <v/>
      </c>
      <c s="153" t="str">
        <f>IF('S.D.PASTE SHEET'!Y1710="","",'S.D.PASTE SHEET'!Y1710)</f>
        <v/>
      </c>
      <c s="153" t="str">
        <f>IF('S.D.PASTE SHEET'!Z1710="","",'S.D.PASTE SHEET'!Z1710)</f>
        <v/>
      </c>
      <c s="153" t="str">
        <f>IF('S.D.PASTE SHEET'!AA1710="","",'S.D.PASTE SHEET'!AA1710)</f>
        <v/>
      </c>
      <c s="153" t="str">
        <f>IF('S.D.PASTE SHEET'!AB1710="","",'S.D.PASTE SHEET'!AB1710)</f>
        <v/>
      </c>
      <c s="153" t="str">
        <f>IF('S.D.PASTE SHEET'!AC1710="","",'S.D.PASTE SHEET'!AC1710)</f>
        <v/>
      </c>
      <c s="153" t="str">
        <f>IF('S.D.PASTE SHEET'!AD1710="","",'S.D.PASTE SHEET'!AD1710)</f>
        <v/>
      </c>
      <c s="155"/>
      <c s="156" t="str">
        <f>IF(AK1710="","",IF(AK1710&gt;0,COUNT($AG$2:AG1710),""))</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10" s="156" t="str">
        <f>IF(BC1710="","",IF(BC1710&gt;0,COUNT($AY$2:AY1710),""))</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11" spans="1:66" ht="15.75" customHeight="1">
      <c r="A1711" s="153" t="str">
        <f>IF('S.D.PASTE SHEET'!A1711="","",'S.D.PASTE SHEET'!A1711)</f>
        <v/>
      </c>
      <c s="153" t="str">
        <f>IF('S.D.PASTE SHEET'!B1711="","",'S.D.PASTE SHEET'!B1711)</f>
        <v/>
      </c>
      <c s="153" t="str">
        <f>IF('S.D.PASTE SHEET'!C1711="","",'S.D.PASTE SHEET'!C1711)</f>
        <v/>
      </c>
      <c s="154" t="str">
        <f>IF('S.D.PASTE SHEET'!D1711="","",'S.D.PASTE SHEET'!D1711)</f>
        <v/>
      </c>
      <c s="153" t="str">
        <f>IF('S.D.PASTE SHEET'!E1711="","",UPPER('S.D.PASTE SHEET'!E1711))</f>
        <v/>
      </c>
      <c s="153" t="str">
        <f>IF('S.D.PASTE SHEET'!F1711="","",'S.D.PASTE SHEET'!F1711)</f>
        <v/>
      </c>
      <c s="153" t="str">
        <f>IF('S.D.PASTE SHEET'!G1711="","",UPPER('S.D.PASTE SHEET'!G1711))</f>
        <v/>
      </c>
      <c s="153" t="str">
        <f>IF('S.D.PASTE SHEET'!H1711="","",UPPER('S.D.PASTE SHEET'!H1711))</f>
        <v/>
      </c>
      <c s="153" t="str">
        <f>IF('S.D.PASTE SHEET'!I1711="","",'S.D.PASTE SHEET'!I1711)</f>
        <v/>
      </c>
      <c s="154" t="str">
        <f>IF('S.D.PASTE SHEET'!J1711="","",'S.D.PASTE SHEET'!J1711)</f>
        <v/>
      </c>
      <c s="153" t="str">
        <f>IF('S.D.PASTE SHEET'!K1711="","",'S.D.PASTE SHEET'!K1711)</f>
        <v/>
      </c>
      <c s="153" t="str">
        <f>IF('S.D.PASTE SHEET'!L1711="","",'S.D.PASTE SHEET'!L1711)</f>
        <v/>
      </c>
      <c s="153" t="str">
        <f>IF('S.D.PASTE SHEET'!M1711="","",'S.D.PASTE SHEET'!M1711)</f>
        <v/>
      </c>
      <c s="153" t="str">
        <f>IF('S.D.PASTE SHEET'!N1711="","",'S.D.PASTE SHEET'!N1711)</f>
        <v/>
      </c>
      <c s="153" t="str">
        <f>IF('S.D.PASTE SHEET'!O1711="","",'S.D.PASTE SHEET'!O1711)</f>
        <v/>
      </c>
      <c s="153" t="str">
        <f>IF('S.D.PASTE SHEET'!P1711="","",'S.D.PASTE SHEET'!P1711)</f>
        <v/>
      </c>
      <c s="153" t="str">
        <f>IF('S.D.PASTE SHEET'!Q1711="","",'S.D.PASTE SHEET'!Q1711)</f>
        <v/>
      </c>
      <c s="153" t="str">
        <f>IF('S.D.PASTE SHEET'!R1711="","",'S.D.PASTE SHEET'!R1711)</f>
        <v/>
      </c>
      <c s="153" t="str">
        <f>IF('S.D.PASTE SHEET'!S1711="","",'S.D.PASTE SHEET'!S1711)</f>
        <v/>
      </c>
      <c s="153" t="str">
        <f>IF('S.D.PASTE SHEET'!T1711="","",'S.D.PASTE SHEET'!T1711)</f>
        <v/>
      </c>
      <c s="153" t="str">
        <f>IF('S.D.PASTE SHEET'!U1711="","",'S.D.PASTE SHEET'!U1711)</f>
        <v/>
      </c>
      <c s="153" t="str">
        <f>IF('S.D.PASTE SHEET'!V1711="","",'S.D.PASTE SHEET'!V1711)</f>
        <v/>
      </c>
      <c s="153" t="str">
        <f>IF('S.D.PASTE SHEET'!W1711="","",'S.D.PASTE SHEET'!W1711)</f>
        <v/>
      </c>
      <c s="153" t="str">
        <f>IF('S.D.PASTE SHEET'!X1711="","",'S.D.PASTE SHEET'!X1711)</f>
        <v/>
      </c>
      <c s="153" t="str">
        <f>IF('S.D.PASTE SHEET'!Y1711="","",'S.D.PASTE SHEET'!Y1711)</f>
        <v/>
      </c>
      <c s="153" t="str">
        <f>IF('S.D.PASTE SHEET'!Z1711="","",'S.D.PASTE SHEET'!Z1711)</f>
        <v/>
      </c>
      <c s="153" t="str">
        <f>IF('S.D.PASTE SHEET'!AA1711="","",'S.D.PASTE SHEET'!AA1711)</f>
        <v/>
      </c>
      <c s="153" t="str">
        <f>IF('S.D.PASTE SHEET'!AB1711="","",'S.D.PASTE SHEET'!AB1711)</f>
        <v/>
      </c>
      <c s="153" t="str">
        <f>IF('S.D.PASTE SHEET'!AC1711="","",'S.D.PASTE SHEET'!AC1711)</f>
        <v/>
      </c>
      <c s="153" t="str">
        <f>IF('S.D.PASTE SHEET'!AD1711="","",'S.D.PASTE SHEET'!AD1711)</f>
        <v/>
      </c>
      <c s="155"/>
      <c s="156" t="str">
        <f>IF(AK1711="","",IF(AK1711&gt;0,COUNT($AG$2:AG1711),""))</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11" s="156" t="str">
        <f>IF(BC1711="","",IF(BC1711&gt;0,COUNT($AY$2:AY1711),""))</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12" spans="1:66" ht="15.75" customHeight="1">
      <c r="A1712" s="153" t="str">
        <f>IF('S.D.PASTE SHEET'!A1712="","",'S.D.PASTE SHEET'!A1712)</f>
        <v/>
      </c>
      <c s="153" t="str">
        <f>IF('S.D.PASTE SHEET'!B1712="","",'S.D.PASTE SHEET'!B1712)</f>
        <v/>
      </c>
      <c s="153" t="str">
        <f>IF('S.D.PASTE SHEET'!C1712="","",'S.D.PASTE SHEET'!C1712)</f>
        <v/>
      </c>
      <c s="154" t="str">
        <f>IF('S.D.PASTE SHEET'!D1712="","",'S.D.PASTE SHEET'!D1712)</f>
        <v/>
      </c>
      <c s="153" t="str">
        <f>IF('S.D.PASTE SHEET'!E1712="","",UPPER('S.D.PASTE SHEET'!E1712))</f>
        <v/>
      </c>
      <c s="153" t="str">
        <f>IF('S.D.PASTE SHEET'!F1712="","",'S.D.PASTE SHEET'!F1712)</f>
        <v/>
      </c>
      <c s="153" t="str">
        <f>IF('S.D.PASTE SHEET'!G1712="","",UPPER('S.D.PASTE SHEET'!G1712))</f>
        <v/>
      </c>
      <c s="153" t="str">
        <f>IF('S.D.PASTE SHEET'!H1712="","",UPPER('S.D.PASTE SHEET'!H1712))</f>
        <v/>
      </c>
      <c s="153" t="str">
        <f>IF('S.D.PASTE SHEET'!I1712="","",'S.D.PASTE SHEET'!I1712)</f>
        <v/>
      </c>
      <c s="154" t="str">
        <f>IF('S.D.PASTE SHEET'!J1712="","",'S.D.PASTE SHEET'!J1712)</f>
        <v/>
      </c>
      <c s="153" t="str">
        <f>IF('S.D.PASTE SHEET'!K1712="","",'S.D.PASTE SHEET'!K1712)</f>
        <v/>
      </c>
      <c s="153" t="str">
        <f>IF('S.D.PASTE SHEET'!L1712="","",'S.D.PASTE SHEET'!L1712)</f>
        <v/>
      </c>
      <c s="153" t="str">
        <f>IF('S.D.PASTE SHEET'!M1712="","",'S.D.PASTE SHEET'!M1712)</f>
        <v/>
      </c>
      <c s="153" t="str">
        <f>IF('S.D.PASTE SHEET'!N1712="","",'S.D.PASTE SHEET'!N1712)</f>
        <v/>
      </c>
      <c s="153" t="str">
        <f>IF('S.D.PASTE SHEET'!O1712="","",'S.D.PASTE SHEET'!O1712)</f>
        <v/>
      </c>
      <c s="153" t="str">
        <f>IF('S.D.PASTE SHEET'!P1712="","",'S.D.PASTE SHEET'!P1712)</f>
        <v/>
      </c>
      <c s="153" t="str">
        <f>IF('S.D.PASTE SHEET'!Q1712="","",'S.D.PASTE SHEET'!Q1712)</f>
        <v/>
      </c>
      <c s="153" t="str">
        <f>IF('S.D.PASTE SHEET'!R1712="","",'S.D.PASTE SHEET'!R1712)</f>
        <v/>
      </c>
      <c s="153" t="str">
        <f>IF('S.D.PASTE SHEET'!S1712="","",'S.D.PASTE SHEET'!S1712)</f>
        <v/>
      </c>
      <c s="153" t="str">
        <f>IF('S.D.PASTE SHEET'!T1712="","",'S.D.PASTE SHEET'!T1712)</f>
        <v/>
      </c>
      <c s="153" t="str">
        <f>IF('S.D.PASTE SHEET'!U1712="","",'S.D.PASTE SHEET'!U1712)</f>
        <v/>
      </c>
      <c s="153" t="str">
        <f>IF('S.D.PASTE SHEET'!V1712="","",'S.D.PASTE SHEET'!V1712)</f>
        <v/>
      </c>
      <c s="153" t="str">
        <f>IF('S.D.PASTE SHEET'!W1712="","",'S.D.PASTE SHEET'!W1712)</f>
        <v/>
      </c>
      <c s="153" t="str">
        <f>IF('S.D.PASTE SHEET'!X1712="","",'S.D.PASTE SHEET'!X1712)</f>
        <v/>
      </c>
      <c s="153" t="str">
        <f>IF('S.D.PASTE SHEET'!Y1712="","",'S.D.PASTE SHEET'!Y1712)</f>
        <v/>
      </c>
      <c s="153" t="str">
        <f>IF('S.D.PASTE SHEET'!Z1712="","",'S.D.PASTE SHEET'!Z1712)</f>
        <v/>
      </c>
      <c s="153" t="str">
        <f>IF('S.D.PASTE SHEET'!AA1712="","",'S.D.PASTE SHEET'!AA1712)</f>
        <v/>
      </c>
      <c s="153" t="str">
        <f>IF('S.D.PASTE SHEET'!AB1712="","",'S.D.PASTE SHEET'!AB1712)</f>
        <v/>
      </c>
      <c s="153" t="str">
        <f>IF('S.D.PASTE SHEET'!AC1712="","",'S.D.PASTE SHEET'!AC1712)</f>
        <v/>
      </c>
      <c s="153" t="str">
        <f>IF('S.D.PASTE SHEET'!AD1712="","",'S.D.PASTE SHEET'!AD1712)</f>
        <v/>
      </c>
      <c s="155"/>
      <c s="156" t="str">
        <f>IF(AK1712="","",IF(AK1712&gt;0,COUNT($AG$2:AG1712),""))</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12" s="156" t="str">
        <f>IF(BC1712="","",IF(BC1712&gt;0,COUNT($AY$2:AY1712),""))</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13" spans="1:66" ht="15.75" customHeight="1">
      <c r="A1713" s="153" t="str">
        <f>IF('S.D.PASTE SHEET'!A1713="","",'S.D.PASTE SHEET'!A1713)</f>
        <v/>
      </c>
      <c s="153" t="str">
        <f>IF('S.D.PASTE SHEET'!B1713="","",'S.D.PASTE SHEET'!B1713)</f>
        <v/>
      </c>
      <c s="153" t="str">
        <f>IF('S.D.PASTE SHEET'!C1713="","",'S.D.PASTE SHEET'!C1713)</f>
        <v/>
      </c>
      <c s="154" t="str">
        <f>IF('S.D.PASTE SHEET'!D1713="","",'S.D.PASTE SHEET'!D1713)</f>
        <v/>
      </c>
      <c s="153" t="str">
        <f>IF('S.D.PASTE SHEET'!E1713="","",UPPER('S.D.PASTE SHEET'!E1713))</f>
        <v/>
      </c>
      <c s="153" t="str">
        <f>IF('S.D.PASTE SHEET'!F1713="","",'S.D.PASTE SHEET'!F1713)</f>
        <v/>
      </c>
      <c s="153" t="str">
        <f>IF('S.D.PASTE SHEET'!G1713="","",UPPER('S.D.PASTE SHEET'!G1713))</f>
        <v/>
      </c>
      <c s="153" t="str">
        <f>IF('S.D.PASTE SHEET'!H1713="","",UPPER('S.D.PASTE SHEET'!H1713))</f>
        <v/>
      </c>
      <c s="153" t="str">
        <f>IF('S.D.PASTE SHEET'!I1713="","",'S.D.PASTE SHEET'!I1713)</f>
        <v/>
      </c>
      <c s="154" t="str">
        <f>IF('S.D.PASTE SHEET'!J1713="","",'S.D.PASTE SHEET'!J1713)</f>
        <v/>
      </c>
      <c s="153" t="str">
        <f>IF('S.D.PASTE SHEET'!K1713="","",'S.D.PASTE SHEET'!K1713)</f>
        <v/>
      </c>
      <c s="153" t="str">
        <f>IF('S.D.PASTE SHEET'!L1713="","",'S.D.PASTE SHEET'!L1713)</f>
        <v/>
      </c>
      <c s="153" t="str">
        <f>IF('S.D.PASTE SHEET'!M1713="","",'S.D.PASTE SHEET'!M1713)</f>
        <v/>
      </c>
      <c s="153" t="str">
        <f>IF('S.D.PASTE SHEET'!N1713="","",'S.D.PASTE SHEET'!N1713)</f>
        <v/>
      </c>
      <c s="153" t="str">
        <f>IF('S.D.PASTE SHEET'!O1713="","",'S.D.PASTE SHEET'!O1713)</f>
        <v/>
      </c>
      <c s="153" t="str">
        <f>IF('S.D.PASTE SHEET'!P1713="","",'S.D.PASTE SHEET'!P1713)</f>
        <v/>
      </c>
      <c s="153" t="str">
        <f>IF('S.D.PASTE SHEET'!Q1713="","",'S.D.PASTE SHEET'!Q1713)</f>
        <v/>
      </c>
      <c s="153" t="str">
        <f>IF('S.D.PASTE SHEET'!R1713="","",'S.D.PASTE SHEET'!R1713)</f>
        <v/>
      </c>
      <c s="153" t="str">
        <f>IF('S.D.PASTE SHEET'!S1713="","",'S.D.PASTE SHEET'!S1713)</f>
        <v/>
      </c>
      <c s="153" t="str">
        <f>IF('S.D.PASTE SHEET'!T1713="","",'S.D.PASTE SHEET'!T1713)</f>
        <v/>
      </c>
      <c s="153" t="str">
        <f>IF('S.D.PASTE SHEET'!U1713="","",'S.D.PASTE SHEET'!U1713)</f>
        <v/>
      </c>
      <c s="153" t="str">
        <f>IF('S.D.PASTE SHEET'!V1713="","",'S.D.PASTE SHEET'!V1713)</f>
        <v/>
      </c>
      <c s="153" t="str">
        <f>IF('S.D.PASTE SHEET'!W1713="","",'S.D.PASTE SHEET'!W1713)</f>
        <v/>
      </c>
      <c s="153" t="str">
        <f>IF('S.D.PASTE SHEET'!X1713="","",'S.D.PASTE SHEET'!X1713)</f>
        <v/>
      </c>
      <c s="153" t="str">
        <f>IF('S.D.PASTE SHEET'!Y1713="","",'S.D.PASTE SHEET'!Y1713)</f>
        <v/>
      </c>
      <c s="153" t="str">
        <f>IF('S.D.PASTE SHEET'!Z1713="","",'S.D.PASTE SHEET'!Z1713)</f>
        <v/>
      </c>
      <c s="153" t="str">
        <f>IF('S.D.PASTE SHEET'!AA1713="","",'S.D.PASTE SHEET'!AA1713)</f>
        <v/>
      </c>
      <c s="153" t="str">
        <f>IF('S.D.PASTE SHEET'!AB1713="","",'S.D.PASTE SHEET'!AB1713)</f>
        <v/>
      </c>
      <c s="153" t="str">
        <f>IF('S.D.PASTE SHEET'!AC1713="","",'S.D.PASTE SHEET'!AC1713)</f>
        <v/>
      </c>
      <c s="153" t="str">
        <f>IF('S.D.PASTE SHEET'!AD1713="","",'S.D.PASTE SHEET'!AD1713)</f>
        <v/>
      </c>
      <c s="155"/>
      <c s="156" t="str">
        <f>IF(AK1713="","",IF(AK1713&gt;0,COUNT($AG$2:AG1713),""))</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13" s="156" t="str">
        <f>IF(BC1713="","",IF(BC1713&gt;0,COUNT($AY$2:AY1713),""))</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14" spans="1:66" ht="15.75" customHeight="1">
      <c r="A1714" s="153" t="str">
        <f>IF('S.D.PASTE SHEET'!A1714="","",'S.D.PASTE SHEET'!A1714)</f>
        <v/>
      </c>
      <c s="153" t="str">
        <f>IF('S.D.PASTE SHEET'!B1714="","",'S.D.PASTE SHEET'!B1714)</f>
        <v/>
      </c>
      <c s="153" t="str">
        <f>IF('S.D.PASTE SHEET'!C1714="","",'S.D.PASTE SHEET'!C1714)</f>
        <v/>
      </c>
      <c s="154" t="str">
        <f>IF('S.D.PASTE SHEET'!D1714="","",'S.D.PASTE SHEET'!D1714)</f>
        <v/>
      </c>
      <c s="153" t="str">
        <f>IF('S.D.PASTE SHEET'!E1714="","",UPPER('S.D.PASTE SHEET'!E1714))</f>
        <v/>
      </c>
      <c s="153" t="str">
        <f>IF('S.D.PASTE SHEET'!F1714="","",'S.D.PASTE SHEET'!F1714)</f>
        <v/>
      </c>
      <c s="153" t="str">
        <f>IF('S.D.PASTE SHEET'!G1714="","",UPPER('S.D.PASTE SHEET'!G1714))</f>
        <v/>
      </c>
      <c s="153" t="str">
        <f>IF('S.D.PASTE SHEET'!H1714="","",UPPER('S.D.PASTE SHEET'!H1714))</f>
        <v/>
      </c>
      <c s="153" t="str">
        <f>IF('S.D.PASTE SHEET'!I1714="","",'S.D.PASTE SHEET'!I1714)</f>
        <v/>
      </c>
      <c s="154" t="str">
        <f>IF('S.D.PASTE SHEET'!J1714="","",'S.D.PASTE SHEET'!J1714)</f>
        <v/>
      </c>
      <c s="153" t="str">
        <f>IF('S.D.PASTE SHEET'!K1714="","",'S.D.PASTE SHEET'!K1714)</f>
        <v/>
      </c>
      <c s="153" t="str">
        <f>IF('S.D.PASTE SHEET'!L1714="","",'S.D.PASTE SHEET'!L1714)</f>
        <v/>
      </c>
      <c s="153" t="str">
        <f>IF('S.D.PASTE SHEET'!M1714="","",'S.D.PASTE SHEET'!M1714)</f>
        <v/>
      </c>
      <c s="153" t="str">
        <f>IF('S.D.PASTE SHEET'!N1714="","",'S.D.PASTE SHEET'!N1714)</f>
        <v/>
      </c>
      <c s="153" t="str">
        <f>IF('S.D.PASTE SHEET'!O1714="","",'S.D.PASTE SHEET'!O1714)</f>
        <v/>
      </c>
      <c s="153" t="str">
        <f>IF('S.D.PASTE SHEET'!P1714="","",'S.D.PASTE SHEET'!P1714)</f>
        <v/>
      </c>
      <c s="153" t="str">
        <f>IF('S.D.PASTE SHEET'!Q1714="","",'S.D.PASTE SHEET'!Q1714)</f>
        <v/>
      </c>
      <c s="153" t="str">
        <f>IF('S.D.PASTE SHEET'!R1714="","",'S.D.PASTE SHEET'!R1714)</f>
        <v/>
      </c>
      <c s="153" t="str">
        <f>IF('S.D.PASTE SHEET'!S1714="","",'S.D.PASTE SHEET'!S1714)</f>
        <v/>
      </c>
      <c s="153" t="str">
        <f>IF('S.D.PASTE SHEET'!T1714="","",'S.D.PASTE SHEET'!T1714)</f>
        <v/>
      </c>
      <c s="153" t="str">
        <f>IF('S.D.PASTE SHEET'!U1714="","",'S.D.PASTE SHEET'!U1714)</f>
        <v/>
      </c>
      <c s="153" t="str">
        <f>IF('S.D.PASTE SHEET'!V1714="","",'S.D.PASTE SHEET'!V1714)</f>
        <v/>
      </c>
      <c s="153" t="str">
        <f>IF('S.D.PASTE SHEET'!W1714="","",'S.D.PASTE SHEET'!W1714)</f>
        <v/>
      </c>
      <c s="153" t="str">
        <f>IF('S.D.PASTE SHEET'!X1714="","",'S.D.PASTE SHEET'!X1714)</f>
        <v/>
      </c>
      <c s="153" t="str">
        <f>IF('S.D.PASTE SHEET'!Y1714="","",'S.D.PASTE SHEET'!Y1714)</f>
        <v/>
      </c>
      <c s="153" t="str">
        <f>IF('S.D.PASTE SHEET'!Z1714="","",'S.D.PASTE SHEET'!Z1714)</f>
        <v/>
      </c>
      <c s="153" t="str">
        <f>IF('S.D.PASTE SHEET'!AA1714="","",'S.D.PASTE SHEET'!AA1714)</f>
        <v/>
      </c>
      <c s="153" t="str">
        <f>IF('S.D.PASTE SHEET'!AB1714="","",'S.D.PASTE SHEET'!AB1714)</f>
        <v/>
      </c>
      <c s="153" t="str">
        <f>IF('S.D.PASTE SHEET'!AC1714="","",'S.D.PASTE SHEET'!AC1714)</f>
        <v/>
      </c>
      <c s="153" t="str">
        <f>IF('S.D.PASTE SHEET'!AD1714="","",'S.D.PASTE SHEET'!AD1714)</f>
        <v/>
      </c>
      <c s="155"/>
      <c s="156" t="str">
        <f>IF(AK1714="","",IF(AK1714&gt;0,COUNT($AG$2:AG1714),""))</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14" s="156" t="str">
        <f>IF(BC1714="","",IF(BC1714&gt;0,COUNT($AY$2:AY1714),""))</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15" spans="1:66" ht="15.75" customHeight="1">
      <c r="A1715" s="153" t="str">
        <f>IF('S.D.PASTE SHEET'!A1715="","",'S.D.PASTE SHEET'!A1715)</f>
        <v/>
      </c>
      <c s="153" t="str">
        <f>IF('S.D.PASTE SHEET'!B1715="","",'S.D.PASTE SHEET'!B1715)</f>
        <v/>
      </c>
      <c s="153" t="str">
        <f>IF('S.D.PASTE SHEET'!C1715="","",'S.D.PASTE SHEET'!C1715)</f>
        <v/>
      </c>
      <c s="154" t="str">
        <f>IF('S.D.PASTE SHEET'!D1715="","",'S.D.PASTE SHEET'!D1715)</f>
        <v/>
      </c>
      <c s="153" t="str">
        <f>IF('S.D.PASTE SHEET'!E1715="","",UPPER('S.D.PASTE SHEET'!E1715))</f>
        <v/>
      </c>
      <c s="153" t="str">
        <f>IF('S.D.PASTE SHEET'!F1715="","",'S.D.PASTE SHEET'!F1715)</f>
        <v/>
      </c>
      <c s="153" t="str">
        <f>IF('S.D.PASTE SHEET'!G1715="","",UPPER('S.D.PASTE SHEET'!G1715))</f>
        <v/>
      </c>
      <c s="153" t="str">
        <f>IF('S.D.PASTE SHEET'!H1715="","",UPPER('S.D.PASTE SHEET'!H1715))</f>
        <v/>
      </c>
      <c s="153" t="str">
        <f>IF('S.D.PASTE SHEET'!I1715="","",'S.D.PASTE SHEET'!I1715)</f>
        <v/>
      </c>
      <c s="154" t="str">
        <f>IF('S.D.PASTE SHEET'!J1715="","",'S.D.PASTE SHEET'!J1715)</f>
        <v/>
      </c>
      <c s="153" t="str">
        <f>IF('S.D.PASTE SHEET'!K1715="","",'S.D.PASTE SHEET'!K1715)</f>
        <v/>
      </c>
      <c s="153" t="str">
        <f>IF('S.D.PASTE SHEET'!L1715="","",'S.D.PASTE SHEET'!L1715)</f>
        <v/>
      </c>
      <c s="153" t="str">
        <f>IF('S.D.PASTE SHEET'!M1715="","",'S.D.PASTE SHEET'!M1715)</f>
        <v/>
      </c>
      <c s="153" t="str">
        <f>IF('S.D.PASTE SHEET'!N1715="","",'S.D.PASTE SHEET'!N1715)</f>
        <v/>
      </c>
      <c s="153" t="str">
        <f>IF('S.D.PASTE SHEET'!O1715="","",'S.D.PASTE SHEET'!O1715)</f>
        <v/>
      </c>
      <c s="153" t="str">
        <f>IF('S.D.PASTE SHEET'!P1715="","",'S.D.PASTE SHEET'!P1715)</f>
        <v/>
      </c>
      <c s="153" t="str">
        <f>IF('S.D.PASTE SHEET'!Q1715="","",'S.D.PASTE SHEET'!Q1715)</f>
        <v/>
      </c>
      <c s="153" t="str">
        <f>IF('S.D.PASTE SHEET'!R1715="","",'S.D.PASTE SHEET'!R1715)</f>
        <v/>
      </c>
      <c s="153" t="str">
        <f>IF('S.D.PASTE SHEET'!S1715="","",'S.D.PASTE SHEET'!S1715)</f>
        <v/>
      </c>
      <c s="153" t="str">
        <f>IF('S.D.PASTE SHEET'!T1715="","",'S.D.PASTE SHEET'!T1715)</f>
        <v/>
      </c>
      <c s="153" t="str">
        <f>IF('S.D.PASTE SHEET'!U1715="","",'S.D.PASTE SHEET'!U1715)</f>
        <v/>
      </c>
      <c s="153" t="str">
        <f>IF('S.D.PASTE SHEET'!V1715="","",'S.D.PASTE SHEET'!V1715)</f>
        <v/>
      </c>
      <c s="153" t="str">
        <f>IF('S.D.PASTE SHEET'!W1715="","",'S.D.PASTE SHEET'!W1715)</f>
        <v/>
      </c>
      <c s="153" t="str">
        <f>IF('S.D.PASTE SHEET'!X1715="","",'S.D.PASTE SHEET'!X1715)</f>
        <v/>
      </c>
      <c s="153" t="str">
        <f>IF('S.D.PASTE SHEET'!Y1715="","",'S.D.PASTE SHEET'!Y1715)</f>
        <v/>
      </c>
      <c s="153" t="str">
        <f>IF('S.D.PASTE SHEET'!Z1715="","",'S.D.PASTE SHEET'!Z1715)</f>
        <v/>
      </c>
      <c s="153" t="str">
        <f>IF('S.D.PASTE SHEET'!AA1715="","",'S.D.PASTE SHEET'!AA1715)</f>
        <v/>
      </c>
      <c s="153" t="str">
        <f>IF('S.D.PASTE SHEET'!AB1715="","",'S.D.PASTE SHEET'!AB1715)</f>
        <v/>
      </c>
      <c s="153" t="str">
        <f>IF('S.D.PASTE SHEET'!AC1715="","",'S.D.PASTE SHEET'!AC1715)</f>
        <v/>
      </c>
      <c s="153" t="str">
        <f>IF('S.D.PASTE SHEET'!AD1715="","",'S.D.PASTE SHEET'!AD1715)</f>
        <v/>
      </c>
      <c s="155"/>
      <c s="156" t="str">
        <f>IF(AK1715="","",IF(AK1715&gt;0,COUNT($AG$2:AG1715),""))</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15" s="156" t="str">
        <f>IF(BC1715="","",IF(BC1715&gt;0,COUNT($AY$2:AY1715),""))</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16" spans="1:66" ht="15.75" customHeight="1">
      <c r="A1716" s="153" t="str">
        <f>IF('S.D.PASTE SHEET'!A1716="","",'S.D.PASTE SHEET'!A1716)</f>
        <v/>
      </c>
      <c s="153" t="str">
        <f>IF('S.D.PASTE SHEET'!B1716="","",'S.D.PASTE SHEET'!B1716)</f>
        <v/>
      </c>
      <c s="153" t="str">
        <f>IF('S.D.PASTE SHEET'!C1716="","",'S.D.PASTE SHEET'!C1716)</f>
        <v/>
      </c>
      <c s="154" t="str">
        <f>IF('S.D.PASTE SHEET'!D1716="","",'S.D.PASTE SHEET'!D1716)</f>
        <v/>
      </c>
      <c s="153" t="str">
        <f>IF('S.D.PASTE SHEET'!E1716="","",UPPER('S.D.PASTE SHEET'!E1716))</f>
        <v/>
      </c>
      <c s="153" t="str">
        <f>IF('S.D.PASTE SHEET'!F1716="","",'S.D.PASTE SHEET'!F1716)</f>
        <v/>
      </c>
      <c s="153" t="str">
        <f>IF('S.D.PASTE SHEET'!G1716="","",UPPER('S.D.PASTE SHEET'!G1716))</f>
        <v/>
      </c>
      <c s="153" t="str">
        <f>IF('S.D.PASTE SHEET'!H1716="","",UPPER('S.D.PASTE SHEET'!H1716))</f>
        <v/>
      </c>
      <c s="153" t="str">
        <f>IF('S.D.PASTE SHEET'!I1716="","",'S.D.PASTE SHEET'!I1716)</f>
        <v/>
      </c>
      <c s="154" t="str">
        <f>IF('S.D.PASTE SHEET'!J1716="","",'S.D.PASTE SHEET'!J1716)</f>
        <v/>
      </c>
      <c s="153" t="str">
        <f>IF('S.D.PASTE SHEET'!K1716="","",'S.D.PASTE SHEET'!K1716)</f>
        <v/>
      </c>
      <c s="153" t="str">
        <f>IF('S.D.PASTE SHEET'!L1716="","",'S.D.PASTE SHEET'!L1716)</f>
        <v/>
      </c>
      <c s="153" t="str">
        <f>IF('S.D.PASTE SHEET'!M1716="","",'S.D.PASTE SHEET'!M1716)</f>
        <v/>
      </c>
      <c s="153" t="str">
        <f>IF('S.D.PASTE SHEET'!N1716="","",'S.D.PASTE SHEET'!N1716)</f>
        <v/>
      </c>
      <c s="153" t="str">
        <f>IF('S.D.PASTE SHEET'!O1716="","",'S.D.PASTE SHEET'!O1716)</f>
        <v/>
      </c>
      <c s="153" t="str">
        <f>IF('S.D.PASTE SHEET'!P1716="","",'S.D.PASTE SHEET'!P1716)</f>
        <v/>
      </c>
      <c s="153" t="str">
        <f>IF('S.D.PASTE SHEET'!Q1716="","",'S.D.PASTE SHEET'!Q1716)</f>
        <v/>
      </c>
      <c s="153" t="str">
        <f>IF('S.D.PASTE SHEET'!R1716="","",'S.D.PASTE SHEET'!R1716)</f>
        <v/>
      </c>
      <c s="153" t="str">
        <f>IF('S.D.PASTE SHEET'!S1716="","",'S.D.PASTE SHEET'!S1716)</f>
        <v/>
      </c>
      <c s="153" t="str">
        <f>IF('S.D.PASTE SHEET'!T1716="","",'S.D.PASTE SHEET'!T1716)</f>
        <v/>
      </c>
      <c s="153" t="str">
        <f>IF('S.D.PASTE SHEET'!U1716="","",'S.D.PASTE SHEET'!U1716)</f>
        <v/>
      </c>
      <c s="153" t="str">
        <f>IF('S.D.PASTE SHEET'!V1716="","",'S.D.PASTE SHEET'!V1716)</f>
        <v/>
      </c>
      <c s="153" t="str">
        <f>IF('S.D.PASTE SHEET'!W1716="","",'S.D.PASTE SHEET'!W1716)</f>
        <v/>
      </c>
      <c s="153" t="str">
        <f>IF('S.D.PASTE SHEET'!X1716="","",'S.D.PASTE SHEET'!X1716)</f>
        <v/>
      </c>
      <c s="153" t="str">
        <f>IF('S.D.PASTE SHEET'!Y1716="","",'S.D.PASTE SHEET'!Y1716)</f>
        <v/>
      </c>
      <c s="153" t="str">
        <f>IF('S.D.PASTE SHEET'!Z1716="","",'S.D.PASTE SHEET'!Z1716)</f>
        <v/>
      </c>
      <c s="153" t="str">
        <f>IF('S.D.PASTE SHEET'!AA1716="","",'S.D.PASTE SHEET'!AA1716)</f>
        <v/>
      </c>
      <c s="153" t="str">
        <f>IF('S.D.PASTE SHEET'!AB1716="","",'S.D.PASTE SHEET'!AB1716)</f>
        <v/>
      </c>
      <c s="153" t="str">
        <f>IF('S.D.PASTE SHEET'!AC1716="","",'S.D.PASTE SHEET'!AC1716)</f>
        <v/>
      </c>
      <c s="153" t="str">
        <f>IF('S.D.PASTE SHEET'!AD1716="","",'S.D.PASTE SHEET'!AD1716)</f>
        <v/>
      </c>
      <c s="155"/>
      <c s="156" t="str">
        <f>IF(AK1716="","",IF(AK1716&gt;0,COUNT($AG$2:AG1716),""))</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16" s="156" t="str">
        <f>IF(BC1716="","",IF(BC1716&gt;0,COUNT($AY$2:AY1716),""))</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17" spans="1:66" ht="15.75" customHeight="1">
      <c r="A1717" s="153" t="str">
        <f>IF('S.D.PASTE SHEET'!A1717="","",'S.D.PASTE SHEET'!A1717)</f>
        <v/>
      </c>
      <c s="153" t="str">
        <f>IF('S.D.PASTE SHEET'!B1717="","",'S.D.PASTE SHEET'!B1717)</f>
        <v/>
      </c>
      <c s="153" t="str">
        <f>IF('S.D.PASTE SHEET'!C1717="","",'S.D.PASTE SHEET'!C1717)</f>
        <v/>
      </c>
      <c s="154" t="str">
        <f>IF('S.D.PASTE SHEET'!D1717="","",'S.D.PASTE SHEET'!D1717)</f>
        <v/>
      </c>
      <c s="153" t="str">
        <f>IF('S.D.PASTE SHEET'!E1717="","",UPPER('S.D.PASTE SHEET'!E1717))</f>
        <v/>
      </c>
      <c s="153" t="str">
        <f>IF('S.D.PASTE SHEET'!F1717="","",'S.D.PASTE SHEET'!F1717)</f>
        <v/>
      </c>
      <c s="153" t="str">
        <f>IF('S.D.PASTE SHEET'!G1717="","",UPPER('S.D.PASTE SHEET'!G1717))</f>
        <v/>
      </c>
      <c s="153" t="str">
        <f>IF('S.D.PASTE SHEET'!H1717="","",UPPER('S.D.PASTE SHEET'!H1717))</f>
        <v/>
      </c>
      <c s="153" t="str">
        <f>IF('S.D.PASTE SHEET'!I1717="","",'S.D.PASTE SHEET'!I1717)</f>
        <v/>
      </c>
      <c s="154" t="str">
        <f>IF('S.D.PASTE SHEET'!J1717="","",'S.D.PASTE SHEET'!J1717)</f>
        <v/>
      </c>
      <c s="153" t="str">
        <f>IF('S.D.PASTE SHEET'!K1717="","",'S.D.PASTE SHEET'!K1717)</f>
        <v/>
      </c>
      <c s="153" t="str">
        <f>IF('S.D.PASTE SHEET'!L1717="","",'S.D.PASTE SHEET'!L1717)</f>
        <v/>
      </c>
      <c s="153" t="str">
        <f>IF('S.D.PASTE SHEET'!M1717="","",'S.D.PASTE SHEET'!M1717)</f>
        <v/>
      </c>
      <c s="153" t="str">
        <f>IF('S.D.PASTE SHEET'!N1717="","",'S.D.PASTE SHEET'!N1717)</f>
        <v/>
      </c>
      <c s="153" t="str">
        <f>IF('S.D.PASTE SHEET'!O1717="","",'S.D.PASTE SHEET'!O1717)</f>
        <v/>
      </c>
      <c s="153" t="str">
        <f>IF('S.D.PASTE SHEET'!P1717="","",'S.D.PASTE SHEET'!P1717)</f>
        <v/>
      </c>
      <c s="153" t="str">
        <f>IF('S.D.PASTE SHEET'!Q1717="","",'S.D.PASTE SHEET'!Q1717)</f>
        <v/>
      </c>
      <c s="153" t="str">
        <f>IF('S.D.PASTE SHEET'!R1717="","",'S.D.PASTE SHEET'!R1717)</f>
        <v/>
      </c>
      <c s="153" t="str">
        <f>IF('S.D.PASTE SHEET'!S1717="","",'S.D.PASTE SHEET'!S1717)</f>
        <v/>
      </c>
      <c s="153" t="str">
        <f>IF('S.D.PASTE SHEET'!T1717="","",'S.D.PASTE SHEET'!T1717)</f>
        <v/>
      </c>
      <c s="153" t="str">
        <f>IF('S.D.PASTE SHEET'!U1717="","",'S.D.PASTE SHEET'!U1717)</f>
        <v/>
      </c>
      <c s="153" t="str">
        <f>IF('S.D.PASTE SHEET'!V1717="","",'S.D.PASTE SHEET'!V1717)</f>
        <v/>
      </c>
      <c s="153" t="str">
        <f>IF('S.D.PASTE SHEET'!W1717="","",'S.D.PASTE SHEET'!W1717)</f>
        <v/>
      </c>
      <c s="153" t="str">
        <f>IF('S.D.PASTE SHEET'!X1717="","",'S.D.PASTE SHEET'!X1717)</f>
        <v/>
      </c>
      <c s="153" t="str">
        <f>IF('S.D.PASTE SHEET'!Y1717="","",'S.D.PASTE SHEET'!Y1717)</f>
        <v/>
      </c>
      <c s="153" t="str">
        <f>IF('S.D.PASTE SHEET'!Z1717="","",'S.D.PASTE SHEET'!Z1717)</f>
        <v/>
      </c>
      <c s="153" t="str">
        <f>IF('S.D.PASTE SHEET'!AA1717="","",'S.D.PASTE SHEET'!AA1717)</f>
        <v/>
      </c>
      <c s="153" t="str">
        <f>IF('S.D.PASTE SHEET'!AB1717="","",'S.D.PASTE SHEET'!AB1717)</f>
        <v/>
      </c>
      <c s="153" t="str">
        <f>IF('S.D.PASTE SHEET'!AC1717="","",'S.D.PASTE SHEET'!AC1717)</f>
        <v/>
      </c>
      <c s="153" t="str">
        <f>IF('S.D.PASTE SHEET'!AD1717="","",'S.D.PASTE SHEET'!AD1717)</f>
        <v/>
      </c>
      <c s="155"/>
      <c s="156" t="str">
        <f>IF(AK1717="","",IF(AK1717&gt;0,COUNT($AG$2:AG1717),""))</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17" s="156" t="str">
        <f>IF(BC1717="","",IF(BC1717&gt;0,COUNT($AY$2:AY1717),""))</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18" spans="1:66" ht="15.75" customHeight="1">
      <c r="A1718" s="153" t="str">
        <f>IF('S.D.PASTE SHEET'!A1718="","",'S.D.PASTE SHEET'!A1718)</f>
        <v/>
      </c>
      <c s="153" t="str">
        <f>IF('S.D.PASTE SHEET'!B1718="","",'S.D.PASTE SHEET'!B1718)</f>
        <v/>
      </c>
      <c s="153" t="str">
        <f>IF('S.D.PASTE SHEET'!C1718="","",'S.D.PASTE SHEET'!C1718)</f>
        <v/>
      </c>
      <c s="154" t="str">
        <f>IF('S.D.PASTE SHEET'!D1718="","",'S.D.PASTE SHEET'!D1718)</f>
        <v/>
      </c>
      <c s="153" t="str">
        <f>IF('S.D.PASTE SHEET'!E1718="","",UPPER('S.D.PASTE SHEET'!E1718))</f>
        <v/>
      </c>
      <c s="153" t="str">
        <f>IF('S.D.PASTE SHEET'!F1718="","",'S.D.PASTE SHEET'!F1718)</f>
        <v/>
      </c>
      <c s="153" t="str">
        <f>IF('S.D.PASTE SHEET'!G1718="","",UPPER('S.D.PASTE SHEET'!G1718))</f>
        <v/>
      </c>
      <c s="153" t="str">
        <f>IF('S.D.PASTE SHEET'!H1718="","",UPPER('S.D.PASTE SHEET'!H1718))</f>
        <v/>
      </c>
      <c s="153" t="str">
        <f>IF('S.D.PASTE SHEET'!I1718="","",'S.D.PASTE SHEET'!I1718)</f>
        <v/>
      </c>
      <c s="154" t="str">
        <f>IF('S.D.PASTE SHEET'!J1718="","",'S.D.PASTE SHEET'!J1718)</f>
        <v/>
      </c>
      <c s="153" t="str">
        <f>IF('S.D.PASTE SHEET'!K1718="","",'S.D.PASTE SHEET'!K1718)</f>
        <v/>
      </c>
      <c s="153" t="str">
        <f>IF('S.D.PASTE SHEET'!L1718="","",'S.D.PASTE SHEET'!L1718)</f>
        <v/>
      </c>
      <c s="153" t="str">
        <f>IF('S.D.PASTE SHEET'!M1718="","",'S.D.PASTE SHEET'!M1718)</f>
        <v/>
      </c>
      <c s="153" t="str">
        <f>IF('S.D.PASTE SHEET'!N1718="","",'S.D.PASTE SHEET'!N1718)</f>
        <v/>
      </c>
      <c s="153" t="str">
        <f>IF('S.D.PASTE SHEET'!O1718="","",'S.D.PASTE SHEET'!O1718)</f>
        <v/>
      </c>
      <c s="153" t="str">
        <f>IF('S.D.PASTE SHEET'!P1718="","",'S.D.PASTE SHEET'!P1718)</f>
        <v/>
      </c>
      <c s="153" t="str">
        <f>IF('S.D.PASTE SHEET'!Q1718="","",'S.D.PASTE SHEET'!Q1718)</f>
        <v/>
      </c>
      <c s="153" t="str">
        <f>IF('S.D.PASTE SHEET'!R1718="","",'S.D.PASTE SHEET'!R1718)</f>
        <v/>
      </c>
      <c s="153" t="str">
        <f>IF('S.D.PASTE SHEET'!S1718="","",'S.D.PASTE SHEET'!S1718)</f>
        <v/>
      </c>
      <c s="153" t="str">
        <f>IF('S.D.PASTE SHEET'!T1718="","",'S.D.PASTE SHEET'!T1718)</f>
        <v/>
      </c>
      <c s="153" t="str">
        <f>IF('S.D.PASTE SHEET'!U1718="","",'S.D.PASTE SHEET'!U1718)</f>
        <v/>
      </c>
      <c s="153" t="str">
        <f>IF('S.D.PASTE SHEET'!V1718="","",'S.D.PASTE SHEET'!V1718)</f>
        <v/>
      </c>
      <c s="153" t="str">
        <f>IF('S.D.PASTE SHEET'!W1718="","",'S.D.PASTE SHEET'!W1718)</f>
        <v/>
      </c>
      <c s="153" t="str">
        <f>IF('S.D.PASTE SHEET'!X1718="","",'S.D.PASTE SHEET'!X1718)</f>
        <v/>
      </c>
      <c s="153" t="str">
        <f>IF('S.D.PASTE SHEET'!Y1718="","",'S.D.PASTE SHEET'!Y1718)</f>
        <v/>
      </c>
      <c s="153" t="str">
        <f>IF('S.D.PASTE SHEET'!Z1718="","",'S.D.PASTE SHEET'!Z1718)</f>
        <v/>
      </c>
      <c s="153" t="str">
        <f>IF('S.D.PASTE SHEET'!AA1718="","",'S.D.PASTE SHEET'!AA1718)</f>
        <v/>
      </c>
      <c s="153" t="str">
        <f>IF('S.D.PASTE SHEET'!AB1718="","",'S.D.PASTE SHEET'!AB1718)</f>
        <v/>
      </c>
      <c s="153" t="str">
        <f>IF('S.D.PASTE SHEET'!AC1718="","",'S.D.PASTE SHEET'!AC1718)</f>
        <v/>
      </c>
      <c s="153" t="str">
        <f>IF('S.D.PASTE SHEET'!AD1718="","",'S.D.PASTE SHEET'!AD1718)</f>
        <v/>
      </c>
      <c s="155"/>
      <c s="156" t="str">
        <f>IF(AK1718="","",IF(AK1718&gt;0,COUNT($AG$2:AG1718),""))</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18" s="156" t="str">
        <f>IF(BC1718="","",IF(BC1718&gt;0,COUNT($AY$2:AY1718),""))</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19" spans="1:66" ht="15.75" customHeight="1">
      <c r="A1719" s="153" t="str">
        <f>IF('S.D.PASTE SHEET'!A1719="","",'S.D.PASTE SHEET'!A1719)</f>
        <v/>
      </c>
      <c s="153" t="str">
        <f>IF('S.D.PASTE SHEET'!B1719="","",'S.D.PASTE SHEET'!B1719)</f>
        <v/>
      </c>
      <c s="153" t="str">
        <f>IF('S.D.PASTE SHEET'!C1719="","",'S.D.PASTE SHEET'!C1719)</f>
        <v/>
      </c>
      <c s="154" t="str">
        <f>IF('S.D.PASTE SHEET'!D1719="","",'S.D.PASTE SHEET'!D1719)</f>
        <v/>
      </c>
      <c s="153" t="str">
        <f>IF('S.D.PASTE SHEET'!E1719="","",UPPER('S.D.PASTE SHEET'!E1719))</f>
        <v/>
      </c>
      <c s="153" t="str">
        <f>IF('S.D.PASTE SHEET'!F1719="","",'S.D.PASTE SHEET'!F1719)</f>
        <v/>
      </c>
      <c s="153" t="str">
        <f>IF('S.D.PASTE SHEET'!G1719="","",UPPER('S.D.PASTE SHEET'!G1719))</f>
        <v/>
      </c>
      <c s="153" t="str">
        <f>IF('S.D.PASTE SHEET'!H1719="","",UPPER('S.D.PASTE SHEET'!H1719))</f>
        <v/>
      </c>
      <c s="153" t="str">
        <f>IF('S.D.PASTE SHEET'!I1719="","",'S.D.PASTE SHEET'!I1719)</f>
        <v/>
      </c>
      <c s="154" t="str">
        <f>IF('S.D.PASTE SHEET'!J1719="","",'S.D.PASTE SHEET'!J1719)</f>
        <v/>
      </c>
      <c s="153" t="str">
        <f>IF('S.D.PASTE SHEET'!K1719="","",'S.D.PASTE SHEET'!K1719)</f>
        <v/>
      </c>
      <c s="153" t="str">
        <f>IF('S.D.PASTE SHEET'!L1719="","",'S.D.PASTE SHEET'!L1719)</f>
        <v/>
      </c>
      <c s="153" t="str">
        <f>IF('S.D.PASTE SHEET'!M1719="","",'S.D.PASTE SHEET'!M1719)</f>
        <v/>
      </c>
      <c s="153" t="str">
        <f>IF('S.D.PASTE SHEET'!N1719="","",'S.D.PASTE SHEET'!N1719)</f>
        <v/>
      </c>
      <c s="153" t="str">
        <f>IF('S.D.PASTE SHEET'!O1719="","",'S.D.PASTE SHEET'!O1719)</f>
        <v/>
      </c>
      <c s="153" t="str">
        <f>IF('S.D.PASTE SHEET'!P1719="","",'S.D.PASTE SHEET'!P1719)</f>
        <v/>
      </c>
      <c s="153" t="str">
        <f>IF('S.D.PASTE SHEET'!Q1719="","",'S.D.PASTE SHEET'!Q1719)</f>
        <v/>
      </c>
      <c s="153" t="str">
        <f>IF('S.D.PASTE SHEET'!R1719="","",'S.D.PASTE SHEET'!R1719)</f>
        <v/>
      </c>
      <c s="153" t="str">
        <f>IF('S.D.PASTE SHEET'!S1719="","",'S.D.PASTE SHEET'!S1719)</f>
        <v/>
      </c>
      <c s="153" t="str">
        <f>IF('S.D.PASTE SHEET'!T1719="","",'S.D.PASTE SHEET'!T1719)</f>
        <v/>
      </c>
      <c s="153" t="str">
        <f>IF('S.D.PASTE SHEET'!U1719="","",'S.D.PASTE SHEET'!U1719)</f>
        <v/>
      </c>
      <c s="153" t="str">
        <f>IF('S.D.PASTE SHEET'!V1719="","",'S.D.PASTE SHEET'!V1719)</f>
        <v/>
      </c>
      <c s="153" t="str">
        <f>IF('S.D.PASTE SHEET'!W1719="","",'S.D.PASTE SHEET'!W1719)</f>
        <v/>
      </c>
      <c s="153" t="str">
        <f>IF('S.D.PASTE SHEET'!X1719="","",'S.D.PASTE SHEET'!X1719)</f>
        <v/>
      </c>
      <c s="153" t="str">
        <f>IF('S.D.PASTE SHEET'!Y1719="","",'S.D.PASTE SHEET'!Y1719)</f>
        <v/>
      </c>
      <c s="153" t="str">
        <f>IF('S.D.PASTE SHEET'!Z1719="","",'S.D.PASTE SHEET'!Z1719)</f>
        <v/>
      </c>
      <c s="153" t="str">
        <f>IF('S.D.PASTE SHEET'!AA1719="","",'S.D.PASTE SHEET'!AA1719)</f>
        <v/>
      </c>
      <c s="153" t="str">
        <f>IF('S.D.PASTE SHEET'!AB1719="","",'S.D.PASTE SHEET'!AB1719)</f>
        <v/>
      </c>
      <c s="153" t="str">
        <f>IF('S.D.PASTE SHEET'!AC1719="","",'S.D.PASTE SHEET'!AC1719)</f>
        <v/>
      </c>
      <c s="153" t="str">
        <f>IF('S.D.PASTE SHEET'!AD1719="","",'S.D.PASTE SHEET'!AD1719)</f>
        <v/>
      </c>
      <c s="155"/>
      <c s="156" t="str">
        <f>IF(AK1719="","",IF(AK1719&gt;0,COUNT($AG$2:AG1719),""))</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19" s="156" t="str">
        <f>IF(BC1719="","",IF(BC1719&gt;0,COUNT($AY$2:AY1719),""))</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20" spans="1:66" ht="15.75" customHeight="1">
      <c r="A1720" s="153" t="str">
        <f>IF('S.D.PASTE SHEET'!A1720="","",'S.D.PASTE SHEET'!A1720)</f>
        <v/>
      </c>
      <c s="153" t="str">
        <f>IF('S.D.PASTE SHEET'!B1720="","",'S.D.PASTE SHEET'!B1720)</f>
        <v/>
      </c>
      <c s="153" t="str">
        <f>IF('S.D.PASTE SHEET'!C1720="","",'S.D.PASTE SHEET'!C1720)</f>
        <v/>
      </c>
      <c s="154" t="str">
        <f>IF('S.D.PASTE SHEET'!D1720="","",'S.D.PASTE SHEET'!D1720)</f>
        <v/>
      </c>
      <c s="153" t="str">
        <f>IF('S.D.PASTE SHEET'!E1720="","",UPPER('S.D.PASTE SHEET'!E1720))</f>
        <v/>
      </c>
      <c s="153" t="str">
        <f>IF('S.D.PASTE SHEET'!F1720="","",'S.D.PASTE SHEET'!F1720)</f>
        <v/>
      </c>
      <c s="153" t="str">
        <f>IF('S.D.PASTE SHEET'!G1720="","",UPPER('S.D.PASTE SHEET'!G1720))</f>
        <v/>
      </c>
      <c s="153" t="str">
        <f>IF('S.D.PASTE SHEET'!H1720="","",UPPER('S.D.PASTE SHEET'!H1720))</f>
        <v/>
      </c>
      <c s="153" t="str">
        <f>IF('S.D.PASTE SHEET'!I1720="","",'S.D.PASTE SHEET'!I1720)</f>
        <v/>
      </c>
      <c s="154" t="str">
        <f>IF('S.D.PASTE SHEET'!J1720="","",'S.D.PASTE SHEET'!J1720)</f>
        <v/>
      </c>
      <c s="153" t="str">
        <f>IF('S.D.PASTE SHEET'!K1720="","",'S.D.PASTE SHEET'!K1720)</f>
        <v/>
      </c>
      <c s="153" t="str">
        <f>IF('S.D.PASTE SHEET'!L1720="","",'S.D.PASTE SHEET'!L1720)</f>
        <v/>
      </c>
      <c s="153" t="str">
        <f>IF('S.D.PASTE SHEET'!M1720="","",'S.D.PASTE SHEET'!M1720)</f>
        <v/>
      </c>
      <c s="153" t="str">
        <f>IF('S.D.PASTE SHEET'!N1720="","",'S.D.PASTE SHEET'!N1720)</f>
        <v/>
      </c>
      <c s="153" t="str">
        <f>IF('S.D.PASTE SHEET'!O1720="","",'S.D.PASTE SHEET'!O1720)</f>
        <v/>
      </c>
      <c s="153" t="str">
        <f>IF('S.D.PASTE SHEET'!P1720="","",'S.D.PASTE SHEET'!P1720)</f>
        <v/>
      </c>
      <c s="153" t="str">
        <f>IF('S.D.PASTE SHEET'!Q1720="","",'S.D.PASTE SHEET'!Q1720)</f>
        <v/>
      </c>
      <c s="153" t="str">
        <f>IF('S.D.PASTE SHEET'!R1720="","",'S.D.PASTE SHEET'!R1720)</f>
        <v/>
      </c>
      <c s="153" t="str">
        <f>IF('S.D.PASTE SHEET'!S1720="","",'S.D.PASTE SHEET'!S1720)</f>
        <v/>
      </c>
      <c s="153" t="str">
        <f>IF('S.D.PASTE SHEET'!T1720="","",'S.D.PASTE SHEET'!T1720)</f>
        <v/>
      </c>
      <c s="153" t="str">
        <f>IF('S.D.PASTE SHEET'!U1720="","",'S.D.PASTE SHEET'!U1720)</f>
        <v/>
      </c>
      <c s="153" t="str">
        <f>IF('S.D.PASTE SHEET'!V1720="","",'S.D.PASTE SHEET'!V1720)</f>
        <v/>
      </c>
      <c s="153" t="str">
        <f>IF('S.D.PASTE SHEET'!W1720="","",'S.D.PASTE SHEET'!W1720)</f>
        <v/>
      </c>
      <c s="153" t="str">
        <f>IF('S.D.PASTE SHEET'!X1720="","",'S.D.PASTE SHEET'!X1720)</f>
        <v/>
      </c>
      <c s="153" t="str">
        <f>IF('S.D.PASTE SHEET'!Y1720="","",'S.D.PASTE SHEET'!Y1720)</f>
        <v/>
      </c>
      <c s="153" t="str">
        <f>IF('S.D.PASTE SHEET'!Z1720="","",'S.D.PASTE SHEET'!Z1720)</f>
        <v/>
      </c>
      <c s="153" t="str">
        <f>IF('S.D.PASTE SHEET'!AA1720="","",'S.D.PASTE SHEET'!AA1720)</f>
        <v/>
      </c>
      <c s="153" t="str">
        <f>IF('S.D.PASTE SHEET'!AB1720="","",'S.D.PASTE SHEET'!AB1720)</f>
        <v/>
      </c>
      <c s="153" t="str">
        <f>IF('S.D.PASTE SHEET'!AC1720="","",'S.D.PASTE SHEET'!AC1720)</f>
        <v/>
      </c>
      <c s="153" t="str">
        <f>IF('S.D.PASTE SHEET'!AD1720="","",'S.D.PASTE SHEET'!AD1720)</f>
        <v/>
      </c>
      <c s="155"/>
      <c s="156" t="str">
        <f>IF(AK1720="","",IF(AK1720&gt;0,COUNT($AG$2:AG1720),""))</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20" s="156" t="str">
        <f>IF(BC1720="","",IF(BC1720&gt;0,COUNT($AY$2:AY1720),""))</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21" spans="1:66" ht="15.75" customHeight="1">
      <c r="A1721" s="153" t="str">
        <f>IF('S.D.PASTE SHEET'!A1721="","",'S.D.PASTE SHEET'!A1721)</f>
        <v/>
      </c>
      <c s="153" t="str">
        <f>IF('S.D.PASTE SHEET'!B1721="","",'S.D.PASTE SHEET'!B1721)</f>
        <v/>
      </c>
      <c s="153" t="str">
        <f>IF('S.D.PASTE SHEET'!C1721="","",'S.D.PASTE SHEET'!C1721)</f>
        <v/>
      </c>
      <c s="154" t="str">
        <f>IF('S.D.PASTE SHEET'!D1721="","",'S.D.PASTE SHEET'!D1721)</f>
        <v/>
      </c>
      <c s="153" t="str">
        <f>IF('S.D.PASTE SHEET'!E1721="","",UPPER('S.D.PASTE SHEET'!E1721))</f>
        <v/>
      </c>
      <c s="153" t="str">
        <f>IF('S.D.PASTE SHEET'!F1721="","",'S.D.PASTE SHEET'!F1721)</f>
        <v/>
      </c>
      <c s="153" t="str">
        <f>IF('S.D.PASTE SHEET'!G1721="","",UPPER('S.D.PASTE SHEET'!G1721))</f>
        <v/>
      </c>
      <c s="153" t="str">
        <f>IF('S.D.PASTE SHEET'!H1721="","",UPPER('S.D.PASTE SHEET'!H1721))</f>
        <v/>
      </c>
      <c s="153" t="str">
        <f>IF('S.D.PASTE SHEET'!I1721="","",'S.D.PASTE SHEET'!I1721)</f>
        <v/>
      </c>
      <c s="154" t="str">
        <f>IF('S.D.PASTE SHEET'!J1721="","",'S.D.PASTE SHEET'!J1721)</f>
        <v/>
      </c>
      <c s="153" t="str">
        <f>IF('S.D.PASTE SHEET'!K1721="","",'S.D.PASTE SHEET'!K1721)</f>
        <v/>
      </c>
      <c s="153" t="str">
        <f>IF('S.D.PASTE SHEET'!L1721="","",'S.D.PASTE SHEET'!L1721)</f>
        <v/>
      </c>
      <c s="153" t="str">
        <f>IF('S.D.PASTE SHEET'!M1721="","",'S.D.PASTE SHEET'!M1721)</f>
        <v/>
      </c>
      <c s="153" t="str">
        <f>IF('S.D.PASTE SHEET'!N1721="","",'S.D.PASTE SHEET'!N1721)</f>
        <v/>
      </c>
      <c s="153" t="str">
        <f>IF('S.D.PASTE SHEET'!O1721="","",'S.D.PASTE SHEET'!O1721)</f>
        <v/>
      </c>
      <c s="153" t="str">
        <f>IF('S.D.PASTE SHEET'!P1721="","",'S.D.PASTE SHEET'!P1721)</f>
        <v/>
      </c>
      <c s="153" t="str">
        <f>IF('S.D.PASTE SHEET'!Q1721="","",'S.D.PASTE SHEET'!Q1721)</f>
        <v/>
      </c>
      <c s="153" t="str">
        <f>IF('S.D.PASTE SHEET'!R1721="","",'S.D.PASTE SHEET'!R1721)</f>
        <v/>
      </c>
      <c s="153" t="str">
        <f>IF('S.D.PASTE SHEET'!S1721="","",'S.D.PASTE SHEET'!S1721)</f>
        <v/>
      </c>
      <c s="153" t="str">
        <f>IF('S.D.PASTE SHEET'!T1721="","",'S.D.PASTE SHEET'!T1721)</f>
        <v/>
      </c>
      <c s="153" t="str">
        <f>IF('S.D.PASTE SHEET'!U1721="","",'S.D.PASTE SHEET'!U1721)</f>
        <v/>
      </c>
      <c s="153" t="str">
        <f>IF('S.D.PASTE SHEET'!V1721="","",'S.D.PASTE SHEET'!V1721)</f>
        <v/>
      </c>
      <c s="153" t="str">
        <f>IF('S.D.PASTE SHEET'!W1721="","",'S.D.PASTE SHEET'!W1721)</f>
        <v/>
      </c>
      <c s="153" t="str">
        <f>IF('S.D.PASTE SHEET'!X1721="","",'S.D.PASTE SHEET'!X1721)</f>
        <v/>
      </c>
      <c s="153" t="str">
        <f>IF('S.D.PASTE SHEET'!Y1721="","",'S.D.PASTE SHEET'!Y1721)</f>
        <v/>
      </c>
      <c s="153" t="str">
        <f>IF('S.D.PASTE SHEET'!Z1721="","",'S.D.PASTE SHEET'!Z1721)</f>
        <v/>
      </c>
      <c s="153" t="str">
        <f>IF('S.D.PASTE SHEET'!AA1721="","",'S.D.PASTE SHEET'!AA1721)</f>
        <v/>
      </c>
      <c s="153" t="str">
        <f>IF('S.D.PASTE SHEET'!AB1721="","",'S.D.PASTE SHEET'!AB1721)</f>
        <v/>
      </c>
      <c s="153" t="str">
        <f>IF('S.D.PASTE SHEET'!AC1721="","",'S.D.PASTE SHEET'!AC1721)</f>
        <v/>
      </c>
      <c s="153" t="str">
        <f>IF('S.D.PASTE SHEET'!AD1721="","",'S.D.PASTE SHEET'!AD1721)</f>
        <v/>
      </c>
      <c s="155"/>
      <c s="156" t="str">
        <f>IF(AK1721="","",IF(AK1721&gt;0,COUNT($AG$2:AG1721),""))</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21" s="156" t="str">
        <f>IF(BC1721="","",IF(BC1721&gt;0,COUNT($AY$2:AY1721),""))</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22" spans="1:66" ht="15.75" customHeight="1">
      <c r="A1722" s="153" t="str">
        <f>IF('S.D.PASTE SHEET'!A1722="","",'S.D.PASTE SHEET'!A1722)</f>
        <v/>
      </c>
      <c s="153" t="str">
        <f>IF('S.D.PASTE SHEET'!B1722="","",'S.D.PASTE SHEET'!B1722)</f>
        <v/>
      </c>
      <c s="153" t="str">
        <f>IF('S.D.PASTE SHEET'!C1722="","",'S.D.PASTE SHEET'!C1722)</f>
        <v/>
      </c>
      <c s="154" t="str">
        <f>IF('S.D.PASTE SHEET'!D1722="","",'S.D.PASTE SHEET'!D1722)</f>
        <v/>
      </c>
      <c s="153" t="str">
        <f>IF('S.D.PASTE SHEET'!E1722="","",UPPER('S.D.PASTE SHEET'!E1722))</f>
        <v/>
      </c>
      <c s="153" t="str">
        <f>IF('S.D.PASTE SHEET'!F1722="","",'S.D.PASTE SHEET'!F1722)</f>
        <v/>
      </c>
      <c s="153" t="str">
        <f>IF('S.D.PASTE SHEET'!G1722="","",UPPER('S.D.PASTE SHEET'!G1722))</f>
        <v/>
      </c>
      <c s="153" t="str">
        <f>IF('S.D.PASTE SHEET'!H1722="","",UPPER('S.D.PASTE SHEET'!H1722))</f>
        <v/>
      </c>
      <c s="153" t="str">
        <f>IF('S.D.PASTE SHEET'!I1722="","",'S.D.PASTE SHEET'!I1722)</f>
        <v/>
      </c>
      <c s="154" t="str">
        <f>IF('S.D.PASTE SHEET'!J1722="","",'S.D.PASTE SHEET'!J1722)</f>
        <v/>
      </c>
      <c s="153" t="str">
        <f>IF('S.D.PASTE SHEET'!K1722="","",'S.D.PASTE SHEET'!K1722)</f>
        <v/>
      </c>
      <c s="153" t="str">
        <f>IF('S.D.PASTE SHEET'!L1722="","",'S.D.PASTE SHEET'!L1722)</f>
        <v/>
      </c>
      <c s="153" t="str">
        <f>IF('S.D.PASTE SHEET'!M1722="","",'S.D.PASTE SHEET'!M1722)</f>
        <v/>
      </c>
      <c s="153" t="str">
        <f>IF('S.D.PASTE SHEET'!N1722="","",'S.D.PASTE SHEET'!N1722)</f>
        <v/>
      </c>
      <c s="153" t="str">
        <f>IF('S.D.PASTE SHEET'!O1722="","",'S.D.PASTE SHEET'!O1722)</f>
        <v/>
      </c>
      <c s="153" t="str">
        <f>IF('S.D.PASTE SHEET'!P1722="","",'S.D.PASTE SHEET'!P1722)</f>
        <v/>
      </c>
      <c s="153" t="str">
        <f>IF('S.D.PASTE SHEET'!Q1722="","",'S.D.PASTE SHEET'!Q1722)</f>
        <v/>
      </c>
      <c s="153" t="str">
        <f>IF('S.D.PASTE SHEET'!R1722="","",'S.D.PASTE SHEET'!R1722)</f>
        <v/>
      </c>
      <c s="153" t="str">
        <f>IF('S.D.PASTE SHEET'!S1722="","",'S.D.PASTE SHEET'!S1722)</f>
        <v/>
      </c>
      <c s="153" t="str">
        <f>IF('S.D.PASTE SHEET'!T1722="","",'S.D.PASTE SHEET'!T1722)</f>
        <v/>
      </c>
      <c s="153" t="str">
        <f>IF('S.D.PASTE SHEET'!U1722="","",'S.D.PASTE SHEET'!U1722)</f>
        <v/>
      </c>
      <c s="153" t="str">
        <f>IF('S.D.PASTE SHEET'!V1722="","",'S.D.PASTE SHEET'!V1722)</f>
        <v/>
      </c>
      <c s="153" t="str">
        <f>IF('S.D.PASTE SHEET'!W1722="","",'S.D.PASTE SHEET'!W1722)</f>
        <v/>
      </c>
      <c s="153" t="str">
        <f>IF('S.D.PASTE SHEET'!X1722="","",'S.D.PASTE SHEET'!X1722)</f>
        <v/>
      </c>
      <c s="153" t="str">
        <f>IF('S.D.PASTE SHEET'!Y1722="","",'S.D.PASTE SHEET'!Y1722)</f>
        <v/>
      </c>
      <c s="153" t="str">
        <f>IF('S.D.PASTE SHEET'!Z1722="","",'S.D.PASTE SHEET'!Z1722)</f>
        <v/>
      </c>
      <c s="153" t="str">
        <f>IF('S.D.PASTE SHEET'!AA1722="","",'S.D.PASTE SHEET'!AA1722)</f>
        <v/>
      </c>
      <c s="153" t="str">
        <f>IF('S.D.PASTE SHEET'!AB1722="","",'S.D.PASTE SHEET'!AB1722)</f>
        <v/>
      </c>
      <c s="153" t="str">
        <f>IF('S.D.PASTE SHEET'!AC1722="","",'S.D.PASTE SHEET'!AC1722)</f>
        <v/>
      </c>
      <c s="153" t="str">
        <f>IF('S.D.PASTE SHEET'!AD1722="","",'S.D.PASTE SHEET'!AD1722)</f>
        <v/>
      </c>
      <c s="155"/>
      <c s="156" t="str">
        <f>IF(AK1722="","",IF(AK1722&gt;0,COUNT($AG$2:AG1722),""))</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22" s="156" t="str">
        <f>IF(BC1722="","",IF(BC1722&gt;0,COUNT($AY$2:AY1722),""))</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23" spans="1:66" ht="15.75" customHeight="1">
      <c r="A1723" s="153" t="str">
        <f>IF('S.D.PASTE SHEET'!A1723="","",'S.D.PASTE SHEET'!A1723)</f>
        <v/>
      </c>
      <c s="153" t="str">
        <f>IF('S.D.PASTE SHEET'!B1723="","",'S.D.PASTE SHEET'!B1723)</f>
        <v/>
      </c>
      <c s="153" t="str">
        <f>IF('S.D.PASTE SHEET'!C1723="","",'S.D.PASTE SHEET'!C1723)</f>
        <v/>
      </c>
      <c s="154" t="str">
        <f>IF('S.D.PASTE SHEET'!D1723="","",'S.D.PASTE SHEET'!D1723)</f>
        <v/>
      </c>
      <c s="153" t="str">
        <f>IF('S.D.PASTE SHEET'!E1723="","",UPPER('S.D.PASTE SHEET'!E1723))</f>
        <v/>
      </c>
      <c s="153" t="str">
        <f>IF('S.D.PASTE SHEET'!F1723="","",'S.D.PASTE SHEET'!F1723)</f>
        <v/>
      </c>
      <c s="153" t="str">
        <f>IF('S.D.PASTE SHEET'!G1723="","",UPPER('S.D.PASTE SHEET'!G1723))</f>
        <v/>
      </c>
      <c s="153" t="str">
        <f>IF('S.D.PASTE SHEET'!H1723="","",UPPER('S.D.PASTE SHEET'!H1723))</f>
        <v/>
      </c>
      <c s="153" t="str">
        <f>IF('S.D.PASTE SHEET'!I1723="","",'S.D.PASTE SHEET'!I1723)</f>
        <v/>
      </c>
      <c s="154" t="str">
        <f>IF('S.D.PASTE SHEET'!J1723="","",'S.D.PASTE SHEET'!J1723)</f>
        <v/>
      </c>
      <c s="153" t="str">
        <f>IF('S.D.PASTE SHEET'!K1723="","",'S.D.PASTE SHEET'!K1723)</f>
        <v/>
      </c>
      <c s="153" t="str">
        <f>IF('S.D.PASTE SHEET'!L1723="","",'S.D.PASTE SHEET'!L1723)</f>
        <v/>
      </c>
      <c s="153" t="str">
        <f>IF('S.D.PASTE SHEET'!M1723="","",'S.D.PASTE SHEET'!M1723)</f>
        <v/>
      </c>
      <c s="153" t="str">
        <f>IF('S.D.PASTE SHEET'!N1723="","",'S.D.PASTE SHEET'!N1723)</f>
        <v/>
      </c>
      <c s="153" t="str">
        <f>IF('S.D.PASTE SHEET'!O1723="","",'S.D.PASTE SHEET'!O1723)</f>
        <v/>
      </c>
      <c s="153" t="str">
        <f>IF('S.D.PASTE SHEET'!P1723="","",'S.D.PASTE SHEET'!P1723)</f>
        <v/>
      </c>
      <c s="153" t="str">
        <f>IF('S.D.PASTE SHEET'!Q1723="","",'S.D.PASTE SHEET'!Q1723)</f>
        <v/>
      </c>
      <c s="153" t="str">
        <f>IF('S.D.PASTE SHEET'!R1723="","",'S.D.PASTE SHEET'!R1723)</f>
        <v/>
      </c>
      <c s="153" t="str">
        <f>IF('S.D.PASTE SHEET'!S1723="","",'S.D.PASTE SHEET'!S1723)</f>
        <v/>
      </c>
      <c s="153" t="str">
        <f>IF('S.D.PASTE SHEET'!T1723="","",'S.D.PASTE SHEET'!T1723)</f>
        <v/>
      </c>
      <c s="153" t="str">
        <f>IF('S.D.PASTE SHEET'!U1723="","",'S.D.PASTE SHEET'!U1723)</f>
        <v/>
      </c>
      <c s="153" t="str">
        <f>IF('S.D.PASTE SHEET'!V1723="","",'S.D.PASTE SHEET'!V1723)</f>
        <v/>
      </c>
      <c s="153" t="str">
        <f>IF('S.D.PASTE SHEET'!W1723="","",'S.D.PASTE SHEET'!W1723)</f>
        <v/>
      </c>
      <c s="153" t="str">
        <f>IF('S.D.PASTE SHEET'!X1723="","",'S.D.PASTE SHEET'!X1723)</f>
        <v/>
      </c>
      <c s="153" t="str">
        <f>IF('S.D.PASTE SHEET'!Y1723="","",'S.D.PASTE SHEET'!Y1723)</f>
        <v/>
      </c>
      <c s="153" t="str">
        <f>IF('S.D.PASTE SHEET'!Z1723="","",'S.D.PASTE SHEET'!Z1723)</f>
        <v/>
      </c>
      <c s="153" t="str">
        <f>IF('S.D.PASTE SHEET'!AA1723="","",'S.D.PASTE SHEET'!AA1723)</f>
        <v/>
      </c>
      <c s="153" t="str">
        <f>IF('S.D.PASTE SHEET'!AB1723="","",'S.D.PASTE SHEET'!AB1723)</f>
        <v/>
      </c>
      <c s="153" t="str">
        <f>IF('S.D.PASTE SHEET'!AC1723="","",'S.D.PASTE SHEET'!AC1723)</f>
        <v/>
      </c>
      <c s="153" t="str">
        <f>IF('S.D.PASTE SHEET'!AD1723="","",'S.D.PASTE SHEET'!AD1723)</f>
        <v/>
      </c>
      <c s="155"/>
      <c s="156" t="str">
        <f>IF(AK1723="","",IF(AK1723&gt;0,COUNT($AG$2:AG1723),""))</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23" s="156" t="str">
        <f>IF(BC1723="","",IF(BC1723&gt;0,COUNT($AY$2:AY1723),""))</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24" spans="1:66" ht="15.75" customHeight="1">
      <c r="A1724" s="153" t="str">
        <f>IF('S.D.PASTE SHEET'!A1724="","",'S.D.PASTE SHEET'!A1724)</f>
        <v/>
      </c>
      <c s="153" t="str">
        <f>IF('S.D.PASTE SHEET'!B1724="","",'S.D.PASTE SHEET'!B1724)</f>
        <v/>
      </c>
      <c s="153" t="str">
        <f>IF('S.D.PASTE SHEET'!C1724="","",'S.D.PASTE SHEET'!C1724)</f>
        <v/>
      </c>
      <c s="154" t="str">
        <f>IF('S.D.PASTE SHEET'!D1724="","",'S.D.PASTE SHEET'!D1724)</f>
        <v/>
      </c>
      <c s="153" t="str">
        <f>IF('S.D.PASTE SHEET'!E1724="","",UPPER('S.D.PASTE SHEET'!E1724))</f>
        <v/>
      </c>
      <c s="153" t="str">
        <f>IF('S.D.PASTE SHEET'!F1724="","",'S.D.PASTE SHEET'!F1724)</f>
        <v/>
      </c>
      <c s="153" t="str">
        <f>IF('S.D.PASTE SHEET'!G1724="","",UPPER('S.D.PASTE SHEET'!G1724))</f>
        <v/>
      </c>
      <c s="153" t="str">
        <f>IF('S.D.PASTE SHEET'!H1724="","",UPPER('S.D.PASTE SHEET'!H1724))</f>
        <v/>
      </c>
      <c s="153" t="str">
        <f>IF('S.D.PASTE SHEET'!I1724="","",'S.D.PASTE SHEET'!I1724)</f>
        <v/>
      </c>
      <c s="154" t="str">
        <f>IF('S.D.PASTE SHEET'!J1724="","",'S.D.PASTE SHEET'!J1724)</f>
        <v/>
      </c>
      <c s="153" t="str">
        <f>IF('S.D.PASTE SHEET'!K1724="","",'S.D.PASTE SHEET'!K1724)</f>
        <v/>
      </c>
      <c s="153" t="str">
        <f>IF('S.D.PASTE SHEET'!L1724="","",'S.D.PASTE SHEET'!L1724)</f>
        <v/>
      </c>
      <c s="153" t="str">
        <f>IF('S.D.PASTE SHEET'!M1724="","",'S.D.PASTE SHEET'!M1724)</f>
        <v/>
      </c>
      <c s="153" t="str">
        <f>IF('S.D.PASTE SHEET'!N1724="","",'S.D.PASTE SHEET'!N1724)</f>
        <v/>
      </c>
      <c s="153" t="str">
        <f>IF('S.D.PASTE SHEET'!O1724="","",'S.D.PASTE SHEET'!O1724)</f>
        <v/>
      </c>
      <c s="153" t="str">
        <f>IF('S.D.PASTE SHEET'!P1724="","",'S.D.PASTE SHEET'!P1724)</f>
        <v/>
      </c>
      <c s="153" t="str">
        <f>IF('S.D.PASTE SHEET'!Q1724="","",'S.D.PASTE SHEET'!Q1724)</f>
        <v/>
      </c>
      <c s="153" t="str">
        <f>IF('S.D.PASTE SHEET'!R1724="","",'S.D.PASTE SHEET'!R1724)</f>
        <v/>
      </c>
      <c s="153" t="str">
        <f>IF('S.D.PASTE SHEET'!S1724="","",'S.D.PASTE SHEET'!S1724)</f>
        <v/>
      </c>
      <c s="153" t="str">
        <f>IF('S.D.PASTE SHEET'!T1724="","",'S.D.PASTE SHEET'!T1724)</f>
        <v/>
      </c>
      <c s="153" t="str">
        <f>IF('S.D.PASTE SHEET'!U1724="","",'S.D.PASTE SHEET'!U1724)</f>
        <v/>
      </c>
      <c s="153" t="str">
        <f>IF('S.D.PASTE SHEET'!V1724="","",'S.D.PASTE SHEET'!V1724)</f>
        <v/>
      </c>
      <c s="153" t="str">
        <f>IF('S.D.PASTE SHEET'!W1724="","",'S.D.PASTE SHEET'!W1724)</f>
        <v/>
      </c>
      <c s="153" t="str">
        <f>IF('S.D.PASTE SHEET'!X1724="","",'S.D.PASTE SHEET'!X1724)</f>
        <v/>
      </c>
      <c s="153" t="str">
        <f>IF('S.D.PASTE SHEET'!Y1724="","",'S.D.PASTE SHEET'!Y1724)</f>
        <v/>
      </c>
      <c s="153" t="str">
        <f>IF('S.D.PASTE SHEET'!Z1724="","",'S.D.PASTE SHEET'!Z1724)</f>
        <v/>
      </c>
      <c s="153" t="str">
        <f>IF('S.D.PASTE SHEET'!AA1724="","",'S.D.PASTE SHEET'!AA1724)</f>
        <v/>
      </c>
      <c s="153" t="str">
        <f>IF('S.D.PASTE SHEET'!AB1724="","",'S.D.PASTE SHEET'!AB1724)</f>
        <v/>
      </c>
      <c s="153" t="str">
        <f>IF('S.D.PASTE SHEET'!AC1724="","",'S.D.PASTE SHEET'!AC1724)</f>
        <v/>
      </c>
      <c s="153" t="str">
        <f>IF('S.D.PASTE SHEET'!AD1724="","",'S.D.PASTE SHEET'!AD1724)</f>
        <v/>
      </c>
      <c s="155"/>
      <c s="156" t="str">
        <f>IF(AK1724="","",IF(AK1724&gt;0,COUNT($AG$2:AG1724),""))</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24" s="156" t="str">
        <f>IF(BC1724="","",IF(BC1724&gt;0,COUNT($AY$2:AY1724),""))</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25" spans="1:66" ht="15.75" customHeight="1">
      <c r="A1725" s="153" t="str">
        <f>IF('S.D.PASTE SHEET'!A1725="","",'S.D.PASTE SHEET'!A1725)</f>
        <v/>
      </c>
      <c s="153" t="str">
        <f>IF('S.D.PASTE SHEET'!B1725="","",'S.D.PASTE SHEET'!B1725)</f>
        <v/>
      </c>
      <c s="153" t="str">
        <f>IF('S.D.PASTE SHEET'!C1725="","",'S.D.PASTE SHEET'!C1725)</f>
        <v/>
      </c>
      <c s="154" t="str">
        <f>IF('S.D.PASTE SHEET'!D1725="","",'S.D.PASTE SHEET'!D1725)</f>
        <v/>
      </c>
      <c s="153" t="str">
        <f>IF('S.D.PASTE SHEET'!E1725="","",UPPER('S.D.PASTE SHEET'!E1725))</f>
        <v/>
      </c>
      <c s="153" t="str">
        <f>IF('S.D.PASTE SHEET'!F1725="","",'S.D.PASTE SHEET'!F1725)</f>
        <v/>
      </c>
      <c s="153" t="str">
        <f>IF('S.D.PASTE SHEET'!G1725="","",UPPER('S.D.PASTE SHEET'!G1725))</f>
        <v/>
      </c>
      <c s="153" t="str">
        <f>IF('S.D.PASTE SHEET'!H1725="","",UPPER('S.D.PASTE SHEET'!H1725))</f>
        <v/>
      </c>
      <c s="153" t="str">
        <f>IF('S.D.PASTE SHEET'!I1725="","",'S.D.PASTE SHEET'!I1725)</f>
        <v/>
      </c>
      <c s="154" t="str">
        <f>IF('S.D.PASTE SHEET'!J1725="","",'S.D.PASTE SHEET'!J1725)</f>
        <v/>
      </c>
      <c s="153" t="str">
        <f>IF('S.D.PASTE SHEET'!K1725="","",'S.D.PASTE SHEET'!K1725)</f>
        <v/>
      </c>
      <c s="153" t="str">
        <f>IF('S.D.PASTE SHEET'!L1725="","",'S.D.PASTE SHEET'!L1725)</f>
        <v/>
      </c>
      <c s="153" t="str">
        <f>IF('S.D.PASTE SHEET'!M1725="","",'S.D.PASTE SHEET'!M1725)</f>
        <v/>
      </c>
      <c s="153" t="str">
        <f>IF('S.D.PASTE SHEET'!N1725="","",'S.D.PASTE SHEET'!N1725)</f>
        <v/>
      </c>
      <c s="153" t="str">
        <f>IF('S.D.PASTE SHEET'!O1725="","",'S.D.PASTE SHEET'!O1725)</f>
        <v/>
      </c>
      <c s="153" t="str">
        <f>IF('S.D.PASTE SHEET'!P1725="","",'S.D.PASTE SHEET'!P1725)</f>
        <v/>
      </c>
      <c s="153" t="str">
        <f>IF('S.D.PASTE SHEET'!Q1725="","",'S.D.PASTE SHEET'!Q1725)</f>
        <v/>
      </c>
      <c s="153" t="str">
        <f>IF('S.D.PASTE SHEET'!R1725="","",'S.D.PASTE SHEET'!R1725)</f>
        <v/>
      </c>
      <c s="153" t="str">
        <f>IF('S.D.PASTE SHEET'!S1725="","",'S.D.PASTE SHEET'!S1725)</f>
        <v/>
      </c>
      <c s="153" t="str">
        <f>IF('S.D.PASTE SHEET'!T1725="","",'S.D.PASTE SHEET'!T1725)</f>
        <v/>
      </c>
      <c s="153" t="str">
        <f>IF('S.D.PASTE SHEET'!U1725="","",'S.D.PASTE SHEET'!U1725)</f>
        <v/>
      </c>
      <c s="153" t="str">
        <f>IF('S.D.PASTE SHEET'!V1725="","",'S.D.PASTE SHEET'!V1725)</f>
        <v/>
      </c>
      <c s="153" t="str">
        <f>IF('S.D.PASTE SHEET'!W1725="","",'S.D.PASTE SHEET'!W1725)</f>
        <v/>
      </c>
      <c s="153" t="str">
        <f>IF('S.D.PASTE SHEET'!X1725="","",'S.D.PASTE SHEET'!X1725)</f>
        <v/>
      </c>
      <c s="153" t="str">
        <f>IF('S.D.PASTE SHEET'!Y1725="","",'S.D.PASTE SHEET'!Y1725)</f>
        <v/>
      </c>
      <c s="153" t="str">
        <f>IF('S.D.PASTE SHEET'!Z1725="","",'S.D.PASTE SHEET'!Z1725)</f>
        <v/>
      </c>
      <c s="153" t="str">
        <f>IF('S.D.PASTE SHEET'!AA1725="","",'S.D.PASTE SHEET'!AA1725)</f>
        <v/>
      </c>
      <c s="153" t="str">
        <f>IF('S.D.PASTE SHEET'!AB1725="","",'S.D.PASTE SHEET'!AB1725)</f>
        <v/>
      </c>
      <c s="153" t="str">
        <f>IF('S.D.PASTE SHEET'!AC1725="","",'S.D.PASTE SHEET'!AC1725)</f>
        <v/>
      </c>
      <c s="153" t="str">
        <f>IF('S.D.PASTE SHEET'!AD1725="","",'S.D.PASTE SHEET'!AD1725)</f>
        <v/>
      </c>
      <c s="155"/>
      <c s="156" t="str">
        <f>IF(AK1725="","",IF(AK1725&gt;0,COUNT($AG$2:AG1725),""))</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25" s="156" t="str">
        <f>IF(BC1725="","",IF(BC1725&gt;0,COUNT($AY$2:AY1725),""))</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26" spans="1:66" ht="15.75" customHeight="1">
      <c r="A1726" s="153" t="str">
        <f>IF('S.D.PASTE SHEET'!A1726="","",'S.D.PASTE SHEET'!A1726)</f>
        <v/>
      </c>
      <c s="153" t="str">
        <f>IF('S.D.PASTE SHEET'!B1726="","",'S.D.PASTE SHEET'!B1726)</f>
        <v/>
      </c>
      <c s="153" t="str">
        <f>IF('S.D.PASTE SHEET'!C1726="","",'S.D.PASTE SHEET'!C1726)</f>
        <v/>
      </c>
      <c s="154" t="str">
        <f>IF('S.D.PASTE SHEET'!D1726="","",'S.D.PASTE SHEET'!D1726)</f>
        <v/>
      </c>
      <c s="153" t="str">
        <f>IF('S.D.PASTE SHEET'!E1726="","",UPPER('S.D.PASTE SHEET'!E1726))</f>
        <v/>
      </c>
      <c s="153" t="str">
        <f>IF('S.D.PASTE SHEET'!F1726="","",'S.D.PASTE SHEET'!F1726)</f>
        <v/>
      </c>
      <c s="153" t="str">
        <f>IF('S.D.PASTE SHEET'!G1726="","",UPPER('S.D.PASTE SHEET'!G1726))</f>
        <v/>
      </c>
      <c s="153" t="str">
        <f>IF('S.D.PASTE SHEET'!H1726="","",UPPER('S.D.PASTE SHEET'!H1726))</f>
        <v/>
      </c>
      <c s="153" t="str">
        <f>IF('S.D.PASTE SHEET'!I1726="","",'S.D.PASTE SHEET'!I1726)</f>
        <v/>
      </c>
      <c s="154" t="str">
        <f>IF('S.D.PASTE SHEET'!J1726="","",'S.D.PASTE SHEET'!J1726)</f>
        <v/>
      </c>
      <c s="153" t="str">
        <f>IF('S.D.PASTE SHEET'!K1726="","",'S.D.PASTE SHEET'!K1726)</f>
        <v/>
      </c>
      <c s="153" t="str">
        <f>IF('S.D.PASTE SHEET'!L1726="","",'S.D.PASTE SHEET'!L1726)</f>
        <v/>
      </c>
      <c s="153" t="str">
        <f>IF('S.D.PASTE SHEET'!M1726="","",'S.D.PASTE SHEET'!M1726)</f>
        <v/>
      </c>
      <c s="153" t="str">
        <f>IF('S.D.PASTE SHEET'!N1726="","",'S.D.PASTE SHEET'!N1726)</f>
        <v/>
      </c>
      <c s="153" t="str">
        <f>IF('S.D.PASTE SHEET'!O1726="","",'S.D.PASTE SHEET'!O1726)</f>
        <v/>
      </c>
      <c s="153" t="str">
        <f>IF('S.D.PASTE SHEET'!P1726="","",'S.D.PASTE SHEET'!P1726)</f>
        <v/>
      </c>
      <c s="153" t="str">
        <f>IF('S.D.PASTE SHEET'!Q1726="","",'S.D.PASTE SHEET'!Q1726)</f>
        <v/>
      </c>
      <c s="153" t="str">
        <f>IF('S.D.PASTE SHEET'!R1726="","",'S.D.PASTE SHEET'!R1726)</f>
        <v/>
      </c>
      <c s="153" t="str">
        <f>IF('S.D.PASTE SHEET'!S1726="","",'S.D.PASTE SHEET'!S1726)</f>
        <v/>
      </c>
      <c s="153" t="str">
        <f>IF('S.D.PASTE SHEET'!T1726="","",'S.D.PASTE SHEET'!T1726)</f>
        <v/>
      </c>
      <c s="153" t="str">
        <f>IF('S.D.PASTE SHEET'!U1726="","",'S.D.PASTE SHEET'!U1726)</f>
        <v/>
      </c>
      <c s="153" t="str">
        <f>IF('S.D.PASTE SHEET'!V1726="","",'S.D.PASTE SHEET'!V1726)</f>
        <v/>
      </c>
      <c s="153" t="str">
        <f>IF('S.D.PASTE SHEET'!W1726="","",'S.D.PASTE SHEET'!W1726)</f>
        <v/>
      </c>
      <c s="153" t="str">
        <f>IF('S.D.PASTE SHEET'!X1726="","",'S.D.PASTE SHEET'!X1726)</f>
        <v/>
      </c>
      <c s="153" t="str">
        <f>IF('S.D.PASTE SHEET'!Y1726="","",'S.D.PASTE SHEET'!Y1726)</f>
        <v/>
      </c>
      <c s="153" t="str">
        <f>IF('S.D.PASTE SHEET'!Z1726="","",'S.D.PASTE SHEET'!Z1726)</f>
        <v/>
      </c>
      <c s="153" t="str">
        <f>IF('S.D.PASTE SHEET'!AA1726="","",'S.D.PASTE SHEET'!AA1726)</f>
        <v/>
      </c>
      <c s="153" t="str">
        <f>IF('S.D.PASTE SHEET'!AB1726="","",'S.D.PASTE SHEET'!AB1726)</f>
        <v/>
      </c>
      <c s="153" t="str">
        <f>IF('S.D.PASTE SHEET'!AC1726="","",'S.D.PASTE SHEET'!AC1726)</f>
        <v/>
      </c>
      <c s="153" t="str">
        <f>IF('S.D.PASTE SHEET'!AD1726="","",'S.D.PASTE SHEET'!AD1726)</f>
        <v/>
      </c>
      <c s="155"/>
      <c s="156" t="str">
        <f>IF(AK1726="","",IF(AK1726&gt;0,COUNT($AG$2:AG1726),""))</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26" s="156" t="str">
        <f>IF(BC1726="","",IF(BC1726&gt;0,COUNT($AY$2:AY1726),""))</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27" spans="1:66" ht="15.75" customHeight="1">
      <c r="A1727" s="153" t="str">
        <f>IF('S.D.PASTE SHEET'!A1727="","",'S.D.PASTE SHEET'!A1727)</f>
        <v/>
      </c>
      <c s="153" t="str">
        <f>IF('S.D.PASTE SHEET'!B1727="","",'S.D.PASTE SHEET'!B1727)</f>
        <v/>
      </c>
      <c s="153" t="str">
        <f>IF('S.D.PASTE SHEET'!C1727="","",'S.D.PASTE SHEET'!C1727)</f>
        <v/>
      </c>
      <c s="154" t="str">
        <f>IF('S.D.PASTE SHEET'!D1727="","",'S.D.PASTE SHEET'!D1727)</f>
        <v/>
      </c>
      <c s="153" t="str">
        <f>IF('S.D.PASTE SHEET'!E1727="","",UPPER('S.D.PASTE SHEET'!E1727))</f>
        <v/>
      </c>
      <c s="153" t="str">
        <f>IF('S.D.PASTE SHEET'!F1727="","",'S.D.PASTE SHEET'!F1727)</f>
        <v/>
      </c>
      <c s="153" t="str">
        <f>IF('S.D.PASTE SHEET'!G1727="","",UPPER('S.D.PASTE SHEET'!G1727))</f>
        <v/>
      </c>
      <c s="153" t="str">
        <f>IF('S.D.PASTE SHEET'!H1727="","",UPPER('S.D.PASTE SHEET'!H1727))</f>
        <v/>
      </c>
      <c s="153" t="str">
        <f>IF('S.D.PASTE SHEET'!I1727="","",'S.D.PASTE SHEET'!I1727)</f>
        <v/>
      </c>
      <c s="154" t="str">
        <f>IF('S.D.PASTE SHEET'!J1727="","",'S.D.PASTE SHEET'!J1727)</f>
        <v/>
      </c>
      <c s="153" t="str">
        <f>IF('S.D.PASTE SHEET'!K1727="","",'S.D.PASTE SHEET'!K1727)</f>
        <v/>
      </c>
      <c s="153" t="str">
        <f>IF('S.D.PASTE SHEET'!L1727="","",'S.D.PASTE SHEET'!L1727)</f>
        <v/>
      </c>
      <c s="153" t="str">
        <f>IF('S.D.PASTE SHEET'!M1727="","",'S.D.PASTE SHEET'!M1727)</f>
        <v/>
      </c>
      <c s="153" t="str">
        <f>IF('S.D.PASTE SHEET'!N1727="","",'S.D.PASTE SHEET'!N1727)</f>
        <v/>
      </c>
      <c s="153" t="str">
        <f>IF('S.D.PASTE SHEET'!O1727="","",'S.D.PASTE SHEET'!O1727)</f>
        <v/>
      </c>
      <c s="153" t="str">
        <f>IF('S.D.PASTE SHEET'!P1727="","",'S.D.PASTE SHEET'!P1727)</f>
        <v/>
      </c>
      <c s="153" t="str">
        <f>IF('S.D.PASTE SHEET'!Q1727="","",'S.D.PASTE SHEET'!Q1727)</f>
        <v/>
      </c>
      <c s="153" t="str">
        <f>IF('S.D.PASTE SHEET'!R1727="","",'S.D.PASTE SHEET'!R1727)</f>
        <v/>
      </c>
      <c s="153" t="str">
        <f>IF('S.D.PASTE SHEET'!S1727="","",'S.D.PASTE SHEET'!S1727)</f>
        <v/>
      </c>
      <c s="153" t="str">
        <f>IF('S.D.PASTE SHEET'!T1727="","",'S.D.PASTE SHEET'!T1727)</f>
        <v/>
      </c>
      <c s="153" t="str">
        <f>IF('S.D.PASTE SHEET'!U1727="","",'S.D.PASTE SHEET'!U1727)</f>
        <v/>
      </c>
      <c s="153" t="str">
        <f>IF('S.D.PASTE SHEET'!V1727="","",'S.D.PASTE SHEET'!V1727)</f>
        <v/>
      </c>
      <c s="153" t="str">
        <f>IF('S.D.PASTE SHEET'!W1727="","",'S.D.PASTE SHEET'!W1727)</f>
        <v/>
      </c>
      <c s="153" t="str">
        <f>IF('S.D.PASTE SHEET'!X1727="","",'S.D.PASTE SHEET'!X1727)</f>
        <v/>
      </c>
      <c s="153" t="str">
        <f>IF('S.D.PASTE SHEET'!Y1727="","",'S.D.PASTE SHEET'!Y1727)</f>
        <v/>
      </c>
      <c s="153" t="str">
        <f>IF('S.D.PASTE SHEET'!Z1727="","",'S.D.PASTE SHEET'!Z1727)</f>
        <v/>
      </c>
      <c s="153" t="str">
        <f>IF('S.D.PASTE SHEET'!AA1727="","",'S.D.PASTE SHEET'!AA1727)</f>
        <v/>
      </c>
      <c s="153" t="str">
        <f>IF('S.D.PASTE SHEET'!AB1727="","",'S.D.PASTE SHEET'!AB1727)</f>
        <v/>
      </c>
      <c s="153" t="str">
        <f>IF('S.D.PASTE SHEET'!AC1727="","",'S.D.PASTE SHEET'!AC1727)</f>
        <v/>
      </c>
      <c s="153" t="str">
        <f>IF('S.D.PASTE SHEET'!AD1727="","",'S.D.PASTE SHEET'!AD1727)</f>
        <v/>
      </c>
      <c s="155"/>
      <c s="156" t="str">
        <f>IF(AK1727="","",IF(AK1727&gt;0,COUNT($AG$2:AG1727),""))</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27" s="156" t="str">
        <f>IF(BC1727="","",IF(BC1727&gt;0,COUNT($AY$2:AY1727),""))</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28" spans="1:66" ht="15.75" customHeight="1">
      <c r="A1728" s="153" t="str">
        <f>IF('S.D.PASTE SHEET'!A1728="","",'S.D.PASTE SHEET'!A1728)</f>
        <v/>
      </c>
      <c s="153" t="str">
        <f>IF('S.D.PASTE SHEET'!B1728="","",'S.D.PASTE SHEET'!B1728)</f>
        <v/>
      </c>
      <c s="153" t="str">
        <f>IF('S.D.PASTE SHEET'!C1728="","",'S.D.PASTE SHEET'!C1728)</f>
        <v/>
      </c>
      <c s="154" t="str">
        <f>IF('S.D.PASTE SHEET'!D1728="","",'S.D.PASTE SHEET'!D1728)</f>
        <v/>
      </c>
      <c s="153" t="str">
        <f>IF('S.D.PASTE SHEET'!E1728="","",UPPER('S.D.PASTE SHEET'!E1728))</f>
        <v/>
      </c>
      <c s="153" t="str">
        <f>IF('S.D.PASTE SHEET'!F1728="","",'S.D.PASTE SHEET'!F1728)</f>
        <v/>
      </c>
      <c s="153" t="str">
        <f>IF('S.D.PASTE SHEET'!G1728="","",UPPER('S.D.PASTE SHEET'!G1728))</f>
        <v/>
      </c>
      <c s="153" t="str">
        <f>IF('S.D.PASTE SHEET'!H1728="","",UPPER('S.D.PASTE SHEET'!H1728))</f>
        <v/>
      </c>
      <c s="153" t="str">
        <f>IF('S.D.PASTE SHEET'!I1728="","",'S.D.PASTE SHEET'!I1728)</f>
        <v/>
      </c>
      <c s="154" t="str">
        <f>IF('S.D.PASTE SHEET'!J1728="","",'S.D.PASTE SHEET'!J1728)</f>
        <v/>
      </c>
      <c s="153" t="str">
        <f>IF('S.D.PASTE SHEET'!K1728="","",'S.D.PASTE SHEET'!K1728)</f>
        <v/>
      </c>
      <c s="153" t="str">
        <f>IF('S.D.PASTE SHEET'!L1728="","",'S.D.PASTE SHEET'!L1728)</f>
        <v/>
      </c>
      <c s="153" t="str">
        <f>IF('S.D.PASTE SHEET'!M1728="","",'S.D.PASTE SHEET'!M1728)</f>
        <v/>
      </c>
      <c s="153" t="str">
        <f>IF('S.D.PASTE SHEET'!N1728="","",'S.D.PASTE SHEET'!N1728)</f>
        <v/>
      </c>
      <c s="153" t="str">
        <f>IF('S.D.PASTE SHEET'!O1728="","",'S.D.PASTE SHEET'!O1728)</f>
        <v/>
      </c>
      <c s="153" t="str">
        <f>IF('S.D.PASTE SHEET'!P1728="","",'S.D.PASTE SHEET'!P1728)</f>
        <v/>
      </c>
      <c s="153" t="str">
        <f>IF('S.D.PASTE SHEET'!Q1728="","",'S.D.PASTE SHEET'!Q1728)</f>
        <v/>
      </c>
      <c s="153" t="str">
        <f>IF('S.D.PASTE SHEET'!R1728="","",'S.D.PASTE SHEET'!R1728)</f>
        <v/>
      </c>
      <c s="153" t="str">
        <f>IF('S.D.PASTE SHEET'!S1728="","",'S.D.PASTE SHEET'!S1728)</f>
        <v/>
      </c>
      <c s="153" t="str">
        <f>IF('S.D.PASTE SHEET'!T1728="","",'S.D.PASTE SHEET'!T1728)</f>
        <v/>
      </c>
      <c s="153" t="str">
        <f>IF('S.D.PASTE SHEET'!U1728="","",'S.D.PASTE SHEET'!U1728)</f>
        <v/>
      </c>
      <c s="153" t="str">
        <f>IF('S.D.PASTE SHEET'!V1728="","",'S.D.PASTE SHEET'!V1728)</f>
        <v/>
      </c>
      <c s="153" t="str">
        <f>IF('S.D.PASTE SHEET'!W1728="","",'S.D.PASTE SHEET'!W1728)</f>
        <v/>
      </c>
      <c s="153" t="str">
        <f>IF('S.D.PASTE SHEET'!X1728="","",'S.D.PASTE SHEET'!X1728)</f>
        <v/>
      </c>
      <c s="153" t="str">
        <f>IF('S.D.PASTE SHEET'!Y1728="","",'S.D.PASTE SHEET'!Y1728)</f>
        <v/>
      </c>
      <c s="153" t="str">
        <f>IF('S.D.PASTE SHEET'!Z1728="","",'S.D.PASTE SHEET'!Z1728)</f>
        <v/>
      </c>
      <c s="153" t="str">
        <f>IF('S.D.PASTE SHEET'!AA1728="","",'S.D.PASTE SHEET'!AA1728)</f>
        <v/>
      </c>
      <c s="153" t="str">
        <f>IF('S.D.PASTE SHEET'!AB1728="","",'S.D.PASTE SHEET'!AB1728)</f>
        <v/>
      </c>
      <c s="153" t="str">
        <f>IF('S.D.PASTE SHEET'!AC1728="","",'S.D.PASTE SHEET'!AC1728)</f>
        <v/>
      </c>
      <c s="153" t="str">
        <f>IF('S.D.PASTE SHEET'!AD1728="","",'S.D.PASTE SHEET'!AD1728)</f>
        <v/>
      </c>
      <c s="155"/>
      <c s="156" t="str">
        <f>IF(AK1728="","",IF(AK1728&gt;0,COUNT($AG$2:AG1728),""))</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28" s="156" t="str">
        <f>IF(BC1728="","",IF(BC1728&gt;0,COUNT($AY$2:AY1728),""))</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29" spans="1:66" ht="15.75" customHeight="1">
      <c r="A1729" s="153" t="str">
        <f>IF('S.D.PASTE SHEET'!A1729="","",'S.D.PASTE SHEET'!A1729)</f>
        <v/>
      </c>
      <c s="153" t="str">
        <f>IF('S.D.PASTE SHEET'!B1729="","",'S.D.PASTE SHEET'!B1729)</f>
        <v/>
      </c>
      <c s="153" t="str">
        <f>IF('S.D.PASTE SHEET'!C1729="","",'S.D.PASTE SHEET'!C1729)</f>
        <v/>
      </c>
      <c s="154" t="str">
        <f>IF('S.D.PASTE SHEET'!D1729="","",'S.D.PASTE SHEET'!D1729)</f>
        <v/>
      </c>
      <c s="153" t="str">
        <f>IF('S.D.PASTE SHEET'!E1729="","",UPPER('S.D.PASTE SHEET'!E1729))</f>
        <v/>
      </c>
      <c s="153" t="str">
        <f>IF('S.D.PASTE SHEET'!F1729="","",'S.D.PASTE SHEET'!F1729)</f>
        <v/>
      </c>
      <c s="153" t="str">
        <f>IF('S.D.PASTE SHEET'!G1729="","",UPPER('S.D.PASTE SHEET'!G1729))</f>
        <v/>
      </c>
      <c s="153" t="str">
        <f>IF('S.D.PASTE SHEET'!H1729="","",UPPER('S.D.PASTE SHEET'!H1729))</f>
        <v/>
      </c>
      <c s="153" t="str">
        <f>IF('S.D.PASTE SHEET'!I1729="","",'S.D.PASTE SHEET'!I1729)</f>
        <v/>
      </c>
      <c s="154" t="str">
        <f>IF('S.D.PASTE SHEET'!J1729="","",'S.D.PASTE SHEET'!J1729)</f>
        <v/>
      </c>
      <c s="153" t="str">
        <f>IF('S.D.PASTE SHEET'!K1729="","",'S.D.PASTE SHEET'!K1729)</f>
        <v/>
      </c>
      <c s="153" t="str">
        <f>IF('S.D.PASTE SHEET'!L1729="","",'S.D.PASTE SHEET'!L1729)</f>
        <v/>
      </c>
      <c s="153" t="str">
        <f>IF('S.D.PASTE SHEET'!M1729="","",'S.D.PASTE SHEET'!M1729)</f>
        <v/>
      </c>
      <c s="153" t="str">
        <f>IF('S.D.PASTE SHEET'!N1729="","",'S.D.PASTE SHEET'!N1729)</f>
        <v/>
      </c>
      <c s="153" t="str">
        <f>IF('S.D.PASTE SHEET'!O1729="","",'S.D.PASTE SHEET'!O1729)</f>
        <v/>
      </c>
      <c s="153" t="str">
        <f>IF('S.D.PASTE SHEET'!P1729="","",'S.D.PASTE SHEET'!P1729)</f>
        <v/>
      </c>
      <c s="153" t="str">
        <f>IF('S.D.PASTE SHEET'!Q1729="","",'S.D.PASTE SHEET'!Q1729)</f>
        <v/>
      </c>
      <c s="153" t="str">
        <f>IF('S.D.PASTE SHEET'!R1729="","",'S.D.PASTE SHEET'!R1729)</f>
        <v/>
      </c>
      <c s="153" t="str">
        <f>IF('S.D.PASTE SHEET'!S1729="","",'S.D.PASTE SHEET'!S1729)</f>
        <v/>
      </c>
      <c s="153" t="str">
        <f>IF('S.D.PASTE SHEET'!T1729="","",'S.D.PASTE SHEET'!T1729)</f>
        <v/>
      </c>
      <c s="153" t="str">
        <f>IF('S.D.PASTE SHEET'!U1729="","",'S.D.PASTE SHEET'!U1729)</f>
        <v/>
      </c>
      <c s="153" t="str">
        <f>IF('S.D.PASTE SHEET'!V1729="","",'S.D.PASTE SHEET'!V1729)</f>
        <v/>
      </c>
      <c s="153" t="str">
        <f>IF('S.D.PASTE SHEET'!W1729="","",'S.D.PASTE SHEET'!W1729)</f>
        <v/>
      </c>
      <c s="153" t="str">
        <f>IF('S.D.PASTE SHEET'!X1729="","",'S.D.PASTE SHEET'!X1729)</f>
        <v/>
      </c>
      <c s="153" t="str">
        <f>IF('S.D.PASTE SHEET'!Y1729="","",'S.D.PASTE SHEET'!Y1729)</f>
        <v/>
      </c>
      <c s="153" t="str">
        <f>IF('S.D.PASTE SHEET'!Z1729="","",'S.D.PASTE SHEET'!Z1729)</f>
        <v/>
      </c>
      <c s="153" t="str">
        <f>IF('S.D.PASTE SHEET'!AA1729="","",'S.D.PASTE SHEET'!AA1729)</f>
        <v/>
      </c>
      <c s="153" t="str">
        <f>IF('S.D.PASTE SHEET'!AB1729="","",'S.D.PASTE SHEET'!AB1729)</f>
        <v/>
      </c>
      <c s="153" t="str">
        <f>IF('S.D.PASTE SHEET'!AC1729="","",'S.D.PASTE SHEET'!AC1729)</f>
        <v/>
      </c>
      <c s="153" t="str">
        <f>IF('S.D.PASTE SHEET'!AD1729="","",'S.D.PASTE SHEET'!AD1729)</f>
        <v/>
      </c>
      <c s="155"/>
      <c s="156" t="str">
        <f>IF(AK1729="","",IF(AK1729&gt;0,COUNT($AG$2:AG1729),""))</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29" s="156" t="str">
        <f>IF(BC1729="","",IF(BC1729&gt;0,COUNT($AY$2:AY1729),""))</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30" spans="1:66" ht="15.75" customHeight="1">
      <c r="A1730" s="153" t="str">
        <f>IF('S.D.PASTE SHEET'!A1730="","",'S.D.PASTE SHEET'!A1730)</f>
        <v/>
      </c>
      <c s="153" t="str">
        <f>IF('S.D.PASTE SHEET'!B1730="","",'S.D.PASTE SHEET'!B1730)</f>
        <v/>
      </c>
      <c s="153" t="str">
        <f>IF('S.D.PASTE SHEET'!C1730="","",'S.D.PASTE SHEET'!C1730)</f>
        <v/>
      </c>
      <c s="154" t="str">
        <f>IF('S.D.PASTE SHEET'!D1730="","",'S.D.PASTE SHEET'!D1730)</f>
        <v/>
      </c>
      <c s="153" t="str">
        <f>IF('S.D.PASTE SHEET'!E1730="","",UPPER('S.D.PASTE SHEET'!E1730))</f>
        <v/>
      </c>
      <c s="153" t="str">
        <f>IF('S.D.PASTE SHEET'!F1730="","",'S.D.PASTE SHEET'!F1730)</f>
        <v/>
      </c>
      <c s="153" t="str">
        <f>IF('S.D.PASTE SHEET'!G1730="","",UPPER('S.D.PASTE SHEET'!G1730))</f>
        <v/>
      </c>
      <c s="153" t="str">
        <f>IF('S.D.PASTE SHEET'!H1730="","",UPPER('S.D.PASTE SHEET'!H1730))</f>
        <v/>
      </c>
      <c s="153" t="str">
        <f>IF('S.D.PASTE SHEET'!I1730="","",'S.D.PASTE SHEET'!I1730)</f>
        <v/>
      </c>
      <c s="154" t="str">
        <f>IF('S.D.PASTE SHEET'!J1730="","",'S.D.PASTE SHEET'!J1730)</f>
        <v/>
      </c>
      <c s="153" t="str">
        <f>IF('S.D.PASTE SHEET'!K1730="","",'S.D.PASTE SHEET'!K1730)</f>
        <v/>
      </c>
      <c s="153" t="str">
        <f>IF('S.D.PASTE SHEET'!L1730="","",'S.D.PASTE SHEET'!L1730)</f>
        <v/>
      </c>
      <c s="153" t="str">
        <f>IF('S.D.PASTE SHEET'!M1730="","",'S.D.PASTE SHEET'!M1730)</f>
        <v/>
      </c>
      <c s="153" t="str">
        <f>IF('S.D.PASTE SHEET'!N1730="","",'S.D.PASTE SHEET'!N1730)</f>
        <v/>
      </c>
      <c s="153" t="str">
        <f>IF('S.D.PASTE SHEET'!O1730="","",'S.D.PASTE SHEET'!O1730)</f>
        <v/>
      </c>
      <c s="153" t="str">
        <f>IF('S.D.PASTE SHEET'!P1730="","",'S.D.PASTE SHEET'!P1730)</f>
        <v/>
      </c>
      <c s="153" t="str">
        <f>IF('S.D.PASTE SHEET'!Q1730="","",'S.D.PASTE SHEET'!Q1730)</f>
        <v/>
      </c>
      <c s="153" t="str">
        <f>IF('S.D.PASTE SHEET'!R1730="","",'S.D.PASTE SHEET'!R1730)</f>
        <v/>
      </c>
      <c s="153" t="str">
        <f>IF('S.D.PASTE SHEET'!S1730="","",'S.D.PASTE SHEET'!S1730)</f>
        <v/>
      </c>
      <c s="153" t="str">
        <f>IF('S.D.PASTE SHEET'!T1730="","",'S.D.PASTE SHEET'!T1730)</f>
        <v/>
      </c>
      <c s="153" t="str">
        <f>IF('S.D.PASTE SHEET'!U1730="","",'S.D.PASTE SHEET'!U1730)</f>
        <v/>
      </c>
      <c s="153" t="str">
        <f>IF('S.D.PASTE SHEET'!V1730="","",'S.D.PASTE SHEET'!V1730)</f>
        <v/>
      </c>
      <c s="153" t="str">
        <f>IF('S.D.PASTE SHEET'!W1730="","",'S.D.PASTE SHEET'!W1730)</f>
        <v/>
      </c>
      <c s="153" t="str">
        <f>IF('S.D.PASTE SHEET'!X1730="","",'S.D.PASTE SHEET'!X1730)</f>
        <v/>
      </c>
      <c s="153" t="str">
        <f>IF('S.D.PASTE SHEET'!Y1730="","",'S.D.PASTE SHEET'!Y1730)</f>
        <v/>
      </c>
      <c s="153" t="str">
        <f>IF('S.D.PASTE SHEET'!Z1730="","",'S.D.PASTE SHEET'!Z1730)</f>
        <v/>
      </c>
      <c s="153" t="str">
        <f>IF('S.D.PASTE SHEET'!AA1730="","",'S.D.PASTE SHEET'!AA1730)</f>
        <v/>
      </c>
      <c s="153" t="str">
        <f>IF('S.D.PASTE SHEET'!AB1730="","",'S.D.PASTE SHEET'!AB1730)</f>
        <v/>
      </c>
      <c s="153" t="str">
        <f>IF('S.D.PASTE SHEET'!AC1730="","",'S.D.PASTE SHEET'!AC1730)</f>
        <v/>
      </c>
      <c s="153" t="str">
        <f>IF('S.D.PASTE SHEET'!AD1730="","",'S.D.PASTE SHEET'!AD1730)</f>
        <v/>
      </c>
      <c s="155"/>
      <c s="156" t="str">
        <f>IF(AK1730="","",IF(AK1730&gt;0,COUNT($AG$2:AG1730),""))</f>
        <v/>
      </c>
      <c s="157" t="str">
        <f t="shared" si="834"/>
        <v/>
      </c>
      <c s="157" t="str">
        <f t="shared" si="835"/>
        <v/>
      </c>
      <c s="157" t="str">
        <f t="shared" si="836"/>
        <v/>
      </c>
      <c s="158" t="str">
        <f t="shared" si="837"/>
        <v/>
      </c>
      <c s="157" t="str">
        <f t="shared" si="838"/>
        <v/>
      </c>
      <c s="157" t="str">
        <f t="shared" si="839"/>
        <v/>
      </c>
      <c s="157" t="str">
        <f t="shared" si="840"/>
        <v/>
      </c>
      <c s="157" t="str">
        <f t="shared" si="841"/>
        <v/>
      </c>
      <c s="157" t="str">
        <f t="shared" si="842"/>
        <v/>
      </c>
      <c s="158" t="str">
        <f t="shared" si="843"/>
        <v/>
      </c>
      <c s="157" t="str">
        <f t="shared" si="844"/>
        <v/>
      </c>
      <c s="157" t="str">
        <f t="shared" si="845"/>
        <v/>
      </c>
      <c s="157" t="str">
        <f t="shared" si="846"/>
        <v/>
      </c>
      <c s="157" t="str">
        <f t="shared" si="847"/>
        <v/>
      </c>
      <c s="157" t="str">
        <f t="shared" si="848"/>
        <v/>
      </c>
      <c s="157" t="str">
        <f t="shared" si="849"/>
        <v/>
      </c>
      <c r="AX1730" s="156" t="str">
        <f>IF(BC1730="","",IF(BC1730&gt;0,COUNT($AY$2:AY1730),""))</f>
        <v/>
      </c>
      <c s="159" t="str">
        <f t="shared" si="850"/>
        <v/>
      </c>
      <c s="159" t="str">
        <f t="shared" si="851"/>
        <v/>
      </c>
      <c s="157" t="str">
        <f t="shared" si="852"/>
        <v/>
      </c>
      <c s="158" t="str">
        <f t="shared" si="853"/>
        <v/>
      </c>
      <c s="157" t="str">
        <f t="shared" si="854"/>
        <v/>
      </c>
      <c s="157" t="str">
        <f t="shared" si="855"/>
        <v/>
      </c>
      <c s="157" t="str">
        <f t="shared" si="856"/>
        <v/>
      </c>
      <c s="157" t="str">
        <f t="shared" si="857"/>
        <v/>
      </c>
      <c s="157" t="str">
        <f t="shared" si="858"/>
        <v/>
      </c>
      <c s="158" t="str">
        <f t="shared" si="859"/>
        <v/>
      </c>
      <c s="157" t="str">
        <f t="shared" si="860"/>
        <v/>
      </c>
      <c s="157" t="str">
        <f t="shared" si="861"/>
        <v/>
      </c>
      <c s="157" t="str">
        <f t="shared" si="862"/>
        <v/>
      </c>
      <c s="157" t="str">
        <f t="shared" si="863"/>
        <v/>
      </c>
      <c s="157" t="str">
        <f t="shared" si="864"/>
        <v/>
      </c>
      <c s="157" t="str">
        <f t="shared" si="865"/>
        <v/>
      </c>
    </row>
    <row r="1731" spans="1:66" ht="15.75" customHeight="1">
      <c r="A1731" s="153" t="str">
        <f>IF('S.D.PASTE SHEET'!A1731="","",'S.D.PASTE SHEET'!A1731)</f>
        <v/>
      </c>
      <c s="153" t="str">
        <f>IF('S.D.PASTE SHEET'!B1731="","",'S.D.PASTE SHEET'!B1731)</f>
        <v/>
      </c>
      <c s="153" t="str">
        <f>IF('S.D.PASTE SHEET'!C1731="","",'S.D.PASTE SHEET'!C1731)</f>
        <v/>
      </c>
      <c s="154" t="str">
        <f>IF('S.D.PASTE SHEET'!D1731="","",'S.D.PASTE SHEET'!D1731)</f>
        <v/>
      </c>
      <c s="153" t="str">
        <f>IF('S.D.PASTE SHEET'!E1731="","",UPPER('S.D.PASTE SHEET'!E1731))</f>
        <v/>
      </c>
      <c s="153" t="str">
        <f>IF('S.D.PASTE SHEET'!F1731="","",'S.D.PASTE SHEET'!F1731)</f>
        <v/>
      </c>
      <c s="153" t="str">
        <f>IF('S.D.PASTE SHEET'!G1731="","",UPPER('S.D.PASTE SHEET'!G1731))</f>
        <v/>
      </c>
      <c s="153" t="str">
        <f>IF('S.D.PASTE SHEET'!H1731="","",UPPER('S.D.PASTE SHEET'!H1731))</f>
        <v/>
      </c>
      <c s="153" t="str">
        <f>IF('S.D.PASTE SHEET'!I1731="","",'S.D.PASTE SHEET'!I1731)</f>
        <v/>
      </c>
      <c s="154" t="str">
        <f>IF('S.D.PASTE SHEET'!J1731="","",'S.D.PASTE SHEET'!J1731)</f>
        <v/>
      </c>
      <c s="153" t="str">
        <f>IF('S.D.PASTE SHEET'!K1731="","",'S.D.PASTE SHEET'!K1731)</f>
        <v/>
      </c>
      <c s="153" t="str">
        <f>IF('S.D.PASTE SHEET'!L1731="","",'S.D.PASTE SHEET'!L1731)</f>
        <v/>
      </c>
      <c s="153" t="str">
        <f>IF('S.D.PASTE SHEET'!M1731="","",'S.D.PASTE SHEET'!M1731)</f>
        <v/>
      </c>
      <c s="153" t="str">
        <f>IF('S.D.PASTE SHEET'!N1731="","",'S.D.PASTE SHEET'!N1731)</f>
        <v/>
      </c>
      <c s="153" t="str">
        <f>IF('S.D.PASTE SHEET'!O1731="","",'S.D.PASTE SHEET'!O1731)</f>
        <v/>
      </c>
      <c s="153" t="str">
        <f>IF('S.D.PASTE SHEET'!P1731="","",'S.D.PASTE SHEET'!P1731)</f>
        <v/>
      </c>
      <c s="153" t="str">
        <f>IF('S.D.PASTE SHEET'!Q1731="","",'S.D.PASTE SHEET'!Q1731)</f>
        <v/>
      </c>
      <c s="153" t="str">
        <f>IF('S.D.PASTE SHEET'!R1731="","",'S.D.PASTE SHEET'!R1731)</f>
        <v/>
      </c>
      <c s="153" t="str">
        <f>IF('S.D.PASTE SHEET'!S1731="","",'S.D.PASTE SHEET'!S1731)</f>
        <v/>
      </c>
      <c s="153" t="str">
        <f>IF('S.D.PASTE SHEET'!T1731="","",'S.D.PASTE SHEET'!T1731)</f>
        <v/>
      </c>
      <c s="153" t="str">
        <f>IF('S.D.PASTE SHEET'!U1731="","",'S.D.PASTE SHEET'!U1731)</f>
        <v/>
      </c>
      <c s="153" t="str">
        <f>IF('S.D.PASTE SHEET'!V1731="","",'S.D.PASTE SHEET'!V1731)</f>
        <v/>
      </c>
      <c s="153" t="str">
        <f>IF('S.D.PASTE SHEET'!W1731="","",'S.D.PASTE SHEET'!W1731)</f>
        <v/>
      </c>
      <c s="153" t="str">
        <f>IF('S.D.PASTE SHEET'!X1731="","",'S.D.PASTE SHEET'!X1731)</f>
        <v/>
      </c>
      <c s="153" t="str">
        <f>IF('S.D.PASTE SHEET'!Y1731="","",'S.D.PASTE SHEET'!Y1731)</f>
        <v/>
      </c>
      <c s="153" t="str">
        <f>IF('S.D.PASTE SHEET'!Z1731="","",'S.D.PASTE SHEET'!Z1731)</f>
        <v/>
      </c>
      <c s="153" t="str">
        <f>IF('S.D.PASTE SHEET'!AA1731="","",'S.D.PASTE SHEET'!AA1731)</f>
        <v/>
      </c>
      <c s="153" t="str">
        <f>IF('S.D.PASTE SHEET'!AB1731="","",'S.D.PASTE SHEET'!AB1731)</f>
        <v/>
      </c>
      <c s="153" t="str">
        <f>IF('S.D.PASTE SHEET'!AC1731="","",'S.D.PASTE SHEET'!AC1731)</f>
        <v/>
      </c>
      <c s="153" t="str">
        <f>IF('S.D.PASTE SHEET'!AD1731="","",'S.D.PASTE SHEET'!AD1731)</f>
        <v/>
      </c>
      <c s="155"/>
      <c s="156" t="str">
        <f>IF(AK1731="","",IF(AK1731&gt;0,COUNT($AG$2:AG1731),""))</f>
        <v/>
      </c>
      <c s="157" t="str">
        <f t="shared" si="866" ref="AG1731:AG1794">IF(AND($AJ$1=8,$A1731=8),A1731,"")</f>
        <v/>
      </c>
      <c s="157" t="str">
        <f t="shared" si="867" ref="AH1731:AH1794">IF(AND($AJ$1=8,$A1731=8),B1731,"")</f>
        <v/>
      </c>
      <c s="157" t="str">
        <f t="shared" si="868" ref="AI1731:AI1794">IF(AND($AJ$1=8,$A1731=8),C1731,"")</f>
        <v/>
      </c>
      <c s="158" t="str">
        <f t="shared" si="869" ref="AJ1731:AJ1794">IF(AND($AJ$1=8,$A1731=8),D1731,"")</f>
        <v/>
      </c>
      <c s="157" t="str">
        <f t="shared" si="870" ref="AK1731:AK1794">IF(AND($AJ$1=8,$A1731=8),E1731,"")</f>
        <v/>
      </c>
      <c s="157" t="str">
        <f t="shared" si="871" ref="AL1731:AL1794">IF(AND($AJ$1=8,$A1731=8),F1731,"")</f>
        <v/>
      </c>
      <c s="157" t="str">
        <f t="shared" si="872" ref="AM1731:AM1794">IF(AND($AJ$1=8,$A1731=8),G1731,"")</f>
        <v/>
      </c>
      <c s="157" t="str">
        <f t="shared" si="873" ref="AN1731:AN1794">IF(AND($AJ$1=8,$A1731=8),H1731,"")</f>
        <v/>
      </c>
      <c s="157" t="str">
        <f t="shared" si="874" ref="AO1731:AO1794">IF(AND($AJ$1=8,$A1731=8),I1731,"")</f>
        <v/>
      </c>
      <c s="158" t="str">
        <f t="shared" si="875" ref="AP1731:AP1794">IF(AND($AJ$1=8,$A1731=8),J1731,"")</f>
        <v/>
      </c>
      <c s="157" t="str">
        <f t="shared" si="876" ref="AQ1731:AQ1794">IF(AND($AJ$1=8,$A1731=8),K1731,"")</f>
        <v/>
      </c>
      <c s="157" t="str">
        <f t="shared" si="877" ref="AR1731:AR1794">IF(AND($AJ$1=8,$A1731=8),L1731,"")</f>
        <v/>
      </c>
      <c s="157" t="str">
        <f t="shared" si="878" ref="AS1731:AS1794">IF(AND($AJ$1=8,$A1731=8),M1731,"")</f>
        <v/>
      </c>
      <c s="157" t="str">
        <f t="shared" si="879" ref="AT1731:AT1794">IF(AND($AJ$1=8,$A1731=8),N1731,"")</f>
        <v/>
      </c>
      <c s="157" t="str">
        <f t="shared" si="880" ref="AU1731:AU1794">IF(AND($AJ$1=8,$A1731=8),O1731,"")</f>
        <v/>
      </c>
      <c s="157" t="str">
        <f t="shared" si="881" ref="AV1731:AV1794">IF(AND($AJ$1=8,$A1731=8),P1731,"")</f>
        <v/>
      </c>
      <c r="AX1731" s="156" t="str">
        <f>IF(BC1731="","",IF(BC1731&gt;0,COUNT($AY$2:AY1731),""))</f>
        <v/>
      </c>
      <c s="159" t="str">
        <f t="shared" si="882" ref="AY1731:AY1794">IF(AND($BB$1=8,$A1731=8,$BC$1=$B1731),$A1731,"")</f>
        <v/>
      </c>
      <c s="159" t="str">
        <f t="shared" si="883" ref="AZ1731:AZ1794">IF(AND($BB$1=8,$A1731=8,$BC$1=$B1731),$B1731,"")</f>
        <v/>
      </c>
      <c s="157" t="str">
        <f t="shared" si="884" ref="BA1731:BA1794">IF(AND($BB$1=8,$A1731=8,$BC$1=$B1731),$C1731,"")</f>
        <v/>
      </c>
      <c s="158" t="str">
        <f t="shared" si="885" ref="BB1731:BB1794">IF(AND($BB$1=8,$A1731=8,$BC$1=$B1731),$D1731,"")</f>
        <v/>
      </c>
      <c s="157" t="str">
        <f t="shared" si="886" ref="BC1731:BC1794">IF(AND($BB$1=8,$A1731=8,$BC$1=$B1731),$E1731,"")</f>
        <v/>
      </c>
      <c s="157" t="str">
        <f t="shared" si="887" ref="BD1731:BD1794">IF(AND($BB$1=8,$A1731=8,$BC$1=$B1731),$F1731,"")</f>
        <v/>
      </c>
      <c s="157" t="str">
        <f t="shared" si="888" ref="BE1731:BE1794">IF(AND($BB$1=8,$A1731=8,$BC$1=$B1731),$G1731,"")</f>
        <v/>
      </c>
      <c s="157" t="str">
        <f t="shared" si="889" ref="BF1731:BF1794">IF(AND($BB$1=8,$A1731=8,$BC$1=$B1731),$H1731,"")</f>
        <v/>
      </c>
      <c s="157" t="str">
        <f t="shared" si="890" ref="BG1731:BG1794">IF(AND($BB$1=8,$A1731=8,$BC$1=$B1731),$I1731,"")</f>
        <v/>
      </c>
      <c s="158" t="str">
        <f t="shared" si="891" ref="BH1731:BH1794">IF(AND($BB$1=8,$A1731=8,$BC$1=$B1731),$J1731,"")</f>
        <v/>
      </c>
      <c s="157" t="str">
        <f t="shared" si="892" ref="BI1731:BI1794">IF(AND($BB$1=8,$A1731=8,$BC$1=$B1731),$K1731,"")</f>
        <v/>
      </c>
      <c s="157" t="str">
        <f t="shared" si="893" ref="BJ1731:BJ1794">IF(AND($BB$1=8,$A1731=8,$BC$1=$B1731),$L1731,"")</f>
        <v/>
      </c>
      <c s="157" t="str">
        <f t="shared" si="894" ref="BK1731:BK1794">IF(AND($BB$1=8,$A1731=8,$BC$1=$B1731),$M1731,"")</f>
        <v/>
      </c>
      <c s="157" t="str">
        <f t="shared" si="895" ref="BL1731:BL1794">IF(AND($BB$1=8,$A1731=8,$BC$1=$B1731),$N1731,"")</f>
        <v/>
      </c>
      <c s="157" t="str">
        <f t="shared" si="896" ref="BM1731:BM1794">IF(AND($BB$1=8,$A1731=8,$BC$1=$B1731),$O1731,"")</f>
        <v/>
      </c>
      <c s="157" t="str">
        <f t="shared" si="897" ref="BN1731:BN1794">IF(AND($BB$1=8,$A1731=8,$BC$1=$B1731),$P1731,"")</f>
        <v/>
      </c>
    </row>
    <row r="1732" spans="1:66" ht="15.75" customHeight="1">
      <c r="A1732" s="153" t="str">
        <f>IF('S.D.PASTE SHEET'!A1732="","",'S.D.PASTE SHEET'!A1732)</f>
        <v/>
      </c>
      <c s="153" t="str">
        <f>IF('S.D.PASTE SHEET'!B1732="","",'S.D.PASTE SHEET'!B1732)</f>
        <v/>
      </c>
      <c s="153" t="str">
        <f>IF('S.D.PASTE SHEET'!C1732="","",'S.D.PASTE SHEET'!C1732)</f>
        <v/>
      </c>
      <c s="154" t="str">
        <f>IF('S.D.PASTE SHEET'!D1732="","",'S.D.PASTE SHEET'!D1732)</f>
        <v/>
      </c>
      <c s="153" t="str">
        <f>IF('S.D.PASTE SHEET'!E1732="","",UPPER('S.D.PASTE SHEET'!E1732))</f>
        <v/>
      </c>
      <c s="153" t="str">
        <f>IF('S.D.PASTE SHEET'!F1732="","",'S.D.PASTE SHEET'!F1732)</f>
        <v/>
      </c>
      <c s="153" t="str">
        <f>IF('S.D.PASTE SHEET'!G1732="","",UPPER('S.D.PASTE SHEET'!G1732))</f>
        <v/>
      </c>
      <c s="153" t="str">
        <f>IF('S.D.PASTE SHEET'!H1732="","",UPPER('S.D.PASTE SHEET'!H1732))</f>
        <v/>
      </c>
      <c s="153" t="str">
        <f>IF('S.D.PASTE SHEET'!I1732="","",'S.D.PASTE SHEET'!I1732)</f>
        <v/>
      </c>
      <c s="154" t="str">
        <f>IF('S.D.PASTE SHEET'!J1732="","",'S.D.PASTE SHEET'!J1732)</f>
        <v/>
      </c>
      <c s="153" t="str">
        <f>IF('S.D.PASTE SHEET'!K1732="","",'S.D.PASTE SHEET'!K1732)</f>
        <v/>
      </c>
      <c s="153" t="str">
        <f>IF('S.D.PASTE SHEET'!L1732="","",'S.D.PASTE SHEET'!L1732)</f>
        <v/>
      </c>
      <c s="153" t="str">
        <f>IF('S.D.PASTE SHEET'!M1732="","",'S.D.PASTE SHEET'!M1732)</f>
        <v/>
      </c>
      <c s="153" t="str">
        <f>IF('S.D.PASTE SHEET'!N1732="","",'S.D.PASTE SHEET'!N1732)</f>
        <v/>
      </c>
      <c s="153" t="str">
        <f>IF('S.D.PASTE SHEET'!O1732="","",'S.D.PASTE SHEET'!O1732)</f>
        <v/>
      </c>
      <c s="153" t="str">
        <f>IF('S.D.PASTE SHEET'!P1732="","",'S.D.PASTE SHEET'!P1732)</f>
        <v/>
      </c>
      <c s="153" t="str">
        <f>IF('S.D.PASTE SHEET'!Q1732="","",'S.D.PASTE SHEET'!Q1732)</f>
        <v/>
      </c>
      <c s="153" t="str">
        <f>IF('S.D.PASTE SHEET'!R1732="","",'S.D.PASTE SHEET'!R1732)</f>
        <v/>
      </c>
      <c s="153" t="str">
        <f>IF('S.D.PASTE SHEET'!S1732="","",'S.D.PASTE SHEET'!S1732)</f>
        <v/>
      </c>
      <c s="153" t="str">
        <f>IF('S.D.PASTE SHEET'!T1732="","",'S.D.PASTE SHEET'!T1732)</f>
        <v/>
      </c>
      <c s="153" t="str">
        <f>IF('S.D.PASTE SHEET'!U1732="","",'S.D.PASTE SHEET'!U1732)</f>
        <v/>
      </c>
      <c s="153" t="str">
        <f>IF('S.D.PASTE SHEET'!V1732="","",'S.D.PASTE SHEET'!V1732)</f>
        <v/>
      </c>
      <c s="153" t="str">
        <f>IF('S.D.PASTE SHEET'!W1732="","",'S.D.PASTE SHEET'!W1732)</f>
        <v/>
      </c>
      <c s="153" t="str">
        <f>IF('S.D.PASTE SHEET'!X1732="","",'S.D.PASTE SHEET'!X1732)</f>
        <v/>
      </c>
      <c s="153" t="str">
        <f>IF('S.D.PASTE SHEET'!Y1732="","",'S.D.PASTE SHEET'!Y1732)</f>
        <v/>
      </c>
      <c s="153" t="str">
        <f>IF('S.D.PASTE SHEET'!Z1732="","",'S.D.PASTE SHEET'!Z1732)</f>
        <v/>
      </c>
      <c s="153" t="str">
        <f>IF('S.D.PASTE SHEET'!AA1732="","",'S.D.PASTE SHEET'!AA1732)</f>
        <v/>
      </c>
      <c s="153" t="str">
        <f>IF('S.D.PASTE SHEET'!AB1732="","",'S.D.PASTE SHEET'!AB1732)</f>
        <v/>
      </c>
      <c s="153" t="str">
        <f>IF('S.D.PASTE SHEET'!AC1732="","",'S.D.PASTE SHEET'!AC1732)</f>
        <v/>
      </c>
      <c s="153" t="str">
        <f>IF('S.D.PASTE SHEET'!AD1732="","",'S.D.PASTE SHEET'!AD1732)</f>
        <v/>
      </c>
      <c s="155"/>
      <c s="156" t="str">
        <f>IF(AK1732="","",IF(AK1732&gt;0,COUNT($AG$2:AG1732),""))</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32" s="156" t="str">
        <f>IF(BC1732="","",IF(BC1732&gt;0,COUNT($AY$2:AY1732),""))</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33" spans="1:66" ht="15.75" customHeight="1">
      <c r="A1733" s="153" t="str">
        <f>IF('S.D.PASTE SHEET'!A1733="","",'S.D.PASTE SHEET'!A1733)</f>
        <v/>
      </c>
      <c s="153" t="str">
        <f>IF('S.D.PASTE SHEET'!B1733="","",'S.D.PASTE SHEET'!B1733)</f>
        <v/>
      </c>
      <c s="153" t="str">
        <f>IF('S.D.PASTE SHEET'!C1733="","",'S.D.PASTE SHEET'!C1733)</f>
        <v/>
      </c>
      <c s="154" t="str">
        <f>IF('S.D.PASTE SHEET'!D1733="","",'S.D.PASTE SHEET'!D1733)</f>
        <v/>
      </c>
      <c s="153" t="str">
        <f>IF('S.D.PASTE SHEET'!E1733="","",UPPER('S.D.PASTE SHEET'!E1733))</f>
        <v/>
      </c>
      <c s="153" t="str">
        <f>IF('S.D.PASTE SHEET'!F1733="","",'S.D.PASTE SHEET'!F1733)</f>
        <v/>
      </c>
      <c s="153" t="str">
        <f>IF('S.D.PASTE SHEET'!G1733="","",UPPER('S.D.PASTE SHEET'!G1733))</f>
        <v/>
      </c>
      <c s="153" t="str">
        <f>IF('S.D.PASTE SHEET'!H1733="","",UPPER('S.D.PASTE SHEET'!H1733))</f>
        <v/>
      </c>
      <c s="153" t="str">
        <f>IF('S.D.PASTE SHEET'!I1733="","",'S.D.PASTE SHEET'!I1733)</f>
        <v/>
      </c>
      <c s="154" t="str">
        <f>IF('S.D.PASTE SHEET'!J1733="","",'S.D.PASTE SHEET'!J1733)</f>
        <v/>
      </c>
      <c s="153" t="str">
        <f>IF('S.D.PASTE SHEET'!K1733="","",'S.D.PASTE SHEET'!K1733)</f>
        <v/>
      </c>
      <c s="153" t="str">
        <f>IF('S.D.PASTE SHEET'!L1733="","",'S.D.PASTE SHEET'!L1733)</f>
        <v/>
      </c>
      <c s="153" t="str">
        <f>IF('S.D.PASTE SHEET'!M1733="","",'S.D.PASTE SHEET'!M1733)</f>
        <v/>
      </c>
      <c s="153" t="str">
        <f>IF('S.D.PASTE SHEET'!N1733="","",'S.D.PASTE SHEET'!N1733)</f>
        <v/>
      </c>
      <c s="153" t="str">
        <f>IF('S.D.PASTE SHEET'!O1733="","",'S.D.PASTE SHEET'!O1733)</f>
        <v/>
      </c>
      <c s="153" t="str">
        <f>IF('S.D.PASTE SHEET'!P1733="","",'S.D.PASTE SHEET'!P1733)</f>
        <v/>
      </c>
      <c s="153" t="str">
        <f>IF('S.D.PASTE SHEET'!Q1733="","",'S.D.PASTE SHEET'!Q1733)</f>
        <v/>
      </c>
      <c s="153" t="str">
        <f>IF('S.D.PASTE SHEET'!R1733="","",'S.D.PASTE SHEET'!R1733)</f>
        <v/>
      </c>
      <c s="153" t="str">
        <f>IF('S.D.PASTE SHEET'!S1733="","",'S.D.PASTE SHEET'!S1733)</f>
        <v/>
      </c>
      <c s="153" t="str">
        <f>IF('S.D.PASTE SHEET'!T1733="","",'S.D.PASTE SHEET'!T1733)</f>
        <v/>
      </c>
      <c s="153" t="str">
        <f>IF('S.D.PASTE SHEET'!U1733="","",'S.D.PASTE SHEET'!U1733)</f>
        <v/>
      </c>
      <c s="153" t="str">
        <f>IF('S.D.PASTE SHEET'!V1733="","",'S.D.PASTE SHEET'!V1733)</f>
        <v/>
      </c>
      <c s="153" t="str">
        <f>IF('S.D.PASTE SHEET'!W1733="","",'S.D.PASTE SHEET'!W1733)</f>
        <v/>
      </c>
      <c s="153" t="str">
        <f>IF('S.D.PASTE SHEET'!X1733="","",'S.D.PASTE SHEET'!X1733)</f>
        <v/>
      </c>
      <c s="153" t="str">
        <f>IF('S.D.PASTE SHEET'!Y1733="","",'S.D.PASTE SHEET'!Y1733)</f>
        <v/>
      </c>
      <c s="153" t="str">
        <f>IF('S.D.PASTE SHEET'!Z1733="","",'S.D.PASTE SHEET'!Z1733)</f>
        <v/>
      </c>
      <c s="153" t="str">
        <f>IF('S.D.PASTE SHEET'!AA1733="","",'S.D.PASTE SHEET'!AA1733)</f>
        <v/>
      </c>
      <c s="153" t="str">
        <f>IF('S.D.PASTE SHEET'!AB1733="","",'S.D.PASTE SHEET'!AB1733)</f>
        <v/>
      </c>
      <c s="153" t="str">
        <f>IF('S.D.PASTE SHEET'!AC1733="","",'S.D.PASTE SHEET'!AC1733)</f>
        <v/>
      </c>
      <c s="153" t="str">
        <f>IF('S.D.PASTE SHEET'!AD1733="","",'S.D.PASTE SHEET'!AD1733)</f>
        <v/>
      </c>
      <c s="155"/>
      <c s="156" t="str">
        <f>IF(AK1733="","",IF(AK1733&gt;0,COUNT($AG$2:AG1733),""))</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33" s="156" t="str">
        <f>IF(BC1733="","",IF(BC1733&gt;0,COUNT($AY$2:AY1733),""))</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34" spans="1:66" ht="15.75" customHeight="1">
      <c r="A1734" s="153" t="str">
        <f>IF('S.D.PASTE SHEET'!A1734="","",'S.D.PASTE SHEET'!A1734)</f>
        <v/>
      </c>
      <c s="153" t="str">
        <f>IF('S.D.PASTE SHEET'!B1734="","",'S.D.PASTE SHEET'!B1734)</f>
        <v/>
      </c>
      <c s="153" t="str">
        <f>IF('S.D.PASTE SHEET'!C1734="","",'S.D.PASTE SHEET'!C1734)</f>
        <v/>
      </c>
      <c s="154" t="str">
        <f>IF('S.D.PASTE SHEET'!D1734="","",'S.D.PASTE SHEET'!D1734)</f>
        <v/>
      </c>
      <c s="153" t="str">
        <f>IF('S.D.PASTE SHEET'!E1734="","",UPPER('S.D.PASTE SHEET'!E1734))</f>
        <v/>
      </c>
      <c s="153" t="str">
        <f>IF('S.D.PASTE SHEET'!F1734="","",'S.D.PASTE SHEET'!F1734)</f>
        <v/>
      </c>
      <c s="153" t="str">
        <f>IF('S.D.PASTE SHEET'!G1734="","",UPPER('S.D.PASTE SHEET'!G1734))</f>
        <v/>
      </c>
      <c s="153" t="str">
        <f>IF('S.D.PASTE SHEET'!H1734="","",UPPER('S.D.PASTE SHEET'!H1734))</f>
        <v/>
      </c>
      <c s="153" t="str">
        <f>IF('S.D.PASTE SHEET'!I1734="","",'S.D.PASTE SHEET'!I1734)</f>
        <v/>
      </c>
      <c s="154" t="str">
        <f>IF('S.D.PASTE SHEET'!J1734="","",'S.D.PASTE SHEET'!J1734)</f>
        <v/>
      </c>
      <c s="153" t="str">
        <f>IF('S.D.PASTE SHEET'!K1734="","",'S.D.PASTE SHEET'!K1734)</f>
        <v/>
      </c>
      <c s="153" t="str">
        <f>IF('S.D.PASTE SHEET'!L1734="","",'S.D.PASTE SHEET'!L1734)</f>
        <v/>
      </c>
      <c s="153" t="str">
        <f>IF('S.D.PASTE SHEET'!M1734="","",'S.D.PASTE SHEET'!M1734)</f>
        <v/>
      </c>
      <c s="153" t="str">
        <f>IF('S.D.PASTE SHEET'!N1734="","",'S.D.PASTE SHEET'!N1734)</f>
        <v/>
      </c>
      <c s="153" t="str">
        <f>IF('S.D.PASTE SHEET'!O1734="","",'S.D.PASTE SHEET'!O1734)</f>
        <v/>
      </c>
      <c s="153" t="str">
        <f>IF('S.D.PASTE SHEET'!P1734="","",'S.D.PASTE SHEET'!P1734)</f>
        <v/>
      </c>
      <c s="153" t="str">
        <f>IF('S.D.PASTE SHEET'!Q1734="","",'S.D.PASTE SHEET'!Q1734)</f>
        <v/>
      </c>
      <c s="153" t="str">
        <f>IF('S.D.PASTE SHEET'!R1734="","",'S.D.PASTE SHEET'!R1734)</f>
        <v/>
      </c>
      <c s="153" t="str">
        <f>IF('S.D.PASTE SHEET'!S1734="","",'S.D.PASTE SHEET'!S1734)</f>
        <v/>
      </c>
      <c s="153" t="str">
        <f>IF('S.D.PASTE SHEET'!T1734="","",'S.D.PASTE SHEET'!T1734)</f>
        <v/>
      </c>
      <c s="153" t="str">
        <f>IF('S.D.PASTE SHEET'!U1734="","",'S.D.PASTE SHEET'!U1734)</f>
        <v/>
      </c>
      <c s="153" t="str">
        <f>IF('S.D.PASTE SHEET'!V1734="","",'S.D.PASTE SHEET'!V1734)</f>
        <v/>
      </c>
      <c s="153" t="str">
        <f>IF('S.D.PASTE SHEET'!W1734="","",'S.D.PASTE SHEET'!W1734)</f>
        <v/>
      </c>
      <c s="153" t="str">
        <f>IF('S.D.PASTE SHEET'!X1734="","",'S.D.PASTE SHEET'!X1734)</f>
        <v/>
      </c>
      <c s="153" t="str">
        <f>IF('S.D.PASTE SHEET'!Y1734="","",'S.D.PASTE SHEET'!Y1734)</f>
        <v/>
      </c>
      <c s="153" t="str">
        <f>IF('S.D.PASTE SHEET'!Z1734="","",'S.D.PASTE SHEET'!Z1734)</f>
        <v/>
      </c>
      <c s="153" t="str">
        <f>IF('S.D.PASTE SHEET'!AA1734="","",'S.D.PASTE SHEET'!AA1734)</f>
        <v/>
      </c>
      <c s="153" t="str">
        <f>IF('S.D.PASTE SHEET'!AB1734="","",'S.D.PASTE SHEET'!AB1734)</f>
        <v/>
      </c>
      <c s="153" t="str">
        <f>IF('S.D.PASTE SHEET'!AC1734="","",'S.D.PASTE SHEET'!AC1734)</f>
        <v/>
      </c>
      <c s="153" t="str">
        <f>IF('S.D.PASTE SHEET'!AD1734="","",'S.D.PASTE SHEET'!AD1734)</f>
        <v/>
      </c>
      <c s="155"/>
      <c s="156" t="str">
        <f>IF(AK1734="","",IF(AK1734&gt;0,COUNT($AG$2:AG1734),""))</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34" s="156" t="str">
        <f>IF(BC1734="","",IF(BC1734&gt;0,COUNT($AY$2:AY1734),""))</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35" spans="1:66" ht="15.75" customHeight="1">
      <c r="A1735" s="153" t="str">
        <f>IF('S.D.PASTE SHEET'!A1735="","",'S.D.PASTE SHEET'!A1735)</f>
        <v/>
      </c>
      <c s="153" t="str">
        <f>IF('S.D.PASTE SHEET'!B1735="","",'S.D.PASTE SHEET'!B1735)</f>
        <v/>
      </c>
      <c s="153" t="str">
        <f>IF('S.D.PASTE SHEET'!C1735="","",'S.D.PASTE SHEET'!C1735)</f>
        <v/>
      </c>
      <c s="154" t="str">
        <f>IF('S.D.PASTE SHEET'!D1735="","",'S.D.PASTE SHEET'!D1735)</f>
        <v/>
      </c>
      <c s="153" t="str">
        <f>IF('S.D.PASTE SHEET'!E1735="","",UPPER('S.D.PASTE SHEET'!E1735))</f>
        <v/>
      </c>
      <c s="153" t="str">
        <f>IF('S.D.PASTE SHEET'!F1735="","",'S.D.PASTE SHEET'!F1735)</f>
        <v/>
      </c>
      <c s="153" t="str">
        <f>IF('S.D.PASTE SHEET'!G1735="","",UPPER('S.D.PASTE SHEET'!G1735))</f>
        <v/>
      </c>
      <c s="153" t="str">
        <f>IF('S.D.PASTE SHEET'!H1735="","",UPPER('S.D.PASTE SHEET'!H1735))</f>
        <v/>
      </c>
      <c s="153" t="str">
        <f>IF('S.D.PASTE SHEET'!I1735="","",'S.D.PASTE SHEET'!I1735)</f>
        <v/>
      </c>
      <c s="154" t="str">
        <f>IF('S.D.PASTE SHEET'!J1735="","",'S.D.PASTE SHEET'!J1735)</f>
        <v/>
      </c>
      <c s="153" t="str">
        <f>IF('S.D.PASTE SHEET'!K1735="","",'S.D.PASTE SHEET'!K1735)</f>
        <v/>
      </c>
      <c s="153" t="str">
        <f>IF('S.D.PASTE SHEET'!L1735="","",'S.D.PASTE SHEET'!L1735)</f>
        <v/>
      </c>
      <c s="153" t="str">
        <f>IF('S.D.PASTE SHEET'!M1735="","",'S.D.PASTE SHEET'!M1735)</f>
        <v/>
      </c>
      <c s="153" t="str">
        <f>IF('S.D.PASTE SHEET'!N1735="","",'S.D.PASTE SHEET'!N1735)</f>
        <v/>
      </c>
      <c s="153" t="str">
        <f>IF('S.D.PASTE SHEET'!O1735="","",'S.D.PASTE SHEET'!O1735)</f>
        <v/>
      </c>
      <c s="153" t="str">
        <f>IF('S.D.PASTE SHEET'!P1735="","",'S.D.PASTE SHEET'!P1735)</f>
        <v/>
      </c>
      <c s="153" t="str">
        <f>IF('S.D.PASTE SHEET'!Q1735="","",'S.D.PASTE SHEET'!Q1735)</f>
        <v/>
      </c>
      <c s="153" t="str">
        <f>IF('S.D.PASTE SHEET'!R1735="","",'S.D.PASTE SHEET'!R1735)</f>
        <v/>
      </c>
      <c s="153" t="str">
        <f>IF('S.D.PASTE SHEET'!S1735="","",'S.D.PASTE SHEET'!S1735)</f>
        <v/>
      </c>
      <c s="153" t="str">
        <f>IF('S.D.PASTE SHEET'!T1735="","",'S.D.PASTE SHEET'!T1735)</f>
        <v/>
      </c>
      <c s="153" t="str">
        <f>IF('S.D.PASTE SHEET'!U1735="","",'S.D.PASTE SHEET'!U1735)</f>
        <v/>
      </c>
      <c s="153" t="str">
        <f>IF('S.D.PASTE SHEET'!V1735="","",'S.D.PASTE SHEET'!V1735)</f>
        <v/>
      </c>
      <c s="153" t="str">
        <f>IF('S.D.PASTE SHEET'!W1735="","",'S.D.PASTE SHEET'!W1735)</f>
        <v/>
      </c>
      <c s="153" t="str">
        <f>IF('S.D.PASTE SHEET'!X1735="","",'S.D.PASTE SHEET'!X1735)</f>
        <v/>
      </c>
      <c s="153" t="str">
        <f>IF('S.D.PASTE SHEET'!Y1735="","",'S.D.PASTE SHEET'!Y1735)</f>
        <v/>
      </c>
      <c s="153" t="str">
        <f>IF('S.D.PASTE SHEET'!Z1735="","",'S.D.PASTE SHEET'!Z1735)</f>
        <v/>
      </c>
      <c s="153" t="str">
        <f>IF('S.D.PASTE SHEET'!AA1735="","",'S.D.PASTE SHEET'!AA1735)</f>
        <v/>
      </c>
      <c s="153" t="str">
        <f>IF('S.D.PASTE SHEET'!AB1735="","",'S.D.PASTE SHEET'!AB1735)</f>
        <v/>
      </c>
      <c s="153" t="str">
        <f>IF('S.D.PASTE SHEET'!AC1735="","",'S.D.PASTE SHEET'!AC1735)</f>
        <v/>
      </c>
      <c s="153" t="str">
        <f>IF('S.D.PASTE SHEET'!AD1735="","",'S.D.PASTE SHEET'!AD1735)</f>
        <v/>
      </c>
      <c s="155"/>
      <c s="156" t="str">
        <f>IF(AK1735="","",IF(AK1735&gt;0,COUNT($AG$2:AG1735),""))</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35" s="156" t="str">
        <f>IF(BC1735="","",IF(BC1735&gt;0,COUNT($AY$2:AY1735),""))</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36" spans="1:66" ht="15.75" customHeight="1">
      <c r="A1736" s="153" t="str">
        <f>IF('S.D.PASTE SHEET'!A1736="","",'S.D.PASTE SHEET'!A1736)</f>
        <v/>
      </c>
      <c s="153" t="str">
        <f>IF('S.D.PASTE SHEET'!B1736="","",'S.D.PASTE SHEET'!B1736)</f>
        <v/>
      </c>
      <c s="153" t="str">
        <f>IF('S.D.PASTE SHEET'!C1736="","",'S.D.PASTE SHEET'!C1736)</f>
        <v/>
      </c>
      <c s="154" t="str">
        <f>IF('S.D.PASTE SHEET'!D1736="","",'S.D.PASTE SHEET'!D1736)</f>
        <v/>
      </c>
      <c s="153" t="str">
        <f>IF('S.D.PASTE SHEET'!E1736="","",UPPER('S.D.PASTE SHEET'!E1736))</f>
        <v/>
      </c>
      <c s="153" t="str">
        <f>IF('S.D.PASTE SHEET'!F1736="","",'S.D.PASTE SHEET'!F1736)</f>
        <v/>
      </c>
      <c s="153" t="str">
        <f>IF('S.D.PASTE SHEET'!G1736="","",UPPER('S.D.PASTE SHEET'!G1736))</f>
        <v/>
      </c>
      <c s="153" t="str">
        <f>IF('S.D.PASTE SHEET'!H1736="","",UPPER('S.D.PASTE SHEET'!H1736))</f>
        <v/>
      </c>
      <c s="153" t="str">
        <f>IF('S.D.PASTE SHEET'!I1736="","",'S.D.PASTE SHEET'!I1736)</f>
        <v/>
      </c>
      <c s="154" t="str">
        <f>IF('S.D.PASTE SHEET'!J1736="","",'S.D.PASTE SHEET'!J1736)</f>
        <v/>
      </c>
      <c s="153" t="str">
        <f>IF('S.D.PASTE SHEET'!K1736="","",'S.D.PASTE SHEET'!K1736)</f>
        <v/>
      </c>
      <c s="153" t="str">
        <f>IF('S.D.PASTE SHEET'!L1736="","",'S.D.PASTE SHEET'!L1736)</f>
        <v/>
      </c>
      <c s="153" t="str">
        <f>IF('S.D.PASTE SHEET'!M1736="","",'S.D.PASTE SHEET'!M1736)</f>
        <v/>
      </c>
      <c s="153" t="str">
        <f>IF('S.D.PASTE SHEET'!N1736="","",'S.D.PASTE SHEET'!N1736)</f>
        <v/>
      </c>
      <c s="153" t="str">
        <f>IF('S.D.PASTE SHEET'!O1736="","",'S.D.PASTE SHEET'!O1736)</f>
        <v/>
      </c>
      <c s="153" t="str">
        <f>IF('S.D.PASTE SHEET'!P1736="","",'S.D.PASTE SHEET'!P1736)</f>
        <v/>
      </c>
      <c s="153" t="str">
        <f>IF('S.D.PASTE SHEET'!Q1736="","",'S.D.PASTE SHEET'!Q1736)</f>
        <v/>
      </c>
      <c s="153" t="str">
        <f>IF('S.D.PASTE SHEET'!R1736="","",'S.D.PASTE SHEET'!R1736)</f>
        <v/>
      </c>
      <c s="153" t="str">
        <f>IF('S.D.PASTE SHEET'!S1736="","",'S.D.PASTE SHEET'!S1736)</f>
        <v/>
      </c>
      <c s="153" t="str">
        <f>IF('S.D.PASTE SHEET'!T1736="","",'S.D.PASTE SHEET'!T1736)</f>
        <v/>
      </c>
      <c s="153" t="str">
        <f>IF('S.D.PASTE SHEET'!U1736="","",'S.D.PASTE SHEET'!U1736)</f>
        <v/>
      </c>
      <c s="153" t="str">
        <f>IF('S.D.PASTE SHEET'!V1736="","",'S.D.PASTE SHEET'!V1736)</f>
        <v/>
      </c>
      <c s="153" t="str">
        <f>IF('S.D.PASTE SHEET'!W1736="","",'S.D.PASTE SHEET'!W1736)</f>
        <v/>
      </c>
      <c s="153" t="str">
        <f>IF('S.D.PASTE SHEET'!X1736="","",'S.D.PASTE SHEET'!X1736)</f>
        <v/>
      </c>
      <c s="153" t="str">
        <f>IF('S.D.PASTE SHEET'!Y1736="","",'S.D.PASTE SHEET'!Y1736)</f>
        <v/>
      </c>
      <c s="153" t="str">
        <f>IF('S.D.PASTE SHEET'!Z1736="","",'S.D.PASTE SHEET'!Z1736)</f>
        <v/>
      </c>
      <c s="153" t="str">
        <f>IF('S.D.PASTE SHEET'!AA1736="","",'S.D.PASTE SHEET'!AA1736)</f>
        <v/>
      </c>
      <c s="153" t="str">
        <f>IF('S.D.PASTE SHEET'!AB1736="","",'S.D.PASTE SHEET'!AB1736)</f>
        <v/>
      </c>
      <c s="153" t="str">
        <f>IF('S.D.PASTE SHEET'!AC1736="","",'S.D.PASTE SHEET'!AC1736)</f>
        <v/>
      </c>
      <c s="153" t="str">
        <f>IF('S.D.PASTE SHEET'!AD1736="","",'S.D.PASTE SHEET'!AD1736)</f>
        <v/>
      </c>
      <c s="155"/>
      <c s="156" t="str">
        <f>IF(AK1736="","",IF(AK1736&gt;0,COUNT($AG$2:AG1736),""))</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36" s="156" t="str">
        <f>IF(BC1736="","",IF(BC1736&gt;0,COUNT($AY$2:AY1736),""))</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37" spans="1:66" ht="15.75" customHeight="1">
      <c r="A1737" s="153" t="str">
        <f>IF('S.D.PASTE SHEET'!A1737="","",'S.D.PASTE SHEET'!A1737)</f>
        <v/>
      </c>
      <c s="153" t="str">
        <f>IF('S.D.PASTE SHEET'!B1737="","",'S.D.PASTE SHEET'!B1737)</f>
        <v/>
      </c>
      <c s="153" t="str">
        <f>IF('S.D.PASTE SHEET'!C1737="","",'S.D.PASTE SHEET'!C1737)</f>
        <v/>
      </c>
      <c s="154" t="str">
        <f>IF('S.D.PASTE SHEET'!D1737="","",'S.D.PASTE SHEET'!D1737)</f>
        <v/>
      </c>
      <c s="153" t="str">
        <f>IF('S.D.PASTE SHEET'!E1737="","",UPPER('S.D.PASTE SHEET'!E1737))</f>
        <v/>
      </c>
      <c s="153" t="str">
        <f>IF('S.D.PASTE SHEET'!F1737="","",'S.D.PASTE SHEET'!F1737)</f>
        <v/>
      </c>
      <c s="153" t="str">
        <f>IF('S.D.PASTE SHEET'!G1737="","",UPPER('S.D.PASTE SHEET'!G1737))</f>
        <v/>
      </c>
      <c s="153" t="str">
        <f>IF('S.D.PASTE SHEET'!H1737="","",UPPER('S.D.PASTE SHEET'!H1737))</f>
        <v/>
      </c>
      <c s="153" t="str">
        <f>IF('S.D.PASTE SHEET'!I1737="","",'S.D.PASTE SHEET'!I1737)</f>
        <v/>
      </c>
      <c s="154" t="str">
        <f>IF('S.D.PASTE SHEET'!J1737="","",'S.D.PASTE SHEET'!J1737)</f>
        <v/>
      </c>
      <c s="153" t="str">
        <f>IF('S.D.PASTE SHEET'!K1737="","",'S.D.PASTE SHEET'!K1737)</f>
        <v/>
      </c>
      <c s="153" t="str">
        <f>IF('S.D.PASTE SHEET'!L1737="","",'S.D.PASTE SHEET'!L1737)</f>
        <v/>
      </c>
      <c s="153" t="str">
        <f>IF('S.D.PASTE SHEET'!M1737="","",'S.D.PASTE SHEET'!M1737)</f>
        <v/>
      </c>
      <c s="153" t="str">
        <f>IF('S.D.PASTE SHEET'!N1737="","",'S.D.PASTE SHEET'!N1737)</f>
        <v/>
      </c>
      <c s="153" t="str">
        <f>IF('S.D.PASTE SHEET'!O1737="","",'S.D.PASTE SHEET'!O1737)</f>
        <v/>
      </c>
      <c s="153" t="str">
        <f>IF('S.D.PASTE SHEET'!P1737="","",'S.D.PASTE SHEET'!P1737)</f>
        <v/>
      </c>
      <c s="153" t="str">
        <f>IF('S.D.PASTE SHEET'!Q1737="","",'S.D.PASTE SHEET'!Q1737)</f>
        <v/>
      </c>
      <c s="153" t="str">
        <f>IF('S.D.PASTE SHEET'!R1737="","",'S.D.PASTE SHEET'!R1737)</f>
        <v/>
      </c>
      <c s="153" t="str">
        <f>IF('S.D.PASTE SHEET'!S1737="","",'S.D.PASTE SHEET'!S1737)</f>
        <v/>
      </c>
      <c s="153" t="str">
        <f>IF('S.D.PASTE SHEET'!T1737="","",'S.D.PASTE SHEET'!T1737)</f>
        <v/>
      </c>
      <c s="153" t="str">
        <f>IF('S.D.PASTE SHEET'!U1737="","",'S.D.PASTE SHEET'!U1737)</f>
        <v/>
      </c>
      <c s="153" t="str">
        <f>IF('S.D.PASTE SHEET'!V1737="","",'S.D.PASTE SHEET'!V1737)</f>
        <v/>
      </c>
      <c s="153" t="str">
        <f>IF('S.D.PASTE SHEET'!W1737="","",'S.D.PASTE SHEET'!W1737)</f>
        <v/>
      </c>
      <c s="153" t="str">
        <f>IF('S.D.PASTE SHEET'!X1737="","",'S.D.PASTE SHEET'!X1737)</f>
        <v/>
      </c>
      <c s="153" t="str">
        <f>IF('S.D.PASTE SHEET'!Y1737="","",'S.D.PASTE SHEET'!Y1737)</f>
        <v/>
      </c>
      <c s="153" t="str">
        <f>IF('S.D.PASTE SHEET'!Z1737="","",'S.D.PASTE SHEET'!Z1737)</f>
        <v/>
      </c>
      <c s="153" t="str">
        <f>IF('S.D.PASTE SHEET'!AA1737="","",'S.D.PASTE SHEET'!AA1737)</f>
        <v/>
      </c>
      <c s="153" t="str">
        <f>IF('S.D.PASTE SHEET'!AB1737="","",'S.D.PASTE SHEET'!AB1737)</f>
        <v/>
      </c>
      <c s="153" t="str">
        <f>IF('S.D.PASTE SHEET'!AC1737="","",'S.D.PASTE SHEET'!AC1737)</f>
        <v/>
      </c>
      <c s="153" t="str">
        <f>IF('S.D.PASTE SHEET'!AD1737="","",'S.D.PASTE SHEET'!AD1737)</f>
        <v/>
      </c>
      <c s="155"/>
      <c s="156" t="str">
        <f>IF(AK1737="","",IF(AK1737&gt;0,COUNT($AG$2:AG1737),""))</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37" s="156" t="str">
        <f>IF(BC1737="","",IF(BC1737&gt;0,COUNT($AY$2:AY1737),""))</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38" spans="1:66" ht="15.75" customHeight="1">
      <c r="A1738" s="153" t="str">
        <f>IF('S.D.PASTE SHEET'!A1738="","",'S.D.PASTE SHEET'!A1738)</f>
        <v/>
      </c>
      <c s="153" t="str">
        <f>IF('S.D.PASTE SHEET'!B1738="","",'S.D.PASTE SHEET'!B1738)</f>
        <v/>
      </c>
      <c s="153" t="str">
        <f>IF('S.D.PASTE SHEET'!C1738="","",'S.D.PASTE SHEET'!C1738)</f>
        <v/>
      </c>
      <c s="154" t="str">
        <f>IF('S.D.PASTE SHEET'!D1738="","",'S.D.PASTE SHEET'!D1738)</f>
        <v/>
      </c>
      <c s="153" t="str">
        <f>IF('S.D.PASTE SHEET'!E1738="","",UPPER('S.D.PASTE SHEET'!E1738))</f>
        <v/>
      </c>
      <c s="153" t="str">
        <f>IF('S.D.PASTE SHEET'!F1738="","",'S.D.PASTE SHEET'!F1738)</f>
        <v/>
      </c>
      <c s="153" t="str">
        <f>IF('S.D.PASTE SHEET'!G1738="","",UPPER('S.D.PASTE SHEET'!G1738))</f>
        <v/>
      </c>
      <c s="153" t="str">
        <f>IF('S.D.PASTE SHEET'!H1738="","",UPPER('S.D.PASTE SHEET'!H1738))</f>
        <v/>
      </c>
      <c s="153" t="str">
        <f>IF('S.D.PASTE SHEET'!I1738="","",'S.D.PASTE SHEET'!I1738)</f>
        <v/>
      </c>
      <c s="154" t="str">
        <f>IF('S.D.PASTE SHEET'!J1738="","",'S.D.PASTE SHEET'!J1738)</f>
        <v/>
      </c>
      <c s="153" t="str">
        <f>IF('S.D.PASTE SHEET'!K1738="","",'S.D.PASTE SHEET'!K1738)</f>
        <v/>
      </c>
      <c s="153" t="str">
        <f>IF('S.D.PASTE SHEET'!L1738="","",'S.D.PASTE SHEET'!L1738)</f>
        <v/>
      </c>
      <c s="153" t="str">
        <f>IF('S.D.PASTE SHEET'!M1738="","",'S.D.PASTE SHEET'!M1738)</f>
        <v/>
      </c>
      <c s="153" t="str">
        <f>IF('S.D.PASTE SHEET'!N1738="","",'S.D.PASTE SHEET'!N1738)</f>
        <v/>
      </c>
      <c s="153" t="str">
        <f>IF('S.D.PASTE SHEET'!O1738="","",'S.D.PASTE SHEET'!O1738)</f>
        <v/>
      </c>
      <c s="153" t="str">
        <f>IF('S.D.PASTE SHEET'!P1738="","",'S.D.PASTE SHEET'!P1738)</f>
        <v/>
      </c>
      <c s="153" t="str">
        <f>IF('S.D.PASTE SHEET'!Q1738="","",'S.D.PASTE SHEET'!Q1738)</f>
        <v/>
      </c>
      <c s="153" t="str">
        <f>IF('S.D.PASTE SHEET'!R1738="","",'S.D.PASTE SHEET'!R1738)</f>
        <v/>
      </c>
      <c s="153" t="str">
        <f>IF('S.D.PASTE SHEET'!S1738="","",'S.D.PASTE SHEET'!S1738)</f>
        <v/>
      </c>
      <c s="153" t="str">
        <f>IF('S.D.PASTE SHEET'!T1738="","",'S.D.PASTE SHEET'!T1738)</f>
        <v/>
      </c>
      <c s="153" t="str">
        <f>IF('S.D.PASTE SHEET'!U1738="","",'S.D.PASTE SHEET'!U1738)</f>
        <v/>
      </c>
      <c s="153" t="str">
        <f>IF('S.D.PASTE SHEET'!V1738="","",'S.D.PASTE SHEET'!V1738)</f>
        <v/>
      </c>
      <c s="153" t="str">
        <f>IF('S.D.PASTE SHEET'!W1738="","",'S.D.PASTE SHEET'!W1738)</f>
        <v/>
      </c>
      <c s="153" t="str">
        <f>IF('S.D.PASTE SHEET'!X1738="","",'S.D.PASTE SHEET'!X1738)</f>
        <v/>
      </c>
      <c s="153" t="str">
        <f>IF('S.D.PASTE SHEET'!Y1738="","",'S.D.PASTE SHEET'!Y1738)</f>
        <v/>
      </c>
      <c s="153" t="str">
        <f>IF('S.D.PASTE SHEET'!Z1738="","",'S.D.PASTE SHEET'!Z1738)</f>
        <v/>
      </c>
      <c s="153" t="str">
        <f>IF('S.D.PASTE SHEET'!AA1738="","",'S.D.PASTE SHEET'!AA1738)</f>
        <v/>
      </c>
      <c s="153" t="str">
        <f>IF('S.D.PASTE SHEET'!AB1738="","",'S.D.PASTE SHEET'!AB1738)</f>
        <v/>
      </c>
      <c s="153" t="str">
        <f>IF('S.D.PASTE SHEET'!AC1738="","",'S.D.PASTE SHEET'!AC1738)</f>
        <v/>
      </c>
      <c s="153" t="str">
        <f>IF('S.D.PASTE SHEET'!AD1738="","",'S.D.PASTE SHEET'!AD1738)</f>
        <v/>
      </c>
      <c s="155"/>
      <c s="156" t="str">
        <f>IF(AK1738="","",IF(AK1738&gt;0,COUNT($AG$2:AG1738),""))</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38" s="156" t="str">
        <f>IF(BC1738="","",IF(BC1738&gt;0,COUNT($AY$2:AY1738),""))</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39" spans="1:66" ht="15.75" customHeight="1">
      <c r="A1739" s="153" t="str">
        <f>IF('S.D.PASTE SHEET'!A1739="","",'S.D.PASTE SHEET'!A1739)</f>
        <v/>
      </c>
      <c s="153" t="str">
        <f>IF('S.D.PASTE SHEET'!B1739="","",'S.D.PASTE SHEET'!B1739)</f>
        <v/>
      </c>
      <c s="153" t="str">
        <f>IF('S.D.PASTE SHEET'!C1739="","",'S.D.PASTE SHEET'!C1739)</f>
        <v/>
      </c>
      <c s="154" t="str">
        <f>IF('S.D.PASTE SHEET'!D1739="","",'S.D.PASTE SHEET'!D1739)</f>
        <v/>
      </c>
      <c s="153" t="str">
        <f>IF('S.D.PASTE SHEET'!E1739="","",UPPER('S.D.PASTE SHEET'!E1739))</f>
        <v/>
      </c>
      <c s="153" t="str">
        <f>IF('S.D.PASTE SHEET'!F1739="","",'S.D.PASTE SHEET'!F1739)</f>
        <v/>
      </c>
      <c s="153" t="str">
        <f>IF('S.D.PASTE SHEET'!G1739="","",UPPER('S.D.PASTE SHEET'!G1739))</f>
        <v/>
      </c>
      <c s="153" t="str">
        <f>IF('S.D.PASTE SHEET'!H1739="","",UPPER('S.D.PASTE SHEET'!H1739))</f>
        <v/>
      </c>
      <c s="153" t="str">
        <f>IF('S.D.PASTE SHEET'!I1739="","",'S.D.PASTE SHEET'!I1739)</f>
        <v/>
      </c>
      <c s="154" t="str">
        <f>IF('S.D.PASTE SHEET'!J1739="","",'S.D.PASTE SHEET'!J1739)</f>
        <v/>
      </c>
      <c s="153" t="str">
        <f>IF('S.D.PASTE SHEET'!K1739="","",'S.D.PASTE SHEET'!K1739)</f>
        <v/>
      </c>
      <c s="153" t="str">
        <f>IF('S.D.PASTE SHEET'!L1739="","",'S.D.PASTE SHEET'!L1739)</f>
        <v/>
      </c>
      <c s="153" t="str">
        <f>IF('S.D.PASTE SHEET'!M1739="","",'S.D.PASTE SHEET'!M1739)</f>
        <v/>
      </c>
      <c s="153" t="str">
        <f>IF('S.D.PASTE SHEET'!N1739="","",'S.D.PASTE SHEET'!N1739)</f>
        <v/>
      </c>
      <c s="153" t="str">
        <f>IF('S.D.PASTE SHEET'!O1739="","",'S.D.PASTE SHEET'!O1739)</f>
        <v/>
      </c>
      <c s="153" t="str">
        <f>IF('S.D.PASTE SHEET'!P1739="","",'S.D.PASTE SHEET'!P1739)</f>
        <v/>
      </c>
      <c s="153" t="str">
        <f>IF('S.D.PASTE SHEET'!Q1739="","",'S.D.PASTE SHEET'!Q1739)</f>
        <v/>
      </c>
      <c s="153" t="str">
        <f>IF('S.D.PASTE SHEET'!R1739="","",'S.D.PASTE SHEET'!R1739)</f>
        <v/>
      </c>
      <c s="153" t="str">
        <f>IF('S.D.PASTE SHEET'!S1739="","",'S.D.PASTE SHEET'!S1739)</f>
        <v/>
      </c>
      <c s="153" t="str">
        <f>IF('S.D.PASTE SHEET'!T1739="","",'S.D.PASTE SHEET'!T1739)</f>
        <v/>
      </c>
      <c s="153" t="str">
        <f>IF('S.D.PASTE SHEET'!U1739="","",'S.D.PASTE SHEET'!U1739)</f>
        <v/>
      </c>
      <c s="153" t="str">
        <f>IF('S.D.PASTE SHEET'!V1739="","",'S.D.PASTE SHEET'!V1739)</f>
        <v/>
      </c>
      <c s="153" t="str">
        <f>IF('S.D.PASTE SHEET'!W1739="","",'S.D.PASTE SHEET'!W1739)</f>
        <v/>
      </c>
      <c s="153" t="str">
        <f>IF('S.D.PASTE SHEET'!X1739="","",'S.D.PASTE SHEET'!X1739)</f>
        <v/>
      </c>
      <c s="153" t="str">
        <f>IF('S.D.PASTE SHEET'!Y1739="","",'S.D.PASTE SHEET'!Y1739)</f>
        <v/>
      </c>
      <c s="153" t="str">
        <f>IF('S.D.PASTE SHEET'!Z1739="","",'S.D.PASTE SHEET'!Z1739)</f>
        <v/>
      </c>
      <c s="153" t="str">
        <f>IF('S.D.PASTE SHEET'!AA1739="","",'S.D.PASTE SHEET'!AA1739)</f>
        <v/>
      </c>
      <c s="153" t="str">
        <f>IF('S.D.PASTE SHEET'!AB1739="","",'S.D.PASTE SHEET'!AB1739)</f>
        <v/>
      </c>
      <c s="153" t="str">
        <f>IF('S.D.PASTE SHEET'!AC1739="","",'S.D.PASTE SHEET'!AC1739)</f>
        <v/>
      </c>
      <c s="153" t="str">
        <f>IF('S.D.PASTE SHEET'!AD1739="","",'S.D.PASTE SHEET'!AD1739)</f>
        <v/>
      </c>
      <c s="155"/>
      <c s="156" t="str">
        <f>IF(AK1739="","",IF(AK1739&gt;0,COUNT($AG$2:AG1739),""))</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39" s="156" t="str">
        <f>IF(BC1739="","",IF(BC1739&gt;0,COUNT($AY$2:AY1739),""))</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40" spans="1:66" ht="15.75" customHeight="1">
      <c r="A1740" s="153" t="str">
        <f>IF('S.D.PASTE SHEET'!A1740="","",'S.D.PASTE SHEET'!A1740)</f>
        <v/>
      </c>
      <c s="153" t="str">
        <f>IF('S.D.PASTE SHEET'!B1740="","",'S.D.PASTE SHEET'!B1740)</f>
        <v/>
      </c>
      <c s="153" t="str">
        <f>IF('S.D.PASTE SHEET'!C1740="","",'S.D.PASTE SHEET'!C1740)</f>
        <v/>
      </c>
      <c s="154" t="str">
        <f>IF('S.D.PASTE SHEET'!D1740="","",'S.D.PASTE SHEET'!D1740)</f>
        <v/>
      </c>
      <c s="153" t="str">
        <f>IF('S.D.PASTE SHEET'!E1740="","",UPPER('S.D.PASTE SHEET'!E1740))</f>
        <v/>
      </c>
      <c s="153" t="str">
        <f>IF('S.D.PASTE SHEET'!F1740="","",'S.D.PASTE SHEET'!F1740)</f>
        <v/>
      </c>
      <c s="153" t="str">
        <f>IF('S.D.PASTE SHEET'!G1740="","",UPPER('S.D.PASTE SHEET'!G1740))</f>
        <v/>
      </c>
      <c s="153" t="str">
        <f>IF('S.D.PASTE SHEET'!H1740="","",UPPER('S.D.PASTE SHEET'!H1740))</f>
        <v/>
      </c>
      <c s="153" t="str">
        <f>IF('S.D.PASTE SHEET'!I1740="","",'S.D.PASTE SHEET'!I1740)</f>
        <v/>
      </c>
      <c s="154" t="str">
        <f>IF('S.D.PASTE SHEET'!J1740="","",'S.D.PASTE SHEET'!J1740)</f>
        <v/>
      </c>
      <c s="153" t="str">
        <f>IF('S.D.PASTE SHEET'!K1740="","",'S.D.PASTE SHEET'!K1740)</f>
        <v/>
      </c>
      <c s="153" t="str">
        <f>IF('S.D.PASTE SHEET'!L1740="","",'S.D.PASTE SHEET'!L1740)</f>
        <v/>
      </c>
      <c s="153" t="str">
        <f>IF('S.D.PASTE SHEET'!M1740="","",'S.D.PASTE SHEET'!M1740)</f>
        <v/>
      </c>
      <c s="153" t="str">
        <f>IF('S.D.PASTE SHEET'!N1740="","",'S.D.PASTE SHEET'!N1740)</f>
        <v/>
      </c>
      <c s="153" t="str">
        <f>IF('S.D.PASTE SHEET'!O1740="","",'S.D.PASTE SHEET'!O1740)</f>
        <v/>
      </c>
      <c s="153" t="str">
        <f>IF('S.D.PASTE SHEET'!P1740="","",'S.D.PASTE SHEET'!P1740)</f>
        <v/>
      </c>
      <c s="153" t="str">
        <f>IF('S.D.PASTE SHEET'!Q1740="","",'S.D.PASTE SHEET'!Q1740)</f>
        <v/>
      </c>
      <c s="153" t="str">
        <f>IF('S.D.PASTE SHEET'!R1740="","",'S.D.PASTE SHEET'!R1740)</f>
        <v/>
      </c>
      <c s="153" t="str">
        <f>IF('S.D.PASTE SHEET'!S1740="","",'S.D.PASTE SHEET'!S1740)</f>
        <v/>
      </c>
      <c s="153" t="str">
        <f>IF('S.D.PASTE SHEET'!T1740="","",'S.D.PASTE SHEET'!T1740)</f>
        <v/>
      </c>
      <c s="153" t="str">
        <f>IF('S.D.PASTE SHEET'!U1740="","",'S.D.PASTE SHEET'!U1740)</f>
        <v/>
      </c>
      <c s="153" t="str">
        <f>IF('S.D.PASTE SHEET'!V1740="","",'S.D.PASTE SHEET'!V1740)</f>
        <v/>
      </c>
      <c s="153" t="str">
        <f>IF('S.D.PASTE SHEET'!W1740="","",'S.D.PASTE SHEET'!W1740)</f>
        <v/>
      </c>
      <c s="153" t="str">
        <f>IF('S.D.PASTE SHEET'!X1740="","",'S.D.PASTE SHEET'!X1740)</f>
        <v/>
      </c>
      <c s="153" t="str">
        <f>IF('S.D.PASTE SHEET'!Y1740="","",'S.D.PASTE SHEET'!Y1740)</f>
        <v/>
      </c>
      <c s="153" t="str">
        <f>IF('S.D.PASTE SHEET'!Z1740="","",'S.D.PASTE SHEET'!Z1740)</f>
        <v/>
      </c>
      <c s="153" t="str">
        <f>IF('S.D.PASTE SHEET'!AA1740="","",'S.D.PASTE SHEET'!AA1740)</f>
        <v/>
      </c>
      <c s="153" t="str">
        <f>IF('S.D.PASTE SHEET'!AB1740="","",'S.D.PASTE SHEET'!AB1740)</f>
        <v/>
      </c>
      <c s="153" t="str">
        <f>IF('S.D.PASTE SHEET'!AC1740="","",'S.D.PASTE SHEET'!AC1740)</f>
        <v/>
      </c>
      <c s="153" t="str">
        <f>IF('S.D.PASTE SHEET'!AD1740="","",'S.D.PASTE SHEET'!AD1740)</f>
        <v/>
      </c>
      <c s="155"/>
      <c s="156" t="str">
        <f>IF(AK1740="","",IF(AK1740&gt;0,COUNT($AG$2:AG1740),""))</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40" s="156" t="str">
        <f>IF(BC1740="","",IF(BC1740&gt;0,COUNT($AY$2:AY1740),""))</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41" spans="1:66" ht="15.75" customHeight="1">
      <c r="A1741" s="153" t="str">
        <f>IF('S.D.PASTE SHEET'!A1741="","",'S.D.PASTE SHEET'!A1741)</f>
        <v/>
      </c>
      <c s="153" t="str">
        <f>IF('S.D.PASTE SHEET'!B1741="","",'S.D.PASTE SHEET'!B1741)</f>
        <v/>
      </c>
      <c s="153" t="str">
        <f>IF('S.D.PASTE SHEET'!C1741="","",'S.D.PASTE SHEET'!C1741)</f>
        <v/>
      </c>
      <c s="154" t="str">
        <f>IF('S.D.PASTE SHEET'!D1741="","",'S.D.PASTE SHEET'!D1741)</f>
        <v/>
      </c>
      <c s="153" t="str">
        <f>IF('S.D.PASTE SHEET'!E1741="","",UPPER('S.D.PASTE SHEET'!E1741))</f>
        <v/>
      </c>
      <c s="153" t="str">
        <f>IF('S.D.PASTE SHEET'!F1741="","",'S.D.PASTE SHEET'!F1741)</f>
        <v/>
      </c>
      <c s="153" t="str">
        <f>IF('S.D.PASTE SHEET'!G1741="","",UPPER('S.D.PASTE SHEET'!G1741))</f>
        <v/>
      </c>
      <c s="153" t="str">
        <f>IF('S.D.PASTE SHEET'!H1741="","",UPPER('S.D.PASTE SHEET'!H1741))</f>
        <v/>
      </c>
      <c s="153" t="str">
        <f>IF('S.D.PASTE SHEET'!I1741="","",'S.D.PASTE SHEET'!I1741)</f>
        <v/>
      </c>
      <c s="154" t="str">
        <f>IF('S.D.PASTE SHEET'!J1741="","",'S.D.PASTE SHEET'!J1741)</f>
        <v/>
      </c>
      <c s="153" t="str">
        <f>IF('S.D.PASTE SHEET'!K1741="","",'S.D.PASTE SHEET'!K1741)</f>
        <v/>
      </c>
      <c s="153" t="str">
        <f>IF('S.D.PASTE SHEET'!L1741="","",'S.D.PASTE SHEET'!L1741)</f>
        <v/>
      </c>
      <c s="153" t="str">
        <f>IF('S.D.PASTE SHEET'!M1741="","",'S.D.PASTE SHEET'!M1741)</f>
        <v/>
      </c>
      <c s="153" t="str">
        <f>IF('S.D.PASTE SHEET'!N1741="","",'S.D.PASTE SHEET'!N1741)</f>
        <v/>
      </c>
      <c s="153" t="str">
        <f>IF('S.D.PASTE SHEET'!O1741="","",'S.D.PASTE SHEET'!O1741)</f>
        <v/>
      </c>
      <c s="153" t="str">
        <f>IF('S.D.PASTE SHEET'!P1741="","",'S.D.PASTE SHEET'!P1741)</f>
        <v/>
      </c>
      <c s="153" t="str">
        <f>IF('S.D.PASTE SHEET'!Q1741="","",'S.D.PASTE SHEET'!Q1741)</f>
        <v/>
      </c>
      <c s="153" t="str">
        <f>IF('S.D.PASTE SHEET'!R1741="","",'S.D.PASTE SHEET'!R1741)</f>
        <v/>
      </c>
      <c s="153" t="str">
        <f>IF('S.D.PASTE SHEET'!S1741="","",'S.D.PASTE SHEET'!S1741)</f>
        <v/>
      </c>
      <c s="153" t="str">
        <f>IF('S.D.PASTE SHEET'!T1741="","",'S.D.PASTE SHEET'!T1741)</f>
        <v/>
      </c>
      <c s="153" t="str">
        <f>IF('S.D.PASTE SHEET'!U1741="","",'S.D.PASTE SHEET'!U1741)</f>
        <v/>
      </c>
      <c s="153" t="str">
        <f>IF('S.D.PASTE SHEET'!V1741="","",'S.D.PASTE SHEET'!V1741)</f>
        <v/>
      </c>
      <c s="153" t="str">
        <f>IF('S.D.PASTE SHEET'!W1741="","",'S.D.PASTE SHEET'!W1741)</f>
        <v/>
      </c>
      <c s="153" t="str">
        <f>IF('S.D.PASTE SHEET'!X1741="","",'S.D.PASTE SHEET'!X1741)</f>
        <v/>
      </c>
      <c s="153" t="str">
        <f>IF('S.D.PASTE SHEET'!Y1741="","",'S.D.PASTE SHEET'!Y1741)</f>
        <v/>
      </c>
      <c s="153" t="str">
        <f>IF('S.D.PASTE SHEET'!Z1741="","",'S.D.PASTE SHEET'!Z1741)</f>
        <v/>
      </c>
      <c s="153" t="str">
        <f>IF('S.D.PASTE SHEET'!AA1741="","",'S.D.PASTE SHEET'!AA1741)</f>
        <v/>
      </c>
      <c s="153" t="str">
        <f>IF('S.D.PASTE SHEET'!AB1741="","",'S.D.PASTE SHEET'!AB1741)</f>
        <v/>
      </c>
      <c s="153" t="str">
        <f>IF('S.D.PASTE SHEET'!AC1741="","",'S.D.PASTE SHEET'!AC1741)</f>
        <v/>
      </c>
      <c s="153" t="str">
        <f>IF('S.D.PASTE SHEET'!AD1741="","",'S.D.PASTE SHEET'!AD1741)</f>
        <v/>
      </c>
      <c s="155"/>
      <c s="156" t="str">
        <f>IF(AK1741="","",IF(AK1741&gt;0,COUNT($AG$2:AG1741),""))</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41" s="156" t="str">
        <f>IF(BC1741="","",IF(BC1741&gt;0,COUNT($AY$2:AY1741),""))</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42" spans="1:66" ht="15.75" customHeight="1">
      <c r="A1742" s="153" t="str">
        <f>IF('S.D.PASTE SHEET'!A1742="","",'S.D.PASTE SHEET'!A1742)</f>
        <v/>
      </c>
      <c s="153" t="str">
        <f>IF('S.D.PASTE SHEET'!B1742="","",'S.D.PASTE SHEET'!B1742)</f>
        <v/>
      </c>
      <c s="153" t="str">
        <f>IF('S.D.PASTE SHEET'!C1742="","",'S.D.PASTE SHEET'!C1742)</f>
        <v/>
      </c>
      <c s="154" t="str">
        <f>IF('S.D.PASTE SHEET'!D1742="","",'S.D.PASTE SHEET'!D1742)</f>
        <v/>
      </c>
      <c s="153" t="str">
        <f>IF('S.D.PASTE SHEET'!E1742="","",UPPER('S.D.PASTE SHEET'!E1742))</f>
        <v/>
      </c>
      <c s="153" t="str">
        <f>IF('S.D.PASTE SHEET'!F1742="","",'S.D.PASTE SHEET'!F1742)</f>
        <v/>
      </c>
      <c s="153" t="str">
        <f>IF('S.D.PASTE SHEET'!G1742="","",UPPER('S.D.PASTE SHEET'!G1742))</f>
        <v/>
      </c>
      <c s="153" t="str">
        <f>IF('S.D.PASTE SHEET'!H1742="","",UPPER('S.D.PASTE SHEET'!H1742))</f>
        <v/>
      </c>
      <c s="153" t="str">
        <f>IF('S.D.PASTE SHEET'!I1742="","",'S.D.PASTE SHEET'!I1742)</f>
        <v/>
      </c>
      <c s="154" t="str">
        <f>IF('S.D.PASTE SHEET'!J1742="","",'S.D.PASTE SHEET'!J1742)</f>
        <v/>
      </c>
      <c s="153" t="str">
        <f>IF('S.D.PASTE SHEET'!K1742="","",'S.D.PASTE SHEET'!K1742)</f>
        <v/>
      </c>
      <c s="153" t="str">
        <f>IF('S.D.PASTE SHEET'!L1742="","",'S.D.PASTE SHEET'!L1742)</f>
        <v/>
      </c>
      <c s="153" t="str">
        <f>IF('S.D.PASTE SHEET'!M1742="","",'S.D.PASTE SHEET'!M1742)</f>
        <v/>
      </c>
      <c s="153" t="str">
        <f>IF('S.D.PASTE SHEET'!N1742="","",'S.D.PASTE SHEET'!N1742)</f>
        <v/>
      </c>
      <c s="153" t="str">
        <f>IF('S.D.PASTE SHEET'!O1742="","",'S.D.PASTE SHEET'!O1742)</f>
        <v/>
      </c>
      <c s="153" t="str">
        <f>IF('S.D.PASTE SHEET'!P1742="","",'S.D.PASTE SHEET'!P1742)</f>
        <v/>
      </c>
      <c s="153" t="str">
        <f>IF('S.D.PASTE SHEET'!Q1742="","",'S.D.PASTE SHEET'!Q1742)</f>
        <v/>
      </c>
      <c s="153" t="str">
        <f>IF('S.D.PASTE SHEET'!R1742="","",'S.D.PASTE SHEET'!R1742)</f>
        <v/>
      </c>
      <c s="153" t="str">
        <f>IF('S.D.PASTE SHEET'!S1742="","",'S.D.PASTE SHEET'!S1742)</f>
        <v/>
      </c>
      <c s="153" t="str">
        <f>IF('S.D.PASTE SHEET'!T1742="","",'S.D.PASTE SHEET'!T1742)</f>
        <v/>
      </c>
      <c s="153" t="str">
        <f>IF('S.D.PASTE SHEET'!U1742="","",'S.D.PASTE SHEET'!U1742)</f>
        <v/>
      </c>
      <c s="153" t="str">
        <f>IF('S.D.PASTE SHEET'!V1742="","",'S.D.PASTE SHEET'!V1742)</f>
        <v/>
      </c>
      <c s="153" t="str">
        <f>IF('S.D.PASTE SHEET'!W1742="","",'S.D.PASTE SHEET'!W1742)</f>
        <v/>
      </c>
      <c s="153" t="str">
        <f>IF('S.D.PASTE SHEET'!X1742="","",'S.D.PASTE SHEET'!X1742)</f>
        <v/>
      </c>
      <c s="153" t="str">
        <f>IF('S.D.PASTE SHEET'!Y1742="","",'S.D.PASTE SHEET'!Y1742)</f>
        <v/>
      </c>
      <c s="153" t="str">
        <f>IF('S.D.PASTE SHEET'!Z1742="","",'S.D.PASTE SHEET'!Z1742)</f>
        <v/>
      </c>
      <c s="153" t="str">
        <f>IF('S.D.PASTE SHEET'!AA1742="","",'S.D.PASTE SHEET'!AA1742)</f>
        <v/>
      </c>
      <c s="153" t="str">
        <f>IF('S.D.PASTE SHEET'!AB1742="","",'S.D.PASTE SHEET'!AB1742)</f>
        <v/>
      </c>
      <c s="153" t="str">
        <f>IF('S.D.PASTE SHEET'!AC1742="","",'S.D.PASTE SHEET'!AC1742)</f>
        <v/>
      </c>
      <c s="153" t="str">
        <f>IF('S.D.PASTE SHEET'!AD1742="","",'S.D.PASTE SHEET'!AD1742)</f>
        <v/>
      </c>
      <c s="155"/>
      <c s="156" t="str">
        <f>IF(AK1742="","",IF(AK1742&gt;0,COUNT($AG$2:AG1742),""))</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42" s="156" t="str">
        <f>IF(BC1742="","",IF(BC1742&gt;0,COUNT($AY$2:AY1742),""))</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43" spans="1:66" ht="15.75" customHeight="1">
      <c r="A1743" s="153" t="str">
        <f>IF('S.D.PASTE SHEET'!A1743="","",'S.D.PASTE SHEET'!A1743)</f>
        <v/>
      </c>
      <c s="153" t="str">
        <f>IF('S.D.PASTE SHEET'!B1743="","",'S.D.PASTE SHEET'!B1743)</f>
        <v/>
      </c>
      <c s="153" t="str">
        <f>IF('S.D.PASTE SHEET'!C1743="","",'S.D.PASTE SHEET'!C1743)</f>
        <v/>
      </c>
      <c s="154" t="str">
        <f>IF('S.D.PASTE SHEET'!D1743="","",'S.D.PASTE SHEET'!D1743)</f>
        <v/>
      </c>
      <c s="153" t="str">
        <f>IF('S.D.PASTE SHEET'!E1743="","",UPPER('S.D.PASTE SHEET'!E1743))</f>
        <v/>
      </c>
      <c s="153" t="str">
        <f>IF('S.D.PASTE SHEET'!F1743="","",'S.D.PASTE SHEET'!F1743)</f>
        <v/>
      </c>
      <c s="153" t="str">
        <f>IF('S.D.PASTE SHEET'!G1743="","",UPPER('S.D.PASTE SHEET'!G1743))</f>
        <v/>
      </c>
      <c s="153" t="str">
        <f>IF('S.D.PASTE SHEET'!H1743="","",UPPER('S.D.PASTE SHEET'!H1743))</f>
        <v/>
      </c>
      <c s="153" t="str">
        <f>IF('S.D.PASTE SHEET'!I1743="","",'S.D.PASTE SHEET'!I1743)</f>
        <v/>
      </c>
      <c s="154" t="str">
        <f>IF('S.D.PASTE SHEET'!J1743="","",'S.D.PASTE SHEET'!J1743)</f>
        <v/>
      </c>
      <c s="153" t="str">
        <f>IF('S.D.PASTE SHEET'!K1743="","",'S.D.PASTE SHEET'!K1743)</f>
        <v/>
      </c>
      <c s="153" t="str">
        <f>IF('S.D.PASTE SHEET'!L1743="","",'S.D.PASTE SHEET'!L1743)</f>
        <v/>
      </c>
      <c s="153" t="str">
        <f>IF('S.D.PASTE SHEET'!M1743="","",'S.D.PASTE SHEET'!M1743)</f>
        <v/>
      </c>
      <c s="153" t="str">
        <f>IF('S.D.PASTE SHEET'!N1743="","",'S.D.PASTE SHEET'!N1743)</f>
        <v/>
      </c>
      <c s="153" t="str">
        <f>IF('S.D.PASTE SHEET'!O1743="","",'S.D.PASTE SHEET'!O1743)</f>
        <v/>
      </c>
      <c s="153" t="str">
        <f>IF('S.D.PASTE SHEET'!P1743="","",'S.D.PASTE SHEET'!P1743)</f>
        <v/>
      </c>
      <c s="153" t="str">
        <f>IF('S.D.PASTE SHEET'!Q1743="","",'S.D.PASTE SHEET'!Q1743)</f>
        <v/>
      </c>
      <c s="153" t="str">
        <f>IF('S.D.PASTE SHEET'!R1743="","",'S.D.PASTE SHEET'!R1743)</f>
        <v/>
      </c>
      <c s="153" t="str">
        <f>IF('S.D.PASTE SHEET'!S1743="","",'S.D.PASTE SHEET'!S1743)</f>
        <v/>
      </c>
      <c s="153" t="str">
        <f>IF('S.D.PASTE SHEET'!T1743="","",'S.D.PASTE SHEET'!T1743)</f>
        <v/>
      </c>
      <c s="153" t="str">
        <f>IF('S.D.PASTE SHEET'!U1743="","",'S.D.PASTE SHEET'!U1743)</f>
        <v/>
      </c>
      <c s="153" t="str">
        <f>IF('S.D.PASTE SHEET'!V1743="","",'S.D.PASTE SHEET'!V1743)</f>
        <v/>
      </c>
      <c s="153" t="str">
        <f>IF('S.D.PASTE SHEET'!W1743="","",'S.D.PASTE SHEET'!W1743)</f>
        <v/>
      </c>
      <c s="153" t="str">
        <f>IF('S.D.PASTE SHEET'!X1743="","",'S.D.PASTE SHEET'!X1743)</f>
        <v/>
      </c>
      <c s="153" t="str">
        <f>IF('S.D.PASTE SHEET'!Y1743="","",'S.D.PASTE SHEET'!Y1743)</f>
        <v/>
      </c>
      <c s="153" t="str">
        <f>IF('S.D.PASTE SHEET'!Z1743="","",'S.D.PASTE SHEET'!Z1743)</f>
        <v/>
      </c>
      <c s="153" t="str">
        <f>IF('S.D.PASTE SHEET'!AA1743="","",'S.D.PASTE SHEET'!AA1743)</f>
        <v/>
      </c>
      <c s="153" t="str">
        <f>IF('S.D.PASTE SHEET'!AB1743="","",'S.D.PASTE SHEET'!AB1743)</f>
        <v/>
      </c>
      <c s="153" t="str">
        <f>IF('S.D.PASTE SHEET'!AC1743="","",'S.D.PASTE SHEET'!AC1743)</f>
        <v/>
      </c>
      <c s="153" t="str">
        <f>IF('S.D.PASTE SHEET'!AD1743="","",'S.D.PASTE SHEET'!AD1743)</f>
        <v/>
      </c>
      <c s="155"/>
      <c s="156" t="str">
        <f>IF(AK1743="","",IF(AK1743&gt;0,COUNT($AG$2:AG1743),""))</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43" s="156" t="str">
        <f>IF(BC1743="","",IF(BC1743&gt;0,COUNT($AY$2:AY1743),""))</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44" spans="1:66" ht="15.75" customHeight="1">
      <c r="A1744" s="153" t="str">
        <f>IF('S.D.PASTE SHEET'!A1744="","",'S.D.PASTE SHEET'!A1744)</f>
        <v/>
      </c>
      <c s="153" t="str">
        <f>IF('S.D.PASTE SHEET'!B1744="","",'S.D.PASTE SHEET'!B1744)</f>
        <v/>
      </c>
      <c s="153" t="str">
        <f>IF('S.D.PASTE SHEET'!C1744="","",'S.D.PASTE SHEET'!C1744)</f>
        <v/>
      </c>
      <c s="154" t="str">
        <f>IF('S.D.PASTE SHEET'!D1744="","",'S.D.PASTE SHEET'!D1744)</f>
        <v/>
      </c>
      <c s="153" t="str">
        <f>IF('S.D.PASTE SHEET'!E1744="","",UPPER('S.D.PASTE SHEET'!E1744))</f>
        <v/>
      </c>
      <c s="153" t="str">
        <f>IF('S.D.PASTE SHEET'!F1744="","",'S.D.PASTE SHEET'!F1744)</f>
        <v/>
      </c>
      <c s="153" t="str">
        <f>IF('S.D.PASTE SHEET'!G1744="","",UPPER('S.D.PASTE SHEET'!G1744))</f>
        <v/>
      </c>
      <c s="153" t="str">
        <f>IF('S.D.PASTE SHEET'!H1744="","",UPPER('S.D.PASTE SHEET'!H1744))</f>
        <v/>
      </c>
      <c s="153" t="str">
        <f>IF('S.D.PASTE SHEET'!I1744="","",'S.D.PASTE SHEET'!I1744)</f>
        <v/>
      </c>
      <c s="154" t="str">
        <f>IF('S.D.PASTE SHEET'!J1744="","",'S.D.PASTE SHEET'!J1744)</f>
        <v/>
      </c>
      <c s="153" t="str">
        <f>IF('S.D.PASTE SHEET'!K1744="","",'S.D.PASTE SHEET'!K1744)</f>
        <v/>
      </c>
      <c s="153" t="str">
        <f>IF('S.D.PASTE SHEET'!L1744="","",'S.D.PASTE SHEET'!L1744)</f>
        <v/>
      </c>
      <c s="153" t="str">
        <f>IF('S.D.PASTE SHEET'!M1744="","",'S.D.PASTE SHEET'!M1744)</f>
        <v/>
      </c>
      <c s="153" t="str">
        <f>IF('S.D.PASTE SHEET'!N1744="","",'S.D.PASTE SHEET'!N1744)</f>
        <v/>
      </c>
      <c s="153" t="str">
        <f>IF('S.D.PASTE SHEET'!O1744="","",'S.D.PASTE SHEET'!O1744)</f>
        <v/>
      </c>
      <c s="153" t="str">
        <f>IF('S.D.PASTE SHEET'!P1744="","",'S.D.PASTE SHEET'!P1744)</f>
        <v/>
      </c>
      <c s="153" t="str">
        <f>IF('S.D.PASTE SHEET'!Q1744="","",'S.D.PASTE SHEET'!Q1744)</f>
        <v/>
      </c>
      <c s="153" t="str">
        <f>IF('S.D.PASTE SHEET'!R1744="","",'S.D.PASTE SHEET'!R1744)</f>
        <v/>
      </c>
      <c s="153" t="str">
        <f>IF('S.D.PASTE SHEET'!S1744="","",'S.D.PASTE SHEET'!S1744)</f>
        <v/>
      </c>
      <c s="153" t="str">
        <f>IF('S.D.PASTE SHEET'!T1744="","",'S.D.PASTE SHEET'!T1744)</f>
        <v/>
      </c>
      <c s="153" t="str">
        <f>IF('S.D.PASTE SHEET'!U1744="","",'S.D.PASTE SHEET'!U1744)</f>
        <v/>
      </c>
      <c s="153" t="str">
        <f>IF('S.D.PASTE SHEET'!V1744="","",'S.D.PASTE SHEET'!V1744)</f>
        <v/>
      </c>
      <c s="153" t="str">
        <f>IF('S.D.PASTE SHEET'!W1744="","",'S.D.PASTE SHEET'!W1744)</f>
        <v/>
      </c>
      <c s="153" t="str">
        <f>IF('S.D.PASTE SHEET'!X1744="","",'S.D.PASTE SHEET'!X1744)</f>
        <v/>
      </c>
      <c s="153" t="str">
        <f>IF('S.D.PASTE SHEET'!Y1744="","",'S.D.PASTE SHEET'!Y1744)</f>
        <v/>
      </c>
      <c s="153" t="str">
        <f>IF('S.D.PASTE SHEET'!Z1744="","",'S.D.PASTE SHEET'!Z1744)</f>
        <v/>
      </c>
      <c s="153" t="str">
        <f>IF('S.D.PASTE SHEET'!AA1744="","",'S.D.PASTE SHEET'!AA1744)</f>
        <v/>
      </c>
      <c s="153" t="str">
        <f>IF('S.D.PASTE SHEET'!AB1744="","",'S.D.PASTE SHEET'!AB1744)</f>
        <v/>
      </c>
      <c s="153" t="str">
        <f>IF('S.D.PASTE SHEET'!AC1744="","",'S.D.PASTE SHEET'!AC1744)</f>
        <v/>
      </c>
      <c s="153" t="str">
        <f>IF('S.D.PASTE SHEET'!AD1744="","",'S.D.PASTE SHEET'!AD1744)</f>
        <v/>
      </c>
      <c s="155"/>
      <c s="156" t="str">
        <f>IF(AK1744="","",IF(AK1744&gt;0,COUNT($AG$2:AG1744),""))</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44" s="156" t="str">
        <f>IF(BC1744="","",IF(BC1744&gt;0,COUNT($AY$2:AY1744),""))</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45" spans="1:66" ht="15.75" customHeight="1">
      <c r="A1745" s="153" t="str">
        <f>IF('S.D.PASTE SHEET'!A1745="","",'S.D.PASTE SHEET'!A1745)</f>
        <v/>
      </c>
      <c s="153" t="str">
        <f>IF('S.D.PASTE SHEET'!B1745="","",'S.D.PASTE SHEET'!B1745)</f>
        <v/>
      </c>
      <c s="153" t="str">
        <f>IF('S.D.PASTE SHEET'!C1745="","",'S.D.PASTE SHEET'!C1745)</f>
        <v/>
      </c>
      <c s="154" t="str">
        <f>IF('S.D.PASTE SHEET'!D1745="","",'S.D.PASTE SHEET'!D1745)</f>
        <v/>
      </c>
      <c s="153" t="str">
        <f>IF('S.D.PASTE SHEET'!E1745="","",UPPER('S.D.PASTE SHEET'!E1745))</f>
        <v/>
      </c>
      <c s="153" t="str">
        <f>IF('S.D.PASTE SHEET'!F1745="","",'S.D.PASTE SHEET'!F1745)</f>
        <v/>
      </c>
      <c s="153" t="str">
        <f>IF('S.D.PASTE SHEET'!G1745="","",UPPER('S.D.PASTE SHEET'!G1745))</f>
        <v/>
      </c>
      <c s="153" t="str">
        <f>IF('S.D.PASTE SHEET'!H1745="","",UPPER('S.D.PASTE SHEET'!H1745))</f>
        <v/>
      </c>
      <c s="153" t="str">
        <f>IF('S.D.PASTE SHEET'!I1745="","",'S.D.PASTE SHEET'!I1745)</f>
        <v/>
      </c>
      <c s="154" t="str">
        <f>IF('S.D.PASTE SHEET'!J1745="","",'S.D.PASTE SHEET'!J1745)</f>
        <v/>
      </c>
      <c s="153" t="str">
        <f>IF('S.D.PASTE SHEET'!K1745="","",'S.D.PASTE SHEET'!K1745)</f>
        <v/>
      </c>
      <c s="153" t="str">
        <f>IF('S.D.PASTE SHEET'!L1745="","",'S.D.PASTE SHEET'!L1745)</f>
        <v/>
      </c>
      <c s="153" t="str">
        <f>IF('S.D.PASTE SHEET'!M1745="","",'S.D.PASTE SHEET'!M1745)</f>
        <v/>
      </c>
      <c s="153" t="str">
        <f>IF('S.D.PASTE SHEET'!N1745="","",'S.D.PASTE SHEET'!N1745)</f>
        <v/>
      </c>
      <c s="153" t="str">
        <f>IF('S.D.PASTE SHEET'!O1745="","",'S.D.PASTE SHEET'!O1745)</f>
        <v/>
      </c>
      <c s="153" t="str">
        <f>IF('S.D.PASTE SHEET'!P1745="","",'S.D.PASTE SHEET'!P1745)</f>
        <v/>
      </c>
      <c s="153" t="str">
        <f>IF('S.D.PASTE SHEET'!Q1745="","",'S.D.PASTE SHEET'!Q1745)</f>
        <v/>
      </c>
      <c s="153" t="str">
        <f>IF('S.D.PASTE SHEET'!R1745="","",'S.D.PASTE SHEET'!R1745)</f>
        <v/>
      </c>
      <c s="153" t="str">
        <f>IF('S.D.PASTE SHEET'!S1745="","",'S.D.PASTE SHEET'!S1745)</f>
        <v/>
      </c>
      <c s="153" t="str">
        <f>IF('S.D.PASTE SHEET'!T1745="","",'S.D.PASTE SHEET'!T1745)</f>
        <v/>
      </c>
      <c s="153" t="str">
        <f>IF('S.D.PASTE SHEET'!U1745="","",'S.D.PASTE SHEET'!U1745)</f>
        <v/>
      </c>
      <c s="153" t="str">
        <f>IF('S.D.PASTE SHEET'!V1745="","",'S.D.PASTE SHEET'!V1745)</f>
        <v/>
      </c>
      <c s="153" t="str">
        <f>IF('S.D.PASTE SHEET'!W1745="","",'S.D.PASTE SHEET'!W1745)</f>
        <v/>
      </c>
      <c s="153" t="str">
        <f>IF('S.D.PASTE SHEET'!X1745="","",'S.D.PASTE SHEET'!X1745)</f>
        <v/>
      </c>
      <c s="153" t="str">
        <f>IF('S.D.PASTE SHEET'!Y1745="","",'S.D.PASTE SHEET'!Y1745)</f>
        <v/>
      </c>
      <c s="153" t="str">
        <f>IF('S.D.PASTE SHEET'!Z1745="","",'S.D.PASTE SHEET'!Z1745)</f>
        <v/>
      </c>
      <c s="153" t="str">
        <f>IF('S.D.PASTE SHEET'!AA1745="","",'S.D.PASTE SHEET'!AA1745)</f>
        <v/>
      </c>
      <c s="153" t="str">
        <f>IF('S.D.PASTE SHEET'!AB1745="","",'S.D.PASTE SHEET'!AB1745)</f>
        <v/>
      </c>
      <c s="153" t="str">
        <f>IF('S.D.PASTE SHEET'!AC1745="","",'S.D.PASTE SHEET'!AC1745)</f>
        <v/>
      </c>
      <c s="153" t="str">
        <f>IF('S.D.PASTE SHEET'!AD1745="","",'S.D.PASTE SHEET'!AD1745)</f>
        <v/>
      </c>
      <c s="155"/>
      <c s="156" t="str">
        <f>IF(AK1745="","",IF(AK1745&gt;0,COUNT($AG$2:AG1745),""))</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45" s="156" t="str">
        <f>IF(BC1745="","",IF(BC1745&gt;0,COUNT($AY$2:AY1745),""))</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46" spans="1:66" ht="15.75" customHeight="1">
      <c r="A1746" s="153" t="str">
        <f>IF('S.D.PASTE SHEET'!A1746="","",'S.D.PASTE SHEET'!A1746)</f>
        <v/>
      </c>
      <c s="153" t="str">
        <f>IF('S.D.PASTE SHEET'!B1746="","",'S.D.PASTE SHEET'!B1746)</f>
        <v/>
      </c>
      <c s="153" t="str">
        <f>IF('S.D.PASTE SHEET'!C1746="","",'S.D.PASTE SHEET'!C1746)</f>
        <v/>
      </c>
      <c s="154" t="str">
        <f>IF('S.D.PASTE SHEET'!D1746="","",'S.D.PASTE SHEET'!D1746)</f>
        <v/>
      </c>
      <c s="153" t="str">
        <f>IF('S.D.PASTE SHEET'!E1746="","",UPPER('S.D.PASTE SHEET'!E1746))</f>
        <v/>
      </c>
      <c s="153" t="str">
        <f>IF('S.D.PASTE SHEET'!F1746="","",'S.D.PASTE SHEET'!F1746)</f>
        <v/>
      </c>
      <c s="153" t="str">
        <f>IF('S.D.PASTE SHEET'!G1746="","",UPPER('S.D.PASTE SHEET'!G1746))</f>
        <v/>
      </c>
      <c s="153" t="str">
        <f>IF('S.D.PASTE SHEET'!H1746="","",UPPER('S.D.PASTE SHEET'!H1746))</f>
        <v/>
      </c>
      <c s="153" t="str">
        <f>IF('S.D.PASTE SHEET'!I1746="","",'S.D.PASTE SHEET'!I1746)</f>
        <v/>
      </c>
      <c s="154" t="str">
        <f>IF('S.D.PASTE SHEET'!J1746="","",'S.D.PASTE SHEET'!J1746)</f>
        <v/>
      </c>
      <c s="153" t="str">
        <f>IF('S.D.PASTE SHEET'!K1746="","",'S.D.PASTE SHEET'!K1746)</f>
        <v/>
      </c>
      <c s="153" t="str">
        <f>IF('S.D.PASTE SHEET'!L1746="","",'S.D.PASTE SHEET'!L1746)</f>
        <v/>
      </c>
      <c s="153" t="str">
        <f>IF('S.D.PASTE SHEET'!M1746="","",'S.D.PASTE SHEET'!M1746)</f>
        <v/>
      </c>
      <c s="153" t="str">
        <f>IF('S.D.PASTE SHEET'!N1746="","",'S.D.PASTE SHEET'!N1746)</f>
        <v/>
      </c>
      <c s="153" t="str">
        <f>IF('S.D.PASTE SHEET'!O1746="","",'S.D.PASTE SHEET'!O1746)</f>
        <v/>
      </c>
      <c s="153" t="str">
        <f>IF('S.D.PASTE SHEET'!P1746="","",'S.D.PASTE SHEET'!P1746)</f>
        <v/>
      </c>
      <c s="153" t="str">
        <f>IF('S.D.PASTE SHEET'!Q1746="","",'S.D.PASTE SHEET'!Q1746)</f>
        <v/>
      </c>
      <c s="153" t="str">
        <f>IF('S.D.PASTE SHEET'!R1746="","",'S.D.PASTE SHEET'!R1746)</f>
        <v/>
      </c>
      <c s="153" t="str">
        <f>IF('S.D.PASTE SHEET'!S1746="","",'S.D.PASTE SHEET'!S1746)</f>
        <v/>
      </c>
      <c s="153" t="str">
        <f>IF('S.D.PASTE SHEET'!T1746="","",'S.D.PASTE SHEET'!T1746)</f>
        <v/>
      </c>
      <c s="153" t="str">
        <f>IF('S.D.PASTE SHEET'!U1746="","",'S.D.PASTE SHEET'!U1746)</f>
        <v/>
      </c>
      <c s="153" t="str">
        <f>IF('S.D.PASTE SHEET'!V1746="","",'S.D.PASTE SHEET'!V1746)</f>
        <v/>
      </c>
      <c s="153" t="str">
        <f>IF('S.D.PASTE SHEET'!W1746="","",'S.D.PASTE SHEET'!W1746)</f>
        <v/>
      </c>
      <c s="153" t="str">
        <f>IF('S.D.PASTE SHEET'!X1746="","",'S.D.PASTE SHEET'!X1746)</f>
        <v/>
      </c>
      <c s="153" t="str">
        <f>IF('S.D.PASTE SHEET'!Y1746="","",'S.D.PASTE SHEET'!Y1746)</f>
        <v/>
      </c>
      <c s="153" t="str">
        <f>IF('S.D.PASTE SHEET'!Z1746="","",'S.D.PASTE SHEET'!Z1746)</f>
        <v/>
      </c>
      <c s="153" t="str">
        <f>IF('S.D.PASTE SHEET'!AA1746="","",'S.D.PASTE SHEET'!AA1746)</f>
        <v/>
      </c>
      <c s="153" t="str">
        <f>IF('S.D.PASTE SHEET'!AB1746="","",'S.D.PASTE SHEET'!AB1746)</f>
        <v/>
      </c>
      <c s="153" t="str">
        <f>IF('S.D.PASTE SHEET'!AC1746="","",'S.D.PASTE SHEET'!AC1746)</f>
        <v/>
      </c>
      <c s="153" t="str">
        <f>IF('S.D.PASTE SHEET'!AD1746="","",'S.D.PASTE SHEET'!AD1746)</f>
        <v/>
      </c>
      <c s="155"/>
      <c s="156" t="str">
        <f>IF(AK1746="","",IF(AK1746&gt;0,COUNT($AG$2:AG1746),""))</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46" s="156" t="str">
        <f>IF(BC1746="","",IF(BC1746&gt;0,COUNT($AY$2:AY1746),""))</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47" spans="1:66" ht="15.75" customHeight="1">
      <c r="A1747" s="153" t="str">
        <f>IF('S.D.PASTE SHEET'!A1747="","",'S.D.PASTE SHEET'!A1747)</f>
        <v/>
      </c>
      <c s="153" t="str">
        <f>IF('S.D.PASTE SHEET'!B1747="","",'S.D.PASTE SHEET'!B1747)</f>
        <v/>
      </c>
      <c s="153" t="str">
        <f>IF('S.D.PASTE SHEET'!C1747="","",'S.D.PASTE SHEET'!C1747)</f>
        <v/>
      </c>
      <c s="154" t="str">
        <f>IF('S.D.PASTE SHEET'!D1747="","",'S.D.PASTE SHEET'!D1747)</f>
        <v/>
      </c>
      <c s="153" t="str">
        <f>IF('S.D.PASTE SHEET'!E1747="","",UPPER('S.D.PASTE SHEET'!E1747))</f>
        <v/>
      </c>
      <c s="153" t="str">
        <f>IF('S.D.PASTE SHEET'!F1747="","",'S.D.PASTE SHEET'!F1747)</f>
        <v/>
      </c>
      <c s="153" t="str">
        <f>IF('S.D.PASTE SHEET'!G1747="","",UPPER('S.D.PASTE SHEET'!G1747))</f>
        <v/>
      </c>
      <c s="153" t="str">
        <f>IF('S.D.PASTE SHEET'!H1747="","",UPPER('S.D.PASTE SHEET'!H1747))</f>
        <v/>
      </c>
      <c s="153" t="str">
        <f>IF('S.D.PASTE SHEET'!I1747="","",'S.D.PASTE SHEET'!I1747)</f>
        <v/>
      </c>
      <c s="154" t="str">
        <f>IF('S.D.PASTE SHEET'!J1747="","",'S.D.PASTE SHEET'!J1747)</f>
        <v/>
      </c>
      <c s="153" t="str">
        <f>IF('S.D.PASTE SHEET'!K1747="","",'S.D.PASTE SHEET'!K1747)</f>
        <v/>
      </c>
      <c s="153" t="str">
        <f>IF('S.D.PASTE SHEET'!L1747="","",'S.D.PASTE SHEET'!L1747)</f>
        <v/>
      </c>
      <c s="153" t="str">
        <f>IF('S.D.PASTE SHEET'!M1747="","",'S.D.PASTE SHEET'!M1747)</f>
        <v/>
      </c>
      <c s="153" t="str">
        <f>IF('S.D.PASTE SHEET'!N1747="","",'S.D.PASTE SHEET'!N1747)</f>
        <v/>
      </c>
      <c s="153" t="str">
        <f>IF('S.D.PASTE SHEET'!O1747="","",'S.D.PASTE SHEET'!O1747)</f>
        <v/>
      </c>
      <c s="153" t="str">
        <f>IF('S.D.PASTE SHEET'!P1747="","",'S.D.PASTE SHEET'!P1747)</f>
        <v/>
      </c>
      <c s="153" t="str">
        <f>IF('S.D.PASTE SHEET'!Q1747="","",'S.D.PASTE SHEET'!Q1747)</f>
        <v/>
      </c>
      <c s="153" t="str">
        <f>IF('S.D.PASTE SHEET'!R1747="","",'S.D.PASTE SHEET'!R1747)</f>
        <v/>
      </c>
      <c s="153" t="str">
        <f>IF('S.D.PASTE SHEET'!S1747="","",'S.D.PASTE SHEET'!S1747)</f>
        <v/>
      </c>
      <c s="153" t="str">
        <f>IF('S.D.PASTE SHEET'!T1747="","",'S.D.PASTE SHEET'!T1747)</f>
        <v/>
      </c>
      <c s="153" t="str">
        <f>IF('S.D.PASTE SHEET'!U1747="","",'S.D.PASTE SHEET'!U1747)</f>
        <v/>
      </c>
      <c s="153" t="str">
        <f>IF('S.D.PASTE SHEET'!V1747="","",'S.D.PASTE SHEET'!V1747)</f>
        <v/>
      </c>
      <c s="153" t="str">
        <f>IF('S.D.PASTE SHEET'!W1747="","",'S.D.PASTE SHEET'!W1747)</f>
        <v/>
      </c>
      <c s="153" t="str">
        <f>IF('S.D.PASTE SHEET'!X1747="","",'S.D.PASTE SHEET'!X1747)</f>
        <v/>
      </c>
      <c s="153" t="str">
        <f>IF('S.D.PASTE SHEET'!Y1747="","",'S.D.PASTE SHEET'!Y1747)</f>
        <v/>
      </c>
      <c s="153" t="str">
        <f>IF('S.D.PASTE SHEET'!Z1747="","",'S.D.PASTE SHEET'!Z1747)</f>
        <v/>
      </c>
      <c s="153" t="str">
        <f>IF('S.D.PASTE SHEET'!AA1747="","",'S.D.PASTE SHEET'!AA1747)</f>
        <v/>
      </c>
      <c s="153" t="str">
        <f>IF('S.D.PASTE SHEET'!AB1747="","",'S.D.PASTE SHEET'!AB1747)</f>
        <v/>
      </c>
      <c s="153" t="str">
        <f>IF('S.D.PASTE SHEET'!AC1747="","",'S.D.PASTE SHEET'!AC1747)</f>
        <v/>
      </c>
      <c s="153" t="str">
        <f>IF('S.D.PASTE SHEET'!AD1747="","",'S.D.PASTE SHEET'!AD1747)</f>
        <v/>
      </c>
      <c s="155"/>
      <c s="156" t="str">
        <f>IF(AK1747="","",IF(AK1747&gt;0,COUNT($AG$2:AG1747),""))</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47" s="156" t="str">
        <f>IF(BC1747="","",IF(BC1747&gt;0,COUNT($AY$2:AY1747),""))</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48" spans="1:66" ht="15.75" customHeight="1">
      <c r="A1748" s="153" t="str">
        <f>IF('S.D.PASTE SHEET'!A1748="","",'S.D.PASTE SHEET'!A1748)</f>
        <v/>
      </c>
      <c s="153" t="str">
        <f>IF('S.D.PASTE SHEET'!B1748="","",'S.D.PASTE SHEET'!B1748)</f>
        <v/>
      </c>
      <c s="153" t="str">
        <f>IF('S.D.PASTE SHEET'!C1748="","",'S.D.PASTE SHEET'!C1748)</f>
        <v/>
      </c>
      <c s="154" t="str">
        <f>IF('S.D.PASTE SHEET'!D1748="","",'S.D.PASTE SHEET'!D1748)</f>
        <v/>
      </c>
      <c s="153" t="str">
        <f>IF('S.D.PASTE SHEET'!E1748="","",UPPER('S.D.PASTE SHEET'!E1748))</f>
        <v/>
      </c>
      <c s="153" t="str">
        <f>IF('S.D.PASTE SHEET'!F1748="","",'S.D.PASTE SHEET'!F1748)</f>
        <v/>
      </c>
      <c s="153" t="str">
        <f>IF('S.D.PASTE SHEET'!G1748="","",UPPER('S.D.PASTE SHEET'!G1748))</f>
        <v/>
      </c>
      <c s="153" t="str">
        <f>IF('S.D.PASTE SHEET'!H1748="","",UPPER('S.D.PASTE SHEET'!H1748))</f>
        <v/>
      </c>
      <c s="153" t="str">
        <f>IF('S.D.PASTE SHEET'!I1748="","",'S.D.PASTE SHEET'!I1748)</f>
        <v/>
      </c>
      <c s="154" t="str">
        <f>IF('S.D.PASTE SHEET'!J1748="","",'S.D.PASTE SHEET'!J1748)</f>
        <v/>
      </c>
      <c s="153" t="str">
        <f>IF('S.D.PASTE SHEET'!K1748="","",'S.D.PASTE SHEET'!K1748)</f>
        <v/>
      </c>
      <c s="153" t="str">
        <f>IF('S.D.PASTE SHEET'!L1748="","",'S.D.PASTE SHEET'!L1748)</f>
        <v/>
      </c>
      <c s="153" t="str">
        <f>IF('S.D.PASTE SHEET'!M1748="","",'S.D.PASTE SHEET'!M1748)</f>
        <v/>
      </c>
      <c s="153" t="str">
        <f>IF('S.D.PASTE SHEET'!N1748="","",'S.D.PASTE SHEET'!N1748)</f>
        <v/>
      </c>
      <c s="153" t="str">
        <f>IF('S.D.PASTE SHEET'!O1748="","",'S.D.PASTE SHEET'!O1748)</f>
        <v/>
      </c>
      <c s="153" t="str">
        <f>IF('S.D.PASTE SHEET'!P1748="","",'S.D.PASTE SHEET'!P1748)</f>
        <v/>
      </c>
      <c s="153" t="str">
        <f>IF('S.D.PASTE SHEET'!Q1748="","",'S.D.PASTE SHEET'!Q1748)</f>
        <v/>
      </c>
      <c s="153" t="str">
        <f>IF('S.D.PASTE SHEET'!R1748="","",'S.D.PASTE SHEET'!R1748)</f>
        <v/>
      </c>
      <c s="153" t="str">
        <f>IF('S.D.PASTE SHEET'!S1748="","",'S.D.PASTE SHEET'!S1748)</f>
        <v/>
      </c>
      <c s="153" t="str">
        <f>IF('S.D.PASTE SHEET'!T1748="","",'S.D.PASTE SHEET'!T1748)</f>
        <v/>
      </c>
      <c s="153" t="str">
        <f>IF('S.D.PASTE SHEET'!U1748="","",'S.D.PASTE SHEET'!U1748)</f>
        <v/>
      </c>
      <c s="153" t="str">
        <f>IF('S.D.PASTE SHEET'!V1748="","",'S.D.PASTE SHEET'!V1748)</f>
        <v/>
      </c>
      <c s="153" t="str">
        <f>IF('S.D.PASTE SHEET'!W1748="","",'S.D.PASTE SHEET'!W1748)</f>
        <v/>
      </c>
      <c s="153" t="str">
        <f>IF('S.D.PASTE SHEET'!X1748="","",'S.D.PASTE SHEET'!X1748)</f>
        <v/>
      </c>
      <c s="153" t="str">
        <f>IF('S.D.PASTE SHEET'!Y1748="","",'S.D.PASTE SHEET'!Y1748)</f>
        <v/>
      </c>
      <c s="153" t="str">
        <f>IF('S.D.PASTE SHEET'!Z1748="","",'S.D.PASTE SHEET'!Z1748)</f>
        <v/>
      </c>
      <c s="153" t="str">
        <f>IF('S.D.PASTE SHEET'!AA1748="","",'S.D.PASTE SHEET'!AA1748)</f>
        <v/>
      </c>
      <c s="153" t="str">
        <f>IF('S.D.PASTE SHEET'!AB1748="","",'S.D.PASTE SHEET'!AB1748)</f>
        <v/>
      </c>
      <c s="153" t="str">
        <f>IF('S.D.PASTE SHEET'!AC1748="","",'S.D.PASTE SHEET'!AC1748)</f>
        <v/>
      </c>
      <c s="153" t="str">
        <f>IF('S.D.PASTE SHEET'!AD1748="","",'S.D.PASTE SHEET'!AD1748)</f>
        <v/>
      </c>
      <c s="155"/>
      <c s="156" t="str">
        <f>IF(AK1748="","",IF(AK1748&gt;0,COUNT($AG$2:AG1748),""))</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48" s="156" t="str">
        <f>IF(BC1748="","",IF(BC1748&gt;0,COUNT($AY$2:AY1748),""))</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49" spans="1:66" ht="15.75" customHeight="1">
      <c r="A1749" s="153" t="str">
        <f>IF('S.D.PASTE SHEET'!A1749="","",'S.D.PASTE SHEET'!A1749)</f>
        <v/>
      </c>
      <c s="153" t="str">
        <f>IF('S.D.PASTE SHEET'!B1749="","",'S.D.PASTE SHEET'!B1749)</f>
        <v/>
      </c>
      <c s="153" t="str">
        <f>IF('S.D.PASTE SHEET'!C1749="","",'S.D.PASTE SHEET'!C1749)</f>
        <v/>
      </c>
      <c s="154" t="str">
        <f>IF('S.D.PASTE SHEET'!D1749="","",'S.D.PASTE SHEET'!D1749)</f>
        <v/>
      </c>
      <c s="153" t="str">
        <f>IF('S.D.PASTE SHEET'!E1749="","",UPPER('S.D.PASTE SHEET'!E1749))</f>
        <v/>
      </c>
      <c s="153" t="str">
        <f>IF('S.D.PASTE SHEET'!F1749="","",'S.D.PASTE SHEET'!F1749)</f>
        <v/>
      </c>
      <c s="153" t="str">
        <f>IF('S.D.PASTE SHEET'!G1749="","",UPPER('S.D.PASTE SHEET'!G1749))</f>
        <v/>
      </c>
      <c s="153" t="str">
        <f>IF('S.D.PASTE SHEET'!H1749="","",UPPER('S.D.PASTE SHEET'!H1749))</f>
        <v/>
      </c>
      <c s="153" t="str">
        <f>IF('S.D.PASTE SHEET'!I1749="","",'S.D.PASTE SHEET'!I1749)</f>
        <v/>
      </c>
      <c s="154" t="str">
        <f>IF('S.D.PASTE SHEET'!J1749="","",'S.D.PASTE SHEET'!J1749)</f>
        <v/>
      </c>
      <c s="153" t="str">
        <f>IF('S.D.PASTE SHEET'!K1749="","",'S.D.PASTE SHEET'!K1749)</f>
        <v/>
      </c>
      <c s="153" t="str">
        <f>IF('S.D.PASTE SHEET'!L1749="","",'S.D.PASTE SHEET'!L1749)</f>
        <v/>
      </c>
      <c s="153" t="str">
        <f>IF('S.D.PASTE SHEET'!M1749="","",'S.D.PASTE SHEET'!M1749)</f>
        <v/>
      </c>
      <c s="153" t="str">
        <f>IF('S.D.PASTE SHEET'!N1749="","",'S.D.PASTE SHEET'!N1749)</f>
        <v/>
      </c>
      <c s="153" t="str">
        <f>IF('S.D.PASTE SHEET'!O1749="","",'S.D.PASTE SHEET'!O1749)</f>
        <v/>
      </c>
      <c s="153" t="str">
        <f>IF('S.D.PASTE SHEET'!P1749="","",'S.D.PASTE SHEET'!P1749)</f>
        <v/>
      </c>
      <c s="153" t="str">
        <f>IF('S.D.PASTE SHEET'!Q1749="","",'S.D.PASTE SHEET'!Q1749)</f>
        <v/>
      </c>
      <c s="153" t="str">
        <f>IF('S.D.PASTE SHEET'!R1749="","",'S.D.PASTE SHEET'!R1749)</f>
        <v/>
      </c>
      <c s="153" t="str">
        <f>IF('S.D.PASTE SHEET'!S1749="","",'S.D.PASTE SHEET'!S1749)</f>
        <v/>
      </c>
      <c s="153" t="str">
        <f>IF('S.D.PASTE SHEET'!T1749="","",'S.D.PASTE SHEET'!T1749)</f>
        <v/>
      </c>
      <c s="153" t="str">
        <f>IF('S.D.PASTE SHEET'!U1749="","",'S.D.PASTE SHEET'!U1749)</f>
        <v/>
      </c>
      <c s="153" t="str">
        <f>IF('S.D.PASTE SHEET'!V1749="","",'S.D.PASTE SHEET'!V1749)</f>
        <v/>
      </c>
      <c s="153" t="str">
        <f>IF('S.D.PASTE SHEET'!W1749="","",'S.D.PASTE SHEET'!W1749)</f>
        <v/>
      </c>
      <c s="153" t="str">
        <f>IF('S.D.PASTE SHEET'!X1749="","",'S.D.PASTE SHEET'!X1749)</f>
        <v/>
      </c>
      <c s="153" t="str">
        <f>IF('S.D.PASTE SHEET'!Y1749="","",'S.D.PASTE SHEET'!Y1749)</f>
        <v/>
      </c>
      <c s="153" t="str">
        <f>IF('S.D.PASTE SHEET'!Z1749="","",'S.D.PASTE SHEET'!Z1749)</f>
        <v/>
      </c>
      <c s="153" t="str">
        <f>IF('S.D.PASTE SHEET'!AA1749="","",'S.D.PASTE SHEET'!AA1749)</f>
        <v/>
      </c>
      <c s="153" t="str">
        <f>IF('S.D.PASTE SHEET'!AB1749="","",'S.D.PASTE SHEET'!AB1749)</f>
        <v/>
      </c>
      <c s="153" t="str">
        <f>IF('S.D.PASTE SHEET'!AC1749="","",'S.D.PASTE SHEET'!AC1749)</f>
        <v/>
      </c>
      <c s="153" t="str">
        <f>IF('S.D.PASTE SHEET'!AD1749="","",'S.D.PASTE SHEET'!AD1749)</f>
        <v/>
      </c>
      <c s="155"/>
      <c s="156" t="str">
        <f>IF(AK1749="","",IF(AK1749&gt;0,COUNT($AG$2:AG1749),""))</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49" s="156" t="str">
        <f>IF(BC1749="","",IF(BC1749&gt;0,COUNT($AY$2:AY1749),""))</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50" spans="1:66" ht="15.75" customHeight="1">
      <c r="A1750" s="153" t="str">
        <f>IF('S.D.PASTE SHEET'!A1750="","",'S.D.PASTE SHEET'!A1750)</f>
        <v/>
      </c>
      <c s="153" t="str">
        <f>IF('S.D.PASTE SHEET'!B1750="","",'S.D.PASTE SHEET'!B1750)</f>
        <v/>
      </c>
      <c s="153" t="str">
        <f>IF('S.D.PASTE SHEET'!C1750="","",'S.D.PASTE SHEET'!C1750)</f>
        <v/>
      </c>
      <c s="154" t="str">
        <f>IF('S.D.PASTE SHEET'!D1750="","",'S.D.PASTE SHEET'!D1750)</f>
        <v/>
      </c>
      <c s="153" t="str">
        <f>IF('S.D.PASTE SHEET'!E1750="","",UPPER('S.D.PASTE SHEET'!E1750))</f>
        <v/>
      </c>
      <c s="153" t="str">
        <f>IF('S.D.PASTE SHEET'!F1750="","",'S.D.PASTE SHEET'!F1750)</f>
        <v/>
      </c>
      <c s="153" t="str">
        <f>IF('S.D.PASTE SHEET'!G1750="","",UPPER('S.D.PASTE SHEET'!G1750))</f>
        <v/>
      </c>
      <c s="153" t="str">
        <f>IF('S.D.PASTE SHEET'!H1750="","",UPPER('S.D.PASTE SHEET'!H1750))</f>
        <v/>
      </c>
      <c s="153" t="str">
        <f>IF('S.D.PASTE SHEET'!I1750="","",'S.D.PASTE SHEET'!I1750)</f>
        <v/>
      </c>
      <c s="154" t="str">
        <f>IF('S.D.PASTE SHEET'!J1750="","",'S.D.PASTE SHEET'!J1750)</f>
        <v/>
      </c>
      <c s="153" t="str">
        <f>IF('S.D.PASTE SHEET'!K1750="","",'S.D.PASTE SHEET'!K1750)</f>
        <v/>
      </c>
      <c s="153" t="str">
        <f>IF('S.D.PASTE SHEET'!L1750="","",'S.D.PASTE SHEET'!L1750)</f>
        <v/>
      </c>
      <c s="153" t="str">
        <f>IF('S.D.PASTE SHEET'!M1750="","",'S.D.PASTE SHEET'!M1750)</f>
        <v/>
      </c>
      <c s="153" t="str">
        <f>IF('S.D.PASTE SHEET'!N1750="","",'S.D.PASTE SHEET'!N1750)</f>
        <v/>
      </c>
      <c s="153" t="str">
        <f>IF('S.D.PASTE SHEET'!O1750="","",'S.D.PASTE SHEET'!O1750)</f>
        <v/>
      </c>
      <c s="153" t="str">
        <f>IF('S.D.PASTE SHEET'!P1750="","",'S.D.PASTE SHEET'!P1750)</f>
        <v/>
      </c>
      <c s="153" t="str">
        <f>IF('S.D.PASTE SHEET'!Q1750="","",'S.D.PASTE SHEET'!Q1750)</f>
        <v/>
      </c>
      <c s="153" t="str">
        <f>IF('S.D.PASTE SHEET'!R1750="","",'S.D.PASTE SHEET'!R1750)</f>
        <v/>
      </c>
      <c s="153" t="str">
        <f>IF('S.D.PASTE SHEET'!S1750="","",'S.D.PASTE SHEET'!S1750)</f>
        <v/>
      </c>
      <c s="153" t="str">
        <f>IF('S.D.PASTE SHEET'!T1750="","",'S.D.PASTE SHEET'!T1750)</f>
        <v/>
      </c>
      <c s="153" t="str">
        <f>IF('S.D.PASTE SHEET'!U1750="","",'S.D.PASTE SHEET'!U1750)</f>
        <v/>
      </c>
      <c s="153" t="str">
        <f>IF('S.D.PASTE SHEET'!V1750="","",'S.D.PASTE SHEET'!V1750)</f>
        <v/>
      </c>
      <c s="153" t="str">
        <f>IF('S.D.PASTE SHEET'!W1750="","",'S.D.PASTE SHEET'!W1750)</f>
        <v/>
      </c>
      <c s="153" t="str">
        <f>IF('S.D.PASTE SHEET'!X1750="","",'S.D.PASTE SHEET'!X1750)</f>
        <v/>
      </c>
      <c s="153" t="str">
        <f>IF('S.D.PASTE SHEET'!Y1750="","",'S.D.PASTE SHEET'!Y1750)</f>
        <v/>
      </c>
      <c s="153" t="str">
        <f>IF('S.D.PASTE SHEET'!Z1750="","",'S.D.PASTE SHEET'!Z1750)</f>
        <v/>
      </c>
      <c s="153" t="str">
        <f>IF('S.D.PASTE SHEET'!AA1750="","",'S.D.PASTE SHEET'!AA1750)</f>
        <v/>
      </c>
      <c s="153" t="str">
        <f>IF('S.D.PASTE SHEET'!AB1750="","",'S.D.PASTE SHEET'!AB1750)</f>
        <v/>
      </c>
      <c s="153" t="str">
        <f>IF('S.D.PASTE SHEET'!AC1750="","",'S.D.PASTE SHEET'!AC1750)</f>
        <v/>
      </c>
      <c s="153" t="str">
        <f>IF('S.D.PASTE SHEET'!AD1750="","",'S.D.PASTE SHEET'!AD1750)</f>
        <v/>
      </c>
      <c s="155"/>
      <c s="156" t="str">
        <f>IF(AK1750="","",IF(AK1750&gt;0,COUNT($AG$2:AG1750),""))</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50" s="156" t="str">
        <f>IF(BC1750="","",IF(BC1750&gt;0,COUNT($AY$2:AY1750),""))</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51" spans="1:66" ht="15.75" customHeight="1">
      <c r="A1751" s="153" t="str">
        <f>IF('S.D.PASTE SHEET'!A1751="","",'S.D.PASTE SHEET'!A1751)</f>
        <v/>
      </c>
      <c s="153" t="str">
        <f>IF('S.D.PASTE SHEET'!B1751="","",'S.D.PASTE SHEET'!B1751)</f>
        <v/>
      </c>
      <c s="153" t="str">
        <f>IF('S.D.PASTE SHEET'!C1751="","",'S.D.PASTE SHEET'!C1751)</f>
        <v/>
      </c>
      <c s="154" t="str">
        <f>IF('S.D.PASTE SHEET'!D1751="","",'S.D.PASTE SHEET'!D1751)</f>
        <v/>
      </c>
      <c s="153" t="str">
        <f>IF('S.D.PASTE SHEET'!E1751="","",UPPER('S.D.PASTE SHEET'!E1751))</f>
        <v/>
      </c>
      <c s="153" t="str">
        <f>IF('S.D.PASTE SHEET'!F1751="","",'S.D.PASTE SHEET'!F1751)</f>
        <v/>
      </c>
      <c s="153" t="str">
        <f>IF('S.D.PASTE SHEET'!G1751="","",UPPER('S.D.PASTE SHEET'!G1751))</f>
        <v/>
      </c>
      <c s="153" t="str">
        <f>IF('S.D.PASTE SHEET'!H1751="","",UPPER('S.D.PASTE SHEET'!H1751))</f>
        <v/>
      </c>
      <c s="153" t="str">
        <f>IF('S.D.PASTE SHEET'!I1751="","",'S.D.PASTE SHEET'!I1751)</f>
        <v/>
      </c>
      <c s="154" t="str">
        <f>IF('S.D.PASTE SHEET'!J1751="","",'S.D.PASTE SHEET'!J1751)</f>
        <v/>
      </c>
      <c s="153" t="str">
        <f>IF('S.D.PASTE SHEET'!K1751="","",'S.D.PASTE SHEET'!K1751)</f>
        <v/>
      </c>
      <c s="153" t="str">
        <f>IF('S.D.PASTE SHEET'!L1751="","",'S.D.PASTE SHEET'!L1751)</f>
        <v/>
      </c>
      <c s="153" t="str">
        <f>IF('S.D.PASTE SHEET'!M1751="","",'S.D.PASTE SHEET'!M1751)</f>
        <v/>
      </c>
      <c s="153" t="str">
        <f>IF('S.D.PASTE SHEET'!N1751="","",'S.D.PASTE SHEET'!N1751)</f>
        <v/>
      </c>
      <c s="153" t="str">
        <f>IF('S.D.PASTE SHEET'!O1751="","",'S.D.PASTE SHEET'!O1751)</f>
        <v/>
      </c>
      <c s="153" t="str">
        <f>IF('S.D.PASTE SHEET'!P1751="","",'S.D.PASTE SHEET'!P1751)</f>
        <v/>
      </c>
      <c s="153" t="str">
        <f>IF('S.D.PASTE SHEET'!Q1751="","",'S.D.PASTE SHEET'!Q1751)</f>
        <v/>
      </c>
      <c s="153" t="str">
        <f>IF('S.D.PASTE SHEET'!R1751="","",'S.D.PASTE SHEET'!R1751)</f>
        <v/>
      </c>
      <c s="153" t="str">
        <f>IF('S.D.PASTE SHEET'!S1751="","",'S.D.PASTE SHEET'!S1751)</f>
        <v/>
      </c>
      <c s="153" t="str">
        <f>IF('S.D.PASTE SHEET'!T1751="","",'S.D.PASTE SHEET'!T1751)</f>
        <v/>
      </c>
      <c s="153" t="str">
        <f>IF('S.D.PASTE SHEET'!U1751="","",'S.D.PASTE SHEET'!U1751)</f>
        <v/>
      </c>
      <c s="153" t="str">
        <f>IF('S.D.PASTE SHEET'!V1751="","",'S.D.PASTE SHEET'!V1751)</f>
        <v/>
      </c>
      <c s="153" t="str">
        <f>IF('S.D.PASTE SHEET'!W1751="","",'S.D.PASTE SHEET'!W1751)</f>
        <v/>
      </c>
      <c s="153" t="str">
        <f>IF('S.D.PASTE SHEET'!X1751="","",'S.D.PASTE SHEET'!X1751)</f>
        <v/>
      </c>
      <c s="153" t="str">
        <f>IF('S.D.PASTE SHEET'!Y1751="","",'S.D.PASTE SHEET'!Y1751)</f>
        <v/>
      </c>
      <c s="153" t="str">
        <f>IF('S.D.PASTE SHEET'!Z1751="","",'S.D.PASTE SHEET'!Z1751)</f>
        <v/>
      </c>
      <c s="153" t="str">
        <f>IF('S.D.PASTE SHEET'!AA1751="","",'S.D.PASTE SHEET'!AA1751)</f>
        <v/>
      </c>
      <c s="153" t="str">
        <f>IF('S.D.PASTE SHEET'!AB1751="","",'S.D.PASTE SHEET'!AB1751)</f>
        <v/>
      </c>
      <c s="153" t="str">
        <f>IF('S.D.PASTE SHEET'!AC1751="","",'S.D.PASTE SHEET'!AC1751)</f>
        <v/>
      </c>
      <c s="153" t="str">
        <f>IF('S.D.PASTE SHEET'!AD1751="","",'S.D.PASTE SHEET'!AD1751)</f>
        <v/>
      </c>
      <c s="155"/>
      <c s="156" t="str">
        <f>IF(AK1751="","",IF(AK1751&gt;0,COUNT($AG$2:AG1751),""))</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51" s="156" t="str">
        <f>IF(BC1751="","",IF(BC1751&gt;0,COUNT($AY$2:AY1751),""))</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52" spans="1:66" ht="15.75" customHeight="1">
      <c r="A1752" s="153" t="str">
        <f>IF('S.D.PASTE SHEET'!A1752="","",'S.D.PASTE SHEET'!A1752)</f>
        <v/>
      </c>
      <c s="153" t="str">
        <f>IF('S.D.PASTE SHEET'!B1752="","",'S.D.PASTE SHEET'!B1752)</f>
        <v/>
      </c>
      <c s="153" t="str">
        <f>IF('S.D.PASTE SHEET'!C1752="","",'S.D.PASTE SHEET'!C1752)</f>
        <v/>
      </c>
      <c s="154" t="str">
        <f>IF('S.D.PASTE SHEET'!D1752="","",'S.D.PASTE SHEET'!D1752)</f>
        <v/>
      </c>
      <c s="153" t="str">
        <f>IF('S.D.PASTE SHEET'!E1752="","",UPPER('S.D.PASTE SHEET'!E1752))</f>
        <v/>
      </c>
      <c s="153" t="str">
        <f>IF('S.D.PASTE SHEET'!F1752="","",'S.D.PASTE SHEET'!F1752)</f>
        <v/>
      </c>
      <c s="153" t="str">
        <f>IF('S.D.PASTE SHEET'!G1752="","",UPPER('S.D.PASTE SHEET'!G1752))</f>
        <v/>
      </c>
      <c s="153" t="str">
        <f>IF('S.D.PASTE SHEET'!H1752="","",UPPER('S.D.PASTE SHEET'!H1752))</f>
        <v/>
      </c>
      <c s="153" t="str">
        <f>IF('S.D.PASTE SHEET'!I1752="","",'S.D.PASTE SHEET'!I1752)</f>
        <v/>
      </c>
      <c s="154" t="str">
        <f>IF('S.D.PASTE SHEET'!J1752="","",'S.D.PASTE SHEET'!J1752)</f>
        <v/>
      </c>
      <c s="153" t="str">
        <f>IF('S.D.PASTE SHEET'!K1752="","",'S.D.PASTE SHEET'!K1752)</f>
        <v/>
      </c>
      <c s="153" t="str">
        <f>IF('S.D.PASTE SHEET'!L1752="","",'S.D.PASTE SHEET'!L1752)</f>
        <v/>
      </c>
      <c s="153" t="str">
        <f>IF('S.D.PASTE SHEET'!M1752="","",'S.D.PASTE SHEET'!M1752)</f>
        <v/>
      </c>
      <c s="153" t="str">
        <f>IF('S.D.PASTE SHEET'!N1752="","",'S.D.PASTE SHEET'!N1752)</f>
        <v/>
      </c>
      <c s="153" t="str">
        <f>IF('S.D.PASTE SHEET'!O1752="","",'S.D.PASTE SHEET'!O1752)</f>
        <v/>
      </c>
      <c s="153" t="str">
        <f>IF('S.D.PASTE SHEET'!P1752="","",'S.D.PASTE SHEET'!P1752)</f>
        <v/>
      </c>
      <c s="153" t="str">
        <f>IF('S.D.PASTE SHEET'!Q1752="","",'S.D.PASTE SHEET'!Q1752)</f>
        <v/>
      </c>
      <c s="153" t="str">
        <f>IF('S.D.PASTE SHEET'!R1752="","",'S.D.PASTE SHEET'!R1752)</f>
        <v/>
      </c>
      <c s="153" t="str">
        <f>IF('S.D.PASTE SHEET'!S1752="","",'S.D.PASTE SHEET'!S1752)</f>
        <v/>
      </c>
      <c s="153" t="str">
        <f>IF('S.D.PASTE SHEET'!T1752="","",'S.D.PASTE SHEET'!T1752)</f>
        <v/>
      </c>
      <c s="153" t="str">
        <f>IF('S.D.PASTE SHEET'!U1752="","",'S.D.PASTE SHEET'!U1752)</f>
        <v/>
      </c>
      <c s="153" t="str">
        <f>IF('S.D.PASTE SHEET'!V1752="","",'S.D.PASTE SHEET'!V1752)</f>
        <v/>
      </c>
      <c s="153" t="str">
        <f>IF('S.D.PASTE SHEET'!W1752="","",'S.D.PASTE SHEET'!W1752)</f>
        <v/>
      </c>
      <c s="153" t="str">
        <f>IF('S.D.PASTE SHEET'!X1752="","",'S.D.PASTE SHEET'!X1752)</f>
        <v/>
      </c>
      <c s="153" t="str">
        <f>IF('S.D.PASTE SHEET'!Y1752="","",'S.D.PASTE SHEET'!Y1752)</f>
        <v/>
      </c>
      <c s="153" t="str">
        <f>IF('S.D.PASTE SHEET'!Z1752="","",'S.D.PASTE SHEET'!Z1752)</f>
        <v/>
      </c>
      <c s="153" t="str">
        <f>IF('S.D.PASTE SHEET'!AA1752="","",'S.D.PASTE SHEET'!AA1752)</f>
        <v/>
      </c>
      <c s="153" t="str">
        <f>IF('S.D.PASTE SHEET'!AB1752="","",'S.D.PASTE SHEET'!AB1752)</f>
        <v/>
      </c>
      <c s="153" t="str">
        <f>IF('S.D.PASTE SHEET'!AC1752="","",'S.D.PASTE SHEET'!AC1752)</f>
        <v/>
      </c>
      <c s="153" t="str">
        <f>IF('S.D.PASTE SHEET'!AD1752="","",'S.D.PASTE SHEET'!AD1752)</f>
        <v/>
      </c>
      <c s="155"/>
      <c s="156" t="str">
        <f>IF(AK1752="","",IF(AK1752&gt;0,COUNT($AG$2:AG1752),""))</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52" s="156" t="str">
        <f>IF(BC1752="","",IF(BC1752&gt;0,COUNT($AY$2:AY1752),""))</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53" spans="1:66" ht="15.75" customHeight="1">
      <c r="A1753" s="153" t="str">
        <f>IF('S.D.PASTE SHEET'!A1753="","",'S.D.PASTE SHEET'!A1753)</f>
        <v/>
      </c>
      <c s="153" t="str">
        <f>IF('S.D.PASTE SHEET'!B1753="","",'S.D.PASTE SHEET'!B1753)</f>
        <v/>
      </c>
      <c s="153" t="str">
        <f>IF('S.D.PASTE SHEET'!C1753="","",'S.D.PASTE SHEET'!C1753)</f>
        <v/>
      </c>
      <c s="154" t="str">
        <f>IF('S.D.PASTE SHEET'!D1753="","",'S.D.PASTE SHEET'!D1753)</f>
        <v/>
      </c>
      <c s="153" t="str">
        <f>IF('S.D.PASTE SHEET'!E1753="","",UPPER('S.D.PASTE SHEET'!E1753))</f>
        <v/>
      </c>
      <c s="153" t="str">
        <f>IF('S.D.PASTE SHEET'!F1753="","",'S.D.PASTE SHEET'!F1753)</f>
        <v/>
      </c>
      <c s="153" t="str">
        <f>IF('S.D.PASTE SHEET'!G1753="","",UPPER('S.D.PASTE SHEET'!G1753))</f>
        <v/>
      </c>
      <c s="153" t="str">
        <f>IF('S.D.PASTE SHEET'!H1753="","",UPPER('S.D.PASTE SHEET'!H1753))</f>
        <v/>
      </c>
      <c s="153" t="str">
        <f>IF('S.D.PASTE SHEET'!I1753="","",'S.D.PASTE SHEET'!I1753)</f>
        <v/>
      </c>
      <c s="154" t="str">
        <f>IF('S.D.PASTE SHEET'!J1753="","",'S.D.PASTE SHEET'!J1753)</f>
        <v/>
      </c>
      <c s="153" t="str">
        <f>IF('S.D.PASTE SHEET'!K1753="","",'S.D.PASTE SHEET'!K1753)</f>
        <v/>
      </c>
      <c s="153" t="str">
        <f>IF('S.D.PASTE SHEET'!L1753="","",'S.D.PASTE SHEET'!L1753)</f>
        <v/>
      </c>
      <c s="153" t="str">
        <f>IF('S.D.PASTE SHEET'!M1753="","",'S.D.PASTE SHEET'!M1753)</f>
        <v/>
      </c>
      <c s="153" t="str">
        <f>IF('S.D.PASTE SHEET'!N1753="","",'S.D.PASTE SHEET'!N1753)</f>
        <v/>
      </c>
      <c s="153" t="str">
        <f>IF('S.D.PASTE SHEET'!O1753="","",'S.D.PASTE SHEET'!O1753)</f>
        <v/>
      </c>
      <c s="153" t="str">
        <f>IF('S.D.PASTE SHEET'!P1753="","",'S.D.PASTE SHEET'!P1753)</f>
        <v/>
      </c>
      <c s="153" t="str">
        <f>IF('S.D.PASTE SHEET'!Q1753="","",'S.D.PASTE SHEET'!Q1753)</f>
        <v/>
      </c>
      <c s="153" t="str">
        <f>IF('S.D.PASTE SHEET'!R1753="","",'S.D.PASTE SHEET'!R1753)</f>
        <v/>
      </c>
      <c s="153" t="str">
        <f>IF('S.D.PASTE SHEET'!S1753="","",'S.D.PASTE SHEET'!S1753)</f>
        <v/>
      </c>
      <c s="153" t="str">
        <f>IF('S.D.PASTE SHEET'!T1753="","",'S.D.PASTE SHEET'!T1753)</f>
        <v/>
      </c>
      <c s="153" t="str">
        <f>IF('S.D.PASTE SHEET'!U1753="","",'S.D.PASTE SHEET'!U1753)</f>
        <v/>
      </c>
      <c s="153" t="str">
        <f>IF('S.D.PASTE SHEET'!V1753="","",'S.D.PASTE SHEET'!V1753)</f>
        <v/>
      </c>
      <c s="153" t="str">
        <f>IF('S.D.PASTE SHEET'!W1753="","",'S.D.PASTE SHEET'!W1753)</f>
        <v/>
      </c>
      <c s="153" t="str">
        <f>IF('S.D.PASTE SHEET'!X1753="","",'S.D.PASTE SHEET'!X1753)</f>
        <v/>
      </c>
      <c s="153" t="str">
        <f>IF('S.D.PASTE SHEET'!Y1753="","",'S.D.PASTE SHEET'!Y1753)</f>
        <v/>
      </c>
      <c s="153" t="str">
        <f>IF('S.D.PASTE SHEET'!Z1753="","",'S.D.PASTE SHEET'!Z1753)</f>
        <v/>
      </c>
      <c s="153" t="str">
        <f>IF('S.D.PASTE SHEET'!AA1753="","",'S.D.PASTE SHEET'!AA1753)</f>
        <v/>
      </c>
      <c s="153" t="str">
        <f>IF('S.D.PASTE SHEET'!AB1753="","",'S.D.PASTE SHEET'!AB1753)</f>
        <v/>
      </c>
      <c s="153" t="str">
        <f>IF('S.D.PASTE SHEET'!AC1753="","",'S.D.PASTE SHEET'!AC1753)</f>
        <v/>
      </c>
      <c s="153" t="str">
        <f>IF('S.D.PASTE SHEET'!AD1753="","",'S.D.PASTE SHEET'!AD1753)</f>
        <v/>
      </c>
      <c s="155"/>
      <c s="156" t="str">
        <f>IF(AK1753="","",IF(AK1753&gt;0,COUNT($AG$2:AG1753),""))</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53" s="156" t="str">
        <f>IF(BC1753="","",IF(BC1753&gt;0,COUNT($AY$2:AY1753),""))</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54" spans="1:66" ht="15.75" customHeight="1">
      <c r="A1754" s="153" t="str">
        <f>IF('S.D.PASTE SHEET'!A1754="","",'S.D.PASTE SHEET'!A1754)</f>
        <v/>
      </c>
      <c s="153" t="str">
        <f>IF('S.D.PASTE SHEET'!B1754="","",'S.D.PASTE SHEET'!B1754)</f>
        <v/>
      </c>
      <c s="153" t="str">
        <f>IF('S.D.PASTE SHEET'!C1754="","",'S.D.PASTE SHEET'!C1754)</f>
        <v/>
      </c>
      <c s="154" t="str">
        <f>IF('S.D.PASTE SHEET'!D1754="","",'S.D.PASTE SHEET'!D1754)</f>
        <v/>
      </c>
      <c s="153" t="str">
        <f>IF('S.D.PASTE SHEET'!E1754="","",UPPER('S.D.PASTE SHEET'!E1754))</f>
        <v/>
      </c>
      <c s="153" t="str">
        <f>IF('S.D.PASTE SHEET'!F1754="","",'S.D.PASTE SHEET'!F1754)</f>
        <v/>
      </c>
      <c s="153" t="str">
        <f>IF('S.D.PASTE SHEET'!G1754="","",UPPER('S.D.PASTE SHEET'!G1754))</f>
        <v/>
      </c>
      <c s="153" t="str">
        <f>IF('S.D.PASTE SHEET'!H1754="","",UPPER('S.D.PASTE SHEET'!H1754))</f>
        <v/>
      </c>
      <c s="153" t="str">
        <f>IF('S.D.PASTE SHEET'!I1754="","",'S.D.PASTE SHEET'!I1754)</f>
        <v/>
      </c>
      <c s="154" t="str">
        <f>IF('S.D.PASTE SHEET'!J1754="","",'S.D.PASTE SHEET'!J1754)</f>
        <v/>
      </c>
      <c s="153" t="str">
        <f>IF('S.D.PASTE SHEET'!K1754="","",'S.D.PASTE SHEET'!K1754)</f>
        <v/>
      </c>
      <c s="153" t="str">
        <f>IF('S.D.PASTE SHEET'!L1754="","",'S.D.PASTE SHEET'!L1754)</f>
        <v/>
      </c>
      <c s="153" t="str">
        <f>IF('S.D.PASTE SHEET'!M1754="","",'S.D.PASTE SHEET'!M1754)</f>
        <v/>
      </c>
      <c s="153" t="str">
        <f>IF('S.D.PASTE SHEET'!N1754="","",'S.D.PASTE SHEET'!N1754)</f>
        <v/>
      </c>
      <c s="153" t="str">
        <f>IF('S.D.PASTE SHEET'!O1754="","",'S.D.PASTE SHEET'!O1754)</f>
        <v/>
      </c>
      <c s="153" t="str">
        <f>IF('S.D.PASTE SHEET'!P1754="","",'S.D.PASTE SHEET'!P1754)</f>
        <v/>
      </c>
      <c s="153" t="str">
        <f>IF('S.D.PASTE SHEET'!Q1754="","",'S.D.PASTE SHEET'!Q1754)</f>
        <v/>
      </c>
      <c s="153" t="str">
        <f>IF('S.D.PASTE SHEET'!R1754="","",'S.D.PASTE SHEET'!R1754)</f>
        <v/>
      </c>
      <c s="153" t="str">
        <f>IF('S.D.PASTE SHEET'!S1754="","",'S.D.PASTE SHEET'!S1754)</f>
        <v/>
      </c>
      <c s="153" t="str">
        <f>IF('S.D.PASTE SHEET'!T1754="","",'S.D.PASTE SHEET'!T1754)</f>
        <v/>
      </c>
      <c s="153" t="str">
        <f>IF('S.D.PASTE SHEET'!U1754="","",'S.D.PASTE SHEET'!U1754)</f>
        <v/>
      </c>
      <c s="153" t="str">
        <f>IF('S.D.PASTE SHEET'!V1754="","",'S.D.PASTE SHEET'!V1754)</f>
        <v/>
      </c>
      <c s="153" t="str">
        <f>IF('S.D.PASTE SHEET'!W1754="","",'S.D.PASTE SHEET'!W1754)</f>
        <v/>
      </c>
      <c s="153" t="str">
        <f>IF('S.D.PASTE SHEET'!X1754="","",'S.D.PASTE SHEET'!X1754)</f>
        <v/>
      </c>
      <c s="153" t="str">
        <f>IF('S.D.PASTE SHEET'!Y1754="","",'S.D.PASTE SHEET'!Y1754)</f>
        <v/>
      </c>
      <c s="153" t="str">
        <f>IF('S.D.PASTE SHEET'!Z1754="","",'S.D.PASTE SHEET'!Z1754)</f>
        <v/>
      </c>
      <c s="153" t="str">
        <f>IF('S.D.PASTE SHEET'!AA1754="","",'S.D.PASTE SHEET'!AA1754)</f>
        <v/>
      </c>
      <c s="153" t="str">
        <f>IF('S.D.PASTE SHEET'!AB1754="","",'S.D.PASTE SHEET'!AB1754)</f>
        <v/>
      </c>
      <c s="153" t="str">
        <f>IF('S.D.PASTE SHEET'!AC1754="","",'S.D.PASTE SHEET'!AC1754)</f>
        <v/>
      </c>
      <c s="153" t="str">
        <f>IF('S.D.PASTE SHEET'!AD1754="","",'S.D.PASTE SHEET'!AD1754)</f>
        <v/>
      </c>
      <c s="155"/>
      <c s="156" t="str">
        <f>IF(AK1754="","",IF(AK1754&gt;0,COUNT($AG$2:AG1754),""))</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54" s="156" t="str">
        <f>IF(BC1754="","",IF(BC1754&gt;0,COUNT($AY$2:AY1754),""))</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55" spans="1:66" ht="15.75" customHeight="1">
      <c r="A1755" s="153" t="str">
        <f>IF('S.D.PASTE SHEET'!A1755="","",'S.D.PASTE SHEET'!A1755)</f>
        <v/>
      </c>
      <c s="153" t="str">
        <f>IF('S.D.PASTE SHEET'!B1755="","",'S.D.PASTE SHEET'!B1755)</f>
        <v/>
      </c>
      <c s="153" t="str">
        <f>IF('S.D.PASTE SHEET'!C1755="","",'S.D.PASTE SHEET'!C1755)</f>
        <v/>
      </c>
      <c s="154" t="str">
        <f>IF('S.D.PASTE SHEET'!D1755="","",'S.D.PASTE SHEET'!D1755)</f>
        <v/>
      </c>
      <c s="153" t="str">
        <f>IF('S.D.PASTE SHEET'!E1755="","",UPPER('S.D.PASTE SHEET'!E1755))</f>
        <v/>
      </c>
      <c s="153" t="str">
        <f>IF('S.D.PASTE SHEET'!F1755="","",'S.D.PASTE SHEET'!F1755)</f>
        <v/>
      </c>
      <c s="153" t="str">
        <f>IF('S.D.PASTE SHEET'!G1755="","",UPPER('S.D.PASTE SHEET'!G1755))</f>
        <v/>
      </c>
      <c s="153" t="str">
        <f>IF('S.D.PASTE SHEET'!H1755="","",UPPER('S.D.PASTE SHEET'!H1755))</f>
        <v/>
      </c>
      <c s="153" t="str">
        <f>IF('S.D.PASTE SHEET'!I1755="","",'S.D.PASTE SHEET'!I1755)</f>
        <v/>
      </c>
      <c s="154" t="str">
        <f>IF('S.D.PASTE SHEET'!J1755="","",'S.D.PASTE SHEET'!J1755)</f>
        <v/>
      </c>
      <c s="153" t="str">
        <f>IF('S.D.PASTE SHEET'!K1755="","",'S.D.PASTE SHEET'!K1755)</f>
        <v/>
      </c>
      <c s="153" t="str">
        <f>IF('S.D.PASTE SHEET'!L1755="","",'S.D.PASTE SHEET'!L1755)</f>
        <v/>
      </c>
      <c s="153" t="str">
        <f>IF('S.D.PASTE SHEET'!M1755="","",'S.D.PASTE SHEET'!M1755)</f>
        <v/>
      </c>
      <c s="153" t="str">
        <f>IF('S.D.PASTE SHEET'!N1755="","",'S.D.PASTE SHEET'!N1755)</f>
        <v/>
      </c>
      <c s="153" t="str">
        <f>IF('S.D.PASTE SHEET'!O1755="","",'S.D.PASTE SHEET'!O1755)</f>
        <v/>
      </c>
      <c s="153" t="str">
        <f>IF('S.D.PASTE SHEET'!P1755="","",'S.D.PASTE SHEET'!P1755)</f>
        <v/>
      </c>
      <c s="153" t="str">
        <f>IF('S.D.PASTE SHEET'!Q1755="","",'S.D.PASTE SHEET'!Q1755)</f>
        <v/>
      </c>
      <c s="153" t="str">
        <f>IF('S.D.PASTE SHEET'!R1755="","",'S.D.PASTE SHEET'!R1755)</f>
        <v/>
      </c>
      <c s="153" t="str">
        <f>IF('S.D.PASTE SHEET'!S1755="","",'S.D.PASTE SHEET'!S1755)</f>
        <v/>
      </c>
      <c s="153" t="str">
        <f>IF('S.D.PASTE SHEET'!T1755="","",'S.D.PASTE SHEET'!T1755)</f>
        <v/>
      </c>
      <c s="153" t="str">
        <f>IF('S.D.PASTE SHEET'!U1755="","",'S.D.PASTE SHEET'!U1755)</f>
        <v/>
      </c>
      <c s="153" t="str">
        <f>IF('S.D.PASTE SHEET'!V1755="","",'S.D.PASTE SHEET'!V1755)</f>
        <v/>
      </c>
      <c s="153" t="str">
        <f>IF('S.D.PASTE SHEET'!W1755="","",'S.D.PASTE SHEET'!W1755)</f>
        <v/>
      </c>
      <c s="153" t="str">
        <f>IF('S.D.PASTE SHEET'!X1755="","",'S.D.PASTE SHEET'!X1755)</f>
        <v/>
      </c>
      <c s="153" t="str">
        <f>IF('S.D.PASTE SHEET'!Y1755="","",'S.D.PASTE SHEET'!Y1755)</f>
        <v/>
      </c>
      <c s="153" t="str">
        <f>IF('S.D.PASTE SHEET'!Z1755="","",'S.D.PASTE SHEET'!Z1755)</f>
        <v/>
      </c>
      <c s="153" t="str">
        <f>IF('S.D.PASTE SHEET'!AA1755="","",'S.D.PASTE SHEET'!AA1755)</f>
        <v/>
      </c>
      <c s="153" t="str">
        <f>IF('S.D.PASTE SHEET'!AB1755="","",'S.D.PASTE SHEET'!AB1755)</f>
        <v/>
      </c>
      <c s="153" t="str">
        <f>IF('S.D.PASTE SHEET'!AC1755="","",'S.D.PASTE SHEET'!AC1755)</f>
        <v/>
      </c>
      <c s="153" t="str">
        <f>IF('S.D.PASTE SHEET'!AD1755="","",'S.D.PASTE SHEET'!AD1755)</f>
        <v/>
      </c>
      <c s="155"/>
      <c s="156" t="str">
        <f>IF(AK1755="","",IF(AK1755&gt;0,COUNT($AG$2:AG1755),""))</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55" s="156" t="str">
        <f>IF(BC1755="","",IF(BC1755&gt;0,COUNT($AY$2:AY1755),""))</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56" spans="1:66" ht="15.75" customHeight="1">
      <c r="A1756" s="153" t="str">
        <f>IF('S.D.PASTE SHEET'!A1756="","",'S.D.PASTE SHEET'!A1756)</f>
        <v/>
      </c>
      <c s="153" t="str">
        <f>IF('S.D.PASTE SHEET'!B1756="","",'S.D.PASTE SHEET'!B1756)</f>
        <v/>
      </c>
      <c s="153" t="str">
        <f>IF('S.D.PASTE SHEET'!C1756="","",'S.D.PASTE SHEET'!C1756)</f>
        <v/>
      </c>
      <c s="154" t="str">
        <f>IF('S.D.PASTE SHEET'!D1756="","",'S.D.PASTE SHEET'!D1756)</f>
        <v/>
      </c>
      <c s="153" t="str">
        <f>IF('S.D.PASTE SHEET'!E1756="","",UPPER('S.D.PASTE SHEET'!E1756))</f>
        <v/>
      </c>
      <c s="153" t="str">
        <f>IF('S.D.PASTE SHEET'!F1756="","",'S.D.PASTE SHEET'!F1756)</f>
        <v/>
      </c>
      <c s="153" t="str">
        <f>IF('S.D.PASTE SHEET'!G1756="","",UPPER('S.D.PASTE SHEET'!G1756))</f>
        <v/>
      </c>
      <c s="153" t="str">
        <f>IF('S.D.PASTE SHEET'!H1756="","",UPPER('S.D.PASTE SHEET'!H1756))</f>
        <v/>
      </c>
      <c s="153" t="str">
        <f>IF('S.D.PASTE SHEET'!I1756="","",'S.D.PASTE SHEET'!I1756)</f>
        <v/>
      </c>
      <c s="154" t="str">
        <f>IF('S.D.PASTE SHEET'!J1756="","",'S.D.PASTE SHEET'!J1756)</f>
        <v/>
      </c>
      <c s="153" t="str">
        <f>IF('S.D.PASTE SHEET'!K1756="","",'S.D.PASTE SHEET'!K1756)</f>
        <v/>
      </c>
      <c s="153" t="str">
        <f>IF('S.D.PASTE SHEET'!L1756="","",'S.D.PASTE SHEET'!L1756)</f>
        <v/>
      </c>
      <c s="153" t="str">
        <f>IF('S.D.PASTE SHEET'!M1756="","",'S.D.PASTE SHEET'!M1756)</f>
        <v/>
      </c>
      <c s="153" t="str">
        <f>IF('S.D.PASTE SHEET'!N1756="","",'S.D.PASTE SHEET'!N1756)</f>
        <v/>
      </c>
      <c s="153" t="str">
        <f>IF('S.D.PASTE SHEET'!O1756="","",'S.D.PASTE SHEET'!O1756)</f>
        <v/>
      </c>
      <c s="153" t="str">
        <f>IF('S.D.PASTE SHEET'!P1756="","",'S.D.PASTE SHEET'!P1756)</f>
        <v/>
      </c>
      <c s="153" t="str">
        <f>IF('S.D.PASTE SHEET'!Q1756="","",'S.D.PASTE SHEET'!Q1756)</f>
        <v/>
      </c>
      <c s="153" t="str">
        <f>IF('S.D.PASTE SHEET'!R1756="","",'S.D.PASTE SHEET'!R1756)</f>
        <v/>
      </c>
      <c s="153" t="str">
        <f>IF('S.D.PASTE SHEET'!S1756="","",'S.D.PASTE SHEET'!S1756)</f>
        <v/>
      </c>
      <c s="153" t="str">
        <f>IF('S.D.PASTE SHEET'!T1756="","",'S.D.PASTE SHEET'!T1756)</f>
        <v/>
      </c>
      <c s="153" t="str">
        <f>IF('S.D.PASTE SHEET'!U1756="","",'S.D.PASTE SHEET'!U1756)</f>
        <v/>
      </c>
      <c s="153" t="str">
        <f>IF('S.D.PASTE SHEET'!V1756="","",'S.D.PASTE SHEET'!V1756)</f>
        <v/>
      </c>
      <c s="153" t="str">
        <f>IF('S.D.PASTE SHEET'!W1756="","",'S.D.PASTE SHEET'!W1756)</f>
        <v/>
      </c>
      <c s="153" t="str">
        <f>IF('S.D.PASTE SHEET'!X1756="","",'S.D.PASTE SHEET'!X1756)</f>
        <v/>
      </c>
      <c s="153" t="str">
        <f>IF('S.D.PASTE SHEET'!Y1756="","",'S.D.PASTE SHEET'!Y1756)</f>
        <v/>
      </c>
      <c s="153" t="str">
        <f>IF('S.D.PASTE SHEET'!Z1756="","",'S.D.PASTE SHEET'!Z1756)</f>
        <v/>
      </c>
      <c s="153" t="str">
        <f>IF('S.D.PASTE SHEET'!AA1756="","",'S.D.PASTE SHEET'!AA1756)</f>
        <v/>
      </c>
      <c s="153" t="str">
        <f>IF('S.D.PASTE SHEET'!AB1756="","",'S.D.PASTE SHEET'!AB1756)</f>
        <v/>
      </c>
      <c s="153" t="str">
        <f>IF('S.D.PASTE SHEET'!AC1756="","",'S.D.PASTE SHEET'!AC1756)</f>
        <v/>
      </c>
      <c s="153" t="str">
        <f>IF('S.D.PASTE SHEET'!AD1756="","",'S.D.PASTE SHEET'!AD1756)</f>
        <v/>
      </c>
      <c s="155"/>
      <c s="156" t="str">
        <f>IF(AK1756="","",IF(AK1756&gt;0,COUNT($AG$2:AG1756),""))</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56" s="156" t="str">
        <f>IF(BC1756="","",IF(BC1756&gt;0,COUNT($AY$2:AY1756),""))</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57" spans="1:66" ht="15.75" customHeight="1">
      <c r="A1757" s="153" t="str">
        <f>IF('S.D.PASTE SHEET'!A1757="","",'S.D.PASTE SHEET'!A1757)</f>
        <v/>
      </c>
      <c s="153" t="str">
        <f>IF('S.D.PASTE SHEET'!B1757="","",'S.D.PASTE SHEET'!B1757)</f>
        <v/>
      </c>
      <c s="153" t="str">
        <f>IF('S.D.PASTE SHEET'!C1757="","",'S.D.PASTE SHEET'!C1757)</f>
        <v/>
      </c>
      <c s="154" t="str">
        <f>IF('S.D.PASTE SHEET'!D1757="","",'S.D.PASTE SHEET'!D1757)</f>
        <v/>
      </c>
      <c s="153" t="str">
        <f>IF('S.D.PASTE SHEET'!E1757="","",UPPER('S.D.PASTE SHEET'!E1757))</f>
        <v/>
      </c>
      <c s="153" t="str">
        <f>IF('S.D.PASTE SHEET'!F1757="","",'S.D.PASTE SHEET'!F1757)</f>
        <v/>
      </c>
      <c s="153" t="str">
        <f>IF('S.D.PASTE SHEET'!G1757="","",UPPER('S.D.PASTE SHEET'!G1757))</f>
        <v/>
      </c>
      <c s="153" t="str">
        <f>IF('S.D.PASTE SHEET'!H1757="","",UPPER('S.D.PASTE SHEET'!H1757))</f>
        <v/>
      </c>
      <c s="153" t="str">
        <f>IF('S.D.PASTE SHEET'!I1757="","",'S.D.PASTE SHEET'!I1757)</f>
        <v/>
      </c>
      <c s="154" t="str">
        <f>IF('S.D.PASTE SHEET'!J1757="","",'S.D.PASTE SHEET'!J1757)</f>
        <v/>
      </c>
      <c s="153" t="str">
        <f>IF('S.D.PASTE SHEET'!K1757="","",'S.D.PASTE SHEET'!K1757)</f>
        <v/>
      </c>
      <c s="153" t="str">
        <f>IF('S.D.PASTE SHEET'!L1757="","",'S.D.PASTE SHEET'!L1757)</f>
        <v/>
      </c>
      <c s="153" t="str">
        <f>IF('S.D.PASTE SHEET'!M1757="","",'S.D.PASTE SHEET'!M1757)</f>
        <v/>
      </c>
      <c s="153" t="str">
        <f>IF('S.D.PASTE SHEET'!N1757="","",'S.D.PASTE SHEET'!N1757)</f>
        <v/>
      </c>
      <c s="153" t="str">
        <f>IF('S.D.PASTE SHEET'!O1757="","",'S.D.PASTE SHEET'!O1757)</f>
        <v/>
      </c>
      <c s="153" t="str">
        <f>IF('S.D.PASTE SHEET'!P1757="","",'S.D.PASTE SHEET'!P1757)</f>
        <v/>
      </c>
      <c s="153" t="str">
        <f>IF('S.D.PASTE SHEET'!Q1757="","",'S.D.PASTE SHEET'!Q1757)</f>
        <v/>
      </c>
      <c s="153" t="str">
        <f>IF('S.D.PASTE SHEET'!R1757="","",'S.D.PASTE SHEET'!R1757)</f>
        <v/>
      </c>
      <c s="153" t="str">
        <f>IF('S.D.PASTE SHEET'!S1757="","",'S.D.PASTE SHEET'!S1757)</f>
        <v/>
      </c>
      <c s="153" t="str">
        <f>IF('S.D.PASTE SHEET'!T1757="","",'S.D.PASTE SHEET'!T1757)</f>
        <v/>
      </c>
      <c s="153" t="str">
        <f>IF('S.D.PASTE SHEET'!U1757="","",'S.D.PASTE SHEET'!U1757)</f>
        <v/>
      </c>
      <c s="153" t="str">
        <f>IF('S.D.PASTE SHEET'!V1757="","",'S.D.PASTE SHEET'!V1757)</f>
        <v/>
      </c>
      <c s="153" t="str">
        <f>IF('S.D.PASTE SHEET'!W1757="","",'S.D.PASTE SHEET'!W1757)</f>
        <v/>
      </c>
      <c s="153" t="str">
        <f>IF('S.D.PASTE SHEET'!X1757="","",'S.D.PASTE SHEET'!X1757)</f>
        <v/>
      </c>
      <c s="153" t="str">
        <f>IF('S.D.PASTE SHEET'!Y1757="","",'S.D.PASTE SHEET'!Y1757)</f>
        <v/>
      </c>
      <c s="153" t="str">
        <f>IF('S.D.PASTE SHEET'!Z1757="","",'S.D.PASTE SHEET'!Z1757)</f>
        <v/>
      </c>
      <c s="153" t="str">
        <f>IF('S.D.PASTE SHEET'!AA1757="","",'S.D.PASTE SHEET'!AA1757)</f>
        <v/>
      </c>
      <c s="153" t="str">
        <f>IF('S.D.PASTE SHEET'!AB1757="","",'S.D.PASTE SHEET'!AB1757)</f>
        <v/>
      </c>
      <c s="153" t="str">
        <f>IF('S.D.PASTE SHEET'!AC1757="","",'S.D.PASTE SHEET'!AC1757)</f>
        <v/>
      </c>
      <c s="153" t="str">
        <f>IF('S.D.PASTE SHEET'!AD1757="","",'S.D.PASTE SHEET'!AD1757)</f>
        <v/>
      </c>
      <c s="155"/>
      <c s="156" t="str">
        <f>IF(AK1757="","",IF(AK1757&gt;0,COUNT($AG$2:AG1757),""))</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57" s="156" t="str">
        <f>IF(BC1757="","",IF(BC1757&gt;0,COUNT($AY$2:AY1757),""))</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58" spans="1:66" ht="15.75" customHeight="1">
      <c r="A1758" s="153" t="str">
        <f>IF('S.D.PASTE SHEET'!A1758="","",'S.D.PASTE SHEET'!A1758)</f>
        <v/>
      </c>
      <c s="153" t="str">
        <f>IF('S.D.PASTE SHEET'!B1758="","",'S.D.PASTE SHEET'!B1758)</f>
        <v/>
      </c>
      <c s="153" t="str">
        <f>IF('S.D.PASTE SHEET'!C1758="","",'S.D.PASTE SHEET'!C1758)</f>
        <v/>
      </c>
      <c s="154" t="str">
        <f>IF('S.D.PASTE SHEET'!D1758="","",'S.D.PASTE SHEET'!D1758)</f>
        <v/>
      </c>
      <c s="153" t="str">
        <f>IF('S.D.PASTE SHEET'!E1758="","",UPPER('S.D.PASTE SHEET'!E1758))</f>
        <v/>
      </c>
      <c s="153" t="str">
        <f>IF('S.D.PASTE SHEET'!F1758="","",'S.D.PASTE SHEET'!F1758)</f>
        <v/>
      </c>
      <c s="153" t="str">
        <f>IF('S.D.PASTE SHEET'!G1758="","",UPPER('S.D.PASTE SHEET'!G1758))</f>
        <v/>
      </c>
      <c s="153" t="str">
        <f>IF('S.D.PASTE SHEET'!H1758="","",UPPER('S.D.PASTE SHEET'!H1758))</f>
        <v/>
      </c>
      <c s="153" t="str">
        <f>IF('S.D.PASTE SHEET'!I1758="","",'S.D.PASTE SHEET'!I1758)</f>
        <v/>
      </c>
      <c s="154" t="str">
        <f>IF('S.D.PASTE SHEET'!J1758="","",'S.D.PASTE SHEET'!J1758)</f>
        <v/>
      </c>
      <c s="153" t="str">
        <f>IF('S.D.PASTE SHEET'!K1758="","",'S.D.PASTE SHEET'!K1758)</f>
        <v/>
      </c>
      <c s="153" t="str">
        <f>IF('S.D.PASTE SHEET'!L1758="","",'S.D.PASTE SHEET'!L1758)</f>
        <v/>
      </c>
      <c s="153" t="str">
        <f>IF('S.D.PASTE SHEET'!M1758="","",'S.D.PASTE SHEET'!M1758)</f>
        <v/>
      </c>
      <c s="153" t="str">
        <f>IF('S.D.PASTE SHEET'!N1758="","",'S.D.PASTE SHEET'!N1758)</f>
        <v/>
      </c>
      <c s="153" t="str">
        <f>IF('S.D.PASTE SHEET'!O1758="","",'S.D.PASTE SHEET'!O1758)</f>
        <v/>
      </c>
      <c s="153" t="str">
        <f>IF('S.D.PASTE SHEET'!P1758="","",'S.D.PASTE SHEET'!P1758)</f>
        <v/>
      </c>
      <c s="153" t="str">
        <f>IF('S.D.PASTE SHEET'!Q1758="","",'S.D.PASTE SHEET'!Q1758)</f>
        <v/>
      </c>
      <c s="153" t="str">
        <f>IF('S.D.PASTE SHEET'!R1758="","",'S.D.PASTE SHEET'!R1758)</f>
        <v/>
      </c>
      <c s="153" t="str">
        <f>IF('S.D.PASTE SHEET'!S1758="","",'S.D.PASTE SHEET'!S1758)</f>
        <v/>
      </c>
      <c s="153" t="str">
        <f>IF('S.D.PASTE SHEET'!T1758="","",'S.D.PASTE SHEET'!T1758)</f>
        <v/>
      </c>
      <c s="153" t="str">
        <f>IF('S.D.PASTE SHEET'!U1758="","",'S.D.PASTE SHEET'!U1758)</f>
        <v/>
      </c>
      <c s="153" t="str">
        <f>IF('S.D.PASTE SHEET'!V1758="","",'S.D.PASTE SHEET'!V1758)</f>
        <v/>
      </c>
      <c s="153" t="str">
        <f>IF('S.D.PASTE SHEET'!W1758="","",'S.D.PASTE SHEET'!W1758)</f>
        <v/>
      </c>
      <c s="153" t="str">
        <f>IF('S.D.PASTE SHEET'!X1758="","",'S.D.PASTE SHEET'!X1758)</f>
        <v/>
      </c>
      <c s="153" t="str">
        <f>IF('S.D.PASTE SHEET'!Y1758="","",'S.D.PASTE SHEET'!Y1758)</f>
        <v/>
      </c>
      <c s="153" t="str">
        <f>IF('S.D.PASTE SHEET'!Z1758="","",'S.D.PASTE SHEET'!Z1758)</f>
        <v/>
      </c>
      <c s="153" t="str">
        <f>IF('S.D.PASTE SHEET'!AA1758="","",'S.D.PASTE SHEET'!AA1758)</f>
        <v/>
      </c>
      <c s="153" t="str">
        <f>IF('S.D.PASTE SHEET'!AB1758="","",'S.D.PASTE SHEET'!AB1758)</f>
        <v/>
      </c>
      <c s="153" t="str">
        <f>IF('S.D.PASTE SHEET'!AC1758="","",'S.D.PASTE SHEET'!AC1758)</f>
        <v/>
      </c>
      <c s="153" t="str">
        <f>IF('S.D.PASTE SHEET'!AD1758="","",'S.D.PASTE SHEET'!AD1758)</f>
        <v/>
      </c>
      <c s="155"/>
      <c s="156" t="str">
        <f>IF(AK1758="","",IF(AK1758&gt;0,COUNT($AG$2:AG1758),""))</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58" s="156" t="str">
        <f>IF(BC1758="","",IF(BC1758&gt;0,COUNT($AY$2:AY1758),""))</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59" spans="1:66" ht="15.75" customHeight="1">
      <c r="A1759" s="153" t="str">
        <f>IF('S.D.PASTE SHEET'!A1759="","",'S.D.PASTE SHEET'!A1759)</f>
        <v/>
      </c>
      <c s="153" t="str">
        <f>IF('S.D.PASTE SHEET'!B1759="","",'S.D.PASTE SHEET'!B1759)</f>
        <v/>
      </c>
      <c s="153" t="str">
        <f>IF('S.D.PASTE SHEET'!C1759="","",'S.D.PASTE SHEET'!C1759)</f>
        <v/>
      </c>
      <c s="154" t="str">
        <f>IF('S.D.PASTE SHEET'!D1759="","",'S.D.PASTE SHEET'!D1759)</f>
        <v/>
      </c>
      <c s="153" t="str">
        <f>IF('S.D.PASTE SHEET'!E1759="","",UPPER('S.D.PASTE SHEET'!E1759))</f>
        <v/>
      </c>
      <c s="153" t="str">
        <f>IF('S.D.PASTE SHEET'!F1759="","",'S.D.PASTE SHEET'!F1759)</f>
        <v/>
      </c>
      <c s="153" t="str">
        <f>IF('S.D.PASTE SHEET'!G1759="","",UPPER('S.D.PASTE SHEET'!G1759))</f>
        <v/>
      </c>
      <c s="153" t="str">
        <f>IF('S.D.PASTE SHEET'!H1759="","",UPPER('S.D.PASTE SHEET'!H1759))</f>
        <v/>
      </c>
      <c s="153" t="str">
        <f>IF('S.D.PASTE SHEET'!I1759="","",'S.D.PASTE SHEET'!I1759)</f>
        <v/>
      </c>
      <c s="154" t="str">
        <f>IF('S.D.PASTE SHEET'!J1759="","",'S.D.PASTE SHEET'!J1759)</f>
        <v/>
      </c>
      <c s="153" t="str">
        <f>IF('S.D.PASTE SHEET'!K1759="","",'S.D.PASTE SHEET'!K1759)</f>
        <v/>
      </c>
      <c s="153" t="str">
        <f>IF('S.D.PASTE SHEET'!L1759="","",'S.D.PASTE SHEET'!L1759)</f>
        <v/>
      </c>
      <c s="153" t="str">
        <f>IF('S.D.PASTE SHEET'!M1759="","",'S.D.PASTE SHEET'!M1759)</f>
        <v/>
      </c>
      <c s="153" t="str">
        <f>IF('S.D.PASTE SHEET'!N1759="","",'S.D.PASTE SHEET'!N1759)</f>
        <v/>
      </c>
      <c s="153" t="str">
        <f>IF('S.D.PASTE SHEET'!O1759="","",'S.D.PASTE SHEET'!O1759)</f>
        <v/>
      </c>
      <c s="153" t="str">
        <f>IF('S.D.PASTE SHEET'!P1759="","",'S.D.PASTE SHEET'!P1759)</f>
        <v/>
      </c>
      <c s="153" t="str">
        <f>IF('S.D.PASTE SHEET'!Q1759="","",'S.D.PASTE SHEET'!Q1759)</f>
        <v/>
      </c>
      <c s="153" t="str">
        <f>IF('S.D.PASTE SHEET'!R1759="","",'S.D.PASTE SHEET'!R1759)</f>
        <v/>
      </c>
      <c s="153" t="str">
        <f>IF('S.D.PASTE SHEET'!S1759="","",'S.D.PASTE SHEET'!S1759)</f>
        <v/>
      </c>
      <c s="153" t="str">
        <f>IF('S.D.PASTE SHEET'!T1759="","",'S.D.PASTE SHEET'!T1759)</f>
        <v/>
      </c>
      <c s="153" t="str">
        <f>IF('S.D.PASTE SHEET'!U1759="","",'S.D.PASTE SHEET'!U1759)</f>
        <v/>
      </c>
      <c s="153" t="str">
        <f>IF('S.D.PASTE SHEET'!V1759="","",'S.D.PASTE SHEET'!V1759)</f>
        <v/>
      </c>
      <c s="153" t="str">
        <f>IF('S.D.PASTE SHEET'!W1759="","",'S.D.PASTE SHEET'!W1759)</f>
        <v/>
      </c>
      <c s="153" t="str">
        <f>IF('S.D.PASTE SHEET'!X1759="","",'S.D.PASTE SHEET'!X1759)</f>
        <v/>
      </c>
      <c s="153" t="str">
        <f>IF('S.D.PASTE SHEET'!Y1759="","",'S.D.PASTE SHEET'!Y1759)</f>
        <v/>
      </c>
      <c s="153" t="str">
        <f>IF('S.D.PASTE SHEET'!Z1759="","",'S.D.PASTE SHEET'!Z1759)</f>
        <v/>
      </c>
      <c s="153" t="str">
        <f>IF('S.D.PASTE SHEET'!AA1759="","",'S.D.PASTE SHEET'!AA1759)</f>
        <v/>
      </c>
      <c s="153" t="str">
        <f>IF('S.D.PASTE SHEET'!AB1759="","",'S.D.PASTE SHEET'!AB1759)</f>
        <v/>
      </c>
      <c s="153" t="str">
        <f>IF('S.D.PASTE SHEET'!AC1759="","",'S.D.PASTE SHEET'!AC1759)</f>
        <v/>
      </c>
      <c s="153" t="str">
        <f>IF('S.D.PASTE SHEET'!AD1759="","",'S.D.PASTE SHEET'!AD1759)</f>
        <v/>
      </c>
      <c s="155"/>
      <c s="156" t="str">
        <f>IF(AK1759="","",IF(AK1759&gt;0,COUNT($AG$2:AG1759),""))</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59" s="156" t="str">
        <f>IF(BC1759="","",IF(BC1759&gt;0,COUNT($AY$2:AY1759),""))</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60" spans="1:66" ht="15.75" customHeight="1">
      <c r="A1760" s="153" t="str">
        <f>IF('S.D.PASTE SHEET'!A1760="","",'S.D.PASTE SHEET'!A1760)</f>
        <v/>
      </c>
      <c s="153" t="str">
        <f>IF('S.D.PASTE SHEET'!B1760="","",'S.D.PASTE SHEET'!B1760)</f>
        <v/>
      </c>
      <c s="153" t="str">
        <f>IF('S.D.PASTE SHEET'!C1760="","",'S.D.PASTE SHEET'!C1760)</f>
        <v/>
      </c>
      <c s="154" t="str">
        <f>IF('S.D.PASTE SHEET'!D1760="","",'S.D.PASTE SHEET'!D1760)</f>
        <v/>
      </c>
      <c s="153" t="str">
        <f>IF('S.D.PASTE SHEET'!E1760="","",UPPER('S.D.PASTE SHEET'!E1760))</f>
        <v/>
      </c>
      <c s="153" t="str">
        <f>IF('S.D.PASTE SHEET'!F1760="","",'S.D.PASTE SHEET'!F1760)</f>
        <v/>
      </c>
      <c s="153" t="str">
        <f>IF('S.D.PASTE SHEET'!G1760="","",UPPER('S.D.PASTE SHEET'!G1760))</f>
        <v/>
      </c>
      <c s="153" t="str">
        <f>IF('S.D.PASTE SHEET'!H1760="","",UPPER('S.D.PASTE SHEET'!H1760))</f>
        <v/>
      </c>
      <c s="153" t="str">
        <f>IF('S.D.PASTE SHEET'!I1760="","",'S.D.PASTE SHEET'!I1760)</f>
        <v/>
      </c>
      <c s="154" t="str">
        <f>IF('S.D.PASTE SHEET'!J1760="","",'S.D.PASTE SHEET'!J1760)</f>
        <v/>
      </c>
      <c s="153" t="str">
        <f>IF('S.D.PASTE SHEET'!K1760="","",'S.D.PASTE SHEET'!K1760)</f>
        <v/>
      </c>
      <c s="153" t="str">
        <f>IF('S.D.PASTE SHEET'!L1760="","",'S.D.PASTE SHEET'!L1760)</f>
        <v/>
      </c>
      <c s="153" t="str">
        <f>IF('S.D.PASTE SHEET'!M1760="","",'S.D.PASTE SHEET'!M1760)</f>
        <v/>
      </c>
      <c s="153" t="str">
        <f>IF('S.D.PASTE SHEET'!N1760="","",'S.D.PASTE SHEET'!N1760)</f>
        <v/>
      </c>
      <c s="153" t="str">
        <f>IF('S.D.PASTE SHEET'!O1760="","",'S.D.PASTE SHEET'!O1760)</f>
        <v/>
      </c>
      <c s="153" t="str">
        <f>IF('S.D.PASTE SHEET'!P1760="","",'S.D.PASTE SHEET'!P1760)</f>
        <v/>
      </c>
      <c s="153" t="str">
        <f>IF('S.D.PASTE SHEET'!Q1760="","",'S.D.PASTE SHEET'!Q1760)</f>
        <v/>
      </c>
      <c s="153" t="str">
        <f>IF('S.D.PASTE SHEET'!R1760="","",'S.D.PASTE SHEET'!R1760)</f>
        <v/>
      </c>
      <c s="153" t="str">
        <f>IF('S.D.PASTE SHEET'!S1760="","",'S.D.PASTE SHEET'!S1760)</f>
        <v/>
      </c>
      <c s="153" t="str">
        <f>IF('S.D.PASTE SHEET'!T1760="","",'S.D.PASTE SHEET'!T1760)</f>
        <v/>
      </c>
      <c s="153" t="str">
        <f>IF('S.D.PASTE SHEET'!U1760="","",'S.D.PASTE SHEET'!U1760)</f>
        <v/>
      </c>
      <c s="153" t="str">
        <f>IF('S.D.PASTE SHEET'!V1760="","",'S.D.PASTE SHEET'!V1760)</f>
        <v/>
      </c>
      <c s="153" t="str">
        <f>IF('S.D.PASTE SHEET'!W1760="","",'S.D.PASTE SHEET'!W1760)</f>
        <v/>
      </c>
      <c s="153" t="str">
        <f>IF('S.D.PASTE SHEET'!X1760="","",'S.D.PASTE SHEET'!X1760)</f>
        <v/>
      </c>
      <c s="153" t="str">
        <f>IF('S.D.PASTE SHEET'!Y1760="","",'S.D.PASTE SHEET'!Y1760)</f>
        <v/>
      </c>
      <c s="153" t="str">
        <f>IF('S.D.PASTE SHEET'!Z1760="","",'S.D.PASTE SHEET'!Z1760)</f>
        <v/>
      </c>
      <c s="153" t="str">
        <f>IF('S.D.PASTE SHEET'!AA1760="","",'S.D.PASTE SHEET'!AA1760)</f>
        <v/>
      </c>
      <c s="153" t="str">
        <f>IF('S.D.PASTE SHEET'!AB1760="","",'S.D.PASTE SHEET'!AB1760)</f>
        <v/>
      </c>
      <c s="153" t="str">
        <f>IF('S.D.PASTE SHEET'!AC1760="","",'S.D.PASTE SHEET'!AC1760)</f>
        <v/>
      </c>
      <c s="153" t="str">
        <f>IF('S.D.PASTE SHEET'!AD1760="","",'S.D.PASTE SHEET'!AD1760)</f>
        <v/>
      </c>
      <c s="155"/>
      <c s="156" t="str">
        <f>IF(AK1760="","",IF(AK1760&gt;0,COUNT($AG$2:AG1760),""))</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60" s="156" t="str">
        <f>IF(BC1760="","",IF(BC1760&gt;0,COUNT($AY$2:AY1760),""))</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61" spans="1:66" ht="15.75" customHeight="1">
      <c r="A1761" s="153" t="str">
        <f>IF('S.D.PASTE SHEET'!A1761="","",'S.D.PASTE SHEET'!A1761)</f>
        <v/>
      </c>
      <c s="153" t="str">
        <f>IF('S.D.PASTE SHEET'!B1761="","",'S.D.PASTE SHEET'!B1761)</f>
        <v/>
      </c>
      <c s="153" t="str">
        <f>IF('S.D.PASTE SHEET'!C1761="","",'S.D.PASTE SHEET'!C1761)</f>
        <v/>
      </c>
      <c s="154" t="str">
        <f>IF('S.D.PASTE SHEET'!D1761="","",'S.D.PASTE SHEET'!D1761)</f>
        <v/>
      </c>
      <c s="153" t="str">
        <f>IF('S.D.PASTE SHEET'!E1761="","",UPPER('S.D.PASTE SHEET'!E1761))</f>
        <v/>
      </c>
      <c s="153" t="str">
        <f>IF('S.D.PASTE SHEET'!F1761="","",'S.D.PASTE SHEET'!F1761)</f>
        <v/>
      </c>
      <c s="153" t="str">
        <f>IF('S.D.PASTE SHEET'!G1761="","",UPPER('S.D.PASTE SHEET'!G1761))</f>
        <v/>
      </c>
      <c s="153" t="str">
        <f>IF('S.D.PASTE SHEET'!H1761="","",UPPER('S.D.PASTE SHEET'!H1761))</f>
        <v/>
      </c>
      <c s="153" t="str">
        <f>IF('S.D.PASTE SHEET'!I1761="","",'S.D.PASTE SHEET'!I1761)</f>
        <v/>
      </c>
      <c s="154" t="str">
        <f>IF('S.D.PASTE SHEET'!J1761="","",'S.D.PASTE SHEET'!J1761)</f>
        <v/>
      </c>
      <c s="153" t="str">
        <f>IF('S.D.PASTE SHEET'!K1761="","",'S.D.PASTE SHEET'!K1761)</f>
        <v/>
      </c>
      <c s="153" t="str">
        <f>IF('S.D.PASTE SHEET'!L1761="","",'S.D.PASTE SHEET'!L1761)</f>
        <v/>
      </c>
      <c s="153" t="str">
        <f>IF('S.D.PASTE SHEET'!M1761="","",'S.D.PASTE SHEET'!M1761)</f>
        <v/>
      </c>
      <c s="153" t="str">
        <f>IF('S.D.PASTE SHEET'!N1761="","",'S.D.PASTE SHEET'!N1761)</f>
        <v/>
      </c>
      <c s="153" t="str">
        <f>IF('S.D.PASTE SHEET'!O1761="","",'S.D.PASTE SHEET'!O1761)</f>
        <v/>
      </c>
      <c s="153" t="str">
        <f>IF('S.D.PASTE SHEET'!P1761="","",'S.D.PASTE SHEET'!P1761)</f>
        <v/>
      </c>
      <c s="153" t="str">
        <f>IF('S.D.PASTE SHEET'!Q1761="","",'S.D.PASTE SHEET'!Q1761)</f>
        <v/>
      </c>
      <c s="153" t="str">
        <f>IF('S.D.PASTE SHEET'!R1761="","",'S.D.PASTE SHEET'!R1761)</f>
        <v/>
      </c>
      <c s="153" t="str">
        <f>IF('S.D.PASTE SHEET'!S1761="","",'S.D.PASTE SHEET'!S1761)</f>
        <v/>
      </c>
      <c s="153" t="str">
        <f>IF('S.D.PASTE SHEET'!T1761="","",'S.D.PASTE SHEET'!T1761)</f>
        <v/>
      </c>
      <c s="153" t="str">
        <f>IF('S.D.PASTE SHEET'!U1761="","",'S.D.PASTE SHEET'!U1761)</f>
        <v/>
      </c>
      <c s="153" t="str">
        <f>IF('S.D.PASTE SHEET'!V1761="","",'S.D.PASTE SHEET'!V1761)</f>
        <v/>
      </c>
      <c s="153" t="str">
        <f>IF('S.D.PASTE SHEET'!W1761="","",'S.D.PASTE SHEET'!W1761)</f>
        <v/>
      </c>
      <c s="153" t="str">
        <f>IF('S.D.PASTE SHEET'!X1761="","",'S.D.PASTE SHEET'!X1761)</f>
        <v/>
      </c>
      <c s="153" t="str">
        <f>IF('S.D.PASTE SHEET'!Y1761="","",'S.D.PASTE SHEET'!Y1761)</f>
        <v/>
      </c>
      <c s="153" t="str">
        <f>IF('S.D.PASTE SHEET'!Z1761="","",'S.D.PASTE SHEET'!Z1761)</f>
        <v/>
      </c>
      <c s="153" t="str">
        <f>IF('S.D.PASTE SHEET'!AA1761="","",'S.D.PASTE SHEET'!AA1761)</f>
        <v/>
      </c>
      <c s="153" t="str">
        <f>IF('S.D.PASTE SHEET'!AB1761="","",'S.D.PASTE SHEET'!AB1761)</f>
        <v/>
      </c>
      <c s="153" t="str">
        <f>IF('S.D.PASTE SHEET'!AC1761="","",'S.D.PASTE SHEET'!AC1761)</f>
        <v/>
      </c>
      <c s="153" t="str">
        <f>IF('S.D.PASTE SHEET'!AD1761="","",'S.D.PASTE SHEET'!AD1761)</f>
        <v/>
      </c>
      <c s="155"/>
      <c s="156" t="str">
        <f>IF(AK1761="","",IF(AK1761&gt;0,COUNT($AG$2:AG1761),""))</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61" s="156" t="str">
        <f>IF(BC1761="","",IF(BC1761&gt;0,COUNT($AY$2:AY1761),""))</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62" spans="1:66" ht="15.75" customHeight="1">
      <c r="A1762" s="153" t="str">
        <f>IF('S.D.PASTE SHEET'!A1762="","",'S.D.PASTE SHEET'!A1762)</f>
        <v/>
      </c>
      <c s="153" t="str">
        <f>IF('S.D.PASTE SHEET'!B1762="","",'S.D.PASTE SHEET'!B1762)</f>
        <v/>
      </c>
      <c s="153" t="str">
        <f>IF('S.D.PASTE SHEET'!C1762="","",'S.D.PASTE SHEET'!C1762)</f>
        <v/>
      </c>
      <c s="154" t="str">
        <f>IF('S.D.PASTE SHEET'!D1762="","",'S.D.PASTE SHEET'!D1762)</f>
        <v/>
      </c>
      <c s="153" t="str">
        <f>IF('S.D.PASTE SHEET'!E1762="","",UPPER('S.D.PASTE SHEET'!E1762))</f>
        <v/>
      </c>
      <c s="153" t="str">
        <f>IF('S.D.PASTE SHEET'!F1762="","",'S.D.PASTE SHEET'!F1762)</f>
        <v/>
      </c>
      <c s="153" t="str">
        <f>IF('S.D.PASTE SHEET'!G1762="","",UPPER('S.D.PASTE SHEET'!G1762))</f>
        <v/>
      </c>
      <c s="153" t="str">
        <f>IF('S.D.PASTE SHEET'!H1762="","",UPPER('S.D.PASTE SHEET'!H1762))</f>
        <v/>
      </c>
      <c s="153" t="str">
        <f>IF('S.D.PASTE SHEET'!I1762="","",'S.D.PASTE SHEET'!I1762)</f>
        <v/>
      </c>
      <c s="154" t="str">
        <f>IF('S.D.PASTE SHEET'!J1762="","",'S.D.PASTE SHEET'!J1762)</f>
        <v/>
      </c>
      <c s="153" t="str">
        <f>IF('S.D.PASTE SHEET'!K1762="","",'S.D.PASTE SHEET'!K1762)</f>
        <v/>
      </c>
      <c s="153" t="str">
        <f>IF('S.D.PASTE SHEET'!L1762="","",'S.D.PASTE SHEET'!L1762)</f>
        <v/>
      </c>
      <c s="153" t="str">
        <f>IF('S.D.PASTE SHEET'!M1762="","",'S.D.PASTE SHEET'!M1762)</f>
        <v/>
      </c>
      <c s="153" t="str">
        <f>IF('S.D.PASTE SHEET'!N1762="","",'S.D.PASTE SHEET'!N1762)</f>
        <v/>
      </c>
      <c s="153" t="str">
        <f>IF('S.D.PASTE SHEET'!O1762="","",'S.D.PASTE SHEET'!O1762)</f>
        <v/>
      </c>
      <c s="153" t="str">
        <f>IF('S.D.PASTE SHEET'!P1762="","",'S.D.PASTE SHEET'!P1762)</f>
        <v/>
      </c>
      <c s="153" t="str">
        <f>IF('S.D.PASTE SHEET'!Q1762="","",'S.D.PASTE SHEET'!Q1762)</f>
        <v/>
      </c>
      <c s="153" t="str">
        <f>IF('S.D.PASTE SHEET'!R1762="","",'S.D.PASTE SHEET'!R1762)</f>
        <v/>
      </c>
      <c s="153" t="str">
        <f>IF('S.D.PASTE SHEET'!S1762="","",'S.D.PASTE SHEET'!S1762)</f>
        <v/>
      </c>
      <c s="153" t="str">
        <f>IF('S.D.PASTE SHEET'!T1762="","",'S.D.PASTE SHEET'!T1762)</f>
        <v/>
      </c>
      <c s="153" t="str">
        <f>IF('S.D.PASTE SHEET'!U1762="","",'S.D.PASTE SHEET'!U1762)</f>
        <v/>
      </c>
      <c s="153" t="str">
        <f>IF('S.D.PASTE SHEET'!V1762="","",'S.D.PASTE SHEET'!V1762)</f>
        <v/>
      </c>
      <c s="153" t="str">
        <f>IF('S.D.PASTE SHEET'!W1762="","",'S.D.PASTE SHEET'!W1762)</f>
        <v/>
      </c>
      <c s="153" t="str">
        <f>IF('S.D.PASTE SHEET'!X1762="","",'S.D.PASTE SHEET'!X1762)</f>
        <v/>
      </c>
      <c s="153" t="str">
        <f>IF('S.D.PASTE SHEET'!Y1762="","",'S.D.PASTE SHEET'!Y1762)</f>
        <v/>
      </c>
      <c s="153" t="str">
        <f>IF('S.D.PASTE SHEET'!Z1762="","",'S.D.PASTE SHEET'!Z1762)</f>
        <v/>
      </c>
      <c s="153" t="str">
        <f>IF('S.D.PASTE SHEET'!AA1762="","",'S.D.PASTE SHEET'!AA1762)</f>
        <v/>
      </c>
      <c s="153" t="str">
        <f>IF('S.D.PASTE SHEET'!AB1762="","",'S.D.PASTE SHEET'!AB1762)</f>
        <v/>
      </c>
      <c s="153" t="str">
        <f>IF('S.D.PASTE SHEET'!AC1762="","",'S.D.PASTE SHEET'!AC1762)</f>
        <v/>
      </c>
      <c s="153" t="str">
        <f>IF('S.D.PASTE SHEET'!AD1762="","",'S.D.PASTE SHEET'!AD1762)</f>
        <v/>
      </c>
      <c s="155"/>
      <c s="156" t="str">
        <f>IF(AK1762="","",IF(AK1762&gt;0,COUNT($AG$2:AG1762),""))</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62" s="156" t="str">
        <f>IF(BC1762="","",IF(BC1762&gt;0,COUNT($AY$2:AY1762),""))</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63" spans="1:66" ht="15.75" customHeight="1">
      <c r="A1763" s="153" t="str">
        <f>IF('S.D.PASTE SHEET'!A1763="","",'S.D.PASTE SHEET'!A1763)</f>
        <v/>
      </c>
      <c s="153" t="str">
        <f>IF('S.D.PASTE SHEET'!B1763="","",'S.D.PASTE SHEET'!B1763)</f>
        <v/>
      </c>
      <c s="153" t="str">
        <f>IF('S.D.PASTE SHEET'!C1763="","",'S.D.PASTE SHEET'!C1763)</f>
        <v/>
      </c>
      <c s="154" t="str">
        <f>IF('S.D.PASTE SHEET'!D1763="","",'S.D.PASTE SHEET'!D1763)</f>
        <v/>
      </c>
      <c s="153" t="str">
        <f>IF('S.D.PASTE SHEET'!E1763="","",UPPER('S.D.PASTE SHEET'!E1763))</f>
        <v/>
      </c>
      <c s="153" t="str">
        <f>IF('S.D.PASTE SHEET'!F1763="","",'S.D.PASTE SHEET'!F1763)</f>
        <v/>
      </c>
      <c s="153" t="str">
        <f>IF('S.D.PASTE SHEET'!G1763="","",UPPER('S.D.PASTE SHEET'!G1763))</f>
        <v/>
      </c>
      <c s="153" t="str">
        <f>IF('S.D.PASTE SHEET'!H1763="","",UPPER('S.D.PASTE SHEET'!H1763))</f>
        <v/>
      </c>
      <c s="153" t="str">
        <f>IF('S.D.PASTE SHEET'!I1763="","",'S.D.PASTE SHEET'!I1763)</f>
        <v/>
      </c>
      <c s="154" t="str">
        <f>IF('S.D.PASTE SHEET'!J1763="","",'S.D.PASTE SHEET'!J1763)</f>
        <v/>
      </c>
      <c s="153" t="str">
        <f>IF('S.D.PASTE SHEET'!K1763="","",'S.D.PASTE SHEET'!K1763)</f>
        <v/>
      </c>
      <c s="153" t="str">
        <f>IF('S.D.PASTE SHEET'!L1763="","",'S.D.PASTE SHEET'!L1763)</f>
        <v/>
      </c>
      <c s="153" t="str">
        <f>IF('S.D.PASTE SHEET'!M1763="","",'S.D.PASTE SHEET'!M1763)</f>
        <v/>
      </c>
      <c s="153" t="str">
        <f>IF('S.D.PASTE SHEET'!N1763="","",'S.D.PASTE SHEET'!N1763)</f>
        <v/>
      </c>
      <c s="153" t="str">
        <f>IF('S.D.PASTE SHEET'!O1763="","",'S.D.PASTE SHEET'!O1763)</f>
        <v/>
      </c>
      <c s="153" t="str">
        <f>IF('S.D.PASTE SHEET'!P1763="","",'S.D.PASTE SHEET'!P1763)</f>
        <v/>
      </c>
      <c s="153" t="str">
        <f>IF('S.D.PASTE SHEET'!Q1763="","",'S.D.PASTE SHEET'!Q1763)</f>
        <v/>
      </c>
      <c s="153" t="str">
        <f>IF('S.D.PASTE SHEET'!R1763="","",'S.D.PASTE SHEET'!R1763)</f>
        <v/>
      </c>
      <c s="153" t="str">
        <f>IF('S.D.PASTE SHEET'!S1763="","",'S.D.PASTE SHEET'!S1763)</f>
        <v/>
      </c>
      <c s="153" t="str">
        <f>IF('S.D.PASTE SHEET'!T1763="","",'S.D.PASTE SHEET'!T1763)</f>
        <v/>
      </c>
      <c s="153" t="str">
        <f>IF('S.D.PASTE SHEET'!U1763="","",'S.D.PASTE SHEET'!U1763)</f>
        <v/>
      </c>
      <c s="153" t="str">
        <f>IF('S.D.PASTE SHEET'!V1763="","",'S.D.PASTE SHEET'!V1763)</f>
        <v/>
      </c>
      <c s="153" t="str">
        <f>IF('S.D.PASTE SHEET'!W1763="","",'S.D.PASTE SHEET'!W1763)</f>
        <v/>
      </c>
      <c s="153" t="str">
        <f>IF('S.D.PASTE SHEET'!X1763="","",'S.D.PASTE SHEET'!X1763)</f>
        <v/>
      </c>
      <c s="153" t="str">
        <f>IF('S.D.PASTE SHEET'!Y1763="","",'S.D.PASTE SHEET'!Y1763)</f>
        <v/>
      </c>
      <c s="153" t="str">
        <f>IF('S.D.PASTE SHEET'!Z1763="","",'S.D.PASTE SHEET'!Z1763)</f>
        <v/>
      </c>
      <c s="153" t="str">
        <f>IF('S.D.PASTE SHEET'!AA1763="","",'S.D.PASTE SHEET'!AA1763)</f>
        <v/>
      </c>
      <c s="153" t="str">
        <f>IF('S.D.PASTE SHEET'!AB1763="","",'S.D.PASTE SHEET'!AB1763)</f>
        <v/>
      </c>
      <c s="153" t="str">
        <f>IF('S.D.PASTE SHEET'!AC1763="","",'S.D.PASTE SHEET'!AC1763)</f>
        <v/>
      </c>
      <c s="153" t="str">
        <f>IF('S.D.PASTE SHEET'!AD1763="","",'S.D.PASTE SHEET'!AD1763)</f>
        <v/>
      </c>
      <c s="155"/>
      <c s="156" t="str">
        <f>IF(AK1763="","",IF(AK1763&gt;0,COUNT($AG$2:AG1763),""))</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63" s="156" t="str">
        <f>IF(BC1763="","",IF(BC1763&gt;0,COUNT($AY$2:AY1763),""))</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64" spans="1:66" ht="15.75" customHeight="1">
      <c r="A1764" s="153" t="str">
        <f>IF('S.D.PASTE SHEET'!A1764="","",'S.D.PASTE SHEET'!A1764)</f>
        <v/>
      </c>
      <c s="153" t="str">
        <f>IF('S.D.PASTE SHEET'!B1764="","",'S.D.PASTE SHEET'!B1764)</f>
        <v/>
      </c>
      <c s="153" t="str">
        <f>IF('S.D.PASTE SHEET'!C1764="","",'S.D.PASTE SHEET'!C1764)</f>
        <v/>
      </c>
      <c s="154" t="str">
        <f>IF('S.D.PASTE SHEET'!D1764="","",'S.D.PASTE SHEET'!D1764)</f>
        <v/>
      </c>
      <c s="153" t="str">
        <f>IF('S.D.PASTE SHEET'!E1764="","",UPPER('S.D.PASTE SHEET'!E1764))</f>
        <v/>
      </c>
      <c s="153" t="str">
        <f>IF('S.D.PASTE SHEET'!F1764="","",'S.D.PASTE SHEET'!F1764)</f>
        <v/>
      </c>
      <c s="153" t="str">
        <f>IF('S.D.PASTE SHEET'!G1764="","",UPPER('S.D.PASTE SHEET'!G1764))</f>
        <v/>
      </c>
      <c s="153" t="str">
        <f>IF('S.D.PASTE SHEET'!H1764="","",UPPER('S.D.PASTE SHEET'!H1764))</f>
        <v/>
      </c>
      <c s="153" t="str">
        <f>IF('S.D.PASTE SHEET'!I1764="","",'S.D.PASTE SHEET'!I1764)</f>
        <v/>
      </c>
      <c s="154" t="str">
        <f>IF('S.D.PASTE SHEET'!J1764="","",'S.D.PASTE SHEET'!J1764)</f>
        <v/>
      </c>
      <c s="153" t="str">
        <f>IF('S.D.PASTE SHEET'!K1764="","",'S.D.PASTE SHEET'!K1764)</f>
        <v/>
      </c>
      <c s="153" t="str">
        <f>IF('S.D.PASTE SHEET'!L1764="","",'S.D.PASTE SHEET'!L1764)</f>
        <v/>
      </c>
      <c s="153" t="str">
        <f>IF('S.D.PASTE SHEET'!M1764="","",'S.D.PASTE SHEET'!M1764)</f>
        <v/>
      </c>
      <c s="153" t="str">
        <f>IF('S.D.PASTE SHEET'!N1764="","",'S.D.PASTE SHEET'!N1764)</f>
        <v/>
      </c>
      <c s="153" t="str">
        <f>IF('S.D.PASTE SHEET'!O1764="","",'S.D.PASTE SHEET'!O1764)</f>
        <v/>
      </c>
      <c s="153" t="str">
        <f>IF('S.D.PASTE SHEET'!P1764="","",'S.D.PASTE SHEET'!P1764)</f>
        <v/>
      </c>
      <c s="153" t="str">
        <f>IF('S.D.PASTE SHEET'!Q1764="","",'S.D.PASTE SHEET'!Q1764)</f>
        <v/>
      </c>
      <c s="153" t="str">
        <f>IF('S.D.PASTE SHEET'!R1764="","",'S.D.PASTE SHEET'!R1764)</f>
        <v/>
      </c>
      <c s="153" t="str">
        <f>IF('S.D.PASTE SHEET'!S1764="","",'S.D.PASTE SHEET'!S1764)</f>
        <v/>
      </c>
      <c s="153" t="str">
        <f>IF('S.D.PASTE SHEET'!T1764="","",'S.D.PASTE SHEET'!T1764)</f>
        <v/>
      </c>
      <c s="153" t="str">
        <f>IF('S.D.PASTE SHEET'!U1764="","",'S.D.PASTE SHEET'!U1764)</f>
        <v/>
      </c>
      <c s="153" t="str">
        <f>IF('S.D.PASTE SHEET'!V1764="","",'S.D.PASTE SHEET'!V1764)</f>
        <v/>
      </c>
      <c s="153" t="str">
        <f>IF('S.D.PASTE SHEET'!W1764="","",'S.D.PASTE SHEET'!W1764)</f>
        <v/>
      </c>
      <c s="153" t="str">
        <f>IF('S.D.PASTE SHEET'!X1764="","",'S.D.PASTE SHEET'!X1764)</f>
        <v/>
      </c>
      <c s="153" t="str">
        <f>IF('S.D.PASTE SHEET'!Y1764="","",'S.D.PASTE SHEET'!Y1764)</f>
        <v/>
      </c>
      <c s="153" t="str">
        <f>IF('S.D.PASTE SHEET'!Z1764="","",'S.D.PASTE SHEET'!Z1764)</f>
        <v/>
      </c>
      <c s="153" t="str">
        <f>IF('S.D.PASTE SHEET'!AA1764="","",'S.D.PASTE SHEET'!AA1764)</f>
        <v/>
      </c>
      <c s="153" t="str">
        <f>IF('S.D.PASTE SHEET'!AB1764="","",'S.D.PASTE SHEET'!AB1764)</f>
        <v/>
      </c>
      <c s="153" t="str">
        <f>IF('S.D.PASTE SHEET'!AC1764="","",'S.D.PASTE SHEET'!AC1764)</f>
        <v/>
      </c>
      <c s="153" t="str">
        <f>IF('S.D.PASTE SHEET'!AD1764="","",'S.D.PASTE SHEET'!AD1764)</f>
        <v/>
      </c>
      <c s="155"/>
      <c s="156" t="str">
        <f>IF(AK1764="","",IF(AK1764&gt;0,COUNT($AG$2:AG1764),""))</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64" s="156" t="str">
        <f>IF(BC1764="","",IF(BC1764&gt;0,COUNT($AY$2:AY1764),""))</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65" spans="1:66" ht="15.75" customHeight="1">
      <c r="A1765" s="153" t="str">
        <f>IF('S.D.PASTE SHEET'!A1765="","",'S.D.PASTE SHEET'!A1765)</f>
        <v/>
      </c>
      <c s="153" t="str">
        <f>IF('S.D.PASTE SHEET'!B1765="","",'S.D.PASTE SHEET'!B1765)</f>
        <v/>
      </c>
      <c s="153" t="str">
        <f>IF('S.D.PASTE SHEET'!C1765="","",'S.D.PASTE SHEET'!C1765)</f>
        <v/>
      </c>
      <c s="154" t="str">
        <f>IF('S.D.PASTE SHEET'!D1765="","",'S.D.PASTE SHEET'!D1765)</f>
        <v/>
      </c>
      <c s="153" t="str">
        <f>IF('S.D.PASTE SHEET'!E1765="","",UPPER('S.D.PASTE SHEET'!E1765))</f>
        <v/>
      </c>
      <c s="153" t="str">
        <f>IF('S.D.PASTE SHEET'!F1765="","",'S.D.PASTE SHEET'!F1765)</f>
        <v/>
      </c>
      <c s="153" t="str">
        <f>IF('S.D.PASTE SHEET'!G1765="","",UPPER('S.D.PASTE SHEET'!G1765))</f>
        <v/>
      </c>
      <c s="153" t="str">
        <f>IF('S.D.PASTE SHEET'!H1765="","",UPPER('S.D.PASTE SHEET'!H1765))</f>
        <v/>
      </c>
      <c s="153" t="str">
        <f>IF('S.D.PASTE SHEET'!I1765="","",'S.D.PASTE SHEET'!I1765)</f>
        <v/>
      </c>
      <c s="154" t="str">
        <f>IF('S.D.PASTE SHEET'!J1765="","",'S.D.PASTE SHEET'!J1765)</f>
        <v/>
      </c>
      <c s="153" t="str">
        <f>IF('S.D.PASTE SHEET'!K1765="","",'S.D.PASTE SHEET'!K1765)</f>
        <v/>
      </c>
      <c s="153" t="str">
        <f>IF('S.D.PASTE SHEET'!L1765="","",'S.D.PASTE SHEET'!L1765)</f>
        <v/>
      </c>
      <c s="153" t="str">
        <f>IF('S.D.PASTE SHEET'!M1765="","",'S.D.PASTE SHEET'!M1765)</f>
        <v/>
      </c>
      <c s="153" t="str">
        <f>IF('S.D.PASTE SHEET'!N1765="","",'S.D.PASTE SHEET'!N1765)</f>
        <v/>
      </c>
      <c s="153" t="str">
        <f>IF('S.D.PASTE SHEET'!O1765="","",'S.D.PASTE SHEET'!O1765)</f>
        <v/>
      </c>
      <c s="153" t="str">
        <f>IF('S.D.PASTE SHEET'!P1765="","",'S.D.PASTE SHEET'!P1765)</f>
        <v/>
      </c>
      <c s="153" t="str">
        <f>IF('S.D.PASTE SHEET'!Q1765="","",'S.D.PASTE SHEET'!Q1765)</f>
        <v/>
      </c>
      <c s="153" t="str">
        <f>IF('S.D.PASTE SHEET'!R1765="","",'S.D.PASTE SHEET'!R1765)</f>
        <v/>
      </c>
      <c s="153" t="str">
        <f>IF('S.D.PASTE SHEET'!S1765="","",'S.D.PASTE SHEET'!S1765)</f>
        <v/>
      </c>
      <c s="153" t="str">
        <f>IF('S.D.PASTE SHEET'!T1765="","",'S.D.PASTE SHEET'!T1765)</f>
        <v/>
      </c>
      <c s="153" t="str">
        <f>IF('S.D.PASTE SHEET'!U1765="","",'S.D.PASTE SHEET'!U1765)</f>
        <v/>
      </c>
      <c s="153" t="str">
        <f>IF('S.D.PASTE SHEET'!V1765="","",'S.D.PASTE SHEET'!V1765)</f>
        <v/>
      </c>
      <c s="153" t="str">
        <f>IF('S.D.PASTE SHEET'!W1765="","",'S.D.PASTE SHEET'!W1765)</f>
        <v/>
      </c>
      <c s="153" t="str">
        <f>IF('S.D.PASTE SHEET'!X1765="","",'S.D.PASTE SHEET'!X1765)</f>
        <v/>
      </c>
      <c s="153" t="str">
        <f>IF('S.D.PASTE SHEET'!Y1765="","",'S.D.PASTE SHEET'!Y1765)</f>
        <v/>
      </c>
      <c s="153" t="str">
        <f>IF('S.D.PASTE SHEET'!Z1765="","",'S.D.PASTE SHEET'!Z1765)</f>
        <v/>
      </c>
      <c s="153" t="str">
        <f>IF('S.D.PASTE SHEET'!AA1765="","",'S.D.PASTE SHEET'!AA1765)</f>
        <v/>
      </c>
      <c s="153" t="str">
        <f>IF('S.D.PASTE SHEET'!AB1765="","",'S.D.PASTE SHEET'!AB1765)</f>
        <v/>
      </c>
      <c s="153" t="str">
        <f>IF('S.D.PASTE SHEET'!AC1765="","",'S.D.PASTE SHEET'!AC1765)</f>
        <v/>
      </c>
      <c s="153" t="str">
        <f>IF('S.D.PASTE SHEET'!AD1765="","",'S.D.PASTE SHEET'!AD1765)</f>
        <v/>
      </c>
      <c s="155"/>
      <c s="156" t="str">
        <f>IF(AK1765="","",IF(AK1765&gt;0,COUNT($AG$2:AG1765),""))</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65" s="156" t="str">
        <f>IF(BC1765="","",IF(BC1765&gt;0,COUNT($AY$2:AY1765),""))</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66" spans="1:66" ht="15.75" customHeight="1">
      <c r="A1766" s="153" t="str">
        <f>IF('S.D.PASTE SHEET'!A1766="","",'S.D.PASTE SHEET'!A1766)</f>
        <v/>
      </c>
      <c s="153" t="str">
        <f>IF('S.D.PASTE SHEET'!B1766="","",'S.D.PASTE SHEET'!B1766)</f>
        <v/>
      </c>
      <c s="153" t="str">
        <f>IF('S.D.PASTE SHEET'!C1766="","",'S.D.PASTE SHEET'!C1766)</f>
        <v/>
      </c>
      <c s="154" t="str">
        <f>IF('S.D.PASTE SHEET'!D1766="","",'S.D.PASTE SHEET'!D1766)</f>
        <v/>
      </c>
      <c s="153" t="str">
        <f>IF('S.D.PASTE SHEET'!E1766="","",UPPER('S.D.PASTE SHEET'!E1766))</f>
        <v/>
      </c>
      <c s="153" t="str">
        <f>IF('S.D.PASTE SHEET'!F1766="","",'S.D.PASTE SHEET'!F1766)</f>
        <v/>
      </c>
      <c s="153" t="str">
        <f>IF('S.D.PASTE SHEET'!G1766="","",UPPER('S.D.PASTE SHEET'!G1766))</f>
        <v/>
      </c>
      <c s="153" t="str">
        <f>IF('S.D.PASTE SHEET'!H1766="","",UPPER('S.D.PASTE SHEET'!H1766))</f>
        <v/>
      </c>
      <c s="153" t="str">
        <f>IF('S.D.PASTE SHEET'!I1766="","",'S.D.PASTE SHEET'!I1766)</f>
        <v/>
      </c>
      <c s="154" t="str">
        <f>IF('S.D.PASTE SHEET'!J1766="","",'S.D.PASTE SHEET'!J1766)</f>
        <v/>
      </c>
      <c s="153" t="str">
        <f>IF('S.D.PASTE SHEET'!K1766="","",'S.D.PASTE SHEET'!K1766)</f>
        <v/>
      </c>
      <c s="153" t="str">
        <f>IF('S.D.PASTE SHEET'!L1766="","",'S.D.PASTE SHEET'!L1766)</f>
        <v/>
      </c>
      <c s="153" t="str">
        <f>IF('S.D.PASTE SHEET'!M1766="","",'S.D.PASTE SHEET'!M1766)</f>
        <v/>
      </c>
      <c s="153" t="str">
        <f>IF('S.D.PASTE SHEET'!N1766="","",'S.D.PASTE SHEET'!N1766)</f>
        <v/>
      </c>
      <c s="153" t="str">
        <f>IF('S.D.PASTE SHEET'!O1766="","",'S.D.PASTE SHEET'!O1766)</f>
        <v/>
      </c>
      <c s="153" t="str">
        <f>IF('S.D.PASTE SHEET'!P1766="","",'S.D.PASTE SHEET'!P1766)</f>
        <v/>
      </c>
      <c s="153" t="str">
        <f>IF('S.D.PASTE SHEET'!Q1766="","",'S.D.PASTE SHEET'!Q1766)</f>
        <v/>
      </c>
      <c s="153" t="str">
        <f>IF('S.D.PASTE SHEET'!R1766="","",'S.D.PASTE SHEET'!R1766)</f>
        <v/>
      </c>
      <c s="153" t="str">
        <f>IF('S.D.PASTE SHEET'!S1766="","",'S.D.PASTE SHEET'!S1766)</f>
        <v/>
      </c>
      <c s="153" t="str">
        <f>IF('S.D.PASTE SHEET'!T1766="","",'S.D.PASTE SHEET'!T1766)</f>
        <v/>
      </c>
      <c s="153" t="str">
        <f>IF('S.D.PASTE SHEET'!U1766="","",'S.D.PASTE SHEET'!U1766)</f>
        <v/>
      </c>
      <c s="153" t="str">
        <f>IF('S.D.PASTE SHEET'!V1766="","",'S.D.PASTE SHEET'!V1766)</f>
        <v/>
      </c>
      <c s="153" t="str">
        <f>IF('S.D.PASTE SHEET'!W1766="","",'S.D.PASTE SHEET'!W1766)</f>
        <v/>
      </c>
      <c s="153" t="str">
        <f>IF('S.D.PASTE SHEET'!X1766="","",'S.D.PASTE SHEET'!X1766)</f>
        <v/>
      </c>
      <c s="153" t="str">
        <f>IF('S.D.PASTE SHEET'!Y1766="","",'S.D.PASTE SHEET'!Y1766)</f>
        <v/>
      </c>
      <c s="153" t="str">
        <f>IF('S.D.PASTE SHEET'!Z1766="","",'S.D.PASTE SHEET'!Z1766)</f>
        <v/>
      </c>
      <c s="153" t="str">
        <f>IF('S.D.PASTE SHEET'!AA1766="","",'S.D.PASTE SHEET'!AA1766)</f>
        <v/>
      </c>
      <c s="153" t="str">
        <f>IF('S.D.PASTE SHEET'!AB1766="","",'S.D.PASTE SHEET'!AB1766)</f>
        <v/>
      </c>
      <c s="153" t="str">
        <f>IF('S.D.PASTE SHEET'!AC1766="","",'S.D.PASTE SHEET'!AC1766)</f>
        <v/>
      </c>
      <c s="153" t="str">
        <f>IF('S.D.PASTE SHEET'!AD1766="","",'S.D.PASTE SHEET'!AD1766)</f>
        <v/>
      </c>
      <c s="155"/>
      <c s="156" t="str">
        <f>IF(AK1766="","",IF(AK1766&gt;0,COUNT($AG$2:AG1766),""))</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66" s="156" t="str">
        <f>IF(BC1766="","",IF(BC1766&gt;0,COUNT($AY$2:AY1766),""))</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67" spans="1:66" ht="15.75" customHeight="1">
      <c r="A1767" s="153" t="str">
        <f>IF('S.D.PASTE SHEET'!A1767="","",'S.D.PASTE SHEET'!A1767)</f>
        <v/>
      </c>
      <c s="153" t="str">
        <f>IF('S.D.PASTE SHEET'!B1767="","",'S.D.PASTE SHEET'!B1767)</f>
        <v/>
      </c>
      <c s="153" t="str">
        <f>IF('S.D.PASTE SHEET'!C1767="","",'S.D.PASTE SHEET'!C1767)</f>
        <v/>
      </c>
      <c s="154" t="str">
        <f>IF('S.D.PASTE SHEET'!D1767="","",'S.D.PASTE SHEET'!D1767)</f>
        <v/>
      </c>
      <c s="153" t="str">
        <f>IF('S.D.PASTE SHEET'!E1767="","",UPPER('S.D.PASTE SHEET'!E1767))</f>
        <v/>
      </c>
      <c s="153" t="str">
        <f>IF('S.D.PASTE SHEET'!F1767="","",'S.D.PASTE SHEET'!F1767)</f>
        <v/>
      </c>
      <c s="153" t="str">
        <f>IF('S.D.PASTE SHEET'!G1767="","",UPPER('S.D.PASTE SHEET'!G1767))</f>
        <v/>
      </c>
      <c s="153" t="str">
        <f>IF('S.D.PASTE SHEET'!H1767="","",UPPER('S.D.PASTE SHEET'!H1767))</f>
        <v/>
      </c>
      <c s="153" t="str">
        <f>IF('S.D.PASTE SHEET'!I1767="","",'S.D.PASTE SHEET'!I1767)</f>
        <v/>
      </c>
      <c s="154" t="str">
        <f>IF('S.D.PASTE SHEET'!J1767="","",'S.D.PASTE SHEET'!J1767)</f>
        <v/>
      </c>
      <c s="153" t="str">
        <f>IF('S.D.PASTE SHEET'!K1767="","",'S.D.PASTE SHEET'!K1767)</f>
        <v/>
      </c>
      <c s="153" t="str">
        <f>IF('S.D.PASTE SHEET'!L1767="","",'S.D.PASTE SHEET'!L1767)</f>
        <v/>
      </c>
      <c s="153" t="str">
        <f>IF('S.D.PASTE SHEET'!M1767="","",'S.D.PASTE SHEET'!M1767)</f>
        <v/>
      </c>
      <c s="153" t="str">
        <f>IF('S.D.PASTE SHEET'!N1767="","",'S.D.PASTE SHEET'!N1767)</f>
        <v/>
      </c>
      <c s="153" t="str">
        <f>IF('S.D.PASTE SHEET'!O1767="","",'S.D.PASTE SHEET'!O1767)</f>
        <v/>
      </c>
      <c s="153" t="str">
        <f>IF('S.D.PASTE SHEET'!P1767="","",'S.D.PASTE SHEET'!P1767)</f>
        <v/>
      </c>
      <c s="153" t="str">
        <f>IF('S.D.PASTE SHEET'!Q1767="","",'S.D.PASTE SHEET'!Q1767)</f>
        <v/>
      </c>
      <c s="153" t="str">
        <f>IF('S.D.PASTE SHEET'!R1767="","",'S.D.PASTE SHEET'!R1767)</f>
        <v/>
      </c>
      <c s="153" t="str">
        <f>IF('S.D.PASTE SHEET'!S1767="","",'S.D.PASTE SHEET'!S1767)</f>
        <v/>
      </c>
      <c s="153" t="str">
        <f>IF('S.D.PASTE SHEET'!T1767="","",'S.D.PASTE SHEET'!T1767)</f>
        <v/>
      </c>
      <c s="153" t="str">
        <f>IF('S.D.PASTE SHEET'!U1767="","",'S.D.PASTE SHEET'!U1767)</f>
        <v/>
      </c>
      <c s="153" t="str">
        <f>IF('S.D.PASTE SHEET'!V1767="","",'S.D.PASTE SHEET'!V1767)</f>
        <v/>
      </c>
      <c s="153" t="str">
        <f>IF('S.D.PASTE SHEET'!W1767="","",'S.D.PASTE SHEET'!W1767)</f>
        <v/>
      </c>
      <c s="153" t="str">
        <f>IF('S.D.PASTE SHEET'!X1767="","",'S.D.PASTE SHEET'!X1767)</f>
        <v/>
      </c>
      <c s="153" t="str">
        <f>IF('S.D.PASTE SHEET'!Y1767="","",'S.D.PASTE SHEET'!Y1767)</f>
        <v/>
      </c>
      <c s="153" t="str">
        <f>IF('S.D.PASTE SHEET'!Z1767="","",'S.D.PASTE SHEET'!Z1767)</f>
        <v/>
      </c>
      <c s="153" t="str">
        <f>IF('S.D.PASTE SHEET'!AA1767="","",'S.D.PASTE SHEET'!AA1767)</f>
        <v/>
      </c>
      <c s="153" t="str">
        <f>IF('S.D.PASTE SHEET'!AB1767="","",'S.D.PASTE SHEET'!AB1767)</f>
        <v/>
      </c>
      <c s="153" t="str">
        <f>IF('S.D.PASTE SHEET'!AC1767="","",'S.D.PASTE SHEET'!AC1767)</f>
        <v/>
      </c>
      <c s="153" t="str">
        <f>IF('S.D.PASTE SHEET'!AD1767="","",'S.D.PASTE SHEET'!AD1767)</f>
        <v/>
      </c>
      <c s="155"/>
      <c s="156" t="str">
        <f>IF(AK1767="","",IF(AK1767&gt;0,COUNT($AG$2:AG1767),""))</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67" s="156" t="str">
        <f>IF(BC1767="","",IF(BC1767&gt;0,COUNT($AY$2:AY1767),""))</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68" spans="1:66" ht="15.75" customHeight="1">
      <c r="A1768" s="153" t="str">
        <f>IF('S.D.PASTE SHEET'!A1768="","",'S.D.PASTE SHEET'!A1768)</f>
        <v/>
      </c>
      <c s="153" t="str">
        <f>IF('S.D.PASTE SHEET'!B1768="","",'S.D.PASTE SHEET'!B1768)</f>
        <v/>
      </c>
      <c s="153" t="str">
        <f>IF('S.D.PASTE SHEET'!C1768="","",'S.D.PASTE SHEET'!C1768)</f>
        <v/>
      </c>
      <c s="154" t="str">
        <f>IF('S.D.PASTE SHEET'!D1768="","",'S.D.PASTE SHEET'!D1768)</f>
        <v/>
      </c>
      <c s="153" t="str">
        <f>IF('S.D.PASTE SHEET'!E1768="","",UPPER('S.D.PASTE SHEET'!E1768))</f>
        <v/>
      </c>
      <c s="153" t="str">
        <f>IF('S.D.PASTE SHEET'!F1768="","",'S.D.PASTE SHEET'!F1768)</f>
        <v/>
      </c>
      <c s="153" t="str">
        <f>IF('S.D.PASTE SHEET'!G1768="","",UPPER('S.D.PASTE SHEET'!G1768))</f>
        <v/>
      </c>
      <c s="153" t="str">
        <f>IF('S.D.PASTE SHEET'!H1768="","",UPPER('S.D.PASTE SHEET'!H1768))</f>
        <v/>
      </c>
      <c s="153" t="str">
        <f>IF('S.D.PASTE SHEET'!I1768="","",'S.D.PASTE SHEET'!I1768)</f>
        <v/>
      </c>
      <c s="154" t="str">
        <f>IF('S.D.PASTE SHEET'!J1768="","",'S.D.PASTE SHEET'!J1768)</f>
        <v/>
      </c>
      <c s="153" t="str">
        <f>IF('S.D.PASTE SHEET'!K1768="","",'S.D.PASTE SHEET'!K1768)</f>
        <v/>
      </c>
      <c s="153" t="str">
        <f>IF('S.D.PASTE SHEET'!L1768="","",'S.D.PASTE SHEET'!L1768)</f>
        <v/>
      </c>
      <c s="153" t="str">
        <f>IF('S.D.PASTE SHEET'!M1768="","",'S.D.PASTE SHEET'!M1768)</f>
        <v/>
      </c>
      <c s="153" t="str">
        <f>IF('S.D.PASTE SHEET'!N1768="","",'S.D.PASTE SHEET'!N1768)</f>
        <v/>
      </c>
      <c s="153" t="str">
        <f>IF('S.D.PASTE SHEET'!O1768="","",'S.D.PASTE SHEET'!O1768)</f>
        <v/>
      </c>
      <c s="153" t="str">
        <f>IF('S.D.PASTE SHEET'!P1768="","",'S.D.PASTE SHEET'!P1768)</f>
        <v/>
      </c>
      <c s="153" t="str">
        <f>IF('S.D.PASTE SHEET'!Q1768="","",'S.D.PASTE SHEET'!Q1768)</f>
        <v/>
      </c>
      <c s="153" t="str">
        <f>IF('S.D.PASTE SHEET'!R1768="","",'S.D.PASTE SHEET'!R1768)</f>
        <v/>
      </c>
      <c s="153" t="str">
        <f>IF('S.D.PASTE SHEET'!S1768="","",'S.D.PASTE SHEET'!S1768)</f>
        <v/>
      </c>
      <c s="153" t="str">
        <f>IF('S.D.PASTE SHEET'!T1768="","",'S.D.PASTE SHEET'!T1768)</f>
        <v/>
      </c>
      <c s="153" t="str">
        <f>IF('S.D.PASTE SHEET'!U1768="","",'S.D.PASTE SHEET'!U1768)</f>
        <v/>
      </c>
      <c s="153" t="str">
        <f>IF('S.D.PASTE SHEET'!V1768="","",'S.D.PASTE SHEET'!V1768)</f>
        <v/>
      </c>
      <c s="153" t="str">
        <f>IF('S.D.PASTE SHEET'!W1768="","",'S.D.PASTE SHEET'!W1768)</f>
        <v/>
      </c>
      <c s="153" t="str">
        <f>IF('S.D.PASTE SHEET'!X1768="","",'S.D.PASTE SHEET'!X1768)</f>
        <v/>
      </c>
      <c s="153" t="str">
        <f>IF('S.D.PASTE SHEET'!Y1768="","",'S.D.PASTE SHEET'!Y1768)</f>
        <v/>
      </c>
      <c s="153" t="str">
        <f>IF('S.D.PASTE SHEET'!Z1768="","",'S.D.PASTE SHEET'!Z1768)</f>
        <v/>
      </c>
      <c s="153" t="str">
        <f>IF('S.D.PASTE SHEET'!AA1768="","",'S.D.PASTE SHEET'!AA1768)</f>
        <v/>
      </c>
      <c s="153" t="str">
        <f>IF('S.D.PASTE SHEET'!AB1768="","",'S.D.PASTE SHEET'!AB1768)</f>
        <v/>
      </c>
      <c s="153" t="str">
        <f>IF('S.D.PASTE SHEET'!AC1768="","",'S.D.PASTE SHEET'!AC1768)</f>
        <v/>
      </c>
      <c s="153" t="str">
        <f>IF('S.D.PASTE SHEET'!AD1768="","",'S.D.PASTE SHEET'!AD1768)</f>
        <v/>
      </c>
      <c s="155"/>
      <c s="156" t="str">
        <f>IF(AK1768="","",IF(AK1768&gt;0,COUNT($AG$2:AG1768),""))</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68" s="156" t="str">
        <f>IF(BC1768="","",IF(BC1768&gt;0,COUNT($AY$2:AY1768),""))</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69" spans="1:66" ht="15.75" customHeight="1">
      <c r="A1769" s="153" t="str">
        <f>IF('S.D.PASTE SHEET'!A1769="","",'S.D.PASTE SHEET'!A1769)</f>
        <v/>
      </c>
      <c s="153" t="str">
        <f>IF('S.D.PASTE SHEET'!B1769="","",'S.D.PASTE SHEET'!B1769)</f>
        <v/>
      </c>
      <c s="153" t="str">
        <f>IF('S.D.PASTE SHEET'!C1769="","",'S.D.PASTE SHEET'!C1769)</f>
        <v/>
      </c>
      <c s="154" t="str">
        <f>IF('S.D.PASTE SHEET'!D1769="","",'S.D.PASTE SHEET'!D1769)</f>
        <v/>
      </c>
      <c s="153" t="str">
        <f>IF('S.D.PASTE SHEET'!E1769="","",UPPER('S.D.PASTE SHEET'!E1769))</f>
        <v/>
      </c>
      <c s="153" t="str">
        <f>IF('S.D.PASTE SHEET'!F1769="","",'S.D.PASTE SHEET'!F1769)</f>
        <v/>
      </c>
      <c s="153" t="str">
        <f>IF('S.D.PASTE SHEET'!G1769="","",UPPER('S.D.PASTE SHEET'!G1769))</f>
        <v/>
      </c>
      <c s="153" t="str">
        <f>IF('S.D.PASTE SHEET'!H1769="","",UPPER('S.D.PASTE SHEET'!H1769))</f>
        <v/>
      </c>
      <c s="153" t="str">
        <f>IF('S.D.PASTE SHEET'!I1769="","",'S.D.PASTE SHEET'!I1769)</f>
        <v/>
      </c>
      <c s="154" t="str">
        <f>IF('S.D.PASTE SHEET'!J1769="","",'S.D.PASTE SHEET'!J1769)</f>
        <v/>
      </c>
      <c s="153" t="str">
        <f>IF('S.D.PASTE SHEET'!K1769="","",'S.D.PASTE SHEET'!K1769)</f>
        <v/>
      </c>
      <c s="153" t="str">
        <f>IF('S.D.PASTE SHEET'!L1769="","",'S.D.PASTE SHEET'!L1769)</f>
        <v/>
      </c>
      <c s="153" t="str">
        <f>IF('S.D.PASTE SHEET'!M1769="","",'S.D.PASTE SHEET'!M1769)</f>
        <v/>
      </c>
      <c s="153" t="str">
        <f>IF('S.D.PASTE SHEET'!N1769="","",'S.D.PASTE SHEET'!N1769)</f>
        <v/>
      </c>
      <c s="153" t="str">
        <f>IF('S.D.PASTE SHEET'!O1769="","",'S.D.PASTE SHEET'!O1769)</f>
        <v/>
      </c>
      <c s="153" t="str">
        <f>IF('S.D.PASTE SHEET'!P1769="","",'S.D.PASTE SHEET'!P1769)</f>
        <v/>
      </c>
      <c s="153" t="str">
        <f>IF('S.D.PASTE SHEET'!Q1769="","",'S.D.PASTE SHEET'!Q1769)</f>
        <v/>
      </c>
      <c s="153" t="str">
        <f>IF('S.D.PASTE SHEET'!R1769="","",'S.D.PASTE SHEET'!R1769)</f>
        <v/>
      </c>
      <c s="153" t="str">
        <f>IF('S.D.PASTE SHEET'!S1769="","",'S.D.PASTE SHEET'!S1769)</f>
        <v/>
      </c>
      <c s="153" t="str">
        <f>IF('S.D.PASTE SHEET'!T1769="","",'S.D.PASTE SHEET'!T1769)</f>
        <v/>
      </c>
      <c s="153" t="str">
        <f>IF('S.D.PASTE SHEET'!U1769="","",'S.D.PASTE SHEET'!U1769)</f>
        <v/>
      </c>
      <c s="153" t="str">
        <f>IF('S.D.PASTE SHEET'!V1769="","",'S.D.PASTE SHEET'!V1769)</f>
        <v/>
      </c>
      <c s="153" t="str">
        <f>IF('S.D.PASTE SHEET'!W1769="","",'S.D.PASTE SHEET'!W1769)</f>
        <v/>
      </c>
      <c s="153" t="str">
        <f>IF('S.D.PASTE SHEET'!X1769="","",'S.D.PASTE SHEET'!X1769)</f>
        <v/>
      </c>
      <c s="153" t="str">
        <f>IF('S.D.PASTE SHEET'!Y1769="","",'S.D.PASTE SHEET'!Y1769)</f>
        <v/>
      </c>
      <c s="153" t="str">
        <f>IF('S.D.PASTE SHEET'!Z1769="","",'S.D.PASTE SHEET'!Z1769)</f>
        <v/>
      </c>
      <c s="153" t="str">
        <f>IF('S.D.PASTE SHEET'!AA1769="","",'S.D.PASTE SHEET'!AA1769)</f>
        <v/>
      </c>
      <c s="153" t="str">
        <f>IF('S.D.PASTE SHEET'!AB1769="","",'S.D.PASTE SHEET'!AB1769)</f>
        <v/>
      </c>
      <c s="153" t="str">
        <f>IF('S.D.PASTE SHEET'!AC1769="","",'S.D.PASTE SHEET'!AC1769)</f>
        <v/>
      </c>
      <c s="153" t="str">
        <f>IF('S.D.PASTE SHEET'!AD1769="","",'S.D.PASTE SHEET'!AD1769)</f>
        <v/>
      </c>
      <c s="155"/>
      <c s="156" t="str">
        <f>IF(AK1769="","",IF(AK1769&gt;0,COUNT($AG$2:AG1769),""))</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69" s="156" t="str">
        <f>IF(BC1769="","",IF(BC1769&gt;0,COUNT($AY$2:AY1769),""))</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70" spans="1:66" ht="15.75" customHeight="1">
      <c r="A1770" s="153" t="str">
        <f>IF('S.D.PASTE SHEET'!A1770="","",'S.D.PASTE SHEET'!A1770)</f>
        <v/>
      </c>
      <c s="153" t="str">
        <f>IF('S.D.PASTE SHEET'!B1770="","",'S.D.PASTE SHEET'!B1770)</f>
        <v/>
      </c>
      <c s="153" t="str">
        <f>IF('S.D.PASTE SHEET'!C1770="","",'S.D.PASTE SHEET'!C1770)</f>
        <v/>
      </c>
      <c s="154" t="str">
        <f>IF('S.D.PASTE SHEET'!D1770="","",'S.D.PASTE SHEET'!D1770)</f>
        <v/>
      </c>
      <c s="153" t="str">
        <f>IF('S.D.PASTE SHEET'!E1770="","",UPPER('S.D.PASTE SHEET'!E1770))</f>
        <v/>
      </c>
      <c s="153" t="str">
        <f>IF('S.D.PASTE SHEET'!F1770="","",'S.D.PASTE SHEET'!F1770)</f>
        <v/>
      </c>
      <c s="153" t="str">
        <f>IF('S.D.PASTE SHEET'!G1770="","",UPPER('S.D.PASTE SHEET'!G1770))</f>
        <v/>
      </c>
      <c s="153" t="str">
        <f>IF('S.D.PASTE SHEET'!H1770="","",UPPER('S.D.PASTE SHEET'!H1770))</f>
        <v/>
      </c>
      <c s="153" t="str">
        <f>IF('S.D.PASTE SHEET'!I1770="","",'S.D.PASTE SHEET'!I1770)</f>
        <v/>
      </c>
      <c s="154" t="str">
        <f>IF('S.D.PASTE SHEET'!J1770="","",'S.D.PASTE SHEET'!J1770)</f>
        <v/>
      </c>
      <c s="153" t="str">
        <f>IF('S.D.PASTE SHEET'!K1770="","",'S.D.PASTE SHEET'!K1770)</f>
        <v/>
      </c>
      <c s="153" t="str">
        <f>IF('S.D.PASTE SHEET'!L1770="","",'S.D.PASTE SHEET'!L1770)</f>
        <v/>
      </c>
      <c s="153" t="str">
        <f>IF('S.D.PASTE SHEET'!M1770="","",'S.D.PASTE SHEET'!M1770)</f>
        <v/>
      </c>
      <c s="153" t="str">
        <f>IF('S.D.PASTE SHEET'!N1770="","",'S.D.PASTE SHEET'!N1770)</f>
        <v/>
      </c>
      <c s="153" t="str">
        <f>IF('S.D.PASTE SHEET'!O1770="","",'S.D.PASTE SHEET'!O1770)</f>
        <v/>
      </c>
      <c s="153" t="str">
        <f>IF('S.D.PASTE SHEET'!P1770="","",'S.D.PASTE SHEET'!P1770)</f>
        <v/>
      </c>
      <c s="153" t="str">
        <f>IF('S.D.PASTE SHEET'!Q1770="","",'S.D.PASTE SHEET'!Q1770)</f>
        <v/>
      </c>
      <c s="153" t="str">
        <f>IF('S.D.PASTE SHEET'!R1770="","",'S.D.PASTE SHEET'!R1770)</f>
        <v/>
      </c>
      <c s="153" t="str">
        <f>IF('S.D.PASTE SHEET'!S1770="","",'S.D.PASTE SHEET'!S1770)</f>
        <v/>
      </c>
      <c s="153" t="str">
        <f>IF('S.D.PASTE SHEET'!T1770="","",'S.D.PASTE SHEET'!T1770)</f>
        <v/>
      </c>
      <c s="153" t="str">
        <f>IF('S.D.PASTE SHEET'!U1770="","",'S.D.PASTE SHEET'!U1770)</f>
        <v/>
      </c>
      <c s="153" t="str">
        <f>IF('S.D.PASTE SHEET'!V1770="","",'S.D.PASTE SHEET'!V1770)</f>
        <v/>
      </c>
      <c s="153" t="str">
        <f>IF('S.D.PASTE SHEET'!W1770="","",'S.D.PASTE SHEET'!W1770)</f>
        <v/>
      </c>
      <c s="153" t="str">
        <f>IF('S.D.PASTE SHEET'!X1770="","",'S.D.PASTE SHEET'!X1770)</f>
        <v/>
      </c>
      <c s="153" t="str">
        <f>IF('S.D.PASTE SHEET'!Y1770="","",'S.D.PASTE SHEET'!Y1770)</f>
        <v/>
      </c>
      <c s="153" t="str">
        <f>IF('S.D.PASTE SHEET'!Z1770="","",'S.D.PASTE SHEET'!Z1770)</f>
        <v/>
      </c>
      <c s="153" t="str">
        <f>IF('S.D.PASTE SHEET'!AA1770="","",'S.D.PASTE SHEET'!AA1770)</f>
        <v/>
      </c>
      <c s="153" t="str">
        <f>IF('S.D.PASTE SHEET'!AB1770="","",'S.D.PASTE SHEET'!AB1770)</f>
        <v/>
      </c>
      <c s="153" t="str">
        <f>IF('S.D.PASTE SHEET'!AC1770="","",'S.D.PASTE SHEET'!AC1770)</f>
        <v/>
      </c>
      <c s="153" t="str">
        <f>IF('S.D.PASTE SHEET'!AD1770="","",'S.D.PASTE SHEET'!AD1770)</f>
        <v/>
      </c>
      <c s="155"/>
      <c s="156" t="str">
        <f>IF(AK1770="","",IF(AK1770&gt;0,COUNT($AG$2:AG1770),""))</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70" s="156" t="str">
        <f>IF(BC1770="","",IF(BC1770&gt;0,COUNT($AY$2:AY1770),""))</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71" spans="1:66" ht="15.75" customHeight="1">
      <c r="A1771" s="153" t="str">
        <f>IF('S.D.PASTE SHEET'!A1771="","",'S.D.PASTE SHEET'!A1771)</f>
        <v/>
      </c>
      <c s="153" t="str">
        <f>IF('S.D.PASTE SHEET'!B1771="","",'S.D.PASTE SHEET'!B1771)</f>
        <v/>
      </c>
      <c s="153" t="str">
        <f>IF('S.D.PASTE SHEET'!C1771="","",'S.D.PASTE SHEET'!C1771)</f>
        <v/>
      </c>
      <c s="154" t="str">
        <f>IF('S.D.PASTE SHEET'!D1771="","",'S.D.PASTE SHEET'!D1771)</f>
        <v/>
      </c>
      <c s="153" t="str">
        <f>IF('S.D.PASTE SHEET'!E1771="","",UPPER('S.D.PASTE SHEET'!E1771))</f>
        <v/>
      </c>
      <c s="153" t="str">
        <f>IF('S.D.PASTE SHEET'!F1771="","",'S.D.PASTE SHEET'!F1771)</f>
        <v/>
      </c>
      <c s="153" t="str">
        <f>IF('S.D.PASTE SHEET'!G1771="","",UPPER('S.D.PASTE SHEET'!G1771))</f>
        <v/>
      </c>
      <c s="153" t="str">
        <f>IF('S.D.PASTE SHEET'!H1771="","",UPPER('S.D.PASTE SHEET'!H1771))</f>
        <v/>
      </c>
      <c s="153" t="str">
        <f>IF('S.D.PASTE SHEET'!I1771="","",'S.D.PASTE SHEET'!I1771)</f>
        <v/>
      </c>
      <c s="154" t="str">
        <f>IF('S.D.PASTE SHEET'!J1771="","",'S.D.PASTE SHEET'!J1771)</f>
        <v/>
      </c>
      <c s="153" t="str">
        <f>IF('S.D.PASTE SHEET'!K1771="","",'S.D.PASTE SHEET'!K1771)</f>
        <v/>
      </c>
      <c s="153" t="str">
        <f>IF('S.D.PASTE SHEET'!L1771="","",'S.D.PASTE SHEET'!L1771)</f>
        <v/>
      </c>
      <c s="153" t="str">
        <f>IF('S.D.PASTE SHEET'!M1771="","",'S.D.PASTE SHEET'!M1771)</f>
        <v/>
      </c>
      <c s="153" t="str">
        <f>IF('S.D.PASTE SHEET'!N1771="","",'S.D.PASTE SHEET'!N1771)</f>
        <v/>
      </c>
      <c s="153" t="str">
        <f>IF('S.D.PASTE SHEET'!O1771="","",'S.D.PASTE SHEET'!O1771)</f>
        <v/>
      </c>
      <c s="153" t="str">
        <f>IF('S.D.PASTE SHEET'!P1771="","",'S.D.PASTE SHEET'!P1771)</f>
        <v/>
      </c>
      <c s="153" t="str">
        <f>IF('S.D.PASTE SHEET'!Q1771="","",'S.D.PASTE SHEET'!Q1771)</f>
        <v/>
      </c>
      <c s="153" t="str">
        <f>IF('S.D.PASTE SHEET'!R1771="","",'S.D.PASTE SHEET'!R1771)</f>
        <v/>
      </c>
      <c s="153" t="str">
        <f>IF('S.D.PASTE SHEET'!S1771="","",'S.D.PASTE SHEET'!S1771)</f>
        <v/>
      </c>
      <c s="153" t="str">
        <f>IF('S.D.PASTE SHEET'!T1771="","",'S.D.PASTE SHEET'!T1771)</f>
        <v/>
      </c>
      <c s="153" t="str">
        <f>IF('S.D.PASTE SHEET'!U1771="","",'S.D.PASTE SHEET'!U1771)</f>
        <v/>
      </c>
      <c s="153" t="str">
        <f>IF('S.D.PASTE SHEET'!V1771="","",'S.D.PASTE SHEET'!V1771)</f>
        <v/>
      </c>
      <c s="153" t="str">
        <f>IF('S.D.PASTE SHEET'!W1771="","",'S.D.PASTE SHEET'!W1771)</f>
        <v/>
      </c>
      <c s="153" t="str">
        <f>IF('S.D.PASTE SHEET'!X1771="","",'S.D.PASTE SHEET'!X1771)</f>
        <v/>
      </c>
      <c s="153" t="str">
        <f>IF('S.D.PASTE SHEET'!Y1771="","",'S.D.PASTE SHEET'!Y1771)</f>
        <v/>
      </c>
      <c s="153" t="str">
        <f>IF('S.D.PASTE SHEET'!Z1771="","",'S.D.PASTE SHEET'!Z1771)</f>
        <v/>
      </c>
      <c s="153" t="str">
        <f>IF('S.D.PASTE SHEET'!AA1771="","",'S.D.PASTE SHEET'!AA1771)</f>
        <v/>
      </c>
      <c s="153" t="str">
        <f>IF('S.D.PASTE SHEET'!AB1771="","",'S.D.PASTE SHEET'!AB1771)</f>
        <v/>
      </c>
      <c s="153" t="str">
        <f>IF('S.D.PASTE SHEET'!AC1771="","",'S.D.PASTE SHEET'!AC1771)</f>
        <v/>
      </c>
      <c s="153" t="str">
        <f>IF('S.D.PASTE SHEET'!AD1771="","",'S.D.PASTE SHEET'!AD1771)</f>
        <v/>
      </c>
      <c s="155"/>
      <c s="156" t="str">
        <f>IF(AK1771="","",IF(AK1771&gt;0,COUNT($AG$2:AG1771),""))</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71" s="156" t="str">
        <f>IF(BC1771="","",IF(BC1771&gt;0,COUNT($AY$2:AY1771),""))</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72" spans="1:66" ht="15.75" customHeight="1">
      <c r="A1772" s="153" t="str">
        <f>IF('S.D.PASTE SHEET'!A1772="","",'S.D.PASTE SHEET'!A1772)</f>
        <v/>
      </c>
      <c s="153" t="str">
        <f>IF('S.D.PASTE SHEET'!B1772="","",'S.D.PASTE SHEET'!B1772)</f>
        <v/>
      </c>
      <c s="153" t="str">
        <f>IF('S.D.PASTE SHEET'!C1772="","",'S.D.PASTE SHEET'!C1772)</f>
        <v/>
      </c>
      <c s="154" t="str">
        <f>IF('S.D.PASTE SHEET'!D1772="","",'S.D.PASTE SHEET'!D1772)</f>
        <v/>
      </c>
      <c s="153" t="str">
        <f>IF('S.D.PASTE SHEET'!E1772="","",UPPER('S.D.PASTE SHEET'!E1772))</f>
        <v/>
      </c>
      <c s="153" t="str">
        <f>IF('S.D.PASTE SHEET'!F1772="","",'S.D.PASTE SHEET'!F1772)</f>
        <v/>
      </c>
      <c s="153" t="str">
        <f>IF('S.D.PASTE SHEET'!G1772="","",UPPER('S.D.PASTE SHEET'!G1772))</f>
        <v/>
      </c>
      <c s="153" t="str">
        <f>IF('S.D.PASTE SHEET'!H1772="","",UPPER('S.D.PASTE SHEET'!H1772))</f>
        <v/>
      </c>
      <c s="153" t="str">
        <f>IF('S.D.PASTE SHEET'!I1772="","",'S.D.PASTE SHEET'!I1772)</f>
        <v/>
      </c>
      <c s="154" t="str">
        <f>IF('S.D.PASTE SHEET'!J1772="","",'S.D.PASTE SHEET'!J1772)</f>
        <v/>
      </c>
      <c s="153" t="str">
        <f>IF('S.D.PASTE SHEET'!K1772="","",'S.D.PASTE SHEET'!K1772)</f>
        <v/>
      </c>
      <c s="153" t="str">
        <f>IF('S.D.PASTE SHEET'!L1772="","",'S.D.PASTE SHEET'!L1772)</f>
        <v/>
      </c>
      <c s="153" t="str">
        <f>IF('S.D.PASTE SHEET'!M1772="","",'S.D.PASTE SHEET'!M1772)</f>
        <v/>
      </c>
      <c s="153" t="str">
        <f>IF('S.D.PASTE SHEET'!N1772="","",'S.D.PASTE SHEET'!N1772)</f>
        <v/>
      </c>
      <c s="153" t="str">
        <f>IF('S.D.PASTE SHEET'!O1772="","",'S.D.PASTE SHEET'!O1772)</f>
        <v/>
      </c>
      <c s="153" t="str">
        <f>IF('S.D.PASTE SHEET'!P1772="","",'S.D.PASTE SHEET'!P1772)</f>
        <v/>
      </c>
      <c s="153" t="str">
        <f>IF('S.D.PASTE SHEET'!Q1772="","",'S.D.PASTE SHEET'!Q1772)</f>
        <v/>
      </c>
      <c s="153" t="str">
        <f>IF('S.D.PASTE SHEET'!R1772="","",'S.D.PASTE SHEET'!R1772)</f>
        <v/>
      </c>
      <c s="153" t="str">
        <f>IF('S.D.PASTE SHEET'!S1772="","",'S.D.PASTE SHEET'!S1772)</f>
        <v/>
      </c>
      <c s="153" t="str">
        <f>IF('S.D.PASTE SHEET'!T1772="","",'S.D.PASTE SHEET'!T1772)</f>
        <v/>
      </c>
      <c s="153" t="str">
        <f>IF('S.D.PASTE SHEET'!U1772="","",'S.D.PASTE SHEET'!U1772)</f>
        <v/>
      </c>
      <c s="153" t="str">
        <f>IF('S.D.PASTE SHEET'!V1772="","",'S.D.PASTE SHEET'!V1772)</f>
        <v/>
      </c>
      <c s="153" t="str">
        <f>IF('S.D.PASTE SHEET'!W1772="","",'S.D.PASTE SHEET'!W1772)</f>
        <v/>
      </c>
      <c s="153" t="str">
        <f>IF('S.D.PASTE SHEET'!X1772="","",'S.D.PASTE SHEET'!X1772)</f>
        <v/>
      </c>
      <c s="153" t="str">
        <f>IF('S.D.PASTE SHEET'!Y1772="","",'S.D.PASTE SHEET'!Y1772)</f>
        <v/>
      </c>
      <c s="153" t="str">
        <f>IF('S.D.PASTE SHEET'!Z1772="","",'S.D.PASTE SHEET'!Z1772)</f>
        <v/>
      </c>
      <c s="153" t="str">
        <f>IF('S.D.PASTE SHEET'!AA1772="","",'S.D.PASTE SHEET'!AA1772)</f>
        <v/>
      </c>
      <c s="153" t="str">
        <f>IF('S.D.PASTE SHEET'!AB1772="","",'S.D.PASTE SHEET'!AB1772)</f>
        <v/>
      </c>
      <c s="153" t="str">
        <f>IF('S.D.PASTE SHEET'!AC1772="","",'S.D.PASTE SHEET'!AC1772)</f>
        <v/>
      </c>
      <c s="153" t="str">
        <f>IF('S.D.PASTE SHEET'!AD1772="","",'S.D.PASTE SHEET'!AD1772)</f>
        <v/>
      </c>
      <c s="155"/>
      <c s="156" t="str">
        <f>IF(AK1772="","",IF(AK1772&gt;0,COUNT($AG$2:AG1772),""))</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72" s="156" t="str">
        <f>IF(BC1772="","",IF(BC1772&gt;0,COUNT($AY$2:AY1772),""))</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73" spans="1:66" ht="15.75" customHeight="1">
      <c r="A1773" s="153" t="str">
        <f>IF('S.D.PASTE SHEET'!A1773="","",'S.D.PASTE SHEET'!A1773)</f>
        <v/>
      </c>
      <c s="153" t="str">
        <f>IF('S.D.PASTE SHEET'!B1773="","",'S.D.PASTE SHEET'!B1773)</f>
        <v/>
      </c>
      <c s="153" t="str">
        <f>IF('S.D.PASTE SHEET'!C1773="","",'S.D.PASTE SHEET'!C1773)</f>
        <v/>
      </c>
      <c s="154" t="str">
        <f>IF('S.D.PASTE SHEET'!D1773="","",'S.D.PASTE SHEET'!D1773)</f>
        <v/>
      </c>
      <c s="153" t="str">
        <f>IF('S.D.PASTE SHEET'!E1773="","",UPPER('S.D.PASTE SHEET'!E1773))</f>
        <v/>
      </c>
      <c s="153" t="str">
        <f>IF('S.D.PASTE SHEET'!F1773="","",'S.D.PASTE SHEET'!F1773)</f>
        <v/>
      </c>
      <c s="153" t="str">
        <f>IF('S.D.PASTE SHEET'!G1773="","",UPPER('S.D.PASTE SHEET'!G1773))</f>
        <v/>
      </c>
      <c s="153" t="str">
        <f>IF('S.D.PASTE SHEET'!H1773="","",UPPER('S.D.PASTE SHEET'!H1773))</f>
        <v/>
      </c>
      <c s="153" t="str">
        <f>IF('S.D.PASTE SHEET'!I1773="","",'S.D.PASTE SHEET'!I1773)</f>
        <v/>
      </c>
      <c s="154" t="str">
        <f>IF('S.D.PASTE SHEET'!J1773="","",'S.D.PASTE SHEET'!J1773)</f>
        <v/>
      </c>
      <c s="153" t="str">
        <f>IF('S.D.PASTE SHEET'!K1773="","",'S.D.PASTE SHEET'!K1773)</f>
        <v/>
      </c>
      <c s="153" t="str">
        <f>IF('S.D.PASTE SHEET'!L1773="","",'S.D.PASTE SHEET'!L1773)</f>
        <v/>
      </c>
      <c s="153" t="str">
        <f>IF('S.D.PASTE SHEET'!M1773="","",'S.D.PASTE SHEET'!M1773)</f>
        <v/>
      </c>
      <c s="153" t="str">
        <f>IF('S.D.PASTE SHEET'!N1773="","",'S.D.PASTE SHEET'!N1773)</f>
        <v/>
      </c>
      <c s="153" t="str">
        <f>IF('S.D.PASTE SHEET'!O1773="","",'S.D.PASTE SHEET'!O1773)</f>
        <v/>
      </c>
      <c s="153" t="str">
        <f>IF('S.D.PASTE SHEET'!P1773="","",'S.D.PASTE SHEET'!P1773)</f>
        <v/>
      </c>
      <c s="153" t="str">
        <f>IF('S.D.PASTE SHEET'!Q1773="","",'S.D.PASTE SHEET'!Q1773)</f>
        <v/>
      </c>
      <c s="153" t="str">
        <f>IF('S.D.PASTE SHEET'!R1773="","",'S.D.PASTE SHEET'!R1773)</f>
        <v/>
      </c>
      <c s="153" t="str">
        <f>IF('S.D.PASTE SHEET'!S1773="","",'S.D.PASTE SHEET'!S1773)</f>
        <v/>
      </c>
      <c s="153" t="str">
        <f>IF('S.D.PASTE SHEET'!T1773="","",'S.D.PASTE SHEET'!T1773)</f>
        <v/>
      </c>
      <c s="153" t="str">
        <f>IF('S.D.PASTE SHEET'!U1773="","",'S.D.PASTE SHEET'!U1773)</f>
        <v/>
      </c>
      <c s="153" t="str">
        <f>IF('S.D.PASTE SHEET'!V1773="","",'S.D.PASTE SHEET'!V1773)</f>
        <v/>
      </c>
      <c s="153" t="str">
        <f>IF('S.D.PASTE SHEET'!W1773="","",'S.D.PASTE SHEET'!W1773)</f>
        <v/>
      </c>
      <c s="153" t="str">
        <f>IF('S.D.PASTE SHEET'!X1773="","",'S.D.PASTE SHEET'!X1773)</f>
        <v/>
      </c>
      <c s="153" t="str">
        <f>IF('S.D.PASTE SHEET'!Y1773="","",'S.D.PASTE SHEET'!Y1773)</f>
        <v/>
      </c>
      <c s="153" t="str">
        <f>IF('S.D.PASTE SHEET'!Z1773="","",'S.D.PASTE SHEET'!Z1773)</f>
        <v/>
      </c>
      <c s="153" t="str">
        <f>IF('S.D.PASTE SHEET'!AA1773="","",'S.D.PASTE SHEET'!AA1773)</f>
        <v/>
      </c>
      <c s="153" t="str">
        <f>IF('S.D.PASTE SHEET'!AB1773="","",'S.D.PASTE SHEET'!AB1773)</f>
        <v/>
      </c>
      <c s="153" t="str">
        <f>IF('S.D.PASTE SHEET'!AC1773="","",'S.D.PASTE SHEET'!AC1773)</f>
        <v/>
      </c>
      <c s="153" t="str">
        <f>IF('S.D.PASTE SHEET'!AD1773="","",'S.D.PASTE SHEET'!AD1773)</f>
        <v/>
      </c>
      <c s="155"/>
      <c s="156" t="str">
        <f>IF(AK1773="","",IF(AK1773&gt;0,COUNT($AG$2:AG1773),""))</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73" s="156" t="str">
        <f>IF(BC1773="","",IF(BC1773&gt;0,COUNT($AY$2:AY1773),""))</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74" spans="1:66" ht="15.75" customHeight="1">
      <c r="A1774" s="153" t="str">
        <f>IF('S.D.PASTE SHEET'!A1774="","",'S.D.PASTE SHEET'!A1774)</f>
        <v/>
      </c>
      <c s="153" t="str">
        <f>IF('S.D.PASTE SHEET'!B1774="","",'S.D.PASTE SHEET'!B1774)</f>
        <v/>
      </c>
      <c s="153" t="str">
        <f>IF('S.D.PASTE SHEET'!C1774="","",'S.D.PASTE SHEET'!C1774)</f>
        <v/>
      </c>
      <c s="154" t="str">
        <f>IF('S.D.PASTE SHEET'!D1774="","",'S.D.PASTE SHEET'!D1774)</f>
        <v/>
      </c>
      <c s="153" t="str">
        <f>IF('S.D.PASTE SHEET'!E1774="","",UPPER('S.D.PASTE SHEET'!E1774))</f>
        <v/>
      </c>
      <c s="153" t="str">
        <f>IF('S.D.PASTE SHEET'!F1774="","",'S.D.PASTE SHEET'!F1774)</f>
        <v/>
      </c>
      <c s="153" t="str">
        <f>IF('S.D.PASTE SHEET'!G1774="","",UPPER('S.D.PASTE SHEET'!G1774))</f>
        <v/>
      </c>
      <c s="153" t="str">
        <f>IF('S.D.PASTE SHEET'!H1774="","",UPPER('S.D.PASTE SHEET'!H1774))</f>
        <v/>
      </c>
      <c s="153" t="str">
        <f>IF('S.D.PASTE SHEET'!I1774="","",'S.D.PASTE SHEET'!I1774)</f>
        <v/>
      </c>
      <c s="154" t="str">
        <f>IF('S.D.PASTE SHEET'!J1774="","",'S.D.PASTE SHEET'!J1774)</f>
        <v/>
      </c>
      <c s="153" t="str">
        <f>IF('S.D.PASTE SHEET'!K1774="","",'S.D.PASTE SHEET'!K1774)</f>
        <v/>
      </c>
      <c s="153" t="str">
        <f>IF('S.D.PASTE SHEET'!L1774="","",'S.D.PASTE SHEET'!L1774)</f>
        <v/>
      </c>
      <c s="153" t="str">
        <f>IF('S.D.PASTE SHEET'!M1774="","",'S.D.PASTE SHEET'!M1774)</f>
        <v/>
      </c>
      <c s="153" t="str">
        <f>IF('S.D.PASTE SHEET'!N1774="","",'S.D.PASTE SHEET'!N1774)</f>
        <v/>
      </c>
      <c s="153" t="str">
        <f>IF('S.D.PASTE SHEET'!O1774="","",'S.D.PASTE SHEET'!O1774)</f>
        <v/>
      </c>
      <c s="153" t="str">
        <f>IF('S.D.PASTE SHEET'!P1774="","",'S.D.PASTE SHEET'!P1774)</f>
        <v/>
      </c>
      <c s="153" t="str">
        <f>IF('S.D.PASTE SHEET'!Q1774="","",'S.D.PASTE SHEET'!Q1774)</f>
        <v/>
      </c>
      <c s="153" t="str">
        <f>IF('S.D.PASTE SHEET'!R1774="","",'S.D.PASTE SHEET'!R1774)</f>
        <v/>
      </c>
      <c s="153" t="str">
        <f>IF('S.D.PASTE SHEET'!S1774="","",'S.D.PASTE SHEET'!S1774)</f>
        <v/>
      </c>
      <c s="153" t="str">
        <f>IF('S.D.PASTE SHEET'!T1774="","",'S.D.PASTE SHEET'!T1774)</f>
        <v/>
      </c>
      <c s="153" t="str">
        <f>IF('S.D.PASTE SHEET'!U1774="","",'S.D.PASTE SHEET'!U1774)</f>
        <v/>
      </c>
      <c s="153" t="str">
        <f>IF('S.D.PASTE SHEET'!V1774="","",'S.D.PASTE SHEET'!V1774)</f>
        <v/>
      </c>
      <c s="153" t="str">
        <f>IF('S.D.PASTE SHEET'!W1774="","",'S.D.PASTE SHEET'!W1774)</f>
        <v/>
      </c>
      <c s="153" t="str">
        <f>IF('S.D.PASTE SHEET'!X1774="","",'S.D.PASTE SHEET'!X1774)</f>
        <v/>
      </c>
      <c s="153" t="str">
        <f>IF('S.D.PASTE SHEET'!Y1774="","",'S.D.PASTE SHEET'!Y1774)</f>
        <v/>
      </c>
      <c s="153" t="str">
        <f>IF('S.D.PASTE SHEET'!Z1774="","",'S.D.PASTE SHEET'!Z1774)</f>
        <v/>
      </c>
      <c s="153" t="str">
        <f>IF('S.D.PASTE SHEET'!AA1774="","",'S.D.PASTE SHEET'!AA1774)</f>
        <v/>
      </c>
      <c s="153" t="str">
        <f>IF('S.D.PASTE SHEET'!AB1774="","",'S.D.PASTE SHEET'!AB1774)</f>
        <v/>
      </c>
      <c s="153" t="str">
        <f>IF('S.D.PASTE SHEET'!AC1774="","",'S.D.PASTE SHEET'!AC1774)</f>
        <v/>
      </c>
      <c s="153" t="str">
        <f>IF('S.D.PASTE SHEET'!AD1774="","",'S.D.PASTE SHEET'!AD1774)</f>
        <v/>
      </c>
      <c s="155"/>
      <c s="156" t="str">
        <f>IF(AK1774="","",IF(AK1774&gt;0,COUNT($AG$2:AG1774),""))</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74" s="156" t="str">
        <f>IF(BC1774="","",IF(BC1774&gt;0,COUNT($AY$2:AY1774),""))</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75" spans="1:66" ht="15.75" customHeight="1">
      <c r="A1775" s="153" t="str">
        <f>IF('S.D.PASTE SHEET'!A1775="","",'S.D.PASTE SHEET'!A1775)</f>
        <v/>
      </c>
      <c s="153" t="str">
        <f>IF('S.D.PASTE SHEET'!B1775="","",'S.D.PASTE SHEET'!B1775)</f>
        <v/>
      </c>
      <c s="153" t="str">
        <f>IF('S.D.PASTE SHEET'!C1775="","",'S.D.PASTE SHEET'!C1775)</f>
        <v/>
      </c>
      <c s="154" t="str">
        <f>IF('S.D.PASTE SHEET'!D1775="","",'S.D.PASTE SHEET'!D1775)</f>
        <v/>
      </c>
      <c s="153" t="str">
        <f>IF('S.D.PASTE SHEET'!E1775="","",UPPER('S.D.PASTE SHEET'!E1775))</f>
        <v/>
      </c>
      <c s="153" t="str">
        <f>IF('S.D.PASTE SHEET'!F1775="","",'S.D.PASTE SHEET'!F1775)</f>
        <v/>
      </c>
      <c s="153" t="str">
        <f>IF('S.D.PASTE SHEET'!G1775="","",UPPER('S.D.PASTE SHEET'!G1775))</f>
        <v/>
      </c>
      <c s="153" t="str">
        <f>IF('S.D.PASTE SHEET'!H1775="","",UPPER('S.D.PASTE SHEET'!H1775))</f>
        <v/>
      </c>
      <c s="153" t="str">
        <f>IF('S.D.PASTE SHEET'!I1775="","",'S.D.PASTE SHEET'!I1775)</f>
        <v/>
      </c>
      <c s="154" t="str">
        <f>IF('S.D.PASTE SHEET'!J1775="","",'S.D.PASTE SHEET'!J1775)</f>
        <v/>
      </c>
      <c s="153" t="str">
        <f>IF('S.D.PASTE SHEET'!K1775="","",'S.D.PASTE SHEET'!K1775)</f>
        <v/>
      </c>
      <c s="153" t="str">
        <f>IF('S.D.PASTE SHEET'!L1775="","",'S.D.PASTE SHEET'!L1775)</f>
        <v/>
      </c>
      <c s="153" t="str">
        <f>IF('S.D.PASTE SHEET'!M1775="","",'S.D.PASTE SHEET'!M1775)</f>
        <v/>
      </c>
      <c s="153" t="str">
        <f>IF('S.D.PASTE SHEET'!N1775="","",'S.D.PASTE SHEET'!N1775)</f>
        <v/>
      </c>
      <c s="153" t="str">
        <f>IF('S.D.PASTE SHEET'!O1775="","",'S.D.PASTE SHEET'!O1775)</f>
        <v/>
      </c>
      <c s="153" t="str">
        <f>IF('S.D.PASTE SHEET'!P1775="","",'S.D.PASTE SHEET'!P1775)</f>
        <v/>
      </c>
      <c s="153" t="str">
        <f>IF('S.D.PASTE SHEET'!Q1775="","",'S.D.PASTE SHEET'!Q1775)</f>
        <v/>
      </c>
      <c s="153" t="str">
        <f>IF('S.D.PASTE SHEET'!R1775="","",'S.D.PASTE SHEET'!R1775)</f>
        <v/>
      </c>
      <c s="153" t="str">
        <f>IF('S.D.PASTE SHEET'!S1775="","",'S.D.PASTE SHEET'!S1775)</f>
        <v/>
      </c>
      <c s="153" t="str">
        <f>IF('S.D.PASTE SHEET'!T1775="","",'S.D.PASTE SHEET'!T1775)</f>
        <v/>
      </c>
      <c s="153" t="str">
        <f>IF('S.D.PASTE SHEET'!U1775="","",'S.D.PASTE SHEET'!U1775)</f>
        <v/>
      </c>
      <c s="153" t="str">
        <f>IF('S.D.PASTE SHEET'!V1775="","",'S.D.PASTE SHEET'!V1775)</f>
        <v/>
      </c>
      <c s="153" t="str">
        <f>IF('S.D.PASTE SHEET'!W1775="","",'S.D.PASTE SHEET'!W1775)</f>
        <v/>
      </c>
      <c s="153" t="str">
        <f>IF('S.D.PASTE SHEET'!X1775="","",'S.D.PASTE SHEET'!X1775)</f>
        <v/>
      </c>
      <c s="153" t="str">
        <f>IF('S.D.PASTE SHEET'!Y1775="","",'S.D.PASTE SHEET'!Y1775)</f>
        <v/>
      </c>
      <c s="153" t="str">
        <f>IF('S.D.PASTE SHEET'!Z1775="","",'S.D.PASTE SHEET'!Z1775)</f>
        <v/>
      </c>
      <c s="153" t="str">
        <f>IF('S.D.PASTE SHEET'!AA1775="","",'S.D.PASTE SHEET'!AA1775)</f>
        <v/>
      </c>
      <c s="153" t="str">
        <f>IF('S.D.PASTE SHEET'!AB1775="","",'S.D.PASTE SHEET'!AB1775)</f>
        <v/>
      </c>
      <c s="153" t="str">
        <f>IF('S.D.PASTE SHEET'!AC1775="","",'S.D.PASTE SHEET'!AC1775)</f>
        <v/>
      </c>
      <c s="153" t="str">
        <f>IF('S.D.PASTE SHEET'!AD1775="","",'S.D.PASTE SHEET'!AD1775)</f>
        <v/>
      </c>
      <c s="155"/>
      <c s="156" t="str">
        <f>IF(AK1775="","",IF(AK1775&gt;0,COUNT($AG$2:AG1775),""))</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75" s="156" t="str">
        <f>IF(BC1775="","",IF(BC1775&gt;0,COUNT($AY$2:AY1775),""))</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76" spans="1:66" ht="15.75" customHeight="1">
      <c r="A1776" s="153" t="str">
        <f>IF('S.D.PASTE SHEET'!A1776="","",'S.D.PASTE SHEET'!A1776)</f>
        <v/>
      </c>
      <c s="153" t="str">
        <f>IF('S.D.PASTE SHEET'!B1776="","",'S.D.PASTE SHEET'!B1776)</f>
        <v/>
      </c>
      <c s="153" t="str">
        <f>IF('S.D.PASTE SHEET'!C1776="","",'S.D.PASTE SHEET'!C1776)</f>
        <v/>
      </c>
      <c s="154" t="str">
        <f>IF('S.D.PASTE SHEET'!D1776="","",'S.D.PASTE SHEET'!D1776)</f>
        <v/>
      </c>
      <c s="153" t="str">
        <f>IF('S.D.PASTE SHEET'!E1776="","",UPPER('S.D.PASTE SHEET'!E1776))</f>
        <v/>
      </c>
      <c s="153" t="str">
        <f>IF('S.D.PASTE SHEET'!F1776="","",'S.D.PASTE SHEET'!F1776)</f>
        <v/>
      </c>
      <c s="153" t="str">
        <f>IF('S.D.PASTE SHEET'!G1776="","",UPPER('S.D.PASTE SHEET'!G1776))</f>
        <v/>
      </c>
      <c s="153" t="str">
        <f>IF('S.D.PASTE SHEET'!H1776="","",UPPER('S.D.PASTE SHEET'!H1776))</f>
        <v/>
      </c>
      <c s="153" t="str">
        <f>IF('S.D.PASTE SHEET'!I1776="","",'S.D.PASTE SHEET'!I1776)</f>
        <v/>
      </c>
      <c s="154" t="str">
        <f>IF('S.D.PASTE SHEET'!J1776="","",'S.D.PASTE SHEET'!J1776)</f>
        <v/>
      </c>
      <c s="153" t="str">
        <f>IF('S.D.PASTE SHEET'!K1776="","",'S.D.PASTE SHEET'!K1776)</f>
        <v/>
      </c>
      <c s="153" t="str">
        <f>IF('S.D.PASTE SHEET'!L1776="","",'S.D.PASTE SHEET'!L1776)</f>
        <v/>
      </c>
      <c s="153" t="str">
        <f>IF('S.D.PASTE SHEET'!M1776="","",'S.D.PASTE SHEET'!M1776)</f>
        <v/>
      </c>
      <c s="153" t="str">
        <f>IF('S.D.PASTE SHEET'!N1776="","",'S.D.PASTE SHEET'!N1776)</f>
        <v/>
      </c>
      <c s="153" t="str">
        <f>IF('S.D.PASTE SHEET'!O1776="","",'S.D.PASTE SHEET'!O1776)</f>
        <v/>
      </c>
      <c s="153" t="str">
        <f>IF('S.D.PASTE SHEET'!P1776="","",'S.D.PASTE SHEET'!P1776)</f>
        <v/>
      </c>
      <c s="153" t="str">
        <f>IF('S.D.PASTE SHEET'!Q1776="","",'S.D.PASTE SHEET'!Q1776)</f>
        <v/>
      </c>
      <c s="153" t="str">
        <f>IF('S.D.PASTE SHEET'!R1776="","",'S.D.PASTE SHEET'!R1776)</f>
        <v/>
      </c>
      <c s="153" t="str">
        <f>IF('S.D.PASTE SHEET'!S1776="","",'S.D.PASTE SHEET'!S1776)</f>
        <v/>
      </c>
      <c s="153" t="str">
        <f>IF('S.D.PASTE SHEET'!T1776="","",'S.D.PASTE SHEET'!T1776)</f>
        <v/>
      </c>
      <c s="153" t="str">
        <f>IF('S.D.PASTE SHEET'!U1776="","",'S.D.PASTE SHEET'!U1776)</f>
        <v/>
      </c>
      <c s="153" t="str">
        <f>IF('S.D.PASTE SHEET'!V1776="","",'S.D.PASTE SHEET'!V1776)</f>
        <v/>
      </c>
      <c s="153" t="str">
        <f>IF('S.D.PASTE SHEET'!W1776="","",'S.D.PASTE SHEET'!W1776)</f>
        <v/>
      </c>
      <c s="153" t="str">
        <f>IF('S.D.PASTE SHEET'!X1776="","",'S.D.PASTE SHEET'!X1776)</f>
        <v/>
      </c>
      <c s="153" t="str">
        <f>IF('S.D.PASTE SHEET'!Y1776="","",'S.D.PASTE SHEET'!Y1776)</f>
        <v/>
      </c>
      <c s="153" t="str">
        <f>IF('S.D.PASTE SHEET'!Z1776="","",'S.D.PASTE SHEET'!Z1776)</f>
        <v/>
      </c>
      <c s="153" t="str">
        <f>IF('S.D.PASTE SHEET'!AA1776="","",'S.D.PASTE SHEET'!AA1776)</f>
        <v/>
      </c>
      <c s="153" t="str">
        <f>IF('S.D.PASTE SHEET'!AB1776="","",'S.D.PASTE SHEET'!AB1776)</f>
        <v/>
      </c>
      <c s="153" t="str">
        <f>IF('S.D.PASTE SHEET'!AC1776="","",'S.D.PASTE SHEET'!AC1776)</f>
        <v/>
      </c>
      <c s="153" t="str">
        <f>IF('S.D.PASTE SHEET'!AD1776="","",'S.D.PASTE SHEET'!AD1776)</f>
        <v/>
      </c>
      <c s="155"/>
      <c s="156" t="str">
        <f>IF(AK1776="","",IF(AK1776&gt;0,COUNT($AG$2:AG1776),""))</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76" s="156" t="str">
        <f>IF(BC1776="","",IF(BC1776&gt;0,COUNT($AY$2:AY1776),""))</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77" spans="1:66" ht="15.75" customHeight="1">
      <c r="A1777" s="153" t="str">
        <f>IF('S.D.PASTE SHEET'!A1777="","",'S.D.PASTE SHEET'!A1777)</f>
        <v/>
      </c>
      <c s="153" t="str">
        <f>IF('S.D.PASTE SHEET'!B1777="","",'S.D.PASTE SHEET'!B1777)</f>
        <v/>
      </c>
      <c s="153" t="str">
        <f>IF('S.D.PASTE SHEET'!C1777="","",'S.D.PASTE SHEET'!C1777)</f>
        <v/>
      </c>
      <c s="154" t="str">
        <f>IF('S.D.PASTE SHEET'!D1777="","",'S.D.PASTE SHEET'!D1777)</f>
        <v/>
      </c>
      <c s="153" t="str">
        <f>IF('S.D.PASTE SHEET'!E1777="","",UPPER('S.D.PASTE SHEET'!E1777))</f>
        <v/>
      </c>
      <c s="153" t="str">
        <f>IF('S.D.PASTE SHEET'!F1777="","",'S.D.PASTE SHEET'!F1777)</f>
        <v/>
      </c>
      <c s="153" t="str">
        <f>IF('S.D.PASTE SHEET'!G1777="","",UPPER('S.D.PASTE SHEET'!G1777))</f>
        <v/>
      </c>
      <c s="153" t="str">
        <f>IF('S.D.PASTE SHEET'!H1777="","",UPPER('S.D.PASTE SHEET'!H1777))</f>
        <v/>
      </c>
      <c s="153" t="str">
        <f>IF('S.D.PASTE SHEET'!I1777="","",'S.D.PASTE SHEET'!I1777)</f>
        <v/>
      </c>
      <c s="154" t="str">
        <f>IF('S.D.PASTE SHEET'!J1777="","",'S.D.PASTE SHEET'!J1777)</f>
        <v/>
      </c>
      <c s="153" t="str">
        <f>IF('S.D.PASTE SHEET'!K1777="","",'S.D.PASTE SHEET'!K1777)</f>
        <v/>
      </c>
      <c s="153" t="str">
        <f>IF('S.D.PASTE SHEET'!L1777="","",'S.D.PASTE SHEET'!L1777)</f>
        <v/>
      </c>
      <c s="153" t="str">
        <f>IF('S.D.PASTE SHEET'!M1777="","",'S.D.PASTE SHEET'!M1777)</f>
        <v/>
      </c>
      <c s="153" t="str">
        <f>IF('S.D.PASTE SHEET'!N1777="","",'S.D.PASTE SHEET'!N1777)</f>
        <v/>
      </c>
      <c s="153" t="str">
        <f>IF('S.D.PASTE SHEET'!O1777="","",'S.D.PASTE SHEET'!O1777)</f>
        <v/>
      </c>
      <c s="153" t="str">
        <f>IF('S.D.PASTE SHEET'!P1777="","",'S.D.PASTE SHEET'!P1777)</f>
        <v/>
      </c>
      <c s="153" t="str">
        <f>IF('S.D.PASTE SHEET'!Q1777="","",'S.D.PASTE SHEET'!Q1777)</f>
        <v/>
      </c>
      <c s="153" t="str">
        <f>IF('S.D.PASTE SHEET'!R1777="","",'S.D.PASTE SHEET'!R1777)</f>
        <v/>
      </c>
      <c s="153" t="str">
        <f>IF('S.D.PASTE SHEET'!S1777="","",'S.D.PASTE SHEET'!S1777)</f>
        <v/>
      </c>
      <c s="153" t="str">
        <f>IF('S.D.PASTE SHEET'!T1777="","",'S.D.PASTE SHEET'!T1777)</f>
        <v/>
      </c>
      <c s="153" t="str">
        <f>IF('S.D.PASTE SHEET'!U1777="","",'S.D.PASTE SHEET'!U1777)</f>
        <v/>
      </c>
      <c s="153" t="str">
        <f>IF('S.D.PASTE SHEET'!V1777="","",'S.D.PASTE SHEET'!V1777)</f>
        <v/>
      </c>
      <c s="153" t="str">
        <f>IF('S.D.PASTE SHEET'!W1777="","",'S.D.PASTE SHEET'!W1777)</f>
        <v/>
      </c>
      <c s="153" t="str">
        <f>IF('S.D.PASTE SHEET'!X1777="","",'S.D.PASTE SHEET'!X1777)</f>
        <v/>
      </c>
      <c s="153" t="str">
        <f>IF('S.D.PASTE SHEET'!Y1777="","",'S.D.PASTE SHEET'!Y1777)</f>
        <v/>
      </c>
      <c s="153" t="str">
        <f>IF('S.D.PASTE SHEET'!Z1777="","",'S.D.PASTE SHEET'!Z1777)</f>
        <v/>
      </c>
      <c s="153" t="str">
        <f>IF('S.D.PASTE SHEET'!AA1777="","",'S.D.PASTE SHEET'!AA1777)</f>
        <v/>
      </c>
      <c s="153" t="str">
        <f>IF('S.D.PASTE SHEET'!AB1777="","",'S.D.PASTE SHEET'!AB1777)</f>
        <v/>
      </c>
      <c s="153" t="str">
        <f>IF('S.D.PASTE SHEET'!AC1777="","",'S.D.PASTE SHEET'!AC1777)</f>
        <v/>
      </c>
      <c s="153" t="str">
        <f>IF('S.D.PASTE SHEET'!AD1777="","",'S.D.PASTE SHEET'!AD1777)</f>
        <v/>
      </c>
      <c s="155"/>
      <c s="156" t="str">
        <f>IF(AK1777="","",IF(AK1777&gt;0,COUNT($AG$2:AG1777),""))</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77" s="156" t="str">
        <f>IF(BC1777="","",IF(BC1777&gt;0,COUNT($AY$2:AY1777),""))</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78" spans="1:66" ht="15.75" customHeight="1">
      <c r="A1778" s="153" t="str">
        <f>IF('S.D.PASTE SHEET'!A1778="","",'S.D.PASTE SHEET'!A1778)</f>
        <v/>
      </c>
      <c s="153" t="str">
        <f>IF('S.D.PASTE SHEET'!B1778="","",'S.D.PASTE SHEET'!B1778)</f>
        <v/>
      </c>
      <c s="153" t="str">
        <f>IF('S.D.PASTE SHEET'!C1778="","",'S.D.PASTE SHEET'!C1778)</f>
        <v/>
      </c>
      <c s="154" t="str">
        <f>IF('S.D.PASTE SHEET'!D1778="","",'S.D.PASTE SHEET'!D1778)</f>
        <v/>
      </c>
      <c s="153" t="str">
        <f>IF('S.D.PASTE SHEET'!E1778="","",UPPER('S.D.PASTE SHEET'!E1778))</f>
        <v/>
      </c>
      <c s="153" t="str">
        <f>IF('S.D.PASTE SHEET'!F1778="","",'S.D.PASTE SHEET'!F1778)</f>
        <v/>
      </c>
      <c s="153" t="str">
        <f>IF('S.D.PASTE SHEET'!G1778="","",UPPER('S.D.PASTE SHEET'!G1778))</f>
        <v/>
      </c>
      <c s="153" t="str">
        <f>IF('S.D.PASTE SHEET'!H1778="","",UPPER('S.D.PASTE SHEET'!H1778))</f>
        <v/>
      </c>
      <c s="153" t="str">
        <f>IF('S.D.PASTE SHEET'!I1778="","",'S.D.PASTE SHEET'!I1778)</f>
        <v/>
      </c>
      <c s="154" t="str">
        <f>IF('S.D.PASTE SHEET'!J1778="","",'S.D.PASTE SHEET'!J1778)</f>
        <v/>
      </c>
      <c s="153" t="str">
        <f>IF('S.D.PASTE SHEET'!K1778="","",'S.D.PASTE SHEET'!K1778)</f>
        <v/>
      </c>
      <c s="153" t="str">
        <f>IF('S.D.PASTE SHEET'!L1778="","",'S.D.PASTE SHEET'!L1778)</f>
        <v/>
      </c>
      <c s="153" t="str">
        <f>IF('S.D.PASTE SHEET'!M1778="","",'S.D.PASTE SHEET'!M1778)</f>
        <v/>
      </c>
      <c s="153" t="str">
        <f>IF('S.D.PASTE SHEET'!N1778="","",'S.D.PASTE SHEET'!N1778)</f>
        <v/>
      </c>
      <c s="153" t="str">
        <f>IF('S.D.PASTE SHEET'!O1778="","",'S.D.PASTE SHEET'!O1778)</f>
        <v/>
      </c>
      <c s="153" t="str">
        <f>IF('S.D.PASTE SHEET'!P1778="","",'S.D.PASTE SHEET'!P1778)</f>
        <v/>
      </c>
      <c s="153" t="str">
        <f>IF('S.D.PASTE SHEET'!Q1778="","",'S.D.PASTE SHEET'!Q1778)</f>
        <v/>
      </c>
      <c s="153" t="str">
        <f>IF('S.D.PASTE SHEET'!R1778="","",'S.D.PASTE SHEET'!R1778)</f>
        <v/>
      </c>
      <c s="153" t="str">
        <f>IF('S.D.PASTE SHEET'!S1778="","",'S.D.PASTE SHEET'!S1778)</f>
        <v/>
      </c>
      <c s="153" t="str">
        <f>IF('S.D.PASTE SHEET'!T1778="","",'S.D.PASTE SHEET'!T1778)</f>
        <v/>
      </c>
      <c s="153" t="str">
        <f>IF('S.D.PASTE SHEET'!U1778="","",'S.D.PASTE SHEET'!U1778)</f>
        <v/>
      </c>
      <c s="153" t="str">
        <f>IF('S.D.PASTE SHEET'!V1778="","",'S.D.PASTE SHEET'!V1778)</f>
        <v/>
      </c>
      <c s="153" t="str">
        <f>IF('S.D.PASTE SHEET'!W1778="","",'S.D.PASTE SHEET'!W1778)</f>
        <v/>
      </c>
      <c s="153" t="str">
        <f>IF('S.D.PASTE SHEET'!X1778="","",'S.D.PASTE SHEET'!X1778)</f>
        <v/>
      </c>
      <c s="153" t="str">
        <f>IF('S.D.PASTE SHEET'!Y1778="","",'S.D.PASTE SHEET'!Y1778)</f>
        <v/>
      </c>
      <c s="153" t="str">
        <f>IF('S.D.PASTE SHEET'!Z1778="","",'S.D.PASTE SHEET'!Z1778)</f>
        <v/>
      </c>
      <c s="153" t="str">
        <f>IF('S.D.PASTE SHEET'!AA1778="","",'S.D.PASTE SHEET'!AA1778)</f>
        <v/>
      </c>
      <c s="153" t="str">
        <f>IF('S.D.PASTE SHEET'!AB1778="","",'S.D.PASTE SHEET'!AB1778)</f>
        <v/>
      </c>
      <c s="153" t="str">
        <f>IF('S.D.PASTE SHEET'!AC1778="","",'S.D.PASTE SHEET'!AC1778)</f>
        <v/>
      </c>
      <c s="153" t="str">
        <f>IF('S.D.PASTE SHEET'!AD1778="","",'S.D.PASTE SHEET'!AD1778)</f>
        <v/>
      </c>
      <c s="155"/>
      <c s="156" t="str">
        <f>IF(AK1778="","",IF(AK1778&gt;0,COUNT($AG$2:AG1778),""))</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78" s="156" t="str">
        <f>IF(BC1778="","",IF(BC1778&gt;0,COUNT($AY$2:AY1778),""))</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79" spans="1:66" ht="15.75" customHeight="1">
      <c r="A1779" s="153" t="str">
        <f>IF('S.D.PASTE SHEET'!A1779="","",'S.D.PASTE SHEET'!A1779)</f>
        <v/>
      </c>
      <c s="153" t="str">
        <f>IF('S.D.PASTE SHEET'!B1779="","",'S.D.PASTE SHEET'!B1779)</f>
        <v/>
      </c>
      <c s="153" t="str">
        <f>IF('S.D.PASTE SHEET'!C1779="","",'S.D.PASTE SHEET'!C1779)</f>
        <v/>
      </c>
      <c s="154" t="str">
        <f>IF('S.D.PASTE SHEET'!D1779="","",'S.D.PASTE SHEET'!D1779)</f>
        <v/>
      </c>
      <c s="153" t="str">
        <f>IF('S.D.PASTE SHEET'!E1779="","",UPPER('S.D.PASTE SHEET'!E1779))</f>
        <v/>
      </c>
      <c s="153" t="str">
        <f>IF('S.D.PASTE SHEET'!F1779="","",'S.D.PASTE SHEET'!F1779)</f>
        <v/>
      </c>
      <c s="153" t="str">
        <f>IF('S.D.PASTE SHEET'!G1779="","",UPPER('S.D.PASTE SHEET'!G1779))</f>
        <v/>
      </c>
      <c s="153" t="str">
        <f>IF('S.D.PASTE SHEET'!H1779="","",UPPER('S.D.PASTE SHEET'!H1779))</f>
        <v/>
      </c>
      <c s="153" t="str">
        <f>IF('S.D.PASTE SHEET'!I1779="","",'S.D.PASTE SHEET'!I1779)</f>
        <v/>
      </c>
      <c s="154" t="str">
        <f>IF('S.D.PASTE SHEET'!J1779="","",'S.D.PASTE SHEET'!J1779)</f>
        <v/>
      </c>
      <c s="153" t="str">
        <f>IF('S.D.PASTE SHEET'!K1779="","",'S.D.PASTE SHEET'!K1779)</f>
        <v/>
      </c>
      <c s="153" t="str">
        <f>IF('S.D.PASTE SHEET'!L1779="","",'S.D.PASTE SHEET'!L1779)</f>
        <v/>
      </c>
      <c s="153" t="str">
        <f>IF('S.D.PASTE SHEET'!M1779="","",'S.D.PASTE SHEET'!M1779)</f>
        <v/>
      </c>
      <c s="153" t="str">
        <f>IF('S.D.PASTE SHEET'!N1779="","",'S.D.PASTE SHEET'!N1779)</f>
        <v/>
      </c>
      <c s="153" t="str">
        <f>IF('S.D.PASTE SHEET'!O1779="","",'S.D.PASTE SHEET'!O1779)</f>
        <v/>
      </c>
      <c s="153" t="str">
        <f>IF('S.D.PASTE SHEET'!P1779="","",'S.D.PASTE SHEET'!P1779)</f>
        <v/>
      </c>
      <c s="153" t="str">
        <f>IF('S.D.PASTE SHEET'!Q1779="","",'S.D.PASTE SHEET'!Q1779)</f>
        <v/>
      </c>
      <c s="153" t="str">
        <f>IF('S.D.PASTE SHEET'!R1779="","",'S.D.PASTE SHEET'!R1779)</f>
        <v/>
      </c>
      <c s="153" t="str">
        <f>IF('S.D.PASTE SHEET'!S1779="","",'S.D.PASTE SHEET'!S1779)</f>
        <v/>
      </c>
      <c s="153" t="str">
        <f>IF('S.D.PASTE SHEET'!T1779="","",'S.D.PASTE SHEET'!T1779)</f>
        <v/>
      </c>
      <c s="153" t="str">
        <f>IF('S.D.PASTE SHEET'!U1779="","",'S.D.PASTE SHEET'!U1779)</f>
        <v/>
      </c>
      <c s="153" t="str">
        <f>IF('S.D.PASTE SHEET'!V1779="","",'S.D.PASTE SHEET'!V1779)</f>
        <v/>
      </c>
      <c s="153" t="str">
        <f>IF('S.D.PASTE SHEET'!W1779="","",'S.D.PASTE SHEET'!W1779)</f>
        <v/>
      </c>
      <c s="153" t="str">
        <f>IF('S.D.PASTE SHEET'!X1779="","",'S.D.PASTE SHEET'!X1779)</f>
        <v/>
      </c>
      <c s="153" t="str">
        <f>IF('S.D.PASTE SHEET'!Y1779="","",'S.D.PASTE SHEET'!Y1779)</f>
        <v/>
      </c>
      <c s="153" t="str">
        <f>IF('S.D.PASTE SHEET'!Z1779="","",'S.D.PASTE SHEET'!Z1779)</f>
        <v/>
      </c>
      <c s="153" t="str">
        <f>IF('S.D.PASTE SHEET'!AA1779="","",'S.D.PASTE SHEET'!AA1779)</f>
        <v/>
      </c>
      <c s="153" t="str">
        <f>IF('S.D.PASTE SHEET'!AB1779="","",'S.D.PASTE SHEET'!AB1779)</f>
        <v/>
      </c>
      <c s="153" t="str">
        <f>IF('S.D.PASTE SHEET'!AC1779="","",'S.D.PASTE SHEET'!AC1779)</f>
        <v/>
      </c>
      <c s="153" t="str">
        <f>IF('S.D.PASTE SHEET'!AD1779="","",'S.D.PASTE SHEET'!AD1779)</f>
        <v/>
      </c>
      <c s="155"/>
      <c s="156" t="str">
        <f>IF(AK1779="","",IF(AK1779&gt;0,COUNT($AG$2:AG1779),""))</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79" s="156" t="str">
        <f>IF(BC1779="","",IF(BC1779&gt;0,COUNT($AY$2:AY1779),""))</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80" spans="1:66" ht="15.75" customHeight="1">
      <c r="A1780" s="153" t="str">
        <f>IF('S.D.PASTE SHEET'!A1780="","",'S.D.PASTE SHEET'!A1780)</f>
        <v/>
      </c>
      <c s="153" t="str">
        <f>IF('S.D.PASTE SHEET'!B1780="","",'S.D.PASTE SHEET'!B1780)</f>
        <v/>
      </c>
      <c s="153" t="str">
        <f>IF('S.D.PASTE SHEET'!C1780="","",'S.D.PASTE SHEET'!C1780)</f>
        <v/>
      </c>
      <c s="154" t="str">
        <f>IF('S.D.PASTE SHEET'!D1780="","",'S.D.PASTE SHEET'!D1780)</f>
        <v/>
      </c>
      <c s="153" t="str">
        <f>IF('S.D.PASTE SHEET'!E1780="","",UPPER('S.D.PASTE SHEET'!E1780))</f>
        <v/>
      </c>
      <c s="153" t="str">
        <f>IF('S.D.PASTE SHEET'!F1780="","",'S.D.PASTE SHEET'!F1780)</f>
        <v/>
      </c>
      <c s="153" t="str">
        <f>IF('S.D.PASTE SHEET'!G1780="","",UPPER('S.D.PASTE SHEET'!G1780))</f>
        <v/>
      </c>
      <c s="153" t="str">
        <f>IF('S.D.PASTE SHEET'!H1780="","",UPPER('S.D.PASTE SHEET'!H1780))</f>
        <v/>
      </c>
      <c s="153" t="str">
        <f>IF('S.D.PASTE SHEET'!I1780="","",'S.D.PASTE SHEET'!I1780)</f>
        <v/>
      </c>
      <c s="154" t="str">
        <f>IF('S.D.PASTE SHEET'!J1780="","",'S.D.PASTE SHEET'!J1780)</f>
        <v/>
      </c>
      <c s="153" t="str">
        <f>IF('S.D.PASTE SHEET'!K1780="","",'S.D.PASTE SHEET'!K1780)</f>
        <v/>
      </c>
      <c s="153" t="str">
        <f>IF('S.D.PASTE SHEET'!L1780="","",'S.D.PASTE SHEET'!L1780)</f>
        <v/>
      </c>
      <c s="153" t="str">
        <f>IF('S.D.PASTE SHEET'!M1780="","",'S.D.PASTE SHEET'!M1780)</f>
        <v/>
      </c>
      <c s="153" t="str">
        <f>IF('S.D.PASTE SHEET'!N1780="","",'S.D.PASTE SHEET'!N1780)</f>
        <v/>
      </c>
      <c s="153" t="str">
        <f>IF('S.D.PASTE SHEET'!O1780="","",'S.D.PASTE SHEET'!O1780)</f>
        <v/>
      </c>
      <c s="153" t="str">
        <f>IF('S.D.PASTE SHEET'!P1780="","",'S.D.PASTE SHEET'!P1780)</f>
        <v/>
      </c>
      <c s="153" t="str">
        <f>IF('S.D.PASTE SHEET'!Q1780="","",'S.D.PASTE SHEET'!Q1780)</f>
        <v/>
      </c>
      <c s="153" t="str">
        <f>IF('S.D.PASTE SHEET'!R1780="","",'S.D.PASTE SHEET'!R1780)</f>
        <v/>
      </c>
      <c s="153" t="str">
        <f>IF('S.D.PASTE SHEET'!S1780="","",'S.D.PASTE SHEET'!S1780)</f>
        <v/>
      </c>
      <c s="153" t="str">
        <f>IF('S.D.PASTE SHEET'!T1780="","",'S.D.PASTE SHEET'!T1780)</f>
        <v/>
      </c>
      <c s="153" t="str">
        <f>IF('S.D.PASTE SHEET'!U1780="","",'S.D.PASTE SHEET'!U1780)</f>
        <v/>
      </c>
      <c s="153" t="str">
        <f>IF('S.D.PASTE SHEET'!V1780="","",'S.D.PASTE SHEET'!V1780)</f>
        <v/>
      </c>
      <c s="153" t="str">
        <f>IF('S.D.PASTE SHEET'!W1780="","",'S.D.PASTE SHEET'!W1780)</f>
        <v/>
      </c>
      <c s="153" t="str">
        <f>IF('S.D.PASTE SHEET'!X1780="","",'S.D.PASTE SHEET'!X1780)</f>
        <v/>
      </c>
      <c s="153" t="str">
        <f>IF('S.D.PASTE SHEET'!Y1780="","",'S.D.PASTE SHEET'!Y1780)</f>
        <v/>
      </c>
      <c s="153" t="str">
        <f>IF('S.D.PASTE SHEET'!Z1780="","",'S.D.PASTE SHEET'!Z1780)</f>
        <v/>
      </c>
      <c s="153" t="str">
        <f>IF('S.D.PASTE SHEET'!AA1780="","",'S.D.PASTE SHEET'!AA1780)</f>
        <v/>
      </c>
      <c s="153" t="str">
        <f>IF('S.D.PASTE SHEET'!AB1780="","",'S.D.PASTE SHEET'!AB1780)</f>
        <v/>
      </c>
      <c s="153" t="str">
        <f>IF('S.D.PASTE SHEET'!AC1780="","",'S.D.PASTE SHEET'!AC1780)</f>
        <v/>
      </c>
      <c s="153" t="str">
        <f>IF('S.D.PASTE SHEET'!AD1780="","",'S.D.PASTE SHEET'!AD1780)</f>
        <v/>
      </c>
      <c s="155"/>
      <c s="156" t="str">
        <f>IF(AK1780="","",IF(AK1780&gt;0,COUNT($AG$2:AG1780),""))</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80" s="156" t="str">
        <f>IF(BC1780="","",IF(BC1780&gt;0,COUNT($AY$2:AY1780),""))</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81" spans="1:66" ht="15.75" customHeight="1">
      <c r="A1781" s="153" t="str">
        <f>IF('S.D.PASTE SHEET'!A1781="","",'S.D.PASTE SHEET'!A1781)</f>
        <v/>
      </c>
      <c s="153" t="str">
        <f>IF('S.D.PASTE SHEET'!B1781="","",'S.D.PASTE SHEET'!B1781)</f>
        <v/>
      </c>
      <c s="153" t="str">
        <f>IF('S.D.PASTE SHEET'!C1781="","",'S.D.PASTE SHEET'!C1781)</f>
        <v/>
      </c>
      <c s="154" t="str">
        <f>IF('S.D.PASTE SHEET'!D1781="","",'S.D.PASTE SHEET'!D1781)</f>
        <v/>
      </c>
      <c s="153" t="str">
        <f>IF('S.D.PASTE SHEET'!E1781="","",UPPER('S.D.PASTE SHEET'!E1781))</f>
        <v/>
      </c>
      <c s="153" t="str">
        <f>IF('S.D.PASTE SHEET'!F1781="","",'S.D.PASTE SHEET'!F1781)</f>
        <v/>
      </c>
      <c s="153" t="str">
        <f>IF('S.D.PASTE SHEET'!G1781="","",UPPER('S.D.PASTE SHEET'!G1781))</f>
        <v/>
      </c>
      <c s="153" t="str">
        <f>IF('S.D.PASTE SHEET'!H1781="","",UPPER('S.D.PASTE SHEET'!H1781))</f>
        <v/>
      </c>
      <c s="153" t="str">
        <f>IF('S.D.PASTE SHEET'!I1781="","",'S.D.PASTE SHEET'!I1781)</f>
        <v/>
      </c>
      <c s="154" t="str">
        <f>IF('S.D.PASTE SHEET'!J1781="","",'S.D.PASTE SHEET'!J1781)</f>
        <v/>
      </c>
      <c s="153" t="str">
        <f>IF('S.D.PASTE SHEET'!K1781="","",'S.D.PASTE SHEET'!K1781)</f>
        <v/>
      </c>
      <c s="153" t="str">
        <f>IF('S.D.PASTE SHEET'!L1781="","",'S.D.PASTE SHEET'!L1781)</f>
        <v/>
      </c>
      <c s="153" t="str">
        <f>IF('S.D.PASTE SHEET'!M1781="","",'S.D.PASTE SHEET'!M1781)</f>
        <v/>
      </c>
      <c s="153" t="str">
        <f>IF('S.D.PASTE SHEET'!N1781="","",'S.D.PASTE SHEET'!N1781)</f>
        <v/>
      </c>
      <c s="153" t="str">
        <f>IF('S.D.PASTE SHEET'!O1781="","",'S.D.PASTE SHEET'!O1781)</f>
        <v/>
      </c>
      <c s="153" t="str">
        <f>IF('S.D.PASTE SHEET'!P1781="","",'S.D.PASTE SHEET'!P1781)</f>
        <v/>
      </c>
      <c s="153" t="str">
        <f>IF('S.D.PASTE SHEET'!Q1781="","",'S.D.PASTE SHEET'!Q1781)</f>
        <v/>
      </c>
      <c s="153" t="str">
        <f>IF('S.D.PASTE SHEET'!R1781="","",'S.D.PASTE SHEET'!R1781)</f>
        <v/>
      </c>
      <c s="153" t="str">
        <f>IF('S.D.PASTE SHEET'!S1781="","",'S.D.PASTE SHEET'!S1781)</f>
        <v/>
      </c>
      <c s="153" t="str">
        <f>IF('S.D.PASTE SHEET'!T1781="","",'S.D.PASTE SHEET'!T1781)</f>
        <v/>
      </c>
      <c s="153" t="str">
        <f>IF('S.D.PASTE SHEET'!U1781="","",'S.D.PASTE SHEET'!U1781)</f>
        <v/>
      </c>
      <c s="153" t="str">
        <f>IF('S.D.PASTE SHEET'!V1781="","",'S.D.PASTE SHEET'!V1781)</f>
        <v/>
      </c>
      <c s="153" t="str">
        <f>IF('S.D.PASTE SHEET'!W1781="","",'S.D.PASTE SHEET'!W1781)</f>
        <v/>
      </c>
      <c s="153" t="str">
        <f>IF('S.D.PASTE SHEET'!X1781="","",'S.D.PASTE SHEET'!X1781)</f>
        <v/>
      </c>
      <c s="153" t="str">
        <f>IF('S.D.PASTE SHEET'!Y1781="","",'S.D.PASTE SHEET'!Y1781)</f>
        <v/>
      </c>
      <c s="153" t="str">
        <f>IF('S.D.PASTE SHEET'!Z1781="","",'S.D.PASTE SHEET'!Z1781)</f>
        <v/>
      </c>
      <c s="153" t="str">
        <f>IF('S.D.PASTE SHEET'!AA1781="","",'S.D.PASTE SHEET'!AA1781)</f>
        <v/>
      </c>
      <c s="153" t="str">
        <f>IF('S.D.PASTE SHEET'!AB1781="","",'S.D.PASTE SHEET'!AB1781)</f>
        <v/>
      </c>
      <c s="153" t="str">
        <f>IF('S.D.PASTE SHEET'!AC1781="","",'S.D.PASTE SHEET'!AC1781)</f>
        <v/>
      </c>
      <c s="153" t="str">
        <f>IF('S.D.PASTE SHEET'!AD1781="","",'S.D.PASTE SHEET'!AD1781)</f>
        <v/>
      </c>
      <c s="155"/>
      <c s="156" t="str">
        <f>IF(AK1781="","",IF(AK1781&gt;0,COUNT($AG$2:AG1781),""))</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81" s="156" t="str">
        <f>IF(BC1781="","",IF(BC1781&gt;0,COUNT($AY$2:AY1781),""))</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82" spans="1:66" ht="15.75" customHeight="1">
      <c r="A1782" s="153" t="str">
        <f>IF('S.D.PASTE SHEET'!A1782="","",'S.D.PASTE SHEET'!A1782)</f>
        <v/>
      </c>
      <c s="153" t="str">
        <f>IF('S.D.PASTE SHEET'!B1782="","",'S.D.PASTE SHEET'!B1782)</f>
        <v/>
      </c>
      <c s="153" t="str">
        <f>IF('S.D.PASTE SHEET'!C1782="","",'S.D.PASTE SHEET'!C1782)</f>
        <v/>
      </c>
      <c s="154" t="str">
        <f>IF('S.D.PASTE SHEET'!D1782="","",'S.D.PASTE SHEET'!D1782)</f>
        <v/>
      </c>
      <c s="153" t="str">
        <f>IF('S.D.PASTE SHEET'!E1782="","",UPPER('S.D.PASTE SHEET'!E1782))</f>
        <v/>
      </c>
      <c s="153" t="str">
        <f>IF('S.D.PASTE SHEET'!F1782="","",'S.D.PASTE SHEET'!F1782)</f>
        <v/>
      </c>
      <c s="153" t="str">
        <f>IF('S.D.PASTE SHEET'!G1782="","",UPPER('S.D.PASTE SHEET'!G1782))</f>
        <v/>
      </c>
      <c s="153" t="str">
        <f>IF('S.D.PASTE SHEET'!H1782="","",UPPER('S.D.PASTE SHEET'!H1782))</f>
        <v/>
      </c>
      <c s="153" t="str">
        <f>IF('S.D.PASTE SHEET'!I1782="","",'S.D.PASTE SHEET'!I1782)</f>
        <v/>
      </c>
      <c s="154" t="str">
        <f>IF('S.D.PASTE SHEET'!J1782="","",'S.D.PASTE SHEET'!J1782)</f>
        <v/>
      </c>
      <c s="153" t="str">
        <f>IF('S.D.PASTE SHEET'!K1782="","",'S.D.PASTE SHEET'!K1782)</f>
        <v/>
      </c>
      <c s="153" t="str">
        <f>IF('S.D.PASTE SHEET'!L1782="","",'S.D.PASTE SHEET'!L1782)</f>
        <v/>
      </c>
      <c s="153" t="str">
        <f>IF('S.D.PASTE SHEET'!M1782="","",'S.D.PASTE SHEET'!M1782)</f>
        <v/>
      </c>
      <c s="153" t="str">
        <f>IF('S.D.PASTE SHEET'!N1782="","",'S.D.PASTE SHEET'!N1782)</f>
        <v/>
      </c>
      <c s="153" t="str">
        <f>IF('S.D.PASTE SHEET'!O1782="","",'S.D.PASTE SHEET'!O1782)</f>
        <v/>
      </c>
      <c s="153" t="str">
        <f>IF('S.D.PASTE SHEET'!P1782="","",'S.D.PASTE SHEET'!P1782)</f>
        <v/>
      </c>
      <c s="153" t="str">
        <f>IF('S.D.PASTE SHEET'!Q1782="","",'S.D.PASTE SHEET'!Q1782)</f>
        <v/>
      </c>
      <c s="153" t="str">
        <f>IF('S.D.PASTE SHEET'!R1782="","",'S.D.PASTE SHEET'!R1782)</f>
        <v/>
      </c>
      <c s="153" t="str">
        <f>IF('S.D.PASTE SHEET'!S1782="","",'S.D.PASTE SHEET'!S1782)</f>
        <v/>
      </c>
      <c s="153" t="str">
        <f>IF('S.D.PASTE SHEET'!T1782="","",'S.D.PASTE SHEET'!T1782)</f>
        <v/>
      </c>
      <c s="153" t="str">
        <f>IF('S.D.PASTE SHEET'!U1782="","",'S.D.PASTE SHEET'!U1782)</f>
        <v/>
      </c>
      <c s="153" t="str">
        <f>IF('S.D.PASTE SHEET'!V1782="","",'S.D.PASTE SHEET'!V1782)</f>
        <v/>
      </c>
      <c s="153" t="str">
        <f>IF('S.D.PASTE SHEET'!W1782="","",'S.D.PASTE SHEET'!W1782)</f>
        <v/>
      </c>
      <c s="153" t="str">
        <f>IF('S.D.PASTE SHEET'!X1782="","",'S.D.PASTE SHEET'!X1782)</f>
        <v/>
      </c>
      <c s="153" t="str">
        <f>IF('S.D.PASTE SHEET'!Y1782="","",'S.D.PASTE SHEET'!Y1782)</f>
        <v/>
      </c>
      <c s="153" t="str">
        <f>IF('S.D.PASTE SHEET'!Z1782="","",'S.D.PASTE SHEET'!Z1782)</f>
        <v/>
      </c>
      <c s="153" t="str">
        <f>IF('S.D.PASTE SHEET'!AA1782="","",'S.D.PASTE SHEET'!AA1782)</f>
        <v/>
      </c>
      <c s="153" t="str">
        <f>IF('S.D.PASTE SHEET'!AB1782="","",'S.D.PASTE SHEET'!AB1782)</f>
        <v/>
      </c>
      <c s="153" t="str">
        <f>IF('S.D.PASTE SHEET'!AC1782="","",'S.D.PASTE SHEET'!AC1782)</f>
        <v/>
      </c>
      <c s="153" t="str">
        <f>IF('S.D.PASTE SHEET'!AD1782="","",'S.D.PASTE SHEET'!AD1782)</f>
        <v/>
      </c>
      <c s="155"/>
      <c s="156" t="str">
        <f>IF(AK1782="","",IF(AK1782&gt;0,COUNT($AG$2:AG1782),""))</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82" s="156" t="str">
        <f>IF(BC1782="","",IF(BC1782&gt;0,COUNT($AY$2:AY1782),""))</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83" spans="1:66" ht="15.75" customHeight="1">
      <c r="A1783" s="153" t="str">
        <f>IF('S.D.PASTE SHEET'!A1783="","",'S.D.PASTE SHEET'!A1783)</f>
        <v/>
      </c>
      <c s="153" t="str">
        <f>IF('S.D.PASTE SHEET'!B1783="","",'S.D.PASTE SHEET'!B1783)</f>
        <v/>
      </c>
      <c s="153" t="str">
        <f>IF('S.D.PASTE SHEET'!C1783="","",'S.D.PASTE SHEET'!C1783)</f>
        <v/>
      </c>
      <c s="154" t="str">
        <f>IF('S.D.PASTE SHEET'!D1783="","",'S.D.PASTE SHEET'!D1783)</f>
        <v/>
      </c>
      <c s="153" t="str">
        <f>IF('S.D.PASTE SHEET'!E1783="","",UPPER('S.D.PASTE SHEET'!E1783))</f>
        <v/>
      </c>
      <c s="153" t="str">
        <f>IF('S.D.PASTE SHEET'!F1783="","",'S.D.PASTE SHEET'!F1783)</f>
        <v/>
      </c>
      <c s="153" t="str">
        <f>IF('S.D.PASTE SHEET'!G1783="","",UPPER('S.D.PASTE SHEET'!G1783))</f>
        <v/>
      </c>
      <c s="153" t="str">
        <f>IF('S.D.PASTE SHEET'!H1783="","",UPPER('S.D.PASTE SHEET'!H1783))</f>
        <v/>
      </c>
      <c s="153" t="str">
        <f>IF('S.D.PASTE SHEET'!I1783="","",'S.D.PASTE SHEET'!I1783)</f>
        <v/>
      </c>
      <c s="154" t="str">
        <f>IF('S.D.PASTE SHEET'!J1783="","",'S.D.PASTE SHEET'!J1783)</f>
        <v/>
      </c>
      <c s="153" t="str">
        <f>IF('S.D.PASTE SHEET'!K1783="","",'S.D.PASTE SHEET'!K1783)</f>
        <v/>
      </c>
      <c s="153" t="str">
        <f>IF('S.D.PASTE SHEET'!L1783="","",'S.D.PASTE SHEET'!L1783)</f>
        <v/>
      </c>
      <c s="153" t="str">
        <f>IF('S.D.PASTE SHEET'!M1783="","",'S.D.PASTE SHEET'!M1783)</f>
        <v/>
      </c>
      <c s="153" t="str">
        <f>IF('S.D.PASTE SHEET'!N1783="","",'S.D.PASTE SHEET'!N1783)</f>
        <v/>
      </c>
      <c s="153" t="str">
        <f>IF('S.D.PASTE SHEET'!O1783="","",'S.D.PASTE SHEET'!O1783)</f>
        <v/>
      </c>
      <c s="153" t="str">
        <f>IF('S.D.PASTE SHEET'!P1783="","",'S.D.PASTE SHEET'!P1783)</f>
        <v/>
      </c>
      <c s="153" t="str">
        <f>IF('S.D.PASTE SHEET'!Q1783="","",'S.D.PASTE SHEET'!Q1783)</f>
        <v/>
      </c>
      <c s="153" t="str">
        <f>IF('S.D.PASTE SHEET'!R1783="","",'S.D.PASTE SHEET'!R1783)</f>
        <v/>
      </c>
      <c s="153" t="str">
        <f>IF('S.D.PASTE SHEET'!S1783="","",'S.D.PASTE SHEET'!S1783)</f>
        <v/>
      </c>
      <c s="153" t="str">
        <f>IF('S.D.PASTE SHEET'!T1783="","",'S.D.PASTE SHEET'!T1783)</f>
        <v/>
      </c>
      <c s="153" t="str">
        <f>IF('S.D.PASTE SHEET'!U1783="","",'S.D.PASTE SHEET'!U1783)</f>
        <v/>
      </c>
      <c s="153" t="str">
        <f>IF('S.D.PASTE SHEET'!V1783="","",'S.D.PASTE SHEET'!V1783)</f>
        <v/>
      </c>
      <c s="153" t="str">
        <f>IF('S.D.PASTE SHEET'!W1783="","",'S.D.PASTE SHEET'!W1783)</f>
        <v/>
      </c>
      <c s="153" t="str">
        <f>IF('S.D.PASTE SHEET'!X1783="","",'S.D.PASTE SHEET'!X1783)</f>
        <v/>
      </c>
      <c s="153" t="str">
        <f>IF('S.D.PASTE SHEET'!Y1783="","",'S.D.PASTE SHEET'!Y1783)</f>
        <v/>
      </c>
      <c s="153" t="str">
        <f>IF('S.D.PASTE SHEET'!Z1783="","",'S.D.PASTE SHEET'!Z1783)</f>
        <v/>
      </c>
      <c s="153" t="str">
        <f>IF('S.D.PASTE SHEET'!AA1783="","",'S.D.PASTE SHEET'!AA1783)</f>
        <v/>
      </c>
      <c s="153" t="str">
        <f>IF('S.D.PASTE SHEET'!AB1783="","",'S.D.PASTE SHEET'!AB1783)</f>
        <v/>
      </c>
      <c s="153" t="str">
        <f>IF('S.D.PASTE SHEET'!AC1783="","",'S.D.PASTE SHEET'!AC1783)</f>
        <v/>
      </c>
      <c s="153" t="str">
        <f>IF('S.D.PASTE SHEET'!AD1783="","",'S.D.PASTE SHEET'!AD1783)</f>
        <v/>
      </c>
      <c s="155"/>
      <c s="156" t="str">
        <f>IF(AK1783="","",IF(AK1783&gt;0,COUNT($AG$2:AG1783),""))</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83" s="156" t="str">
        <f>IF(BC1783="","",IF(BC1783&gt;0,COUNT($AY$2:AY1783),""))</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84" spans="1:66" ht="15.75" customHeight="1">
      <c r="A1784" s="153" t="str">
        <f>IF('S.D.PASTE SHEET'!A1784="","",'S.D.PASTE SHEET'!A1784)</f>
        <v/>
      </c>
      <c s="153" t="str">
        <f>IF('S.D.PASTE SHEET'!B1784="","",'S.D.PASTE SHEET'!B1784)</f>
        <v/>
      </c>
      <c s="153" t="str">
        <f>IF('S.D.PASTE SHEET'!C1784="","",'S.D.PASTE SHEET'!C1784)</f>
        <v/>
      </c>
      <c s="154" t="str">
        <f>IF('S.D.PASTE SHEET'!D1784="","",'S.D.PASTE SHEET'!D1784)</f>
        <v/>
      </c>
      <c s="153" t="str">
        <f>IF('S.D.PASTE SHEET'!E1784="","",UPPER('S.D.PASTE SHEET'!E1784))</f>
        <v/>
      </c>
      <c s="153" t="str">
        <f>IF('S.D.PASTE SHEET'!F1784="","",'S.D.PASTE SHEET'!F1784)</f>
        <v/>
      </c>
      <c s="153" t="str">
        <f>IF('S.D.PASTE SHEET'!G1784="","",UPPER('S.D.PASTE SHEET'!G1784))</f>
        <v/>
      </c>
      <c s="153" t="str">
        <f>IF('S.D.PASTE SHEET'!H1784="","",UPPER('S.D.PASTE SHEET'!H1784))</f>
        <v/>
      </c>
      <c s="153" t="str">
        <f>IF('S.D.PASTE SHEET'!I1784="","",'S.D.PASTE SHEET'!I1784)</f>
        <v/>
      </c>
      <c s="154" t="str">
        <f>IF('S.D.PASTE SHEET'!J1784="","",'S.D.PASTE SHEET'!J1784)</f>
        <v/>
      </c>
      <c s="153" t="str">
        <f>IF('S.D.PASTE SHEET'!K1784="","",'S.D.PASTE SHEET'!K1784)</f>
        <v/>
      </c>
      <c s="153" t="str">
        <f>IF('S.D.PASTE SHEET'!L1784="","",'S.D.PASTE SHEET'!L1784)</f>
        <v/>
      </c>
      <c s="153" t="str">
        <f>IF('S.D.PASTE SHEET'!M1784="","",'S.D.PASTE SHEET'!M1784)</f>
        <v/>
      </c>
      <c s="153" t="str">
        <f>IF('S.D.PASTE SHEET'!N1784="","",'S.D.PASTE SHEET'!N1784)</f>
        <v/>
      </c>
      <c s="153" t="str">
        <f>IF('S.D.PASTE SHEET'!O1784="","",'S.D.PASTE SHEET'!O1784)</f>
        <v/>
      </c>
      <c s="153" t="str">
        <f>IF('S.D.PASTE SHEET'!P1784="","",'S.D.PASTE SHEET'!P1784)</f>
        <v/>
      </c>
      <c s="153" t="str">
        <f>IF('S.D.PASTE SHEET'!Q1784="","",'S.D.PASTE SHEET'!Q1784)</f>
        <v/>
      </c>
      <c s="153" t="str">
        <f>IF('S.D.PASTE SHEET'!R1784="","",'S.D.PASTE SHEET'!R1784)</f>
        <v/>
      </c>
      <c s="153" t="str">
        <f>IF('S.D.PASTE SHEET'!S1784="","",'S.D.PASTE SHEET'!S1784)</f>
        <v/>
      </c>
      <c s="153" t="str">
        <f>IF('S.D.PASTE SHEET'!T1784="","",'S.D.PASTE SHEET'!T1784)</f>
        <v/>
      </c>
      <c s="153" t="str">
        <f>IF('S.D.PASTE SHEET'!U1784="","",'S.D.PASTE SHEET'!U1784)</f>
        <v/>
      </c>
      <c s="153" t="str">
        <f>IF('S.D.PASTE SHEET'!V1784="","",'S.D.PASTE SHEET'!V1784)</f>
        <v/>
      </c>
      <c s="153" t="str">
        <f>IF('S.D.PASTE SHEET'!W1784="","",'S.D.PASTE SHEET'!W1784)</f>
        <v/>
      </c>
      <c s="153" t="str">
        <f>IF('S.D.PASTE SHEET'!X1784="","",'S.D.PASTE SHEET'!X1784)</f>
        <v/>
      </c>
      <c s="153" t="str">
        <f>IF('S.D.PASTE SHEET'!Y1784="","",'S.D.PASTE SHEET'!Y1784)</f>
        <v/>
      </c>
      <c s="153" t="str">
        <f>IF('S.D.PASTE SHEET'!Z1784="","",'S.D.PASTE SHEET'!Z1784)</f>
        <v/>
      </c>
      <c s="153" t="str">
        <f>IF('S.D.PASTE SHEET'!AA1784="","",'S.D.PASTE SHEET'!AA1784)</f>
        <v/>
      </c>
      <c s="153" t="str">
        <f>IF('S.D.PASTE SHEET'!AB1784="","",'S.D.PASTE SHEET'!AB1784)</f>
        <v/>
      </c>
      <c s="153" t="str">
        <f>IF('S.D.PASTE SHEET'!AC1784="","",'S.D.PASTE SHEET'!AC1784)</f>
        <v/>
      </c>
      <c s="153" t="str">
        <f>IF('S.D.PASTE SHEET'!AD1784="","",'S.D.PASTE SHEET'!AD1784)</f>
        <v/>
      </c>
      <c s="155"/>
      <c s="156" t="str">
        <f>IF(AK1784="","",IF(AK1784&gt;0,COUNT($AG$2:AG1784),""))</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84" s="156" t="str">
        <f>IF(BC1784="","",IF(BC1784&gt;0,COUNT($AY$2:AY1784),""))</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85" spans="1:66" ht="15.75" customHeight="1">
      <c r="A1785" s="153" t="str">
        <f>IF('S.D.PASTE SHEET'!A1785="","",'S.D.PASTE SHEET'!A1785)</f>
        <v/>
      </c>
      <c s="153" t="str">
        <f>IF('S.D.PASTE SHEET'!B1785="","",'S.D.PASTE SHEET'!B1785)</f>
        <v/>
      </c>
      <c s="153" t="str">
        <f>IF('S.D.PASTE SHEET'!C1785="","",'S.D.PASTE SHEET'!C1785)</f>
        <v/>
      </c>
      <c s="154" t="str">
        <f>IF('S.D.PASTE SHEET'!D1785="","",'S.D.PASTE SHEET'!D1785)</f>
        <v/>
      </c>
      <c s="153" t="str">
        <f>IF('S.D.PASTE SHEET'!E1785="","",UPPER('S.D.PASTE SHEET'!E1785))</f>
        <v/>
      </c>
      <c s="153" t="str">
        <f>IF('S.D.PASTE SHEET'!F1785="","",'S.D.PASTE SHEET'!F1785)</f>
        <v/>
      </c>
      <c s="153" t="str">
        <f>IF('S.D.PASTE SHEET'!G1785="","",UPPER('S.D.PASTE SHEET'!G1785))</f>
        <v/>
      </c>
      <c s="153" t="str">
        <f>IF('S.D.PASTE SHEET'!H1785="","",UPPER('S.D.PASTE SHEET'!H1785))</f>
        <v/>
      </c>
      <c s="153" t="str">
        <f>IF('S.D.PASTE SHEET'!I1785="","",'S.D.PASTE SHEET'!I1785)</f>
        <v/>
      </c>
      <c s="154" t="str">
        <f>IF('S.D.PASTE SHEET'!J1785="","",'S.D.PASTE SHEET'!J1785)</f>
        <v/>
      </c>
      <c s="153" t="str">
        <f>IF('S.D.PASTE SHEET'!K1785="","",'S.D.PASTE SHEET'!K1785)</f>
        <v/>
      </c>
      <c s="153" t="str">
        <f>IF('S.D.PASTE SHEET'!L1785="","",'S.D.PASTE SHEET'!L1785)</f>
        <v/>
      </c>
      <c s="153" t="str">
        <f>IF('S.D.PASTE SHEET'!M1785="","",'S.D.PASTE SHEET'!M1785)</f>
        <v/>
      </c>
      <c s="153" t="str">
        <f>IF('S.D.PASTE SHEET'!N1785="","",'S.D.PASTE SHEET'!N1785)</f>
        <v/>
      </c>
      <c s="153" t="str">
        <f>IF('S.D.PASTE SHEET'!O1785="","",'S.D.PASTE SHEET'!O1785)</f>
        <v/>
      </c>
      <c s="153" t="str">
        <f>IF('S.D.PASTE SHEET'!P1785="","",'S.D.PASTE SHEET'!P1785)</f>
        <v/>
      </c>
      <c s="153" t="str">
        <f>IF('S.D.PASTE SHEET'!Q1785="","",'S.D.PASTE SHEET'!Q1785)</f>
        <v/>
      </c>
      <c s="153" t="str">
        <f>IF('S.D.PASTE SHEET'!R1785="","",'S.D.PASTE SHEET'!R1785)</f>
        <v/>
      </c>
      <c s="153" t="str">
        <f>IF('S.D.PASTE SHEET'!S1785="","",'S.D.PASTE SHEET'!S1785)</f>
        <v/>
      </c>
      <c s="153" t="str">
        <f>IF('S.D.PASTE SHEET'!T1785="","",'S.D.PASTE SHEET'!T1785)</f>
        <v/>
      </c>
      <c s="153" t="str">
        <f>IF('S.D.PASTE SHEET'!U1785="","",'S.D.PASTE SHEET'!U1785)</f>
        <v/>
      </c>
      <c s="153" t="str">
        <f>IF('S.D.PASTE SHEET'!V1785="","",'S.D.PASTE SHEET'!V1785)</f>
        <v/>
      </c>
      <c s="153" t="str">
        <f>IF('S.D.PASTE SHEET'!W1785="","",'S.D.PASTE SHEET'!W1785)</f>
        <v/>
      </c>
      <c s="153" t="str">
        <f>IF('S.D.PASTE SHEET'!X1785="","",'S.D.PASTE SHEET'!X1785)</f>
        <v/>
      </c>
      <c s="153" t="str">
        <f>IF('S.D.PASTE SHEET'!Y1785="","",'S.D.PASTE SHEET'!Y1785)</f>
        <v/>
      </c>
      <c s="153" t="str">
        <f>IF('S.D.PASTE SHEET'!Z1785="","",'S.D.PASTE SHEET'!Z1785)</f>
        <v/>
      </c>
      <c s="153" t="str">
        <f>IF('S.D.PASTE SHEET'!AA1785="","",'S.D.PASTE SHEET'!AA1785)</f>
        <v/>
      </c>
      <c s="153" t="str">
        <f>IF('S.D.PASTE SHEET'!AB1785="","",'S.D.PASTE SHEET'!AB1785)</f>
        <v/>
      </c>
      <c s="153" t="str">
        <f>IF('S.D.PASTE SHEET'!AC1785="","",'S.D.PASTE SHEET'!AC1785)</f>
        <v/>
      </c>
      <c s="153" t="str">
        <f>IF('S.D.PASTE SHEET'!AD1785="","",'S.D.PASTE SHEET'!AD1785)</f>
        <v/>
      </c>
      <c s="155"/>
      <c s="156" t="str">
        <f>IF(AK1785="","",IF(AK1785&gt;0,COUNT($AG$2:AG1785),""))</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85" s="156" t="str">
        <f>IF(BC1785="","",IF(BC1785&gt;0,COUNT($AY$2:AY1785),""))</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86" spans="1:66" ht="15.75" customHeight="1">
      <c r="A1786" s="153" t="str">
        <f>IF('S.D.PASTE SHEET'!A1786="","",'S.D.PASTE SHEET'!A1786)</f>
        <v/>
      </c>
      <c s="153" t="str">
        <f>IF('S.D.PASTE SHEET'!B1786="","",'S.D.PASTE SHEET'!B1786)</f>
        <v/>
      </c>
      <c s="153" t="str">
        <f>IF('S.D.PASTE SHEET'!C1786="","",'S.D.PASTE SHEET'!C1786)</f>
        <v/>
      </c>
      <c s="154" t="str">
        <f>IF('S.D.PASTE SHEET'!D1786="","",'S.D.PASTE SHEET'!D1786)</f>
        <v/>
      </c>
      <c s="153" t="str">
        <f>IF('S.D.PASTE SHEET'!E1786="","",UPPER('S.D.PASTE SHEET'!E1786))</f>
        <v/>
      </c>
      <c s="153" t="str">
        <f>IF('S.D.PASTE SHEET'!F1786="","",'S.D.PASTE SHEET'!F1786)</f>
        <v/>
      </c>
      <c s="153" t="str">
        <f>IF('S.D.PASTE SHEET'!G1786="","",UPPER('S.D.PASTE SHEET'!G1786))</f>
        <v/>
      </c>
      <c s="153" t="str">
        <f>IF('S.D.PASTE SHEET'!H1786="","",UPPER('S.D.PASTE SHEET'!H1786))</f>
        <v/>
      </c>
      <c s="153" t="str">
        <f>IF('S.D.PASTE SHEET'!I1786="","",'S.D.PASTE SHEET'!I1786)</f>
        <v/>
      </c>
      <c s="154" t="str">
        <f>IF('S.D.PASTE SHEET'!J1786="","",'S.D.PASTE SHEET'!J1786)</f>
        <v/>
      </c>
      <c s="153" t="str">
        <f>IF('S.D.PASTE SHEET'!K1786="","",'S.D.PASTE SHEET'!K1786)</f>
        <v/>
      </c>
      <c s="153" t="str">
        <f>IF('S.D.PASTE SHEET'!L1786="","",'S.D.PASTE SHEET'!L1786)</f>
        <v/>
      </c>
      <c s="153" t="str">
        <f>IF('S.D.PASTE SHEET'!M1786="","",'S.D.PASTE SHEET'!M1786)</f>
        <v/>
      </c>
      <c s="153" t="str">
        <f>IF('S.D.PASTE SHEET'!N1786="","",'S.D.PASTE SHEET'!N1786)</f>
        <v/>
      </c>
      <c s="153" t="str">
        <f>IF('S.D.PASTE SHEET'!O1786="","",'S.D.PASTE SHEET'!O1786)</f>
        <v/>
      </c>
      <c s="153" t="str">
        <f>IF('S.D.PASTE SHEET'!P1786="","",'S.D.PASTE SHEET'!P1786)</f>
        <v/>
      </c>
      <c s="153" t="str">
        <f>IF('S.D.PASTE SHEET'!Q1786="","",'S.D.PASTE SHEET'!Q1786)</f>
        <v/>
      </c>
      <c s="153" t="str">
        <f>IF('S.D.PASTE SHEET'!R1786="","",'S.D.PASTE SHEET'!R1786)</f>
        <v/>
      </c>
      <c s="153" t="str">
        <f>IF('S.D.PASTE SHEET'!S1786="","",'S.D.PASTE SHEET'!S1786)</f>
        <v/>
      </c>
      <c s="153" t="str">
        <f>IF('S.D.PASTE SHEET'!T1786="","",'S.D.PASTE SHEET'!T1786)</f>
        <v/>
      </c>
      <c s="153" t="str">
        <f>IF('S.D.PASTE SHEET'!U1786="","",'S.D.PASTE SHEET'!U1786)</f>
        <v/>
      </c>
      <c s="153" t="str">
        <f>IF('S.D.PASTE SHEET'!V1786="","",'S.D.PASTE SHEET'!V1786)</f>
        <v/>
      </c>
      <c s="153" t="str">
        <f>IF('S.D.PASTE SHEET'!W1786="","",'S.D.PASTE SHEET'!W1786)</f>
        <v/>
      </c>
      <c s="153" t="str">
        <f>IF('S.D.PASTE SHEET'!X1786="","",'S.D.PASTE SHEET'!X1786)</f>
        <v/>
      </c>
      <c s="153" t="str">
        <f>IF('S.D.PASTE SHEET'!Y1786="","",'S.D.PASTE SHEET'!Y1786)</f>
        <v/>
      </c>
      <c s="153" t="str">
        <f>IF('S.D.PASTE SHEET'!Z1786="","",'S.D.PASTE SHEET'!Z1786)</f>
        <v/>
      </c>
      <c s="153" t="str">
        <f>IF('S.D.PASTE SHEET'!AA1786="","",'S.D.PASTE SHEET'!AA1786)</f>
        <v/>
      </c>
      <c s="153" t="str">
        <f>IF('S.D.PASTE SHEET'!AB1786="","",'S.D.PASTE SHEET'!AB1786)</f>
        <v/>
      </c>
      <c s="153" t="str">
        <f>IF('S.D.PASTE SHEET'!AC1786="","",'S.D.PASTE SHEET'!AC1786)</f>
        <v/>
      </c>
      <c s="153" t="str">
        <f>IF('S.D.PASTE SHEET'!AD1786="","",'S.D.PASTE SHEET'!AD1786)</f>
        <v/>
      </c>
      <c s="155"/>
      <c s="156" t="str">
        <f>IF(AK1786="","",IF(AK1786&gt;0,COUNT($AG$2:AG1786),""))</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86" s="156" t="str">
        <f>IF(BC1786="","",IF(BC1786&gt;0,COUNT($AY$2:AY1786),""))</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87" spans="1:66" ht="15.75" customHeight="1">
      <c r="A1787" s="153" t="str">
        <f>IF('S.D.PASTE SHEET'!A1787="","",'S.D.PASTE SHEET'!A1787)</f>
        <v/>
      </c>
      <c s="153" t="str">
        <f>IF('S.D.PASTE SHEET'!B1787="","",'S.D.PASTE SHEET'!B1787)</f>
        <v/>
      </c>
      <c s="153" t="str">
        <f>IF('S.D.PASTE SHEET'!C1787="","",'S.D.PASTE SHEET'!C1787)</f>
        <v/>
      </c>
      <c s="154" t="str">
        <f>IF('S.D.PASTE SHEET'!D1787="","",'S.D.PASTE SHEET'!D1787)</f>
        <v/>
      </c>
      <c s="153" t="str">
        <f>IF('S.D.PASTE SHEET'!E1787="","",UPPER('S.D.PASTE SHEET'!E1787))</f>
        <v/>
      </c>
      <c s="153" t="str">
        <f>IF('S.D.PASTE SHEET'!F1787="","",'S.D.PASTE SHEET'!F1787)</f>
        <v/>
      </c>
      <c s="153" t="str">
        <f>IF('S.D.PASTE SHEET'!G1787="","",UPPER('S.D.PASTE SHEET'!G1787))</f>
        <v/>
      </c>
      <c s="153" t="str">
        <f>IF('S.D.PASTE SHEET'!H1787="","",UPPER('S.D.PASTE SHEET'!H1787))</f>
        <v/>
      </c>
      <c s="153" t="str">
        <f>IF('S.D.PASTE SHEET'!I1787="","",'S.D.PASTE SHEET'!I1787)</f>
        <v/>
      </c>
      <c s="154" t="str">
        <f>IF('S.D.PASTE SHEET'!J1787="","",'S.D.PASTE SHEET'!J1787)</f>
        <v/>
      </c>
      <c s="153" t="str">
        <f>IF('S.D.PASTE SHEET'!K1787="","",'S.D.PASTE SHEET'!K1787)</f>
        <v/>
      </c>
      <c s="153" t="str">
        <f>IF('S.D.PASTE SHEET'!L1787="","",'S.D.PASTE SHEET'!L1787)</f>
        <v/>
      </c>
      <c s="153" t="str">
        <f>IF('S.D.PASTE SHEET'!M1787="","",'S.D.PASTE SHEET'!M1787)</f>
        <v/>
      </c>
      <c s="153" t="str">
        <f>IF('S.D.PASTE SHEET'!N1787="","",'S.D.PASTE SHEET'!N1787)</f>
        <v/>
      </c>
      <c s="153" t="str">
        <f>IF('S.D.PASTE SHEET'!O1787="","",'S.D.PASTE SHEET'!O1787)</f>
        <v/>
      </c>
      <c s="153" t="str">
        <f>IF('S.D.PASTE SHEET'!P1787="","",'S.D.PASTE SHEET'!P1787)</f>
        <v/>
      </c>
      <c s="153" t="str">
        <f>IF('S.D.PASTE SHEET'!Q1787="","",'S.D.PASTE SHEET'!Q1787)</f>
        <v/>
      </c>
      <c s="153" t="str">
        <f>IF('S.D.PASTE SHEET'!R1787="","",'S.D.PASTE SHEET'!R1787)</f>
        <v/>
      </c>
      <c s="153" t="str">
        <f>IF('S.D.PASTE SHEET'!S1787="","",'S.D.PASTE SHEET'!S1787)</f>
        <v/>
      </c>
      <c s="153" t="str">
        <f>IF('S.D.PASTE SHEET'!T1787="","",'S.D.PASTE SHEET'!T1787)</f>
        <v/>
      </c>
      <c s="153" t="str">
        <f>IF('S.D.PASTE SHEET'!U1787="","",'S.D.PASTE SHEET'!U1787)</f>
        <v/>
      </c>
      <c s="153" t="str">
        <f>IF('S.D.PASTE SHEET'!V1787="","",'S.D.PASTE SHEET'!V1787)</f>
        <v/>
      </c>
      <c s="153" t="str">
        <f>IF('S.D.PASTE SHEET'!W1787="","",'S.D.PASTE SHEET'!W1787)</f>
        <v/>
      </c>
      <c s="153" t="str">
        <f>IF('S.D.PASTE SHEET'!X1787="","",'S.D.PASTE SHEET'!X1787)</f>
        <v/>
      </c>
      <c s="153" t="str">
        <f>IF('S.D.PASTE SHEET'!Y1787="","",'S.D.PASTE SHEET'!Y1787)</f>
        <v/>
      </c>
      <c s="153" t="str">
        <f>IF('S.D.PASTE SHEET'!Z1787="","",'S.D.PASTE SHEET'!Z1787)</f>
        <v/>
      </c>
      <c s="153" t="str">
        <f>IF('S.D.PASTE SHEET'!AA1787="","",'S.D.PASTE SHEET'!AA1787)</f>
        <v/>
      </c>
      <c s="153" t="str">
        <f>IF('S.D.PASTE SHEET'!AB1787="","",'S.D.PASTE SHEET'!AB1787)</f>
        <v/>
      </c>
      <c s="153" t="str">
        <f>IF('S.D.PASTE SHEET'!AC1787="","",'S.D.PASTE SHEET'!AC1787)</f>
        <v/>
      </c>
      <c s="153" t="str">
        <f>IF('S.D.PASTE SHEET'!AD1787="","",'S.D.PASTE SHEET'!AD1787)</f>
        <v/>
      </c>
      <c s="155"/>
      <c s="156" t="str">
        <f>IF(AK1787="","",IF(AK1787&gt;0,COUNT($AG$2:AG1787),""))</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87" s="156" t="str">
        <f>IF(BC1787="","",IF(BC1787&gt;0,COUNT($AY$2:AY1787),""))</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88" spans="1:66" ht="15.75" customHeight="1">
      <c r="A1788" s="153" t="str">
        <f>IF('S.D.PASTE SHEET'!A1788="","",'S.D.PASTE SHEET'!A1788)</f>
        <v/>
      </c>
      <c s="153" t="str">
        <f>IF('S.D.PASTE SHEET'!B1788="","",'S.D.PASTE SHEET'!B1788)</f>
        <v/>
      </c>
      <c s="153" t="str">
        <f>IF('S.D.PASTE SHEET'!C1788="","",'S.D.PASTE SHEET'!C1788)</f>
        <v/>
      </c>
      <c s="154" t="str">
        <f>IF('S.D.PASTE SHEET'!D1788="","",'S.D.PASTE SHEET'!D1788)</f>
        <v/>
      </c>
      <c s="153" t="str">
        <f>IF('S.D.PASTE SHEET'!E1788="","",UPPER('S.D.PASTE SHEET'!E1788))</f>
        <v/>
      </c>
      <c s="153" t="str">
        <f>IF('S.D.PASTE SHEET'!F1788="","",'S.D.PASTE SHEET'!F1788)</f>
        <v/>
      </c>
      <c s="153" t="str">
        <f>IF('S.D.PASTE SHEET'!G1788="","",UPPER('S.D.PASTE SHEET'!G1788))</f>
        <v/>
      </c>
      <c s="153" t="str">
        <f>IF('S.D.PASTE SHEET'!H1788="","",UPPER('S.D.PASTE SHEET'!H1788))</f>
        <v/>
      </c>
      <c s="153" t="str">
        <f>IF('S.D.PASTE SHEET'!I1788="","",'S.D.PASTE SHEET'!I1788)</f>
        <v/>
      </c>
      <c s="154" t="str">
        <f>IF('S.D.PASTE SHEET'!J1788="","",'S.D.PASTE SHEET'!J1788)</f>
        <v/>
      </c>
      <c s="153" t="str">
        <f>IF('S.D.PASTE SHEET'!K1788="","",'S.D.PASTE SHEET'!K1788)</f>
        <v/>
      </c>
      <c s="153" t="str">
        <f>IF('S.D.PASTE SHEET'!L1788="","",'S.D.PASTE SHEET'!L1788)</f>
        <v/>
      </c>
      <c s="153" t="str">
        <f>IF('S.D.PASTE SHEET'!M1788="","",'S.D.PASTE SHEET'!M1788)</f>
        <v/>
      </c>
      <c s="153" t="str">
        <f>IF('S.D.PASTE SHEET'!N1788="","",'S.D.PASTE SHEET'!N1788)</f>
        <v/>
      </c>
      <c s="153" t="str">
        <f>IF('S.D.PASTE SHEET'!O1788="","",'S.D.PASTE SHEET'!O1788)</f>
        <v/>
      </c>
      <c s="153" t="str">
        <f>IF('S.D.PASTE SHEET'!P1788="","",'S.D.PASTE SHEET'!P1788)</f>
        <v/>
      </c>
      <c s="153" t="str">
        <f>IF('S.D.PASTE SHEET'!Q1788="","",'S.D.PASTE SHEET'!Q1788)</f>
        <v/>
      </c>
      <c s="153" t="str">
        <f>IF('S.D.PASTE SHEET'!R1788="","",'S.D.PASTE SHEET'!R1788)</f>
        <v/>
      </c>
      <c s="153" t="str">
        <f>IF('S.D.PASTE SHEET'!S1788="","",'S.D.PASTE SHEET'!S1788)</f>
        <v/>
      </c>
      <c s="153" t="str">
        <f>IF('S.D.PASTE SHEET'!T1788="","",'S.D.PASTE SHEET'!T1788)</f>
        <v/>
      </c>
      <c s="153" t="str">
        <f>IF('S.D.PASTE SHEET'!U1788="","",'S.D.PASTE SHEET'!U1788)</f>
        <v/>
      </c>
      <c s="153" t="str">
        <f>IF('S.D.PASTE SHEET'!V1788="","",'S.D.PASTE SHEET'!V1788)</f>
        <v/>
      </c>
      <c s="153" t="str">
        <f>IF('S.D.PASTE SHEET'!W1788="","",'S.D.PASTE SHEET'!W1788)</f>
        <v/>
      </c>
      <c s="153" t="str">
        <f>IF('S.D.PASTE SHEET'!X1788="","",'S.D.PASTE SHEET'!X1788)</f>
        <v/>
      </c>
      <c s="153" t="str">
        <f>IF('S.D.PASTE SHEET'!Y1788="","",'S.D.PASTE SHEET'!Y1788)</f>
        <v/>
      </c>
      <c s="153" t="str">
        <f>IF('S.D.PASTE SHEET'!Z1788="","",'S.D.PASTE SHEET'!Z1788)</f>
        <v/>
      </c>
      <c s="153" t="str">
        <f>IF('S.D.PASTE SHEET'!AA1788="","",'S.D.PASTE SHEET'!AA1788)</f>
        <v/>
      </c>
      <c s="153" t="str">
        <f>IF('S.D.PASTE SHEET'!AB1788="","",'S.D.PASTE SHEET'!AB1788)</f>
        <v/>
      </c>
      <c s="153" t="str">
        <f>IF('S.D.PASTE SHEET'!AC1788="","",'S.D.PASTE SHEET'!AC1788)</f>
        <v/>
      </c>
      <c s="153" t="str">
        <f>IF('S.D.PASTE SHEET'!AD1788="","",'S.D.PASTE SHEET'!AD1788)</f>
        <v/>
      </c>
      <c s="155"/>
      <c s="156" t="str">
        <f>IF(AK1788="","",IF(AK1788&gt;0,COUNT($AG$2:AG1788),""))</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88" s="156" t="str">
        <f>IF(BC1788="","",IF(BC1788&gt;0,COUNT($AY$2:AY1788),""))</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89" spans="1:66" ht="15.75" customHeight="1">
      <c r="A1789" s="153" t="str">
        <f>IF('S.D.PASTE SHEET'!A1789="","",'S.D.PASTE SHEET'!A1789)</f>
        <v/>
      </c>
      <c s="153" t="str">
        <f>IF('S.D.PASTE SHEET'!B1789="","",'S.D.PASTE SHEET'!B1789)</f>
        <v/>
      </c>
      <c s="153" t="str">
        <f>IF('S.D.PASTE SHEET'!C1789="","",'S.D.PASTE SHEET'!C1789)</f>
        <v/>
      </c>
      <c s="154" t="str">
        <f>IF('S.D.PASTE SHEET'!D1789="","",'S.D.PASTE SHEET'!D1789)</f>
        <v/>
      </c>
      <c s="153" t="str">
        <f>IF('S.D.PASTE SHEET'!E1789="","",UPPER('S.D.PASTE SHEET'!E1789))</f>
        <v/>
      </c>
      <c s="153" t="str">
        <f>IF('S.D.PASTE SHEET'!F1789="","",'S.D.PASTE SHEET'!F1789)</f>
        <v/>
      </c>
      <c s="153" t="str">
        <f>IF('S.D.PASTE SHEET'!G1789="","",UPPER('S.D.PASTE SHEET'!G1789))</f>
        <v/>
      </c>
      <c s="153" t="str">
        <f>IF('S.D.PASTE SHEET'!H1789="","",UPPER('S.D.PASTE SHEET'!H1789))</f>
        <v/>
      </c>
      <c s="153" t="str">
        <f>IF('S.D.PASTE SHEET'!I1789="","",'S.D.PASTE SHEET'!I1789)</f>
        <v/>
      </c>
      <c s="154" t="str">
        <f>IF('S.D.PASTE SHEET'!J1789="","",'S.D.PASTE SHEET'!J1789)</f>
        <v/>
      </c>
      <c s="153" t="str">
        <f>IF('S.D.PASTE SHEET'!K1789="","",'S.D.PASTE SHEET'!K1789)</f>
        <v/>
      </c>
      <c s="153" t="str">
        <f>IF('S.D.PASTE SHEET'!L1789="","",'S.D.PASTE SHEET'!L1789)</f>
        <v/>
      </c>
      <c s="153" t="str">
        <f>IF('S.D.PASTE SHEET'!M1789="","",'S.D.PASTE SHEET'!M1789)</f>
        <v/>
      </c>
      <c s="153" t="str">
        <f>IF('S.D.PASTE SHEET'!N1789="","",'S.D.PASTE SHEET'!N1789)</f>
        <v/>
      </c>
      <c s="153" t="str">
        <f>IF('S.D.PASTE SHEET'!O1789="","",'S.D.PASTE SHEET'!O1789)</f>
        <v/>
      </c>
      <c s="153" t="str">
        <f>IF('S.D.PASTE SHEET'!P1789="","",'S.D.PASTE SHEET'!P1789)</f>
        <v/>
      </c>
      <c s="153" t="str">
        <f>IF('S.D.PASTE SHEET'!Q1789="","",'S.D.PASTE SHEET'!Q1789)</f>
        <v/>
      </c>
      <c s="153" t="str">
        <f>IF('S.D.PASTE SHEET'!R1789="","",'S.D.PASTE SHEET'!R1789)</f>
        <v/>
      </c>
      <c s="153" t="str">
        <f>IF('S.D.PASTE SHEET'!S1789="","",'S.D.PASTE SHEET'!S1789)</f>
        <v/>
      </c>
      <c s="153" t="str">
        <f>IF('S.D.PASTE SHEET'!T1789="","",'S.D.PASTE SHEET'!T1789)</f>
        <v/>
      </c>
      <c s="153" t="str">
        <f>IF('S.D.PASTE SHEET'!U1789="","",'S.D.PASTE SHEET'!U1789)</f>
        <v/>
      </c>
      <c s="153" t="str">
        <f>IF('S.D.PASTE SHEET'!V1789="","",'S.D.PASTE SHEET'!V1789)</f>
        <v/>
      </c>
      <c s="153" t="str">
        <f>IF('S.D.PASTE SHEET'!W1789="","",'S.D.PASTE SHEET'!W1789)</f>
        <v/>
      </c>
      <c s="153" t="str">
        <f>IF('S.D.PASTE SHEET'!X1789="","",'S.D.PASTE SHEET'!X1789)</f>
        <v/>
      </c>
      <c s="153" t="str">
        <f>IF('S.D.PASTE SHEET'!Y1789="","",'S.D.PASTE SHEET'!Y1789)</f>
        <v/>
      </c>
      <c s="153" t="str">
        <f>IF('S.D.PASTE SHEET'!Z1789="","",'S.D.PASTE SHEET'!Z1789)</f>
        <v/>
      </c>
      <c s="153" t="str">
        <f>IF('S.D.PASTE SHEET'!AA1789="","",'S.D.PASTE SHEET'!AA1789)</f>
        <v/>
      </c>
      <c s="153" t="str">
        <f>IF('S.D.PASTE SHEET'!AB1789="","",'S.D.PASTE SHEET'!AB1789)</f>
        <v/>
      </c>
      <c s="153" t="str">
        <f>IF('S.D.PASTE SHEET'!AC1789="","",'S.D.PASTE SHEET'!AC1789)</f>
        <v/>
      </c>
      <c s="153" t="str">
        <f>IF('S.D.PASTE SHEET'!AD1789="","",'S.D.PASTE SHEET'!AD1789)</f>
        <v/>
      </c>
      <c s="155"/>
      <c s="156" t="str">
        <f>IF(AK1789="","",IF(AK1789&gt;0,COUNT($AG$2:AG1789),""))</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89" s="156" t="str">
        <f>IF(BC1789="","",IF(BC1789&gt;0,COUNT($AY$2:AY1789),""))</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90" spans="1:66" ht="15.75" customHeight="1">
      <c r="A1790" s="153" t="str">
        <f>IF('S.D.PASTE SHEET'!A1790="","",'S.D.PASTE SHEET'!A1790)</f>
        <v/>
      </c>
      <c s="153" t="str">
        <f>IF('S.D.PASTE SHEET'!B1790="","",'S.D.PASTE SHEET'!B1790)</f>
        <v/>
      </c>
      <c s="153" t="str">
        <f>IF('S.D.PASTE SHEET'!C1790="","",'S.D.PASTE SHEET'!C1790)</f>
        <v/>
      </c>
      <c s="154" t="str">
        <f>IF('S.D.PASTE SHEET'!D1790="","",'S.D.PASTE SHEET'!D1790)</f>
        <v/>
      </c>
      <c s="153" t="str">
        <f>IF('S.D.PASTE SHEET'!E1790="","",UPPER('S.D.PASTE SHEET'!E1790))</f>
        <v/>
      </c>
      <c s="153" t="str">
        <f>IF('S.D.PASTE SHEET'!F1790="","",'S.D.PASTE SHEET'!F1790)</f>
        <v/>
      </c>
      <c s="153" t="str">
        <f>IF('S.D.PASTE SHEET'!G1790="","",UPPER('S.D.PASTE SHEET'!G1790))</f>
        <v/>
      </c>
      <c s="153" t="str">
        <f>IF('S.D.PASTE SHEET'!H1790="","",UPPER('S.D.PASTE SHEET'!H1790))</f>
        <v/>
      </c>
      <c s="153" t="str">
        <f>IF('S.D.PASTE SHEET'!I1790="","",'S.D.PASTE SHEET'!I1790)</f>
        <v/>
      </c>
      <c s="154" t="str">
        <f>IF('S.D.PASTE SHEET'!J1790="","",'S.D.PASTE SHEET'!J1790)</f>
        <v/>
      </c>
      <c s="153" t="str">
        <f>IF('S.D.PASTE SHEET'!K1790="","",'S.D.PASTE SHEET'!K1790)</f>
        <v/>
      </c>
      <c s="153" t="str">
        <f>IF('S.D.PASTE SHEET'!L1790="","",'S.D.PASTE SHEET'!L1790)</f>
        <v/>
      </c>
      <c s="153" t="str">
        <f>IF('S.D.PASTE SHEET'!M1790="","",'S.D.PASTE SHEET'!M1790)</f>
        <v/>
      </c>
      <c s="153" t="str">
        <f>IF('S.D.PASTE SHEET'!N1790="","",'S.D.PASTE SHEET'!N1790)</f>
        <v/>
      </c>
      <c s="153" t="str">
        <f>IF('S.D.PASTE SHEET'!O1790="","",'S.D.PASTE SHEET'!O1790)</f>
        <v/>
      </c>
      <c s="153" t="str">
        <f>IF('S.D.PASTE SHEET'!P1790="","",'S.D.PASTE SHEET'!P1790)</f>
        <v/>
      </c>
      <c s="153" t="str">
        <f>IF('S.D.PASTE SHEET'!Q1790="","",'S.D.PASTE SHEET'!Q1790)</f>
        <v/>
      </c>
      <c s="153" t="str">
        <f>IF('S.D.PASTE SHEET'!R1790="","",'S.D.PASTE SHEET'!R1790)</f>
        <v/>
      </c>
      <c s="153" t="str">
        <f>IF('S.D.PASTE SHEET'!S1790="","",'S.D.PASTE SHEET'!S1790)</f>
        <v/>
      </c>
      <c s="153" t="str">
        <f>IF('S.D.PASTE SHEET'!T1790="","",'S.D.PASTE SHEET'!T1790)</f>
        <v/>
      </c>
      <c s="153" t="str">
        <f>IF('S.D.PASTE SHEET'!U1790="","",'S.D.PASTE SHEET'!U1790)</f>
        <v/>
      </c>
      <c s="153" t="str">
        <f>IF('S.D.PASTE SHEET'!V1790="","",'S.D.PASTE SHEET'!V1790)</f>
        <v/>
      </c>
      <c s="153" t="str">
        <f>IF('S.D.PASTE SHEET'!W1790="","",'S.D.PASTE SHEET'!W1790)</f>
        <v/>
      </c>
      <c s="153" t="str">
        <f>IF('S.D.PASTE SHEET'!X1790="","",'S.D.PASTE SHEET'!X1790)</f>
        <v/>
      </c>
      <c s="153" t="str">
        <f>IF('S.D.PASTE SHEET'!Y1790="","",'S.D.PASTE SHEET'!Y1790)</f>
        <v/>
      </c>
      <c s="153" t="str">
        <f>IF('S.D.PASTE SHEET'!Z1790="","",'S.D.PASTE SHEET'!Z1790)</f>
        <v/>
      </c>
      <c s="153" t="str">
        <f>IF('S.D.PASTE SHEET'!AA1790="","",'S.D.PASTE SHEET'!AA1790)</f>
        <v/>
      </c>
      <c s="153" t="str">
        <f>IF('S.D.PASTE SHEET'!AB1790="","",'S.D.PASTE SHEET'!AB1790)</f>
        <v/>
      </c>
      <c s="153" t="str">
        <f>IF('S.D.PASTE SHEET'!AC1790="","",'S.D.PASTE SHEET'!AC1790)</f>
        <v/>
      </c>
      <c s="153" t="str">
        <f>IF('S.D.PASTE SHEET'!AD1790="","",'S.D.PASTE SHEET'!AD1790)</f>
        <v/>
      </c>
      <c s="155"/>
      <c s="156" t="str">
        <f>IF(AK1790="","",IF(AK1790&gt;0,COUNT($AG$2:AG1790),""))</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90" s="156" t="str">
        <f>IF(BC1790="","",IF(BC1790&gt;0,COUNT($AY$2:AY1790),""))</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91" spans="1:66" ht="15.75" customHeight="1">
      <c r="A1791" s="153" t="str">
        <f>IF('S.D.PASTE SHEET'!A1791="","",'S.D.PASTE SHEET'!A1791)</f>
        <v/>
      </c>
      <c s="153" t="str">
        <f>IF('S.D.PASTE SHEET'!B1791="","",'S.D.PASTE SHEET'!B1791)</f>
        <v/>
      </c>
      <c s="153" t="str">
        <f>IF('S.D.PASTE SHEET'!C1791="","",'S.D.PASTE SHEET'!C1791)</f>
        <v/>
      </c>
      <c s="154" t="str">
        <f>IF('S.D.PASTE SHEET'!D1791="","",'S.D.PASTE SHEET'!D1791)</f>
        <v/>
      </c>
      <c s="153" t="str">
        <f>IF('S.D.PASTE SHEET'!E1791="","",UPPER('S.D.PASTE SHEET'!E1791))</f>
        <v/>
      </c>
      <c s="153" t="str">
        <f>IF('S.D.PASTE SHEET'!F1791="","",'S.D.PASTE SHEET'!F1791)</f>
        <v/>
      </c>
      <c s="153" t="str">
        <f>IF('S.D.PASTE SHEET'!G1791="","",UPPER('S.D.PASTE SHEET'!G1791))</f>
        <v/>
      </c>
      <c s="153" t="str">
        <f>IF('S.D.PASTE SHEET'!H1791="","",UPPER('S.D.PASTE SHEET'!H1791))</f>
        <v/>
      </c>
      <c s="153" t="str">
        <f>IF('S.D.PASTE SHEET'!I1791="","",'S.D.PASTE SHEET'!I1791)</f>
        <v/>
      </c>
      <c s="154" t="str">
        <f>IF('S.D.PASTE SHEET'!J1791="","",'S.D.PASTE SHEET'!J1791)</f>
        <v/>
      </c>
      <c s="153" t="str">
        <f>IF('S.D.PASTE SHEET'!K1791="","",'S.D.PASTE SHEET'!K1791)</f>
        <v/>
      </c>
      <c s="153" t="str">
        <f>IF('S.D.PASTE SHEET'!L1791="","",'S.D.PASTE SHEET'!L1791)</f>
        <v/>
      </c>
      <c s="153" t="str">
        <f>IF('S.D.PASTE SHEET'!M1791="","",'S.D.PASTE SHEET'!M1791)</f>
        <v/>
      </c>
      <c s="153" t="str">
        <f>IF('S.D.PASTE SHEET'!N1791="","",'S.D.PASTE SHEET'!N1791)</f>
        <v/>
      </c>
      <c s="153" t="str">
        <f>IF('S.D.PASTE SHEET'!O1791="","",'S.D.PASTE SHEET'!O1791)</f>
        <v/>
      </c>
      <c s="153" t="str">
        <f>IF('S.D.PASTE SHEET'!P1791="","",'S.D.PASTE SHEET'!P1791)</f>
        <v/>
      </c>
      <c s="153" t="str">
        <f>IF('S.D.PASTE SHEET'!Q1791="","",'S.D.PASTE SHEET'!Q1791)</f>
        <v/>
      </c>
      <c s="153" t="str">
        <f>IF('S.D.PASTE SHEET'!R1791="","",'S.D.PASTE SHEET'!R1791)</f>
        <v/>
      </c>
      <c s="153" t="str">
        <f>IF('S.D.PASTE SHEET'!S1791="","",'S.D.PASTE SHEET'!S1791)</f>
        <v/>
      </c>
      <c s="153" t="str">
        <f>IF('S.D.PASTE SHEET'!T1791="","",'S.D.PASTE SHEET'!T1791)</f>
        <v/>
      </c>
      <c s="153" t="str">
        <f>IF('S.D.PASTE SHEET'!U1791="","",'S.D.PASTE SHEET'!U1791)</f>
        <v/>
      </c>
      <c s="153" t="str">
        <f>IF('S.D.PASTE SHEET'!V1791="","",'S.D.PASTE SHEET'!V1791)</f>
        <v/>
      </c>
      <c s="153" t="str">
        <f>IF('S.D.PASTE SHEET'!W1791="","",'S.D.PASTE SHEET'!W1791)</f>
        <v/>
      </c>
      <c s="153" t="str">
        <f>IF('S.D.PASTE SHEET'!X1791="","",'S.D.PASTE SHEET'!X1791)</f>
        <v/>
      </c>
      <c s="153" t="str">
        <f>IF('S.D.PASTE SHEET'!Y1791="","",'S.D.PASTE SHEET'!Y1791)</f>
        <v/>
      </c>
      <c s="153" t="str">
        <f>IF('S.D.PASTE SHEET'!Z1791="","",'S.D.PASTE SHEET'!Z1791)</f>
        <v/>
      </c>
      <c s="153" t="str">
        <f>IF('S.D.PASTE SHEET'!AA1791="","",'S.D.PASTE SHEET'!AA1791)</f>
        <v/>
      </c>
      <c s="153" t="str">
        <f>IF('S.D.PASTE SHEET'!AB1791="","",'S.D.PASTE SHEET'!AB1791)</f>
        <v/>
      </c>
      <c s="153" t="str">
        <f>IF('S.D.PASTE SHEET'!AC1791="","",'S.D.PASTE SHEET'!AC1791)</f>
        <v/>
      </c>
      <c s="153" t="str">
        <f>IF('S.D.PASTE SHEET'!AD1791="","",'S.D.PASTE SHEET'!AD1791)</f>
        <v/>
      </c>
      <c s="155"/>
      <c s="156" t="str">
        <f>IF(AK1791="","",IF(AK1791&gt;0,COUNT($AG$2:AG1791),""))</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91" s="156" t="str">
        <f>IF(BC1791="","",IF(BC1791&gt;0,COUNT($AY$2:AY1791),""))</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92" spans="1:66" ht="15.75" customHeight="1">
      <c r="A1792" s="153" t="str">
        <f>IF('S.D.PASTE SHEET'!A1792="","",'S.D.PASTE SHEET'!A1792)</f>
        <v/>
      </c>
      <c s="153" t="str">
        <f>IF('S.D.PASTE SHEET'!B1792="","",'S.D.PASTE SHEET'!B1792)</f>
        <v/>
      </c>
      <c s="153" t="str">
        <f>IF('S.D.PASTE SHEET'!C1792="","",'S.D.PASTE SHEET'!C1792)</f>
        <v/>
      </c>
      <c s="154" t="str">
        <f>IF('S.D.PASTE SHEET'!D1792="","",'S.D.PASTE SHEET'!D1792)</f>
        <v/>
      </c>
      <c s="153" t="str">
        <f>IF('S.D.PASTE SHEET'!E1792="","",UPPER('S.D.PASTE SHEET'!E1792))</f>
        <v/>
      </c>
      <c s="153" t="str">
        <f>IF('S.D.PASTE SHEET'!F1792="","",'S.D.PASTE SHEET'!F1792)</f>
        <v/>
      </c>
      <c s="153" t="str">
        <f>IF('S.D.PASTE SHEET'!G1792="","",UPPER('S.D.PASTE SHEET'!G1792))</f>
        <v/>
      </c>
      <c s="153" t="str">
        <f>IF('S.D.PASTE SHEET'!H1792="","",UPPER('S.D.PASTE SHEET'!H1792))</f>
        <v/>
      </c>
      <c s="153" t="str">
        <f>IF('S.D.PASTE SHEET'!I1792="","",'S.D.PASTE SHEET'!I1792)</f>
        <v/>
      </c>
      <c s="154" t="str">
        <f>IF('S.D.PASTE SHEET'!J1792="","",'S.D.PASTE SHEET'!J1792)</f>
        <v/>
      </c>
      <c s="153" t="str">
        <f>IF('S.D.PASTE SHEET'!K1792="","",'S.D.PASTE SHEET'!K1792)</f>
        <v/>
      </c>
      <c s="153" t="str">
        <f>IF('S.D.PASTE SHEET'!L1792="","",'S.D.PASTE SHEET'!L1792)</f>
        <v/>
      </c>
      <c s="153" t="str">
        <f>IF('S.D.PASTE SHEET'!M1792="","",'S.D.PASTE SHEET'!M1792)</f>
        <v/>
      </c>
      <c s="153" t="str">
        <f>IF('S.D.PASTE SHEET'!N1792="","",'S.D.PASTE SHEET'!N1792)</f>
        <v/>
      </c>
      <c s="153" t="str">
        <f>IF('S.D.PASTE SHEET'!O1792="","",'S.D.PASTE SHEET'!O1792)</f>
        <v/>
      </c>
      <c s="153" t="str">
        <f>IF('S.D.PASTE SHEET'!P1792="","",'S.D.PASTE SHEET'!P1792)</f>
        <v/>
      </c>
      <c s="153" t="str">
        <f>IF('S.D.PASTE SHEET'!Q1792="","",'S.D.PASTE SHEET'!Q1792)</f>
        <v/>
      </c>
      <c s="153" t="str">
        <f>IF('S.D.PASTE SHEET'!R1792="","",'S.D.PASTE SHEET'!R1792)</f>
        <v/>
      </c>
      <c s="153" t="str">
        <f>IF('S.D.PASTE SHEET'!S1792="","",'S.D.PASTE SHEET'!S1792)</f>
        <v/>
      </c>
      <c s="153" t="str">
        <f>IF('S.D.PASTE SHEET'!T1792="","",'S.D.PASTE SHEET'!T1792)</f>
        <v/>
      </c>
      <c s="153" t="str">
        <f>IF('S.D.PASTE SHEET'!U1792="","",'S.D.PASTE SHEET'!U1792)</f>
        <v/>
      </c>
      <c s="153" t="str">
        <f>IF('S.D.PASTE SHEET'!V1792="","",'S.D.PASTE SHEET'!V1792)</f>
        <v/>
      </c>
      <c s="153" t="str">
        <f>IF('S.D.PASTE SHEET'!W1792="","",'S.D.PASTE SHEET'!W1792)</f>
        <v/>
      </c>
      <c s="153" t="str">
        <f>IF('S.D.PASTE SHEET'!X1792="","",'S.D.PASTE SHEET'!X1792)</f>
        <v/>
      </c>
      <c s="153" t="str">
        <f>IF('S.D.PASTE SHEET'!Y1792="","",'S.D.PASTE SHEET'!Y1792)</f>
        <v/>
      </c>
      <c s="153" t="str">
        <f>IF('S.D.PASTE SHEET'!Z1792="","",'S.D.PASTE SHEET'!Z1792)</f>
        <v/>
      </c>
      <c s="153" t="str">
        <f>IF('S.D.PASTE SHEET'!AA1792="","",'S.D.PASTE SHEET'!AA1792)</f>
        <v/>
      </c>
      <c s="153" t="str">
        <f>IF('S.D.PASTE SHEET'!AB1792="","",'S.D.PASTE SHEET'!AB1792)</f>
        <v/>
      </c>
      <c s="153" t="str">
        <f>IF('S.D.PASTE SHEET'!AC1792="","",'S.D.PASTE SHEET'!AC1792)</f>
        <v/>
      </c>
      <c s="153" t="str">
        <f>IF('S.D.PASTE SHEET'!AD1792="","",'S.D.PASTE SHEET'!AD1792)</f>
        <v/>
      </c>
      <c s="155"/>
      <c s="156" t="str">
        <f>IF(AK1792="","",IF(AK1792&gt;0,COUNT($AG$2:AG1792),""))</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92" s="156" t="str">
        <f>IF(BC1792="","",IF(BC1792&gt;0,COUNT($AY$2:AY1792),""))</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93" spans="1:66" ht="15.75" customHeight="1">
      <c r="A1793" s="153" t="str">
        <f>IF('S.D.PASTE SHEET'!A1793="","",'S.D.PASTE SHEET'!A1793)</f>
        <v/>
      </c>
      <c s="153" t="str">
        <f>IF('S.D.PASTE SHEET'!B1793="","",'S.D.PASTE SHEET'!B1793)</f>
        <v/>
      </c>
      <c s="153" t="str">
        <f>IF('S.D.PASTE SHEET'!C1793="","",'S.D.PASTE SHEET'!C1793)</f>
        <v/>
      </c>
      <c s="154" t="str">
        <f>IF('S.D.PASTE SHEET'!D1793="","",'S.D.PASTE SHEET'!D1793)</f>
        <v/>
      </c>
      <c s="153" t="str">
        <f>IF('S.D.PASTE SHEET'!E1793="","",UPPER('S.D.PASTE SHEET'!E1793))</f>
        <v/>
      </c>
      <c s="153" t="str">
        <f>IF('S.D.PASTE SHEET'!F1793="","",'S.D.PASTE SHEET'!F1793)</f>
        <v/>
      </c>
      <c s="153" t="str">
        <f>IF('S.D.PASTE SHEET'!G1793="","",UPPER('S.D.PASTE SHEET'!G1793))</f>
        <v/>
      </c>
      <c s="153" t="str">
        <f>IF('S.D.PASTE SHEET'!H1793="","",UPPER('S.D.PASTE SHEET'!H1793))</f>
        <v/>
      </c>
      <c s="153" t="str">
        <f>IF('S.D.PASTE SHEET'!I1793="","",'S.D.PASTE SHEET'!I1793)</f>
        <v/>
      </c>
      <c s="154" t="str">
        <f>IF('S.D.PASTE SHEET'!J1793="","",'S.D.PASTE SHEET'!J1793)</f>
        <v/>
      </c>
      <c s="153" t="str">
        <f>IF('S.D.PASTE SHEET'!K1793="","",'S.D.PASTE SHEET'!K1793)</f>
        <v/>
      </c>
      <c s="153" t="str">
        <f>IF('S.D.PASTE SHEET'!L1793="","",'S.D.PASTE SHEET'!L1793)</f>
        <v/>
      </c>
      <c s="153" t="str">
        <f>IF('S.D.PASTE SHEET'!M1793="","",'S.D.PASTE SHEET'!M1793)</f>
        <v/>
      </c>
      <c s="153" t="str">
        <f>IF('S.D.PASTE SHEET'!N1793="","",'S.D.PASTE SHEET'!N1793)</f>
        <v/>
      </c>
      <c s="153" t="str">
        <f>IF('S.D.PASTE SHEET'!O1793="","",'S.D.PASTE SHEET'!O1793)</f>
        <v/>
      </c>
      <c s="153" t="str">
        <f>IF('S.D.PASTE SHEET'!P1793="","",'S.D.PASTE SHEET'!P1793)</f>
        <v/>
      </c>
      <c s="153" t="str">
        <f>IF('S.D.PASTE SHEET'!Q1793="","",'S.D.PASTE SHEET'!Q1793)</f>
        <v/>
      </c>
      <c s="153" t="str">
        <f>IF('S.D.PASTE SHEET'!R1793="","",'S.D.PASTE SHEET'!R1793)</f>
        <v/>
      </c>
      <c s="153" t="str">
        <f>IF('S.D.PASTE SHEET'!S1793="","",'S.D.PASTE SHEET'!S1793)</f>
        <v/>
      </c>
      <c s="153" t="str">
        <f>IF('S.D.PASTE SHEET'!T1793="","",'S.D.PASTE SHEET'!T1793)</f>
        <v/>
      </c>
      <c s="153" t="str">
        <f>IF('S.D.PASTE SHEET'!U1793="","",'S.D.PASTE SHEET'!U1793)</f>
        <v/>
      </c>
      <c s="153" t="str">
        <f>IF('S.D.PASTE SHEET'!V1793="","",'S.D.PASTE SHEET'!V1793)</f>
        <v/>
      </c>
      <c s="153" t="str">
        <f>IF('S.D.PASTE SHEET'!W1793="","",'S.D.PASTE SHEET'!W1793)</f>
        <v/>
      </c>
      <c s="153" t="str">
        <f>IF('S.D.PASTE SHEET'!X1793="","",'S.D.PASTE SHEET'!X1793)</f>
        <v/>
      </c>
      <c s="153" t="str">
        <f>IF('S.D.PASTE SHEET'!Y1793="","",'S.D.PASTE SHEET'!Y1793)</f>
        <v/>
      </c>
      <c s="153" t="str">
        <f>IF('S.D.PASTE SHEET'!Z1793="","",'S.D.PASTE SHEET'!Z1793)</f>
        <v/>
      </c>
      <c s="153" t="str">
        <f>IF('S.D.PASTE SHEET'!AA1793="","",'S.D.PASTE SHEET'!AA1793)</f>
        <v/>
      </c>
      <c s="153" t="str">
        <f>IF('S.D.PASTE SHEET'!AB1793="","",'S.D.PASTE SHEET'!AB1793)</f>
        <v/>
      </c>
      <c s="153" t="str">
        <f>IF('S.D.PASTE SHEET'!AC1793="","",'S.D.PASTE SHEET'!AC1793)</f>
        <v/>
      </c>
      <c s="153" t="str">
        <f>IF('S.D.PASTE SHEET'!AD1793="","",'S.D.PASTE SHEET'!AD1793)</f>
        <v/>
      </c>
      <c s="155"/>
      <c s="156" t="str">
        <f>IF(AK1793="","",IF(AK1793&gt;0,COUNT($AG$2:AG1793),""))</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93" s="156" t="str">
        <f>IF(BC1793="","",IF(BC1793&gt;0,COUNT($AY$2:AY1793),""))</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94" spans="1:66" ht="15.75" customHeight="1">
      <c r="A1794" s="153" t="str">
        <f>IF('S.D.PASTE SHEET'!A1794="","",'S.D.PASTE SHEET'!A1794)</f>
        <v/>
      </c>
      <c s="153" t="str">
        <f>IF('S.D.PASTE SHEET'!B1794="","",'S.D.PASTE SHEET'!B1794)</f>
        <v/>
      </c>
      <c s="153" t="str">
        <f>IF('S.D.PASTE SHEET'!C1794="","",'S.D.PASTE SHEET'!C1794)</f>
        <v/>
      </c>
      <c s="154" t="str">
        <f>IF('S.D.PASTE SHEET'!D1794="","",'S.D.PASTE SHEET'!D1794)</f>
        <v/>
      </c>
      <c s="153" t="str">
        <f>IF('S.D.PASTE SHEET'!E1794="","",UPPER('S.D.PASTE SHEET'!E1794))</f>
        <v/>
      </c>
      <c s="153" t="str">
        <f>IF('S.D.PASTE SHEET'!F1794="","",'S.D.PASTE SHEET'!F1794)</f>
        <v/>
      </c>
      <c s="153" t="str">
        <f>IF('S.D.PASTE SHEET'!G1794="","",UPPER('S.D.PASTE SHEET'!G1794))</f>
        <v/>
      </c>
      <c s="153" t="str">
        <f>IF('S.D.PASTE SHEET'!H1794="","",UPPER('S.D.PASTE SHEET'!H1794))</f>
        <v/>
      </c>
      <c s="153" t="str">
        <f>IF('S.D.PASTE SHEET'!I1794="","",'S.D.PASTE SHEET'!I1794)</f>
        <v/>
      </c>
      <c s="154" t="str">
        <f>IF('S.D.PASTE SHEET'!J1794="","",'S.D.PASTE SHEET'!J1794)</f>
        <v/>
      </c>
      <c s="153" t="str">
        <f>IF('S.D.PASTE SHEET'!K1794="","",'S.D.PASTE SHEET'!K1794)</f>
        <v/>
      </c>
      <c s="153" t="str">
        <f>IF('S.D.PASTE SHEET'!L1794="","",'S.D.PASTE SHEET'!L1794)</f>
        <v/>
      </c>
      <c s="153" t="str">
        <f>IF('S.D.PASTE SHEET'!M1794="","",'S.D.PASTE SHEET'!M1794)</f>
        <v/>
      </c>
      <c s="153" t="str">
        <f>IF('S.D.PASTE SHEET'!N1794="","",'S.D.PASTE SHEET'!N1794)</f>
        <v/>
      </c>
      <c s="153" t="str">
        <f>IF('S.D.PASTE SHEET'!O1794="","",'S.D.PASTE SHEET'!O1794)</f>
        <v/>
      </c>
      <c s="153" t="str">
        <f>IF('S.D.PASTE SHEET'!P1794="","",'S.D.PASTE SHEET'!P1794)</f>
        <v/>
      </c>
      <c s="153" t="str">
        <f>IF('S.D.PASTE SHEET'!Q1794="","",'S.D.PASTE SHEET'!Q1794)</f>
        <v/>
      </c>
      <c s="153" t="str">
        <f>IF('S.D.PASTE SHEET'!R1794="","",'S.D.PASTE SHEET'!R1794)</f>
        <v/>
      </c>
      <c s="153" t="str">
        <f>IF('S.D.PASTE SHEET'!S1794="","",'S.D.PASTE SHEET'!S1794)</f>
        <v/>
      </c>
      <c s="153" t="str">
        <f>IF('S.D.PASTE SHEET'!T1794="","",'S.D.PASTE SHEET'!T1794)</f>
        <v/>
      </c>
      <c s="153" t="str">
        <f>IF('S.D.PASTE SHEET'!U1794="","",'S.D.PASTE SHEET'!U1794)</f>
        <v/>
      </c>
      <c s="153" t="str">
        <f>IF('S.D.PASTE SHEET'!V1794="","",'S.D.PASTE SHEET'!V1794)</f>
        <v/>
      </c>
      <c s="153" t="str">
        <f>IF('S.D.PASTE SHEET'!W1794="","",'S.D.PASTE SHEET'!W1794)</f>
        <v/>
      </c>
      <c s="153" t="str">
        <f>IF('S.D.PASTE SHEET'!X1794="","",'S.D.PASTE SHEET'!X1794)</f>
        <v/>
      </c>
      <c s="153" t="str">
        <f>IF('S.D.PASTE SHEET'!Y1794="","",'S.D.PASTE SHEET'!Y1794)</f>
        <v/>
      </c>
      <c s="153" t="str">
        <f>IF('S.D.PASTE SHEET'!Z1794="","",'S.D.PASTE SHEET'!Z1794)</f>
        <v/>
      </c>
      <c s="153" t="str">
        <f>IF('S.D.PASTE SHEET'!AA1794="","",'S.D.PASTE SHEET'!AA1794)</f>
        <v/>
      </c>
      <c s="153" t="str">
        <f>IF('S.D.PASTE SHEET'!AB1794="","",'S.D.PASTE SHEET'!AB1794)</f>
        <v/>
      </c>
      <c s="153" t="str">
        <f>IF('S.D.PASTE SHEET'!AC1794="","",'S.D.PASTE SHEET'!AC1794)</f>
        <v/>
      </c>
      <c s="153" t="str">
        <f>IF('S.D.PASTE SHEET'!AD1794="","",'S.D.PASTE SHEET'!AD1794)</f>
        <v/>
      </c>
      <c s="155"/>
      <c s="156" t="str">
        <f>IF(AK1794="","",IF(AK1794&gt;0,COUNT($AG$2:AG1794),""))</f>
        <v/>
      </c>
      <c s="157" t="str">
        <f t="shared" si="866"/>
        <v/>
      </c>
      <c s="157" t="str">
        <f t="shared" si="867"/>
        <v/>
      </c>
      <c s="157" t="str">
        <f t="shared" si="868"/>
        <v/>
      </c>
      <c s="158" t="str">
        <f t="shared" si="869"/>
        <v/>
      </c>
      <c s="157" t="str">
        <f t="shared" si="870"/>
        <v/>
      </c>
      <c s="157" t="str">
        <f t="shared" si="871"/>
        <v/>
      </c>
      <c s="157" t="str">
        <f t="shared" si="872"/>
        <v/>
      </c>
      <c s="157" t="str">
        <f t="shared" si="873"/>
        <v/>
      </c>
      <c s="157" t="str">
        <f t="shared" si="874"/>
        <v/>
      </c>
      <c s="158" t="str">
        <f t="shared" si="875"/>
        <v/>
      </c>
      <c s="157" t="str">
        <f t="shared" si="876"/>
        <v/>
      </c>
      <c s="157" t="str">
        <f t="shared" si="877"/>
        <v/>
      </c>
      <c s="157" t="str">
        <f t="shared" si="878"/>
        <v/>
      </c>
      <c s="157" t="str">
        <f t="shared" si="879"/>
        <v/>
      </c>
      <c s="157" t="str">
        <f t="shared" si="880"/>
        <v/>
      </c>
      <c s="157" t="str">
        <f t="shared" si="881"/>
        <v/>
      </c>
      <c r="AX1794" s="156" t="str">
        <f>IF(BC1794="","",IF(BC1794&gt;0,COUNT($AY$2:AY1794),""))</f>
        <v/>
      </c>
      <c s="159" t="str">
        <f t="shared" si="882"/>
        <v/>
      </c>
      <c s="159" t="str">
        <f t="shared" si="883"/>
        <v/>
      </c>
      <c s="157" t="str">
        <f t="shared" si="884"/>
        <v/>
      </c>
      <c s="158" t="str">
        <f t="shared" si="885"/>
        <v/>
      </c>
      <c s="157" t="str">
        <f t="shared" si="886"/>
        <v/>
      </c>
      <c s="157" t="str">
        <f t="shared" si="887"/>
        <v/>
      </c>
      <c s="157" t="str">
        <f t="shared" si="888"/>
        <v/>
      </c>
      <c s="157" t="str">
        <f t="shared" si="889"/>
        <v/>
      </c>
      <c s="157" t="str">
        <f t="shared" si="890"/>
        <v/>
      </c>
      <c s="158" t="str">
        <f t="shared" si="891"/>
        <v/>
      </c>
      <c s="157" t="str">
        <f t="shared" si="892"/>
        <v/>
      </c>
      <c s="157" t="str">
        <f t="shared" si="893"/>
        <v/>
      </c>
      <c s="157" t="str">
        <f t="shared" si="894"/>
        <v/>
      </c>
      <c s="157" t="str">
        <f t="shared" si="895"/>
        <v/>
      </c>
      <c s="157" t="str">
        <f t="shared" si="896"/>
        <v/>
      </c>
      <c s="157" t="str">
        <f t="shared" si="897"/>
        <v/>
      </c>
    </row>
    <row r="1795" spans="1:66" ht="15.75" customHeight="1">
      <c r="A1795" s="153" t="str">
        <f>IF('S.D.PASTE SHEET'!A1795="","",'S.D.PASTE SHEET'!A1795)</f>
        <v/>
      </c>
      <c s="153" t="str">
        <f>IF('S.D.PASTE SHEET'!B1795="","",'S.D.PASTE SHEET'!B1795)</f>
        <v/>
      </c>
      <c s="153" t="str">
        <f>IF('S.D.PASTE SHEET'!C1795="","",'S.D.PASTE SHEET'!C1795)</f>
        <v/>
      </c>
      <c s="154" t="str">
        <f>IF('S.D.PASTE SHEET'!D1795="","",'S.D.PASTE SHEET'!D1795)</f>
        <v/>
      </c>
      <c s="153" t="str">
        <f>IF('S.D.PASTE SHEET'!E1795="","",UPPER('S.D.PASTE SHEET'!E1795))</f>
        <v/>
      </c>
      <c s="153" t="str">
        <f>IF('S.D.PASTE SHEET'!F1795="","",'S.D.PASTE SHEET'!F1795)</f>
        <v/>
      </c>
      <c s="153" t="str">
        <f>IF('S.D.PASTE SHEET'!G1795="","",UPPER('S.D.PASTE SHEET'!G1795))</f>
        <v/>
      </c>
      <c s="153" t="str">
        <f>IF('S.D.PASTE SHEET'!H1795="","",UPPER('S.D.PASTE SHEET'!H1795))</f>
        <v/>
      </c>
      <c s="153" t="str">
        <f>IF('S.D.PASTE SHEET'!I1795="","",'S.D.PASTE SHEET'!I1795)</f>
        <v/>
      </c>
      <c s="154" t="str">
        <f>IF('S.D.PASTE SHEET'!J1795="","",'S.D.PASTE SHEET'!J1795)</f>
        <v/>
      </c>
      <c s="153" t="str">
        <f>IF('S.D.PASTE SHEET'!K1795="","",'S.D.PASTE SHEET'!K1795)</f>
        <v/>
      </c>
      <c s="153" t="str">
        <f>IF('S.D.PASTE SHEET'!L1795="","",'S.D.PASTE SHEET'!L1795)</f>
        <v/>
      </c>
      <c s="153" t="str">
        <f>IF('S.D.PASTE SHEET'!M1795="","",'S.D.PASTE SHEET'!M1795)</f>
        <v/>
      </c>
      <c s="153" t="str">
        <f>IF('S.D.PASTE SHEET'!N1795="","",'S.D.PASTE SHEET'!N1795)</f>
        <v/>
      </c>
      <c s="153" t="str">
        <f>IF('S.D.PASTE SHEET'!O1795="","",'S.D.PASTE SHEET'!O1795)</f>
        <v/>
      </c>
      <c s="153" t="str">
        <f>IF('S.D.PASTE SHEET'!P1795="","",'S.D.PASTE SHEET'!P1795)</f>
        <v/>
      </c>
      <c s="153" t="str">
        <f>IF('S.D.PASTE SHEET'!Q1795="","",'S.D.PASTE SHEET'!Q1795)</f>
        <v/>
      </c>
      <c s="153" t="str">
        <f>IF('S.D.PASTE SHEET'!R1795="","",'S.D.PASTE SHEET'!R1795)</f>
        <v/>
      </c>
      <c s="153" t="str">
        <f>IF('S.D.PASTE SHEET'!S1795="","",'S.D.PASTE SHEET'!S1795)</f>
        <v/>
      </c>
      <c s="153" t="str">
        <f>IF('S.D.PASTE SHEET'!T1795="","",'S.D.PASTE SHEET'!T1795)</f>
        <v/>
      </c>
      <c s="153" t="str">
        <f>IF('S.D.PASTE SHEET'!U1795="","",'S.D.PASTE SHEET'!U1795)</f>
        <v/>
      </c>
      <c s="153" t="str">
        <f>IF('S.D.PASTE SHEET'!V1795="","",'S.D.PASTE SHEET'!V1795)</f>
        <v/>
      </c>
      <c s="153" t="str">
        <f>IF('S.D.PASTE SHEET'!W1795="","",'S.D.PASTE SHEET'!W1795)</f>
        <v/>
      </c>
      <c s="153" t="str">
        <f>IF('S.D.PASTE SHEET'!X1795="","",'S.D.PASTE SHEET'!X1795)</f>
        <v/>
      </c>
      <c s="153" t="str">
        <f>IF('S.D.PASTE SHEET'!Y1795="","",'S.D.PASTE SHEET'!Y1795)</f>
        <v/>
      </c>
      <c s="153" t="str">
        <f>IF('S.D.PASTE SHEET'!Z1795="","",'S.D.PASTE SHEET'!Z1795)</f>
        <v/>
      </c>
      <c s="153" t="str">
        <f>IF('S.D.PASTE SHEET'!AA1795="","",'S.D.PASTE SHEET'!AA1795)</f>
        <v/>
      </c>
      <c s="153" t="str">
        <f>IF('S.D.PASTE SHEET'!AB1795="","",'S.D.PASTE SHEET'!AB1795)</f>
        <v/>
      </c>
      <c s="153" t="str">
        <f>IF('S.D.PASTE SHEET'!AC1795="","",'S.D.PASTE SHEET'!AC1795)</f>
        <v/>
      </c>
      <c s="153" t="str">
        <f>IF('S.D.PASTE SHEET'!AD1795="","",'S.D.PASTE SHEET'!AD1795)</f>
        <v/>
      </c>
      <c s="155"/>
      <c s="156" t="str">
        <f>IF(AK1795="","",IF(AK1795&gt;0,COUNT($AG$2:AG1795),""))</f>
        <v/>
      </c>
      <c s="157" t="str">
        <f t="shared" si="898" ref="AG1795:AG1858">IF(AND($AJ$1=8,$A1795=8),A1795,"")</f>
        <v/>
      </c>
      <c s="157" t="str">
        <f t="shared" si="899" ref="AH1795:AH1858">IF(AND($AJ$1=8,$A1795=8),B1795,"")</f>
        <v/>
      </c>
      <c s="157" t="str">
        <f t="shared" si="900" ref="AI1795:AI1858">IF(AND($AJ$1=8,$A1795=8),C1795,"")</f>
        <v/>
      </c>
      <c s="158" t="str">
        <f t="shared" si="901" ref="AJ1795:AJ1858">IF(AND($AJ$1=8,$A1795=8),D1795,"")</f>
        <v/>
      </c>
      <c s="157" t="str">
        <f t="shared" si="902" ref="AK1795:AK1858">IF(AND($AJ$1=8,$A1795=8),E1795,"")</f>
        <v/>
      </c>
      <c s="157" t="str">
        <f t="shared" si="903" ref="AL1795:AL1858">IF(AND($AJ$1=8,$A1795=8),F1795,"")</f>
        <v/>
      </c>
      <c s="157" t="str">
        <f t="shared" si="904" ref="AM1795:AM1858">IF(AND($AJ$1=8,$A1795=8),G1795,"")</f>
        <v/>
      </c>
      <c s="157" t="str">
        <f t="shared" si="905" ref="AN1795:AN1858">IF(AND($AJ$1=8,$A1795=8),H1795,"")</f>
        <v/>
      </c>
      <c s="157" t="str">
        <f t="shared" si="906" ref="AO1795:AO1858">IF(AND($AJ$1=8,$A1795=8),I1795,"")</f>
        <v/>
      </c>
      <c s="158" t="str">
        <f t="shared" si="907" ref="AP1795:AP1858">IF(AND($AJ$1=8,$A1795=8),J1795,"")</f>
        <v/>
      </c>
      <c s="157" t="str">
        <f t="shared" si="908" ref="AQ1795:AQ1858">IF(AND($AJ$1=8,$A1795=8),K1795,"")</f>
        <v/>
      </c>
      <c s="157" t="str">
        <f t="shared" si="909" ref="AR1795:AR1858">IF(AND($AJ$1=8,$A1795=8),L1795,"")</f>
        <v/>
      </c>
      <c s="157" t="str">
        <f t="shared" si="910" ref="AS1795:AS1858">IF(AND($AJ$1=8,$A1795=8),M1795,"")</f>
        <v/>
      </c>
      <c s="157" t="str">
        <f t="shared" si="911" ref="AT1795:AT1858">IF(AND($AJ$1=8,$A1795=8),N1795,"")</f>
        <v/>
      </c>
      <c s="157" t="str">
        <f t="shared" si="912" ref="AU1795:AU1858">IF(AND($AJ$1=8,$A1795=8),O1795,"")</f>
        <v/>
      </c>
      <c s="157" t="str">
        <f t="shared" si="913" ref="AV1795:AV1858">IF(AND($AJ$1=8,$A1795=8),P1795,"")</f>
        <v/>
      </c>
      <c r="AX1795" s="156" t="str">
        <f>IF(BC1795="","",IF(BC1795&gt;0,COUNT($AY$2:AY1795),""))</f>
        <v/>
      </c>
      <c s="159" t="str">
        <f t="shared" si="914" ref="AY1795:AY1858">IF(AND($BB$1=8,$A1795=8,$BC$1=$B1795),$A1795,"")</f>
        <v/>
      </c>
      <c s="159" t="str">
        <f t="shared" si="915" ref="AZ1795:AZ1858">IF(AND($BB$1=8,$A1795=8,$BC$1=$B1795),$B1795,"")</f>
        <v/>
      </c>
      <c s="157" t="str">
        <f t="shared" si="916" ref="BA1795:BA1858">IF(AND($BB$1=8,$A1795=8,$BC$1=$B1795),$C1795,"")</f>
        <v/>
      </c>
      <c s="158" t="str">
        <f t="shared" si="917" ref="BB1795:BB1858">IF(AND($BB$1=8,$A1795=8,$BC$1=$B1795),$D1795,"")</f>
        <v/>
      </c>
      <c s="157" t="str">
        <f t="shared" si="918" ref="BC1795:BC1858">IF(AND($BB$1=8,$A1795=8,$BC$1=$B1795),$E1795,"")</f>
        <v/>
      </c>
      <c s="157" t="str">
        <f t="shared" si="919" ref="BD1795:BD1858">IF(AND($BB$1=8,$A1795=8,$BC$1=$B1795),$F1795,"")</f>
        <v/>
      </c>
      <c s="157" t="str">
        <f t="shared" si="920" ref="BE1795:BE1858">IF(AND($BB$1=8,$A1795=8,$BC$1=$B1795),$G1795,"")</f>
        <v/>
      </c>
      <c s="157" t="str">
        <f t="shared" si="921" ref="BF1795:BF1858">IF(AND($BB$1=8,$A1795=8,$BC$1=$B1795),$H1795,"")</f>
        <v/>
      </c>
      <c s="157" t="str">
        <f t="shared" si="922" ref="BG1795:BG1858">IF(AND($BB$1=8,$A1795=8,$BC$1=$B1795),$I1795,"")</f>
        <v/>
      </c>
      <c s="158" t="str">
        <f t="shared" si="923" ref="BH1795:BH1858">IF(AND($BB$1=8,$A1795=8,$BC$1=$B1795),$J1795,"")</f>
        <v/>
      </c>
      <c s="157" t="str">
        <f t="shared" si="924" ref="BI1795:BI1858">IF(AND($BB$1=8,$A1795=8,$BC$1=$B1795),$K1795,"")</f>
        <v/>
      </c>
      <c s="157" t="str">
        <f t="shared" si="925" ref="BJ1795:BJ1858">IF(AND($BB$1=8,$A1795=8,$BC$1=$B1795),$L1795,"")</f>
        <v/>
      </c>
      <c s="157" t="str">
        <f t="shared" si="926" ref="BK1795:BK1858">IF(AND($BB$1=8,$A1795=8,$BC$1=$B1795),$M1795,"")</f>
        <v/>
      </c>
      <c s="157" t="str">
        <f t="shared" si="927" ref="BL1795:BL1858">IF(AND($BB$1=8,$A1795=8,$BC$1=$B1795),$N1795,"")</f>
        <v/>
      </c>
      <c s="157" t="str">
        <f t="shared" si="928" ref="BM1795:BM1858">IF(AND($BB$1=8,$A1795=8,$BC$1=$B1795),$O1795,"")</f>
        <v/>
      </c>
      <c s="157" t="str">
        <f t="shared" si="929" ref="BN1795:BN1858">IF(AND($BB$1=8,$A1795=8,$BC$1=$B1795),$P1795,"")</f>
        <v/>
      </c>
    </row>
    <row r="1796" spans="1:66" ht="15.75" customHeight="1">
      <c r="A1796" s="153" t="str">
        <f>IF('S.D.PASTE SHEET'!A1796="","",'S.D.PASTE SHEET'!A1796)</f>
        <v/>
      </c>
      <c s="153" t="str">
        <f>IF('S.D.PASTE SHEET'!B1796="","",'S.D.PASTE SHEET'!B1796)</f>
        <v/>
      </c>
      <c s="153" t="str">
        <f>IF('S.D.PASTE SHEET'!C1796="","",'S.D.PASTE SHEET'!C1796)</f>
        <v/>
      </c>
      <c s="154" t="str">
        <f>IF('S.D.PASTE SHEET'!D1796="","",'S.D.PASTE SHEET'!D1796)</f>
        <v/>
      </c>
      <c s="153" t="str">
        <f>IF('S.D.PASTE SHEET'!E1796="","",UPPER('S.D.PASTE SHEET'!E1796))</f>
        <v/>
      </c>
      <c s="153" t="str">
        <f>IF('S.D.PASTE SHEET'!F1796="","",'S.D.PASTE SHEET'!F1796)</f>
        <v/>
      </c>
      <c s="153" t="str">
        <f>IF('S.D.PASTE SHEET'!G1796="","",UPPER('S.D.PASTE SHEET'!G1796))</f>
        <v/>
      </c>
      <c s="153" t="str">
        <f>IF('S.D.PASTE SHEET'!H1796="","",UPPER('S.D.PASTE SHEET'!H1796))</f>
        <v/>
      </c>
      <c s="153" t="str">
        <f>IF('S.D.PASTE SHEET'!I1796="","",'S.D.PASTE SHEET'!I1796)</f>
        <v/>
      </c>
      <c s="154" t="str">
        <f>IF('S.D.PASTE SHEET'!J1796="","",'S.D.PASTE SHEET'!J1796)</f>
        <v/>
      </c>
      <c s="153" t="str">
        <f>IF('S.D.PASTE SHEET'!K1796="","",'S.D.PASTE SHEET'!K1796)</f>
        <v/>
      </c>
      <c s="153" t="str">
        <f>IF('S.D.PASTE SHEET'!L1796="","",'S.D.PASTE SHEET'!L1796)</f>
        <v/>
      </c>
      <c s="153" t="str">
        <f>IF('S.D.PASTE SHEET'!M1796="","",'S.D.PASTE SHEET'!M1796)</f>
        <v/>
      </c>
      <c s="153" t="str">
        <f>IF('S.D.PASTE SHEET'!N1796="","",'S.D.PASTE SHEET'!N1796)</f>
        <v/>
      </c>
      <c s="153" t="str">
        <f>IF('S.D.PASTE SHEET'!O1796="","",'S.D.PASTE SHEET'!O1796)</f>
        <v/>
      </c>
      <c s="153" t="str">
        <f>IF('S.D.PASTE SHEET'!P1796="","",'S.D.PASTE SHEET'!P1796)</f>
        <v/>
      </c>
      <c s="153" t="str">
        <f>IF('S.D.PASTE SHEET'!Q1796="","",'S.D.PASTE SHEET'!Q1796)</f>
        <v/>
      </c>
      <c s="153" t="str">
        <f>IF('S.D.PASTE SHEET'!R1796="","",'S.D.PASTE SHEET'!R1796)</f>
        <v/>
      </c>
      <c s="153" t="str">
        <f>IF('S.D.PASTE SHEET'!S1796="","",'S.D.PASTE SHEET'!S1796)</f>
        <v/>
      </c>
      <c s="153" t="str">
        <f>IF('S.D.PASTE SHEET'!T1796="","",'S.D.PASTE SHEET'!T1796)</f>
        <v/>
      </c>
      <c s="153" t="str">
        <f>IF('S.D.PASTE SHEET'!U1796="","",'S.D.PASTE SHEET'!U1796)</f>
        <v/>
      </c>
      <c s="153" t="str">
        <f>IF('S.D.PASTE SHEET'!V1796="","",'S.D.PASTE SHEET'!V1796)</f>
        <v/>
      </c>
      <c s="153" t="str">
        <f>IF('S.D.PASTE SHEET'!W1796="","",'S.D.PASTE SHEET'!W1796)</f>
        <v/>
      </c>
      <c s="153" t="str">
        <f>IF('S.D.PASTE SHEET'!X1796="","",'S.D.PASTE SHEET'!X1796)</f>
        <v/>
      </c>
      <c s="153" t="str">
        <f>IF('S.D.PASTE SHEET'!Y1796="","",'S.D.PASTE SHEET'!Y1796)</f>
        <v/>
      </c>
      <c s="153" t="str">
        <f>IF('S.D.PASTE SHEET'!Z1796="","",'S.D.PASTE SHEET'!Z1796)</f>
        <v/>
      </c>
      <c s="153" t="str">
        <f>IF('S.D.PASTE SHEET'!AA1796="","",'S.D.PASTE SHEET'!AA1796)</f>
        <v/>
      </c>
      <c s="153" t="str">
        <f>IF('S.D.PASTE SHEET'!AB1796="","",'S.D.PASTE SHEET'!AB1796)</f>
        <v/>
      </c>
      <c s="153" t="str">
        <f>IF('S.D.PASTE SHEET'!AC1796="","",'S.D.PASTE SHEET'!AC1796)</f>
        <v/>
      </c>
      <c s="153" t="str">
        <f>IF('S.D.PASTE SHEET'!AD1796="","",'S.D.PASTE SHEET'!AD1796)</f>
        <v/>
      </c>
      <c s="155"/>
      <c s="156" t="str">
        <f>IF(AK1796="","",IF(AK1796&gt;0,COUNT($AG$2:AG1796),""))</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796" s="156" t="str">
        <f>IF(BC1796="","",IF(BC1796&gt;0,COUNT($AY$2:AY1796),""))</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797" spans="1:66" ht="15.75" customHeight="1">
      <c r="A1797" s="153" t="str">
        <f>IF('S.D.PASTE SHEET'!A1797="","",'S.D.PASTE SHEET'!A1797)</f>
        <v/>
      </c>
      <c s="153" t="str">
        <f>IF('S.D.PASTE SHEET'!B1797="","",'S.D.PASTE SHEET'!B1797)</f>
        <v/>
      </c>
      <c s="153" t="str">
        <f>IF('S.D.PASTE SHEET'!C1797="","",'S.D.PASTE SHEET'!C1797)</f>
        <v/>
      </c>
      <c s="154" t="str">
        <f>IF('S.D.PASTE SHEET'!D1797="","",'S.D.PASTE SHEET'!D1797)</f>
        <v/>
      </c>
      <c s="153" t="str">
        <f>IF('S.D.PASTE SHEET'!E1797="","",UPPER('S.D.PASTE SHEET'!E1797))</f>
        <v/>
      </c>
      <c s="153" t="str">
        <f>IF('S.D.PASTE SHEET'!F1797="","",'S.D.PASTE SHEET'!F1797)</f>
        <v/>
      </c>
      <c s="153" t="str">
        <f>IF('S.D.PASTE SHEET'!G1797="","",UPPER('S.D.PASTE SHEET'!G1797))</f>
        <v/>
      </c>
      <c s="153" t="str">
        <f>IF('S.D.PASTE SHEET'!H1797="","",UPPER('S.D.PASTE SHEET'!H1797))</f>
        <v/>
      </c>
      <c s="153" t="str">
        <f>IF('S.D.PASTE SHEET'!I1797="","",'S.D.PASTE SHEET'!I1797)</f>
        <v/>
      </c>
      <c s="154" t="str">
        <f>IF('S.D.PASTE SHEET'!J1797="","",'S.D.PASTE SHEET'!J1797)</f>
        <v/>
      </c>
      <c s="153" t="str">
        <f>IF('S.D.PASTE SHEET'!K1797="","",'S.D.PASTE SHEET'!K1797)</f>
        <v/>
      </c>
      <c s="153" t="str">
        <f>IF('S.D.PASTE SHEET'!L1797="","",'S.D.PASTE SHEET'!L1797)</f>
        <v/>
      </c>
      <c s="153" t="str">
        <f>IF('S.D.PASTE SHEET'!M1797="","",'S.D.PASTE SHEET'!M1797)</f>
        <v/>
      </c>
      <c s="153" t="str">
        <f>IF('S.D.PASTE SHEET'!N1797="","",'S.D.PASTE SHEET'!N1797)</f>
        <v/>
      </c>
      <c s="153" t="str">
        <f>IF('S.D.PASTE SHEET'!O1797="","",'S.D.PASTE SHEET'!O1797)</f>
        <v/>
      </c>
      <c s="153" t="str">
        <f>IF('S.D.PASTE SHEET'!P1797="","",'S.D.PASTE SHEET'!P1797)</f>
        <v/>
      </c>
      <c s="153" t="str">
        <f>IF('S.D.PASTE SHEET'!Q1797="","",'S.D.PASTE SHEET'!Q1797)</f>
        <v/>
      </c>
      <c s="153" t="str">
        <f>IF('S.D.PASTE SHEET'!R1797="","",'S.D.PASTE SHEET'!R1797)</f>
        <v/>
      </c>
      <c s="153" t="str">
        <f>IF('S.D.PASTE SHEET'!S1797="","",'S.D.PASTE SHEET'!S1797)</f>
        <v/>
      </c>
      <c s="153" t="str">
        <f>IF('S.D.PASTE SHEET'!T1797="","",'S.D.PASTE SHEET'!T1797)</f>
        <v/>
      </c>
      <c s="153" t="str">
        <f>IF('S.D.PASTE SHEET'!U1797="","",'S.D.PASTE SHEET'!U1797)</f>
        <v/>
      </c>
      <c s="153" t="str">
        <f>IF('S.D.PASTE SHEET'!V1797="","",'S.D.PASTE SHEET'!V1797)</f>
        <v/>
      </c>
      <c s="153" t="str">
        <f>IF('S.D.PASTE SHEET'!W1797="","",'S.D.PASTE SHEET'!W1797)</f>
        <v/>
      </c>
      <c s="153" t="str">
        <f>IF('S.D.PASTE SHEET'!X1797="","",'S.D.PASTE SHEET'!X1797)</f>
        <v/>
      </c>
      <c s="153" t="str">
        <f>IF('S.D.PASTE SHEET'!Y1797="","",'S.D.PASTE SHEET'!Y1797)</f>
        <v/>
      </c>
      <c s="153" t="str">
        <f>IF('S.D.PASTE SHEET'!Z1797="","",'S.D.PASTE SHEET'!Z1797)</f>
        <v/>
      </c>
      <c s="153" t="str">
        <f>IF('S.D.PASTE SHEET'!AA1797="","",'S.D.PASTE SHEET'!AA1797)</f>
        <v/>
      </c>
      <c s="153" t="str">
        <f>IF('S.D.PASTE SHEET'!AB1797="","",'S.D.PASTE SHEET'!AB1797)</f>
        <v/>
      </c>
      <c s="153" t="str">
        <f>IF('S.D.PASTE SHEET'!AC1797="","",'S.D.PASTE SHEET'!AC1797)</f>
        <v/>
      </c>
      <c s="153" t="str">
        <f>IF('S.D.PASTE SHEET'!AD1797="","",'S.D.PASTE SHEET'!AD1797)</f>
        <v/>
      </c>
      <c s="155"/>
      <c s="156" t="str">
        <f>IF(AK1797="","",IF(AK1797&gt;0,COUNT($AG$2:AG1797),""))</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797" s="156" t="str">
        <f>IF(BC1797="","",IF(BC1797&gt;0,COUNT($AY$2:AY1797),""))</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798" spans="1:66" ht="15.75" customHeight="1">
      <c r="A1798" s="153" t="str">
        <f>IF('S.D.PASTE SHEET'!A1798="","",'S.D.PASTE SHEET'!A1798)</f>
        <v/>
      </c>
      <c s="153" t="str">
        <f>IF('S.D.PASTE SHEET'!B1798="","",'S.D.PASTE SHEET'!B1798)</f>
        <v/>
      </c>
      <c s="153" t="str">
        <f>IF('S.D.PASTE SHEET'!C1798="","",'S.D.PASTE SHEET'!C1798)</f>
        <v/>
      </c>
      <c s="154" t="str">
        <f>IF('S.D.PASTE SHEET'!D1798="","",'S.D.PASTE SHEET'!D1798)</f>
        <v/>
      </c>
      <c s="153" t="str">
        <f>IF('S.D.PASTE SHEET'!E1798="","",UPPER('S.D.PASTE SHEET'!E1798))</f>
        <v/>
      </c>
      <c s="153" t="str">
        <f>IF('S.D.PASTE SHEET'!F1798="","",'S.D.PASTE SHEET'!F1798)</f>
        <v/>
      </c>
      <c s="153" t="str">
        <f>IF('S.D.PASTE SHEET'!G1798="","",UPPER('S.D.PASTE SHEET'!G1798))</f>
        <v/>
      </c>
      <c s="153" t="str">
        <f>IF('S.D.PASTE SHEET'!H1798="","",UPPER('S.D.PASTE SHEET'!H1798))</f>
        <v/>
      </c>
      <c s="153" t="str">
        <f>IF('S.D.PASTE SHEET'!I1798="","",'S.D.PASTE SHEET'!I1798)</f>
        <v/>
      </c>
      <c s="154" t="str">
        <f>IF('S.D.PASTE SHEET'!J1798="","",'S.D.PASTE SHEET'!J1798)</f>
        <v/>
      </c>
      <c s="153" t="str">
        <f>IF('S.D.PASTE SHEET'!K1798="","",'S.D.PASTE SHEET'!K1798)</f>
        <v/>
      </c>
      <c s="153" t="str">
        <f>IF('S.D.PASTE SHEET'!L1798="","",'S.D.PASTE SHEET'!L1798)</f>
        <v/>
      </c>
      <c s="153" t="str">
        <f>IF('S.D.PASTE SHEET'!M1798="","",'S.D.PASTE SHEET'!M1798)</f>
        <v/>
      </c>
      <c s="153" t="str">
        <f>IF('S.D.PASTE SHEET'!N1798="","",'S.D.PASTE SHEET'!N1798)</f>
        <v/>
      </c>
      <c s="153" t="str">
        <f>IF('S.D.PASTE SHEET'!O1798="","",'S.D.PASTE SHEET'!O1798)</f>
        <v/>
      </c>
      <c s="153" t="str">
        <f>IF('S.D.PASTE SHEET'!P1798="","",'S.D.PASTE SHEET'!P1798)</f>
        <v/>
      </c>
      <c s="153" t="str">
        <f>IF('S.D.PASTE SHEET'!Q1798="","",'S.D.PASTE SHEET'!Q1798)</f>
        <v/>
      </c>
      <c s="153" t="str">
        <f>IF('S.D.PASTE SHEET'!R1798="","",'S.D.PASTE SHEET'!R1798)</f>
        <v/>
      </c>
      <c s="153" t="str">
        <f>IF('S.D.PASTE SHEET'!S1798="","",'S.D.PASTE SHEET'!S1798)</f>
        <v/>
      </c>
      <c s="153" t="str">
        <f>IF('S.D.PASTE SHEET'!T1798="","",'S.D.PASTE SHEET'!T1798)</f>
        <v/>
      </c>
      <c s="153" t="str">
        <f>IF('S.D.PASTE SHEET'!U1798="","",'S.D.PASTE SHEET'!U1798)</f>
        <v/>
      </c>
      <c s="153" t="str">
        <f>IF('S.D.PASTE SHEET'!V1798="","",'S.D.PASTE SHEET'!V1798)</f>
        <v/>
      </c>
      <c s="153" t="str">
        <f>IF('S.D.PASTE SHEET'!W1798="","",'S.D.PASTE SHEET'!W1798)</f>
        <v/>
      </c>
      <c s="153" t="str">
        <f>IF('S.D.PASTE SHEET'!X1798="","",'S.D.PASTE SHEET'!X1798)</f>
        <v/>
      </c>
      <c s="153" t="str">
        <f>IF('S.D.PASTE SHEET'!Y1798="","",'S.D.PASTE SHEET'!Y1798)</f>
        <v/>
      </c>
      <c s="153" t="str">
        <f>IF('S.D.PASTE SHEET'!Z1798="","",'S.D.PASTE SHEET'!Z1798)</f>
        <v/>
      </c>
      <c s="153" t="str">
        <f>IF('S.D.PASTE SHEET'!AA1798="","",'S.D.PASTE SHEET'!AA1798)</f>
        <v/>
      </c>
      <c s="153" t="str">
        <f>IF('S.D.PASTE SHEET'!AB1798="","",'S.D.PASTE SHEET'!AB1798)</f>
        <v/>
      </c>
      <c s="153" t="str">
        <f>IF('S.D.PASTE SHEET'!AC1798="","",'S.D.PASTE SHEET'!AC1798)</f>
        <v/>
      </c>
      <c s="153" t="str">
        <f>IF('S.D.PASTE SHEET'!AD1798="","",'S.D.PASTE SHEET'!AD1798)</f>
        <v/>
      </c>
      <c s="155"/>
      <c s="156" t="str">
        <f>IF(AK1798="","",IF(AK1798&gt;0,COUNT($AG$2:AG1798),""))</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798" s="156" t="str">
        <f>IF(BC1798="","",IF(BC1798&gt;0,COUNT($AY$2:AY1798),""))</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799" spans="1:66" ht="15.75" customHeight="1">
      <c r="A1799" s="153" t="str">
        <f>IF('S.D.PASTE SHEET'!A1799="","",'S.D.PASTE SHEET'!A1799)</f>
        <v/>
      </c>
      <c s="153" t="str">
        <f>IF('S.D.PASTE SHEET'!B1799="","",'S.D.PASTE SHEET'!B1799)</f>
        <v/>
      </c>
      <c s="153" t="str">
        <f>IF('S.D.PASTE SHEET'!C1799="","",'S.D.PASTE SHEET'!C1799)</f>
        <v/>
      </c>
      <c s="154" t="str">
        <f>IF('S.D.PASTE SHEET'!D1799="","",'S.D.PASTE SHEET'!D1799)</f>
        <v/>
      </c>
      <c s="153" t="str">
        <f>IF('S.D.PASTE SHEET'!E1799="","",UPPER('S.D.PASTE SHEET'!E1799))</f>
        <v/>
      </c>
      <c s="153" t="str">
        <f>IF('S.D.PASTE SHEET'!F1799="","",'S.D.PASTE SHEET'!F1799)</f>
        <v/>
      </c>
      <c s="153" t="str">
        <f>IF('S.D.PASTE SHEET'!G1799="","",UPPER('S.D.PASTE SHEET'!G1799))</f>
        <v/>
      </c>
      <c s="153" t="str">
        <f>IF('S.D.PASTE SHEET'!H1799="","",UPPER('S.D.PASTE SHEET'!H1799))</f>
        <v/>
      </c>
      <c s="153" t="str">
        <f>IF('S.D.PASTE SHEET'!I1799="","",'S.D.PASTE SHEET'!I1799)</f>
        <v/>
      </c>
      <c s="154" t="str">
        <f>IF('S.D.PASTE SHEET'!J1799="","",'S.D.PASTE SHEET'!J1799)</f>
        <v/>
      </c>
      <c s="153" t="str">
        <f>IF('S.D.PASTE SHEET'!K1799="","",'S.D.PASTE SHEET'!K1799)</f>
        <v/>
      </c>
      <c s="153" t="str">
        <f>IF('S.D.PASTE SHEET'!L1799="","",'S.D.PASTE SHEET'!L1799)</f>
        <v/>
      </c>
      <c s="153" t="str">
        <f>IF('S.D.PASTE SHEET'!M1799="","",'S.D.PASTE SHEET'!M1799)</f>
        <v/>
      </c>
      <c s="153" t="str">
        <f>IF('S.D.PASTE SHEET'!N1799="","",'S.D.PASTE SHEET'!N1799)</f>
        <v/>
      </c>
      <c s="153" t="str">
        <f>IF('S.D.PASTE SHEET'!O1799="","",'S.D.PASTE SHEET'!O1799)</f>
        <v/>
      </c>
      <c s="153" t="str">
        <f>IF('S.D.PASTE SHEET'!P1799="","",'S.D.PASTE SHEET'!P1799)</f>
        <v/>
      </c>
      <c s="153" t="str">
        <f>IF('S.D.PASTE SHEET'!Q1799="","",'S.D.PASTE SHEET'!Q1799)</f>
        <v/>
      </c>
      <c s="153" t="str">
        <f>IF('S.D.PASTE SHEET'!R1799="","",'S.D.PASTE SHEET'!R1799)</f>
        <v/>
      </c>
      <c s="153" t="str">
        <f>IF('S.D.PASTE SHEET'!S1799="","",'S.D.PASTE SHEET'!S1799)</f>
        <v/>
      </c>
      <c s="153" t="str">
        <f>IF('S.D.PASTE SHEET'!T1799="","",'S.D.PASTE SHEET'!T1799)</f>
        <v/>
      </c>
      <c s="153" t="str">
        <f>IF('S.D.PASTE SHEET'!U1799="","",'S.D.PASTE SHEET'!U1799)</f>
        <v/>
      </c>
      <c s="153" t="str">
        <f>IF('S.D.PASTE SHEET'!V1799="","",'S.D.PASTE SHEET'!V1799)</f>
        <v/>
      </c>
      <c s="153" t="str">
        <f>IF('S.D.PASTE SHEET'!W1799="","",'S.D.PASTE SHEET'!W1799)</f>
        <v/>
      </c>
      <c s="153" t="str">
        <f>IF('S.D.PASTE SHEET'!X1799="","",'S.D.PASTE SHEET'!X1799)</f>
        <v/>
      </c>
      <c s="153" t="str">
        <f>IF('S.D.PASTE SHEET'!Y1799="","",'S.D.PASTE SHEET'!Y1799)</f>
        <v/>
      </c>
      <c s="153" t="str">
        <f>IF('S.D.PASTE SHEET'!Z1799="","",'S.D.PASTE SHEET'!Z1799)</f>
        <v/>
      </c>
      <c s="153" t="str">
        <f>IF('S.D.PASTE SHEET'!AA1799="","",'S.D.PASTE SHEET'!AA1799)</f>
        <v/>
      </c>
      <c s="153" t="str">
        <f>IF('S.D.PASTE SHEET'!AB1799="","",'S.D.PASTE SHEET'!AB1799)</f>
        <v/>
      </c>
      <c s="153" t="str">
        <f>IF('S.D.PASTE SHEET'!AC1799="","",'S.D.PASTE SHEET'!AC1799)</f>
        <v/>
      </c>
      <c s="153" t="str">
        <f>IF('S.D.PASTE SHEET'!AD1799="","",'S.D.PASTE SHEET'!AD1799)</f>
        <v/>
      </c>
      <c s="155"/>
      <c s="156" t="str">
        <f>IF(AK1799="","",IF(AK1799&gt;0,COUNT($AG$2:AG1799),""))</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799" s="156" t="str">
        <f>IF(BC1799="","",IF(BC1799&gt;0,COUNT($AY$2:AY1799),""))</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00" spans="1:66" ht="15.75" customHeight="1">
      <c r="A1800" s="153" t="str">
        <f>IF('S.D.PASTE SHEET'!A1800="","",'S.D.PASTE SHEET'!A1800)</f>
        <v/>
      </c>
      <c s="153" t="str">
        <f>IF('S.D.PASTE SHEET'!B1800="","",'S.D.PASTE SHEET'!B1800)</f>
        <v/>
      </c>
      <c s="153" t="str">
        <f>IF('S.D.PASTE SHEET'!C1800="","",'S.D.PASTE SHEET'!C1800)</f>
        <v/>
      </c>
      <c s="154" t="str">
        <f>IF('S.D.PASTE SHEET'!D1800="","",'S.D.PASTE SHEET'!D1800)</f>
        <v/>
      </c>
      <c s="153" t="str">
        <f>IF('S.D.PASTE SHEET'!E1800="","",UPPER('S.D.PASTE SHEET'!E1800))</f>
        <v/>
      </c>
      <c s="153" t="str">
        <f>IF('S.D.PASTE SHEET'!F1800="","",'S.D.PASTE SHEET'!F1800)</f>
        <v/>
      </c>
      <c s="153" t="str">
        <f>IF('S.D.PASTE SHEET'!G1800="","",UPPER('S.D.PASTE SHEET'!G1800))</f>
        <v/>
      </c>
      <c s="153" t="str">
        <f>IF('S.D.PASTE SHEET'!H1800="","",UPPER('S.D.PASTE SHEET'!H1800))</f>
        <v/>
      </c>
      <c s="153" t="str">
        <f>IF('S.D.PASTE SHEET'!I1800="","",'S.D.PASTE SHEET'!I1800)</f>
        <v/>
      </c>
      <c s="154" t="str">
        <f>IF('S.D.PASTE SHEET'!J1800="","",'S.D.PASTE SHEET'!J1800)</f>
        <v/>
      </c>
      <c s="153" t="str">
        <f>IF('S.D.PASTE SHEET'!K1800="","",'S.D.PASTE SHEET'!K1800)</f>
        <v/>
      </c>
      <c s="153" t="str">
        <f>IF('S.D.PASTE SHEET'!L1800="","",'S.D.PASTE SHEET'!L1800)</f>
        <v/>
      </c>
      <c s="153" t="str">
        <f>IF('S.D.PASTE SHEET'!M1800="","",'S.D.PASTE SHEET'!M1800)</f>
        <v/>
      </c>
      <c s="153" t="str">
        <f>IF('S.D.PASTE SHEET'!N1800="","",'S.D.PASTE SHEET'!N1800)</f>
        <v/>
      </c>
      <c s="153" t="str">
        <f>IF('S.D.PASTE SHEET'!O1800="","",'S.D.PASTE SHEET'!O1800)</f>
        <v/>
      </c>
      <c s="153" t="str">
        <f>IF('S.D.PASTE SHEET'!P1800="","",'S.D.PASTE SHEET'!P1800)</f>
        <v/>
      </c>
      <c s="153" t="str">
        <f>IF('S.D.PASTE SHEET'!Q1800="","",'S.D.PASTE SHEET'!Q1800)</f>
        <v/>
      </c>
      <c s="153" t="str">
        <f>IF('S.D.PASTE SHEET'!R1800="","",'S.D.PASTE SHEET'!R1800)</f>
        <v/>
      </c>
      <c s="153" t="str">
        <f>IF('S.D.PASTE SHEET'!S1800="","",'S.D.PASTE SHEET'!S1800)</f>
        <v/>
      </c>
      <c s="153" t="str">
        <f>IF('S.D.PASTE SHEET'!T1800="","",'S.D.PASTE SHEET'!T1800)</f>
        <v/>
      </c>
      <c s="153" t="str">
        <f>IF('S.D.PASTE SHEET'!U1800="","",'S.D.PASTE SHEET'!U1800)</f>
        <v/>
      </c>
      <c s="153" t="str">
        <f>IF('S.D.PASTE SHEET'!V1800="","",'S.D.PASTE SHEET'!V1800)</f>
        <v/>
      </c>
      <c s="153" t="str">
        <f>IF('S.D.PASTE SHEET'!W1800="","",'S.D.PASTE SHEET'!W1800)</f>
        <v/>
      </c>
      <c s="153" t="str">
        <f>IF('S.D.PASTE SHEET'!X1800="","",'S.D.PASTE SHEET'!X1800)</f>
        <v/>
      </c>
      <c s="153" t="str">
        <f>IF('S.D.PASTE SHEET'!Y1800="","",'S.D.PASTE SHEET'!Y1800)</f>
        <v/>
      </c>
      <c s="153" t="str">
        <f>IF('S.D.PASTE SHEET'!Z1800="","",'S.D.PASTE SHEET'!Z1800)</f>
        <v/>
      </c>
      <c s="153" t="str">
        <f>IF('S.D.PASTE SHEET'!AA1800="","",'S.D.PASTE SHEET'!AA1800)</f>
        <v/>
      </c>
      <c s="153" t="str">
        <f>IF('S.D.PASTE SHEET'!AB1800="","",'S.D.PASTE SHEET'!AB1800)</f>
        <v/>
      </c>
      <c s="153" t="str">
        <f>IF('S.D.PASTE SHEET'!AC1800="","",'S.D.PASTE SHEET'!AC1800)</f>
        <v/>
      </c>
      <c s="153" t="str">
        <f>IF('S.D.PASTE SHEET'!AD1800="","",'S.D.PASTE SHEET'!AD1800)</f>
        <v/>
      </c>
      <c s="155"/>
      <c s="156" t="str">
        <f>IF(AK1800="","",IF(AK1800&gt;0,COUNT($AG$2:AG1800),""))</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00" s="156" t="str">
        <f>IF(BC1800="","",IF(BC1800&gt;0,COUNT($AY$2:AY1800),""))</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01" spans="1:66" ht="15.75" customHeight="1">
      <c r="A1801" s="153" t="str">
        <f>IF('S.D.PASTE SHEET'!A1801="","",'S.D.PASTE SHEET'!A1801)</f>
        <v/>
      </c>
      <c s="153" t="str">
        <f>IF('S.D.PASTE SHEET'!B1801="","",'S.D.PASTE SHEET'!B1801)</f>
        <v/>
      </c>
      <c s="153" t="str">
        <f>IF('S.D.PASTE SHEET'!C1801="","",'S.D.PASTE SHEET'!C1801)</f>
        <v/>
      </c>
      <c s="154" t="str">
        <f>IF('S.D.PASTE SHEET'!D1801="","",'S.D.PASTE SHEET'!D1801)</f>
        <v/>
      </c>
      <c s="153" t="str">
        <f>IF('S.D.PASTE SHEET'!E1801="","",UPPER('S.D.PASTE SHEET'!E1801))</f>
        <v/>
      </c>
      <c s="153" t="str">
        <f>IF('S.D.PASTE SHEET'!F1801="","",'S.D.PASTE SHEET'!F1801)</f>
        <v/>
      </c>
      <c s="153" t="str">
        <f>IF('S.D.PASTE SHEET'!G1801="","",UPPER('S.D.PASTE SHEET'!G1801))</f>
        <v/>
      </c>
      <c s="153" t="str">
        <f>IF('S.D.PASTE SHEET'!H1801="","",UPPER('S.D.PASTE SHEET'!H1801))</f>
        <v/>
      </c>
      <c s="153" t="str">
        <f>IF('S.D.PASTE SHEET'!I1801="","",'S.D.PASTE SHEET'!I1801)</f>
        <v/>
      </c>
      <c s="154" t="str">
        <f>IF('S.D.PASTE SHEET'!J1801="","",'S.D.PASTE SHEET'!J1801)</f>
        <v/>
      </c>
      <c s="153" t="str">
        <f>IF('S.D.PASTE SHEET'!K1801="","",'S.D.PASTE SHEET'!K1801)</f>
        <v/>
      </c>
      <c s="153" t="str">
        <f>IF('S.D.PASTE SHEET'!L1801="","",'S.D.PASTE SHEET'!L1801)</f>
        <v/>
      </c>
      <c s="153" t="str">
        <f>IF('S.D.PASTE SHEET'!M1801="","",'S.D.PASTE SHEET'!M1801)</f>
        <v/>
      </c>
      <c s="153" t="str">
        <f>IF('S.D.PASTE SHEET'!N1801="","",'S.D.PASTE SHEET'!N1801)</f>
        <v/>
      </c>
      <c s="153" t="str">
        <f>IF('S.D.PASTE SHEET'!O1801="","",'S.D.PASTE SHEET'!O1801)</f>
        <v/>
      </c>
      <c s="153" t="str">
        <f>IF('S.D.PASTE SHEET'!P1801="","",'S.D.PASTE SHEET'!P1801)</f>
        <v/>
      </c>
      <c s="153" t="str">
        <f>IF('S.D.PASTE SHEET'!Q1801="","",'S.D.PASTE SHEET'!Q1801)</f>
        <v/>
      </c>
      <c s="153" t="str">
        <f>IF('S.D.PASTE SHEET'!R1801="","",'S.D.PASTE SHEET'!R1801)</f>
        <v/>
      </c>
      <c s="153" t="str">
        <f>IF('S.D.PASTE SHEET'!S1801="","",'S.D.PASTE SHEET'!S1801)</f>
        <v/>
      </c>
      <c s="153" t="str">
        <f>IF('S.D.PASTE SHEET'!T1801="","",'S.D.PASTE SHEET'!T1801)</f>
        <v/>
      </c>
      <c s="153" t="str">
        <f>IF('S.D.PASTE SHEET'!U1801="","",'S.D.PASTE SHEET'!U1801)</f>
        <v/>
      </c>
      <c s="153" t="str">
        <f>IF('S.D.PASTE SHEET'!V1801="","",'S.D.PASTE SHEET'!V1801)</f>
        <v/>
      </c>
      <c s="153" t="str">
        <f>IF('S.D.PASTE SHEET'!W1801="","",'S.D.PASTE SHEET'!W1801)</f>
        <v/>
      </c>
      <c s="153" t="str">
        <f>IF('S.D.PASTE SHEET'!X1801="","",'S.D.PASTE SHEET'!X1801)</f>
        <v/>
      </c>
      <c s="153" t="str">
        <f>IF('S.D.PASTE SHEET'!Y1801="","",'S.D.PASTE SHEET'!Y1801)</f>
        <v/>
      </c>
      <c s="153" t="str">
        <f>IF('S.D.PASTE SHEET'!Z1801="","",'S.D.PASTE SHEET'!Z1801)</f>
        <v/>
      </c>
      <c s="153" t="str">
        <f>IF('S.D.PASTE SHEET'!AA1801="","",'S.D.PASTE SHEET'!AA1801)</f>
        <v/>
      </c>
      <c s="153" t="str">
        <f>IF('S.D.PASTE SHEET'!AB1801="","",'S.D.PASTE SHEET'!AB1801)</f>
        <v/>
      </c>
      <c s="153" t="str">
        <f>IF('S.D.PASTE SHEET'!AC1801="","",'S.D.PASTE SHEET'!AC1801)</f>
        <v/>
      </c>
      <c s="153" t="str">
        <f>IF('S.D.PASTE SHEET'!AD1801="","",'S.D.PASTE SHEET'!AD1801)</f>
        <v/>
      </c>
      <c s="155"/>
      <c s="156" t="str">
        <f>IF(AK1801="","",IF(AK1801&gt;0,COUNT($AG$2:AG1801),""))</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01" s="156" t="str">
        <f>IF(BC1801="","",IF(BC1801&gt;0,COUNT($AY$2:AY1801),""))</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02" spans="1:66" ht="15.75" customHeight="1">
      <c r="A1802" s="153" t="str">
        <f>IF('S.D.PASTE SHEET'!A1802="","",'S.D.PASTE SHEET'!A1802)</f>
        <v/>
      </c>
      <c s="153" t="str">
        <f>IF('S.D.PASTE SHEET'!B1802="","",'S.D.PASTE SHEET'!B1802)</f>
        <v/>
      </c>
      <c s="153" t="str">
        <f>IF('S.D.PASTE SHEET'!C1802="","",'S.D.PASTE SHEET'!C1802)</f>
        <v/>
      </c>
      <c s="154" t="str">
        <f>IF('S.D.PASTE SHEET'!D1802="","",'S.D.PASTE SHEET'!D1802)</f>
        <v/>
      </c>
      <c s="153" t="str">
        <f>IF('S.D.PASTE SHEET'!E1802="","",UPPER('S.D.PASTE SHEET'!E1802))</f>
        <v/>
      </c>
      <c s="153" t="str">
        <f>IF('S.D.PASTE SHEET'!F1802="","",'S.D.PASTE SHEET'!F1802)</f>
        <v/>
      </c>
      <c s="153" t="str">
        <f>IF('S.D.PASTE SHEET'!G1802="","",UPPER('S.D.PASTE SHEET'!G1802))</f>
        <v/>
      </c>
      <c s="153" t="str">
        <f>IF('S.D.PASTE SHEET'!H1802="","",UPPER('S.D.PASTE SHEET'!H1802))</f>
        <v/>
      </c>
      <c s="153" t="str">
        <f>IF('S.D.PASTE SHEET'!I1802="","",'S.D.PASTE SHEET'!I1802)</f>
        <v/>
      </c>
      <c s="154" t="str">
        <f>IF('S.D.PASTE SHEET'!J1802="","",'S.D.PASTE SHEET'!J1802)</f>
        <v/>
      </c>
      <c s="153" t="str">
        <f>IF('S.D.PASTE SHEET'!K1802="","",'S.D.PASTE SHEET'!K1802)</f>
        <v/>
      </c>
      <c s="153" t="str">
        <f>IF('S.D.PASTE SHEET'!L1802="","",'S.D.PASTE SHEET'!L1802)</f>
        <v/>
      </c>
      <c s="153" t="str">
        <f>IF('S.D.PASTE SHEET'!M1802="","",'S.D.PASTE SHEET'!M1802)</f>
        <v/>
      </c>
      <c s="153" t="str">
        <f>IF('S.D.PASTE SHEET'!N1802="","",'S.D.PASTE SHEET'!N1802)</f>
        <v/>
      </c>
      <c s="153" t="str">
        <f>IF('S.D.PASTE SHEET'!O1802="","",'S.D.PASTE SHEET'!O1802)</f>
        <v/>
      </c>
      <c s="153" t="str">
        <f>IF('S.D.PASTE SHEET'!P1802="","",'S.D.PASTE SHEET'!P1802)</f>
        <v/>
      </c>
      <c s="153" t="str">
        <f>IF('S.D.PASTE SHEET'!Q1802="","",'S.D.PASTE SHEET'!Q1802)</f>
        <v/>
      </c>
      <c s="153" t="str">
        <f>IF('S.D.PASTE SHEET'!R1802="","",'S.D.PASTE SHEET'!R1802)</f>
        <v/>
      </c>
      <c s="153" t="str">
        <f>IF('S.D.PASTE SHEET'!S1802="","",'S.D.PASTE SHEET'!S1802)</f>
        <v/>
      </c>
      <c s="153" t="str">
        <f>IF('S.D.PASTE SHEET'!T1802="","",'S.D.PASTE SHEET'!T1802)</f>
        <v/>
      </c>
      <c s="153" t="str">
        <f>IF('S.D.PASTE SHEET'!U1802="","",'S.D.PASTE SHEET'!U1802)</f>
        <v/>
      </c>
      <c s="153" t="str">
        <f>IF('S.D.PASTE SHEET'!V1802="","",'S.D.PASTE SHEET'!V1802)</f>
        <v/>
      </c>
      <c s="153" t="str">
        <f>IF('S.D.PASTE SHEET'!W1802="","",'S.D.PASTE SHEET'!W1802)</f>
        <v/>
      </c>
      <c s="153" t="str">
        <f>IF('S.D.PASTE SHEET'!X1802="","",'S.D.PASTE SHEET'!X1802)</f>
        <v/>
      </c>
      <c s="153" t="str">
        <f>IF('S.D.PASTE SHEET'!Y1802="","",'S.D.PASTE SHEET'!Y1802)</f>
        <v/>
      </c>
      <c s="153" t="str">
        <f>IF('S.D.PASTE SHEET'!Z1802="","",'S.D.PASTE SHEET'!Z1802)</f>
        <v/>
      </c>
      <c s="153" t="str">
        <f>IF('S.D.PASTE SHEET'!AA1802="","",'S.D.PASTE SHEET'!AA1802)</f>
        <v/>
      </c>
      <c s="153" t="str">
        <f>IF('S.D.PASTE SHEET'!AB1802="","",'S.D.PASTE SHEET'!AB1802)</f>
        <v/>
      </c>
      <c s="153" t="str">
        <f>IF('S.D.PASTE SHEET'!AC1802="","",'S.D.PASTE SHEET'!AC1802)</f>
        <v/>
      </c>
      <c s="153" t="str">
        <f>IF('S.D.PASTE SHEET'!AD1802="","",'S.D.PASTE SHEET'!AD1802)</f>
        <v/>
      </c>
      <c s="155"/>
      <c s="156" t="str">
        <f>IF(AK1802="","",IF(AK1802&gt;0,COUNT($AG$2:AG1802),""))</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02" s="156" t="str">
        <f>IF(BC1802="","",IF(BC1802&gt;0,COUNT($AY$2:AY1802),""))</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03" spans="1:66" ht="15.75" customHeight="1">
      <c r="A1803" s="153" t="str">
        <f>IF('S.D.PASTE SHEET'!A1803="","",'S.D.PASTE SHEET'!A1803)</f>
        <v/>
      </c>
      <c s="153" t="str">
        <f>IF('S.D.PASTE SHEET'!B1803="","",'S.D.PASTE SHEET'!B1803)</f>
        <v/>
      </c>
      <c s="153" t="str">
        <f>IF('S.D.PASTE SHEET'!C1803="","",'S.D.PASTE SHEET'!C1803)</f>
        <v/>
      </c>
      <c s="154" t="str">
        <f>IF('S.D.PASTE SHEET'!D1803="","",'S.D.PASTE SHEET'!D1803)</f>
        <v/>
      </c>
      <c s="153" t="str">
        <f>IF('S.D.PASTE SHEET'!E1803="","",UPPER('S.D.PASTE SHEET'!E1803))</f>
        <v/>
      </c>
      <c s="153" t="str">
        <f>IF('S.D.PASTE SHEET'!F1803="","",'S.D.PASTE SHEET'!F1803)</f>
        <v/>
      </c>
      <c s="153" t="str">
        <f>IF('S.D.PASTE SHEET'!G1803="","",UPPER('S.D.PASTE SHEET'!G1803))</f>
        <v/>
      </c>
      <c s="153" t="str">
        <f>IF('S.D.PASTE SHEET'!H1803="","",UPPER('S.D.PASTE SHEET'!H1803))</f>
        <v/>
      </c>
      <c s="153" t="str">
        <f>IF('S.D.PASTE SHEET'!I1803="","",'S.D.PASTE SHEET'!I1803)</f>
        <v/>
      </c>
      <c s="154" t="str">
        <f>IF('S.D.PASTE SHEET'!J1803="","",'S.D.PASTE SHEET'!J1803)</f>
        <v/>
      </c>
      <c s="153" t="str">
        <f>IF('S.D.PASTE SHEET'!K1803="","",'S.D.PASTE SHEET'!K1803)</f>
        <v/>
      </c>
      <c s="153" t="str">
        <f>IF('S.D.PASTE SHEET'!L1803="","",'S.D.PASTE SHEET'!L1803)</f>
        <v/>
      </c>
      <c s="153" t="str">
        <f>IF('S.D.PASTE SHEET'!M1803="","",'S.D.PASTE SHEET'!M1803)</f>
        <v/>
      </c>
      <c s="153" t="str">
        <f>IF('S.D.PASTE SHEET'!N1803="","",'S.D.PASTE SHEET'!N1803)</f>
        <v/>
      </c>
      <c s="153" t="str">
        <f>IF('S.D.PASTE SHEET'!O1803="","",'S.D.PASTE SHEET'!O1803)</f>
        <v/>
      </c>
      <c s="153" t="str">
        <f>IF('S.D.PASTE SHEET'!P1803="","",'S.D.PASTE SHEET'!P1803)</f>
        <v/>
      </c>
      <c s="153" t="str">
        <f>IF('S.D.PASTE SHEET'!Q1803="","",'S.D.PASTE SHEET'!Q1803)</f>
        <v/>
      </c>
      <c s="153" t="str">
        <f>IF('S.D.PASTE SHEET'!R1803="","",'S.D.PASTE SHEET'!R1803)</f>
        <v/>
      </c>
      <c s="153" t="str">
        <f>IF('S.D.PASTE SHEET'!S1803="","",'S.D.PASTE SHEET'!S1803)</f>
        <v/>
      </c>
      <c s="153" t="str">
        <f>IF('S.D.PASTE SHEET'!T1803="","",'S.D.PASTE SHEET'!T1803)</f>
        <v/>
      </c>
      <c s="153" t="str">
        <f>IF('S.D.PASTE SHEET'!U1803="","",'S.D.PASTE SHEET'!U1803)</f>
        <v/>
      </c>
      <c s="153" t="str">
        <f>IF('S.D.PASTE SHEET'!V1803="","",'S.D.PASTE SHEET'!V1803)</f>
        <v/>
      </c>
      <c s="153" t="str">
        <f>IF('S.D.PASTE SHEET'!W1803="","",'S.D.PASTE SHEET'!W1803)</f>
        <v/>
      </c>
      <c s="153" t="str">
        <f>IF('S.D.PASTE SHEET'!X1803="","",'S.D.PASTE SHEET'!X1803)</f>
        <v/>
      </c>
      <c s="153" t="str">
        <f>IF('S.D.PASTE SHEET'!Y1803="","",'S.D.PASTE SHEET'!Y1803)</f>
        <v/>
      </c>
      <c s="153" t="str">
        <f>IF('S.D.PASTE SHEET'!Z1803="","",'S.D.PASTE SHEET'!Z1803)</f>
        <v/>
      </c>
      <c s="153" t="str">
        <f>IF('S.D.PASTE SHEET'!AA1803="","",'S.D.PASTE SHEET'!AA1803)</f>
        <v/>
      </c>
      <c s="153" t="str">
        <f>IF('S.D.PASTE SHEET'!AB1803="","",'S.D.PASTE SHEET'!AB1803)</f>
        <v/>
      </c>
      <c s="153" t="str">
        <f>IF('S.D.PASTE SHEET'!AC1803="","",'S.D.PASTE SHEET'!AC1803)</f>
        <v/>
      </c>
      <c s="153" t="str">
        <f>IF('S.D.PASTE SHEET'!AD1803="","",'S.D.PASTE SHEET'!AD1803)</f>
        <v/>
      </c>
      <c s="155"/>
      <c s="156" t="str">
        <f>IF(AK1803="","",IF(AK1803&gt;0,COUNT($AG$2:AG1803),""))</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03" s="156" t="str">
        <f>IF(BC1803="","",IF(BC1803&gt;0,COUNT($AY$2:AY1803),""))</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04" spans="1:66" ht="15.75" customHeight="1">
      <c r="A1804" s="153" t="str">
        <f>IF('S.D.PASTE SHEET'!A1804="","",'S.D.PASTE SHEET'!A1804)</f>
        <v/>
      </c>
      <c s="153" t="str">
        <f>IF('S.D.PASTE SHEET'!B1804="","",'S.D.PASTE SHEET'!B1804)</f>
        <v/>
      </c>
      <c s="153" t="str">
        <f>IF('S.D.PASTE SHEET'!C1804="","",'S.D.PASTE SHEET'!C1804)</f>
        <v/>
      </c>
      <c s="154" t="str">
        <f>IF('S.D.PASTE SHEET'!D1804="","",'S.D.PASTE SHEET'!D1804)</f>
        <v/>
      </c>
      <c s="153" t="str">
        <f>IF('S.D.PASTE SHEET'!E1804="","",UPPER('S.D.PASTE SHEET'!E1804))</f>
        <v/>
      </c>
      <c s="153" t="str">
        <f>IF('S.D.PASTE SHEET'!F1804="","",'S.D.PASTE SHEET'!F1804)</f>
        <v/>
      </c>
      <c s="153" t="str">
        <f>IF('S.D.PASTE SHEET'!G1804="","",UPPER('S.D.PASTE SHEET'!G1804))</f>
        <v/>
      </c>
      <c s="153" t="str">
        <f>IF('S.D.PASTE SHEET'!H1804="","",UPPER('S.D.PASTE SHEET'!H1804))</f>
        <v/>
      </c>
      <c s="153" t="str">
        <f>IF('S.D.PASTE SHEET'!I1804="","",'S.D.PASTE SHEET'!I1804)</f>
        <v/>
      </c>
      <c s="154" t="str">
        <f>IF('S.D.PASTE SHEET'!J1804="","",'S.D.PASTE SHEET'!J1804)</f>
        <v/>
      </c>
      <c s="153" t="str">
        <f>IF('S.D.PASTE SHEET'!K1804="","",'S.D.PASTE SHEET'!K1804)</f>
        <v/>
      </c>
      <c s="153" t="str">
        <f>IF('S.D.PASTE SHEET'!L1804="","",'S.D.PASTE SHEET'!L1804)</f>
        <v/>
      </c>
      <c s="153" t="str">
        <f>IF('S.D.PASTE SHEET'!M1804="","",'S.D.PASTE SHEET'!M1804)</f>
        <v/>
      </c>
      <c s="153" t="str">
        <f>IF('S.D.PASTE SHEET'!N1804="","",'S.D.PASTE SHEET'!N1804)</f>
        <v/>
      </c>
      <c s="153" t="str">
        <f>IF('S.D.PASTE SHEET'!O1804="","",'S.D.PASTE SHEET'!O1804)</f>
        <v/>
      </c>
      <c s="153" t="str">
        <f>IF('S.D.PASTE SHEET'!P1804="","",'S.D.PASTE SHEET'!P1804)</f>
        <v/>
      </c>
      <c s="153" t="str">
        <f>IF('S.D.PASTE SHEET'!Q1804="","",'S.D.PASTE SHEET'!Q1804)</f>
        <v/>
      </c>
      <c s="153" t="str">
        <f>IF('S.D.PASTE SHEET'!R1804="","",'S.D.PASTE SHEET'!R1804)</f>
        <v/>
      </c>
      <c s="153" t="str">
        <f>IF('S.D.PASTE SHEET'!S1804="","",'S.D.PASTE SHEET'!S1804)</f>
        <v/>
      </c>
      <c s="153" t="str">
        <f>IF('S.D.PASTE SHEET'!T1804="","",'S.D.PASTE SHEET'!T1804)</f>
        <v/>
      </c>
      <c s="153" t="str">
        <f>IF('S.D.PASTE SHEET'!U1804="","",'S.D.PASTE SHEET'!U1804)</f>
        <v/>
      </c>
      <c s="153" t="str">
        <f>IF('S.D.PASTE SHEET'!V1804="","",'S.D.PASTE SHEET'!V1804)</f>
        <v/>
      </c>
      <c s="153" t="str">
        <f>IF('S.D.PASTE SHEET'!W1804="","",'S.D.PASTE SHEET'!W1804)</f>
        <v/>
      </c>
      <c s="153" t="str">
        <f>IF('S.D.PASTE SHEET'!X1804="","",'S.D.PASTE SHEET'!X1804)</f>
        <v/>
      </c>
      <c s="153" t="str">
        <f>IF('S.D.PASTE SHEET'!Y1804="","",'S.D.PASTE SHEET'!Y1804)</f>
        <v/>
      </c>
      <c s="153" t="str">
        <f>IF('S.D.PASTE SHEET'!Z1804="","",'S.D.PASTE SHEET'!Z1804)</f>
        <v/>
      </c>
      <c s="153" t="str">
        <f>IF('S.D.PASTE SHEET'!AA1804="","",'S.D.PASTE SHEET'!AA1804)</f>
        <v/>
      </c>
      <c s="153" t="str">
        <f>IF('S.D.PASTE SHEET'!AB1804="","",'S.D.PASTE SHEET'!AB1804)</f>
        <v/>
      </c>
      <c s="153" t="str">
        <f>IF('S.D.PASTE SHEET'!AC1804="","",'S.D.PASTE SHEET'!AC1804)</f>
        <v/>
      </c>
      <c s="153" t="str">
        <f>IF('S.D.PASTE SHEET'!AD1804="","",'S.D.PASTE SHEET'!AD1804)</f>
        <v/>
      </c>
      <c s="155"/>
      <c s="156" t="str">
        <f>IF(AK1804="","",IF(AK1804&gt;0,COUNT($AG$2:AG1804),""))</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04" s="156" t="str">
        <f>IF(BC1804="","",IF(BC1804&gt;0,COUNT($AY$2:AY1804),""))</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05" spans="1:66" ht="15.75" customHeight="1">
      <c r="A1805" s="153" t="str">
        <f>IF('S.D.PASTE SHEET'!A1805="","",'S.D.PASTE SHEET'!A1805)</f>
        <v/>
      </c>
      <c s="153" t="str">
        <f>IF('S.D.PASTE SHEET'!B1805="","",'S.D.PASTE SHEET'!B1805)</f>
        <v/>
      </c>
      <c s="153" t="str">
        <f>IF('S.D.PASTE SHEET'!C1805="","",'S.D.PASTE SHEET'!C1805)</f>
        <v/>
      </c>
      <c s="154" t="str">
        <f>IF('S.D.PASTE SHEET'!D1805="","",'S.D.PASTE SHEET'!D1805)</f>
        <v/>
      </c>
      <c s="153" t="str">
        <f>IF('S.D.PASTE SHEET'!E1805="","",UPPER('S.D.PASTE SHEET'!E1805))</f>
        <v/>
      </c>
      <c s="153" t="str">
        <f>IF('S.D.PASTE SHEET'!F1805="","",'S.D.PASTE SHEET'!F1805)</f>
        <v/>
      </c>
      <c s="153" t="str">
        <f>IF('S.D.PASTE SHEET'!G1805="","",UPPER('S.D.PASTE SHEET'!G1805))</f>
        <v/>
      </c>
      <c s="153" t="str">
        <f>IF('S.D.PASTE SHEET'!H1805="","",UPPER('S.D.PASTE SHEET'!H1805))</f>
        <v/>
      </c>
      <c s="153" t="str">
        <f>IF('S.D.PASTE SHEET'!I1805="","",'S.D.PASTE SHEET'!I1805)</f>
        <v/>
      </c>
      <c s="154" t="str">
        <f>IF('S.D.PASTE SHEET'!J1805="","",'S.D.PASTE SHEET'!J1805)</f>
        <v/>
      </c>
      <c s="153" t="str">
        <f>IF('S.D.PASTE SHEET'!K1805="","",'S.D.PASTE SHEET'!K1805)</f>
        <v/>
      </c>
      <c s="153" t="str">
        <f>IF('S.D.PASTE SHEET'!L1805="","",'S.D.PASTE SHEET'!L1805)</f>
        <v/>
      </c>
      <c s="153" t="str">
        <f>IF('S.D.PASTE SHEET'!M1805="","",'S.D.PASTE SHEET'!M1805)</f>
        <v/>
      </c>
      <c s="153" t="str">
        <f>IF('S.D.PASTE SHEET'!N1805="","",'S.D.PASTE SHEET'!N1805)</f>
        <v/>
      </c>
      <c s="153" t="str">
        <f>IF('S.D.PASTE SHEET'!O1805="","",'S.D.PASTE SHEET'!O1805)</f>
        <v/>
      </c>
      <c s="153" t="str">
        <f>IF('S.D.PASTE SHEET'!P1805="","",'S.D.PASTE SHEET'!P1805)</f>
        <v/>
      </c>
      <c s="153" t="str">
        <f>IF('S.D.PASTE SHEET'!Q1805="","",'S.D.PASTE SHEET'!Q1805)</f>
        <v/>
      </c>
      <c s="153" t="str">
        <f>IF('S.D.PASTE SHEET'!R1805="","",'S.D.PASTE SHEET'!R1805)</f>
        <v/>
      </c>
      <c s="153" t="str">
        <f>IF('S.D.PASTE SHEET'!S1805="","",'S.D.PASTE SHEET'!S1805)</f>
        <v/>
      </c>
      <c s="153" t="str">
        <f>IF('S.D.PASTE SHEET'!T1805="","",'S.D.PASTE SHEET'!T1805)</f>
        <v/>
      </c>
      <c s="153" t="str">
        <f>IF('S.D.PASTE SHEET'!U1805="","",'S.D.PASTE SHEET'!U1805)</f>
        <v/>
      </c>
      <c s="153" t="str">
        <f>IF('S.D.PASTE SHEET'!V1805="","",'S.D.PASTE SHEET'!V1805)</f>
        <v/>
      </c>
      <c s="153" t="str">
        <f>IF('S.D.PASTE SHEET'!W1805="","",'S.D.PASTE SHEET'!W1805)</f>
        <v/>
      </c>
      <c s="153" t="str">
        <f>IF('S.D.PASTE SHEET'!X1805="","",'S.D.PASTE SHEET'!X1805)</f>
        <v/>
      </c>
      <c s="153" t="str">
        <f>IF('S.D.PASTE SHEET'!Y1805="","",'S.D.PASTE SHEET'!Y1805)</f>
        <v/>
      </c>
      <c s="153" t="str">
        <f>IF('S.D.PASTE SHEET'!Z1805="","",'S.D.PASTE SHEET'!Z1805)</f>
        <v/>
      </c>
      <c s="153" t="str">
        <f>IF('S.D.PASTE SHEET'!AA1805="","",'S.D.PASTE SHEET'!AA1805)</f>
        <v/>
      </c>
      <c s="153" t="str">
        <f>IF('S.D.PASTE SHEET'!AB1805="","",'S.D.PASTE SHEET'!AB1805)</f>
        <v/>
      </c>
      <c s="153" t="str">
        <f>IF('S.D.PASTE SHEET'!AC1805="","",'S.D.PASTE SHEET'!AC1805)</f>
        <v/>
      </c>
      <c s="153" t="str">
        <f>IF('S.D.PASTE SHEET'!AD1805="","",'S.D.PASTE SHEET'!AD1805)</f>
        <v/>
      </c>
      <c s="155"/>
      <c s="156" t="str">
        <f>IF(AK1805="","",IF(AK1805&gt;0,COUNT($AG$2:AG1805),""))</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05" s="156" t="str">
        <f>IF(BC1805="","",IF(BC1805&gt;0,COUNT($AY$2:AY1805),""))</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06" spans="1:66" ht="15.75" customHeight="1">
      <c r="A1806" s="153" t="str">
        <f>IF('S.D.PASTE SHEET'!A1806="","",'S.D.PASTE SHEET'!A1806)</f>
        <v/>
      </c>
      <c s="153" t="str">
        <f>IF('S.D.PASTE SHEET'!B1806="","",'S.D.PASTE SHEET'!B1806)</f>
        <v/>
      </c>
      <c s="153" t="str">
        <f>IF('S.D.PASTE SHEET'!C1806="","",'S.D.PASTE SHEET'!C1806)</f>
        <v/>
      </c>
      <c s="154" t="str">
        <f>IF('S.D.PASTE SHEET'!D1806="","",'S.D.PASTE SHEET'!D1806)</f>
        <v/>
      </c>
      <c s="153" t="str">
        <f>IF('S.D.PASTE SHEET'!E1806="","",UPPER('S.D.PASTE SHEET'!E1806))</f>
        <v/>
      </c>
      <c s="153" t="str">
        <f>IF('S.D.PASTE SHEET'!F1806="","",'S.D.PASTE SHEET'!F1806)</f>
        <v/>
      </c>
      <c s="153" t="str">
        <f>IF('S.D.PASTE SHEET'!G1806="","",UPPER('S.D.PASTE SHEET'!G1806))</f>
        <v/>
      </c>
      <c s="153" t="str">
        <f>IF('S.D.PASTE SHEET'!H1806="","",UPPER('S.D.PASTE SHEET'!H1806))</f>
        <v/>
      </c>
      <c s="153" t="str">
        <f>IF('S.D.PASTE SHEET'!I1806="","",'S.D.PASTE SHEET'!I1806)</f>
        <v/>
      </c>
      <c s="154" t="str">
        <f>IF('S.D.PASTE SHEET'!J1806="","",'S.D.PASTE SHEET'!J1806)</f>
        <v/>
      </c>
      <c s="153" t="str">
        <f>IF('S.D.PASTE SHEET'!K1806="","",'S.D.PASTE SHEET'!K1806)</f>
        <v/>
      </c>
      <c s="153" t="str">
        <f>IF('S.D.PASTE SHEET'!L1806="","",'S.D.PASTE SHEET'!L1806)</f>
        <v/>
      </c>
      <c s="153" t="str">
        <f>IF('S.D.PASTE SHEET'!M1806="","",'S.D.PASTE SHEET'!M1806)</f>
        <v/>
      </c>
      <c s="153" t="str">
        <f>IF('S.D.PASTE SHEET'!N1806="","",'S.D.PASTE SHEET'!N1806)</f>
        <v/>
      </c>
      <c s="153" t="str">
        <f>IF('S.D.PASTE SHEET'!O1806="","",'S.D.PASTE SHEET'!O1806)</f>
        <v/>
      </c>
      <c s="153" t="str">
        <f>IF('S.D.PASTE SHEET'!P1806="","",'S.D.PASTE SHEET'!P1806)</f>
        <v/>
      </c>
      <c s="153" t="str">
        <f>IF('S.D.PASTE SHEET'!Q1806="","",'S.D.PASTE SHEET'!Q1806)</f>
        <v/>
      </c>
      <c s="153" t="str">
        <f>IF('S.D.PASTE SHEET'!R1806="","",'S.D.PASTE SHEET'!R1806)</f>
        <v/>
      </c>
      <c s="153" t="str">
        <f>IF('S.D.PASTE SHEET'!S1806="","",'S.D.PASTE SHEET'!S1806)</f>
        <v/>
      </c>
      <c s="153" t="str">
        <f>IF('S.D.PASTE SHEET'!T1806="","",'S.D.PASTE SHEET'!T1806)</f>
        <v/>
      </c>
      <c s="153" t="str">
        <f>IF('S.D.PASTE SHEET'!U1806="","",'S.D.PASTE SHEET'!U1806)</f>
        <v/>
      </c>
      <c s="153" t="str">
        <f>IF('S.D.PASTE SHEET'!V1806="","",'S.D.PASTE SHEET'!V1806)</f>
        <v/>
      </c>
      <c s="153" t="str">
        <f>IF('S.D.PASTE SHEET'!W1806="","",'S.D.PASTE SHEET'!W1806)</f>
        <v/>
      </c>
      <c s="153" t="str">
        <f>IF('S.D.PASTE SHEET'!X1806="","",'S.D.PASTE SHEET'!X1806)</f>
        <v/>
      </c>
      <c s="153" t="str">
        <f>IF('S.D.PASTE SHEET'!Y1806="","",'S.D.PASTE SHEET'!Y1806)</f>
        <v/>
      </c>
      <c s="153" t="str">
        <f>IF('S.D.PASTE SHEET'!Z1806="","",'S.D.PASTE SHEET'!Z1806)</f>
        <v/>
      </c>
      <c s="153" t="str">
        <f>IF('S.D.PASTE SHEET'!AA1806="","",'S.D.PASTE SHEET'!AA1806)</f>
        <v/>
      </c>
      <c s="153" t="str">
        <f>IF('S.D.PASTE SHEET'!AB1806="","",'S.D.PASTE SHEET'!AB1806)</f>
        <v/>
      </c>
      <c s="153" t="str">
        <f>IF('S.D.PASTE SHEET'!AC1806="","",'S.D.PASTE SHEET'!AC1806)</f>
        <v/>
      </c>
      <c s="153" t="str">
        <f>IF('S.D.PASTE SHEET'!AD1806="","",'S.D.PASTE SHEET'!AD1806)</f>
        <v/>
      </c>
      <c s="155"/>
      <c s="156" t="str">
        <f>IF(AK1806="","",IF(AK1806&gt;0,COUNT($AG$2:AG1806),""))</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06" s="156" t="str">
        <f>IF(BC1806="","",IF(BC1806&gt;0,COUNT($AY$2:AY1806),""))</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07" spans="1:66" ht="15.75" customHeight="1">
      <c r="A1807" s="153" t="str">
        <f>IF('S.D.PASTE SHEET'!A1807="","",'S.D.PASTE SHEET'!A1807)</f>
        <v/>
      </c>
      <c s="153" t="str">
        <f>IF('S.D.PASTE SHEET'!B1807="","",'S.D.PASTE SHEET'!B1807)</f>
        <v/>
      </c>
      <c s="153" t="str">
        <f>IF('S.D.PASTE SHEET'!C1807="","",'S.D.PASTE SHEET'!C1807)</f>
        <v/>
      </c>
      <c s="154" t="str">
        <f>IF('S.D.PASTE SHEET'!D1807="","",'S.D.PASTE SHEET'!D1807)</f>
        <v/>
      </c>
      <c s="153" t="str">
        <f>IF('S.D.PASTE SHEET'!E1807="","",UPPER('S.D.PASTE SHEET'!E1807))</f>
        <v/>
      </c>
      <c s="153" t="str">
        <f>IF('S.D.PASTE SHEET'!F1807="","",'S.D.PASTE SHEET'!F1807)</f>
        <v/>
      </c>
      <c s="153" t="str">
        <f>IF('S.D.PASTE SHEET'!G1807="","",UPPER('S.D.PASTE SHEET'!G1807))</f>
        <v/>
      </c>
      <c s="153" t="str">
        <f>IF('S.D.PASTE SHEET'!H1807="","",UPPER('S.D.PASTE SHEET'!H1807))</f>
        <v/>
      </c>
      <c s="153" t="str">
        <f>IF('S.D.PASTE SHEET'!I1807="","",'S.D.PASTE SHEET'!I1807)</f>
        <v/>
      </c>
      <c s="154" t="str">
        <f>IF('S.D.PASTE SHEET'!J1807="","",'S.D.PASTE SHEET'!J1807)</f>
        <v/>
      </c>
      <c s="153" t="str">
        <f>IF('S.D.PASTE SHEET'!K1807="","",'S.D.PASTE SHEET'!K1807)</f>
        <v/>
      </c>
      <c s="153" t="str">
        <f>IF('S.D.PASTE SHEET'!L1807="","",'S.D.PASTE SHEET'!L1807)</f>
        <v/>
      </c>
      <c s="153" t="str">
        <f>IF('S.D.PASTE SHEET'!M1807="","",'S.D.PASTE SHEET'!M1807)</f>
        <v/>
      </c>
      <c s="153" t="str">
        <f>IF('S.D.PASTE SHEET'!N1807="","",'S.D.PASTE SHEET'!N1807)</f>
        <v/>
      </c>
      <c s="153" t="str">
        <f>IF('S.D.PASTE SHEET'!O1807="","",'S.D.PASTE SHEET'!O1807)</f>
        <v/>
      </c>
      <c s="153" t="str">
        <f>IF('S.D.PASTE SHEET'!P1807="","",'S.D.PASTE SHEET'!P1807)</f>
        <v/>
      </c>
      <c s="153" t="str">
        <f>IF('S.D.PASTE SHEET'!Q1807="","",'S.D.PASTE SHEET'!Q1807)</f>
        <v/>
      </c>
      <c s="153" t="str">
        <f>IF('S.D.PASTE SHEET'!R1807="","",'S.D.PASTE SHEET'!R1807)</f>
        <v/>
      </c>
      <c s="153" t="str">
        <f>IF('S.D.PASTE SHEET'!S1807="","",'S.D.PASTE SHEET'!S1807)</f>
        <v/>
      </c>
      <c s="153" t="str">
        <f>IF('S.D.PASTE SHEET'!T1807="","",'S.D.PASTE SHEET'!T1807)</f>
        <v/>
      </c>
      <c s="153" t="str">
        <f>IF('S.D.PASTE SHEET'!U1807="","",'S.D.PASTE SHEET'!U1807)</f>
        <v/>
      </c>
      <c s="153" t="str">
        <f>IF('S.D.PASTE SHEET'!V1807="","",'S.D.PASTE SHEET'!V1807)</f>
        <v/>
      </c>
      <c s="153" t="str">
        <f>IF('S.D.PASTE SHEET'!W1807="","",'S.D.PASTE SHEET'!W1807)</f>
        <v/>
      </c>
      <c s="153" t="str">
        <f>IF('S.D.PASTE SHEET'!X1807="","",'S.D.PASTE SHEET'!X1807)</f>
        <v/>
      </c>
      <c s="153" t="str">
        <f>IF('S.D.PASTE SHEET'!Y1807="","",'S.D.PASTE SHEET'!Y1807)</f>
        <v/>
      </c>
      <c s="153" t="str">
        <f>IF('S.D.PASTE SHEET'!Z1807="","",'S.D.PASTE SHEET'!Z1807)</f>
        <v/>
      </c>
      <c s="153" t="str">
        <f>IF('S.D.PASTE SHEET'!AA1807="","",'S.D.PASTE SHEET'!AA1807)</f>
        <v/>
      </c>
      <c s="153" t="str">
        <f>IF('S.D.PASTE SHEET'!AB1807="","",'S.D.PASTE SHEET'!AB1807)</f>
        <v/>
      </c>
      <c s="153" t="str">
        <f>IF('S.D.PASTE SHEET'!AC1807="","",'S.D.PASTE SHEET'!AC1807)</f>
        <v/>
      </c>
      <c s="153" t="str">
        <f>IF('S.D.PASTE SHEET'!AD1807="","",'S.D.PASTE SHEET'!AD1807)</f>
        <v/>
      </c>
      <c s="155"/>
      <c s="156" t="str">
        <f>IF(AK1807="","",IF(AK1807&gt;0,COUNT($AG$2:AG1807),""))</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07" s="156" t="str">
        <f>IF(BC1807="","",IF(BC1807&gt;0,COUNT($AY$2:AY1807),""))</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08" spans="1:66" ht="15.75" customHeight="1">
      <c r="A1808" s="153" t="str">
        <f>IF('S.D.PASTE SHEET'!A1808="","",'S.D.PASTE SHEET'!A1808)</f>
        <v/>
      </c>
      <c s="153" t="str">
        <f>IF('S.D.PASTE SHEET'!B1808="","",'S.D.PASTE SHEET'!B1808)</f>
        <v/>
      </c>
      <c s="153" t="str">
        <f>IF('S.D.PASTE SHEET'!C1808="","",'S.D.PASTE SHEET'!C1808)</f>
        <v/>
      </c>
      <c s="154" t="str">
        <f>IF('S.D.PASTE SHEET'!D1808="","",'S.D.PASTE SHEET'!D1808)</f>
        <v/>
      </c>
      <c s="153" t="str">
        <f>IF('S.D.PASTE SHEET'!E1808="","",UPPER('S.D.PASTE SHEET'!E1808))</f>
        <v/>
      </c>
      <c s="153" t="str">
        <f>IF('S.D.PASTE SHEET'!F1808="","",'S.D.PASTE SHEET'!F1808)</f>
        <v/>
      </c>
      <c s="153" t="str">
        <f>IF('S.D.PASTE SHEET'!G1808="","",UPPER('S.D.PASTE SHEET'!G1808))</f>
        <v/>
      </c>
      <c s="153" t="str">
        <f>IF('S.D.PASTE SHEET'!H1808="","",UPPER('S.D.PASTE SHEET'!H1808))</f>
        <v/>
      </c>
      <c s="153" t="str">
        <f>IF('S.D.PASTE SHEET'!I1808="","",'S.D.PASTE SHEET'!I1808)</f>
        <v/>
      </c>
      <c s="154" t="str">
        <f>IF('S.D.PASTE SHEET'!J1808="","",'S.D.PASTE SHEET'!J1808)</f>
        <v/>
      </c>
      <c s="153" t="str">
        <f>IF('S.D.PASTE SHEET'!K1808="","",'S.D.PASTE SHEET'!K1808)</f>
        <v/>
      </c>
      <c s="153" t="str">
        <f>IF('S.D.PASTE SHEET'!L1808="","",'S.D.PASTE SHEET'!L1808)</f>
        <v/>
      </c>
      <c s="153" t="str">
        <f>IF('S.D.PASTE SHEET'!M1808="","",'S.D.PASTE SHEET'!M1808)</f>
        <v/>
      </c>
      <c s="153" t="str">
        <f>IF('S.D.PASTE SHEET'!N1808="","",'S.D.PASTE SHEET'!N1808)</f>
        <v/>
      </c>
      <c s="153" t="str">
        <f>IF('S.D.PASTE SHEET'!O1808="","",'S.D.PASTE SHEET'!O1808)</f>
        <v/>
      </c>
      <c s="153" t="str">
        <f>IF('S.D.PASTE SHEET'!P1808="","",'S.D.PASTE SHEET'!P1808)</f>
        <v/>
      </c>
      <c s="153" t="str">
        <f>IF('S.D.PASTE SHEET'!Q1808="","",'S.D.PASTE SHEET'!Q1808)</f>
        <v/>
      </c>
      <c s="153" t="str">
        <f>IF('S.D.PASTE SHEET'!R1808="","",'S.D.PASTE SHEET'!R1808)</f>
        <v/>
      </c>
      <c s="153" t="str">
        <f>IF('S.D.PASTE SHEET'!S1808="","",'S.D.PASTE SHEET'!S1808)</f>
        <v/>
      </c>
      <c s="153" t="str">
        <f>IF('S.D.PASTE SHEET'!T1808="","",'S.D.PASTE SHEET'!T1808)</f>
        <v/>
      </c>
      <c s="153" t="str">
        <f>IF('S.D.PASTE SHEET'!U1808="","",'S.D.PASTE SHEET'!U1808)</f>
        <v/>
      </c>
      <c s="153" t="str">
        <f>IF('S.D.PASTE SHEET'!V1808="","",'S.D.PASTE SHEET'!V1808)</f>
        <v/>
      </c>
      <c s="153" t="str">
        <f>IF('S.D.PASTE SHEET'!W1808="","",'S.D.PASTE SHEET'!W1808)</f>
        <v/>
      </c>
      <c s="153" t="str">
        <f>IF('S.D.PASTE SHEET'!X1808="","",'S.D.PASTE SHEET'!X1808)</f>
        <v/>
      </c>
      <c s="153" t="str">
        <f>IF('S.D.PASTE SHEET'!Y1808="","",'S.D.PASTE SHEET'!Y1808)</f>
        <v/>
      </c>
      <c s="153" t="str">
        <f>IF('S.D.PASTE SHEET'!Z1808="","",'S.D.PASTE SHEET'!Z1808)</f>
        <v/>
      </c>
      <c s="153" t="str">
        <f>IF('S.D.PASTE SHEET'!AA1808="","",'S.D.PASTE SHEET'!AA1808)</f>
        <v/>
      </c>
      <c s="153" t="str">
        <f>IF('S.D.PASTE SHEET'!AB1808="","",'S.D.PASTE SHEET'!AB1808)</f>
        <v/>
      </c>
      <c s="153" t="str">
        <f>IF('S.D.PASTE SHEET'!AC1808="","",'S.D.PASTE SHEET'!AC1808)</f>
        <v/>
      </c>
      <c s="153" t="str">
        <f>IF('S.D.PASTE SHEET'!AD1808="","",'S.D.PASTE SHEET'!AD1808)</f>
        <v/>
      </c>
      <c s="155"/>
      <c s="156" t="str">
        <f>IF(AK1808="","",IF(AK1808&gt;0,COUNT($AG$2:AG1808),""))</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08" s="156" t="str">
        <f>IF(BC1808="","",IF(BC1808&gt;0,COUNT($AY$2:AY1808),""))</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09" spans="1:66" ht="15.75" customHeight="1">
      <c r="A1809" s="153" t="str">
        <f>IF('S.D.PASTE SHEET'!A1809="","",'S.D.PASTE SHEET'!A1809)</f>
        <v/>
      </c>
      <c s="153" t="str">
        <f>IF('S.D.PASTE SHEET'!B1809="","",'S.D.PASTE SHEET'!B1809)</f>
        <v/>
      </c>
      <c s="153" t="str">
        <f>IF('S.D.PASTE SHEET'!C1809="","",'S.D.PASTE SHEET'!C1809)</f>
        <v/>
      </c>
      <c s="154" t="str">
        <f>IF('S.D.PASTE SHEET'!D1809="","",'S.D.PASTE SHEET'!D1809)</f>
        <v/>
      </c>
      <c s="153" t="str">
        <f>IF('S.D.PASTE SHEET'!E1809="","",UPPER('S.D.PASTE SHEET'!E1809))</f>
        <v/>
      </c>
      <c s="153" t="str">
        <f>IF('S.D.PASTE SHEET'!F1809="","",'S.D.PASTE SHEET'!F1809)</f>
        <v/>
      </c>
      <c s="153" t="str">
        <f>IF('S.D.PASTE SHEET'!G1809="","",UPPER('S.D.PASTE SHEET'!G1809))</f>
        <v/>
      </c>
      <c s="153" t="str">
        <f>IF('S.D.PASTE SHEET'!H1809="","",UPPER('S.D.PASTE SHEET'!H1809))</f>
        <v/>
      </c>
      <c s="153" t="str">
        <f>IF('S.D.PASTE SHEET'!I1809="","",'S.D.PASTE SHEET'!I1809)</f>
        <v/>
      </c>
      <c s="154" t="str">
        <f>IF('S.D.PASTE SHEET'!J1809="","",'S.D.PASTE SHEET'!J1809)</f>
        <v/>
      </c>
      <c s="153" t="str">
        <f>IF('S.D.PASTE SHEET'!K1809="","",'S.D.PASTE SHEET'!K1809)</f>
        <v/>
      </c>
      <c s="153" t="str">
        <f>IF('S.D.PASTE SHEET'!L1809="","",'S.D.PASTE SHEET'!L1809)</f>
        <v/>
      </c>
      <c s="153" t="str">
        <f>IF('S.D.PASTE SHEET'!M1809="","",'S.D.PASTE SHEET'!M1809)</f>
        <v/>
      </c>
      <c s="153" t="str">
        <f>IF('S.D.PASTE SHEET'!N1809="","",'S.D.PASTE SHEET'!N1809)</f>
        <v/>
      </c>
      <c s="153" t="str">
        <f>IF('S.D.PASTE SHEET'!O1809="","",'S.D.PASTE SHEET'!O1809)</f>
        <v/>
      </c>
      <c s="153" t="str">
        <f>IF('S.D.PASTE SHEET'!P1809="","",'S.D.PASTE SHEET'!P1809)</f>
        <v/>
      </c>
      <c s="153" t="str">
        <f>IF('S.D.PASTE SHEET'!Q1809="","",'S.D.PASTE SHEET'!Q1809)</f>
        <v/>
      </c>
      <c s="153" t="str">
        <f>IF('S.D.PASTE SHEET'!R1809="","",'S.D.PASTE SHEET'!R1809)</f>
        <v/>
      </c>
      <c s="153" t="str">
        <f>IF('S.D.PASTE SHEET'!S1809="","",'S.D.PASTE SHEET'!S1809)</f>
        <v/>
      </c>
      <c s="153" t="str">
        <f>IF('S.D.PASTE SHEET'!T1809="","",'S.D.PASTE SHEET'!T1809)</f>
        <v/>
      </c>
      <c s="153" t="str">
        <f>IF('S.D.PASTE SHEET'!U1809="","",'S.D.PASTE SHEET'!U1809)</f>
        <v/>
      </c>
      <c s="153" t="str">
        <f>IF('S.D.PASTE SHEET'!V1809="","",'S.D.PASTE SHEET'!V1809)</f>
        <v/>
      </c>
      <c s="153" t="str">
        <f>IF('S.D.PASTE SHEET'!W1809="","",'S.D.PASTE SHEET'!W1809)</f>
        <v/>
      </c>
      <c s="153" t="str">
        <f>IF('S.D.PASTE SHEET'!X1809="","",'S.D.PASTE SHEET'!X1809)</f>
        <v/>
      </c>
      <c s="153" t="str">
        <f>IF('S.D.PASTE SHEET'!Y1809="","",'S.D.PASTE SHEET'!Y1809)</f>
        <v/>
      </c>
      <c s="153" t="str">
        <f>IF('S.D.PASTE SHEET'!Z1809="","",'S.D.PASTE SHEET'!Z1809)</f>
        <v/>
      </c>
      <c s="153" t="str">
        <f>IF('S.D.PASTE SHEET'!AA1809="","",'S.D.PASTE SHEET'!AA1809)</f>
        <v/>
      </c>
      <c s="153" t="str">
        <f>IF('S.D.PASTE SHEET'!AB1809="","",'S.D.PASTE SHEET'!AB1809)</f>
        <v/>
      </c>
      <c s="153" t="str">
        <f>IF('S.D.PASTE SHEET'!AC1809="","",'S.D.PASTE SHEET'!AC1809)</f>
        <v/>
      </c>
      <c s="153" t="str">
        <f>IF('S.D.PASTE SHEET'!AD1809="","",'S.D.PASTE SHEET'!AD1809)</f>
        <v/>
      </c>
      <c s="155"/>
      <c s="156" t="str">
        <f>IF(AK1809="","",IF(AK1809&gt;0,COUNT($AG$2:AG1809),""))</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09" s="156" t="str">
        <f>IF(BC1809="","",IF(BC1809&gt;0,COUNT($AY$2:AY1809),""))</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10" spans="1:66" ht="15.75" customHeight="1">
      <c r="A1810" s="153" t="str">
        <f>IF('S.D.PASTE SHEET'!A1810="","",'S.D.PASTE SHEET'!A1810)</f>
        <v/>
      </c>
      <c s="153" t="str">
        <f>IF('S.D.PASTE SHEET'!B1810="","",'S.D.PASTE SHEET'!B1810)</f>
        <v/>
      </c>
      <c s="153" t="str">
        <f>IF('S.D.PASTE SHEET'!C1810="","",'S.D.PASTE SHEET'!C1810)</f>
        <v/>
      </c>
      <c s="154" t="str">
        <f>IF('S.D.PASTE SHEET'!D1810="","",'S.D.PASTE SHEET'!D1810)</f>
        <v/>
      </c>
      <c s="153" t="str">
        <f>IF('S.D.PASTE SHEET'!E1810="","",UPPER('S.D.PASTE SHEET'!E1810))</f>
        <v/>
      </c>
      <c s="153" t="str">
        <f>IF('S.D.PASTE SHEET'!F1810="","",'S.D.PASTE SHEET'!F1810)</f>
        <v/>
      </c>
      <c s="153" t="str">
        <f>IF('S.D.PASTE SHEET'!G1810="","",UPPER('S.D.PASTE SHEET'!G1810))</f>
        <v/>
      </c>
      <c s="153" t="str">
        <f>IF('S.D.PASTE SHEET'!H1810="","",UPPER('S.D.PASTE SHEET'!H1810))</f>
        <v/>
      </c>
      <c s="153" t="str">
        <f>IF('S.D.PASTE SHEET'!I1810="","",'S.D.PASTE SHEET'!I1810)</f>
        <v/>
      </c>
      <c s="154" t="str">
        <f>IF('S.D.PASTE SHEET'!J1810="","",'S.D.PASTE SHEET'!J1810)</f>
        <v/>
      </c>
      <c s="153" t="str">
        <f>IF('S.D.PASTE SHEET'!K1810="","",'S.D.PASTE SHEET'!K1810)</f>
        <v/>
      </c>
      <c s="153" t="str">
        <f>IF('S.D.PASTE SHEET'!L1810="","",'S.D.PASTE SHEET'!L1810)</f>
        <v/>
      </c>
      <c s="153" t="str">
        <f>IF('S.D.PASTE SHEET'!M1810="","",'S.D.PASTE SHEET'!M1810)</f>
        <v/>
      </c>
      <c s="153" t="str">
        <f>IF('S.D.PASTE SHEET'!N1810="","",'S.D.PASTE SHEET'!N1810)</f>
        <v/>
      </c>
      <c s="153" t="str">
        <f>IF('S.D.PASTE SHEET'!O1810="","",'S.D.PASTE SHEET'!O1810)</f>
        <v/>
      </c>
      <c s="153" t="str">
        <f>IF('S.D.PASTE SHEET'!P1810="","",'S.D.PASTE SHEET'!P1810)</f>
        <v/>
      </c>
      <c s="153" t="str">
        <f>IF('S.D.PASTE SHEET'!Q1810="","",'S.D.PASTE SHEET'!Q1810)</f>
        <v/>
      </c>
      <c s="153" t="str">
        <f>IF('S.D.PASTE SHEET'!R1810="","",'S.D.PASTE SHEET'!R1810)</f>
        <v/>
      </c>
      <c s="153" t="str">
        <f>IF('S.D.PASTE SHEET'!S1810="","",'S.D.PASTE SHEET'!S1810)</f>
        <v/>
      </c>
      <c s="153" t="str">
        <f>IF('S.D.PASTE SHEET'!T1810="","",'S.D.PASTE SHEET'!T1810)</f>
        <v/>
      </c>
      <c s="153" t="str">
        <f>IF('S.D.PASTE SHEET'!U1810="","",'S.D.PASTE SHEET'!U1810)</f>
        <v/>
      </c>
      <c s="153" t="str">
        <f>IF('S.D.PASTE SHEET'!V1810="","",'S.D.PASTE SHEET'!V1810)</f>
        <v/>
      </c>
      <c s="153" t="str">
        <f>IF('S.D.PASTE SHEET'!W1810="","",'S.D.PASTE SHEET'!W1810)</f>
        <v/>
      </c>
      <c s="153" t="str">
        <f>IF('S.D.PASTE SHEET'!X1810="","",'S.D.PASTE SHEET'!X1810)</f>
        <v/>
      </c>
      <c s="153" t="str">
        <f>IF('S.D.PASTE SHEET'!Y1810="","",'S.D.PASTE SHEET'!Y1810)</f>
        <v/>
      </c>
      <c s="153" t="str">
        <f>IF('S.D.PASTE SHEET'!Z1810="","",'S.D.PASTE SHEET'!Z1810)</f>
        <v/>
      </c>
      <c s="153" t="str">
        <f>IF('S.D.PASTE SHEET'!AA1810="","",'S.D.PASTE SHEET'!AA1810)</f>
        <v/>
      </c>
      <c s="153" t="str">
        <f>IF('S.D.PASTE SHEET'!AB1810="","",'S.D.PASTE SHEET'!AB1810)</f>
        <v/>
      </c>
      <c s="153" t="str">
        <f>IF('S.D.PASTE SHEET'!AC1810="","",'S.D.PASTE SHEET'!AC1810)</f>
        <v/>
      </c>
      <c s="153" t="str">
        <f>IF('S.D.PASTE SHEET'!AD1810="","",'S.D.PASTE SHEET'!AD1810)</f>
        <v/>
      </c>
      <c s="155"/>
      <c s="156" t="str">
        <f>IF(AK1810="","",IF(AK1810&gt;0,COUNT($AG$2:AG1810),""))</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10" s="156" t="str">
        <f>IF(BC1810="","",IF(BC1810&gt;0,COUNT($AY$2:AY1810),""))</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11" spans="1:66" ht="15.75" customHeight="1">
      <c r="A1811" s="153" t="str">
        <f>IF('S.D.PASTE SHEET'!A1811="","",'S.D.PASTE SHEET'!A1811)</f>
        <v/>
      </c>
      <c s="153" t="str">
        <f>IF('S.D.PASTE SHEET'!B1811="","",'S.D.PASTE SHEET'!B1811)</f>
        <v/>
      </c>
      <c s="153" t="str">
        <f>IF('S.D.PASTE SHEET'!C1811="","",'S.D.PASTE SHEET'!C1811)</f>
        <v/>
      </c>
      <c s="154" t="str">
        <f>IF('S.D.PASTE SHEET'!D1811="","",'S.D.PASTE SHEET'!D1811)</f>
        <v/>
      </c>
      <c s="153" t="str">
        <f>IF('S.D.PASTE SHEET'!E1811="","",UPPER('S.D.PASTE SHEET'!E1811))</f>
        <v/>
      </c>
      <c s="153" t="str">
        <f>IF('S.D.PASTE SHEET'!F1811="","",'S.D.PASTE SHEET'!F1811)</f>
        <v/>
      </c>
      <c s="153" t="str">
        <f>IF('S.D.PASTE SHEET'!G1811="","",UPPER('S.D.PASTE SHEET'!G1811))</f>
        <v/>
      </c>
      <c s="153" t="str">
        <f>IF('S.D.PASTE SHEET'!H1811="","",UPPER('S.D.PASTE SHEET'!H1811))</f>
        <v/>
      </c>
      <c s="153" t="str">
        <f>IF('S.D.PASTE SHEET'!I1811="","",'S.D.PASTE SHEET'!I1811)</f>
        <v/>
      </c>
      <c s="154" t="str">
        <f>IF('S.D.PASTE SHEET'!J1811="","",'S.D.PASTE SHEET'!J1811)</f>
        <v/>
      </c>
      <c s="153" t="str">
        <f>IF('S.D.PASTE SHEET'!K1811="","",'S.D.PASTE SHEET'!K1811)</f>
        <v/>
      </c>
      <c s="153" t="str">
        <f>IF('S.D.PASTE SHEET'!L1811="","",'S.D.PASTE SHEET'!L1811)</f>
        <v/>
      </c>
      <c s="153" t="str">
        <f>IF('S.D.PASTE SHEET'!M1811="","",'S.D.PASTE SHEET'!M1811)</f>
        <v/>
      </c>
      <c s="153" t="str">
        <f>IF('S.D.PASTE SHEET'!N1811="","",'S.D.PASTE SHEET'!N1811)</f>
        <v/>
      </c>
      <c s="153" t="str">
        <f>IF('S.D.PASTE SHEET'!O1811="","",'S.D.PASTE SHEET'!O1811)</f>
        <v/>
      </c>
      <c s="153" t="str">
        <f>IF('S.D.PASTE SHEET'!P1811="","",'S.D.PASTE SHEET'!P1811)</f>
        <v/>
      </c>
      <c s="153" t="str">
        <f>IF('S.D.PASTE SHEET'!Q1811="","",'S.D.PASTE SHEET'!Q1811)</f>
        <v/>
      </c>
      <c s="153" t="str">
        <f>IF('S.D.PASTE SHEET'!R1811="","",'S.D.PASTE SHEET'!R1811)</f>
        <v/>
      </c>
      <c s="153" t="str">
        <f>IF('S.D.PASTE SHEET'!S1811="","",'S.D.PASTE SHEET'!S1811)</f>
        <v/>
      </c>
      <c s="153" t="str">
        <f>IF('S.D.PASTE SHEET'!T1811="","",'S.D.PASTE SHEET'!T1811)</f>
        <v/>
      </c>
      <c s="153" t="str">
        <f>IF('S.D.PASTE SHEET'!U1811="","",'S.D.PASTE SHEET'!U1811)</f>
        <v/>
      </c>
      <c s="153" t="str">
        <f>IF('S.D.PASTE SHEET'!V1811="","",'S.D.PASTE SHEET'!V1811)</f>
        <v/>
      </c>
      <c s="153" t="str">
        <f>IF('S.D.PASTE SHEET'!W1811="","",'S.D.PASTE SHEET'!W1811)</f>
        <v/>
      </c>
      <c s="153" t="str">
        <f>IF('S.D.PASTE SHEET'!X1811="","",'S.D.PASTE SHEET'!X1811)</f>
        <v/>
      </c>
      <c s="153" t="str">
        <f>IF('S.D.PASTE SHEET'!Y1811="","",'S.D.PASTE SHEET'!Y1811)</f>
        <v/>
      </c>
      <c s="153" t="str">
        <f>IF('S.D.PASTE SHEET'!Z1811="","",'S.D.PASTE SHEET'!Z1811)</f>
        <v/>
      </c>
      <c s="153" t="str">
        <f>IF('S.D.PASTE SHEET'!AA1811="","",'S.D.PASTE SHEET'!AA1811)</f>
        <v/>
      </c>
      <c s="153" t="str">
        <f>IF('S.D.PASTE SHEET'!AB1811="","",'S.D.PASTE SHEET'!AB1811)</f>
        <v/>
      </c>
      <c s="153" t="str">
        <f>IF('S.D.PASTE SHEET'!AC1811="","",'S.D.PASTE SHEET'!AC1811)</f>
        <v/>
      </c>
      <c s="153" t="str">
        <f>IF('S.D.PASTE SHEET'!AD1811="","",'S.D.PASTE SHEET'!AD1811)</f>
        <v/>
      </c>
      <c s="155"/>
      <c s="156" t="str">
        <f>IF(AK1811="","",IF(AK1811&gt;0,COUNT($AG$2:AG1811),""))</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11" s="156" t="str">
        <f>IF(BC1811="","",IF(BC1811&gt;0,COUNT($AY$2:AY1811),""))</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12" spans="1:66" ht="15.75" customHeight="1">
      <c r="A1812" s="153" t="str">
        <f>IF('S.D.PASTE SHEET'!A1812="","",'S.D.PASTE SHEET'!A1812)</f>
        <v/>
      </c>
      <c s="153" t="str">
        <f>IF('S.D.PASTE SHEET'!B1812="","",'S.D.PASTE SHEET'!B1812)</f>
        <v/>
      </c>
      <c s="153" t="str">
        <f>IF('S.D.PASTE SHEET'!C1812="","",'S.D.PASTE SHEET'!C1812)</f>
        <v/>
      </c>
      <c s="154" t="str">
        <f>IF('S.D.PASTE SHEET'!D1812="","",'S.D.PASTE SHEET'!D1812)</f>
        <v/>
      </c>
      <c s="153" t="str">
        <f>IF('S.D.PASTE SHEET'!E1812="","",UPPER('S.D.PASTE SHEET'!E1812))</f>
        <v/>
      </c>
      <c s="153" t="str">
        <f>IF('S.D.PASTE SHEET'!F1812="","",'S.D.PASTE SHEET'!F1812)</f>
        <v/>
      </c>
      <c s="153" t="str">
        <f>IF('S.D.PASTE SHEET'!G1812="","",UPPER('S.D.PASTE SHEET'!G1812))</f>
        <v/>
      </c>
      <c s="153" t="str">
        <f>IF('S.D.PASTE SHEET'!H1812="","",UPPER('S.D.PASTE SHEET'!H1812))</f>
        <v/>
      </c>
      <c s="153" t="str">
        <f>IF('S.D.PASTE SHEET'!I1812="","",'S.D.PASTE SHEET'!I1812)</f>
        <v/>
      </c>
      <c s="154" t="str">
        <f>IF('S.D.PASTE SHEET'!J1812="","",'S.D.PASTE SHEET'!J1812)</f>
        <v/>
      </c>
      <c s="153" t="str">
        <f>IF('S.D.PASTE SHEET'!K1812="","",'S.D.PASTE SHEET'!K1812)</f>
        <v/>
      </c>
      <c s="153" t="str">
        <f>IF('S.D.PASTE SHEET'!L1812="","",'S.D.PASTE SHEET'!L1812)</f>
        <v/>
      </c>
      <c s="153" t="str">
        <f>IF('S.D.PASTE SHEET'!M1812="","",'S.D.PASTE SHEET'!M1812)</f>
        <v/>
      </c>
      <c s="153" t="str">
        <f>IF('S.D.PASTE SHEET'!N1812="","",'S.D.PASTE SHEET'!N1812)</f>
        <v/>
      </c>
      <c s="153" t="str">
        <f>IF('S.D.PASTE SHEET'!O1812="","",'S.D.PASTE SHEET'!O1812)</f>
        <v/>
      </c>
      <c s="153" t="str">
        <f>IF('S.D.PASTE SHEET'!P1812="","",'S.D.PASTE SHEET'!P1812)</f>
        <v/>
      </c>
      <c s="153" t="str">
        <f>IF('S.D.PASTE SHEET'!Q1812="","",'S.D.PASTE SHEET'!Q1812)</f>
        <v/>
      </c>
      <c s="153" t="str">
        <f>IF('S.D.PASTE SHEET'!R1812="","",'S.D.PASTE SHEET'!R1812)</f>
        <v/>
      </c>
      <c s="153" t="str">
        <f>IF('S.D.PASTE SHEET'!S1812="","",'S.D.PASTE SHEET'!S1812)</f>
        <v/>
      </c>
      <c s="153" t="str">
        <f>IF('S.D.PASTE SHEET'!T1812="","",'S.D.PASTE SHEET'!T1812)</f>
        <v/>
      </c>
      <c s="153" t="str">
        <f>IF('S.D.PASTE SHEET'!U1812="","",'S.D.PASTE SHEET'!U1812)</f>
        <v/>
      </c>
      <c s="153" t="str">
        <f>IF('S.D.PASTE SHEET'!V1812="","",'S.D.PASTE SHEET'!V1812)</f>
        <v/>
      </c>
      <c s="153" t="str">
        <f>IF('S.D.PASTE SHEET'!W1812="","",'S.D.PASTE SHEET'!W1812)</f>
        <v/>
      </c>
      <c s="153" t="str">
        <f>IF('S.D.PASTE SHEET'!X1812="","",'S.D.PASTE SHEET'!X1812)</f>
        <v/>
      </c>
      <c s="153" t="str">
        <f>IF('S.D.PASTE SHEET'!Y1812="","",'S.D.PASTE SHEET'!Y1812)</f>
        <v/>
      </c>
      <c s="153" t="str">
        <f>IF('S.D.PASTE SHEET'!Z1812="","",'S.D.PASTE SHEET'!Z1812)</f>
        <v/>
      </c>
      <c s="153" t="str">
        <f>IF('S.D.PASTE SHEET'!AA1812="","",'S.D.PASTE SHEET'!AA1812)</f>
        <v/>
      </c>
      <c s="153" t="str">
        <f>IF('S.D.PASTE SHEET'!AB1812="","",'S.D.PASTE SHEET'!AB1812)</f>
        <v/>
      </c>
      <c s="153" t="str">
        <f>IF('S.D.PASTE SHEET'!AC1812="","",'S.D.PASTE SHEET'!AC1812)</f>
        <v/>
      </c>
      <c s="153" t="str">
        <f>IF('S.D.PASTE SHEET'!AD1812="","",'S.D.PASTE SHEET'!AD1812)</f>
        <v/>
      </c>
      <c s="155"/>
      <c s="156" t="str">
        <f>IF(AK1812="","",IF(AK1812&gt;0,COUNT($AG$2:AG1812),""))</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12" s="156" t="str">
        <f>IF(BC1812="","",IF(BC1812&gt;0,COUNT($AY$2:AY1812),""))</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13" spans="1:66" ht="15.75" customHeight="1">
      <c r="A1813" s="153" t="str">
        <f>IF('S.D.PASTE SHEET'!A1813="","",'S.D.PASTE SHEET'!A1813)</f>
        <v/>
      </c>
      <c s="153" t="str">
        <f>IF('S.D.PASTE SHEET'!B1813="","",'S.D.PASTE SHEET'!B1813)</f>
        <v/>
      </c>
      <c s="153" t="str">
        <f>IF('S.D.PASTE SHEET'!C1813="","",'S.D.PASTE SHEET'!C1813)</f>
        <v/>
      </c>
      <c s="154" t="str">
        <f>IF('S.D.PASTE SHEET'!D1813="","",'S.D.PASTE SHEET'!D1813)</f>
        <v/>
      </c>
      <c s="153" t="str">
        <f>IF('S.D.PASTE SHEET'!E1813="","",UPPER('S.D.PASTE SHEET'!E1813))</f>
        <v/>
      </c>
      <c s="153" t="str">
        <f>IF('S.D.PASTE SHEET'!F1813="","",'S.D.PASTE SHEET'!F1813)</f>
        <v/>
      </c>
      <c s="153" t="str">
        <f>IF('S.D.PASTE SHEET'!G1813="","",UPPER('S.D.PASTE SHEET'!G1813))</f>
        <v/>
      </c>
      <c s="153" t="str">
        <f>IF('S.D.PASTE SHEET'!H1813="","",UPPER('S.D.PASTE SHEET'!H1813))</f>
        <v/>
      </c>
      <c s="153" t="str">
        <f>IF('S.D.PASTE SHEET'!I1813="","",'S.D.PASTE SHEET'!I1813)</f>
        <v/>
      </c>
      <c s="154" t="str">
        <f>IF('S.D.PASTE SHEET'!J1813="","",'S.D.PASTE SHEET'!J1813)</f>
        <v/>
      </c>
      <c s="153" t="str">
        <f>IF('S.D.PASTE SHEET'!K1813="","",'S.D.PASTE SHEET'!K1813)</f>
        <v/>
      </c>
      <c s="153" t="str">
        <f>IF('S.D.PASTE SHEET'!L1813="","",'S.D.PASTE SHEET'!L1813)</f>
        <v/>
      </c>
      <c s="153" t="str">
        <f>IF('S.D.PASTE SHEET'!M1813="","",'S.D.PASTE SHEET'!M1813)</f>
        <v/>
      </c>
      <c s="153" t="str">
        <f>IF('S.D.PASTE SHEET'!N1813="","",'S.D.PASTE SHEET'!N1813)</f>
        <v/>
      </c>
      <c s="153" t="str">
        <f>IF('S.D.PASTE SHEET'!O1813="","",'S.D.PASTE SHEET'!O1813)</f>
        <v/>
      </c>
      <c s="153" t="str">
        <f>IF('S.D.PASTE SHEET'!P1813="","",'S.D.PASTE SHEET'!P1813)</f>
        <v/>
      </c>
      <c s="153" t="str">
        <f>IF('S.D.PASTE SHEET'!Q1813="","",'S.D.PASTE SHEET'!Q1813)</f>
        <v/>
      </c>
      <c s="153" t="str">
        <f>IF('S.D.PASTE SHEET'!R1813="","",'S.D.PASTE SHEET'!R1813)</f>
        <v/>
      </c>
      <c s="153" t="str">
        <f>IF('S.D.PASTE SHEET'!S1813="","",'S.D.PASTE SHEET'!S1813)</f>
        <v/>
      </c>
      <c s="153" t="str">
        <f>IF('S.D.PASTE SHEET'!T1813="","",'S.D.PASTE SHEET'!T1813)</f>
        <v/>
      </c>
      <c s="153" t="str">
        <f>IF('S.D.PASTE SHEET'!U1813="","",'S.D.PASTE SHEET'!U1813)</f>
        <v/>
      </c>
      <c s="153" t="str">
        <f>IF('S.D.PASTE SHEET'!V1813="","",'S.D.PASTE SHEET'!V1813)</f>
        <v/>
      </c>
      <c s="153" t="str">
        <f>IF('S.D.PASTE SHEET'!W1813="","",'S.D.PASTE SHEET'!W1813)</f>
        <v/>
      </c>
      <c s="153" t="str">
        <f>IF('S.D.PASTE SHEET'!X1813="","",'S.D.PASTE SHEET'!X1813)</f>
        <v/>
      </c>
      <c s="153" t="str">
        <f>IF('S.D.PASTE SHEET'!Y1813="","",'S.D.PASTE SHEET'!Y1813)</f>
        <v/>
      </c>
      <c s="153" t="str">
        <f>IF('S.D.PASTE SHEET'!Z1813="","",'S.D.PASTE SHEET'!Z1813)</f>
        <v/>
      </c>
      <c s="153" t="str">
        <f>IF('S.D.PASTE SHEET'!AA1813="","",'S.D.PASTE SHEET'!AA1813)</f>
        <v/>
      </c>
      <c s="153" t="str">
        <f>IF('S.D.PASTE SHEET'!AB1813="","",'S.D.PASTE SHEET'!AB1813)</f>
        <v/>
      </c>
      <c s="153" t="str">
        <f>IF('S.D.PASTE SHEET'!AC1813="","",'S.D.PASTE SHEET'!AC1813)</f>
        <v/>
      </c>
      <c s="153" t="str">
        <f>IF('S.D.PASTE SHEET'!AD1813="","",'S.D.PASTE SHEET'!AD1813)</f>
        <v/>
      </c>
      <c s="155"/>
      <c s="156" t="str">
        <f>IF(AK1813="","",IF(AK1813&gt;0,COUNT($AG$2:AG1813),""))</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13" s="156" t="str">
        <f>IF(BC1813="","",IF(BC1813&gt;0,COUNT($AY$2:AY1813),""))</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14" spans="1:66" ht="15.75" customHeight="1">
      <c r="A1814" s="153" t="str">
        <f>IF('S.D.PASTE SHEET'!A1814="","",'S.D.PASTE SHEET'!A1814)</f>
        <v/>
      </c>
      <c s="153" t="str">
        <f>IF('S.D.PASTE SHEET'!B1814="","",'S.D.PASTE SHEET'!B1814)</f>
        <v/>
      </c>
      <c s="153" t="str">
        <f>IF('S.D.PASTE SHEET'!C1814="","",'S.D.PASTE SHEET'!C1814)</f>
        <v/>
      </c>
      <c s="154" t="str">
        <f>IF('S.D.PASTE SHEET'!D1814="","",'S.D.PASTE SHEET'!D1814)</f>
        <v/>
      </c>
      <c s="153" t="str">
        <f>IF('S.D.PASTE SHEET'!E1814="","",UPPER('S.D.PASTE SHEET'!E1814))</f>
        <v/>
      </c>
      <c s="153" t="str">
        <f>IF('S.D.PASTE SHEET'!F1814="","",'S.D.PASTE SHEET'!F1814)</f>
        <v/>
      </c>
      <c s="153" t="str">
        <f>IF('S.D.PASTE SHEET'!G1814="","",UPPER('S.D.PASTE SHEET'!G1814))</f>
        <v/>
      </c>
      <c s="153" t="str">
        <f>IF('S.D.PASTE SHEET'!H1814="","",UPPER('S.D.PASTE SHEET'!H1814))</f>
        <v/>
      </c>
      <c s="153" t="str">
        <f>IF('S.D.PASTE SHEET'!I1814="","",'S.D.PASTE SHEET'!I1814)</f>
        <v/>
      </c>
      <c s="154" t="str">
        <f>IF('S.D.PASTE SHEET'!J1814="","",'S.D.PASTE SHEET'!J1814)</f>
        <v/>
      </c>
      <c s="153" t="str">
        <f>IF('S.D.PASTE SHEET'!K1814="","",'S.D.PASTE SHEET'!K1814)</f>
        <v/>
      </c>
      <c s="153" t="str">
        <f>IF('S.D.PASTE SHEET'!L1814="","",'S.D.PASTE SHEET'!L1814)</f>
        <v/>
      </c>
      <c s="153" t="str">
        <f>IF('S.D.PASTE SHEET'!M1814="","",'S.D.PASTE SHEET'!M1814)</f>
        <v/>
      </c>
      <c s="153" t="str">
        <f>IF('S.D.PASTE SHEET'!N1814="","",'S.D.PASTE SHEET'!N1814)</f>
        <v/>
      </c>
      <c s="153" t="str">
        <f>IF('S.D.PASTE SHEET'!O1814="","",'S.D.PASTE SHEET'!O1814)</f>
        <v/>
      </c>
      <c s="153" t="str">
        <f>IF('S.D.PASTE SHEET'!P1814="","",'S.D.PASTE SHEET'!P1814)</f>
        <v/>
      </c>
      <c s="153" t="str">
        <f>IF('S.D.PASTE SHEET'!Q1814="","",'S.D.PASTE SHEET'!Q1814)</f>
        <v/>
      </c>
      <c s="153" t="str">
        <f>IF('S.D.PASTE SHEET'!R1814="","",'S.D.PASTE SHEET'!R1814)</f>
        <v/>
      </c>
      <c s="153" t="str">
        <f>IF('S.D.PASTE SHEET'!S1814="","",'S.D.PASTE SHEET'!S1814)</f>
        <v/>
      </c>
      <c s="153" t="str">
        <f>IF('S.D.PASTE SHEET'!T1814="","",'S.D.PASTE SHEET'!T1814)</f>
        <v/>
      </c>
      <c s="153" t="str">
        <f>IF('S.D.PASTE SHEET'!U1814="","",'S.D.PASTE SHEET'!U1814)</f>
        <v/>
      </c>
      <c s="153" t="str">
        <f>IF('S.D.PASTE SHEET'!V1814="","",'S.D.PASTE SHEET'!V1814)</f>
        <v/>
      </c>
      <c s="153" t="str">
        <f>IF('S.D.PASTE SHEET'!W1814="","",'S.D.PASTE SHEET'!W1814)</f>
        <v/>
      </c>
      <c s="153" t="str">
        <f>IF('S.D.PASTE SHEET'!X1814="","",'S.D.PASTE SHEET'!X1814)</f>
        <v/>
      </c>
      <c s="153" t="str">
        <f>IF('S.D.PASTE SHEET'!Y1814="","",'S.D.PASTE SHEET'!Y1814)</f>
        <v/>
      </c>
      <c s="153" t="str">
        <f>IF('S.D.PASTE SHEET'!Z1814="","",'S.D.PASTE SHEET'!Z1814)</f>
        <v/>
      </c>
      <c s="153" t="str">
        <f>IF('S.D.PASTE SHEET'!AA1814="","",'S.D.PASTE SHEET'!AA1814)</f>
        <v/>
      </c>
      <c s="153" t="str">
        <f>IF('S.D.PASTE SHEET'!AB1814="","",'S.D.PASTE SHEET'!AB1814)</f>
        <v/>
      </c>
      <c s="153" t="str">
        <f>IF('S.D.PASTE SHEET'!AC1814="","",'S.D.PASTE SHEET'!AC1814)</f>
        <v/>
      </c>
      <c s="153" t="str">
        <f>IF('S.D.PASTE SHEET'!AD1814="","",'S.D.PASTE SHEET'!AD1814)</f>
        <v/>
      </c>
      <c s="155"/>
      <c s="156" t="str">
        <f>IF(AK1814="","",IF(AK1814&gt;0,COUNT($AG$2:AG1814),""))</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14" s="156" t="str">
        <f>IF(BC1814="","",IF(BC1814&gt;0,COUNT($AY$2:AY1814),""))</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15" spans="1:66" ht="15.75" customHeight="1">
      <c r="A1815" s="153" t="str">
        <f>IF('S.D.PASTE SHEET'!A1815="","",'S.D.PASTE SHEET'!A1815)</f>
        <v/>
      </c>
      <c s="153" t="str">
        <f>IF('S.D.PASTE SHEET'!B1815="","",'S.D.PASTE SHEET'!B1815)</f>
        <v/>
      </c>
      <c s="153" t="str">
        <f>IF('S.D.PASTE SHEET'!C1815="","",'S.D.PASTE SHEET'!C1815)</f>
        <v/>
      </c>
      <c s="154" t="str">
        <f>IF('S.D.PASTE SHEET'!D1815="","",'S.D.PASTE SHEET'!D1815)</f>
        <v/>
      </c>
      <c s="153" t="str">
        <f>IF('S.D.PASTE SHEET'!E1815="","",UPPER('S.D.PASTE SHEET'!E1815))</f>
        <v/>
      </c>
      <c s="153" t="str">
        <f>IF('S.D.PASTE SHEET'!F1815="","",'S.D.PASTE SHEET'!F1815)</f>
        <v/>
      </c>
      <c s="153" t="str">
        <f>IF('S.D.PASTE SHEET'!G1815="","",UPPER('S.D.PASTE SHEET'!G1815))</f>
        <v/>
      </c>
      <c s="153" t="str">
        <f>IF('S.D.PASTE SHEET'!H1815="","",UPPER('S.D.PASTE SHEET'!H1815))</f>
        <v/>
      </c>
      <c s="153" t="str">
        <f>IF('S.D.PASTE SHEET'!I1815="","",'S.D.PASTE SHEET'!I1815)</f>
        <v/>
      </c>
      <c s="154" t="str">
        <f>IF('S.D.PASTE SHEET'!J1815="","",'S.D.PASTE SHEET'!J1815)</f>
        <v/>
      </c>
      <c s="153" t="str">
        <f>IF('S.D.PASTE SHEET'!K1815="","",'S.D.PASTE SHEET'!K1815)</f>
        <v/>
      </c>
      <c s="153" t="str">
        <f>IF('S.D.PASTE SHEET'!L1815="","",'S.D.PASTE SHEET'!L1815)</f>
        <v/>
      </c>
      <c s="153" t="str">
        <f>IF('S.D.PASTE SHEET'!M1815="","",'S.D.PASTE SHEET'!M1815)</f>
        <v/>
      </c>
      <c s="153" t="str">
        <f>IF('S.D.PASTE SHEET'!N1815="","",'S.D.PASTE SHEET'!N1815)</f>
        <v/>
      </c>
      <c s="153" t="str">
        <f>IF('S.D.PASTE SHEET'!O1815="","",'S.D.PASTE SHEET'!O1815)</f>
        <v/>
      </c>
      <c s="153" t="str">
        <f>IF('S.D.PASTE SHEET'!P1815="","",'S.D.PASTE SHEET'!P1815)</f>
        <v/>
      </c>
      <c s="153" t="str">
        <f>IF('S.D.PASTE SHEET'!Q1815="","",'S.D.PASTE SHEET'!Q1815)</f>
        <v/>
      </c>
      <c s="153" t="str">
        <f>IF('S.D.PASTE SHEET'!R1815="","",'S.D.PASTE SHEET'!R1815)</f>
        <v/>
      </c>
      <c s="153" t="str">
        <f>IF('S.D.PASTE SHEET'!S1815="","",'S.D.PASTE SHEET'!S1815)</f>
        <v/>
      </c>
      <c s="153" t="str">
        <f>IF('S.D.PASTE SHEET'!T1815="","",'S.D.PASTE SHEET'!T1815)</f>
        <v/>
      </c>
      <c s="153" t="str">
        <f>IF('S.D.PASTE SHEET'!U1815="","",'S.D.PASTE SHEET'!U1815)</f>
        <v/>
      </c>
      <c s="153" t="str">
        <f>IF('S.D.PASTE SHEET'!V1815="","",'S.D.PASTE SHEET'!V1815)</f>
        <v/>
      </c>
      <c s="153" t="str">
        <f>IF('S.D.PASTE SHEET'!W1815="","",'S.D.PASTE SHEET'!W1815)</f>
        <v/>
      </c>
      <c s="153" t="str">
        <f>IF('S.D.PASTE SHEET'!X1815="","",'S.D.PASTE SHEET'!X1815)</f>
        <v/>
      </c>
      <c s="153" t="str">
        <f>IF('S.D.PASTE SHEET'!Y1815="","",'S.D.PASTE SHEET'!Y1815)</f>
        <v/>
      </c>
      <c s="153" t="str">
        <f>IF('S.D.PASTE SHEET'!Z1815="","",'S.D.PASTE SHEET'!Z1815)</f>
        <v/>
      </c>
      <c s="153" t="str">
        <f>IF('S.D.PASTE SHEET'!AA1815="","",'S.D.PASTE SHEET'!AA1815)</f>
        <v/>
      </c>
      <c s="153" t="str">
        <f>IF('S.D.PASTE SHEET'!AB1815="","",'S.D.PASTE SHEET'!AB1815)</f>
        <v/>
      </c>
      <c s="153" t="str">
        <f>IF('S.D.PASTE SHEET'!AC1815="","",'S.D.PASTE SHEET'!AC1815)</f>
        <v/>
      </c>
      <c s="153" t="str">
        <f>IF('S.D.PASTE SHEET'!AD1815="","",'S.D.PASTE SHEET'!AD1815)</f>
        <v/>
      </c>
      <c s="155"/>
      <c s="156" t="str">
        <f>IF(AK1815="","",IF(AK1815&gt;0,COUNT($AG$2:AG1815),""))</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15" s="156" t="str">
        <f>IF(BC1815="","",IF(BC1815&gt;0,COUNT($AY$2:AY1815),""))</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16" spans="1:66" ht="15.75" customHeight="1">
      <c r="A1816" s="153" t="str">
        <f>IF('S.D.PASTE SHEET'!A1816="","",'S.D.PASTE SHEET'!A1816)</f>
        <v/>
      </c>
      <c s="153" t="str">
        <f>IF('S.D.PASTE SHEET'!B1816="","",'S.D.PASTE SHEET'!B1816)</f>
        <v/>
      </c>
      <c s="153" t="str">
        <f>IF('S.D.PASTE SHEET'!C1816="","",'S.D.PASTE SHEET'!C1816)</f>
        <v/>
      </c>
      <c s="154" t="str">
        <f>IF('S.D.PASTE SHEET'!D1816="","",'S.D.PASTE SHEET'!D1816)</f>
        <v/>
      </c>
      <c s="153" t="str">
        <f>IF('S.D.PASTE SHEET'!E1816="","",UPPER('S.D.PASTE SHEET'!E1816))</f>
        <v/>
      </c>
      <c s="153" t="str">
        <f>IF('S.D.PASTE SHEET'!F1816="","",'S.D.PASTE SHEET'!F1816)</f>
        <v/>
      </c>
      <c s="153" t="str">
        <f>IF('S.D.PASTE SHEET'!G1816="","",UPPER('S.D.PASTE SHEET'!G1816))</f>
        <v/>
      </c>
      <c s="153" t="str">
        <f>IF('S.D.PASTE SHEET'!H1816="","",UPPER('S.D.PASTE SHEET'!H1816))</f>
        <v/>
      </c>
      <c s="153" t="str">
        <f>IF('S.D.PASTE SHEET'!I1816="","",'S.D.PASTE SHEET'!I1816)</f>
        <v/>
      </c>
      <c s="154" t="str">
        <f>IF('S.D.PASTE SHEET'!J1816="","",'S.D.PASTE SHEET'!J1816)</f>
        <v/>
      </c>
      <c s="153" t="str">
        <f>IF('S.D.PASTE SHEET'!K1816="","",'S.D.PASTE SHEET'!K1816)</f>
        <v/>
      </c>
      <c s="153" t="str">
        <f>IF('S.D.PASTE SHEET'!L1816="","",'S.D.PASTE SHEET'!L1816)</f>
        <v/>
      </c>
      <c s="153" t="str">
        <f>IF('S.D.PASTE SHEET'!M1816="","",'S.D.PASTE SHEET'!M1816)</f>
        <v/>
      </c>
      <c s="153" t="str">
        <f>IF('S.D.PASTE SHEET'!N1816="","",'S.D.PASTE SHEET'!N1816)</f>
        <v/>
      </c>
      <c s="153" t="str">
        <f>IF('S.D.PASTE SHEET'!O1816="","",'S.D.PASTE SHEET'!O1816)</f>
        <v/>
      </c>
      <c s="153" t="str">
        <f>IF('S.D.PASTE SHEET'!P1816="","",'S.D.PASTE SHEET'!P1816)</f>
        <v/>
      </c>
      <c s="153" t="str">
        <f>IF('S.D.PASTE SHEET'!Q1816="","",'S.D.PASTE SHEET'!Q1816)</f>
        <v/>
      </c>
      <c s="153" t="str">
        <f>IF('S.D.PASTE SHEET'!R1816="","",'S.D.PASTE SHEET'!R1816)</f>
        <v/>
      </c>
      <c s="153" t="str">
        <f>IF('S.D.PASTE SHEET'!S1816="","",'S.D.PASTE SHEET'!S1816)</f>
        <v/>
      </c>
      <c s="153" t="str">
        <f>IF('S.D.PASTE SHEET'!T1816="","",'S.D.PASTE SHEET'!T1816)</f>
        <v/>
      </c>
      <c s="153" t="str">
        <f>IF('S.D.PASTE SHEET'!U1816="","",'S.D.PASTE SHEET'!U1816)</f>
        <v/>
      </c>
      <c s="153" t="str">
        <f>IF('S.D.PASTE SHEET'!V1816="","",'S.D.PASTE SHEET'!V1816)</f>
        <v/>
      </c>
      <c s="153" t="str">
        <f>IF('S.D.PASTE SHEET'!W1816="","",'S.D.PASTE SHEET'!W1816)</f>
        <v/>
      </c>
      <c s="153" t="str">
        <f>IF('S.D.PASTE SHEET'!X1816="","",'S.D.PASTE SHEET'!X1816)</f>
        <v/>
      </c>
      <c s="153" t="str">
        <f>IF('S.D.PASTE SHEET'!Y1816="","",'S.D.PASTE SHEET'!Y1816)</f>
        <v/>
      </c>
      <c s="153" t="str">
        <f>IF('S.D.PASTE SHEET'!Z1816="","",'S.D.PASTE SHEET'!Z1816)</f>
        <v/>
      </c>
      <c s="153" t="str">
        <f>IF('S.D.PASTE SHEET'!AA1816="","",'S.D.PASTE SHEET'!AA1816)</f>
        <v/>
      </c>
      <c s="153" t="str">
        <f>IF('S.D.PASTE SHEET'!AB1816="","",'S.D.PASTE SHEET'!AB1816)</f>
        <v/>
      </c>
      <c s="153" t="str">
        <f>IF('S.D.PASTE SHEET'!AC1816="","",'S.D.PASTE SHEET'!AC1816)</f>
        <v/>
      </c>
      <c s="153" t="str">
        <f>IF('S.D.PASTE SHEET'!AD1816="","",'S.D.PASTE SHEET'!AD1816)</f>
        <v/>
      </c>
      <c s="155"/>
      <c s="156" t="str">
        <f>IF(AK1816="","",IF(AK1816&gt;0,COUNT($AG$2:AG1816),""))</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16" s="156" t="str">
        <f>IF(BC1816="","",IF(BC1816&gt;0,COUNT($AY$2:AY1816),""))</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17" spans="1:66" ht="15.75" customHeight="1">
      <c r="A1817" s="153" t="str">
        <f>IF('S.D.PASTE SHEET'!A1817="","",'S.D.PASTE SHEET'!A1817)</f>
        <v/>
      </c>
      <c s="153" t="str">
        <f>IF('S.D.PASTE SHEET'!B1817="","",'S.D.PASTE SHEET'!B1817)</f>
        <v/>
      </c>
      <c s="153" t="str">
        <f>IF('S.D.PASTE SHEET'!C1817="","",'S.D.PASTE SHEET'!C1817)</f>
        <v/>
      </c>
      <c s="154" t="str">
        <f>IF('S.D.PASTE SHEET'!D1817="","",'S.D.PASTE SHEET'!D1817)</f>
        <v/>
      </c>
      <c s="153" t="str">
        <f>IF('S.D.PASTE SHEET'!E1817="","",UPPER('S.D.PASTE SHEET'!E1817))</f>
        <v/>
      </c>
      <c s="153" t="str">
        <f>IF('S.D.PASTE SHEET'!F1817="","",'S.D.PASTE SHEET'!F1817)</f>
        <v/>
      </c>
      <c s="153" t="str">
        <f>IF('S.D.PASTE SHEET'!G1817="","",UPPER('S.D.PASTE SHEET'!G1817))</f>
        <v/>
      </c>
      <c s="153" t="str">
        <f>IF('S.D.PASTE SHEET'!H1817="","",UPPER('S.D.PASTE SHEET'!H1817))</f>
        <v/>
      </c>
      <c s="153" t="str">
        <f>IF('S.D.PASTE SHEET'!I1817="","",'S.D.PASTE SHEET'!I1817)</f>
        <v/>
      </c>
      <c s="154" t="str">
        <f>IF('S.D.PASTE SHEET'!J1817="","",'S.D.PASTE SHEET'!J1817)</f>
        <v/>
      </c>
      <c s="153" t="str">
        <f>IF('S.D.PASTE SHEET'!K1817="","",'S.D.PASTE SHEET'!K1817)</f>
        <v/>
      </c>
      <c s="153" t="str">
        <f>IF('S.D.PASTE SHEET'!L1817="","",'S.D.PASTE SHEET'!L1817)</f>
        <v/>
      </c>
      <c s="153" t="str">
        <f>IF('S.D.PASTE SHEET'!M1817="","",'S.D.PASTE SHEET'!M1817)</f>
        <v/>
      </c>
      <c s="153" t="str">
        <f>IF('S.D.PASTE SHEET'!N1817="","",'S.D.PASTE SHEET'!N1817)</f>
        <v/>
      </c>
      <c s="153" t="str">
        <f>IF('S.D.PASTE SHEET'!O1817="","",'S.D.PASTE SHEET'!O1817)</f>
        <v/>
      </c>
      <c s="153" t="str">
        <f>IF('S.D.PASTE SHEET'!P1817="","",'S.D.PASTE SHEET'!P1817)</f>
        <v/>
      </c>
      <c s="153" t="str">
        <f>IF('S.D.PASTE SHEET'!Q1817="","",'S.D.PASTE SHEET'!Q1817)</f>
        <v/>
      </c>
      <c s="153" t="str">
        <f>IF('S.D.PASTE SHEET'!R1817="","",'S.D.PASTE SHEET'!R1817)</f>
        <v/>
      </c>
      <c s="153" t="str">
        <f>IF('S.D.PASTE SHEET'!S1817="","",'S.D.PASTE SHEET'!S1817)</f>
        <v/>
      </c>
      <c s="153" t="str">
        <f>IF('S.D.PASTE SHEET'!T1817="","",'S.D.PASTE SHEET'!T1817)</f>
        <v/>
      </c>
      <c s="153" t="str">
        <f>IF('S.D.PASTE SHEET'!U1817="","",'S.D.PASTE SHEET'!U1817)</f>
        <v/>
      </c>
      <c s="153" t="str">
        <f>IF('S.D.PASTE SHEET'!V1817="","",'S.D.PASTE SHEET'!V1817)</f>
        <v/>
      </c>
      <c s="153" t="str">
        <f>IF('S.D.PASTE SHEET'!W1817="","",'S.D.PASTE SHEET'!W1817)</f>
        <v/>
      </c>
      <c s="153" t="str">
        <f>IF('S.D.PASTE SHEET'!X1817="","",'S.D.PASTE SHEET'!X1817)</f>
        <v/>
      </c>
      <c s="153" t="str">
        <f>IF('S.D.PASTE SHEET'!Y1817="","",'S.D.PASTE SHEET'!Y1817)</f>
        <v/>
      </c>
      <c s="153" t="str">
        <f>IF('S.D.PASTE SHEET'!Z1817="","",'S.D.PASTE SHEET'!Z1817)</f>
        <v/>
      </c>
      <c s="153" t="str">
        <f>IF('S.D.PASTE SHEET'!AA1817="","",'S.D.PASTE SHEET'!AA1817)</f>
        <v/>
      </c>
      <c s="153" t="str">
        <f>IF('S.D.PASTE SHEET'!AB1817="","",'S.D.PASTE SHEET'!AB1817)</f>
        <v/>
      </c>
      <c s="153" t="str">
        <f>IF('S.D.PASTE SHEET'!AC1817="","",'S.D.PASTE SHEET'!AC1817)</f>
        <v/>
      </c>
      <c s="153" t="str">
        <f>IF('S.D.PASTE SHEET'!AD1817="","",'S.D.PASTE SHEET'!AD1817)</f>
        <v/>
      </c>
      <c s="155"/>
      <c s="156" t="str">
        <f>IF(AK1817="","",IF(AK1817&gt;0,COUNT($AG$2:AG1817),""))</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17" s="156" t="str">
        <f>IF(BC1817="","",IF(BC1817&gt;0,COUNT($AY$2:AY1817),""))</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18" spans="1:66" ht="15.75" customHeight="1">
      <c r="A1818" s="153" t="str">
        <f>IF('S.D.PASTE SHEET'!A1818="","",'S.D.PASTE SHEET'!A1818)</f>
        <v/>
      </c>
      <c s="153" t="str">
        <f>IF('S.D.PASTE SHEET'!B1818="","",'S.D.PASTE SHEET'!B1818)</f>
        <v/>
      </c>
      <c s="153" t="str">
        <f>IF('S.D.PASTE SHEET'!C1818="","",'S.D.PASTE SHEET'!C1818)</f>
        <v/>
      </c>
      <c s="154" t="str">
        <f>IF('S.D.PASTE SHEET'!D1818="","",'S.D.PASTE SHEET'!D1818)</f>
        <v/>
      </c>
      <c s="153" t="str">
        <f>IF('S.D.PASTE SHEET'!E1818="","",UPPER('S.D.PASTE SHEET'!E1818))</f>
        <v/>
      </c>
      <c s="153" t="str">
        <f>IF('S.D.PASTE SHEET'!F1818="","",'S.D.PASTE SHEET'!F1818)</f>
        <v/>
      </c>
      <c s="153" t="str">
        <f>IF('S.D.PASTE SHEET'!G1818="","",UPPER('S.D.PASTE SHEET'!G1818))</f>
        <v/>
      </c>
      <c s="153" t="str">
        <f>IF('S.D.PASTE SHEET'!H1818="","",UPPER('S.D.PASTE SHEET'!H1818))</f>
        <v/>
      </c>
      <c s="153" t="str">
        <f>IF('S.D.PASTE SHEET'!I1818="","",'S.D.PASTE SHEET'!I1818)</f>
        <v/>
      </c>
      <c s="154" t="str">
        <f>IF('S.D.PASTE SHEET'!J1818="","",'S.D.PASTE SHEET'!J1818)</f>
        <v/>
      </c>
      <c s="153" t="str">
        <f>IF('S.D.PASTE SHEET'!K1818="","",'S.D.PASTE SHEET'!K1818)</f>
        <v/>
      </c>
      <c s="153" t="str">
        <f>IF('S.D.PASTE SHEET'!L1818="","",'S.D.PASTE SHEET'!L1818)</f>
        <v/>
      </c>
      <c s="153" t="str">
        <f>IF('S.D.PASTE SHEET'!M1818="","",'S.D.PASTE SHEET'!M1818)</f>
        <v/>
      </c>
      <c s="153" t="str">
        <f>IF('S.D.PASTE SHEET'!N1818="","",'S.D.PASTE SHEET'!N1818)</f>
        <v/>
      </c>
      <c s="153" t="str">
        <f>IF('S.D.PASTE SHEET'!O1818="","",'S.D.PASTE SHEET'!O1818)</f>
        <v/>
      </c>
      <c s="153" t="str">
        <f>IF('S.D.PASTE SHEET'!P1818="","",'S.D.PASTE SHEET'!P1818)</f>
        <v/>
      </c>
      <c s="153" t="str">
        <f>IF('S.D.PASTE SHEET'!Q1818="","",'S.D.PASTE SHEET'!Q1818)</f>
        <v/>
      </c>
      <c s="153" t="str">
        <f>IF('S.D.PASTE SHEET'!R1818="","",'S.D.PASTE SHEET'!R1818)</f>
        <v/>
      </c>
      <c s="153" t="str">
        <f>IF('S.D.PASTE SHEET'!S1818="","",'S.D.PASTE SHEET'!S1818)</f>
        <v/>
      </c>
      <c s="153" t="str">
        <f>IF('S.D.PASTE SHEET'!T1818="","",'S.D.PASTE SHEET'!T1818)</f>
        <v/>
      </c>
      <c s="153" t="str">
        <f>IF('S.D.PASTE SHEET'!U1818="","",'S.D.PASTE SHEET'!U1818)</f>
        <v/>
      </c>
      <c s="153" t="str">
        <f>IF('S.D.PASTE SHEET'!V1818="","",'S.D.PASTE SHEET'!V1818)</f>
        <v/>
      </c>
      <c s="153" t="str">
        <f>IF('S.D.PASTE SHEET'!W1818="","",'S.D.PASTE SHEET'!W1818)</f>
        <v/>
      </c>
      <c s="153" t="str">
        <f>IF('S.D.PASTE SHEET'!X1818="","",'S.D.PASTE SHEET'!X1818)</f>
        <v/>
      </c>
      <c s="153" t="str">
        <f>IF('S.D.PASTE SHEET'!Y1818="","",'S.D.PASTE SHEET'!Y1818)</f>
        <v/>
      </c>
      <c s="153" t="str">
        <f>IF('S.D.PASTE SHEET'!Z1818="","",'S.D.PASTE SHEET'!Z1818)</f>
        <v/>
      </c>
      <c s="153" t="str">
        <f>IF('S.D.PASTE SHEET'!AA1818="","",'S.D.PASTE SHEET'!AA1818)</f>
        <v/>
      </c>
      <c s="153" t="str">
        <f>IF('S.D.PASTE SHEET'!AB1818="","",'S.D.PASTE SHEET'!AB1818)</f>
        <v/>
      </c>
      <c s="153" t="str">
        <f>IF('S.D.PASTE SHEET'!AC1818="","",'S.D.PASTE SHEET'!AC1818)</f>
        <v/>
      </c>
      <c s="153" t="str">
        <f>IF('S.D.PASTE SHEET'!AD1818="","",'S.D.PASTE SHEET'!AD1818)</f>
        <v/>
      </c>
      <c s="155"/>
      <c s="156" t="str">
        <f>IF(AK1818="","",IF(AK1818&gt;0,COUNT($AG$2:AG1818),""))</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18" s="156" t="str">
        <f>IF(BC1818="","",IF(BC1818&gt;0,COUNT($AY$2:AY1818),""))</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19" spans="1:66" ht="15.75" customHeight="1">
      <c r="A1819" s="153" t="str">
        <f>IF('S.D.PASTE SHEET'!A1819="","",'S.D.PASTE SHEET'!A1819)</f>
        <v/>
      </c>
      <c s="153" t="str">
        <f>IF('S.D.PASTE SHEET'!B1819="","",'S.D.PASTE SHEET'!B1819)</f>
        <v/>
      </c>
      <c s="153" t="str">
        <f>IF('S.D.PASTE SHEET'!C1819="","",'S.D.PASTE SHEET'!C1819)</f>
        <v/>
      </c>
      <c s="154" t="str">
        <f>IF('S.D.PASTE SHEET'!D1819="","",'S.D.PASTE SHEET'!D1819)</f>
        <v/>
      </c>
      <c s="153" t="str">
        <f>IF('S.D.PASTE SHEET'!E1819="","",UPPER('S.D.PASTE SHEET'!E1819))</f>
        <v/>
      </c>
      <c s="153" t="str">
        <f>IF('S.D.PASTE SHEET'!F1819="","",'S.D.PASTE SHEET'!F1819)</f>
        <v/>
      </c>
      <c s="153" t="str">
        <f>IF('S.D.PASTE SHEET'!G1819="","",UPPER('S.D.PASTE SHEET'!G1819))</f>
        <v/>
      </c>
      <c s="153" t="str">
        <f>IF('S.D.PASTE SHEET'!H1819="","",UPPER('S.D.PASTE SHEET'!H1819))</f>
        <v/>
      </c>
      <c s="153" t="str">
        <f>IF('S.D.PASTE SHEET'!I1819="","",'S.D.PASTE SHEET'!I1819)</f>
        <v/>
      </c>
      <c s="154" t="str">
        <f>IF('S.D.PASTE SHEET'!J1819="","",'S.D.PASTE SHEET'!J1819)</f>
        <v/>
      </c>
      <c s="153" t="str">
        <f>IF('S.D.PASTE SHEET'!K1819="","",'S.D.PASTE SHEET'!K1819)</f>
        <v/>
      </c>
      <c s="153" t="str">
        <f>IF('S.D.PASTE SHEET'!L1819="","",'S.D.PASTE SHEET'!L1819)</f>
        <v/>
      </c>
      <c s="153" t="str">
        <f>IF('S.D.PASTE SHEET'!M1819="","",'S.D.PASTE SHEET'!M1819)</f>
        <v/>
      </c>
      <c s="153" t="str">
        <f>IF('S.D.PASTE SHEET'!N1819="","",'S.D.PASTE SHEET'!N1819)</f>
        <v/>
      </c>
      <c s="153" t="str">
        <f>IF('S.D.PASTE SHEET'!O1819="","",'S.D.PASTE SHEET'!O1819)</f>
        <v/>
      </c>
      <c s="153" t="str">
        <f>IF('S.D.PASTE SHEET'!P1819="","",'S.D.PASTE SHEET'!P1819)</f>
        <v/>
      </c>
      <c s="153" t="str">
        <f>IF('S.D.PASTE SHEET'!Q1819="","",'S.D.PASTE SHEET'!Q1819)</f>
        <v/>
      </c>
      <c s="153" t="str">
        <f>IF('S.D.PASTE SHEET'!R1819="","",'S.D.PASTE SHEET'!R1819)</f>
        <v/>
      </c>
      <c s="153" t="str">
        <f>IF('S.D.PASTE SHEET'!S1819="","",'S.D.PASTE SHEET'!S1819)</f>
        <v/>
      </c>
      <c s="153" t="str">
        <f>IF('S.D.PASTE SHEET'!T1819="","",'S.D.PASTE SHEET'!T1819)</f>
        <v/>
      </c>
      <c s="153" t="str">
        <f>IF('S.D.PASTE SHEET'!U1819="","",'S.D.PASTE SHEET'!U1819)</f>
        <v/>
      </c>
      <c s="153" t="str">
        <f>IF('S.D.PASTE SHEET'!V1819="","",'S.D.PASTE SHEET'!V1819)</f>
        <v/>
      </c>
      <c s="153" t="str">
        <f>IF('S.D.PASTE SHEET'!W1819="","",'S.D.PASTE SHEET'!W1819)</f>
        <v/>
      </c>
      <c s="153" t="str">
        <f>IF('S.D.PASTE SHEET'!X1819="","",'S.D.PASTE SHEET'!X1819)</f>
        <v/>
      </c>
      <c s="153" t="str">
        <f>IF('S.D.PASTE SHEET'!Y1819="","",'S.D.PASTE SHEET'!Y1819)</f>
        <v/>
      </c>
      <c s="153" t="str">
        <f>IF('S.D.PASTE SHEET'!Z1819="","",'S.D.PASTE SHEET'!Z1819)</f>
        <v/>
      </c>
      <c s="153" t="str">
        <f>IF('S.D.PASTE SHEET'!AA1819="","",'S.D.PASTE SHEET'!AA1819)</f>
        <v/>
      </c>
      <c s="153" t="str">
        <f>IF('S.D.PASTE SHEET'!AB1819="","",'S.D.PASTE SHEET'!AB1819)</f>
        <v/>
      </c>
      <c s="153" t="str">
        <f>IF('S.D.PASTE SHEET'!AC1819="","",'S.D.PASTE SHEET'!AC1819)</f>
        <v/>
      </c>
      <c s="153" t="str">
        <f>IF('S.D.PASTE SHEET'!AD1819="","",'S.D.PASTE SHEET'!AD1819)</f>
        <v/>
      </c>
      <c s="155"/>
      <c s="156" t="str">
        <f>IF(AK1819="","",IF(AK1819&gt;0,COUNT($AG$2:AG1819),""))</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19" s="156" t="str">
        <f>IF(BC1819="","",IF(BC1819&gt;0,COUNT($AY$2:AY1819),""))</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20" spans="1:66" ht="15.75" customHeight="1">
      <c r="A1820" s="153" t="str">
        <f>IF('S.D.PASTE SHEET'!A1820="","",'S.D.PASTE SHEET'!A1820)</f>
        <v/>
      </c>
      <c s="153" t="str">
        <f>IF('S.D.PASTE SHEET'!B1820="","",'S.D.PASTE SHEET'!B1820)</f>
        <v/>
      </c>
      <c s="153" t="str">
        <f>IF('S.D.PASTE SHEET'!C1820="","",'S.D.PASTE SHEET'!C1820)</f>
        <v/>
      </c>
      <c s="154" t="str">
        <f>IF('S.D.PASTE SHEET'!D1820="","",'S.D.PASTE SHEET'!D1820)</f>
        <v/>
      </c>
      <c s="153" t="str">
        <f>IF('S.D.PASTE SHEET'!E1820="","",UPPER('S.D.PASTE SHEET'!E1820))</f>
        <v/>
      </c>
      <c s="153" t="str">
        <f>IF('S.D.PASTE SHEET'!F1820="","",'S.D.PASTE SHEET'!F1820)</f>
        <v/>
      </c>
      <c s="153" t="str">
        <f>IF('S.D.PASTE SHEET'!G1820="","",UPPER('S.D.PASTE SHEET'!G1820))</f>
        <v/>
      </c>
      <c s="153" t="str">
        <f>IF('S.D.PASTE SHEET'!H1820="","",UPPER('S.D.PASTE SHEET'!H1820))</f>
        <v/>
      </c>
      <c s="153" t="str">
        <f>IF('S.D.PASTE SHEET'!I1820="","",'S.D.PASTE SHEET'!I1820)</f>
        <v/>
      </c>
      <c s="154" t="str">
        <f>IF('S.D.PASTE SHEET'!J1820="","",'S.D.PASTE SHEET'!J1820)</f>
        <v/>
      </c>
      <c s="153" t="str">
        <f>IF('S.D.PASTE SHEET'!K1820="","",'S.D.PASTE SHEET'!K1820)</f>
        <v/>
      </c>
      <c s="153" t="str">
        <f>IF('S.D.PASTE SHEET'!L1820="","",'S.D.PASTE SHEET'!L1820)</f>
        <v/>
      </c>
      <c s="153" t="str">
        <f>IF('S.D.PASTE SHEET'!M1820="","",'S.D.PASTE SHEET'!M1820)</f>
        <v/>
      </c>
      <c s="153" t="str">
        <f>IF('S.D.PASTE SHEET'!N1820="","",'S.D.PASTE SHEET'!N1820)</f>
        <v/>
      </c>
      <c s="153" t="str">
        <f>IF('S.D.PASTE SHEET'!O1820="","",'S.D.PASTE SHEET'!O1820)</f>
        <v/>
      </c>
      <c s="153" t="str">
        <f>IF('S.D.PASTE SHEET'!P1820="","",'S.D.PASTE SHEET'!P1820)</f>
        <v/>
      </c>
      <c s="153" t="str">
        <f>IF('S.D.PASTE SHEET'!Q1820="","",'S.D.PASTE SHEET'!Q1820)</f>
        <v/>
      </c>
      <c s="153" t="str">
        <f>IF('S.D.PASTE SHEET'!R1820="","",'S.D.PASTE SHEET'!R1820)</f>
        <v/>
      </c>
      <c s="153" t="str">
        <f>IF('S.D.PASTE SHEET'!S1820="","",'S.D.PASTE SHEET'!S1820)</f>
        <v/>
      </c>
      <c s="153" t="str">
        <f>IF('S.D.PASTE SHEET'!T1820="","",'S.D.PASTE SHEET'!T1820)</f>
        <v/>
      </c>
      <c s="153" t="str">
        <f>IF('S.D.PASTE SHEET'!U1820="","",'S.D.PASTE SHEET'!U1820)</f>
        <v/>
      </c>
      <c s="153" t="str">
        <f>IF('S.D.PASTE SHEET'!V1820="","",'S.D.PASTE SHEET'!V1820)</f>
        <v/>
      </c>
      <c s="153" t="str">
        <f>IF('S.D.PASTE SHEET'!W1820="","",'S.D.PASTE SHEET'!W1820)</f>
        <v/>
      </c>
      <c s="153" t="str">
        <f>IF('S.D.PASTE SHEET'!X1820="","",'S.D.PASTE SHEET'!X1820)</f>
        <v/>
      </c>
      <c s="153" t="str">
        <f>IF('S.D.PASTE SHEET'!Y1820="","",'S.D.PASTE SHEET'!Y1820)</f>
        <v/>
      </c>
      <c s="153" t="str">
        <f>IF('S.D.PASTE SHEET'!Z1820="","",'S.D.PASTE SHEET'!Z1820)</f>
        <v/>
      </c>
      <c s="153" t="str">
        <f>IF('S.D.PASTE SHEET'!AA1820="","",'S.D.PASTE SHEET'!AA1820)</f>
        <v/>
      </c>
      <c s="153" t="str">
        <f>IF('S.D.PASTE SHEET'!AB1820="","",'S.D.PASTE SHEET'!AB1820)</f>
        <v/>
      </c>
      <c s="153" t="str">
        <f>IF('S.D.PASTE SHEET'!AC1820="","",'S.D.PASTE SHEET'!AC1820)</f>
        <v/>
      </c>
      <c s="153" t="str">
        <f>IF('S.D.PASTE SHEET'!AD1820="","",'S.D.PASTE SHEET'!AD1820)</f>
        <v/>
      </c>
      <c s="155"/>
      <c s="156" t="str">
        <f>IF(AK1820="","",IF(AK1820&gt;0,COUNT($AG$2:AG1820),""))</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20" s="156" t="str">
        <f>IF(BC1820="","",IF(BC1820&gt;0,COUNT($AY$2:AY1820),""))</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21" spans="1:66" ht="15.75" customHeight="1">
      <c r="A1821" s="153" t="str">
        <f>IF('S.D.PASTE SHEET'!A1821="","",'S.D.PASTE SHEET'!A1821)</f>
        <v/>
      </c>
      <c s="153" t="str">
        <f>IF('S.D.PASTE SHEET'!B1821="","",'S.D.PASTE SHEET'!B1821)</f>
        <v/>
      </c>
      <c s="153" t="str">
        <f>IF('S.D.PASTE SHEET'!C1821="","",'S.D.PASTE SHEET'!C1821)</f>
        <v/>
      </c>
      <c s="154" t="str">
        <f>IF('S.D.PASTE SHEET'!D1821="","",'S.D.PASTE SHEET'!D1821)</f>
        <v/>
      </c>
      <c s="153" t="str">
        <f>IF('S.D.PASTE SHEET'!E1821="","",UPPER('S.D.PASTE SHEET'!E1821))</f>
        <v/>
      </c>
      <c s="153" t="str">
        <f>IF('S.D.PASTE SHEET'!F1821="","",'S.D.PASTE SHEET'!F1821)</f>
        <v/>
      </c>
      <c s="153" t="str">
        <f>IF('S.D.PASTE SHEET'!G1821="","",UPPER('S.D.PASTE SHEET'!G1821))</f>
        <v/>
      </c>
      <c s="153" t="str">
        <f>IF('S.D.PASTE SHEET'!H1821="","",UPPER('S.D.PASTE SHEET'!H1821))</f>
        <v/>
      </c>
      <c s="153" t="str">
        <f>IF('S.D.PASTE SHEET'!I1821="","",'S.D.PASTE SHEET'!I1821)</f>
        <v/>
      </c>
      <c s="154" t="str">
        <f>IF('S.D.PASTE SHEET'!J1821="","",'S.D.PASTE SHEET'!J1821)</f>
        <v/>
      </c>
      <c s="153" t="str">
        <f>IF('S.D.PASTE SHEET'!K1821="","",'S.D.PASTE SHEET'!K1821)</f>
        <v/>
      </c>
      <c s="153" t="str">
        <f>IF('S.D.PASTE SHEET'!L1821="","",'S.D.PASTE SHEET'!L1821)</f>
        <v/>
      </c>
      <c s="153" t="str">
        <f>IF('S.D.PASTE SHEET'!M1821="","",'S.D.PASTE SHEET'!M1821)</f>
        <v/>
      </c>
      <c s="153" t="str">
        <f>IF('S.D.PASTE SHEET'!N1821="","",'S.D.PASTE SHEET'!N1821)</f>
        <v/>
      </c>
      <c s="153" t="str">
        <f>IF('S.D.PASTE SHEET'!O1821="","",'S.D.PASTE SHEET'!O1821)</f>
        <v/>
      </c>
      <c s="153" t="str">
        <f>IF('S.D.PASTE SHEET'!P1821="","",'S.D.PASTE SHEET'!P1821)</f>
        <v/>
      </c>
      <c s="153" t="str">
        <f>IF('S.D.PASTE SHEET'!Q1821="","",'S.D.PASTE SHEET'!Q1821)</f>
        <v/>
      </c>
      <c s="153" t="str">
        <f>IF('S.D.PASTE SHEET'!R1821="","",'S.D.PASTE SHEET'!R1821)</f>
        <v/>
      </c>
      <c s="153" t="str">
        <f>IF('S.D.PASTE SHEET'!S1821="","",'S.D.PASTE SHEET'!S1821)</f>
        <v/>
      </c>
      <c s="153" t="str">
        <f>IF('S.D.PASTE SHEET'!T1821="","",'S.D.PASTE SHEET'!T1821)</f>
        <v/>
      </c>
      <c s="153" t="str">
        <f>IF('S.D.PASTE SHEET'!U1821="","",'S.D.PASTE SHEET'!U1821)</f>
        <v/>
      </c>
      <c s="153" t="str">
        <f>IF('S.D.PASTE SHEET'!V1821="","",'S.D.PASTE SHEET'!V1821)</f>
        <v/>
      </c>
      <c s="153" t="str">
        <f>IF('S.D.PASTE SHEET'!W1821="","",'S.D.PASTE SHEET'!W1821)</f>
        <v/>
      </c>
      <c s="153" t="str">
        <f>IF('S.D.PASTE SHEET'!X1821="","",'S.D.PASTE SHEET'!X1821)</f>
        <v/>
      </c>
      <c s="153" t="str">
        <f>IF('S.D.PASTE SHEET'!Y1821="","",'S.D.PASTE SHEET'!Y1821)</f>
        <v/>
      </c>
      <c s="153" t="str">
        <f>IF('S.D.PASTE SHEET'!Z1821="","",'S.D.PASTE SHEET'!Z1821)</f>
        <v/>
      </c>
      <c s="153" t="str">
        <f>IF('S.D.PASTE SHEET'!AA1821="","",'S.D.PASTE SHEET'!AA1821)</f>
        <v/>
      </c>
      <c s="153" t="str">
        <f>IF('S.D.PASTE SHEET'!AB1821="","",'S.D.PASTE SHEET'!AB1821)</f>
        <v/>
      </c>
      <c s="153" t="str">
        <f>IF('S.D.PASTE SHEET'!AC1821="","",'S.D.PASTE SHEET'!AC1821)</f>
        <v/>
      </c>
      <c s="153" t="str">
        <f>IF('S.D.PASTE SHEET'!AD1821="","",'S.D.PASTE SHEET'!AD1821)</f>
        <v/>
      </c>
      <c s="155"/>
      <c s="156" t="str">
        <f>IF(AK1821="","",IF(AK1821&gt;0,COUNT($AG$2:AG1821),""))</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21" s="156" t="str">
        <f>IF(BC1821="","",IF(BC1821&gt;0,COUNT($AY$2:AY1821),""))</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22" spans="1:66" ht="15.75" customHeight="1">
      <c r="A1822" s="153" t="str">
        <f>IF('S.D.PASTE SHEET'!A1822="","",'S.D.PASTE SHEET'!A1822)</f>
        <v/>
      </c>
      <c s="153" t="str">
        <f>IF('S.D.PASTE SHEET'!B1822="","",'S.D.PASTE SHEET'!B1822)</f>
        <v/>
      </c>
      <c s="153" t="str">
        <f>IF('S.D.PASTE SHEET'!C1822="","",'S.D.PASTE SHEET'!C1822)</f>
        <v/>
      </c>
      <c s="154" t="str">
        <f>IF('S.D.PASTE SHEET'!D1822="","",'S.D.PASTE SHEET'!D1822)</f>
        <v/>
      </c>
      <c s="153" t="str">
        <f>IF('S.D.PASTE SHEET'!E1822="","",UPPER('S.D.PASTE SHEET'!E1822))</f>
        <v/>
      </c>
      <c s="153" t="str">
        <f>IF('S.D.PASTE SHEET'!F1822="","",'S.D.PASTE SHEET'!F1822)</f>
        <v/>
      </c>
      <c s="153" t="str">
        <f>IF('S.D.PASTE SHEET'!G1822="","",UPPER('S.D.PASTE SHEET'!G1822))</f>
        <v/>
      </c>
      <c s="153" t="str">
        <f>IF('S.D.PASTE SHEET'!H1822="","",UPPER('S.D.PASTE SHEET'!H1822))</f>
        <v/>
      </c>
      <c s="153" t="str">
        <f>IF('S.D.PASTE SHEET'!I1822="","",'S.D.PASTE SHEET'!I1822)</f>
        <v/>
      </c>
      <c s="154" t="str">
        <f>IF('S.D.PASTE SHEET'!J1822="","",'S.D.PASTE SHEET'!J1822)</f>
        <v/>
      </c>
      <c s="153" t="str">
        <f>IF('S.D.PASTE SHEET'!K1822="","",'S.D.PASTE SHEET'!K1822)</f>
        <v/>
      </c>
      <c s="153" t="str">
        <f>IF('S.D.PASTE SHEET'!L1822="","",'S.D.PASTE SHEET'!L1822)</f>
        <v/>
      </c>
      <c s="153" t="str">
        <f>IF('S.D.PASTE SHEET'!M1822="","",'S.D.PASTE SHEET'!M1822)</f>
        <v/>
      </c>
      <c s="153" t="str">
        <f>IF('S.D.PASTE SHEET'!N1822="","",'S.D.PASTE SHEET'!N1822)</f>
        <v/>
      </c>
      <c s="153" t="str">
        <f>IF('S.D.PASTE SHEET'!O1822="","",'S.D.PASTE SHEET'!O1822)</f>
        <v/>
      </c>
      <c s="153" t="str">
        <f>IF('S.D.PASTE SHEET'!P1822="","",'S.D.PASTE SHEET'!P1822)</f>
        <v/>
      </c>
      <c s="153" t="str">
        <f>IF('S.D.PASTE SHEET'!Q1822="","",'S.D.PASTE SHEET'!Q1822)</f>
        <v/>
      </c>
      <c s="153" t="str">
        <f>IF('S.D.PASTE SHEET'!R1822="","",'S.D.PASTE SHEET'!R1822)</f>
        <v/>
      </c>
      <c s="153" t="str">
        <f>IF('S.D.PASTE SHEET'!S1822="","",'S.D.PASTE SHEET'!S1822)</f>
        <v/>
      </c>
      <c s="153" t="str">
        <f>IF('S.D.PASTE SHEET'!T1822="","",'S.D.PASTE SHEET'!T1822)</f>
        <v/>
      </c>
      <c s="153" t="str">
        <f>IF('S.D.PASTE SHEET'!U1822="","",'S.D.PASTE SHEET'!U1822)</f>
        <v/>
      </c>
      <c s="153" t="str">
        <f>IF('S.D.PASTE SHEET'!V1822="","",'S.D.PASTE SHEET'!V1822)</f>
        <v/>
      </c>
      <c s="153" t="str">
        <f>IF('S.D.PASTE SHEET'!W1822="","",'S.D.PASTE SHEET'!W1822)</f>
        <v/>
      </c>
      <c s="153" t="str">
        <f>IF('S.D.PASTE SHEET'!X1822="","",'S.D.PASTE SHEET'!X1822)</f>
        <v/>
      </c>
      <c s="153" t="str">
        <f>IF('S.D.PASTE SHEET'!Y1822="","",'S.D.PASTE SHEET'!Y1822)</f>
        <v/>
      </c>
      <c s="153" t="str">
        <f>IF('S.D.PASTE SHEET'!Z1822="","",'S.D.PASTE SHEET'!Z1822)</f>
        <v/>
      </c>
      <c s="153" t="str">
        <f>IF('S.D.PASTE SHEET'!AA1822="","",'S.D.PASTE SHEET'!AA1822)</f>
        <v/>
      </c>
      <c s="153" t="str">
        <f>IF('S.D.PASTE SHEET'!AB1822="","",'S.D.PASTE SHEET'!AB1822)</f>
        <v/>
      </c>
      <c s="153" t="str">
        <f>IF('S.D.PASTE SHEET'!AC1822="","",'S.D.PASTE SHEET'!AC1822)</f>
        <v/>
      </c>
      <c s="153" t="str">
        <f>IF('S.D.PASTE SHEET'!AD1822="","",'S.D.PASTE SHEET'!AD1822)</f>
        <v/>
      </c>
      <c s="155"/>
      <c s="156" t="str">
        <f>IF(AK1822="","",IF(AK1822&gt;0,COUNT($AG$2:AG1822),""))</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22" s="156" t="str">
        <f>IF(BC1822="","",IF(BC1822&gt;0,COUNT($AY$2:AY1822),""))</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23" spans="1:66" ht="15.75" customHeight="1">
      <c r="A1823" s="153" t="str">
        <f>IF('S.D.PASTE SHEET'!A1823="","",'S.D.PASTE SHEET'!A1823)</f>
        <v/>
      </c>
      <c s="153" t="str">
        <f>IF('S.D.PASTE SHEET'!B1823="","",'S.D.PASTE SHEET'!B1823)</f>
        <v/>
      </c>
      <c s="153" t="str">
        <f>IF('S.D.PASTE SHEET'!C1823="","",'S.D.PASTE SHEET'!C1823)</f>
        <v/>
      </c>
      <c s="154" t="str">
        <f>IF('S.D.PASTE SHEET'!D1823="","",'S.D.PASTE SHEET'!D1823)</f>
        <v/>
      </c>
      <c s="153" t="str">
        <f>IF('S.D.PASTE SHEET'!E1823="","",UPPER('S.D.PASTE SHEET'!E1823))</f>
        <v/>
      </c>
      <c s="153" t="str">
        <f>IF('S.D.PASTE SHEET'!F1823="","",'S.D.PASTE SHEET'!F1823)</f>
        <v/>
      </c>
      <c s="153" t="str">
        <f>IF('S.D.PASTE SHEET'!G1823="","",UPPER('S.D.PASTE SHEET'!G1823))</f>
        <v/>
      </c>
      <c s="153" t="str">
        <f>IF('S.D.PASTE SHEET'!H1823="","",UPPER('S.D.PASTE SHEET'!H1823))</f>
        <v/>
      </c>
      <c s="153" t="str">
        <f>IF('S.D.PASTE SHEET'!I1823="","",'S.D.PASTE SHEET'!I1823)</f>
        <v/>
      </c>
      <c s="154" t="str">
        <f>IF('S.D.PASTE SHEET'!J1823="","",'S.D.PASTE SHEET'!J1823)</f>
        <v/>
      </c>
      <c s="153" t="str">
        <f>IF('S.D.PASTE SHEET'!K1823="","",'S.D.PASTE SHEET'!K1823)</f>
        <v/>
      </c>
      <c s="153" t="str">
        <f>IF('S.D.PASTE SHEET'!L1823="","",'S.D.PASTE SHEET'!L1823)</f>
        <v/>
      </c>
      <c s="153" t="str">
        <f>IF('S.D.PASTE SHEET'!M1823="","",'S.D.PASTE SHEET'!M1823)</f>
        <v/>
      </c>
      <c s="153" t="str">
        <f>IF('S.D.PASTE SHEET'!N1823="","",'S.D.PASTE SHEET'!N1823)</f>
        <v/>
      </c>
      <c s="153" t="str">
        <f>IF('S.D.PASTE SHEET'!O1823="","",'S.D.PASTE SHEET'!O1823)</f>
        <v/>
      </c>
      <c s="153" t="str">
        <f>IF('S.D.PASTE SHEET'!P1823="","",'S.D.PASTE SHEET'!P1823)</f>
        <v/>
      </c>
      <c s="153" t="str">
        <f>IF('S.D.PASTE SHEET'!Q1823="","",'S.D.PASTE SHEET'!Q1823)</f>
        <v/>
      </c>
      <c s="153" t="str">
        <f>IF('S.D.PASTE SHEET'!R1823="","",'S.D.PASTE SHEET'!R1823)</f>
        <v/>
      </c>
      <c s="153" t="str">
        <f>IF('S.D.PASTE SHEET'!S1823="","",'S.D.PASTE SHEET'!S1823)</f>
        <v/>
      </c>
      <c s="153" t="str">
        <f>IF('S.D.PASTE SHEET'!T1823="","",'S.D.PASTE SHEET'!T1823)</f>
        <v/>
      </c>
      <c s="153" t="str">
        <f>IF('S.D.PASTE SHEET'!U1823="","",'S.D.PASTE SHEET'!U1823)</f>
        <v/>
      </c>
      <c s="153" t="str">
        <f>IF('S.D.PASTE SHEET'!V1823="","",'S.D.PASTE SHEET'!V1823)</f>
        <v/>
      </c>
      <c s="153" t="str">
        <f>IF('S.D.PASTE SHEET'!W1823="","",'S.D.PASTE SHEET'!W1823)</f>
        <v/>
      </c>
      <c s="153" t="str">
        <f>IF('S.D.PASTE SHEET'!X1823="","",'S.D.PASTE SHEET'!X1823)</f>
        <v/>
      </c>
      <c s="153" t="str">
        <f>IF('S.D.PASTE SHEET'!Y1823="","",'S.D.PASTE SHEET'!Y1823)</f>
        <v/>
      </c>
      <c s="153" t="str">
        <f>IF('S.D.PASTE SHEET'!Z1823="","",'S.D.PASTE SHEET'!Z1823)</f>
        <v/>
      </c>
      <c s="153" t="str">
        <f>IF('S.D.PASTE SHEET'!AA1823="","",'S.D.PASTE SHEET'!AA1823)</f>
        <v/>
      </c>
      <c s="153" t="str">
        <f>IF('S.D.PASTE SHEET'!AB1823="","",'S.D.PASTE SHEET'!AB1823)</f>
        <v/>
      </c>
      <c s="153" t="str">
        <f>IF('S.D.PASTE SHEET'!AC1823="","",'S.D.PASTE SHEET'!AC1823)</f>
        <v/>
      </c>
      <c s="153" t="str">
        <f>IF('S.D.PASTE SHEET'!AD1823="","",'S.D.PASTE SHEET'!AD1823)</f>
        <v/>
      </c>
      <c s="155"/>
      <c s="156" t="str">
        <f>IF(AK1823="","",IF(AK1823&gt;0,COUNT($AG$2:AG1823),""))</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23" s="156" t="str">
        <f>IF(BC1823="","",IF(BC1823&gt;0,COUNT($AY$2:AY1823),""))</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24" spans="1:66" ht="15.75" customHeight="1">
      <c r="A1824" s="153" t="str">
        <f>IF('S.D.PASTE SHEET'!A1824="","",'S.D.PASTE SHEET'!A1824)</f>
        <v/>
      </c>
      <c s="153" t="str">
        <f>IF('S.D.PASTE SHEET'!B1824="","",'S.D.PASTE SHEET'!B1824)</f>
        <v/>
      </c>
      <c s="153" t="str">
        <f>IF('S.D.PASTE SHEET'!C1824="","",'S.D.PASTE SHEET'!C1824)</f>
        <v/>
      </c>
      <c s="154" t="str">
        <f>IF('S.D.PASTE SHEET'!D1824="","",'S.D.PASTE SHEET'!D1824)</f>
        <v/>
      </c>
      <c s="153" t="str">
        <f>IF('S.D.PASTE SHEET'!E1824="","",UPPER('S.D.PASTE SHEET'!E1824))</f>
        <v/>
      </c>
      <c s="153" t="str">
        <f>IF('S.D.PASTE SHEET'!F1824="","",'S.D.PASTE SHEET'!F1824)</f>
        <v/>
      </c>
      <c s="153" t="str">
        <f>IF('S.D.PASTE SHEET'!G1824="","",UPPER('S.D.PASTE SHEET'!G1824))</f>
        <v/>
      </c>
      <c s="153" t="str">
        <f>IF('S.D.PASTE SHEET'!H1824="","",UPPER('S.D.PASTE SHEET'!H1824))</f>
        <v/>
      </c>
      <c s="153" t="str">
        <f>IF('S.D.PASTE SHEET'!I1824="","",'S.D.PASTE SHEET'!I1824)</f>
        <v/>
      </c>
      <c s="154" t="str">
        <f>IF('S.D.PASTE SHEET'!J1824="","",'S.D.PASTE SHEET'!J1824)</f>
        <v/>
      </c>
      <c s="153" t="str">
        <f>IF('S.D.PASTE SHEET'!K1824="","",'S.D.PASTE SHEET'!K1824)</f>
        <v/>
      </c>
      <c s="153" t="str">
        <f>IF('S.D.PASTE SHEET'!L1824="","",'S.D.PASTE SHEET'!L1824)</f>
        <v/>
      </c>
      <c s="153" t="str">
        <f>IF('S.D.PASTE SHEET'!M1824="","",'S.D.PASTE SHEET'!M1824)</f>
        <v/>
      </c>
      <c s="153" t="str">
        <f>IF('S.D.PASTE SHEET'!N1824="","",'S.D.PASTE SHEET'!N1824)</f>
        <v/>
      </c>
      <c s="153" t="str">
        <f>IF('S.D.PASTE SHEET'!O1824="","",'S.D.PASTE SHEET'!O1824)</f>
        <v/>
      </c>
      <c s="153" t="str">
        <f>IF('S.D.PASTE SHEET'!P1824="","",'S.D.PASTE SHEET'!P1824)</f>
        <v/>
      </c>
      <c s="153" t="str">
        <f>IF('S.D.PASTE SHEET'!Q1824="","",'S.D.PASTE SHEET'!Q1824)</f>
        <v/>
      </c>
      <c s="153" t="str">
        <f>IF('S.D.PASTE SHEET'!R1824="","",'S.D.PASTE SHEET'!R1824)</f>
        <v/>
      </c>
      <c s="153" t="str">
        <f>IF('S.D.PASTE SHEET'!S1824="","",'S.D.PASTE SHEET'!S1824)</f>
        <v/>
      </c>
      <c s="153" t="str">
        <f>IF('S.D.PASTE SHEET'!T1824="","",'S.D.PASTE SHEET'!T1824)</f>
        <v/>
      </c>
      <c s="153" t="str">
        <f>IF('S.D.PASTE SHEET'!U1824="","",'S.D.PASTE SHEET'!U1824)</f>
        <v/>
      </c>
      <c s="153" t="str">
        <f>IF('S.D.PASTE SHEET'!V1824="","",'S.D.PASTE SHEET'!V1824)</f>
        <v/>
      </c>
      <c s="153" t="str">
        <f>IF('S.D.PASTE SHEET'!W1824="","",'S.D.PASTE SHEET'!W1824)</f>
        <v/>
      </c>
      <c s="153" t="str">
        <f>IF('S.D.PASTE SHEET'!X1824="","",'S.D.PASTE SHEET'!X1824)</f>
        <v/>
      </c>
      <c s="153" t="str">
        <f>IF('S.D.PASTE SHEET'!Y1824="","",'S.D.PASTE SHEET'!Y1824)</f>
        <v/>
      </c>
      <c s="153" t="str">
        <f>IF('S.D.PASTE SHEET'!Z1824="","",'S.D.PASTE SHEET'!Z1824)</f>
        <v/>
      </c>
      <c s="153" t="str">
        <f>IF('S.D.PASTE SHEET'!AA1824="","",'S.D.PASTE SHEET'!AA1824)</f>
        <v/>
      </c>
      <c s="153" t="str">
        <f>IF('S.D.PASTE SHEET'!AB1824="","",'S.D.PASTE SHEET'!AB1824)</f>
        <v/>
      </c>
      <c s="153" t="str">
        <f>IF('S.D.PASTE SHEET'!AC1824="","",'S.D.PASTE SHEET'!AC1824)</f>
        <v/>
      </c>
      <c s="153" t="str">
        <f>IF('S.D.PASTE SHEET'!AD1824="","",'S.D.PASTE SHEET'!AD1824)</f>
        <v/>
      </c>
      <c s="155"/>
      <c s="156" t="str">
        <f>IF(AK1824="","",IF(AK1824&gt;0,COUNT($AG$2:AG1824),""))</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24" s="156" t="str">
        <f>IF(BC1824="","",IF(BC1824&gt;0,COUNT($AY$2:AY1824),""))</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25" spans="1:66" ht="15.75" customHeight="1">
      <c r="A1825" s="153" t="str">
        <f>IF('S.D.PASTE SHEET'!A1825="","",'S.D.PASTE SHEET'!A1825)</f>
        <v/>
      </c>
      <c s="153" t="str">
        <f>IF('S.D.PASTE SHEET'!B1825="","",'S.D.PASTE SHEET'!B1825)</f>
        <v/>
      </c>
      <c s="153" t="str">
        <f>IF('S.D.PASTE SHEET'!C1825="","",'S.D.PASTE SHEET'!C1825)</f>
        <v/>
      </c>
      <c s="154" t="str">
        <f>IF('S.D.PASTE SHEET'!D1825="","",'S.D.PASTE SHEET'!D1825)</f>
        <v/>
      </c>
      <c s="153" t="str">
        <f>IF('S.D.PASTE SHEET'!E1825="","",UPPER('S.D.PASTE SHEET'!E1825))</f>
        <v/>
      </c>
      <c s="153" t="str">
        <f>IF('S.D.PASTE SHEET'!F1825="","",'S.D.PASTE SHEET'!F1825)</f>
        <v/>
      </c>
      <c s="153" t="str">
        <f>IF('S.D.PASTE SHEET'!G1825="","",UPPER('S.D.PASTE SHEET'!G1825))</f>
        <v/>
      </c>
      <c s="153" t="str">
        <f>IF('S.D.PASTE SHEET'!H1825="","",UPPER('S.D.PASTE SHEET'!H1825))</f>
        <v/>
      </c>
      <c s="153" t="str">
        <f>IF('S.D.PASTE SHEET'!I1825="","",'S.D.PASTE SHEET'!I1825)</f>
        <v/>
      </c>
      <c s="154" t="str">
        <f>IF('S.D.PASTE SHEET'!J1825="","",'S.D.PASTE SHEET'!J1825)</f>
        <v/>
      </c>
      <c s="153" t="str">
        <f>IF('S.D.PASTE SHEET'!K1825="","",'S.D.PASTE SHEET'!K1825)</f>
        <v/>
      </c>
      <c s="153" t="str">
        <f>IF('S.D.PASTE SHEET'!L1825="","",'S.D.PASTE SHEET'!L1825)</f>
        <v/>
      </c>
      <c s="153" t="str">
        <f>IF('S.D.PASTE SHEET'!M1825="","",'S.D.PASTE SHEET'!M1825)</f>
        <v/>
      </c>
      <c s="153" t="str">
        <f>IF('S.D.PASTE SHEET'!N1825="","",'S.D.PASTE SHEET'!N1825)</f>
        <v/>
      </c>
      <c s="153" t="str">
        <f>IF('S.D.PASTE SHEET'!O1825="","",'S.D.PASTE SHEET'!O1825)</f>
        <v/>
      </c>
      <c s="153" t="str">
        <f>IF('S.D.PASTE SHEET'!P1825="","",'S.D.PASTE SHEET'!P1825)</f>
        <v/>
      </c>
      <c s="153" t="str">
        <f>IF('S.D.PASTE SHEET'!Q1825="","",'S.D.PASTE SHEET'!Q1825)</f>
        <v/>
      </c>
      <c s="153" t="str">
        <f>IF('S.D.PASTE SHEET'!R1825="","",'S.D.PASTE SHEET'!R1825)</f>
        <v/>
      </c>
      <c s="153" t="str">
        <f>IF('S.D.PASTE SHEET'!S1825="","",'S.D.PASTE SHEET'!S1825)</f>
        <v/>
      </c>
      <c s="153" t="str">
        <f>IF('S.D.PASTE SHEET'!T1825="","",'S.D.PASTE SHEET'!T1825)</f>
        <v/>
      </c>
      <c s="153" t="str">
        <f>IF('S.D.PASTE SHEET'!U1825="","",'S.D.PASTE SHEET'!U1825)</f>
        <v/>
      </c>
      <c s="153" t="str">
        <f>IF('S.D.PASTE SHEET'!V1825="","",'S.D.PASTE SHEET'!V1825)</f>
        <v/>
      </c>
      <c s="153" t="str">
        <f>IF('S.D.PASTE SHEET'!W1825="","",'S.D.PASTE SHEET'!W1825)</f>
        <v/>
      </c>
      <c s="153" t="str">
        <f>IF('S.D.PASTE SHEET'!X1825="","",'S.D.PASTE SHEET'!X1825)</f>
        <v/>
      </c>
      <c s="153" t="str">
        <f>IF('S.D.PASTE SHEET'!Y1825="","",'S.D.PASTE SHEET'!Y1825)</f>
        <v/>
      </c>
      <c s="153" t="str">
        <f>IF('S.D.PASTE SHEET'!Z1825="","",'S.D.PASTE SHEET'!Z1825)</f>
        <v/>
      </c>
      <c s="153" t="str">
        <f>IF('S.D.PASTE SHEET'!AA1825="","",'S.D.PASTE SHEET'!AA1825)</f>
        <v/>
      </c>
      <c s="153" t="str">
        <f>IF('S.D.PASTE SHEET'!AB1825="","",'S.D.PASTE SHEET'!AB1825)</f>
        <v/>
      </c>
      <c s="153" t="str">
        <f>IF('S.D.PASTE SHEET'!AC1825="","",'S.D.PASTE SHEET'!AC1825)</f>
        <v/>
      </c>
      <c s="153" t="str">
        <f>IF('S.D.PASTE SHEET'!AD1825="","",'S.D.PASTE SHEET'!AD1825)</f>
        <v/>
      </c>
      <c s="155"/>
      <c s="156" t="str">
        <f>IF(AK1825="","",IF(AK1825&gt;0,COUNT($AG$2:AG1825),""))</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25" s="156" t="str">
        <f>IF(BC1825="","",IF(BC1825&gt;0,COUNT($AY$2:AY1825),""))</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26" spans="1:66" ht="15.75" customHeight="1">
      <c r="A1826" s="153" t="str">
        <f>IF('S.D.PASTE SHEET'!A1826="","",'S.D.PASTE SHEET'!A1826)</f>
        <v/>
      </c>
      <c s="153" t="str">
        <f>IF('S.D.PASTE SHEET'!B1826="","",'S.D.PASTE SHEET'!B1826)</f>
        <v/>
      </c>
      <c s="153" t="str">
        <f>IF('S.D.PASTE SHEET'!C1826="","",'S.D.PASTE SHEET'!C1826)</f>
        <v/>
      </c>
      <c s="154" t="str">
        <f>IF('S.D.PASTE SHEET'!D1826="","",'S.D.PASTE SHEET'!D1826)</f>
        <v/>
      </c>
      <c s="153" t="str">
        <f>IF('S.D.PASTE SHEET'!E1826="","",UPPER('S.D.PASTE SHEET'!E1826))</f>
        <v/>
      </c>
      <c s="153" t="str">
        <f>IF('S.D.PASTE SHEET'!F1826="","",'S.D.PASTE SHEET'!F1826)</f>
        <v/>
      </c>
      <c s="153" t="str">
        <f>IF('S.D.PASTE SHEET'!G1826="","",UPPER('S.D.PASTE SHEET'!G1826))</f>
        <v/>
      </c>
      <c s="153" t="str">
        <f>IF('S.D.PASTE SHEET'!H1826="","",UPPER('S.D.PASTE SHEET'!H1826))</f>
        <v/>
      </c>
      <c s="153" t="str">
        <f>IF('S.D.PASTE SHEET'!I1826="","",'S.D.PASTE SHEET'!I1826)</f>
        <v/>
      </c>
      <c s="154" t="str">
        <f>IF('S.D.PASTE SHEET'!J1826="","",'S.D.PASTE SHEET'!J1826)</f>
        <v/>
      </c>
      <c s="153" t="str">
        <f>IF('S.D.PASTE SHEET'!K1826="","",'S.D.PASTE SHEET'!K1826)</f>
        <v/>
      </c>
      <c s="153" t="str">
        <f>IF('S.D.PASTE SHEET'!L1826="","",'S.D.PASTE SHEET'!L1826)</f>
        <v/>
      </c>
      <c s="153" t="str">
        <f>IF('S.D.PASTE SHEET'!M1826="","",'S.D.PASTE SHEET'!M1826)</f>
        <v/>
      </c>
      <c s="153" t="str">
        <f>IF('S.D.PASTE SHEET'!N1826="","",'S.D.PASTE SHEET'!N1826)</f>
        <v/>
      </c>
      <c s="153" t="str">
        <f>IF('S.D.PASTE SHEET'!O1826="","",'S.D.PASTE SHEET'!O1826)</f>
        <v/>
      </c>
      <c s="153" t="str">
        <f>IF('S.D.PASTE SHEET'!P1826="","",'S.D.PASTE SHEET'!P1826)</f>
        <v/>
      </c>
      <c s="153" t="str">
        <f>IF('S.D.PASTE SHEET'!Q1826="","",'S.D.PASTE SHEET'!Q1826)</f>
        <v/>
      </c>
      <c s="153" t="str">
        <f>IF('S.D.PASTE SHEET'!R1826="","",'S.D.PASTE SHEET'!R1826)</f>
        <v/>
      </c>
      <c s="153" t="str">
        <f>IF('S.D.PASTE SHEET'!S1826="","",'S.D.PASTE SHEET'!S1826)</f>
        <v/>
      </c>
      <c s="153" t="str">
        <f>IF('S.D.PASTE SHEET'!T1826="","",'S.D.PASTE SHEET'!T1826)</f>
        <v/>
      </c>
      <c s="153" t="str">
        <f>IF('S.D.PASTE SHEET'!U1826="","",'S.D.PASTE SHEET'!U1826)</f>
        <v/>
      </c>
      <c s="153" t="str">
        <f>IF('S.D.PASTE SHEET'!V1826="","",'S.D.PASTE SHEET'!V1826)</f>
        <v/>
      </c>
      <c s="153" t="str">
        <f>IF('S.D.PASTE SHEET'!W1826="","",'S.D.PASTE SHEET'!W1826)</f>
        <v/>
      </c>
      <c s="153" t="str">
        <f>IF('S.D.PASTE SHEET'!X1826="","",'S.D.PASTE SHEET'!X1826)</f>
        <v/>
      </c>
      <c s="153" t="str">
        <f>IF('S.D.PASTE SHEET'!Y1826="","",'S.D.PASTE SHEET'!Y1826)</f>
        <v/>
      </c>
      <c s="153" t="str">
        <f>IF('S.D.PASTE SHEET'!Z1826="","",'S.D.PASTE SHEET'!Z1826)</f>
        <v/>
      </c>
      <c s="153" t="str">
        <f>IF('S.D.PASTE SHEET'!AA1826="","",'S.D.PASTE SHEET'!AA1826)</f>
        <v/>
      </c>
      <c s="153" t="str">
        <f>IF('S.D.PASTE SHEET'!AB1826="","",'S.D.PASTE SHEET'!AB1826)</f>
        <v/>
      </c>
      <c s="153" t="str">
        <f>IF('S.D.PASTE SHEET'!AC1826="","",'S.D.PASTE SHEET'!AC1826)</f>
        <v/>
      </c>
      <c s="153" t="str">
        <f>IF('S.D.PASTE SHEET'!AD1826="","",'S.D.PASTE SHEET'!AD1826)</f>
        <v/>
      </c>
      <c s="155"/>
      <c s="156" t="str">
        <f>IF(AK1826="","",IF(AK1826&gt;0,COUNT($AG$2:AG1826),""))</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26" s="156" t="str">
        <f>IF(BC1826="","",IF(BC1826&gt;0,COUNT($AY$2:AY1826),""))</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27" spans="1:66" ht="15.75" customHeight="1">
      <c r="A1827" s="153" t="str">
        <f>IF('S.D.PASTE SHEET'!A1827="","",'S.D.PASTE SHEET'!A1827)</f>
        <v/>
      </c>
      <c s="153" t="str">
        <f>IF('S.D.PASTE SHEET'!B1827="","",'S.D.PASTE SHEET'!B1827)</f>
        <v/>
      </c>
      <c s="153" t="str">
        <f>IF('S.D.PASTE SHEET'!C1827="","",'S.D.PASTE SHEET'!C1827)</f>
        <v/>
      </c>
      <c s="154" t="str">
        <f>IF('S.D.PASTE SHEET'!D1827="","",'S.D.PASTE SHEET'!D1827)</f>
        <v/>
      </c>
      <c s="153" t="str">
        <f>IF('S.D.PASTE SHEET'!E1827="","",UPPER('S.D.PASTE SHEET'!E1827))</f>
        <v/>
      </c>
      <c s="153" t="str">
        <f>IF('S.D.PASTE SHEET'!F1827="","",'S.D.PASTE SHEET'!F1827)</f>
        <v/>
      </c>
      <c s="153" t="str">
        <f>IF('S.D.PASTE SHEET'!G1827="","",UPPER('S.D.PASTE SHEET'!G1827))</f>
        <v/>
      </c>
      <c s="153" t="str">
        <f>IF('S.D.PASTE SHEET'!H1827="","",UPPER('S.D.PASTE SHEET'!H1827))</f>
        <v/>
      </c>
      <c s="153" t="str">
        <f>IF('S.D.PASTE SHEET'!I1827="","",'S.D.PASTE SHEET'!I1827)</f>
        <v/>
      </c>
      <c s="154" t="str">
        <f>IF('S.D.PASTE SHEET'!J1827="","",'S.D.PASTE SHEET'!J1827)</f>
        <v/>
      </c>
      <c s="153" t="str">
        <f>IF('S.D.PASTE SHEET'!K1827="","",'S.D.PASTE SHEET'!K1827)</f>
        <v/>
      </c>
      <c s="153" t="str">
        <f>IF('S.D.PASTE SHEET'!L1827="","",'S.D.PASTE SHEET'!L1827)</f>
        <v/>
      </c>
      <c s="153" t="str">
        <f>IF('S.D.PASTE SHEET'!M1827="","",'S.D.PASTE SHEET'!M1827)</f>
        <v/>
      </c>
      <c s="153" t="str">
        <f>IF('S.D.PASTE SHEET'!N1827="","",'S.D.PASTE SHEET'!N1827)</f>
        <v/>
      </c>
      <c s="153" t="str">
        <f>IF('S.D.PASTE SHEET'!O1827="","",'S.D.PASTE SHEET'!O1827)</f>
        <v/>
      </c>
      <c s="153" t="str">
        <f>IF('S.D.PASTE SHEET'!P1827="","",'S.D.PASTE SHEET'!P1827)</f>
        <v/>
      </c>
      <c s="153" t="str">
        <f>IF('S.D.PASTE SHEET'!Q1827="","",'S.D.PASTE SHEET'!Q1827)</f>
        <v/>
      </c>
      <c s="153" t="str">
        <f>IF('S.D.PASTE SHEET'!R1827="","",'S.D.PASTE SHEET'!R1827)</f>
        <v/>
      </c>
      <c s="153" t="str">
        <f>IF('S.D.PASTE SHEET'!S1827="","",'S.D.PASTE SHEET'!S1827)</f>
        <v/>
      </c>
      <c s="153" t="str">
        <f>IF('S.D.PASTE SHEET'!T1827="","",'S.D.PASTE SHEET'!T1827)</f>
        <v/>
      </c>
      <c s="153" t="str">
        <f>IF('S.D.PASTE SHEET'!U1827="","",'S.D.PASTE SHEET'!U1827)</f>
        <v/>
      </c>
      <c s="153" t="str">
        <f>IF('S.D.PASTE SHEET'!V1827="","",'S.D.PASTE SHEET'!V1827)</f>
        <v/>
      </c>
      <c s="153" t="str">
        <f>IF('S.D.PASTE SHEET'!W1827="","",'S.D.PASTE SHEET'!W1827)</f>
        <v/>
      </c>
      <c s="153" t="str">
        <f>IF('S.D.PASTE SHEET'!X1827="","",'S.D.PASTE SHEET'!X1827)</f>
        <v/>
      </c>
      <c s="153" t="str">
        <f>IF('S.D.PASTE SHEET'!Y1827="","",'S.D.PASTE SHEET'!Y1827)</f>
        <v/>
      </c>
      <c s="153" t="str">
        <f>IF('S.D.PASTE SHEET'!Z1827="","",'S.D.PASTE SHEET'!Z1827)</f>
        <v/>
      </c>
      <c s="153" t="str">
        <f>IF('S.D.PASTE SHEET'!AA1827="","",'S.D.PASTE SHEET'!AA1827)</f>
        <v/>
      </c>
      <c s="153" t="str">
        <f>IF('S.D.PASTE SHEET'!AB1827="","",'S.D.PASTE SHEET'!AB1827)</f>
        <v/>
      </c>
      <c s="153" t="str">
        <f>IF('S.D.PASTE SHEET'!AC1827="","",'S.D.PASTE SHEET'!AC1827)</f>
        <v/>
      </c>
      <c s="153" t="str">
        <f>IF('S.D.PASTE SHEET'!AD1827="","",'S.D.PASTE SHEET'!AD1827)</f>
        <v/>
      </c>
      <c s="155"/>
      <c s="156" t="str">
        <f>IF(AK1827="","",IF(AK1827&gt;0,COUNT($AG$2:AG1827),""))</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27" s="156" t="str">
        <f>IF(BC1827="","",IF(BC1827&gt;0,COUNT($AY$2:AY1827),""))</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28" spans="1:66" ht="15.75" customHeight="1">
      <c r="A1828" s="153" t="str">
        <f>IF('S.D.PASTE SHEET'!A1828="","",'S.D.PASTE SHEET'!A1828)</f>
        <v/>
      </c>
      <c s="153" t="str">
        <f>IF('S.D.PASTE SHEET'!B1828="","",'S.D.PASTE SHEET'!B1828)</f>
        <v/>
      </c>
      <c s="153" t="str">
        <f>IF('S.D.PASTE SHEET'!C1828="","",'S.D.PASTE SHEET'!C1828)</f>
        <v/>
      </c>
      <c s="154" t="str">
        <f>IF('S.D.PASTE SHEET'!D1828="","",'S.D.PASTE SHEET'!D1828)</f>
        <v/>
      </c>
      <c s="153" t="str">
        <f>IF('S.D.PASTE SHEET'!E1828="","",UPPER('S.D.PASTE SHEET'!E1828))</f>
        <v/>
      </c>
      <c s="153" t="str">
        <f>IF('S.D.PASTE SHEET'!F1828="","",'S.D.PASTE SHEET'!F1828)</f>
        <v/>
      </c>
      <c s="153" t="str">
        <f>IF('S.D.PASTE SHEET'!G1828="","",UPPER('S.D.PASTE SHEET'!G1828))</f>
        <v/>
      </c>
      <c s="153" t="str">
        <f>IF('S.D.PASTE SHEET'!H1828="","",UPPER('S.D.PASTE SHEET'!H1828))</f>
        <v/>
      </c>
      <c s="153" t="str">
        <f>IF('S.D.PASTE SHEET'!I1828="","",'S.D.PASTE SHEET'!I1828)</f>
        <v/>
      </c>
      <c s="154" t="str">
        <f>IF('S.D.PASTE SHEET'!J1828="","",'S.D.PASTE SHEET'!J1828)</f>
        <v/>
      </c>
      <c s="153" t="str">
        <f>IF('S.D.PASTE SHEET'!K1828="","",'S.D.PASTE SHEET'!K1828)</f>
        <v/>
      </c>
      <c s="153" t="str">
        <f>IF('S.D.PASTE SHEET'!L1828="","",'S.D.PASTE SHEET'!L1828)</f>
        <v/>
      </c>
      <c s="153" t="str">
        <f>IF('S.D.PASTE SHEET'!M1828="","",'S.D.PASTE SHEET'!M1828)</f>
        <v/>
      </c>
      <c s="153" t="str">
        <f>IF('S.D.PASTE SHEET'!N1828="","",'S.D.PASTE SHEET'!N1828)</f>
        <v/>
      </c>
      <c s="153" t="str">
        <f>IF('S.D.PASTE SHEET'!O1828="","",'S.D.PASTE SHEET'!O1828)</f>
        <v/>
      </c>
      <c s="153" t="str">
        <f>IF('S.D.PASTE SHEET'!P1828="","",'S.D.PASTE SHEET'!P1828)</f>
        <v/>
      </c>
      <c s="153" t="str">
        <f>IF('S.D.PASTE SHEET'!Q1828="","",'S.D.PASTE SHEET'!Q1828)</f>
        <v/>
      </c>
      <c s="153" t="str">
        <f>IF('S.D.PASTE SHEET'!R1828="","",'S.D.PASTE SHEET'!R1828)</f>
        <v/>
      </c>
      <c s="153" t="str">
        <f>IF('S.D.PASTE SHEET'!S1828="","",'S.D.PASTE SHEET'!S1828)</f>
        <v/>
      </c>
      <c s="153" t="str">
        <f>IF('S.D.PASTE SHEET'!T1828="","",'S.D.PASTE SHEET'!T1828)</f>
        <v/>
      </c>
      <c s="153" t="str">
        <f>IF('S.D.PASTE SHEET'!U1828="","",'S.D.PASTE SHEET'!U1828)</f>
        <v/>
      </c>
      <c s="153" t="str">
        <f>IF('S.D.PASTE SHEET'!V1828="","",'S.D.PASTE SHEET'!V1828)</f>
        <v/>
      </c>
      <c s="153" t="str">
        <f>IF('S.D.PASTE SHEET'!W1828="","",'S.D.PASTE SHEET'!W1828)</f>
        <v/>
      </c>
      <c s="153" t="str">
        <f>IF('S.D.PASTE SHEET'!X1828="","",'S.D.PASTE SHEET'!X1828)</f>
        <v/>
      </c>
      <c s="153" t="str">
        <f>IF('S.D.PASTE SHEET'!Y1828="","",'S.D.PASTE SHEET'!Y1828)</f>
        <v/>
      </c>
      <c s="153" t="str">
        <f>IF('S.D.PASTE SHEET'!Z1828="","",'S.D.PASTE SHEET'!Z1828)</f>
        <v/>
      </c>
      <c s="153" t="str">
        <f>IF('S.D.PASTE SHEET'!AA1828="","",'S.D.PASTE SHEET'!AA1828)</f>
        <v/>
      </c>
      <c s="153" t="str">
        <f>IF('S.D.PASTE SHEET'!AB1828="","",'S.D.PASTE SHEET'!AB1828)</f>
        <v/>
      </c>
      <c s="153" t="str">
        <f>IF('S.D.PASTE SHEET'!AC1828="","",'S.D.PASTE SHEET'!AC1828)</f>
        <v/>
      </c>
      <c s="153" t="str">
        <f>IF('S.D.PASTE SHEET'!AD1828="","",'S.D.PASTE SHEET'!AD1828)</f>
        <v/>
      </c>
      <c s="155"/>
      <c s="156" t="str">
        <f>IF(AK1828="","",IF(AK1828&gt;0,COUNT($AG$2:AG1828),""))</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28" s="156" t="str">
        <f>IF(BC1828="","",IF(BC1828&gt;0,COUNT($AY$2:AY1828),""))</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29" spans="1:66" ht="15.75" customHeight="1">
      <c r="A1829" s="153" t="str">
        <f>IF('S.D.PASTE SHEET'!A1829="","",'S.D.PASTE SHEET'!A1829)</f>
        <v/>
      </c>
      <c s="153" t="str">
        <f>IF('S.D.PASTE SHEET'!B1829="","",'S.D.PASTE SHEET'!B1829)</f>
        <v/>
      </c>
      <c s="153" t="str">
        <f>IF('S.D.PASTE SHEET'!C1829="","",'S.D.PASTE SHEET'!C1829)</f>
        <v/>
      </c>
      <c s="154" t="str">
        <f>IF('S.D.PASTE SHEET'!D1829="","",'S.D.PASTE SHEET'!D1829)</f>
        <v/>
      </c>
      <c s="153" t="str">
        <f>IF('S.D.PASTE SHEET'!E1829="","",UPPER('S.D.PASTE SHEET'!E1829))</f>
        <v/>
      </c>
      <c s="153" t="str">
        <f>IF('S.D.PASTE SHEET'!F1829="","",'S.D.PASTE SHEET'!F1829)</f>
        <v/>
      </c>
      <c s="153" t="str">
        <f>IF('S.D.PASTE SHEET'!G1829="","",UPPER('S.D.PASTE SHEET'!G1829))</f>
        <v/>
      </c>
      <c s="153" t="str">
        <f>IF('S.D.PASTE SHEET'!H1829="","",UPPER('S.D.PASTE SHEET'!H1829))</f>
        <v/>
      </c>
      <c s="153" t="str">
        <f>IF('S.D.PASTE SHEET'!I1829="","",'S.D.PASTE SHEET'!I1829)</f>
        <v/>
      </c>
      <c s="154" t="str">
        <f>IF('S.D.PASTE SHEET'!J1829="","",'S.D.PASTE SHEET'!J1829)</f>
        <v/>
      </c>
      <c s="153" t="str">
        <f>IF('S.D.PASTE SHEET'!K1829="","",'S.D.PASTE SHEET'!K1829)</f>
        <v/>
      </c>
      <c s="153" t="str">
        <f>IF('S.D.PASTE SHEET'!L1829="","",'S.D.PASTE SHEET'!L1829)</f>
        <v/>
      </c>
      <c s="153" t="str">
        <f>IF('S.D.PASTE SHEET'!M1829="","",'S.D.PASTE SHEET'!M1829)</f>
        <v/>
      </c>
      <c s="153" t="str">
        <f>IF('S.D.PASTE SHEET'!N1829="","",'S.D.PASTE SHEET'!N1829)</f>
        <v/>
      </c>
      <c s="153" t="str">
        <f>IF('S.D.PASTE SHEET'!O1829="","",'S.D.PASTE SHEET'!O1829)</f>
        <v/>
      </c>
      <c s="153" t="str">
        <f>IF('S.D.PASTE SHEET'!P1829="","",'S.D.PASTE SHEET'!P1829)</f>
        <v/>
      </c>
      <c s="153" t="str">
        <f>IF('S.D.PASTE SHEET'!Q1829="","",'S.D.PASTE SHEET'!Q1829)</f>
        <v/>
      </c>
      <c s="153" t="str">
        <f>IF('S.D.PASTE SHEET'!R1829="","",'S.D.PASTE SHEET'!R1829)</f>
        <v/>
      </c>
      <c s="153" t="str">
        <f>IF('S.D.PASTE SHEET'!S1829="","",'S.D.PASTE SHEET'!S1829)</f>
        <v/>
      </c>
      <c s="153" t="str">
        <f>IF('S.D.PASTE SHEET'!T1829="","",'S.D.PASTE SHEET'!T1829)</f>
        <v/>
      </c>
      <c s="153" t="str">
        <f>IF('S.D.PASTE SHEET'!U1829="","",'S.D.PASTE SHEET'!U1829)</f>
        <v/>
      </c>
      <c s="153" t="str">
        <f>IF('S.D.PASTE SHEET'!V1829="","",'S.D.PASTE SHEET'!V1829)</f>
        <v/>
      </c>
      <c s="153" t="str">
        <f>IF('S.D.PASTE SHEET'!W1829="","",'S.D.PASTE SHEET'!W1829)</f>
        <v/>
      </c>
      <c s="153" t="str">
        <f>IF('S.D.PASTE SHEET'!X1829="","",'S.D.PASTE SHEET'!X1829)</f>
        <v/>
      </c>
      <c s="153" t="str">
        <f>IF('S.D.PASTE SHEET'!Y1829="","",'S.D.PASTE SHEET'!Y1829)</f>
        <v/>
      </c>
      <c s="153" t="str">
        <f>IF('S.D.PASTE SHEET'!Z1829="","",'S.D.PASTE SHEET'!Z1829)</f>
        <v/>
      </c>
      <c s="153" t="str">
        <f>IF('S.D.PASTE SHEET'!AA1829="","",'S.D.PASTE SHEET'!AA1829)</f>
        <v/>
      </c>
      <c s="153" t="str">
        <f>IF('S.D.PASTE SHEET'!AB1829="","",'S.D.PASTE SHEET'!AB1829)</f>
        <v/>
      </c>
      <c s="153" t="str">
        <f>IF('S.D.PASTE SHEET'!AC1829="","",'S.D.PASTE SHEET'!AC1829)</f>
        <v/>
      </c>
      <c s="153" t="str">
        <f>IF('S.D.PASTE SHEET'!AD1829="","",'S.D.PASTE SHEET'!AD1829)</f>
        <v/>
      </c>
      <c s="155"/>
      <c s="156" t="str">
        <f>IF(AK1829="","",IF(AK1829&gt;0,COUNT($AG$2:AG1829),""))</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29" s="156" t="str">
        <f>IF(BC1829="","",IF(BC1829&gt;0,COUNT($AY$2:AY1829),""))</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30" spans="1:66" ht="15.75" customHeight="1">
      <c r="A1830" s="153" t="str">
        <f>IF('S.D.PASTE SHEET'!A1830="","",'S.D.PASTE SHEET'!A1830)</f>
        <v/>
      </c>
      <c s="153" t="str">
        <f>IF('S.D.PASTE SHEET'!B1830="","",'S.D.PASTE SHEET'!B1830)</f>
        <v/>
      </c>
      <c s="153" t="str">
        <f>IF('S.D.PASTE SHEET'!C1830="","",'S.D.PASTE SHEET'!C1830)</f>
        <v/>
      </c>
      <c s="154" t="str">
        <f>IF('S.D.PASTE SHEET'!D1830="","",'S.D.PASTE SHEET'!D1830)</f>
        <v/>
      </c>
      <c s="153" t="str">
        <f>IF('S.D.PASTE SHEET'!E1830="","",UPPER('S.D.PASTE SHEET'!E1830))</f>
        <v/>
      </c>
      <c s="153" t="str">
        <f>IF('S.D.PASTE SHEET'!F1830="","",'S.D.PASTE SHEET'!F1830)</f>
        <v/>
      </c>
      <c s="153" t="str">
        <f>IF('S.D.PASTE SHEET'!G1830="","",UPPER('S.D.PASTE SHEET'!G1830))</f>
        <v/>
      </c>
      <c s="153" t="str">
        <f>IF('S.D.PASTE SHEET'!H1830="","",UPPER('S.D.PASTE SHEET'!H1830))</f>
        <v/>
      </c>
      <c s="153" t="str">
        <f>IF('S.D.PASTE SHEET'!I1830="","",'S.D.PASTE SHEET'!I1830)</f>
        <v/>
      </c>
      <c s="154" t="str">
        <f>IF('S.D.PASTE SHEET'!J1830="","",'S.D.PASTE SHEET'!J1830)</f>
        <v/>
      </c>
      <c s="153" t="str">
        <f>IF('S.D.PASTE SHEET'!K1830="","",'S.D.PASTE SHEET'!K1830)</f>
        <v/>
      </c>
      <c s="153" t="str">
        <f>IF('S.D.PASTE SHEET'!L1830="","",'S.D.PASTE SHEET'!L1830)</f>
        <v/>
      </c>
      <c s="153" t="str">
        <f>IF('S.D.PASTE SHEET'!M1830="","",'S.D.PASTE SHEET'!M1830)</f>
        <v/>
      </c>
      <c s="153" t="str">
        <f>IF('S.D.PASTE SHEET'!N1830="","",'S.D.PASTE SHEET'!N1830)</f>
        <v/>
      </c>
      <c s="153" t="str">
        <f>IF('S.D.PASTE SHEET'!O1830="","",'S.D.PASTE SHEET'!O1830)</f>
        <v/>
      </c>
      <c s="153" t="str">
        <f>IF('S.D.PASTE SHEET'!P1830="","",'S.D.PASTE SHEET'!P1830)</f>
        <v/>
      </c>
      <c s="153" t="str">
        <f>IF('S.D.PASTE SHEET'!Q1830="","",'S.D.PASTE SHEET'!Q1830)</f>
        <v/>
      </c>
      <c s="153" t="str">
        <f>IF('S.D.PASTE SHEET'!R1830="","",'S.D.PASTE SHEET'!R1830)</f>
        <v/>
      </c>
      <c s="153" t="str">
        <f>IF('S.D.PASTE SHEET'!S1830="","",'S.D.PASTE SHEET'!S1830)</f>
        <v/>
      </c>
      <c s="153" t="str">
        <f>IF('S.D.PASTE SHEET'!T1830="","",'S.D.PASTE SHEET'!T1830)</f>
        <v/>
      </c>
      <c s="153" t="str">
        <f>IF('S.D.PASTE SHEET'!U1830="","",'S.D.PASTE SHEET'!U1830)</f>
        <v/>
      </c>
      <c s="153" t="str">
        <f>IF('S.D.PASTE SHEET'!V1830="","",'S.D.PASTE SHEET'!V1830)</f>
        <v/>
      </c>
      <c s="153" t="str">
        <f>IF('S.D.PASTE SHEET'!W1830="","",'S.D.PASTE SHEET'!W1830)</f>
        <v/>
      </c>
      <c s="153" t="str">
        <f>IF('S.D.PASTE SHEET'!X1830="","",'S.D.PASTE SHEET'!X1830)</f>
        <v/>
      </c>
      <c s="153" t="str">
        <f>IF('S.D.PASTE SHEET'!Y1830="","",'S.D.PASTE SHEET'!Y1830)</f>
        <v/>
      </c>
      <c s="153" t="str">
        <f>IF('S.D.PASTE SHEET'!Z1830="","",'S.D.PASTE SHEET'!Z1830)</f>
        <v/>
      </c>
      <c s="153" t="str">
        <f>IF('S.D.PASTE SHEET'!AA1830="","",'S.D.PASTE SHEET'!AA1830)</f>
        <v/>
      </c>
      <c s="153" t="str">
        <f>IF('S.D.PASTE SHEET'!AB1830="","",'S.D.PASTE SHEET'!AB1830)</f>
        <v/>
      </c>
      <c s="153" t="str">
        <f>IF('S.D.PASTE SHEET'!AC1830="","",'S.D.PASTE SHEET'!AC1830)</f>
        <v/>
      </c>
      <c s="153" t="str">
        <f>IF('S.D.PASTE SHEET'!AD1830="","",'S.D.PASTE SHEET'!AD1830)</f>
        <v/>
      </c>
      <c s="155"/>
      <c s="156" t="str">
        <f>IF(AK1830="","",IF(AK1830&gt;0,COUNT($AG$2:AG1830),""))</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30" s="156" t="str">
        <f>IF(BC1830="","",IF(BC1830&gt;0,COUNT($AY$2:AY1830),""))</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31" spans="1:66" ht="15.75" customHeight="1">
      <c r="A1831" s="153" t="str">
        <f>IF('S.D.PASTE SHEET'!A1831="","",'S.D.PASTE SHEET'!A1831)</f>
        <v/>
      </c>
      <c s="153" t="str">
        <f>IF('S.D.PASTE SHEET'!B1831="","",'S.D.PASTE SHEET'!B1831)</f>
        <v/>
      </c>
      <c s="153" t="str">
        <f>IF('S.D.PASTE SHEET'!C1831="","",'S.D.PASTE SHEET'!C1831)</f>
        <v/>
      </c>
      <c s="154" t="str">
        <f>IF('S.D.PASTE SHEET'!D1831="","",'S.D.PASTE SHEET'!D1831)</f>
        <v/>
      </c>
      <c s="153" t="str">
        <f>IF('S.D.PASTE SHEET'!E1831="","",UPPER('S.D.PASTE SHEET'!E1831))</f>
        <v/>
      </c>
      <c s="153" t="str">
        <f>IF('S.D.PASTE SHEET'!F1831="","",'S.D.PASTE SHEET'!F1831)</f>
        <v/>
      </c>
      <c s="153" t="str">
        <f>IF('S.D.PASTE SHEET'!G1831="","",UPPER('S.D.PASTE SHEET'!G1831))</f>
        <v/>
      </c>
      <c s="153" t="str">
        <f>IF('S.D.PASTE SHEET'!H1831="","",UPPER('S.D.PASTE SHEET'!H1831))</f>
        <v/>
      </c>
      <c s="153" t="str">
        <f>IF('S.D.PASTE SHEET'!I1831="","",'S.D.PASTE SHEET'!I1831)</f>
        <v/>
      </c>
      <c s="154" t="str">
        <f>IF('S.D.PASTE SHEET'!J1831="","",'S.D.PASTE SHEET'!J1831)</f>
        <v/>
      </c>
      <c s="153" t="str">
        <f>IF('S.D.PASTE SHEET'!K1831="","",'S.D.PASTE SHEET'!K1831)</f>
        <v/>
      </c>
      <c s="153" t="str">
        <f>IF('S.D.PASTE SHEET'!L1831="","",'S.D.PASTE SHEET'!L1831)</f>
        <v/>
      </c>
      <c s="153" t="str">
        <f>IF('S.D.PASTE SHEET'!M1831="","",'S.D.PASTE SHEET'!M1831)</f>
        <v/>
      </c>
      <c s="153" t="str">
        <f>IF('S.D.PASTE SHEET'!N1831="","",'S.D.PASTE SHEET'!N1831)</f>
        <v/>
      </c>
      <c s="153" t="str">
        <f>IF('S.D.PASTE SHEET'!O1831="","",'S.D.PASTE SHEET'!O1831)</f>
        <v/>
      </c>
      <c s="153" t="str">
        <f>IF('S.D.PASTE SHEET'!P1831="","",'S.D.PASTE SHEET'!P1831)</f>
        <v/>
      </c>
      <c s="153" t="str">
        <f>IF('S.D.PASTE SHEET'!Q1831="","",'S.D.PASTE SHEET'!Q1831)</f>
        <v/>
      </c>
      <c s="153" t="str">
        <f>IF('S.D.PASTE SHEET'!R1831="","",'S.D.PASTE SHEET'!R1831)</f>
        <v/>
      </c>
      <c s="153" t="str">
        <f>IF('S.D.PASTE SHEET'!S1831="","",'S.D.PASTE SHEET'!S1831)</f>
        <v/>
      </c>
      <c s="153" t="str">
        <f>IF('S.D.PASTE SHEET'!T1831="","",'S.D.PASTE SHEET'!T1831)</f>
        <v/>
      </c>
      <c s="153" t="str">
        <f>IF('S.D.PASTE SHEET'!U1831="","",'S.D.PASTE SHEET'!U1831)</f>
        <v/>
      </c>
      <c s="153" t="str">
        <f>IF('S.D.PASTE SHEET'!V1831="","",'S.D.PASTE SHEET'!V1831)</f>
        <v/>
      </c>
      <c s="153" t="str">
        <f>IF('S.D.PASTE SHEET'!W1831="","",'S.D.PASTE SHEET'!W1831)</f>
        <v/>
      </c>
      <c s="153" t="str">
        <f>IF('S.D.PASTE SHEET'!X1831="","",'S.D.PASTE SHEET'!X1831)</f>
        <v/>
      </c>
      <c s="153" t="str">
        <f>IF('S.D.PASTE SHEET'!Y1831="","",'S.D.PASTE SHEET'!Y1831)</f>
        <v/>
      </c>
      <c s="153" t="str">
        <f>IF('S.D.PASTE SHEET'!Z1831="","",'S.D.PASTE SHEET'!Z1831)</f>
        <v/>
      </c>
      <c s="153" t="str">
        <f>IF('S.D.PASTE SHEET'!AA1831="","",'S.D.PASTE SHEET'!AA1831)</f>
        <v/>
      </c>
      <c s="153" t="str">
        <f>IF('S.D.PASTE SHEET'!AB1831="","",'S.D.PASTE SHEET'!AB1831)</f>
        <v/>
      </c>
      <c s="153" t="str">
        <f>IF('S.D.PASTE SHEET'!AC1831="","",'S.D.PASTE SHEET'!AC1831)</f>
        <v/>
      </c>
      <c s="153" t="str">
        <f>IF('S.D.PASTE SHEET'!AD1831="","",'S.D.PASTE SHEET'!AD1831)</f>
        <v/>
      </c>
      <c s="155"/>
      <c s="156" t="str">
        <f>IF(AK1831="","",IF(AK1831&gt;0,COUNT($AG$2:AG1831),""))</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31" s="156" t="str">
        <f>IF(BC1831="","",IF(BC1831&gt;0,COUNT($AY$2:AY1831),""))</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32" spans="1:66" ht="15.75" customHeight="1">
      <c r="A1832" s="153" t="str">
        <f>IF('S.D.PASTE SHEET'!A1832="","",'S.D.PASTE SHEET'!A1832)</f>
        <v/>
      </c>
      <c s="153" t="str">
        <f>IF('S.D.PASTE SHEET'!B1832="","",'S.D.PASTE SHEET'!B1832)</f>
        <v/>
      </c>
      <c s="153" t="str">
        <f>IF('S.D.PASTE SHEET'!C1832="","",'S.D.PASTE SHEET'!C1832)</f>
        <v/>
      </c>
      <c s="154" t="str">
        <f>IF('S.D.PASTE SHEET'!D1832="","",'S.D.PASTE SHEET'!D1832)</f>
        <v/>
      </c>
      <c s="153" t="str">
        <f>IF('S.D.PASTE SHEET'!E1832="","",UPPER('S.D.PASTE SHEET'!E1832))</f>
        <v/>
      </c>
      <c s="153" t="str">
        <f>IF('S.D.PASTE SHEET'!F1832="","",'S.D.PASTE SHEET'!F1832)</f>
        <v/>
      </c>
      <c s="153" t="str">
        <f>IF('S.D.PASTE SHEET'!G1832="","",UPPER('S.D.PASTE SHEET'!G1832))</f>
        <v/>
      </c>
      <c s="153" t="str">
        <f>IF('S.D.PASTE SHEET'!H1832="","",UPPER('S.D.PASTE SHEET'!H1832))</f>
        <v/>
      </c>
      <c s="153" t="str">
        <f>IF('S.D.PASTE SHEET'!I1832="","",'S.D.PASTE SHEET'!I1832)</f>
        <v/>
      </c>
      <c s="154" t="str">
        <f>IF('S.D.PASTE SHEET'!J1832="","",'S.D.PASTE SHEET'!J1832)</f>
        <v/>
      </c>
      <c s="153" t="str">
        <f>IF('S.D.PASTE SHEET'!K1832="","",'S.D.PASTE SHEET'!K1832)</f>
        <v/>
      </c>
      <c s="153" t="str">
        <f>IF('S.D.PASTE SHEET'!L1832="","",'S.D.PASTE SHEET'!L1832)</f>
        <v/>
      </c>
      <c s="153" t="str">
        <f>IF('S.D.PASTE SHEET'!M1832="","",'S.D.PASTE SHEET'!M1832)</f>
        <v/>
      </c>
      <c s="153" t="str">
        <f>IF('S.D.PASTE SHEET'!N1832="","",'S.D.PASTE SHEET'!N1832)</f>
        <v/>
      </c>
      <c s="153" t="str">
        <f>IF('S.D.PASTE SHEET'!O1832="","",'S.D.PASTE SHEET'!O1832)</f>
        <v/>
      </c>
      <c s="153" t="str">
        <f>IF('S.D.PASTE SHEET'!P1832="","",'S.D.PASTE SHEET'!P1832)</f>
        <v/>
      </c>
      <c s="153" t="str">
        <f>IF('S.D.PASTE SHEET'!Q1832="","",'S.D.PASTE SHEET'!Q1832)</f>
        <v/>
      </c>
      <c s="153" t="str">
        <f>IF('S.D.PASTE SHEET'!R1832="","",'S.D.PASTE SHEET'!R1832)</f>
        <v/>
      </c>
      <c s="153" t="str">
        <f>IF('S.D.PASTE SHEET'!S1832="","",'S.D.PASTE SHEET'!S1832)</f>
        <v/>
      </c>
      <c s="153" t="str">
        <f>IF('S.D.PASTE SHEET'!T1832="","",'S.D.PASTE SHEET'!T1832)</f>
        <v/>
      </c>
      <c s="153" t="str">
        <f>IF('S.D.PASTE SHEET'!U1832="","",'S.D.PASTE SHEET'!U1832)</f>
        <v/>
      </c>
      <c s="153" t="str">
        <f>IF('S.D.PASTE SHEET'!V1832="","",'S.D.PASTE SHEET'!V1832)</f>
        <v/>
      </c>
      <c s="153" t="str">
        <f>IF('S.D.PASTE SHEET'!W1832="","",'S.D.PASTE SHEET'!W1832)</f>
        <v/>
      </c>
      <c s="153" t="str">
        <f>IF('S.D.PASTE SHEET'!X1832="","",'S.D.PASTE SHEET'!X1832)</f>
        <v/>
      </c>
      <c s="153" t="str">
        <f>IF('S.D.PASTE SHEET'!Y1832="","",'S.D.PASTE SHEET'!Y1832)</f>
        <v/>
      </c>
      <c s="153" t="str">
        <f>IF('S.D.PASTE SHEET'!Z1832="","",'S.D.PASTE SHEET'!Z1832)</f>
        <v/>
      </c>
      <c s="153" t="str">
        <f>IF('S.D.PASTE SHEET'!AA1832="","",'S.D.PASTE SHEET'!AA1832)</f>
        <v/>
      </c>
      <c s="153" t="str">
        <f>IF('S.D.PASTE SHEET'!AB1832="","",'S.D.PASTE SHEET'!AB1832)</f>
        <v/>
      </c>
      <c s="153" t="str">
        <f>IF('S.D.PASTE SHEET'!AC1832="","",'S.D.PASTE SHEET'!AC1832)</f>
        <v/>
      </c>
      <c s="153" t="str">
        <f>IF('S.D.PASTE SHEET'!AD1832="","",'S.D.PASTE SHEET'!AD1832)</f>
        <v/>
      </c>
      <c s="155"/>
      <c s="156" t="str">
        <f>IF(AK1832="","",IF(AK1832&gt;0,COUNT($AG$2:AG1832),""))</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32" s="156" t="str">
        <f>IF(BC1832="","",IF(BC1832&gt;0,COUNT($AY$2:AY1832),""))</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33" spans="1:66" ht="15.75" customHeight="1">
      <c r="A1833" s="153" t="str">
        <f>IF('S.D.PASTE SHEET'!A1833="","",'S.D.PASTE SHEET'!A1833)</f>
        <v/>
      </c>
      <c s="153" t="str">
        <f>IF('S.D.PASTE SHEET'!B1833="","",'S.D.PASTE SHEET'!B1833)</f>
        <v/>
      </c>
      <c s="153" t="str">
        <f>IF('S.D.PASTE SHEET'!C1833="","",'S.D.PASTE SHEET'!C1833)</f>
        <v/>
      </c>
      <c s="154" t="str">
        <f>IF('S.D.PASTE SHEET'!D1833="","",'S.D.PASTE SHEET'!D1833)</f>
        <v/>
      </c>
      <c s="153" t="str">
        <f>IF('S.D.PASTE SHEET'!E1833="","",UPPER('S.D.PASTE SHEET'!E1833))</f>
        <v/>
      </c>
      <c s="153" t="str">
        <f>IF('S.D.PASTE SHEET'!F1833="","",'S.D.PASTE SHEET'!F1833)</f>
        <v/>
      </c>
      <c s="153" t="str">
        <f>IF('S.D.PASTE SHEET'!G1833="","",UPPER('S.D.PASTE SHEET'!G1833))</f>
        <v/>
      </c>
      <c s="153" t="str">
        <f>IF('S.D.PASTE SHEET'!H1833="","",UPPER('S.D.PASTE SHEET'!H1833))</f>
        <v/>
      </c>
      <c s="153" t="str">
        <f>IF('S.D.PASTE SHEET'!I1833="","",'S.D.PASTE SHEET'!I1833)</f>
        <v/>
      </c>
      <c s="154" t="str">
        <f>IF('S.D.PASTE SHEET'!J1833="","",'S.D.PASTE SHEET'!J1833)</f>
        <v/>
      </c>
      <c s="153" t="str">
        <f>IF('S.D.PASTE SHEET'!K1833="","",'S.D.PASTE SHEET'!K1833)</f>
        <v/>
      </c>
      <c s="153" t="str">
        <f>IF('S.D.PASTE SHEET'!L1833="","",'S.D.PASTE SHEET'!L1833)</f>
        <v/>
      </c>
      <c s="153" t="str">
        <f>IF('S.D.PASTE SHEET'!M1833="","",'S.D.PASTE SHEET'!M1833)</f>
        <v/>
      </c>
      <c s="153" t="str">
        <f>IF('S.D.PASTE SHEET'!N1833="","",'S.D.PASTE SHEET'!N1833)</f>
        <v/>
      </c>
      <c s="153" t="str">
        <f>IF('S.D.PASTE SHEET'!O1833="","",'S.D.PASTE SHEET'!O1833)</f>
        <v/>
      </c>
      <c s="153" t="str">
        <f>IF('S.D.PASTE SHEET'!P1833="","",'S.D.PASTE SHEET'!P1833)</f>
        <v/>
      </c>
      <c s="153" t="str">
        <f>IF('S.D.PASTE SHEET'!Q1833="","",'S.D.PASTE SHEET'!Q1833)</f>
        <v/>
      </c>
      <c s="153" t="str">
        <f>IF('S.D.PASTE SHEET'!R1833="","",'S.D.PASTE SHEET'!R1833)</f>
        <v/>
      </c>
      <c s="153" t="str">
        <f>IF('S.D.PASTE SHEET'!S1833="","",'S.D.PASTE SHEET'!S1833)</f>
        <v/>
      </c>
      <c s="153" t="str">
        <f>IF('S.D.PASTE SHEET'!T1833="","",'S.D.PASTE SHEET'!T1833)</f>
        <v/>
      </c>
      <c s="153" t="str">
        <f>IF('S.D.PASTE SHEET'!U1833="","",'S.D.PASTE SHEET'!U1833)</f>
        <v/>
      </c>
      <c s="153" t="str">
        <f>IF('S.D.PASTE SHEET'!V1833="","",'S.D.PASTE SHEET'!V1833)</f>
        <v/>
      </c>
      <c s="153" t="str">
        <f>IF('S.D.PASTE SHEET'!W1833="","",'S.D.PASTE SHEET'!W1833)</f>
        <v/>
      </c>
      <c s="153" t="str">
        <f>IF('S.D.PASTE SHEET'!X1833="","",'S.D.PASTE SHEET'!X1833)</f>
        <v/>
      </c>
      <c s="153" t="str">
        <f>IF('S.D.PASTE SHEET'!Y1833="","",'S.D.PASTE SHEET'!Y1833)</f>
        <v/>
      </c>
      <c s="153" t="str">
        <f>IF('S.D.PASTE SHEET'!Z1833="","",'S.D.PASTE SHEET'!Z1833)</f>
        <v/>
      </c>
      <c s="153" t="str">
        <f>IF('S.D.PASTE SHEET'!AA1833="","",'S.D.PASTE SHEET'!AA1833)</f>
        <v/>
      </c>
      <c s="153" t="str">
        <f>IF('S.D.PASTE SHEET'!AB1833="","",'S.D.PASTE SHEET'!AB1833)</f>
        <v/>
      </c>
      <c s="153" t="str">
        <f>IF('S.D.PASTE SHEET'!AC1833="","",'S.D.PASTE SHEET'!AC1833)</f>
        <v/>
      </c>
      <c s="153" t="str">
        <f>IF('S.D.PASTE SHEET'!AD1833="","",'S.D.PASTE SHEET'!AD1833)</f>
        <v/>
      </c>
      <c s="155"/>
      <c s="156" t="str">
        <f>IF(AK1833="","",IF(AK1833&gt;0,COUNT($AG$2:AG1833),""))</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33" s="156" t="str">
        <f>IF(BC1833="","",IF(BC1833&gt;0,COUNT($AY$2:AY1833),""))</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34" spans="1:66" ht="15.75" customHeight="1">
      <c r="A1834" s="153" t="str">
        <f>IF('S.D.PASTE SHEET'!A1834="","",'S.D.PASTE SHEET'!A1834)</f>
        <v/>
      </c>
      <c s="153" t="str">
        <f>IF('S.D.PASTE SHEET'!B1834="","",'S.D.PASTE SHEET'!B1834)</f>
        <v/>
      </c>
      <c s="153" t="str">
        <f>IF('S.D.PASTE SHEET'!C1834="","",'S.D.PASTE SHEET'!C1834)</f>
        <v/>
      </c>
      <c s="154" t="str">
        <f>IF('S.D.PASTE SHEET'!D1834="","",'S.D.PASTE SHEET'!D1834)</f>
        <v/>
      </c>
      <c s="153" t="str">
        <f>IF('S.D.PASTE SHEET'!E1834="","",UPPER('S.D.PASTE SHEET'!E1834))</f>
        <v/>
      </c>
      <c s="153" t="str">
        <f>IF('S.D.PASTE SHEET'!F1834="","",'S.D.PASTE SHEET'!F1834)</f>
        <v/>
      </c>
      <c s="153" t="str">
        <f>IF('S.D.PASTE SHEET'!G1834="","",UPPER('S.D.PASTE SHEET'!G1834))</f>
        <v/>
      </c>
      <c s="153" t="str">
        <f>IF('S.D.PASTE SHEET'!H1834="","",UPPER('S.D.PASTE SHEET'!H1834))</f>
        <v/>
      </c>
      <c s="153" t="str">
        <f>IF('S.D.PASTE SHEET'!I1834="","",'S.D.PASTE SHEET'!I1834)</f>
        <v/>
      </c>
      <c s="154" t="str">
        <f>IF('S.D.PASTE SHEET'!J1834="","",'S.D.PASTE SHEET'!J1834)</f>
        <v/>
      </c>
      <c s="153" t="str">
        <f>IF('S.D.PASTE SHEET'!K1834="","",'S.D.PASTE SHEET'!K1834)</f>
        <v/>
      </c>
      <c s="153" t="str">
        <f>IF('S.D.PASTE SHEET'!L1834="","",'S.D.PASTE SHEET'!L1834)</f>
        <v/>
      </c>
      <c s="153" t="str">
        <f>IF('S.D.PASTE SHEET'!M1834="","",'S.D.PASTE SHEET'!M1834)</f>
        <v/>
      </c>
      <c s="153" t="str">
        <f>IF('S.D.PASTE SHEET'!N1834="","",'S.D.PASTE SHEET'!N1834)</f>
        <v/>
      </c>
      <c s="153" t="str">
        <f>IF('S.D.PASTE SHEET'!O1834="","",'S.D.PASTE SHEET'!O1834)</f>
        <v/>
      </c>
      <c s="153" t="str">
        <f>IF('S.D.PASTE SHEET'!P1834="","",'S.D.PASTE SHEET'!P1834)</f>
        <v/>
      </c>
      <c s="153" t="str">
        <f>IF('S.D.PASTE SHEET'!Q1834="","",'S.D.PASTE SHEET'!Q1834)</f>
        <v/>
      </c>
      <c s="153" t="str">
        <f>IF('S.D.PASTE SHEET'!R1834="","",'S.D.PASTE SHEET'!R1834)</f>
        <v/>
      </c>
      <c s="153" t="str">
        <f>IF('S.D.PASTE SHEET'!S1834="","",'S.D.PASTE SHEET'!S1834)</f>
        <v/>
      </c>
      <c s="153" t="str">
        <f>IF('S.D.PASTE SHEET'!T1834="","",'S.D.PASTE SHEET'!T1834)</f>
        <v/>
      </c>
      <c s="153" t="str">
        <f>IF('S.D.PASTE SHEET'!U1834="","",'S.D.PASTE SHEET'!U1834)</f>
        <v/>
      </c>
      <c s="153" t="str">
        <f>IF('S.D.PASTE SHEET'!V1834="","",'S.D.PASTE SHEET'!V1834)</f>
        <v/>
      </c>
      <c s="153" t="str">
        <f>IF('S.D.PASTE SHEET'!W1834="","",'S.D.PASTE SHEET'!W1834)</f>
        <v/>
      </c>
      <c s="153" t="str">
        <f>IF('S.D.PASTE SHEET'!X1834="","",'S.D.PASTE SHEET'!X1834)</f>
        <v/>
      </c>
      <c s="153" t="str">
        <f>IF('S.D.PASTE SHEET'!Y1834="","",'S.D.PASTE SHEET'!Y1834)</f>
        <v/>
      </c>
      <c s="153" t="str">
        <f>IF('S.D.PASTE SHEET'!Z1834="","",'S.D.PASTE SHEET'!Z1834)</f>
        <v/>
      </c>
      <c s="153" t="str">
        <f>IF('S.D.PASTE SHEET'!AA1834="","",'S.D.PASTE SHEET'!AA1834)</f>
        <v/>
      </c>
      <c s="153" t="str">
        <f>IF('S.D.PASTE SHEET'!AB1834="","",'S.D.PASTE SHEET'!AB1834)</f>
        <v/>
      </c>
      <c s="153" t="str">
        <f>IF('S.D.PASTE SHEET'!AC1834="","",'S.D.PASTE SHEET'!AC1834)</f>
        <v/>
      </c>
      <c s="153" t="str">
        <f>IF('S.D.PASTE SHEET'!AD1834="","",'S.D.PASTE SHEET'!AD1834)</f>
        <v/>
      </c>
      <c s="155"/>
      <c s="156" t="str">
        <f>IF(AK1834="","",IF(AK1834&gt;0,COUNT($AG$2:AG1834),""))</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34" s="156" t="str">
        <f>IF(BC1834="","",IF(BC1834&gt;0,COUNT($AY$2:AY1834),""))</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35" spans="1:66" ht="15.75" customHeight="1">
      <c r="A1835" s="153" t="str">
        <f>IF('S.D.PASTE SHEET'!A1835="","",'S.D.PASTE SHEET'!A1835)</f>
        <v/>
      </c>
      <c s="153" t="str">
        <f>IF('S.D.PASTE SHEET'!B1835="","",'S.D.PASTE SHEET'!B1835)</f>
        <v/>
      </c>
      <c s="153" t="str">
        <f>IF('S.D.PASTE SHEET'!C1835="","",'S.D.PASTE SHEET'!C1835)</f>
        <v/>
      </c>
      <c s="154" t="str">
        <f>IF('S.D.PASTE SHEET'!D1835="","",'S.D.PASTE SHEET'!D1835)</f>
        <v/>
      </c>
      <c s="153" t="str">
        <f>IF('S.D.PASTE SHEET'!E1835="","",UPPER('S.D.PASTE SHEET'!E1835))</f>
        <v/>
      </c>
      <c s="153" t="str">
        <f>IF('S.D.PASTE SHEET'!F1835="","",'S.D.PASTE SHEET'!F1835)</f>
        <v/>
      </c>
      <c s="153" t="str">
        <f>IF('S.D.PASTE SHEET'!G1835="","",UPPER('S.D.PASTE SHEET'!G1835))</f>
        <v/>
      </c>
      <c s="153" t="str">
        <f>IF('S.D.PASTE SHEET'!H1835="","",UPPER('S.D.PASTE SHEET'!H1835))</f>
        <v/>
      </c>
      <c s="153" t="str">
        <f>IF('S.D.PASTE SHEET'!I1835="","",'S.D.PASTE SHEET'!I1835)</f>
        <v/>
      </c>
      <c s="154" t="str">
        <f>IF('S.D.PASTE SHEET'!J1835="","",'S.D.PASTE SHEET'!J1835)</f>
        <v/>
      </c>
      <c s="153" t="str">
        <f>IF('S.D.PASTE SHEET'!K1835="","",'S.D.PASTE SHEET'!K1835)</f>
        <v/>
      </c>
      <c s="153" t="str">
        <f>IF('S.D.PASTE SHEET'!L1835="","",'S.D.PASTE SHEET'!L1835)</f>
        <v/>
      </c>
      <c s="153" t="str">
        <f>IF('S.D.PASTE SHEET'!M1835="","",'S.D.PASTE SHEET'!M1835)</f>
        <v/>
      </c>
      <c s="153" t="str">
        <f>IF('S.D.PASTE SHEET'!N1835="","",'S.D.PASTE SHEET'!N1835)</f>
        <v/>
      </c>
      <c s="153" t="str">
        <f>IF('S.D.PASTE SHEET'!O1835="","",'S.D.PASTE SHEET'!O1835)</f>
        <v/>
      </c>
      <c s="153" t="str">
        <f>IF('S.D.PASTE SHEET'!P1835="","",'S.D.PASTE SHEET'!P1835)</f>
        <v/>
      </c>
      <c s="153" t="str">
        <f>IF('S.D.PASTE SHEET'!Q1835="","",'S.D.PASTE SHEET'!Q1835)</f>
        <v/>
      </c>
      <c s="153" t="str">
        <f>IF('S.D.PASTE SHEET'!R1835="","",'S.D.PASTE SHEET'!R1835)</f>
        <v/>
      </c>
      <c s="153" t="str">
        <f>IF('S.D.PASTE SHEET'!S1835="","",'S.D.PASTE SHEET'!S1835)</f>
        <v/>
      </c>
      <c s="153" t="str">
        <f>IF('S.D.PASTE SHEET'!T1835="","",'S.D.PASTE SHEET'!T1835)</f>
        <v/>
      </c>
      <c s="153" t="str">
        <f>IF('S.D.PASTE SHEET'!U1835="","",'S.D.PASTE SHEET'!U1835)</f>
        <v/>
      </c>
      <c s="153" t="str">
        <f>IF('S.D.PASTE SHEET'!V1835="","",'S.D.PASTE SHEET'!V1835)</f>
        <v/>
      </c>
      <c s="153" t="str">
        <f>IF('S.D.PASTE SHEET'!W1835="","",'S.D.PASTE SHEET'!W1835)</f>
        <v/>
      </c>
      <c s="153" t="str">
        <f>IF('S.D.PASTE SHEET'!X1835="","",'S.D.PASTE SHEET'!X1835)</f>
        <v/>
      </c>
      <c s="153" t="str">
        <f>IF('S.D.PASTE SHEET'!Y1835="","",'S.D.PASTE SHEET'!Y1835)</f>
        <v/>
      </c>
      <c s="153" t="str">
        <f>IF('S.D.PASTE SHEET'!Z1835="","",'S.D.PASTE SHEET'!Z1835)</f>
        <v/>
      </c>
      <c s="153" t="str">
        <f>IF('S.D.PASTE SHEET'!AA1835="","",'S.D.PASTE SHEET'!AA1835)</f>
        <v/>
      </c>
      <c s="153" t="str">
        <f>IF('S.D.PASTE SHEET'!AB1835="","",'S.D.PASTE SHEET'!AB1835)</f>
        <v/>
      </c>
      <c s="153" t="str">
        <f>IF('S.D.PASTE SHEET'!AC1835="","",'S.D.PASTE SHEET'!AC1835)</f>
        <v/>
      </c>
      <c s="153" t="str">
        <f>IF('S.D.PASTE SHEET'!AD1835="","",'S.D.PASTE SHEET'!AD1835)</f>
        <v/>
      </c>
      <c s="155"/>
      <c s="156" t="str">
        <f>IF(AK1835="","",IF(AK1835&gt;0,COUNT($AG$2:AG1835),""))</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35" s="156" t="str">
        <f>IF(BC1835="","",IF(BC1835&gt;0,COUNT($AY$2:AY1835),""))</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36" spans="1:66" ht="15.75" customHeight="1">
      <c r="A1836" s="153" t="str">
        <f>IF('S.D.PASTE SHEET'!A1836="","",'S.D.PASTE SHEET'!A1836)</f>
        <v/>
      </c>
      <c s="153" t="str">
        <f>IF('S.D.PASTE SHEET'!B1836="","",'S.D.PASTE SHEET'!B1836)</f>
        <v/>
      </c>
      <c s="153" t="str">
        <f>IF('S.D.PASTE SHEET'!C1836="","",'S.D.PASTE SHEET'!C1836)</f>
        <v/>
      </c>
      <c s="154" t="str">
        <f>IF('S.D.PASTE SHEET'!D1836="","",'S.D.PASTE SHEET'!D1836)</f>
        <v/>
      </c>
      <c s="153" t="str">
        <f>IF('S.D.PASTE SHEET'!E1836="","",UPPER('S.D.PASTE SHEET'!E1836))</f>
        <v/>
      </c>
      <c s="153" t="str">
        <f>IF('S.D.PASTE SHEET'!F1836="","",'S.D.PASTE SHEET'!F1836)</f>
        <v/>
      </c>
      <c s="153" t="str">
        <f>IF('S.D.PASTE SHEET'!G1836="","",UPPER('S.D.PASTE SHEET'!G1836))</f>
        <v/>
      </c>
      <c s="153" t="str">
        <f>IF('S.D.PASTE SHEET'!H1836="","",UPPER('S.D.PASTE SHEET'!H1836))</f>
        <v/>
      </c>
      <c s="153" t="str">
        <f>IF('S.D.PASTE SHEET'!I1836="","",'S.D.PASTE SHEET'!I1836)</f>
        <v/>
      </c>
      <c s="154" t="str">
        <f>IF('S.D.PASTE SHEET'!J1836="","",'S.D.PASTE SHEET'!J1836)</f>
        <v/>
      </c>
      <c s="153" t="str">
        <f>IF('S.D.PASTE SHEET'!K1836="","",'S.D.PASTE SHEET'!K1836)</f>
        <v/>
      </c>
      <c s="153" t="str">
        <f>IF('S.D.PASTE SHEET'!L1836="","",'S.D.PASTE SHEET'!L1836)</f>
        <v/>
      </c>
      <c s="153" t="str">
        <f>IF('S.D.PASTE SHEET'!M1836="","",'S.D.PASTE SHEET'!M1836)</f>
        <v/>
      </c>
      <c s="153" t="str">
        <f>IF('S.D.PASTE SHEET'!N1836="","",'S.D.PASTE SHEET'!N1836)</f>
        <v/>
      </c>
      <c s="153" t="str">
        <f>IF('S.D.PASTE SHEET'!O1836="","",'S.D.PASTE SHEET'!O1836)</f>
        <v/>
      </c>
      <c s="153" t="str">
        <f>IF('S.D.PASTE SHEET'!P1836="","",'S.D.PASTE SHEET'!P1836)</f>
        <v/>
      </c>
      <c s="153" t="str">
        <f>IF('S.D.PASTE SHEET'!Q1836="","",'S.D.PASTE SHEET'!Q1836)</f>
        <v/>
      </c>
      <c s="153" t="str">
        <f>IF('S.D.PASTE SHEET'!R1836="","",'S.D.PASTE SHEET'!R1836)</f>
        <v/>
      </c>
      <c s="153" t="str">
        <f>IF('S.D.PASTE SHEET'!S1836="","",'S.D.PASTE SHEET'!S1836)</f>
        <v/>
      </c>
      <c s="153" t="str">
        <f>IF('S.D.PASTE SHEET'!T1836="","",'S.D.PASTE SHEET'!T1836)</f>
        <v/>
      </c>
      <c s="153" t="str">
        <f>IF('S.D.PASTE SHEET'!U1836="","",'S.D.PASTE SHEET'!U1836)</f>
        <v/>
      </c>
      <c s="153" t="str">
        <f>IF('S.D.PASTE SHEET'!V1836="","",'S.D.PASTE SHEET'!V1836)</f>
        <v/>
      </c>
      <c s="153" t="str">
        <f>IF('S.D.PASTE SHEET'!W1836="","",'S.D.PASTE SHEET'!W1836)</f>
        <v/>
      </c>
      <c s="153" t="str">
        <f>IF('S.D.PASTE SHEET'!X1836="","",'S.D.PASTE SHEET'!X1836)</f>
        <v/>
      </c>
      <c s="153" t="str">
        <f>IF('S.D.PASTE SHEET'!Y1836="","",'S.D.PASTE SHEET'!Y1836)</f>
        <v/>
      </c>
      <c s="153" t="str">
        <f>IF('S.D.PASTE SHEET'!Z1836="","",'S.D.PASTE SHEET'!Z1836)</f>
        <v/>
      </c>
      <c s="153" t="str">
        <f>IF('S.D.PASTE SHEET'!AA1836="","",'S.D.PASTE SHEET'!AA1836)</f>
        <v/>
      </c>
      <c s="153" t="str">
        <f>IF('S.D.PASTE SHEET'!AB1836="","",'S.D.PASTE SHEET'!AB1836)</f>
        <v/>
      </c>
      <c s="153" t="str">
        <f>IF('S.D.PASTE SHEET'!AC1836="","",'S.D.PASTE SHEET'!AC1836)</f>
        <v/>
      </c>
      <c s="153" t="str">
        <f>IF('S.D.PASTE SHEET'!AD1836="","",'S.D.PASTE SHEET'!AD1836)</f>
        <v/>
      </c>
      <c s="155"/>
      <c s="156" t="str">
        <f>IF(AK1836="","",IF(AK1836&gt;0,COUNT($AG$2:AG1836),""))</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36" s="156" t="str">
        <f>IF(BC1836="","",IF(BC1836&gt;0,COUNT($AY$2:AY1836),""))</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37" spans="1:66" ht="15.75" customHeight="1">
      <c r="A1837" s="153" t="str">
        <f>IF('S.D.PASTE SHEET'!A1837="","",'S.D.PASTE SHEET'!A1837)</f>
        <v/>
      </c>
      <c s="153" t="str">
        <f>IF('S.D.PASTE SHEET'!B1837="","",'S.D.PASTE SHEET'!B1837)</f>
        <v/>
      </c>
      <c s="153" t="str">
        <f>IF('S.D.PASTE SHEET'!C1837="","",'S.D.PASTE SHEET'!C1837)</f>
        <v/>
      </c>
      <c s="154" t="str">
        <f>IF('S.D.PASTE SHEET'!D1837="","",'S.D.PASTE SHEET'!D1837)</f>
        <v/>
      </c>
      <c s="153" t="str">
        <f>IF('S.D.PASTE SHEET'!E1837="","",UPPER('S.D.PASTE SHEET'!E1837))</f>
        <v/>
      </c>
      <c s="153" t="str">
        <f>IF('S.D.PASTE SHEET'!F1837="","",'S.D.PASTE SHEET'!F1837)</f>
        <v/>
      </c>
      <c s="153" t="str">
        <f>IF('S.D.PASTE SHEET'!G1837="","",UPPER('S.D.PASTE SHEET'!G1837))</f>
        <v/>
      </c>
      <c s="153" t="str">
        <f>IF('S.D.PASTE SHEET'!H1837="","",UPPER('S.D.PASTE SHEET'!H1837))</f>
        <v/>
      </c>
      <c s="153" t="str">
        <f>IF('S.D.PASTE SHEET'!I1837="","",'S.D.PASTE SHEET'!I1837)</f>
        <v/>
      </c>
      <c s="154" t="str">
        <f>IF('S.D.PASTE SHEET'!J1837="","",'S.D.PASTE SHEET'!J1837)</f>
        <v/>
      </c>
      <c s="153" t="str">
        <f>IF('S.D.PASTE SHEET'!K1837="","",'S.D.PASTE SHEET'!K1837)</f>
        <v/>
      </c>
      <c s="153" t="str">
        <f>IF('S.D.PASTE SHEET'!L1837="","",'S.D.PASTE SHEET'!L1837)</f>
        <v/>
      </c>
      <c s="153" t="str">
        <f>IF('S.D.PASTE SHEET'!M1837="","",'S.D.PASTE SHEET'!M1837)</f>
        <v/>
      </c>
      <c s="153" t="str">
        <f>IF('S.D.PASTE SHEET'!N1837="","",'S.D.PASTE SHEET'!N1837)</f>
        <v/>
      </c>
      <c s="153" t="str">
        <f>IF('S.D.PASTE SHEET'!O1837="","",'S.D.PASTE SHEET'!O1837)</f>
        <v/>
      </c>
      <c s="153" t="str">
        <f>IF('S.D.PASTE SHEET'!P1837="","",'S.D.PASTE SHEET'!P1837)</f>
        <v/>
      </c>
      <c s="153" t="str">
        <f>IF('S.D.PASTE SHEET'!Q1837="","",'S.D.PASTE SHEET'!Q1837)</f>
        <v/>
      </c>
      <c s="153" t="str">
        <f>IF('S.D.PASTE SHEET'!R1837="","",'S.D.PASTE SHEET'!R1837)</f>
        <v/>
      </c>
      <c s="153" t="str">
        <f>IF('S.D.PASTE SHEET'!S1837="","",'S.D.PASTE SHEET'!S1837)</f>
        <v/>
      </c>
      <c s="153" t="str">
        <f>IF('S.D.PASTE SHEET'!T1837="","",'S.D.PASTE SHEET'!T1837)</f>
        <v/>
      </c>
      <c s="153" t="str">
        <f>IF('S.D.PASTE SHEET'!U1837="","",'S.D.PASTE SHEET'!U1837)</f>
        <v/>
      </c>
      <c s="153" t="str">
        <f>IF('S.D.PASTE SHEET'!V1837="","",'S.D.PASTE SHEET'!V1837)</f>
        <v/>
      </c>
      <c s="153" t="str">
        <f>IF('S.D.PASTE SHEET'!W1837="","",'S.D.PASTE SHEET'!W1837)</f>
        <v/>
      </c>
      <c s="153" t="str">
        <f>IF('S.D.PASTE SHEET'!X1837="","",'S.D.PASTE SHEET'!X1837)</f>
        <v/>
      </c>
      <c s="153" t="str">
        <f>IF('S.D.PASTE SHEET'!Y1837="","",'S.D.PASTE SHEET'!Y1837)</f>
        <v/>
      </c>
      <c s="153" t="str">
        <f>IF('S.D.PASTE SHEET'!Z1837="","",'S.D.PASTE SHEET'!Z1837)</f>
        <v/>
      </c>
      <c s="153" t="str">
        <f>IF('S.D.PASTE SHEET'!AA1837="","",'S.D.PASTE SHEET'!AA1837)</f>
        <v/>
      </c>
      <c s="153" t="str">
        <f>IF('S.D.PASTE SHEET'!AB1837="","",'S.D.PASTE SHEET'!AB1837)</f>
        <v/>
      </c>
      <c s="153" t="str">
        <f>IF('S.D.PASTE SHEET'!AC1837="","",'S.D.PASTE SHEET'!AC1837)</f>
        <v/>
      </c>
      <c s="153" t="str">
        <f>IF('S.D.PASTE SHEET'!AD1837="","",'S.D.PASTE SHEET'!AD1837)</f>
        <v/>
      </c>
      <c s="155"/>
      <c s="156" t="str">
        <f>IF(AK1837="","",IF(AK1837&gt;0,COUNT($AG$2:AG1837),""))</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37" s="156" t="str">
        <f>IF(BC1837="","",IF(BC1837&gt;0,COUNT($AY$2:AY1837),""))</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38" spans="1:66" ht="15.75" customHeight="1">
      <c r="A1838" s="153" t="str">
        <f>IF('S.D.PASTE SHEET'!A1838="","",'S.D.PASTE SHEET'!A1838)</f>
        <v/>
      </c>
      <c s="153" t="str">
        <f>IF('S.D.PASTE SHEET'!B1838="","",'S.D.PASTE SHEET'!B1838)</f>
        <v/>
      </c>
      <c s="153" t="str">
        <f>IF('S.D.PASTE SHEET'!C1838="","",'S.D.PASTE SHEET'!C1838)</f>
        <v/>
      </c>
      <c s="154" t="str">
        <f>IF('S.D.PASTE SHEET'!D1838="","",'S.D.PASTE SHEET'!D1838)</f>
        <v/>
      </c>
      <c s="153" t="str">
        <f>IF('S.D.PASTE SHEET'!E1838="","",UPPER('S.D.PASTE SHEET'!E1838))</f>
        <v/>
      </c>
      <c s="153" t="str">
        <f>IF('S.D.PASTE SHEET'!F1838="","",'S.D.PASTE SHEET'!F1838)</f>
        <v/>
      </c>
      <c s="153" t="str">
        <f>IF('S.D.PASTE SHEET'!G1838="","",UPPER('S.D.PASTE SHEET'!G1838))</f>
        <v/>
      </c>
      <c s="153" t="str">
        <f>IF('S.D.PASTE SHEET'!H1838="","",UPPER('S.D.PASTE SHEET'!H1838))</f>
        <v/>
      </c>
      <c s="153" t="str">
        <f>IF('S.D.PASTE SHEET'!I1838="","",'S.D.PASTE SHEET'!I1838)</f>
        <v/>
      </c>
      <c s="154" t="str">
        <f>IF('S.D.PASTE SHEET'!J1838="","",'S.D.PASTE SHEET'!J1838)</f>
        <v/>
      </c>
      <c s="153" t="str">
        <f>IF('S.D.PASTE SHEET'!K1838="","",'S.D.PASTE SHEET'!K1838)</f>
        <v/>
      </c>
      <c s="153" t="str">
        <f>IF('S.D.PASTE SHEET'!L1838="","",'S.D.PASTE SHEET'!L1838)</f>
        <v/>
      </c>
      <c s="153" t="str">
        <f>IF('S.D.PASTE SHEET'!M1838="","",'S.D.PASTE SHEET'!M1838)</f>
        <v/>
      </c>
      <c s="153" t="str">
        <f>IF('S.D.PASTE SHEET'!N1838="","",'S.D.PASTE SHEET'!N1838)</f>
        <v/>
      </c>
      <c s="153" t="str">
        <f>IF('S.D.PASTE SHEET'!O1838="","",'S.D.PASTE SHEET'!O1838)</f>
        <v/>
      </c>
      <c s="153" t="str">
        <f>IF('S.D.PASTE SHEET'!P1838="","",'S.D.PASTE SHEET'!P1838)</f>
        <v/>
      </c>
      <c s="153" t="str">
        <f>IF('S.D.PASTE SHEET'!Q1838="","",'S.D.PASTE SHEET'!Q1838)</f>
        <v/>
      </c>
      <c s="153" t="str">
        <f>IF('S.D.PASTE SHEET'!R1838="","",'S.D.PASTE SHEET'!R1838)</f>
        <v/>
      </c>
      <c s="153" t="str">
        <f>IF('S.D.PASTE SHEET'!S1838="","",'S.D.PASTE SHEET'!S1838)</f>
        <v/>
      </c>
      <c s="153" t="str">
        <f>IF('S.D.PASTE SHEET'!T1838="","",'S.D.PASTE SHEET'!T1838)</f>
        <v/>
      </c>
      <c s="153" t="str">
        <f>IF('S.D.PASTE SHEET'!U1838="","",'S.D.PASTE SHEET'!U1838)</f>
        <v/>
      </c>
      <c s="153" t="str">
        <f>IF('S.D.PASTE SHEET'!V1838="","",'S.D.PASTE SHEET'!V1838)</f>
        <v/>
      </c>
      <c s="153" t="str">
        <f>IF('S.D.PASTE SHEET'!W1838="","",'S.D.PASTE SHEET'!W1838)</f>
        <v/>
      </c>
      <c s="153" t="str">
        <f>IF('S.D.PASTE SHEET'!X1838="","",'S.D.PASTE SHEET'!X1838)</f>
        <v/>
      </c>
      <c s="153" t="str">
        <f>IF('S.D.PASTE SHEET'!Y1838="","",'S.D.PASTE SHEET'!Y1838)</f>
        <v/>
      </c>
      <c s="153" t="str">
        <f>IF('S.D.PASTE SHEET'!Z1838="","",'S.D.PASTE SHEET'!Z1838)</f>
        <v/>
      </c>
      <c s="153" t="str">
        <f>IF('S.D.PASTE SHEET'!AA1838="","",'S.D.PASTE SHEET'!AA1838)</f>
        <v/>
      </c>
      <c s="153" t="str">
        <f>IF('S.D.PASTE SHEET'!AB1838="","",'S.D.PASTE SHEET'!AB1838)</f>
        <v/>
      </c>
      <c s="153" t="str">
        <f>IF('S.D.PASTE SHEET'!AC1838="","",'S.D.PASTE SHEET'!AC1838)</f>
        <v/>
      </c>
      <c s="153" t="str">
        <f>IF('S.D.PASTE SHEET'!AD1838="","",'S.D.PASTE SHEET'!AD1838)</f>
        <v/>
      </c>
      <c s="155"/>
      <c s="156" t="str">
        <f>IF(AK1838="","",IF(AK1838&gt;0,COUNT($AG$2:AG1838),""))</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38" s="156" t="str">
        <f>IF(BC1838="","",IF(BC1838&gt;0,COUNT($AY$2:AY1838),""))</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39" spans="1:66" ht="15.75" customHeight="1">
      <c r="A1839" s="153" t="str">
        <f>IF('S.D.PASTE SHEET'!A1839="","",'S.D.PASTE SHEET'!A1839)</f>
        <v/>
      </c>
      <c s="153" t="str">
        <f>IF('S.D.PASTE SHEET'!B1839="","",'S.D.PASTE SHEET'!B1839)</f>
        <v/>
      </c>
      <c s="153" t="str">
        <f>IF('S.D.PASTE SHEET'!C1839="","",'S.D.PASTE SHEET'!C1839)</f>
        <v/>
      </c>
      <c s="154" t="str">
        <f>IF('S.D.PASTE SHEET'!D1839="","",'S.D.PASTE SHEET'!D1839)</f>
        <v/>
      </c>
      <c s="153" t="str">
        <f>IF('S.D.PASTE SHEET'!E1839="","",UPPER('S.D.PASTE SHEET'!E1839))</f>
        <v/>
      </c>
      <c s="153" t="str">
        <f>IF('S.D.PASTE SHEET'!F1839="","",'S.D.PASTE SHEET'!F1839)</f>
        <v/>
      </c>
      <c s="153" t="str">
        <f>IF('S.D.PASTE SHEET'!G1839="","",UPPER('S.D.PASTE SHEET'!G1839))</f>
        <v/>
      </c>
      <c s="153" t="str">
        <f>IF('S.D.PASTE SHEET'!H1839="","",UPPER('S.D.PASTE SHEET'!H1839))</f>
        <v/>
      </c>
      <c s="153" t="str">
        <f>IF('S.D.PASTE SHEET'!I1839="","",'S.D.PASTE SHEET'!I1839)</f>
        <v/>
      </c>
      <c s="154" t="str">
        <f>IF('S.D.PASTE SHEET'!J1839="","",'S.D.PASTE SHEET'!J1839)</f>
        <v/>
      </c>
      <c s="153" t="str">
        <f>IF('S.D.PASTE SHEET'!K1839="","",'S.D.PASTE SHEET'!K1839)</f>
        <v/>
      </c>
      <c s="153" t="str">
        <f>IF('S.D.PASTE SHEET'!L1839="","",'S.D.PASTE SHEET'!L1839)</f>
        <v/>
      </c>
      <c s="153" t="str">
        <f>IF('S.D.PASTE SHEET'!M1839="","",'S.D.PASTE SHEET'!M1839)</f>
        <v/>
      </c>
      <c s="153" t="str">
        <f>IF('S.D.PASTE SHEET'!N1839="","",'S.D.PASTE SHEET'!N1839)</f>
        <v/>
      </c>
      <c s="153" t="str">
        <f>IF('S.D.PASTE SHEET'!O1839="","",'S.D.PASTE SHEET'!O1839)</f>
        <v/>
      </c>
      <c s="153" t="str">
        <f>IF('S.D.PASTE SHEET'!P1839="","",'S.D.PASTE SHEET'!P1839)</f>
        <v/>
      </c>
      <c s="153" t="str">
        <f>IF('S.D.PASTE SHEET'!Q1839="","",'S.D.PASTE SHEET'!Q1839)</f>
        <v/>
      </c>
      <c s="153" t="str">
        <f>IF('S.D.PASTE SHEET'!R1839="","",'S.D.PASTE SHEET'!R1839)</f>
        <v/>
      </c>
      <c s="153" t="str">
        <f>IF('S.D.PASTE SHEET'!S1839="","",'S.D.PASTE SHEET'!S1839)</f>
        <v/>
      </c>
      <c s="153" t="str">
        <f>IF('S.D.PASTE SHEET'!T1839="","",'S.D.PASTE SHEET'!T1839)</f>
        <v/>
      </c>
      <c s="153" t="str">
        <f>IF('S.D.PASTE SHEET'!U1839="","",'S.D.PASTE SHEET'!U1839)</f>
        <v/>
      </c>
      <c s="153" t="str">
        <f>IF('S.D.PASTE SHEET'!V1839="","",'S.D.PASTE SHEET'!V1839)</f>
        <v/>
      </c>
      <c s="153" t="str">
        <f>IF('S.D.PASTE SHEET'!W1839="","",'S.D.PASTE SHEET'!W1839)</f>
        <v/>
      </c>
      <c s="153" t="str">
        <f>IF('S.D.PASTE SHEET'!X1839="","",'S.D.PASTE SHEET'!X1839)</f>
        <v/>
      </c>
      <c s="153" t="str">
        <f>IF('S.D.PASTE SHEET'!Y1839="","",'S.D.PASTE SHEET'!Y1839)</f>
        <v/>
      </c>
      <c s="153" t="str">
        <f>IF('S.D.PASTE SHEET'!Z1839="","",'S.D.PASTE SHEET'!Z1839)</f>
        <v/>
      </c>
      <c s="153" t="str">
        <f>IF('S.D.PASTE SHEET'!AA1839="","",'S.D.PASTE SHEET'!AA1839)</f>
        <v/>
      </c>
      <c s="153" t="str">
        <f>IF('S.D.PASTE SHEET'!AB1839="","",'S.D.PASTE SHEET'!AB1839)</f>
        <v/>
      </c>
      <c s="153" t="str">
        <f>IF('S.D.PASTE SHEET'!AC1839="","",'S.D.PASTE SHEET'!AC1839)</f>
        <v/>
      </c>
      <c s="153" t="str">
        <f>IF('S.D.PASTE SHEET'!AD1839="","",'S.D.PASTE SHEET'!AD1839)</f>
        <v/>
      </c>
      <c s="155"/>
      <c s="156" t="str">
        <f>IF(AK1839="","",IF(AK1839&gt;0,COUNT($AG$2:AG1839),""))</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39" s="156" t="str">
        <f>IF(BC1839="","",IF(BC1839&gt;0,COUNT($AY$2:AY1839),""))</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40" spans="1:66" ht="15.75" customHeight="1">
      <c r="A1840" s="153" t="str">
        <f>IF('S.D.PASTE SHEET'!A1840="","",'S.D.PASTE SHEET'!A1840)</f>
        <v/>
      </c>
      <c s="153" t="str">
        <f>IF('S.D.PASTE SHEET'!B1840="","",'S.D.PASTE SHEET'!B1840)</f>
        <v/>
      </c>
      <c s="153" t="str">
        <f>IF('S.D.PASTE SHEET'!C1840="","",'S.D.PASTE SHEET'!C1840)</f>
        <v/>
      </c>
      <c s="154" t="str">
        <f>IF('S.D.PASTE SHEET'!D1840="","",'S.D.PASTE SHEET'!D1840)</f>
        <v/>
      </c>
      <c s="153" t="str">
        <f>IF('S.D.PASTE SHEET'!E1840="","",UPPER('S.D.PASTE SHEET'!E1840))</f>
        <v/>
      </c>
      <c s="153" t="str">
        <f>IF('S.D.PASTE SHEET'!F1840="","",'S.D.PASTE SHEET'!F1840)</f>
        <v/>
      </c>
      <c s="153" t="str">
        <f>IF('S.D.PASTE SHEET'!G1840="","",UPPER('S.D.PASTE SHEET'!G1840))</f>
        <v/>
      </c>
      <c s="153" t="str">
        <f>IF('S.D.PASTE SHEET'!H1840="","",UPPER('S.D.PASTE SHEET'!H1840))</f>
        <v/>
      </c>
      <c s="153" t="str">
        <f>IF('S.D.PASTE SHEET'!I1840="","",'S.D.PASTE SHEET'!I1840)</f>
        <v/>
      </c>
      <c s="154" t="str">
        <f>IF('S.D.PASTE SHEET'!J1840="","",'S.D.PASTE SHEET'!J1840)</f>
        <v/>
      </c>
      <c s="153" t="str">
        <f>IF('S.D.PASTE SHEET'!K1840="","",'S.D.PASTE SHEET'!K1840)</f>
        <v/>
      </c>
      <c s="153" t="str">
        <f>IF('S.D.PASTE SHEET'!L1840="","",'S.D.PASTE SHEET'!L1840)</f>
        <v/>
      </c>
      <c s="153" t="str">
        <f>IF('S.D.PASTE SHEET'!M1840="","",'S.D.PASTE SHEET'!M1840)</f>
        <v/>
      </c>
      <c s="153" t="str">
        <f>IF('S.D.PASTE SHEET'!N1840="","",'S.D.PASTE SHEET'!N1840)</f>
        <v/>
      </c>
      <c s="153" t="str">
        <f>IF('S.D.PASTE SHEET'!O1840="","",'S.D.PASTE SHEET'!O1840)</f>
        <v/>
      </c>
      <c s="153" t="str">
        <f>IF('S.D.PASTE SHEET'!P1840="","",'S.D.PASTE SHEET'!P1840)</f>
        <v/>
      </c>
      <c s="153" t="str">
        <f>IF('S.D.PASTE SHEET'!Q1840="","",'S.D.PASTE SHEET'!Q1840)</f>
        <v/>
      </c>
      <c s="153" t="str">
        <f>IF('S.D.PASTE SHEET'!R1840="","",'S.D.PASTE SHEET'!R1840)</f>
        <v/>
      </c>
      <c s="153" t="str">
        <f>IF('S.D.PASTE SHEET'!S1840="","",'S.D.PASTE SHEET'!S1840)</f>
        <v/>
      </c>
      <c s="153" t="str">
        <f>IF('S.D.PASTE SHEET'!T1840="","",'S.D.PASTE SHEET'!T1840)</f>
        <v/>
      </c>
      <c s="153" t="str">
        <f>IF('S.D.PASTE SHEET'!U1840="","",'S.D.PASTE SHEET'!U1840)</f>
        <v/>
      </c>
      <c s="153" t="str">
        <f>IF('S.D.PASTE SHEET'!V1840="","",'S.D.PASTE SHEET'!V1840)</f>
        <v/>
      </c>
      <c s="153" t="str">
        <f>IF('S.D.PASTE SHEET'!W1840="","",'S.D.PASTE SHEET'!W1840)</f>
        <v/>
      </c>
      <c s="153" t="str">
        <f>IF('S.D.PASTE SHEET'!X1840="","",'S.D.PASTE SHEET'!X1840)</f>
        <v/>
      </c>
      <c s="153" t="str">
        <f>IF('S.D.PASTE SHEET'!Y1840="","",'S.D.PASTE SHEET'!Y1840)</f>
        <v/>
      </c>
      <c s="153" t="str">
        <f>IF('S.D.PASTE SHEET'!Z1840="","",'S.D.PASTE SHEET'!Z1840)</f>
        <v/>
      </c>
      <c s="153" t="str">
        <f>IF('S.D.PASTE SHEET'!AA1840="","",'S.D.PASTE SHEET'!AA1840)</f>
        <v/>
      </c>
      <c s="153" t="str">
        <f>IF('S.D.PASTE SHEET'!AB1840="","",'S.D.PASTE SHEET'!AB1840)</f>
        <v/>
      </c>
      <c s="153" t="str">
        <f>IF('S.D.PASTE SHEET'!AC1840="","",'S.D.PASTE SHEET'!AC1840)</f>
        <v/>
      </c>
      <c s="153" t="str">
        <f>IF('S.D.PASTE SHEET'!AD1840="","",'S.D.PASTE SHEET'!AD1840)</f>
        <v/>
      </c>
      <c s="155"/>
      <c s="156" t="str">
        <f>IF(AK1840="","",IF(AK1840&gt;0,COUNT($AG$2:AG1840),""))</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40" s="156" t="str">
        <f>IF(BC1840="","",IF(BC1840&gt;0,COUNT($AY$2:AY1840),""))</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41" spans="1:66" ht="15.75" customHeight="1">
      <c r="A1841" s="153" t="str">
        <f>IF('S.D.PASTE SHEET'!A1841="","",'S.D.PASTE SHEET'!A1841)</f>
        <v/>
      </c>
      <c s="153" t="str">
        <f>IF('S.D.PASTE SHEET'!B1841="","",'S.D.PASTE SHEET'!B1841)</f>
        <v/>
      </c>
      <c s="153" t="str">
        <f>IF('S.D.PASTE SHEET'!C1841="","",'S.D.PASTE SHEET'!C1841)</f>
        <v/>
      </c>
      <c s="154" t="str">
        <f>IF('S.D.PASTE SHEET'!D1841="","",'S.D.PASTE SHEET'!D1841)</f>
        <v/>
      </c>
      <c s="153" t="str">
        <f>IF('S.D.PASTE SHEET'!E1841="","",UPPER('S.D.PASTE SHEET'!E1841))</f>
        <v/>
      </c>
      <c s="153" t="str">
        <f>IF('S.D.PASTE SHEET'!F1841="","",'S.D.PASTE SHEET'!F1841)</f>
        <v/>
      </c>
      <c s="153" t="str">
        <f>IF('S.D.PASTE SHEET'!G1841="","",UPPER('S.D.PASTE SHEET'!G1841))</f>
        <v/>
      </c>
      <c s="153" t="str">
        <f>IF('S.D.PASTE SHEET'!H1841="","",UPPER('S.D.PASTE SHEET'!H1841))</f>
        <v/>
      </c>
      <c s="153" t="str">
        <f>IF('S.D.PASTE SHEET'!I1841="","",'S.D.PASTE SHEET'!I1841)</f>
        <v/>
      </c>
      <c s="154" t="str">
        <f>IF('S.D.PASTE SHEET'!J1841="","",'S.D.PASTE SHEET'!J1841)</f>
        <v/>
      </c>
      <c s="153" t="str">
        <f>IF('S.D.PASTE SHEET'!K1841="","",'S.D.PASTE SHEET'!K1841)</f>
        <v/>
      </c>
      <c s="153" t="str">
        <f>IF('S.D.PASTE SHEET'!L1841="","",'S.D.PASTE SHEET'!L1841)</f>
        <v/>
      </c>
      <c s="153" t="str">
        <f>IF('S.D.PASTE SHEET'!M1841="","",'S.D.PASTE SHEET'!M1841)</f>
        <v/>
      </c>
      <c s="153" t="str">
        <f>IF('S.D.PASTE SHEET'!N1841="","",'S.D.PASTE SHEET'!N1841)</f>
        <v/>
      </c>
      <c s="153" t="str">
        <f>IF('S.D.PASTE SHEET'!O1841="","",'S.D.PASTE SHEET'!O1841)</f>
        <v/>
      </c>
      <c s="153" t="str">
        <f>IF('S.D.PASTE SHEET'!P1841="","",'S.D.PASTE SHEET'!P1841)</f>
        <v/>
      </c>
      <c s="153" t="str">
        <f>IF('S.D.PASTE SHEET'!Q1841="","",'S.D.PASTE SHEET'!Q1841)</f>
        <v/>
      </c>
      <c s="153" t="str">
        <f>IF('S.D.PASTE SHEET'!R1841="","",'S.D.PASTE SHEET'!R1841)</f>
        <v/>
      </c>
      <c s="153" t="str">
        <f>IF('S.D.PASTE SHEET'!S1841="","",'S.D.PASTE SHEET'!S1841)</f>
        <v/>
      </c>
      <c s="153" t="str">
        <f>IF('S.D.PASTE SHEET'!T1841="","",'S.D.PASTE SHEET'!T1841)</f>
        <v/>
      </c>
      <c s="153" t="str">
        <f>IF('S.D.PASTE SHEET'!U1841="","",'S.D.PASTE SHEET'!U1841)</f>
        <v/>
      </c>
      <c s="153" t="str">
        <f>IF('S.D.PASTE SHEET'!V1841="","",'S.D.PASTE SHEET'!V1841)</f>
        <v/>
      </c>
      <c s="153" t="str">
        <f>IF('S.D.PASTE SHEET'!W1841="","",'S.D.PASTE SHEET'!W1841)</f>
        <v/>
      </c>
      <c s="153" t="str">
        <f>IF('S.D.PASTE SHEET'!X1841="","",'S.D.PASTE SHEET'!X1841)</f>
        <v/>
      </c>
      <c s="153" t="str">
        <f>IF('S.D.PASTE SHEET'!Y1841="","",'S.D.PASTE SHEET'!Y1841)</f>
        <v/>
      </c>
      <c s="153" t="str">
        <f>IF('S.D.PASTE SHEET'!Z1841="","",'S.D.PASTE SHEET'!Z1841)</f>
        <v/>
      </c>
      <c s="153" t="str">
        <f>IF('S.D.PASTE SHEET'!AA1841="","",'S.D.PASTE SHEET'!AA1841)</f>
        <v/>
      </c>
      <c s="153" t="str">
        <f>IF('S.D.PASTE SHEET'!AB1841="","",'S.D.PASTE SHEET'!AB1841)</f>
        <v/>
      </c>
      <c s="153" t="str">
        <f>IF('S.D.PASTE SHEET'!AC1841="","",'S.D.PASTE SHEET'!AC1841)</f>
        <v/>
      </c>
      <c s="153" t="str">
        <f>IF('S.D.PASTE SHEET'!AD1841="","",'S.D.PASTE SHEET'!AD1841)</f>
        <v/>
      </c>
      <c s="155"/>
      <c s="156" t="str">
        <f>IF(AK1841="","",IF(AK1841&gt;0,COUNT($AG$2:AG1841),""))</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41" s="156" t="str">
        <f>IF(BC1841="","",IF(BC1841&gt;0,COUNT($AY$2:AY1841),""))</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42" spans="1:66" ht="15.75" customHeight="1">
      <c r="A1842" s="153" t="str">
        <f>IF('S.D.PASTE SHEET'!A1842="","",'S.D.PASTE SHEET'!A1842)</f>
        <v/>
      </c>
      <c s="153" t="str">
        <f>IF('S.D.PASTE SHEET'!B1842="","",'S.D.PASTE SHEET'!B1842)</f>
        <v/>
      </c>
      <c s="153" t="str">
        <f>IF('S.D.PASTE SHEET'!C1842="","",'S.D.PASTE SHEET'!C1842)</f>
        <v/>
      </c>
      <c s="154" t="str">
        <f>IF('S.D.PASTE SHEET'!D1842="","",'S.D.PASTE SHEET'!D1842)</f>
        <v/>
      </c>
      <c s="153" t="str">
        <f>IF('S.D.PASTE SHEET'!E1842="","",UPPER('S.D.PASTE SHEET'!E1842))</f>
        <v/>
      </c>
      <c s="153" t="str">
        <f>IF('S.D.PASTE SHEET'!F1842="","",'S.D.PASTE SHEET'!F1842)</f>
        <v/>
      </c>
      <c s="153" t="str">
        <f>IF('S.D.PASTE SHEET'!G1842="","",UPPER('S.D.PASTE SHEET'!G1842))</f>
        <v/>
      </c>
      <c s="153" t="str">
        <f>IF('S.D.PASTE SHEET'!H1842="","",UPPER('S.D.PASTE SHEET'!H1842))</f>
        <v/>
      </c>
      <c s="153" t="str">
        <f>IF('S.D.PASTE SHEET'!I1842="","",'S.D.PASTE SHEET'!I1842)</f>
        <v/>
      </c>
      <c s="154" t="str">
        <f>IF('S.D.PASTE SHEET'!J1842="","",'S.D.PASTE SHEET'!J1842)</f>
        <v/>
      </c>
      <c s="153" t="str">
        <f>IF('S.D.PASTE SHEET'!K1842="","",'S.D.PASTE SHEET'!K1842)</f>
        <v/>
      </c>
      <c s="153" t="str">
        <f>IF('S.D.PASTE SHEET'!L1842="","",'S.D.PASTE SHEET'!L1842)</f>
        <v/>
      </c>
      <c s="153" t="str">
        <f>IF('S.D.PASTE SHEET'!M1842="","",'S.D.PASTE SHEET'!M1842)</f>
        <v/>
      </c>
      <c s="153" t="str">
        <f>IF('S.D.PASTE SHEET'!N1842="","",'S.D.PASTE SHEET'!N1842)</f>
        <v/>
      </c>
      <c s="153" t="str">
        <f>IF('S.D.PASTE SHEET'!O1842="","",'S.D.PASTE SHEET'!O1842)</f>
        <v/>
      </c>
      <c s="153" t="str">
        <f>IF('S.D.PASTE SHEET'!P1842="","",'S.D.PASTE SHEET'!P1842)</f>
        <v/>
      </c>
      <c s="153" t="str">
        <f>IF('S.D.PASTE SHEET'!Q1842="","",'S.D.PASTE SHEET'!Q1842)</f>
        <v/>
      </c>
      <c s="153" t="str">
        <f>IF('S.D.PASTE SHEET'!R1842="","",'S.D.PASTE SHEET'!R1842)</f>
        <v/>
      </c>
      <c s="153" t="str">
        <f>IF('S.D.PASTE SHEET'!S1842="","",'S.D.PASTE SHEET'!S1842)</f>
        <v/>
      </c>
      <c s="153" t="str">
        <f>IF('S.D.PASTE SHEET'!T1842="","",'S.D.PASTE SHEET'!T1842)</f>
        <v/>
      </c>
      <c s="153" t="str">
        <f>IF('S.D.PASTE SHEET'!U1842="","",'S.D.PASTE SHEET'!U1842)</f>
        <v/>
      </c>
      <c s="153" t="str">
        <f>IF('S.D.PASTE SHEET'!V1842="","",'S.D.PASTE SHEET'!V1842)</f>
        <v/>
      </c>
      <c s="153" t="str">
        <f>IF('S.D.PASTE SHEET'!W1842="","",'S.D.PASTE SHEET'!W1842)</f>
        <v/>
      </c>
      <c s="153" t="str">
        <f>IF('S.D.PASTE SHEET'!X1842="","",'S.D.PASTE SHEET'!X1842)</f>
        <v/>
      </c>
      <c s="153" t="str">
        <f>IF('S.D.PASTE SHEET'!Y1842="","",'S.D.PASTE SHEET'!Y1842)</f>
        <v/>
      </c>
      <c s="153" t="str">
        <f>IF('S.D.PASTE SHEET'!Z1842="","",'S.D.PASTE SHEET'!Z1842)</f>
        <v/>
      </c>
      <c s="153" t="str">
        <f>IF('S.D.PASTE SHEET'!AA1842="","",'S.D.PASTE SHEET'!AA1842)</f>
        <v/>
      </c>
      <c s="153" t="str">
        <f>IF('S.D.PASTE SHEET'!AB1842="","",'S.D.PASTE SHEET'!AB1842)</f>
        <v/>
      </c>
      <c s="153" t="str">
        <f>IF('S.D.PASTE SHEET'!AC1842="","",'S.D.PASTE SHEET'!AC1842)</f>
        <v/>
      </c>
      <c s="153" t="str">
        <f>IF('S.D.PASTE SHEET'!AD1842="","",'S.D.PASTE SHEET'!AD1842)</f>
        <v/>
      </c>
      <c s="155"/>
      <c s="156" t="str">
        <f>IF(AK1842="","",IF(AK1842&gt;0,COUNT($AG$2:AG1842),""))</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42" s="156" t="str">
        <f>IF(BC1842="","",IF(BC1842&gt;0,COUNT($AY$2:AY1842),""))</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43" spans="1:66" ht="15.75" customHeight="1">
      <c r="A1843" s="153" t="str">
        <f>IF('S.D.PASTE SHEET'!A1843="","",'S.D.PASTE SHEET'!A1843)</f>
        <v/>
      </c>
      <c s="153" t="str">
        <f>IF('S.D.PASTE SHEET'!B1843="","",'S.D.PASTE SHEET'!B1843)</f>
        <v/>
      </c>
      <c s="153" t="str">
        <f>IF('S.D.PASTE SHEET'!C1843="","",'S.D.PASTE SHEET'!C1843)</f>
        <v/>
      </c>
      <c s="154" t="str">
        <f>IF('S.D.PASTE SHEET'!D1843="","",'S.D.PASTE SHEET'!D1843)</f>
        <v/>
      </c>
      <c s="153" t="str">
        <f>IF('S.D.PASTE SHEET'!E1843="","",UPPER('S.D.PASTE SHEET'!E1843))</f>
        <v/>
      </c>
      <c s="153" t="str">
        <f>IF('S.D.PASTE SHEET'!F1843="","",'S.D.PASTE SHEET'!F1843)</f>
        <v/>
      </c>
      <c s="153" t="str">
        <f>IF('S.D.PASTE SHEET'!G1843="","",UPPER('S.D.PASTE SHEET'!G1843))</f>
        <v/>
      </c>
      <c s="153" t="str">
        <f>IF('S.D.PASTE SHEET'!H1843="","",UPPER('S.D.PASTE SHEET'!H1843))</f>
        <v/>
      </c>
      <c s="153" t="str">
        <f>IF('S.D.PASTE SHEET'!I1843="","",'S.D.PASTE SHEET'!I1843)</f>
        <v/>
      </c>
      <c s="154" t="str">
        <f>IF('S.D.PASTE SHEET'!J1843="","",'S.D.PASTE SHEET'!J1843)</f>
        <v/>
      </c>
      <c s="153" t="str">
        <f>IF('S.D.PASTE SHEET'!K1843="","",'S.D.PASTE SHEET'!K1843)</f>
        <v/>
      </c>
      <c s="153" t="str">
        <f>IF('S.D.PASTE SHEET'!L1843="","",'S.D.PASTE SHEET'!L1843)</f>
        <v/>
      </c>
      <c s="153" t="str">
        <f>IF('S.D.PASTE SHEET'!M1843="","",'S.D.PASTE SHEET'!M1843)</f>
        <v/>
      </c>
      <c s="153" t="str">
        <f>IF('S.D.PASTE SHEET'!N1843="","",'S.D.PASTE SHEET'!N1843)</f>
        <v/>
      </c>
      <c s="153" t="str">
        <f>IF('S.D.PASTE SHEET'!O1843="","",'S.D.PASTE SHEET'!O1843)</f>
        <v/>
      </c>
      <c s="153" t="str">
        <f>IF('S.D.PASTE SHEET'!P1843="","",'S.D.PASTE SHEET'!P1843)</f>
        <v/>
      </c>
      <c s="153" t="str">
        <f>IF('S.D.PASTE SHEET'!Q1843="","",'S.D.PASTE SHEET'!Q1843)</f>
        <v/>
      </c>
      <c s="153" t="str">
        <f>IF('S.D.PASTE SHEET'!R1843="","",'S.D.PASTE SHEET'!R1843)</f>
        <v/>
      </c>
      <c s="153" t="str">
        <f>IF('S.D.PASTE SHEET'!S1843="","",'S.D.PASTE SHEET'!S1843)</f>
        <v/>
      </c>
      <c s="153" t="str">
        <f>IF('S.D.PASTE SHEET'!T1843="","",'S.D.PASTE SHEET'!T1843)</f>
        <v/>
      </c>
      <c s="153" t="str">
        <f>IF('S.D.PASTE SHEET'!U1843="","",'S.D.PASTE SHEET'!U1843)</f>
        <v/>
      </c>
      <c s="153" t="str">
        <f>IF('S.D.PASTE SHEET'!V1843="","",'S.D.PASTE SHEET'!V1843)</f>
        <v/>
      </c>
      <c s="153" t="str">
        <f>IF('S.D.PASTE SHEET'!W1843="","",'S.D.PASTE SHEET'!W1843)</f>
        <v/>
      </c>
      <c s="153" t="str">
        <f>IF('S.D.PASTE SHEET'!X1843="","",'S.D.PASTE SHEET'!X1843)</f>
        <v/>
      </c>
      <c s="153" t="str">
        <f>IF('S.D.PASTE SHEET'!Y1843="","",'S.D.PASTE SHEET'!Y1843)</f>
        <v/>
      </c>
      <c s="153" t="str">
        <f>IF('S.D.PASTE SHEET'!Z1843="","",'S.D.PASTE SHEET'!Z1843)</f>
        <v/>
      </c>
      <c s="153" t="str">
        <f>IF('S.D.PASTE SHEET'!AA1843="","",'S.D.PASTE SHEET'!AA1843)</f>
        <v/>
      </c>
      <c s="153" t="str">
        <f>IF('S.D.PASTE SHEET'!AB1843="","",'S.D.PASTE SHEET'!AB1843)</f>
        <v/>
      </c>
      <c s="153" t="str">
        <f>IF('S.D.PASTE SHEET'!AC1843="","",'S.D.PASTE SHEET'!AC1843)</f>
        <v/>
      </c>
      <c s="153" t="str">
        <f>IF('S.D.PASTE SHEET'!AD1843="","",'S.D.PASTE SHEET'!AD1843)</f>
        <v/>
      </c>
      <c s="155"/>
      <c s="156" t="str">
        <f>IF(AK1843="","",IF(AK1843&gt;0,COUNT($AG$2:AG1843),""))</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43" s="156" t="str">
        <f>IF(BC1843="","",IF(BC1843&gt;0,COUNT($AY$2:AY1843),""))</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44" spans="1:66" ht="15.75" customHeight="1">
      <c r="A1844" s="153" t="str">
        <f>IF('S.D.PASTE SHEET'!A1844="","",'S.D.PASTE SHEET'!A1844)</f>
        <v/>
      </c>
      <c s="153" t="str">
        <f>IF('S.D.PASTE SHEET'!B1844="","",'S.D.PASTE SHEET'!B1844)</f>
        <v/>
      </c>
      <c s="153" t="str">
        <f>IF('S.D.PASTE SHEET'!C1844="","",'S.D.PASTE SHEET'!C1844)</f>
        <v/>
      </c>
      <c s="154" t="str">
        <f>IF('S.D.PASTE SHEET'!D1844="","",'S.D.PASTE SHEET'!D1844)</f>
        <v/>
      </c>
      <c s="153" t="str">
        <f>IF('S.D.PASTE SHEET'!E1844="","",UPPER('S.D.PASTE SHEET'!E1844))</f>
        <v/>
      </c>
      <c s="153" t="str">
        <f>IF('S.D.PASTE SHEET'!F1844="","",'S.D.PASTE SHEET'!F1844)</f>
        <v/>
      </c>
      <c s="153" t="str">
        <f>IF('S.D.PASTE SHEET'!G1844="","",UPPER('S.D.PASTE SHEET'!G1844))</f>
        <v/>
      </c>
      <c s="153" t="str">
        <f>IF('S.D.PASTE SHEET'!H1844="","",UPPER('S.D.PASTE SHEET'!H1844))</f>
        <v/>
      </c>
      <c s="153" t="str">
        <f>IF('S.D.PASTE SHEET'!I1844="","",'S.D.PASTE SHEET'!I1844)</f>
        <v/>
      </c>
      <c s="154" t="str">
        <f>IF('S.D.PASTE SHEET'!J1844="","",'S.D.PASTE SHEET'!J1844)</f>
        <v/>
      </c>
      <c s="153" t="str">
        <f>IF('S.D.PASTE SHEET'!K1844="","",'S.D.PASTE SHEET'!K1844)</f>
        <v/>
      </c>
      <c s="153" t="str">
        <f>IF('S.D.PASTE SHEET'!L1844="","",'S.D.PASTE SHEET'!L1844)</f>
        <v/>
      </c>
      <c s="153" t="str">
        <f>IF('S.D.PASTE SHEET'!M1844="","",'S.D.PASTE SHEET'!M1844)</f>
        <v/>
      </c>
      <c s="153" t="str">
        <f>IF('S.D.PASTE SHEET'!N1844="","",'S.D.PASTE SHEET'!N1844)</f>
        <v/>
      </c>
      <c s="153" t="str">
        <f>IF('S.D.PASTE SHEET'!O1844="","",'S.D.PASTE SHEET'!O1844)</f>
        <v/>
      </c>
      <c s="153" t="str">
        <f>IF('S.D.PASTE SHEET'!P1844="","",'S.D.PASTE SHEET'!P1844)</f>
        <v/>
      </c>
      <c s="153" t="str">
        <f>IF('S.D.PASTE SHEET'!Q1844="","",'S.D.PASTE SHEET'!Q1844)</f>
        <v/>
      </c>
      <c s="153" t="str">
        <f>IF('S.D.PASTE SHEET'!R1844="","",'S.D.PASTE SHEET'!R1844)</f>
        <v/>
      </c>
      <c s="153" t="str">
        <f>IF('S.D.PASTE SHEET'!S1844="","",'S.D.PASTE SHEET'!S1844)</f>
        <v/>
      </c>
      <c s="153" t="str">
        <f>IF('S.D.PASTE SHEET'!T1844="","",'S.D.PASTE SHEET'!T1844)</f>
        <v/>
      </c>
      <c s="153" t="str">
        <f>IF('S.D.PASTE SHEET'!U1844="","",'S.D.PASTE SHEET'!U1844)</f>
        <v/>
      </c>
      <c s="153" t="str">
        <f>IF('S.D.PASTE SHEET'!V1844="","",'S.D.PASTE SHEET'!V1844)</f>
        <v/>
      </c>
      <c s="153" t="str">
        <f>IF('S.D.PASTE SHEET'!W1844="","",'S.D.PASTE SHEET'!W1844)</f>
        <v/>
      </c>
      <c s="153" t="str">
        <f>IF('S.D.PASTE SHEET'!X1844="","",'S.D.PASTE SHEET'!X1844)</f>
        <v/>
      </c>
      <c s="153" t="str">
        <f>IF('S.D.PASTE SHEET'!Y1844="","",'S.D.PASTE SHEET'!Y1844)</f>
        <v/>
      </c>
      <c s="153" t="str">
        <f>IF('S.D.PASTE SHEET'!Z1844="","",'S.D.PASTE SHEET'!Z1844)</f>
        <v/>
      </c>
      <c s="153" t="str">
        <f>IF('S.D.PASTE SHEET'!AA1844="","",'S.D.PASTE SHEET'!AA1844)</f>
        <v/>
      </c>
      <c s="153" t="str">
        <f>IF('S.D.PASTE SHEET'!AB1844="","",'S.D.PASTE SHEET'!AB1844)</f>
        <v/>
      </c>
      <c s="153" t="str">
        <f>IF('S.D.PASTE SHEET'!AC1844="","",'S.D.PASTE SHEET'!AC1844)</f>
        <v/>
      </c>
      <c s="153" t="str">
        <f>IF('S.D.PASTE SHEET'!AD1844="","",'S.D.PASTE SHEET'!AD1844)</f>
        <v/>
      </c>
      <c s="155"/>
      <c s="156" t="str">
        <f>IF(AK1844="","",IF(AK1844&gt;0,COUNT($AG$2:AG1844),""))</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44" s="156" t="str">
        <f>IF(BC1844="","",IF(BC1844&gt;0,COUNT($AY$2:AY1844),""))</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45" spans="1:66" ht="15.75" customHeight="1">
      <c r="A1845" s="153" t="str">
        <f>IF('S.D.PASTE SHEET'!A1845="","",'S.D.PASTE SHEET'!A1845)</f>
        <v/>
      </c>
      <c s="153" t="str">
        <f>IF('S.D.PASTE SHEET'!B1845="","",'S.D.PASTE SHEET'!B1845)</f>
        <v/>
      </c>
      <c s="153" t="str">
        <f>IF('S.D.PASTE SHEET'!C1845="","",'S.D.PASTE SHEET'!C1845)</f>
        <v/>
      </c>
      <c s="154" t="str">
        <f>IF('S.D.PASTE SHEET'!D1845="","",'S.D.PASTE SHEET'!D1845)</f>
        <v/>
      </c>
      <c s="153" t="str">
        <f>IF('S.D.PASTE SHEET'!E1845="","",UPPER('S.D.PASTE SHEET'!E1845))</f>
        <v/>
      </c>
      <c s="153" t="str">
        <f>IF('S.D.PASTE SHEET'!F1845="","",'S.D.PASTE SHEET'!F1845)</f>
        <v/>
      </c>
      <c s="153" t="str">
        <f>IF('S.D.PASTE SHEET'!G1845="","",UPPER('S.D.PASTE SHEET'!G1845))</f>
        <v/>
      </c>
      <c s="153" t="str">
        <f>IF('S.D.PASTE SHEET'!H1845="","",UPPER('S.D.PASTE SHEET'!H1845))</f>
        <v/>
      </c>
      <c s="153" t="str">
        <f>IF('S.D.PASTE SHEET'!I1845="","",'S.D.PASTE SHEET'!I1845)</f>
        <v/>
      </c>
      <c s="154" t="str">
        <f>IF('S.D.PASTE SHEET'!J1845="","",'S.D.PASTE SHEET'!J1845)</f>
        <v/>
      </c>
      <c s="153" t="str">
        <f>IF('S.D.PASTE SHEET'!K1845="","",'S.D.PASTE SHEET'!K1845)</f>
        <v/>
      </c>
      <c s="153" t="str">
        <f>IF('S.D.PASTE SHEET'!L1845="","",'S.D.PASTE SHEET'!L1845)</f>
        <v/>
      </c>
      <c s="153" t="str">
        <f>IF('S.D.PASTE SHEET'!M1845="","",'S.D.PASTE SHEET'!M1845)</f>
        <v/>
      </c>
      <c s="153" t="str">
        <f>IF('S.D.PASTE SHEET'!N1845="","",'S.D.PASTE SHEET'!N1845)</f>
        <v/>
      </c>
      <c s="153" t="str">
        <f>IF('S.D.PASTE SHEET'!O1845="","",'S.D.PASTE SHEET'!O1845)</f>
        <v/>
      </c>
      <c s="153" t="str">
        <f>IF('S.D.PASTE SHEET'!P1845="","",'S.D.PASTE SHEET'!P1845)</f>
        <v/>
      </c>
      <c s="153" t="str">
        <f>IF('S.D.PASTE SHEET'!Q1845="","",'S.D.PASTE SHEET'!Q1845)</f>
        <v/>
      </c>
      <c s="153" t="str">
        <f>IF('S.D.PASTE SHEET'!R1845="","",'S.D.PASTE SHEET'!R1845)</f>
        <v/>
      </c>
      <c s="153" t="str">
        <f>IF('S.D.PASTE SHEET'!S1845="","",'S.D.PASTE SHEET'!S1845)</f>
        <v/>
      </c>
      <c s="153" t="str">
        <f>IF('S.D.PASTE SHEET'!T1845="","",'S.D.PASTE SHEET'!T1845)</f>
        <v/>
      </c>
      <c s="153" t="str">
        <f>IF('S.D.PASTE SHEET'!U1845="","",'S.D.PASTE SHEET'!U1845)</f>
        <v/>
      </c>
      <c s="153" t="str">
        <f>IF('S.D.PASTE SHEET'!V1845="","",'S.D.PASTE SHEET'!V1845)</f>
        <v/>
      </c>
      <c s="153" t="str">
        <f>IF('S.D.PASTE SHEET'!W1845="","",'S.D.PASTE SHEET'!W1845)</f>
        <v/>
      </c>
      <c s="153" t="str">
        <f>IF('S.D.PASTE SHEET'!X1845="","",'S.D.PASTE SHEET'!X1845)</f>
        <v/>
      </c>
      <c s="153" t="str">
        <f>IF('S.D.PASTE SHEET'!Y1845="","",'S.D.PASTE SHEET'!Y1845)</f>
        <v/>
      </c>
      <c s="153" t="str">
        <f>IF('S.D.PASTE SHEET'!Z1845="","",'S.D.PASTE SHEET'!Z1845)</f>
        <v/>
      </c>
      <c s="153" t="str">
        <f>IF('S.D.PASTE SHEET'!AA1845="","",'S.D.PASTE SHEET'!AA1845)</f>
        <v/>
      </c>
      <c s="153" t="str">
        <f>IF('S.D.PASTE SHEET'!AB1845="","",'S.D.PASTE SHEET'!AB1845)</f>
        <v/>
      </c>
      <c s="153" t="str">
        <f>IF('S.D.PASTE SHEET'!AC1845="","",'S.D.PASTE SHEET'!AC1845)</f>
        <v/>
      </c>
      <c s="153" t="str">
        <f>IF('S.D.PASTE SHEET'!AD1845="","",'S.D.PASTE SHEET'!AD1845)</f>
        <v/>
      </c>
      <c s="155"/>
      <c s="156" t="str">
        <f>IF(AK1845="","",IF(AK1845&gt;0,COUNT($AG$2:AG1845),""))</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45" s="156" t="str">
        <f>IF(BC1845="","",IF(BC1845&gt;0,COUNT($AY$2:AY1845),""))</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46" spans="1:66" ht="15.75" customHeight="1">
      <c r="A1846" s="153" t="str">
        <f>IF('S.D.PASTE SHEET'!A1846="","",'S.D.PASTE SHEET'!A1846)</f>
        <v/>
      </c>
      <c s="153" t="str">
        <f>IF('S.D.PASTE SHEET'!B1846="","",'S.D.PASTE SHEET'!B1846)</f>
        <v/>
      </c>
      <c s="153" t="str">
        <f>IF('S.D.PASTE SHEET'!C1846="","",'S.D.PASTE SHEET'!C1846)</f>
        <v/>
      </c>
      <c s="154" t="str">
        <f>IF('S.D.PASTE SHEET'!D1846="","",'S.D.PASTE SHEET'!D1846)</f>
        <v/>
      </c>
      <c s="153" t="str">
        <f>IF('S.D.PASTE SHEET'!E1846="","",UPPER('S.D.PASTE SHEET'!E1846))</f>
        <v/>
      </c>
      <c s="153" t="str">
        <f>IF('S.D.PASTE SHEET'!F1846="","",'S.D.PASTE SHEET'!F1846)</f>
        <v/>
      </c>
      <c s="153" t="str">
        <f>IF('S.D.PASTE SHEET'!G1846="","",UPPER('S.D.PASTE SHEET'!G1846))</f>
        <v/>
      </c>
      <c s="153" t="str">
        <f>IF('S.D.PASTE SHEET'!H1846="","",UPPER('S.D.PASTE SHEET'!H1846))</f>
        <v/>
      </c>
      <c s="153" t="str">
        <f>IF('S.D.PASTE SHEET'!I1846="","",'S.D.PASTE SHEET'!I1846)</f>
        <v/>
      </c>
      <c s="154" t="str">
        <f>IF('S.D.PASTE SHEET'!J1846="","",'S.D.PASTE SHEET'!J1846)</f>
        <v/>
      </c>
      <c s="153" t="str">
        <f>IF('S.D.PASTE SHEET'!K1846="","",'S.D.PASTE SHEET'!K1846)</f>
        <v/>
      </c>
      <c s="153" t="str">
        <f>IF('S.D.PASTE SHEET'!L1846="","",'S.D.PASTE SHEET'!L1846)</f>
        <v/>
      </c>
      <c s="153" t="str">
        <f>IF('S.D.PASTE SHEET'!M1846="","",'S.D.PASTE SHEET'!M1846)</f>
        <v/>
      </c>
      <c s="153" t="str">
        <f>IF('S.D.PASTE SHEET'!N1846="","",'S.D.PASTE SHEET'!N1846)</f>
        <v/>
      </c>
      <c s="153" t="str">
        <f>IF('S.D.PASTE SHEET'!O1846="","",'S.D.PASTE SHEET'!O1846)</f>
        <v/>
      </c>
      <c s="153" t="str">
        <f>IF('S.D.PASTE SHEET'!P1846="","",'S.D.PASTE SHEET'!P1846)</f>
        <v/>
      </c>
      <c s="153" t="str">
        <f>IF('S.D.PASTE SHEET'!Q1846="","",'S.D.PASTE SHEET'!Q1846)</f>
        <v/>
      </c>
      <c s="153" t="str">
        <f>IF('S.D.PASTE SHEET'!R1846="","",'S.D.PASTE SHEET'!R1846)</f>
        <v/>
      </c>
      <c s="153" t="str">
        <f>IF('S.D.PASTE SHEET'!S1846="","",'S.D.PASTE SHEET'!S1846)</f>
        <v/>
      </c>
      <c s="153" t="str">
        <f>IF('S.D.PASTE SHEET'!T1846="","",'S.D.PASTE SHEET'!T1846)</f>
        <v/>
      </c>
      <c s="153" t="str">
        <f>IF('S.D.PASTE SHEET'!U1846="","",'S.D.PASTE SHEET'!U1846)</f>
        <v/>
      </c>
      <c s="153" t="str">
        <f>IF('S.D.PASTE SHEET'!V1846="","",'S.D.PASTE SHEET'!V1846)</f>
        <v/>
      </c>
      <c s="153" t="str">
        <f>IF('S.D.PASTE SHEET'!W1846="","",'S.D.PASTE SHEET'!W1846)</f>
        <v/>
      </c>
      <c s="153" t="str">
        <f>IF('S.D.PASTE SHEET'!X1846="","",'S.D.PASTE SHEET'!X1846)</f>
        <v/>
      </c>
      <c s="153" t="str">
        <f>IF('S.D.PASTE SHEET'!Y1846="","",'S.D.PASTE SHEET'!Y1846)</f>
        <v/>
      </c>
      <c s="153" t="str">
        <f>IF('S.D.PASTE SHEET'!Z1846="","",'S.D.PASTE SHEET'!Z1846)</f>
        <v/>
      </c>
      <c s="153" t="str">
        <f>IF('S.D.PASTE SHEET'!AA1846="","",'S.D.PASTE SHEET'!AA1846)</f>
        <v/>
      </c>
      <c s="153" t="str">
        <f>IF('S.D.PASTE SHEET'!AB1846="","",'S.D.PASTE SHEET'!AB1846)</f>
        <v/>
      </c>
      <c s="153" t="str">
        <f>IF('S.D.PASTE SHEET'!AC1846="","",'S.D.PASTE SHEET'!AC1846)</f>
        <v/>
      </c>
      <c s="153" t="str">
        <f>IF('S.D.PASTE SHEET'!AD1846="","",'S.D.PASTE SHEET'!AD1846)</f>
        <v/>
      </c>
      <c s="155"/>
      <c s="156" t="str">
        <f>IF(AK1846="","",IF(AK1846&gt;0,COUNT($AG$2:AG1846),""))</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46" s="156" t="str">
        <f>IF(BC1846="","",IF(BC1846&gt;0,COUNT($AY$2:AY1846),""))</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47" spans="1:66" ht="15.75" customHeight="1">
      <c r="A1847" s="153" t="str">
        <f>IF('S.D.PASTE SHEET'!A1847="","",'S.D.PASTE SHEET'!A1847)</f>
        <v/>
      </c>
      <c s="153" t="str">
        <f>IF('S.D.PASTE SHEET'!B1847="","",'S.D.PASTE SHEET'!B1847)</f>
        <v/>
      </c>
      <c s="153" t="str">
        <f>IF('S.D.PASTE SHEET'!C1847="","",'S.D.PASTE SHEET'!C1847)</f>
        <v/>
      </c>
      <c s="154" t="str">
        <f>IF('S.D.PASTE SHEET'!D1847="","",'S.D.PASTE SHEET'!D1847)</f>
        <v/>
      </c>
      <c s="153" t="str">
        <f>IF('S.D.PASTE SHEET'!E1847="","",UPPER('S.D.PASTE SHEET'!E1847))</f>
        <v/>
      </c>
      <c s="153" t="str">
        <f>IF('S.D.PASTE SHEET'!F1847="","",'S.D.PASTE SHEET'!F1847)</f>
        <v/>
      </c>
      <c s="153" t="str">
        <f>IF('S.D.PASTE SHEET'!G1847="","",UPPER('S.D.PASTE SHEET'!G1847))</f>
        <v/>
      </c>
      <c s="153" t="str">
        <f>IF('S.D.PASTE SHEET'!H1847="","",UPPER('S.D.PASTE SHEET'!H1847))</f>
        <v/>
      </c>
      <c s="153" t="str">
        <f>IF('S.D.PASTE SHEET'!I1847="","",'S.D.PASTE SHEET'!I1847)</f>
        <v/>
      </c>
      <c s="154" t="str">
        <f>IF('S.D.PASTE SHEET'!J1847="","",'S.D.PASTE SHEET'!J1847)</f>
        <v/>
      </c>
      <c s="153" t="str">
        <f>IF('S.D.PASTE SHEET'!K1847="","",'S.D.PASTE SHEET'!K1847)</f>
        <v/>
      </c>
      <c s="153" t="str">
        <f>IF('S.D.PASTE SHEET'!L1847="","",'S.D.PASTE SHEET'!L1847)</f>
        <v/>
      </c>
      <c s="153" t="str">
        <f>IF('S.D.PASTE SHEET'!M1847="","",'S.D.PASTE SHEET'!M1847)</f>
        <v/>
      </c>
      <c s="153" t="str">
        <f>IF('S.D.PASTE SHEET'!N1847="","",'S.D.PASTE SHEET'!N1847)</f>
        <v/>
      </c>
      <c s="153" t="str">
        <f>IF('S.D.PASTE SHEET'!O1847="","",'S.D.PASTE SHEET'!O1847)</f>
        <v/>
      </c>
      <c s="153" t="str">
        <f>IF('S.D.PASTE SHEET'!P1847="","",'S.D.PASTE SHEET'!P1847)</f>
        <v/>
      </c>
      <c s="153" t="str">
        <f>IF('S.D.PASTE SHEET'!Q1847="","",'S.D.PASTE SHEET'!Q1847)</f>
        <v/>
      </c>
      <c s="153" t="str">
        <f>IF('S.D.PASTE SHEET'!R1847="","",'S.D.PASTE SHEET'!R1847)</f>
        <v/>
      </c>
      <c s="153" t="str">
        <f>IF('S.D.PASTE SHEET'!S1847="","",'S.D.PASTE SHEET'!S1847)</f>
        <v/>
      </c>
      <c s="153" t="str">
        <f>IF('S.D.PASTE SHEET'!T1847="","",'S.D.PASTE SHEET'!T1847)</f>
        <v/>
      </c>
      <c s="153" t="str">
        <f>IF('S.D.PASTE SHEET'!U1847="","",'S.D.PASTE SHEET'!U1847)</f>
        <v/>
      </c>
      <c s="153" t="str">
        <f>IF('S.D.PASTE SHEET'!V1847="","",'S.D.PASTE SHEET'!V1847)</f>
        <v/>
      </c>
      <c s="153" t="str">
        <f>IF('S.D.PASTE SHEET'!W1847="","",'S.D.PASTE SHEET'!W1847)</f>
        <v/>
      </c>
      <c s="153" t="str">
        <f>IF('S.D.PASTE SHEET'!X1847="","",'S.D.PASTE SHEET'!X1847)</f>
        <v/>
      </c>
      <c s="153" t="str">
        <f>IF('S.D.PASTE SHEET'!Y1847="","",'S.D.PASTE SHEET'!Y1847)</f>
        <v/>
      </c>
      <c s="153" t="str">
        <f>IF('S.D.PASTE SHEET'!Z1847="","",'S.D.PASTE SHEET'!Z1847)</f>
        <v/>
      </c>
      <c s="153" t="str">
        <f>IF('S.D.PASTE SHEET'!AA1847="","",'S.D.PASTE SHEET'!AA1847)</f>
        <v/>
      </c>
      <c s="153" t="str">
        <f>IF('S.D.PASTE SHEET'!AB1847="","",'S.D.PASTE SHEET'!AB1847)</f>
        <v/>
      </c>
      <c s="153" t="str">
        <f>IF('S.D.PASTE SHEET'!AC1847="","",'S.D.PASTE SHEET'!AC1847)</f>
        <v/>
      </c>
      <c s="153" t="str">
        <f>IF('S.D.PASTE SHEET'!AD1847="","",'S.D.PASTE SHEET'!AD1847)</f>
        <v/>
      </c>
      <c s="155"/>
      <c s="156" t="str">
        <f>IF(AK1847="","",IF(AK1847&gt;0,COUNT($AG$2:AG1847),""))</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47" s="156" t="str">
        <f>IF(BC1847="","",IF(BC1847&gt;0,COUNT($AY$2:AY1847),""))</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48" spans="1:66" ht="15.75" customHeight="1">
      <c r="A1848" s="153" t="str">
        <f>IF('S.D.PASTE SHEET'!A1848="","",'S.D.PASTE SHEET'!A1848)</f>
        <v/>
      </c>
      <c s="153" t="str">
        <f>IF('S.D.PASTE SHEET'!B1848="","",'S.D.PASTE SHEET'!B1848)</f>
        <v/>
      </c>
      <c s="153" t="str">
        <f>IF('S.D.PASTE SHEET'!C1848="","",'S.D.PASTE SHEET'!C1848)</f>
        <v/>
      </c>
      <c s="154" t="str">
        <f>IF('S.D.PASTE SHEET'!D1848="","",'S.D.PASTE SHEET'!D1848)</f>
        <v/>
      </c>
      <c s="153" t="str">
        <f>IF('S.D.PASTE SHEET'!E1848="","",UPPER('S.D.PASTE SHEET'!E1848))</f>
        <v/>
      </c>
      <c s="153" t="str">
        <f>IF('S.D.PASTE SHEET'!F1848="","",'S.D.PASTE SHEET'!F1848)</f>
        <v/>
      </c>
      <c s="153" t="str">
        <f>IF('S.D.PASTE SHEET'!G1848="","",UPPER('S.D.PASTE SHEET'!G1848))</f>
        <v/>
      </c>
      <c s="153" t="str">
        <f>IF('S.D.PASTE SHEET'!H1848="","",UPPER('S.D.PASTE SHEET'!H1848))</f>
        <v/>
      </c>
      <c s="153" t="str">
        <f>IF('S.D.PASTE SHEET'!I1848="","",'S.D.PASTE SHEET'!I1848)</f>
        <v/>
      </c>
      <c s="154" t="str">
        <f>IF('S.D.PASTE SHEET'!J1848="","",'S.D.PASTE SHEET'!J1848)</f>
        <v/>
      </c>
      <c s="153" t="str">
        <f>IF('S.D.PASTE SHEET'!K1848="","",'S.D.PASTE SHEET'!K1848)</f>
        <v/>
      </c>
      <c s="153" t="str">
        <f>IF('S.D.PASTE SHEET'!L1848="","",'S.D.PASTE SHEET'!L1848)</f>
        <v/>
      </c>
      <c s="153" t="str">
        <f>IF('S.D.PASTE SHEET'!M1848="","",'S.D.PASTE SHEET'!M1848)</f>
        <v/>
      </c>
      <c s="153" t="str">
        <f>IF('S.D.PASTE SHEET'!N1848="","",'S.D.PASTE SHEET'!N1848)</f>
        <v/>
      </c>
      <c s="153" t="str">
        <f>IF('S.D.PASTE SHEET'!O1848="","",'S.D.PASTE SHEET'!O1848)</f>
        <v/>
      </c>
      <c s="153" t="str">
        <f>IF('S.D.PASTE SHEET'!P1848="","",'S.D.PASTE SHEET'!P1848)</f>
        <v/>
      </c>
      <c s="153" t="str">
        <f>IF('S.D.PASTE SHEET'!Q1848="","",'S.D.PASTE SHEET'!Q1848)</f>
        <v/>
      </c>
      <c s="153" t="str">
        <f>IF('S.D.PASTE SHEET'!R1848="","",'S.D.PASTE SHEET'!R1848)</f>
        <v/>
      </c>
      <c s="153" t="str">
        <f>IF('S.D.PASTE SHEET'!S1848="","",'S.D.PASTE SHEET'!S1848)</f>
        <v/>
      </c>
      <c s="153" t="str">
        <f>IF('S.D.PASTE SHEET'!T1848="","",'S.D.PASTE SHEET'!T1848)</f>
        <v/>
      </c>
      <c s="153" t="str">
        <f>IF('S.D.PASTE SHEET'!U1848="","",'S.D.PASTE SHEET'!U1848)</f>
        <v/>
      </c>
      <c s="153" t="str">
        <f>IF('S.D.PASTE SHEET'!V1848="","",'S.D.PASTE SHEET'!V1848)</f>
        <v/>
      </c>
      <c s="153" t="str">
        <f>IF('S.D.PASTE SHEET'!W1848="","",'S.D.PASTE SHEET'!W1848)</f>
        <v/>
      </c>
      <c s="153" t="str">
        <f>IF('S.D.PASTE SHEET'!X1848="","",'S.D.PASTE SHEET'!X1848)</f>
        <v/>
      </c>
      <c s="153" t="str">
        <f>IF('S.D.PASTE SHEET'!Y1848="","",'S.D.PASTE SHEET'!Y1848)</f>
        <v/>
      </c>
      <c s="153" t="str">
        <f>IF('S.D.PASTE SHEET'!Z1848="","",'S.D.PASTE SHEET'!Z1848)</f>
        <v/>
      </c>
      <c s="153" t="str">
        <f>IF('S.D.PASTE SHEET'!AA1848="","",'S.D.PASTE SHEET'!AA1848)</f>
        <v/>
      </c>
      <c s="153" t="str">
        <f>IF('S.D.PASTE SHEET'!AB1848="","",'S.D.PASTE SHEET'!AB1848)</f>
        <v/>
      </c>
      <c s="153" t="str">
        <f>IF('S.D.PASTE SHEET'!AC1848="","",'S.D.PASTE SHEET'!AC1848)</f>
        <v/>
      </c>
      <c s="153" t="str">
        <f>IF('S.D.PASTE SHEET'!AD1848="","",'S.D.PASTE SHEET'!AD1848)</f>
        <v/>
      </c>
      <c s="155"/>
      <c s="156" t="str">
        <f>IF(AK1848="","",IF(AK1848&gt;0,COUNT($AG$2:AG1848),""))</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48" s="156" t="str">
        <f>IF(BC1848="","",IF(BC1848&gt;0,COUNT($AY$2:AY1848),""))</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49" spans="1:66" ht="15.75" customHeight="1">
      <c r="A1849" s="153" t="str">
        <f>IF('S.D.PASTE SHEET'!A1849="","",'S.D.PASTE SHEET'!A1849)</f>
        <v/>
      </c>
      <c s="153" t="str">
        <f>IF('S.D.PASTE SHEET'!B1849="","",'S.D.PASTE SHEET'!B1849)</f>
        <v/>
      </c>
      <c s="153" t="str">
        <f>IF('S.D.PASTE SHEET'!C1849="","",'S.D.PASTE SHEET'!C1849)</f>
        <v/>
      </c>
      <c s="154" t="str">
        <f>IF('S.D.PASTE SHEET'!D1849="","",'S.D.PASTE SHEET'!D1849)</f>
        <v/>
      </c>
      <c s="153" t="str">
        <f>IF('S.D.PASTE SHEET'!E1849="","",UPPER('S.D.PASTE SHEET'!E1849))</f>
        <v/>
      </c>
      <c s="153" t="str">
        <f>IF('S.D.PASTE SHEET'!F1849="","",'S.D.PASTE SHEET'!F1849)</f>
        <v/>
      </c>
      <c s="153" t="str">
        <f>IF('S.D.PASTE SHEET'!G1849="","",UPPER('S.D.PASTE SHEET'!G1849))</f>
        <v/>
      </c>
      <c s="153" t="str">
        <f>IF('S.D.PASTE SHEET'!H1849="","",UPPER('S.D.PASTE SHEET'!H1849))</f>
        <v/>
      </c>
      <c s="153" t="str">
        <f>IF('S.D.PASTE SHEET'!I1849="","",'S.D.PASTE SHEET'!I1849)</f>
        <v/>
      </c>
      <c s="154" t="str">
        <f>IF('S.D.PASTE SHEET'!J1849="","",'S.D.PASTE SHEET'!J1849)</f>
        <v/>
      </c>
      <c s="153" t="str">
        <f>IF('S.D.PASTE SHEET'!K1849="","",'S.D.PASTE SHEET'!K1849)</f>
        <v/>
      </c>
      <c s="153" t="str">
        <f>IF('S.D.PASTE SHEET'!L1849="","",'S.D.PASTE SHEET'!L1849)</f>
        <v/>
      </c>
      <c s="153" t="str">
        <f>IF('S.D.PASTE SHEET'!M1849="","",'S.D.PASTE SHEET'!M1849)</f>
        <v/>
      </c>
      <c s="153" t="str">
        <f>IF('S.D.PASTE SHEET'!N1849="","",'S.D.PASTE SHEET'!N1849)</f>
        <v/>
      </c>
      <c s="153" t="str">
        <f>IF('S.D.PASTE SHEET'!O1849="","",'S.D.PASTE SHEET'!O1849)</f>
        <v/>
      </c>
      <c s="153" t="str">
        <f>IF('S.D.PASTE SHEET'!P1849="","",'S.D.PASTE SHEET'!P1849)</f>
        <v/>
      </c>
      <c s="153" t="str">
        <f>IF('S.D.PASTE SHEET'!Q1849="","",'S.D.PASTE SHEET'!Q1849)</f>
        <v/>
      </c>
      <c s="153" t="str">
        <f>IF('S.D.PASTE SHEET'!R1849="","",'S.D.PASTE SHEET'!R1849)</f>
        <v/>
      </c>
      <c s="153" t="str">
        <f>IF('S.D.PASTE SHEET'!S1849="","",'S.D.PASTE SHEET'!S1849)</f>
        <v/>
      </c>
      <c s="153" t="str">
        <f>IF('S.D.PASTE SHEET'!T1849="","",'S.D.PASTE SHEET'!T1849)</f>
        <v/>
      </c>
      <c s="153" t="str">
        <f>IF('S.D.PASTE SHEET'!U1849="","",'S.D.PASTE SHEET'!U1849)</f>
        <v/>
      </c>
      <c s="153" t="str">
        <f>IF('S.D.PASTE SHEET'!V1849="","",'S.D.PASTE SHEET'!V1849)</f>
        <v/>
      </c>
      <c s="153" t="str">
        <f>IF('S.D.PASTE SHEET'!W1849="","",'S.D.PASTE SHEET'!W1849)</f>
        <v/>
      </c>
      <c s="153" t="str">
        <f>IF('S.D.PASTE SHEET'!X1849="","",'S.D.PASTE SHEET'!X1849)</f>
        <v/>
      </c>
      <c s="153" t="str">
        <f>IF('S.D.PASTE SHEET'!Y1849="","",'S.D.PASTE SHEET'!Y1849)</f>
        <v/>
      </c>
      <c s="153" t="str">
        <f>IF('S.D.PASTE SHEET'!Z1849="","",'S.D.PASTE SHEET'!Z1849)</f>
        <v/>
      </c>
      <c s="153" t="str">
        <f>IF('S.D.PASTE SHEET'!AA1849="","",'S.D.PASTE SHEET'!AA1849)</f>
        <v/>
      </c>
      <c s="153" t="str">
        <f>IF('S.D.PASTE SHEET'!AB1849="","",'S.D.PASTE SHEET'!AB1849)</f>
        <v/>
      </c>
      <c s="153" t="str">
        <f>IF('S.D.PASTE SHEET'!AC1849="","",'S.D.PASTE SHEET'!AC1849)</f>
        <v/>
      </c>
      <c s="153" t="str">
        <f>IF('S.D.PASTE SHEET'!AD1849="","",'S.D.PASTE SHEET'!AD1849)</f>
        <v/>
      </c>
      <c s="155"/>
      <c s="156" t="str">
        <f>IF(AK1849="","",IF(AK1849&gt;0,COUNT($AG$2:AG1849),""))</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49" s="156" t="str">
        <f>IF(BC1849="","",IF(BC1849&gt;0,COUNT($AY$2:AY1849),""))</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50" spans="1:66" ht="15.75" customHeight="1">
      <c r="A1850" s="153" t="str">
        <f>IF('S.D.PASTE SHEET'!A1850="","",'S.D.PASTE SHEET'!A1850)</f>
        <v/>
      </c>
      <c s="153" t="str">
        <f>IF('S.D.PASTE SHEET'!B1850="","",'S.D.PASTE SHEET'!B1850)</f>
        <v/>
      </c>
      <c s="153" t="str">
        <f>IF('S.D.PASTE SHEET'!C1850="","",'S.D.PASTE SHEET'!C1850)</f>
        <v/>
      </c>
      <c s="154" t="str">
        <f>IF('S.D.PASTE SHEET'!D1850="","",'S.D.PASTE SHEET'!D1850)</f>
        <v/>
      </c>
      <c s="153" t="str">
        <f>IF('S.D.PASTE SHEET'!E1850="","",UPPER('S.D.PASTE SHEET'!E1850))</f>
        <v/>
      </c>
      <c s="153" t="str">
        <f>IF('S.D.PASTE SHEET'!F1850="","",'S.D.PASTE SHEET'!F1850)</f>
        <v/>
      </c>
      <c s="153" t="str">
        <f>IF('S.D.PASTE SHEET'!G1850="","",UPPER('S.D.PASTE SHEET'!G1850))</f>
        <v/>
      </c>
      <c s="153" t="str">
        <f>IF('S.D.PASTE SHEET'!H1850="","",UPPER('S.D.PASTE SHEET'!H1850))</f>
        <v/>
      </c>
      <c s="153" t="str">
        <f>IF('S.D.PASTE SHEET'!I1850="","",'S.D.PASTE SHEET'!I1850)</f>
        <v/>
      </c>
      <c s="154" t="str">
        <f>IF('S.D.PASTE SHEET'!J1850="","",'S.D.PASTE SHEET'!J1850)</f>
        <v/>
      </c>
      <c s="153" t="str">
        <f>IF('S.D.PASTE SHEET'!K1850="","",'S.D.PASTE SHEET'!K1850)</f>
        <v/>
      </c>
      <c s="153" t="str">
        <f>IF('S.D.PASTE SHEET'!L1850="","",'S.D.PASTE SHEET'!L1850)</f>
        <v/>
      </c>
      <c s="153" t="str">
        <f>IF('S.D.PASTE SHEET'!M1850="","",'S.D.PASTE SHEET'!M1850)</f>
        <v/>
      </c>
      <c s="153" t="str">
        <f>IF('S.D.PASTE SHEET'!N1850="","",'S.D.PASTE SHEET'!N1850)</f>
        <v/>
      </c>
      <c s="153" t="str">
        <f>IF('S.D.PASTE SHEET'!O1850="","",'S.D.PASTE SHEET'!O1850)</f>
        <v/>
      </c>
      <c s="153" t="str">
        <f>IF('S.D.PASTE SHEET'!P1850="","",'S.D.PASTE SHEET'!P1850)</f>
        <v/>
      </c>
      <c s="153" t="str">
        <f>IF('S.D.PASTE SHEET'!Q1850="","",'S.D.PASTE SHEET'!Q1850)</f>
        <v/>
      </c>
      <c s="153" t="str">
        <f>IF('S.D.PASTE SHEET'!R1850="","",'S.D.PASTE SHEET'!R1850)</f>
        <v/>
      </c>
      <c s="153" t="str">
        <f>IF('S.D.PASTE SHEET'!S1850="","",'S.D.PASTE SHEET'!S1850)</f>
        <v/>
      </c>
      <c s="153" t="str">
        <f>IF('S.D.PASTE SHEET'!T1850="","",'S.D.PASTE SHEET'!T1850)</f>
        <v/>
      </c>
      <c s="153" t="str">
        <f>IF('S.D.PASTE SHEET'!U1850="","",'S.D.PASTE SHEET'!U1850)</f>
        <v/>
      </c>
      <c s="153" t="str">
        <f>IF('S.D.PASTE SHEET'!V1850="","",'S.D.PASTE SHEET'!V1850)</f>
        <v/>
      </c>
      <c s="153" t="str">
        <f>IF('S.D.PASTE SHEET'!W1850="","",'S.D.PASTE SHEET'!W1850)</f>
        <v/>
      </c>
      <c s="153" t="str">
        <f>IF('S.D.PASTE SHEET'!X1850="","",'S.D.PASTE SHEET'!X1850)</f>
        <v/>
      </c>
      <c s="153" t="str">
        <f>IF('S.D.PASTE SHEET'!Y1850="","",'S.D.PASTE SHEET'!Y1850)</f>
        <v/>
      </c>
      <c s="153" t="str">
        <f>IF('S.D.PASTE SHEET'!Z1850="","",'S.D.PASTE SHEET'!Z1850)</f>
        <v/>
      </c>
      <c s="153" t="str">
        <f>IF('S.D.PASTE SHEET'!AA1850="","",'S.D.PASTE SHEET'!AA1850)</f>
        <v/>
      </c>
      <c s="153" t="str">
        <f>IF('S.D.PASTE SHEET'!AB1850="","",'S.D.PASTE SHEET'!AB1850)</f>
        <v/>
      </c>
      <c s="153" t="str">
        <f>IF('S.D.PASTE SHEET'!AC1850="","",'S.D.PASTE SHEET'!AC1850)</f>
        <v/>
      </c>
      <c s="153" t="str">
        <f>IF('S.D.PASTE SHEET'!AD1850="","",'S.D.PASTE SHEET'!AD1850)</f>
        <v/>
      </c>
      <c s="155"/>
      <c s="156" t="str">
        <f>IF(AK1850="","",IF(AK1850&gt;0,COUNT($AG$2:AG1850),""))</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50" s="156" t="str">
        <f>IF(BC1850="","",IF(BC1850&gt;0,COUNT($AY$2:AY1850),""))</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51" spans="1:66" ht="15.75" customHeight="1">
      <c r="A1851" s="153" t="str">
        <f>IF('S.D.PASTE SHEET'!A1851="","",'S.D.PASTE SHEET'!A1851)</f>
        <v/>
      </c>
      <c s="153" t="str">
        <f>IF('S.D.PASTE SHEET'!B1851="","",'S.D.PASTE SHEET'!B1851)</f>
        <v/>
      </c>
      <c s="153" t="str">
        <f>IF('S.D.PASTE SHEET'!C1851="","",'S.D.PASTE SHEET'!C1851)</f>
        <v/>
      </c>
      <c s="154" t="str">
        <f>IF('S.D.PASTE SHEET'!D1851="","",'S.D.PASTE SHEET'!D1851)</f>
        <v/>
      </c>
      <c s="153" t="str">
        <f>IF('S.D.PASTE SHEET'!E1851="","",UPPER('S.D.PASTE SHEET'!E1851))</f>
        <v/>
      </c>
      <c s="153" t="str">
        <f>IF('S.D.PASTE SHEET'!F1851="","",'S.D.PASTE SHEET'!F1851)</f>
        <v/>
      </c>
      <c s="153" t="str">
        <f>IF('S.D.PASTE SHEET'!G1851="","",UPPER('S.D.PASTE SHEET'!G1851))</f>
        <v/>
      </c>
      <c s="153" t="str">
        <f>IF('S.D.PASTE SHEET'!H1851="","",UPPER('S.D.PASTE SHEET'!H1851))</f>
        <v/>
      </c>
      <c s="153" t="str">
        <f>IF('S.D.PASTE SHEET'!I1851="","",'S.D.PASTE SHEET'!I1851)</f>
        <v/>
      </c>
      <c s="154" t="str">
        <f>IF('S.D.PASTE SHEET'!J1851="","",'S.D.PASTE SHEET'!J1851)</f>
        <v/>
      </c>
      <c s="153" t="str">
        <f>IF('S.D.PASTE SHEET'!K1851="","",'S.D.PASTE SHEET'!K1851)</f>
        <v/>
      </c>
      <c s="153" t="str">
        <f>IF('S.D.PASTE SHEET'!L1851="","",'S.D.PASTE SHEET'!L1851)</f>
        <v/>
      </c>
      <c s="153" t="str">
        <f>IF('S.D.PASTE SHEET'!M1851="","",'S.D.PASTE SHEET'!M1851)</f>
        <v/>
      </c>
      <c s="153" t="str">
        <f>IF('S.D.PASTE SHEET'!N1851="","",'S.D.PASTE SHEET'!N1851)</f>
        <v/>
      </c>
      <c s="153" t="str">
        <f>IF('S.D.PASTE SHEET'!O1851="","",'S.D.PASTE SHEET'!O1851)</f>
        <v/>
      </c>
      <c s="153" t="str">
        <f>IF('S.D.PASTE SHEET'!P1851="","",'S.D.PASTE SHEET'!P1851)</f>
        <v/>
      </c>
      <c s="153" t="str">
        <f>IF('S.D.PASTE SHEET'!Q1851="","",'S.D.PASTE SHEET'!Q1851)</f>
        <v/>
      </c>
      <c s="153" t="str">
        <f>IF('S.D.PASTE SHEET'!R1851="","",'S.D.PASTE SHEET'!R1851)</f>
        <v/>
      </c>
      <c s="153" t="str">
        <f>IF('S.D.PASTE SHEET'!S1851="","",'S.D.PASTE SHEET'!S1851)</f>
        <v/>
      </c>
      <c s="153" t="str">
        <f>IF('S.D.PASTE SHEET'!T1851="","",'S.D.PASTE SHEET'!T1851)</f>
        <v/>
      </c>
      <c s="153" t="str">
        <f>IF('S.D.PASTE SHEET'!U1851="","",'S.D.PASTE SHEET'!U1851)</f>
        <v/>
      </c>
      <c s="153" t="str">
        <f>IF('S.D.PASTE SHEET'!V1851="","",'S.D.PASTE SHEET'!V1851)</f>
        <v/>
      </c>
      <c s="153" t="str">
        <f>IF('S.D.PASTE SHEET'!W1851="","",'S.D.PASTE SHEET'!W1851)</f>
        <v/>
      </c>
      <c s="153" t="str">
        <f>IF('S.D.PASTE SHEET'!X1851="","",'S.D.PASTE SHEET'!X1851)</f>
        <v/>
      </c>
      <c s="153" t="str">
        <f>IF('S.D.PASTE SHEET'!Y1851="","",'S.D.PASTE SHEET'!Y1851)</f>
        <v/>
      </c>
      <c s="153" t="str">
        <f>IF('S.D.PASTE SHEET'!Z1851="","",'S.D.PASTE SHEET'!Z1851)</f>
        <v/>
      </c>
      <c s="153" t="str">
        <f>IF('S.D.PASTE SHEET'!AA1851="","",'S.D.PASTE SHEET'!AA1851)</f>
        <v/>
      </c>
      <c s="153" t="str">
        <f>IF('S.D.PASTE SHEET'!AB1851="","",'S.D.PASTE SHEET'!AB1851)</f>
        <v/>
      </c>
      <c s="153" t="str">
        <f>IF('S.D.PASTE SHEET'!AC1851="","",'S.D.PASTE SHEET'!AC1851)</f>
        <v/>
      </c>
      <c s="153" t="str">
        <f>IF('S.D.PASTE SHEET'!AD1851="","",'S.D.PASTE SHEET'!AD1851)</f>
        <v/>
      </c>
      <c s="155"/>
      <c s="156" t="str">
        <f>IF(AK1851="","",IF(AK1851&gt;0,COUNT($AG$2:AG1851),""))</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51" s="156" t="str">
        <f>IF(BC1851="","",IF(BC1851&gt;0,COUNT($AY$2:AY1851),""))</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52" spans="1:66" ht="15.75" customHeight="1">
      <c r="A1852" s="153" t="str">
        <f>IF('S.D.PASTE SHEET'!A1852="","",'S.D.PASTE SHEET'!A1852)</f>
        <v/>
      </c>
      <c s="153" t="str">
        <f>IF('S.D.PASTE SHEET'!B1852="","",'S.D.PASTE SHEET'!B1852)</f>
        <v/>
      </c>
      <c s="153" t="str">
        <f>IF('S.D.PASTE SHEET'!C1852="","",'S.D.PASTE SHEET'!C1852)</f>
        <v/>
      </c>
      <c s="154" t="str">
        <f>IF('S.D.PASTE SHEET'!D1852="","",'S.D.PASTE SHEET'!D1852)</f>
        <v/>
      </c>
      <c s="153" t="str">
        <f>IF('S.D.PASTE SHEET'!E1852="","",UPPER('S.D.PASTE SHEET'!E1852))</f>
        <v/>
      </c>
      <c s="153" t="str">
        <f>IF('S.D.PASTE SHEET'!F1852="","",'S.D.PASTE SHEET'!F1852)</f>
        <v/>
      </c>
      <c s="153" t="str">
        <f>IF('S.D.PASTE SHEET'!G1852="","",UPPER('S.D.PASTE SHEET'!G1852))</f>
        <v/>
      </c>
      <c s="153" t="str">
        <f>IF('S.D.PASTE SHEET'!H1852="","",UPPER('S.D.PASTE SHEET'!H1852))</f>
        <v/>
      </c>
      <c s="153" t="str">
        <f>IF('S.D.PASTE SHEET'!I1852="","",'S.D.PASTE SHEET'!I1852)</f>
        <v/>
      </c>
      <c s="154" t="str">
        <f>IF('S.D.PASTE SHEET'!J1852="","",'S.D.PASTE SHEET'!J1852)</f>
        <v/>
      </c>
      <c s="153" t="str">
        <f>IF('S.D.PASTE SHEET'!K1852="","",'S.D.PASTE SHEET'!K1852)</f>
        <v/>
      </c>
      <c s="153" t="str">
        <f>IF('S.D.PASTE SHEET'!L1852="","",'S.D.PASTE SHEET'!L1852)</f>
        <v/>
      </c>
      <c s="153" t="str">
        <f>IF('S.D.PASTE SHEET'!M1852="","",'S.D.PASTE SHEET'!M1852)</f>
        <v/>
      </c>
      <c s="153" t="str">
        <f>IF('S.D.PASTE SHEET'!N1852="","",'S.D.PASTE SHEET'!N1852)</f>
        <v/>
      </c>
      <c s="153" t="str">
        <f>IF('S.D.PASTE SHEET'!O1852="","",'S.D.PASTE SHEET'!O1852)</f>
        <v/>
      </c>
      <c s="153" t="str">
        <f>IF('S.D.PASTE SHEET'!P1852="","",'S.D.PASTE SHEET'!P1852)</f>
        <v/>
      </c>
      <c s="153" t="str">
        <f>IF('S.D.PASTE SHEET'!Q1852="","",'S.D.PASTE SHEET'!Q1852)</f>
        <v/>
      </c>
      <c s="153" t="str">
        <f>IF('S.D.PASTE SHEET'!R1852="","",'S.D.PASTE SHEET'!R1852)</f>
        <v/>
      </c>
      <c s="153" t="str">
        <f>IF('S.D.PASTE SHEET'!S1852="","",'S.D.PASTE SHEET'!S1852)</f>
        <v/>
      </c>
      <c s="153" t="str">
        <f>IF('S.D.PASTE SHEET'!T1852="","",'S.D.PASTE SHEET'!T1852)</f>
        <v/>
      </c>
      <c s="153" t="str">
        <f>IF('S.D.PASTE SHEET'!U1852="","",'S.D.PASTE SHEET'!U1852)</f>
        <v/>
      </c>
      <c s="153" t="str">
        <f>IF('S.D.PASTE SHEET'!V1852="","",'S.D.PASTE SHEET'!V1852)</f>
        <v/>
      </c>
      <c s="153" t="str">
        <f>IF('S.D.PASTE SHEET'!W1852="","",'S.D.PASTE SHEET'!W1852)</f>
        <v/>
      </c>
      <c s="153" t="str">
        <f>IF('S.D.PASTE SHEET'!X1852="","",'S.D.PASTE SHEET'!X1852)</f>
        <v/>
      </c>
      <c s="153" t="str">
        <f>IF('S.D.PASTE SHEET'!Y1852="","",'S.D.PASTE SHEET'!Y1852)</f>
        <v/>
      </c>
      <c s="153" t="str">
        <f>IF('S.D.PASTE SHEET'!Z1852="","",'S.D.PASTE SHEET'!Z1852)</f>
        <v/>
      </c>
      <c s="153" t="str">
        <f>IF('S.D.PASTE SHEET'!AA1852="","",'S.D.PASTE SHEET'!AA1852)</f>
        <v/>
      </c>
      <c s="153" t="str">
        <f>IF('S.D.PASTE SHEET'!AB1852="","",'S.D.PASTE SHEET'!AB1852)</f>
        <v/>
      </c>
      <c s="153" t="str">
        <f>IF('S.D.PASTE SHEET'!AC1852="","",'S.D.PASTE SHEET'!AC1852)</f>
        <v/>
      </c>
      <c s="153" t="str">
        <f>IF('S.D.PASTE SHEET'!AD1852="","",'S.D.PASTE SHEET'!AD1852)</f>
        <v/>
      </c>
      <c s="155"/>
      <c s="156" t="str">
        <f>IF(AK1852="","",IF(AK1852&gt;0,COUNT($AG$2:AG1852),""))</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52" s="156" t="str">
        <f>IF(BC1852="","",IF(BC1852&gt;0,COUNT($AY$2:AY1852),""))</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53" spans="1:66" ht="15.75" customHeight="1">
      <c r="A1853" s="153" t="str">
        <f>IF('S.D.PASTE SHEET'!A1853="","",'S.D.PASTE SHEET'!A1853)</f>
        <v/>
      </c>
      <c s="153" t="str">
        <f>IF('S.D.PASTE SHEET'!B1853="","",'S.D.PASTE SHEET'!B1853)</f>
        <v/>
      </c>
      <c s="153" t="str">
        <f>IF('S.D.PASTE SHEET'!C1853="","",'S.D.PASTE SHEET'!C1853)</f>
        <v/>
      </c>
      <c s="154" t="str">
        <f>IF('S.D.PASTE SHEET'!D1853="","",'S.D.PASTE SHEET'!D1853)</f>
        <v/>
      </c>
      <c s="153" t="str">
        <f>IF('S.D.PASTE SHEET'!E1853="","",UPPER('S.D.PASTE SHEET'!E1853))</f>
        <v/>
      </c>
      <c s="153" t="str">
        <f>IF('S.D.PASTE SHEET'!F1853="","",'S.D.PASTE SHEET'!F1853)</f>
        <v/>
      </c>
      <c s="153" t="str">
        <f>IF('S.D.PASTE SHEET'!G1853="","",UPPER('S.D.PASTE SHEET'!G1853))</f>
        <v/>
      </c>
      <c s="153" t="str">
        <f>IF('S.D.PASTE SHEET'!H1853="","",UPPER('S.D.PASTE SHEET'!H1853))</f>
        <v/>
      </c>
      <c s="153" t="str">
        <f>IF('S.D.PASTE SHEET'!I1853="","",'S.D.PASTE SHEET'!I1853)</f>
        <v/>
      </c>
      <c s="154" t="str">
        <f>IF('S.D.PASTE SHEET'!J1853="","",'S.D.PASTE SHEET'!J1853)</f>
        <v/>
      </c>
      <c s="153" t="str">
        <f>IF('S.D.PASTE SHEET'!K1853="","",'S.D.PASTE SHEET'!K1853)</f>
        <v/>
      </c>
      <c s="153" t="str">
        <f>IF('S.D.PASTE SHEET'!L1853="","",'S.D.PASTE SHEET'!L1853)</f>
        <v/>
      </c>
      <c s="153" t="str">
        <f>IF('S.D.PASTE SHEET'!M1853="","",'S.D.PASTE SHEET'!M1853)</f>
        <v/>
      </c>
      <c s="153" t="str">
        <f>IF('S.D.PASTE SHEET'!N1853="","",'S.D.PASTE SHEET'!N1853)</f>
        <v/>
      </c>
      <c s="153" t="str">
        <f>IF('S.D.PASTE SHEET'!O1853="","",'S.D.PASTE SHEET'!O1853)</f>
        <v/>
      </c>
      <c s="153" t="str">
        <f>IF('S.D.PASTE SHEET'!P1853="","",'S.D.PASTE SHEET'!P1853)</f>
        <v/>
      </c>
      <c s="153" t="str">
        <f>IF('S.D.PASTE SHEET'!Q1853="","",'S.D.PASTE SHEET'!Q1853)</f>
        <v/>
      </c>
      <c s="153" t="str">
        <f>IF('S.D.PASTE SHEET'!R1853="","",'S.D.PASTE SHEET'!R1853)</f>
        <v/>
      </c>
      <c s="153" t="str">
        <f>IF('S.D.PASTE SHEET'!S1853="","",'S.D.PASTE SHEET'!S1853)</f>
        <v/>
      </c>
      <c s="153" t="str">
        <f>IF('S.D.PASTE SHEET'!T1853="","",'S.D.PASTE SHEET'!T1853)</f>
        <v/>
      </c>
      <c s="153" t="str">
        <f>IF('S.D.PASTE SHEET'!U1853="","",'S.D.PASTE SHEET'!U1853)</f>
        <v/>
      </c>
      <c s="153" t="str">
        <f>IF('S.D.PASTE SHEET'!V1853="","",'S.D.PASTE SHEET'!V1853)</f>
        <v/>
      </c>
      <c s="153" t="str">
        <f>IF('S.D.PASTE SHEET'!W1853="","",'S.D.PASTE SHEET'!W1853)</f>
        <v/>
      </c>
      <c s="153" t="str">
        <f>IF('S.D.PASTE SHEET'!X1853="","",'S.D.PASTE SHEET'!X1853)</f>
        <v/>
      </c>
      <c s="153" t="str">
        <f>IF('S.D.PASTE SHEET'!Y1853="","",'S.D.PASTE SHEET'!Y1853)</f>
        <v/>
      </c>
      <c s="153" t="str">
        <f>IF('S.D.PASTE SHEET'!Z1853="","",'S.D.PASTE SHEET'!Z1853)</f>
        <v/>
      </c>
      <c s="153" t="str">
        <f>IF('S.D.PASTE SHEET'!AA1853="","",'S.D.PASTE SHEET'!AA1853)</f>
        <v/>
      </c>
      <c s="153" t="str">
        <f>IF('S.D.PASTE SHEET'!AB1853="","",'S.D.PASTE SHEET'!AB1853)</f>
        <v/>
      </c>
      <c s="153" t="str">
        <f>IF('S.D.PASTE SHEET'!AC1853="","",'S.D.PASTE SHEET'!AC1853)</f>
        <v/>
      </c>
      <c s="153" t="str">
        <f>IF('S.D.PASTE SHEET'!AD1853="","",'S.D.PASTE SHEET'!AD1853)</f>
        <v/>
      </c>
      <c s="155"/>
      <c s="156" t="str">
        <f>IF(AK1853="","",IF(AK1853&gt;0,COUNT($AG$2:AG1853),""))</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53" s="156" t="str">
        <f>IF(BC1853="","",IF(BC1853&gt;0,COUNT($AY$2:AY1853),""))</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54" spans="1:66" ht="15.75" customHeight="1">
      <c r="A1854" s="153" t="str">
        <f>IF('S.D.PASTE SHEET'!A1854="","",'S.D.PASTE SHEET'!A1854)</f>
        <v/>
      </c>
      <c s="153" t="str">
        <f>IF('S.D.PASTE SHEET'!B1854="","",'S.D.PASTE SHEET'!B1854)</f>
        <v/>
      </c>
      <c s="153" t="str">
        <f>IF('S.D.PASTE SHEET'!C1854="","",'S.D.PASTE SHEET'!C1854)</f>
        <v/>
      </c>
      <c s="154" t="str">
        <f>IF('S.D.PASTE SHEET'!D1854="","",'S.D.PASTE SHEET'!D1854)</f>
        <v/>
      </c>
      <c s="153" t="str">
        <f>IF('S.D.PASTE SHEET'!E1854="","",UPPER('S.D.PASTE SHEET'!E1854))</f>
        <v/>
      </c>
      <c s="153" t="str">
        <f>IF('S.D.PASTE SHEET'!F1854="","",'S.D.PASTE SHEET'!F1854)</f>
        <v/>
      </c>
      <c s="153" t="str">
        <f>IF('S.D.PASTE SHEET'!G1854="","",UPPER('S.D.PASTE SHEET'!G1854))</f>
        <v/>
      </c>
      <c s="153" t="str">
        <f>IF('S.D.PASTE SHEET'!H1854="","",UPPER('S.D.PASTE SHEET'!H1854))</f>
        <v/>
      </c>
      <c s="153" t="str">
        <f>IF('S.D.PASTE SHEET'!I1854="","",'S.D.PASTE SHEET'!I1854)</f>
        <v/>
      </c>
      <c s="154" t="str">
        <f>IF('S.D.PASTE SHEET'!J1854="","",'S.D.PASTE SHEET'!J1854)</f>
        <v/>
      </c>
      <c s="153" t="str">
        <f>IF('S.D.PASTE SHEET'!K1854="","",'S.D.PASTE SHEET'!K1854)</f>
        <v/>
      </c>
      <c s="153" t="str">
        <f>IF('S.D.PASTE SHEET'!L1854="","",'S.D.PASTE SHEET'!L1854)</f>
        <v/>
      </c>
      <c s="153" t="str">
        <f>IF('S.D.PASTE SHEET'!M1854="","",'S.D.PASTE SHEET'!M1854)</f>
        <v/>
      </c>
      <c s="153" t="str">
        <f>IF('S.D.PASTE SHEET'!N1854="","",'S.D.PASTE SHEET'!N1854)</f>
        <v/>
      </c>
      <c s="153" t="str">
        <f>IF('S.D.PASTE SHEET'!O1854="","",'S.D.PASTE SHEET'!O1854)</f>
        <v/>
      </c>
      <c s="153" t="str">
        <f>IF('S.D.PASTE SHEET'!P1854="","",'S.D.PASTE SHEET'!P1854)</f>
        <v/>
      </c>
      <c s="153" t="str">
        <f>IF('S.D.PASTE SHEET'!Q1854="","",'S.D.PASTE SHEET'!Q1854)</f>
        <v/>
      </c>
      <c s="153" t="str">
        <f>IF('S.D.PASTE SHEET'!R1854="","",'S.D.PASTE SHEET'!R1854)</f>
        <v/>
      </c>
      <c s="153" t="str">
        <f>IF('S.D.PASTE SHEET'!S1854="","",'S.D.PASTE SHEET'!S1854)</f>
        <v/>
      </c>
      <c s="153" t="str">
        <f>IF('S.D.PASTE SHEET'!T1854="","",'S.D.PASTE SHEET'!T1854)</f>
        <v/>
      </c>
      <c s="153" t="str">
        <f>IF('S.D.PASTE SHEET'!U1854="","",'S.D.PASTE SHEET'!U1854)</f>
        <v/>
      </c>
      <c s="153" t="str">
        <f>IF('S.D.PASTE SHEET'!V1854="","",'S.D.PASTE SHEET'!V1854)</f>
        <v/>
      </c>
      <c s="153" t="str">
        <f>IF('S.D.PASTE SHEET'!W1854="","",'S.D.PASTE SHEET'!W1854)</f>
        <v/>
      </c>
      <c s="153" t="str">
        <f>IF('S.D.PASTE SHEET'!X1854="","",'S.D.PASTE SHEET'!X1854)</f>
        <v/>
      </c>
      <c s="153" t="str">
        <f>IF('S.D.PASTE SHEET'!Y1854="","",'S.D.PASTE SHEET'!Y1854)</f>
        <v/>
      </c>
      <c s="153" t="str">
        <f>IF('S.D.PASTE SHEET'!Z1854="","",'S.D.PASTE SHEET'!Z1854)</f>
        <v/>
      </c>
      <c s="153" t="str">
        <f>IF('S.D.PASTE SHEET'!AA1854="","",'S.D.PASTE SHEET'!AA1854)</f>
        <v/>
      </c>
      <c s="153" t="str">
        <f>IF('S.D.PASTE SHEET'!AB1854="","",'S.D.PASTE SHEET'!AB1854)</f>
        <v/>
      </c>
      <c s="153" t="str">
        <f>IF('S.D.PASTE SHEET'!AC1854="","",'S.D.PASTE SHEET'!AC1854)</f>
        <v/>
      </c>
      <c s="153" t="str">
        <f>IF('S.D.PASTE SHEET'!AD1854="","",'S.D.PASTE SHEET'!AD1854)</f>
        <v/>
      </c>
      <c s="155"/>
      <c s="156" t="str">
        <f>IF(AK1854="","",IF(AK1854&gt;0,COUNT($AG$2:AG1854),""))</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54" s="156" t="str">
        <f>IF(BC1854="","",IF(BC1854&gt;0,COUNT($AY$2:AY1854),""))</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55" spans="1:66" ht="15.75" customHeight="1">
      <c r="A1855" s="153" t="str">
        <f>IF('S.D.PASTE SHEET'!A1855="","",'S.D.PASTE SHEET'!A1855)</f>
        <v/>
      </c>
      <c s="153" t="str">
        <f>IF('S.D.PASTE SHEET'!B1855="","",'S.D.PASTE SHEET'!B1855)</f>
        <v/>
      </c>
      <c s="153" t="str">
        <f>IF('S.D.PASTE SHEET'!C1855="","",'S.D.PASTE SHEET'!C1855)</f>
        <v/>
      </c>
      <c s="154" t="str">
        <f>IF('S.D.PASTE SHEET'!D1855="","",'S.D.PASTE SHEET'!D1855)</f>
        <v/>
      </c>
      <c s="153" t="str">
        <f>IF('S.D.PASTE SHEET'!E1855="","",UPPER('S.D.PASTE SHEET'!E1855))</f>
        <v/>
      </c>
      <c s="153" t="str">
        <f>IF('S.D.PASTE SHEET'!F1855="","",'S.D.PASTE SHEET'!F1855)</f>
        <v/>
      </c>
      <c s="153" t="str">
        <f>IF('S.D.PASTE SHEET'!G1855="","",UPPER('S.D.PASTE SHEET'!G1855))</f>
        <v/>
      </c>
      <c s="153" t="str">
        <f>IF('S.D.PASTE SHEET'!H1855="","",UPPER('S.D.PASTE SHEET'!H1855))</f>
        <v/>
      </c>
      <c s="153" t="str">
        <f>IF('S.D.PASTE SHEET'!I1855="","",'S.D.PASTE SHEET'!I1855)</f>
        <v/>
      </c>
      <c s="154" t="str">
        <f>IF('S.D.PASTE SHEET'!J1855="","",'S.D.PASTE SHEET'!J1855)</f>
        <v/>
      </c>
      <c s="153" t="str">
        <f>IF('S.D.PASTE SHEET'!K1855="","",'S.D.PASTE SHEET'!K1855)</f>
        <v/>
      </c>
      <c s="153" t="str">
        <f>IF('S.D.PASTE SHEET'!L1855="","",'S.D.PASTE SHEET'!L1855)</f>
        <v/>
      </c>
      <c s="153" t="str">
        <f>IF('S.D.PASTE SHEET'!M1855="","",'S.D.PASTE SHEET'!M1855)</f>
        <v/>
      </c>
      <c s="153" t="str">
        <f>IF('S.D.PASTE SHEET'!N1855="","",'S.D.PASTE SHEET'!N1855)</f>
        <v/>
      </c>
      <c s="153" t="str">
        <f>IF('S.D.PASTE SHEET'!O1855="","",'S.D.PASTE SHEET'!O1855)</f>
        <v/>
      </c>
      <c s="153" t="str">
        <f>IF('S.D.PASTE SHEET'!P1855="","",'S.D.PASTE SHEET'!P1855)</f>
        <v/>
      </c>
      <c s="153" t="str">
        <f>IF('S.D.PASTE SHEET'!Q1855="","",'S.D.PASTE SHEET'!Q1855)</f>
        <v/>
      </c>
      <c s="153" t="str">
        <f>IF('S.D.PASTE SHEET'!R1855="","",'S.D.PASTE SHEET'!R1855)</f>
        <v/>
      </c>
      <c s="153" t="str">
        <f>IF('S.D.PASTE SHEET'!S1855="","",'S.D.PASTE SHEET'!S1855)</f>
        <v/>
      </c>
      <c s="153" t="str">
        <f>IF('S.D.PASTE SHEET'!T1855="","",'S.D.PASTE SHEET'!T1855)</f>
        <v/>
      </c>
      <c s="153" t="str">
        <f>IF('S.D.PASTE SHEET'!U1855="","",'S.D.PASTE SHEET'!U1855)</f>
        <v/>
      </c>
      <c s="153" t="str">
        <f>IF('S.D.PASTE SHEET'!V1855="","",'S.D.PASTE SHEET'!V1855)</f>
        <v/>
      </c>
      <c s="153" t="str">
        <f>IF('S.D.PASTE SHEET'!W1855="","",'S.D.PASTE SHEET'!W1855)</f>
        <v/>
      </c>
      <c s="153" t="str">
        <f>IF('S.D.PASTE SHEET'!X1855="","",'S.D.PASTE SHEET'!X1855)</f>
        <v/>
      </c>
      <c s="153" t="str">
        <f>IF('S.D.PASTE SHEET'!Y1855="","",'S.D.PASTE SHEET'!Y1855)</f>
        <v/>
      </c>
      <c s="153" t="str">
        <f>IF('S.D.PASTE SHEET'!Z1855="","",'S.D.PASTE SHEET'!Z1855)</f>
        <v/>
      </c>
      <c s="153" t="str">
        <f>IF('S.D.PASTE SHEET'!AA1855="","",'S.D.PASTE SHEET'!AA1855)</f>
        <v/>
      </c>
      <c s="153" t="str">
        <f>IF('S.D.PASTE SHEET'!AB1855="","",'S.D.PASTE SHEET'!AB1855)</f>
        <v/>
      </c>
      <c s="153" t="str">
        <f>IF('S.D.PASTE SHEET'!AC1855="","",'S.D.PASTE SHEET'!AC1855)</f>
        <v/>
      </c>
      <c s="153" t="str">
        <f>IF('S.D.PASTE SHEET'!AD1855="","",'S.D.PASTE SHEET'!AD1855)</f>
        <v/>
      </c>
      <c s="155"/>
      <c s="156" t="str">
        <f>IF(AK1855="","",IF(AK1855&gt;0,COUNT($AG$2:AG1855),""))</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55" s="156" t="str">
        <f>IF(BC1855="","",IF(BC1855&gt;0,COUNT($AY$2:AY1855),""))</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56" spans="1:66" ht="15.75" customHeight="1">
      <c r="A1856" s="153" t="str">
        <f>IF('S.D.PASTE SHEET'!A1856="","",'S.D.PASTE SHEET'!A1856)</f>
        <v/>
      </c>
      <c s="153" t="str">
        <f>IF('S.D.PASTE SHEET'!B1856="","",'S.D.PASTE SHEET'!B1856)</f>
        <v/>
      </c>
      <c s="153" t="str">
        <f>IF('S.D.PASTE SHEET'!C1856="","",'S.D.PASTE SHEET'!C1856)</f>
        <v/>
      </c>
      <c s="154" t="str">
        <f>IF('S.D.PASTE SHEET'!D1856="","",'S.D.PASTE SHEET'!D1856)</f>
        <v/>
      </c>
      <c s="153" t="str">
        <f>IF('S.D.PASTE SHEET'!E1856="","",UPPER('S.D.PASTE SHEET'!E1856))</f>
        <v/>
      </c>
      <c s="153" t="str">
        <f>IF('S.D.PASTE SHEET'!F1856="","",'S.D.PASTE SHEET'!F1856)</f>
        <v/>
      </c>
      <c s="153" t="str">
        <f>IF('S.D.PASTE SHEET'!G1856="","",UPPER('S.D.PASTE SHEET'!G1856))</f>
        <v/>
      </c>
      <c s="153" t="str">
        <f>IF('S.D.PASTE SHEET'!H1856="","",UPPER('S.D.PASTE SHEET'!H1856))</f>
        <v/>
      </c>
      <c s="153" t="str">
        <f>IF('S.D.PASTE SHEET'!I1856="","",'S.D.PASTE SHEET'!I1856)</f>
        <v/>
      </c>
      <c s="154" t="str">
        <f>IF('S.D.PASTE SHEET'!J1856="","",'S.D.PASTE SHEET'!J1856)</f>
        <v/>
      </c>
      <c s="153" t="str">
        <f>IF('S.D.PASTE SHEET'!K1856="","",'S.D.PASTE SHEET'!K1856)</f>
        <v/>
      </c>
      <c s="153" t="str">
        <f>IF('S.D.PASTE SHEET'!L1856="","",'S.D.PASTE SHEET'!L1856)</f>
        <v/>
      </c>
      <c s="153" t="str">
        <f>IF('S.D.PASTE SHEET'!M1856="","",'S.D.PASTE SHEET'!M1856)</f>
        <v/>
      </c>
      <c s="153" t="str">
        <f>IF('S.D.PASTE SHEET'!N1856="","",'S.D.PASTE SHEET'!N1856)</f>
        <v/>
      </c>
      <c s="153" t="str">
        <f>IF('S.D.PASTE SHEET'!O1856="","",'S.D.PASTE SHEET'!O1856)</f>
        <v/>
      </c>
      <c s="153" t="str">
        <f>IF('S.D.PASTE SHEET'!P1856="","",'S.D.PASTE SHEET'!P1856)</f>
        <v/>
      </c>
      <c s="153" t="str">
        <f>IF('S.D.PASTE SHEET'!Q1856="","",'S.D.PASTE SHEET'!Q1856)</f>
        <v/>
      </c>
      <c s="153" t="str">
        <f>IF('S.D.PASTE SHEET'!R1856="","",'S.D.PASTE SHEET'!R1856)</f>
        <v/>
      </c>
      <c s="153" t="str">
        <f>IF('S.D.PASTE SHEET'!S1856="","",'S.D.PASTE SHEET'!S1856)</f>
        <v/>
      </c>
      <c s="153" t="str">
        <f>IF('S.D.PASTE SHEET'!T1856="","",'S.D.PASTE SHEET'!T1856)</f>
        <v/>
      </c>
      <c s="153" t="str">
        <f>IF('S.D.PASTE SHEET'!U1856="","",'S.D.PASTE SHEET'!U1856)</f>
        <v/>
      </c>
      <c s="153" t="str">
        <f>IF('S.D.PASTE SHEET'!V1856="","",'S.D.PASTE SHEET'!V1856)</f>
        <v/>
      </c>
      <c s="153" t="str">
        <f>IF('S.D.PASTE SHEET'!W1856="","",'S.D.PASTE SHEET'!W1856)</f>
        <v/>
      </c>
      <c s="153" t="str">
        <f>IF('S.D.PASTE SHEET'!X1856="","",'S.D.PASTE SHEET'!X1856)</f>
        <v/>
      </c>
      <c s="153" t="str">
        <f>IF('S.D.PASTE SHEET'!Y1856="","",'S.D.PASTE SHEET'!Y1856)</f>
        <v/>
      </c>
      <c s="153" t="str">
        <f>IF('S.D.PASTE SHEET'!Z1856="","",'S.D.PASTE SHEET'!Z1856)</f>
        <v/>
      </c>
      <c s="153" t="str">
        <f>IF('S.D.PASTE SHEET'!AA1856="","",'S.D.PASTE SHEET'!AA1856)</f>
        <v/>
      </c>
      <c s="153" t="str">
        <f>IF('S.D.PASTE SHEET'!AB1856="","",'S.D.PASTE SHEET'!AB1856)</f>
        <v/>
      </c>
      <c s="153" t="str">
        <f>IF('S.D.PASTE SHEET'!AC1856="","",'S.D.PASTE SHEET'!AC1856)</f>
        <v/>
      </c>
      <c s="153" t="str">
        <f>IF('S.D.PASTE SHEET'!AD1856="","",'S.D.PASTE SHEET'!AD1856)</f>
        <v/>
      </c>
      <c s="155"/>
      <c s="156" t="str">
        <f>IF(AK1856="","",IF(AK1856&gt;0,COUNT($AG$2:AG1856),""))</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56" s="156" t="str">
        <f>IF(BC1856="","",IF(BC1856&gt;0,COUNT($AY$2:AY1856),""))</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57" spans="1:66" ht="15.75" customHeight="1">
      <c r="A1857" s="153" t="str">
        <f>IF('S.D.PASTE SHEET'!A1857="","",'S.D.PASTE SHEET'!A1857)</f>
        <v/>
      </c>
      <c s="153" t="str">
        <f>IF('S.D.PASTE SHEET'!B1857="","",'S.D.PASTE SHEET'!B1857)</f>
        <v/>
      </c>
      <c s="153" t="str">
        <f>IF('S.D.PASTE SHEET'!C1857="","",'S.D.PASTE SHEET'!C1857)</f>
        <v/>
      </c>
      <c s="154" t="str">
        <f>IF('S.D.PASTE SHEET'!D1857="","",'S.D.PASTE SHEET'!D1857)</f>
        <v/>
      </c>
      <c s="153" t="str">
        <f>IF('S.D.PASTE SHEET'!E1857="","",UPPER('S.D.PASTE SHEET'!E1857))</f>
        <v/>
      </c>
      <c s="153" t="str">
        <f>IF('S.D.PASTE SHEET'!F1857="","",'S.D.PASTE SHEET'!F1857)</f>
        <v/>
      </c>
      <c s="153" t="str">
        <f>IF('S.D.PASTE SHEET'!G1857="","",UPPER('S.D.PASTE SHEET'!G1857))</f>
        <v/>
      </c>
      <c s="153" t="str">
        <f>IF('S.D.PASTE SHEET'!H1857="","",UPPER('S.D.PASTE SHEET'!H1857))</f>
        <v/>
      </c>
      <c s="153" t="str">
        <f>IF('S.D.PASTE SHEET'!I1857="","",'S.D.PASTE SHEET'!I1857)</f>
        <v/>
      </c>
      <c s="154" t="str">
        <f>IF('S.D.PASTE SHEET'!J1857="","",'S.D.PASTE SHEET'!J1857)</f>
        <v/>
      </c>
      <c s="153" t="str">
        <f>IF('S.D.PASTE SHEET'!K1857="","",'S.D.PASTE SHEET'!K1857)</f>
        <v/>
      </c>
      <c s="153" t="str">
        <f>IF('S.D.PASTE SHEET'!L1857="","",'S.D.PASTE SHEET'!L1857)</f>
        <v/>
      </c>
      <c s="153" t="str">
        <f>IF('S.D.PASTE SHEET'!M1857="","",'S.D.PASTE SHEET'!M1857)</f>
        <v/>
      </c>
      <c s="153" t="str">
        <f>IF('S.D.PASTE SHEET'!N1857="","",'S.D.PASTE SHEET'!N1857)</f>
        <v/>
      </c>
      <c s="153" t="str">
        <f>IF('S.D.PASTE SHEET'!O1857="","",'S.D.PASTE SHEET'!O1857)</f>
        <v/>
      </c>
      <c s="153" t="str">
        <f>IF('S.D.PASTE SHEET'!P1857="","",'S.D.PASTE SHEET'!P1857)</f>
        <v/>
      </c>
      <c s="153" t="str">
        <f>IF('S.D.PASTE SHEET'!Q1857="","",'S.D.PASTE SHEET'!Q1857)</f>
        <v/>
      </c>
      <c s="153" t="str">
        <f>IF('S.D.PASTE SHEET'!R1857="","",'S.D.PASTE SHEET'!R1857)</f>
        <v/>
      </c>
      <c s="153" t="str">
        <f>IF('S.D.PASTE SHEET'!S1857="","",'S.D.PASTE SHEET'!S1857)</f>
        <v/>
      </c>
      <c s="153" t="str">
        <f>IF('S.D.PASTE SHEET'!T1857="","",'S.D.PASTE SHEET'!T1857)</f>
        <v/>
      </c>
      <c s="153" t="str">
        <f>IF('S.D.PASTE SHEET'!U1857="","",'S.D.PASTE SHEET'!U1857)</f>
        <v/>
      </c>
      <c s="153" t="str">
        <f>IF('S.D.PASTE SHEET'!V1857="","",'S.D.PASTE SHEET'!V1857)</f>
        <v/>
      </c>
      <c s="153" t="str">
        <f>IF('S.D.PASTE SHEET'!W1857="","",'S.D.PASTE SHEET'!W1857)</f>
        <v/>
      </c>
      <c s="153" t="str">
        <f>IF('S.D.PASTE SHEET'!X1857="","",'S.D.PASTE SHEET'!X1857)</f>
        <v/>
      </c>
      <c s="153" t="str">
        <f>IF('S.D.PASTE SHEET'!Y1857="","",'S.D.PASTE SHEET'!Y1857)</f>
        <v/>
      </c>
      <c s="153" t="str">
        <f>IF('S.D.PASTE SHEET'!Z1857="","",'S.D.PASTE SHEET'!Z1857)</f>
        <v/>
      </c>
      <c s="153" t="str">
        <f>IF('S.D.PASTE SHEET'!AA1857="","",'S.D.PASTE SHEET'!AA1857)</f>
        <v/>
      </c>
      <c s="153" t="str">
        <f>IF('S.D.PASTE SHEET'!AB1857="","",'S.D.PASTE SHEET'!AB1857)</f>
        <v/>
      </c>
      <c s="153" t="str">
        <f>IF('S.D.PASTE SHEET'!AC1857="","",'S.D.PASTE SHEET'!AC1857)</f>
        <v/>
      </c>
      <c s="153" t="str">
        <f>IF('S.D.PASTE SHEET'!AD1857="","",'S.D.PASTE SHEET'!AD1857)</f>
        <v/>
      </c>
      <c s="155"/>
      <c s="156" t="str">
        <f>IF(AK1857="","",IF(AK1857&gt;0,COUNT($AG$2:AG1857),""))</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57" s="156" t="str">
        <f>IF(BC1857="","",IF(BC1857&gt;0,COUNT($AY$2:AY1857),""))</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58" spans="1:66" ht="15.75" customHeight="1">
      <c r="A1858" s="153" t="str">
        <f>IF('S.D.PASTE SHEET'!A1858="","",'S.D.PASTE SHEET'!A1858)</f>
        <v/>
      </c>
      <c s="153" t="str">
        <f>IF('S.D.PASTE SHEET'!B1858="","",'S.D.PASTE SHEET'!B1858)</f>
        <v/>
      </c>
      <c s="153" t="str">
        <f>IF('S.D.PASTE SHEET'!C1858="","",'S.D.PASTE SHEET'!C1858)</f>
        <v/>
      </c>
      <c s="154" t="str">
        <f>IF('S.D.PASTE SHEET'!D1858="","",'S.D.PASTE SHEET'!D1858)</f>
        <v/>
      </c>
      <c s="153" t="str">
        <f>IF('S.D.PASTE SHEET'!E1858="","",UPPER('S.D.PASTE SHEET'!E1858))</f>
        <v/>
      </c>
      <c s="153" t="str">
        <f>IF('S.D.PASTE SHEET'!F1858="","",'S.D.PASTE SHEET'!F1858)</f>
        <v/>
      </c>
      <c s="153" t="str">
        <f>IF('S.D.PASTE SHEET'!G1858="","",UPPER('S.D.PASTE SHEET'!G1858))</f>
        <v/>
      </c>
      <c s="153" t="str">
        <f>IF('S.D.PASTE SHEET'!H1858="","",UPPER('S.D.PASTE SHEET'!H1858))</f>
        <v/>
      </c>
      <c s="153" t="str">
        <f>IF('S.D.PASTE SHEET'!I1858="","",'S.D.PASTE SHEET'!I1858)</f>
        <v/>
      </c>
      <c s="154" t="str">
        <f>IF('S.D.PASTE SHEET'!J1858="","",'S.D.PASTE SHEET'!J1858)</f>
        <v/>
      </c>
      <c s="153" t="str">
        <f>IF('S.D.PASTE SHEET'!K1858="","",'S.D.PASTE SHEET'!K1858)</f>
        <v/>
      </c>
      <c s="153" t="str">
        <f>IF('S.D.PASTE SHEET'!L1858="","",'S.D.PASTE SHEET'!L1858)</f>
        <v/>
      </c>
      <c s="153" t="str">
        <f>IF('S.D.PASTE SHEET'!M1858="","",'S.D.PASTE SHEET'!M1858)</f>
        <v/>
      </c>
      <c s="153" t="str">
        <f>IF('S.D.PASTE SHEET'!N1858="","",'S.D.PASTE SHEET'!N1858)</f>
        <v/>
      </c>
      <c s="153" t="str">
        <f>IF('S.D.PASTE SHEET'!O1858="","",'S.D.PASTE SHEET'!O1858)</f>
        <v/>
      </c>
      <c s="153" t="str">
        <f>IF('S.D.PASTE SHEET'!P1858="","",'S.D.PASTE SHEET'!P1858)</f>
        <v/>
      </c>
      <c s="153" t="str">
        <f>IF('S.D.PASTE SHEET'!Q1858="","",'S.D.PASTE SHEET'!Q1858)</f>
        <v/>
      </c>
      <c s="153" t="str">
        <f>IF('S.D.PASTE SHEET'!R1858="","",'S.D.PASTE SHEET'!R1858)</f>
        <v/>
      </c>
      <c s="153" t="str">
        <f>IF('S.D.PASTE SHEET'!S1858="","",'S.D.PASTE SHEET'!S1858)</f>
        <v/>
      </c>
      <c s="153" t="str">
        <f>IF('S.D.PASTE SHEET'!T1858="","",'S.D.PASTE SHEET'!T1858)</f>
        <v/>
      </c>
      <c s="153" t="str">
        <f>IF('S.D.PASTE SHEET'!U1858="","",'S.D.PASTE SHEET'!U1858)</f>
        <v/>
      </c>
      <c s="153" t="str">
        <f>IF('S.D.PASTE SHEET'!V1858="","",'S.D.PASTE SHEET'!V1858)</f>
        <v/>
      </c>
      <c s="153" t="str">
        <f>IF('S.D.PASTE SHEET'!W1858="","",'S.D.PASTE SHEET'!W1858)</f>
        <v/>
      </c>
      <c s="153" t="str">
        <f>IF('S.D.PASTE SHEET'!X1858="","",'S.D.PASTE SHEET'!X1858)</f>
        <v/>
      </c>
      <c s="153" t="str">
        <f>IF('S.D.PASTE SHEET'!Y1858="","",'S.D.PASTE SHEET'!Y1858)</f>
        <v/>
      </c>
      <c s="153" t="str">
        <f>IF('S.D.PASTE SHEET'!Z1858="","",'S.D.PASTE SHEET'!Z1858)</f>
        <v/>
      </c>
      <c s="153" t="str">
        <f>IF('S.D.PASTE SHEET'!AA1858="","",'S.D.PASTE SHEET'!AA1858)</f>
        <v/>
      </c>
      <c s="153" t="str">
        <f>IF('S.D.PASTE SHEET'!AB1858="","",'S.D.PASTE SHEET'!AB1858)</f>
        <v/>
      </c>
      <c s="153" t="str">
        <f>IF('S.D.PASTE SHEET'!AC1858="","",'S.D.PASTE SHEET'!AC1858)</f>
        <v/>
      </c>
      <c s="153" t="str">
        <f>IF('S.D.PASTE SHEET'!AD1858="","",'S.D.PASTE SHEET'!AD1858)</f>
        <v/>
      </c>
      <c s="155"/>
      <c s="156" t="str">
        <f>IF(AK1858="","",IF(AK1858&gt;0,COUNT($AG$2:AG1858),""))</f>
        <v/>
      </c>
      <c s="157" t="str">
        <f t="shared" si="898"/>
        <v/>
      </c>
      <c s="157" t="str">
        <f t="shared" si="899"/>
        <v/>
      </c>
      <c s="157" t="str">
        <f t="shared" si="900"/>
        <v/>
      </c>
      <c s="158" t="str">
        <f t="shared" si="901"/>
        <v/>
      </c>
      <c s="157" t="str">
        <f t="shared" si="902"/>
        <v/>
      </c>
      <c s="157" t="str">
        <f t="shared" si="903"/>
        <v/>
      </c>
      <c s="157" t="str">
        <f t="shared" si="904"/>
        <v/>
      </c>
      <c s="157" t="str">
        <f t="shared" si="905"/>
        <v/>
      </c>
      <c s="157" t="str">
        <f t="shared" si="906"/>
        <v/>
      </c>
      <c s="158" t="str">
        <f t="shared" si="907"/>
        <v/>
      </c>
      <c s="157" t="str">
        <f t="shared" si="908"/>
        <v/>
      </c>
      <c s="157" t="str">
        <f t="shared" si="909"/>
        <v/>
      </c>
      <c s="157" t="str">
        <f t="shared" si="910"/>
        <v/>
      </c>
      <c s="157" t="str">
        <f t="shared" si="911"/>
        <v/>
      </c>
      <c s="157" t="str">
        <f t="shared" si="912"/>
        <v/>
      </c>
      <c s="157" t="str">
        <f t="shared" si="913"/>
        <v/>
      </c>
      <c r="AX1858" s="156" t="str">
        <f>IF(BC1858="","",IF(BC1858&gt;0,COUNT($AY$2:AY1858),""))</f>
        <v/>
      </c>
      <c s="159" t="str">
        <f t="shared" si="914"/>
        <v/>
      </c>
      <c s="159" t="str">
        <f t="shared" si="915"/>
        <v/>
      </c>
      <c s="157" t="str">
        <f t="shared" si="916"/>
        <v/>
      </c>
      <c s="158" t="str">
        <f t="shared" si="917"/>
        <v/>
      </c>
      <c s="157" t="str">
        <f t="shared" si="918"/>
        <v/>
      </c>
      <c s="157" t="str">
        <f t="shared" si="919"/>
        <v/>
      </c>
      <c s="157" t="str">
        <f t="shared" si="920"/>
        <v/>
      </c>
      <c s="157" t="str">
        <f t="shared" si="921"/>
        <v/>
      </c>
      <c s="157" t="str">
        <f t="shared" si="922"/>
        <v/>
      </c>
      <c s="158" t="str">
        <f t="shared" si="923"/>
        <v/>
      </c>
      <c s="157" t="str">
        <f t="shared" si="924"/>
        <v/>
      </c>
      <c s="157" t="str">
        <f t="shared" si="925"/>
        <v/>
      </c>
      <c s="157" t="str">
        <f t="shared" si="926"/>
        <v/>
      </c>
      <c s="157" t="str">
        <f t="shared" si="927"/>
        <v/>
      </c>
      <c s="157" t="str">
        <f t="shared" si="928"/>
        <v/>
      </c>
      <c s="157" t="str">
        <f t="shared" si="929"/>
        <v/>
      </c>
    </row>
    <row r="1859" spans="1:66" ht="15.75" customHeight="1">
      <c r="A1859" s="153" t="str">
        <f>IF('S.D.PASTE SHEET'!A1859="","",'S.D.PASTE SHEET'!A1859)</f>
        <v/>
      </c>
      <c s="153" t="str">
        <f>IF('S.D.PASTE SHEET'!B1859="","",'S.D.PASTE SHEET'!B1859)</f>
        <v/>
      </c>
      <c s="153" t="str">
        <f>IF('S.D.PASTE SHEET'!C1859="","",'S.D.PASTE SHEET'!C1859)</f>
        <v/>
      </c>
      <c s="154" t="str">
        <f>IF('S.D.PASTE SHEET'!D1859="","",'S.D.PASTE SHEET'!D1859)</f>
        <v/>
      </c>
      <c s="153" t="str">
        <f>IF('S.D.PASTE SHEET'!E1859="","",UPPER('S.D.PASTE SHEET'!E1859))</f>
        <v/>
      </c>
      <c s="153" t="str">
        <f>IF('S.D.PASTE SHEET'!F1859="","",'S.D.PASTE SHEET'!F1859)</f>
        <v/>
      </c>
      <c s="153" t="str">
        <f>IF('S.D.PASTE SHEET'!G1859="","",UPPER('S.D.PASTE SHEET'!G1859))</f>
        <v/>
      </c>
      <c s="153" t="str">
        <f>IF('S.D.PASTE SHEET'!H1859="","",UPPER('S.D.PASTE SHEET'!H1859))</f>
        <v/>
      </c>
      <c s="153" t="str">
        <f>IF('S.D.PASTE SHEET'!I1859="","",'S.D.PASTE SHEET'!I1859)</f>
        <v/>
      </c>
      <c s="154" t="str">
        <f>IF('S.D.PASTE SHEET'!J1859="","",'S.D.PASTE SHEET'!J1859)</f>
        <v/>
      </c>
      <c s="153" t="str">
        <f>IF('S.D.PASTE SHEET'!K1859="","",'S.D.PASTE SHEET'!K1859)</f>
        <v/>
      </c>
      <c s="153" t="str">
        <f>IF('S.D.PASTE SHEET'!L1859="","",'S.D.PASTE SHEET'!L1859)</f>
        <v/>
      </c>
      <c s="153" t="str">
        <f>IF('S.D.PASTE SHEET'!M1859="","",'S.D.PASTE SHEET'!M1859)</f>
        <v/>
      </c>
      <c s="153" t="str">
        <f>IF('S.D.PASTE SHEET'!N1859="","",'S.D.PASTE SHEET'!N1859)</f>
        <v/>
      </c>
      <c s="153" t="str">
        <f>IF('S.D.PASTE SHEET'!O1859="","",'S.D.PASTE SHEET'!O1859)</f>
        <v/>
      </c>
      <c s="153" t="str">
        <f>IF('S.D.PASTE SHEET'!P1859="","",'S.D.PASTE SHEET'!P1859)</f>
        <v/>
      </c>
      <c s="153" t="str">
        <f>IF('S.D.PASTE SHEET'!Q1859="","",'S.D.PASTE SHEET'!Q1859)</f>
        <v/>
      </c>
      <c s="153" t="str">
        <f>IF('S.D.PASTE SHEET'!R1859="","",'S.D.PASTE SHEET'!R1859)</f>
        <v/>
      </c>
      <c s="153" t="str">
        <f>IF('S.D.PASTE SHEET'!S1859="","",'S.D.PASTE SHEET'!S1859)</f>
        <v/>
      </c>
      <c s="153" t="str">
        <f>IF('S.D.PASTE SHEET'!T1859="","",'S.D.PASTE SHEET'!T1859)</f>
        <v/>
      </c>
      <c s="153" t="str">
        <f>IF('S.D.PASTE SHEET'!U1859="","",'S.D.PASTE SHEET'!U1859)</f>
        <v/>
      </c>
      <c s="153" t="str">
        <f>IF('S.D.PASTE SHEET'!V1859="","",'S.D.PASTE SHEET'!V1859)</f>
        <v/>
      </c>
      <c s="153" t="str">
        <f>IF('S.D.PASTE SHEET'!W1859="","",'S.D.PASTE SHEET'!W1859)</f>
        <v/>
      </c>
      <c s="153" t="str">
        <f>IF('S.D.PASTE SHEET'!X1859="","",'S.D.PASTE SHEET'!X1859)</f>
        <v/>
      </c>
      <c s="153" t="str">
        <f>IF('S.D.PASTE SHEET'!Y1859="","",'S.D.PASTE SHEET'!Y1859)</f>
        <v/>
      </c>
      <c s="153" t="str">
        <f>IF('S.D.PASTE SHEET'!Z1859="","",'S.D.PASTE SHEET'!Z1859)</f>
        <v/>
      </c>
      <c s="153" t="str">
        <f>IF('S.D.PASTE SHEET'!AA1859="","",'S.D.PASTE SHEET'!AA1859)</f>
        <v/>
      </c>
      <c s="153" t="str">
        <f>IF('S.D.PASTE SHEET'!AB1859="","",'S.D.PASTE SHEET'!AB1859)</f>
        <v/>
      </c>
      <c s="153" t="str">
        <f>IF('S.D.PASTE SHEET'!AC1859="","",'S.D.PASTE SHEET'!AC1859)</f>
        <v/>
      </c>
      <c s="153" t="str">
        <f>IF('S.D.PASTE SHEET'!AD1859="","",'S.D.PASTE SHEET'!AD1859)</f>
        <v/>
      </c>
      <c s="155"/>
      <c s="156" t="str">
        <f>IF(AK1859="","",IF(AK1859&gt;0,COUNT($AG$2:AG1859),""))</f>
        <v/>
      </c>
      <c s="157" t="str">
        <f t="shared" si="930" ref="AG1859:AG1922">IF(AND($AJ$1=8,$A1859=8),A1859,"")</f>
        <v/>
      </c>
      <c s="157" t="str">
        <f t="shared" si="931" ref="AH1859:AH1922">IF(AND($AJ$1=8,$A1859=8),B1859,"")</f>
        <v/>
      </c>
      <c s="157" t="str">
        <f t="shared" si="932" ref="AI1859:AI1922">IF(AND($AJ$1=8,$A1859=8),C1859,"")</f>
        <v/>
      </c>
      <c s="158" t="str">
        <f t="shared" si="933" ref="AJ1859:AJ1922">IF(AND($AJ$1=8,$A1859=8),D1859,"")</f>
        <v/>
      </c>
      <c s="157" t="str">
        <f t="shared" si="934" ref="AK1859:AK1922">IF(AND($AJ$1=8,$A1859=8),E1859,"")</f>
        <v/>
      </c>
      <c s="157" t="str">
        <f t="shared" si="935" ref="AL1859:AL1922">IF(AND($AJ$1=8,$A1859=8),F1859,"")</f>
        <v/>
      </c>
      <c s="157" t="str">
        <f t="shared" si="936" ref="AM1859:AM1922">IF(AND($AJ$1=8,$A1859=8),G1859,"")</f>
        <v/>
      </c>
      <c s="157" t="str">
        <f t="shared" si="937" ref="AN1859:AN1922">IF(AND($AJ$1=8,$A1859=8),H1859,"")</f>
        <v/>
      </c>
      <c s="157" t="str">
        <f t="shared" si="938" ref="AO1859:AO1922">IF(AND($AJ$1=8,$A1859=8),I1859,"")</f>
        <v/>
      </c>
      <c s="158" t="str">
        <f t="shared" si="939" ref="AP1859:AP1922">IF(AND($AJ$1=8,$A1859=8),J1859,"")</f>
        <v/>
      </c>
      <c s="157" t="str">
        <f t="shared" si="940" ref="AQ1859:AQ1922">IF(AND($AJ$1=8,$A1859=8),K1859,"")</f>
        <v/>
      </c>
      <c s="157" t="str">
        <f t="shared" si="941" ref="AR1859:AR1922">IF(AND($AJ$1=8,$A1859=8),L1859,"")</f>
        <v/>
      </c>
      <c s="157" t="str">
        <f t="shared" si="942" ref="AS1859:AS1922">IF(AND($AJ$1=8,$A1859=8),M1859,"")</f>
        <v/>
      </c>
      <c s="157" t="str">
        <f t="shared" si="943" ref="AT1859:AT1922">IF(AND($AJ$1=8,$A1859=8),N1859,"")</f>
        <v/>
      </c>
      <c s="157" t="str">
        <f t="shared" si="944" ref="AU1859:AU1922">IF(AND($AJ$1=8,$A1859=8),O1859,"")</f>
        <v/>
      </c>
      <c s="157" t="str">
        <f t="shared" si="945" ref="AV1859:AV1922">IF(AND($AJ$1=8,$A1859=8),P1859,"")</f>
        <v/>
      </c>
      <c r="AX1859" s="156" t="str">
        <f>IF(BC1859="","",IF(BC1859&gt;0,COUNT($AY$2:AY1859),""))</f>
        <v/>
      </c>
      <c s="159" t="str">
        <f t="shared" si="946" ref="AY1859:AY1922">IF(AND($BB$1=8,$A1859=8,$BC$1=$B1859),$A1859,"")</f>
        <v/>
      </c>
      <c s="159" t="str">
        <f t="shared" si="947" ref="AZ1859:AZ1922">IF(AND($BB$1=8,$A1859=8,$BC$1=$B1859),$B1859,"")</f>
        <v/>
      </c>
      <c s="157" t="str">
        <f t="shared" si="948" ref="BA1859:BA1922">IF(AND($BB$1=8,$A1859=8,$BC$1=$B1859),$C1859,"")</f>
        <v/>
      </c>
      <c s="158" t="str">
        <f t="shared" si="949" ref="BB1859:BB1922">IF(AND($BB$1=8,$A1859=8,$BC$1=$B1859),$D1859,"")</f>
        <v/>
      </c>
      <c s="157" t="str">
        <f t="shared" si="950" ref="BC1859:BC1922">IF(AND($BB$1=8,$A1859=8,$BC$1=$B1859),$E1859,"")</f>
        <v/>
      </c>
      <c s="157" t="str">
        <f t="shared" si="951" ref="BD1859:BD1922">IF(AND($BB$1=8,$A1859=8,$BC$1=$B1859),$F1859,"")</f>
        <v/>
      </c>
      <c s="157" t="str">
        <f t="shared" si="952" ref="BE1859:BE1922">IF(AND($BB$1=8,$A1859=8,$BC$1=$B1859),$G1859,"")</f>
        <v/>
      </c>
      <c s="157" t="str">
        <f t="shared" si="953" ref="BF1859:BF1922">IF(AND($BB$1=8,$A1859=8,$BC$1=$B1859),$H1859,"")</f>
        <v/>
      </c>
      <c s="157" t="str">
        <f t="shared" si="954" ref="BG1859:BG1922">IF(AND($BB$1=8,$A1859=8,$BC$1=$B1859),$I1859,"")</f>
        <v/>
      </c>
      <c s="158" t="str">
        <f t="shared" si="955" ref="BH1859:BH1922">IF(AND($BB$1=8,$A1859=8,$BC$1=$B1859),$J1859,"")</f>
        <v/>
      </c>
      <c s="157" t="str">
        <f t="shared" si="956" ref="BI1859:BI1922">IF(AND($BB$1=8,$A1859=8,$BC$1=$B1859),$K1859,"")</f>
        <v/>
      </c>
      <c s="157" t="str">
        <f t="shared" si="957" ref="BJ1859:BJ1922">IF(AND($BB$1=8,$A1859=8,$BC$1=$B1859),$L1859,"")</f>
        <v/>
      </c>
      <c s="157" t="str">
        <f t="shared" si="958" ref="BK1859:BK1922">IF(AND($BB$1=8,$A1859=8,$BC$1=$B1859),$M1859,"")</f>
        <v/>
      </c>
      <c s="157" t="str">
        <f t="shared" si="959" ref="BL1859:BL1922">IF(AND($BB$1=8,$A1859=8,$BC$1=$B1859),$N1859,"")</f>
        <v/>
      </c>
      <c s="157" t="str">
        <f t="shared" si="960" ref="BM1859:BM1922">IF(AND($BB$1=8,$A1859=8,$BC$1=$B1859),$O1859,"")</f>
        <v/>
      </c>
      <c s="157" t="str">
        <f t="shared" si="961" ref="BN1859:BN1922">IF(AND($BB$1=8,$A1859=8,$BC$1=$B1859),$P1859,"")</f>
        <v/>
      </c>
    </row>
    <row r="1860" spans="1:66" ht="15.75" customHeight="1">
      <c r="A1860" s="153" t="str">
        <f>IF('S.D.PASTE SHEET'!A1860="","",'S.D.PASTE SHEET'!A1860)</f>
        <v/>
      </c>
      <c s="153" t="str">
        <f>IF('S.D.PASTE SHEET'!B1860="","",'S.D.PASTE SHEET'!B1860)</f>
        <v/>
      </c>
      <c s="153" t="str">
        <f>IF('S.D.PASTE SHEET'!C1860="","",'S.D.PASTE SHEET'!C1860)</f>
        <v/>
      </c>
      <c s="154" t="str">
        <f>IF('S.D.PASTE SHEET'!D1860="","",'S.D.PASTE SHEET'!D1860)</f>
        <v/>
      </c>
      <c s="153" t="str">
        <f>IF('S.D.PASTE SHEET'!E1860="","",UPPER('S.D.PASTE SHEET'!E1860))</f>
        <v/>
      </c>
      <c s="153" t="str">
        <f>IF('S.D.PASTE SHEET'!F1860="","",'S.D.PASTE SHEET'!F1860)</f>
        <v/>
      </c>
      <c s="153" t="str">
        <f>IF('S.D.PASTE SHEET'!G1860="","",UPPER('S.D.PASTE SHEET'!G1860))</f>
        <v/>
      </c>
      <c s="153" t="str">
        <f>IF('S.D.PASTE SHEET'!H1860="","",UPPER('S.D.PASTE SHEET'!H1860))</f>
        <v/>
      </c>
      <c s="153" t="str">
        <f>IF('S.D.PASTE SHEET'!I1860="","",'S.D.PASTE SHEET'!I1860)</f>
        <v/>
      </c>
      <c s="154" t="str">
        <f>IF('S.D.PASTE SHEET'!J1860="","",'S.D.PASTE SHEET'!J1860)</f>
        <v/>
      </c>
      <c s="153" t="str">
        <f>IF('S.D.PASTE SHEET'!K1860="","",'S.D.PASTE SHEET'!K1860)</f>
        <v/>
      </c>
      <c s="153" t="str">
        <f>IF('S.D.PASTE SHEET'!L1860="","",'S.D.PASTE SHEET'!L1860)</f>
        <v/>
      </c>
      <c s="153" t="str">
        <f>IF('S.D.PASTE SHEET'!M1860="","",'S.D.PASTE SHEET'!M1860)</f>
        <v/>
      </c>
      <c s="153" t="str">
        <f>IF('S.D.PASTE SHEET'!N1860="","",'S.D.PASTE SHEET'!N1860)</f>
        <v/>
      </c>
      <c s="153" t="str">
        <f>IF('S.D.PASTE SHEET'!O1860="","",'S.D.PASTE SHEET'!O1860)</f>
        <v/>
      </c>
      <c s="153" t="str">
        <f>IF('S.D.PASTE SHEET'!P1860="","",'S.D.PASTE SHEET'!P1860)</f>
        <v/>
      </c>
      <c s="153" t="str">
        <f>IF('S.D.PASTE SHEET'!Q1860="","",'S.D.PASTE SHEET'!Q1860)</f>
        <v/>
      </c>
      <c s="153" t="str">
        <f>IF('S.D.PASTE SHEET'!R1860="","",'S.D.PASTE SHEET'!R1860)</f>
        <v/>
      </c>
      <c s="153" t="str">
        <f>IF('S.D.PASTE SHEET'!S1860="","",'S.D.PASTE SHEET'!S1860)</f>
        <v/>
      </c>
      <c s="153" t="str">
        <f>IF('S.D.PASTE SHEET'!T1860="","",'S.D.PASTE SHEET'!T1860)</f>
        <v/>
      </c>
      <c s="153" t="str">
        <f>IF('S.D.PASTE SHEET'!U1860="","",'S.D.PASTE SHEET'!U1860)</f>
        <v/>
      </c>
      <c s="153" t="str">
        <f>IF('S.D.PASTE SHEET'!V1860="","",'S.D.PASTE SHEET'!V1860)</f>
        <v/>
      </c>
      <c s="153" t="str">
        <f>IF('S.D.PASTE SHEET'!W1860="","",'S.D.PASTE SHEET'!W1860)</f>
        <v/>
      </c>
      <c s="153" t="str">
        <f>IF('S.D.PASTE SHEET'!X1860="","",'S.D.PASTE SHEET'!X1860)</f>
        <v/>
      </c>
      <c s="153" t="str">
        <f>IF('S.D.PASTE SHEET'!Y1860="","",'S.D.PASTE SHEET'!Y1860)</f>
        <v/>
      </c>
      <c s="153" t="str">
        <f>IF('S.D.PASTE SHEET'!Z1860="","",'S.D.PASTE SHEET'!Z1860)</f>
        <v/>
      </c>
      <c s="153" t="str">
        <f>IF('S.D.PASTE SHEET'!AA1860="","",'S.D.PASTE SHEET'!AA1860)</f>
        <v/>
      </c>
      <c s="153" t="str">
        <f>IF('S.D.PASTE SHEET'!AB1860="","",'S.D.PASTE SHEET'!AB1860)</f>
        <v/>
      </c>
      <c s="153" t="str">
        <f>IF('S.D.PASTE SHEET'!AC1860="","",'S.D.PASTE SHEET'!AC1860)</f>
        <v/>
      </c>
      <c s="153" t="str">
        <f>IF('S.D.PASTE SHEET'!AD1860="","",'S.D.PASTE SHEET'!AD1860)</f>
        <v/>
      </c>
      <c s="155"/>
      <c s="156" t="str">
        <f>IF(AK1860="","",IF(AK1860&gt;0,COUNT($AG$2:AG1860),""))</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60" s="156" t="str">
        <f>IF(BC1860="","",IF(BC1860&gt;0,COUNT($AY$2:AY1860),""))</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61" spans="1:66" ht="15.75" customHeight="1">
      <c r="A1861" s="153" t="str">
        <f>IF('S.D.PASTE SHEET'!A1861="","",'S.D.PASTE SHEET'!A1861)</f>
        <v/>
      </c>
      <c s="153" t="str">
        <f>IF('S.D.PASTE SHEET'!B1861="","",'S.D.PASTE SHEET'!B1861)</f>
        <v/>
      </c>
      <c s="153" t="str">
        <f>IF('S.D.PASTE SHEET'!C1861="","",'S.D.PASTE SHEET'!C1861)</f>
        <v/>
      </c>
      <c s="154" t="str">
        <f>IF('S.D.PASTE SHEET'!D1861="","",'S.D.PASTE SHEET'!D1861)</f>
        <v/>
      </c>
      <c s="153" t="str">
        <f>IF('S.D.PASTE SHEET'!E1861="","",UPPER('S.D.PASTE SHEET'!E1861))</f>
        <v/>
      </c>
      <c s="153" t="str">
        <f>IF('S.D.PASTE SHEET'!F1861="","",'S.D.PASTE SHEET'!F1861)</f>
        <v/>
      </c>
      <c s="153" t="str">
        <f>IF('S.D.PASTE SHEET'!G1861="","",UPPER('S.D.PASTE SHEET'!G1861))</f>
        <v/>
      </c>
      <c s="153" t="str">
        <f>IF('S.D.PASTE SHEET'!H1861="","",UPPER('S.D.PASTE SHEET'!H1861))</f>
        <v/>
      </c>
      <c s="153" t="str">
        <f>IF('S.D.PASTE SHEET'!I1861="","",'S.D.PASTE SHEET'!I1861)</f>
        <v/>
      </c>
      <c s="154" t="str">
        <f>IF('S.D.PASTE SHEET'!J1861="","",'S.D.PASTE SHEET'!J1861)</f>
        <v/>
      </c>
      <c s="153" t="str">
        <f>IF('S.D.PASTE SHEET'!K1861="","",'S.D.PASTE SHEET'!K1861)</f>
        <v/>
      </c>
      <c s="153" t="str">
        <f>IF('S.D.PASTE SHEET'!L1861="","",'S.D.PASTE SHEET'!L1861)</f>
        <v/>
      </c>
      <c s="153" t="str">
        <f>IF('S.D.PASTE SHEET'!M1861="","",'S.D.PASTE SHEET'!M1861)</f>
        <v/>
      </c>
      <c s="153" t="str">
        <f>IF('S.D.PASTE SHEET'!N1861="","",'S.D.PASTE SHEET'!N1861)</f>
        <v/>
      </c>
      <c s="153" t="str">
        <f>IF('S.D.PASTE SHEET'!O1861="","",'S.D.PASTE SHEET'!O1861)</f>
        <v/>
      </c>
      <c s="153" t="str">
        <f>IF('S.D.PASTE SHEET'!P1861="","",'S.D.PASTE SHEET'!P1861)</f>
        <v/>
      </c>
      <c s="153" t="str">
        <f>IF('S.D.PASTE SHEET'!Q1861="","",'S.D.PASTE SHEET'!Q1861)</f>
        <v/>
      </c>
      <c s="153" t="str">
        <f>IF('S.D.PASTE SHEET'!R1861="","",'S.D.PASTE SHEET'!R1861)</f>
        <v/>
      </c>
      <c s="153" t="str">
        <f>IF('S.D.PASTE SHEET'!S1861="","",'S.D.PASTE SHEET'!S1861)</f>
        <v/>
      </c>
      <c s="153" t="str">
        <f>IF('S.D.PASTE SHEET'!T1861="","",'S.D.PASTE SHEET'!T1861)</f>
        <v/>
      </c>
      <c s="153" t="str">
        <f>IF('S.D.PASTE SHEET'!U1861="","",'S.D.PASTE SHEET'!U1861)</f>
        <v/>
      </c>
      <c s="153" t="str">
        <f>IF('S.D.PASTE SHEET'!V1861="","",'S.D.PASTE SHEET'!V1861)</f>
        <v/>
      </c>
      <c s="153" t="str">
        <f>IF('S.D.PASTE SHEET'!W1861="","",'S.D.PASTE SHEET'!W1861)</f>
        <v/>
      </c>
      <c s="153" t="str">
        <f>IF('S.D.PASTE SHEET'!X1861="","",'S.D.PASTE SHEET'!X1861)</f>
        <v/>
      </c>
      <c s="153" t="str">
        <f>IF('S.D.PASTE SHEET'!Y1861="","",'S.D.PASTE SHEET'!Y1861)</f>
        <v/>
      </c>
      <c s="153" t="str">
        <f>IF('S.D.PASTE SHEET'!Z1861="","",'S.D.PASTE SHEET'!Z1861)</f>
        <v/>
      </c>
      <c s="153" t="str">
        <f>IF('S.D.PASTE SHEET'!AA1861="","",'S.D.PASTE SHEET'!AA1861)</f>
        <v/>
      </c>
      <c s="153" t="str">
        <f>IF('S.D.PASTE SHEET'!AB1861="","",'S.D.PASTE SHEET'!AB1861)</f>
        <v/>
      </c>
      <c s="153" t="str">
        <f>IF('S.D.PASTE SHEET'!AC1861="","",'S.D.PASTE SHEET'!AC1861)</f>
        <v/>
      </c>
      <c s="153" t="str">
        <f>IF('S.D.PASTE SHEET'!AD1861="","",'S.D.PASTE SHEET'!AD1861)</f>
        <v/>
      </c>
      <c s="155"/>
      <c s="156" t="str">
        <f>IF(AK1861="","",IF(AK1861&gt;0,COUNT($AG$2:AG1861),""))</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61" s="156" t="str">
        <f>IF(BC1861="","",IF(BC1861&gt;0,COUNT($AY$2:AY1861),""))</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62" spans="1:66" ht="15.75" customHeight="1">
      <c r="A1862" s="153" t="str">
        <f>IF('S.D.PASTE SHEET'!A1862="","",'S.D.PASTE SHEET'!A1862)</f>
        <v/>
      </c>
      <c s="153" t="str">
        <f>IF('S.D.PASTE SHEET'!B1862="","",'S.D.PASTE SHEET'!B1862)</f>
        <v/>
      </c>
      <c s="153" t="str">
        <f>IF('S.D.PASTE SHEET'!C1862="","",'S.D.PASTE SHEET'!C1862)</f>
        <v/>
      </c>
      <c s="154" t="str">
        <f>IF('S.D.PASTE SHEET'!D1862="","",'S.D.PASTE SHEET'!D1862)</f>
        <v/>
      </c>
      <c s="153" t="str">
        <f>IF('S.D.PASTE SHEET'!E1862="","",UPPER('S.D.PASTE SHEET'!E1862))</f>
        <v/>
      </c>
      <c s="153" t="str">
        <f>IF('S.D.PASTE SHEET'!F1862="","",'S.D.PASTE SHEET'!F1862)</f>
        <v/>
      </c>
      <c s="153" t="str">
        <f>IF('S.D.PASTE SHEET'!G1862="","",UPPER('S.D.PASTE SHEET'!G1862))</f>
        <v/>
      </c>
      <c s="153" t="str">
        <f>IF('S.D.PASTE SHEET'!H1862="","",UPPER('S.D.PASTE SHEET'!H1862))</f>
        <v/>
      </c>
      <c s="153" t="str">
        <f>IF('S.D.PASTE SHEET'!I1862="","",'S.D.PASTE SHEET'!I1862)</f>
        <v/>
      </c>
      <c s="154" t="str">
        <f>IF('S.D.PASTE SHEET'!J1862="","",'S.D.PASTE SHEET'!J1862)</f>
        <v/>
      </c>
      <c s="153" t="str">
        <f>IF('S.D.PASTE SHEET'!K1862="","",'S.D.PASTE SHEET'!K1862)</f>
        <v/>
      </c>
      <c s="153" t="str">
        <f>IF('S.D.PASTE SHEET'!L1862="","",'S.D.PASTE SHEET'!L1862)</f>
        <v/>
      </c>
      <c s="153" t="str">
        <f>IF('S.D.PASTE SHEET'!M1862="","",'S.D.PASTE SHEET'!M1862)</f>
        <v/>
      </c>
      <c s="153" t="str">
        <f>IF('S.D.PASTE SHEET'!N1862="","",'S.D.PASTE SHEET'!N1862)</f>
        <v/>
      </c>
      <c s="153" t="str">
        <f>IF('S.D.PASTE SHEET'!O1862="","",'S.D.PASTE SHEET'!O1862)</f>
        <v/>
      </c>
      <c s="153" t="str">
        <f>IF('S.D.PASTE SHEET'!P1862="","",'S.D.PASTE SHEET'!P1862)</f>
        <v/>
      </c>
      <c s="153" t="str">
        <f>IF('S.D.PASTE SHEET'!Q1862="","",'S.D.PASTE SHEET'!Q1862)</f>
        <v/>
      </c>
      <c s="153" t="str">
        <f>IF('S.D.PASTE SHEET'!R1862="","",'S.D.PASTE SHEET'!R1862)</f>
        <v/>
      </c>
      <c s="153" t="str">
        <f>IF('S.D.PASTE SHEET'!S1862="","",'S.D.PASTE SHEET'!S1862)</f>
        <v/>
      </c>
      <c s="153" t="str">
        <f>IF('S.D.PASTE SHEET'!T1862="","",'S.D.PASTE SHEET'!T1862)</f>
        <v/>
      </c>
      <c s="153" t="str">
        <f>IF('S.D.PASTE SHEET'!U1862="","",'S.D.PASTE SHEET'!U1862)</f>
        <v/>
      </c>
      <c s="153" t="str">
        <f>IF('S.D.PASTE SHEET'!V1862="","",'S.D.PASTE SHEET'!V1862)</f>
        <v/>
      </c>
      <c s="153" t="str">
        <f>IF('S.D.PASTE SHEET'!W1862="","",'S.D.PASTE SHEET'!W1862)</f>
        <v/>
      </c>
      <c s="153" t="str">
        <f>IF('S.D.PASTE SHEET'!X1862="","",'S.D.PASTE SHEET'!X1862)</f>
        <v/>
      </c>
      <c s="153" t="str">
        <f>IF('S.D.PASTE SHEET'!Y1862="","",'S.D.PASTE SHEET'!Y1862)</f>
        <v/>
      </c>
      <c s="153" t="str">
        <f>IF('S.D.PASTE SHEET'!Z1862="","",'S.D.PASTE SHEET'!Z1862)</f>
        <v/>
      </c>
      <c s="153" t="str">
        <f>IF('S.D.PASTE SHEET'!AA1862="","",'S.D.PASTE SHEET'!AA1862)</f>
        <v/>
      </c>
      <c s="153" t="str">
        <f>IF('S.D.PASTE SHEET'!AB1862="","",'S.D.PASTE SHEET'!AB1862)</f>
        <v/>
      </c>
      <c s="153" t="str">
        <f>IF('S.D.PASTE SHEET'!AC1862="","",'S.D.PASTE SHEET'!AC1862)</f>
        <v/>
      </c>
      <c s="153" t="str">
        <f>IF('S.D.PASTE SHEET'!AD1862="","",'S.D.PASTE SHEET'!AD1862)</f>
        <v/>
      </c>
      <c s="155"/>
      <c s="156" t="str">
        <f>IF(AK1862="","",IF(AK1862&gt;0,COUNT($AG$2:AG1862),""))</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62" s="156" t="str">
        <f>IF(BC1862="","",IF(BC1862&gt;0,COUNT($AY$2:AY1862),""))</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63" spans="1:66" ht="15.75" customHeight="1">
      <c r="A1863" s="153" t="str">
        <f>IF('S.D.PASTE SHEET'!A1863="","",'S.D.PASTE SHEET'!A1863)</f>
        <v/>
      </c>
      <c s="153" t="str">
        <f>IF('S.D.PASTE SHEET'!B1863="","",'S.D.PASTE SHEET'!B1863)</f>
        <v/>
      </c>
      <c s="153" t="str">
        <f>IF('S.D.PASTE SHEET'!C1863="","",'S.D.PASTE SHEET'!C1863)</f>
        <v/>
      </c>
      <c s="154" t="str">
        <f>IF('S.D.PASTE SHEET'!D1863="","",'S.D.PASTE SHEET'!D1863)</f>
        <v/>
      </c>
      <c s="153" t="str">
        <f>IF('S.D.PASTE SHEET'!E1863="","",UPPER('S.D.PASTE SHEET'!E1863))</f>
        <v/>
      </c>
      <c s="153" t="str">
        <f>IF('S.D.PASTE SHEET'!F1863="","",'S.D.PASTE SHEET'!F1863)</f>
        <v/>
      </c>
      <c s="153" t="str">
        <f>IF('S.D.PASTE SHEET'!G1863="","",UPPER('S.D.PASTE SHEET'!G1863))</f>
        <v/>
      </c>
      <c s="153" t="str">
        <f>IF('S.D.PASTE SHEET'!H1863="","",UPPER('S.D.PASTE SHEET'!H1863))</f>
        <v/>
      </c>
      <c s="153" t="str">
        <f>IF('S.D.PASTE SHEET'!I1863="","",'S.D.PASTE SHEET'!I1863)</f>
        <v/>
      </c>
      <c s="154" t="str">
        <f>IF('S.D.PASTE SHEET'!J1863="","",'S.D.PASTE SHEET'!J1863)</f>
        <v/>
      </c>
      <c s="153" t="str">
        <f>IF('S.D.PASTE SHEET'!K1863="","",'S.D.PASTE SHEET'!K1863)</f>
        <v/>
      </c>
      <c s="153" t="str">
        <f>IF('S.D.PASTE SHEET'!L1863="","",'S.D.PASTE SHEET'!L1863)</f>
        <v/>
      </c>
      <c s="153" t="str">
        <f>IF('S.D.PASTE SHEET'!M1863="","",'S.D.PASTE SHEET'!M1863)</f>
        <v/>
      </c>
      <c s="153" t="str">
        <f>IF('S.D.PASTE SHEET'!N1863="","",'S.D.PASTE SHEET'!N1863)</f>
        <v/>
      </c>
      <c s="153" t="str">
        <f>IF('S.D.PASTE SHEET'!O1863="","",'S.D.PASTE SHEET'!O1863)</f>
        <v/>
      </c>
      <c s="153" t="str">
        <f>IF('S.D.PASTE SHEET'!P1863="","",'S.D.PASTE SHEET'!P1863)</f>
        <v/>
      </c>
      <c s="153" t="str">
        <f>IF('S.D.PASTE SHEET'!Q1863="","",'S.D.PASTE SHEET'!Q1863)</f>
        <v/>
      </c>
      <c s="153" t="str">
        <f>IF('S.D.PASTE SHEET'!R1863="","",'S.D.PASTE SHEET'!R1863)</f>
        <v/>
      </c>
      <c s="153" t="str">
        <f>IF('S.D.PASTE SHEET'!S1863="","",'S.D.PASTE SHEET'!S1863)</f>
        <v/>
      </c>
      <c s="153" t="str">
        <f>IF('S.D.PASTE SHEET'!T1863="","",'S.D.PASTE SHEET'!T1863)</f>
        <v/>
      </c>
      <c s="153" t="str">
        <f>IF('S.D.PASTE SHEET'!U1863="","",'S.D.PASTE SHEET'!U1863)</f>
        <v/>
      </c>
      <c s="153" t="str">
        <f>IF('S.D.PASTE SHEET'!V1863="","",'S.D.PASTE SHEET'!V1863)</f>
        <v/>
      </c>
      <c s="153" t="str">
        <f>IF('S.D.PASTE SHEET'!W1863="","",'S.D.PASTE SHEET'!W1863)</f>
        <v/>
      </c>
      <c s="153" t="str">
        <f>IF('S.D.PASTE SHEET'!X1863="","",'S.D.PASTE SHEET'!X1863)</f>
        <v/>
      </c>
      <c s="153" t="str">
        <f>IF('S.D.PASTE SHEET'!Y1863="","",'S.D.PASTE SHEET'!Y1863)</f>
        <v/>
      </c>
      <c s="153" t="str">
        <f>IF('S.D.PASTE SHEET'!Z1863="","",'S.D.PASTE SHEET'!Z1863)</f>
        <v/>
      </c>
      <c s="153" t="str">
        <f>IF('S.D.PASTE SHEET'!AA1863="","",'S.D.PASTE SHEET'!AA1863)</f>
        <v/>
      </c>
      <c s="153" t="str">
        <f>IF('S.D.PASTE SHEET'!AB1863="","",'S.D.PASTE SHEET'!AB1863)</f>
        <v/>
      </c>
      <c s="153" t="str">
        <f>IF('S.D.PASTE SHEET'!AC1863="","",'S.D.PASTE SHEET'!AC1863)</f>
        <v/>
      </c>
      <c s="153" t="str">
        <f>IF('S.D.PASTE SHEET'!AD1863="","",'S.D.PASTE SHEET'!AD1863)</f>
        <v/>
      </c>
      <c s="155"/>
      <c s="156" t="str">
        <f>IF(AK1863="","",IF(AK1863&gt;0,COUNT($AG$2:AG1863),""))</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63" s="156" t="str">
        <f>IF(BC1863="","",IF(BC1863&gt;0,COUNT($AY$2:AY1863),""))</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64" spans="1:66" ht="15.75" customHeight="1">
      <c r="A1864" s="153" t="str">
        <f>IF('S.D.PASTE SHEET'!A1864="","",'S.D.PASTE SHEET'!A1864)</f>
        <v/>
      </c>
      <c s="153" t="str">
        <f>IF('S.D.PASTE SHEET'!B1864="","",'S.D.PASTE SHEET'!B1864)</f>
        <v/>
      </c>
      <c s="153" t="str">
        <f>IF('S.D.PASTE SHEET'!C1864="","",'S.D.PASTE SHEET'!C1864)</f>
        <v/>
      </c>
      <c s="154" t="str">
        <f>IF('S.D.PASTE SHEET'!D1864="","",'S.D.PASTE SHEET'!D1864)</f>
        <v/>
      </c>
      <c s="153" t="str">
        <f>IF('S.D.PASTE SHEET'!E1864="","",UPPER('S.D.PASTE SHEET'!E1864))</f>
        <v/>
      </c>
      <c s="153" t="str">
        <f>IF('S.D.PASTE SHEET'!F1864="","",'S.D.PASTE SHEET'!F1864)</f>
        <v/>
      </c>
      <c s="153" t="str">
        <f>IF('S.D.PASTE SHEET'!G1864="","",UPPER('S.D.PASTE SHEET'!G1864))</f>
        <v/>
      </c>
      <c s="153" t="str">
        <f>IF('S.D.PASTE SHEET'!H1864="","",UPPER('S.D.PASTE SHEET'!H1864))</f>
        <v/>
      </c>
      <c s="153" t="str">
        <f>IF('S.D.PASTE SHEET'!I1864="","",'S.D.PASTE SHEET'!I1864)</f>
        <v/>
      </c>
      <c s="154" t="str">
        <f>IF('S.D.PASTE SHEET'!J1864="","",'S.D.PASTE SHEET'!J1864)</f>
        <v/>
      </c>
      <c s="153" t="str">
        <f>IF('S.D.PASTE SHEET'!K1864="","",'S.D.PASTE SHEET'!K1864)</f>
        <v/>
      </c>
      <c s="153" t="str">
        <f>IF('S.D.PASTE SHEET'!L1864="","",'S.D.PASTE SHEET'!L1864)</f>
        <v/>
      </c>
      <c s="153" t="str">
        <f>IF('S.D.PASTE SHEET'!M1864="","",'S.D.PASTE SHEET'!M1864)</f>
        <v/>
      </c>
      <c s="153" t="str">
        <f>IF('S.D.PASTE SHEET'!N1864="","",'S.D.PASTE SHEET'!N1864)</f>
        <v/>
      </c>
      <c s="153" t="str">
        <f>IF('S.D.PASTE SHEET'!O1864="","",'S.D.PASTE SHEET'!O1864)</f>
        <v/>
      </c>
      <c s="153" t="str">
        <f>IF('S.D.PASTE SHEET'!P1864="","",'S.D.PASTE SHEET'!P1864)</f>
        <v/>
      </c>
      <c s="153" t="str">
        <f>IF('S.D.PASTE SHEET'!Q1864="","",'S.D.PASTE SHEET'!Q1864)</f>
        <v/>
      </c>
      <c s="153" t="str">
        <f>IF('S.D.PASTE SHEET'!R1864="","",'S.D.PASTE SHEET'!R1864)</f>
        <v/>
      </c>
      <c s="153" t="str">
        <f>IF('S.D.PASTE SHEET'!S1864="","",'S.D.PASTE SHEET'!S1864)</f>
        <v/>
      </c>
      <c s="153" t="str">
        <f>IF('S.D.PASTE SHEET'!T1864="","",'S.D.PASTE SHEET'!T1864)</f>
        <v/>
      </c>
      <c s="153" t="str">
        <f>IF('S.D.PASTE SHEET'!U1864="","",'S.D.PASTE SHEET'!U1864)</f>
        <v/>
      </c>
      <c s="153" t="str">
        <f>IF('S.D.PASTE SHEET'!V1864="","",'S.D.PASTE SHEET'!V1864)</f>
        <v/>
      </c>
      <c s="153" t="str">
        <f>IF('S.D.PASTE SHEET'!W1864="","",'S.D.PASTE SHEET'!W1864)</f>
        <v/>
      </c>
      <c s="153" t="str">
        <f>IF('S.D.PASTE SHEET'!X1864="","",'S.D.PASTE SHEET'!X1864)</f>
        <v/>
      </c>
      <c s="153" t="str">
        <f>IF('S.D.PASTE SHEET'!Y1864="","",'S.D.PASTE SHEET'!Y1864)</f>
        <v/>
      </c>
      <c s="153" t="str">
        <f>IF('S.D.PASTE SHEET'!Z1864="","",'S.D.PASTE SHEET'!Z1864)</f>
        <v/>
      </c>
      <c s="153" t="str">
        <f>IF('S.D.PASTE SHEET'!AA1864="","",'S.D.PASTE SHEET'!AA1864)</f>
        <v/>
      </c>
      <c s="153" t="str">
        <f>IF('S.D.PASTE SHEET'!AB1864="","",'S.D.PASTE SHEET'!AB1864)</f>
        <v/>
      </c>
      <c s="153" t="str">
        <f>IF('S.D.PASTE SHEET'!AC1864="","",'S.D.PASTE SHEET'!AC1864)</f>
        <v/>
      </c>
      <c s="153" t="str">
        <f>IF('S.D.PASTE SHEET'!AD1864="","",'S.D.PASTE SHEET'!AD1864)</f>
        <v/>
      </c>
      <c s="155"/>
      <c s="156" t="str">
        <f>IF(AK1864="","",IF(AK1864&gt;0,COUNT($AG$2:AG1864),""))</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64" s="156" t="str">
        <f>IF(BC1864="","",IF(BC1864&gt;0,COUNT($AY$2:AY1864),""))</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65" spans="1:66" ht="15.75" customHeight="1">
      <c r="A1865" s="153" t="str">
        <f>IF('S.D.PASTE SHEET'!A1865="","",'S.D.PASTE SHEET'!A1865)</f>
        <v/>
      </c>
      <c s="153" t="str">
        <f>IF('S.D.PASTE SHEET'!B1865="","",'S.D.PASTE SHEET'!B1865)</f>
        <v/>
      </c>
      <c s="153" t="str">
        <f>IF('S.D.PASTE SHEET'!C1865="","",'S.D.PASTE SHEET'!C1865)</f>
        <v/>
      </c>
      <c s="154" t="str">
        <f>IF('S.D.PASTE SHEET'!D1865="","",'S.D.PASTE SHEET'!D1865)</f>
        <v/>
      </c>
      <c s="153" t="str">
        <f>IF('S.D.PASTE SHEET'!E1865="","",UPPER('S.D.PASTE SHEET'!E1865))</f>
        <v/>
      </c>
      <c s="153" t="str">
        <f>IF('S.D.PASTE SHEET'!F1865="","",'S.D.PASTE SHEET'!F1865)</f>
        <v/>
      </c>
      <c s="153" t="str">
        <f>IF('S.D.PASTE SHEET'!G1865="","",UPPER('S.D.PASTE SHEET'!G1865))</f>
        <v/>
      </c>
      <c s="153" t="str">
        <f>IF('S.D.PASTE SHEET'!H1865="","",UPPER('S.D.PASTE SHEET'!H1865))</f>
        <v/>
      </c>
      <c s="153" t="str">
        <f>IF('S.D.PASTE SHEET'!I1865="","",'S.D.PASTE SHEET'!I1865)</f>
        <v/>
      </c>
      <c s="154" t="str">
        <f>IF('S.D.PASTE SHEET'!J1865="","",'S.D.PASTE SHEET'!J1865)</f>
        <v/>
      </c>
      <c s="153" t="str">
        <f>IF('S.D.PASTE SHEET'!K1865="","",'S.D.PASTE SHEET'!K1865)</f>
        <v/>
      </c>
      <c s="153" t="str">
        <f>IF('S.D.PASTE SHEET'!L1865="","",'S.D.PASTE SHEET'!L1865)</f>
        <v/>
      </c>
      <c s="153" t="str">
        <f>IF('S.D.PASTE SHEET'!M1865="","",'S.D.PASTE SHEET'!M1865)</f>
        <v/>
      </c>
      <c s="153" t="str">
        <f>IF('S.D.PASTE SHEET'!N1865="","",'S.D.PASTE SHEET'!N1865)</f>
        <v/>
      </c>
      <c s="153" t="str">
        <f>IF('S.D.PASTE SHEET'!O1865="","",'S.D.PASTE SHEET'!O1865)</f>
        <v/>
      </c>
      <c s="153" t="str">
        <f>IF('S.D.PASTE SHEET'!P1865="","",'S.D.PASTE SHEET'!P1865)</f>
        <v/>
      </c>
      <c s="153" t="str">
        <f>IF('S.D.PASTE SHEET'!Q1865="","",'S.D.PASTE SHEET'!Q1865)</f>
        <v/>
      </c>
      <c s="153" t="str">
        <f>IF('S.D.PASTE SHEET'!R1865="","",'S.D.PASTE SHEET'!R1865)</f>
        <v/>
      </c>
      <c s="153" t="str">
        <f>IF('S.D.PASTE SHEET'!S1865="","",'S.D.PASTE SHEET'!S1865)</f>
        <v/>
      </c>
      <c s="153" t="str">
        <f>IF('S.D.PASTE SHEET'!T1865="","",'S.D.PASTE SHEET'!T1865)</f>
        <v/>
      </c>
      <c s="153" t="str">
        <f>IF('S.D.PASTE SHEET'!U1865="","",'S.D.PASTE SHEET'!U1865)</f>
        <v/>
      </c>
      <c s="153" t="str">
        <f>IF('S.D.PASTE SHEET'!V1865="","",'S.D.PASTE SHEET'!V1865)</f>
        <v/>
      </c>
      <c s="153" t="str">
        <f>IF('S.D.PASTE SHEET'!W1865="","",'S.D.PASTE SHEET'!W1865)</f>
        <v/>
      </c>
      <c s="153" t="str">
        <f>IF('S.D.PASTE SHEET'!X1865="","",'S.D.PASTE SHEET'!X1865)</f>
        <v/>
      </c>
      <c s="153" t="str">
        <f>IF('S.D.PASTE SHEET'!Y1865="","",'S.D.PASTE SHEET'!Y1865)</f>
        <v/>
      </c>
      <c s="153" t="str">
        <f>IF('S.D.PASTE SHEET'!Z1865="","",'S.D.PASTE SHEET'!Z1865)</f>
        <v/>
      </c>
      <c s="153" t="str">
        <f>IF('S.D.PASTE SHEET'!AA1865="","",'S.D.PASTE SHEET'!AA1865)</f>
        <v/>
      </c>
      <c s="153" t="str">
        <f>IF('S.D.PASTE SHEET'!AB1865="","",'S.D.PASTE SHEET'!AB1865)</f>
        <v/>
      </c>
      <c s="153" t="str">
        <f>IF('S.D.PASTE SHEET'!AC1865="","",'S.D.PASTE SHEET'!AC1865)</f>
        <v/>
      </c>
      <c s="153" t="str">
        <f>IF('S.D.PASTE SHEET'!AD1865="","",'S.D.PASTE SHEET'!AD1865)</f>
        <v/>
      </c>
      <c s="155"/>
      <c s="156" t="str">
        <f>IF(AK1865="","",IF(AK1865&gt;0,COUNT($AG$2:AG1865),""))</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65" s="156" t="str">
        <f>IF(BC1865="","",IF(BC1865&gt;0,COUNT($AY$2:AY1865),""))</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66" spans="1:66" ht="15.75" customHeight="1">
      <c r="A1866" s="153" t="str">
        <f>IF('S.D.PASTE SHEET'!A1866="","",'S.D.PASTE SHEET'!A1866)</f>
        <v/>
      </c>
      <c s="153" t="str">
        <f>IF('S.D.PASTE SHEET'!B1866="","",'S.D.PASTE SHEET'!B1866)</f>
        <v/>
      </c>
      <c s="153" t="str">
        <f>IF('S.D.PASTE SHEET'!C1866="","",'S.D.PASTE SHEET'!C1866)</f>
        <v/>
      </c>
      <c s="154" t="str">
        <f>IF('S.D.PASTE SHEET'!D1866="","",'S.D.PASTE SHEET'!D1866)</f>
        <v/>
      </c>
      <c s="153" t="str">
        <f>IF('S.D.PASTE SHEET'!E1866="","",UPPER('S.D.PASTE SHEET'!E1866))</f>
        <v/>
      </c>
      <c s="153" t="str">
        <f>IF('S.D.PASTE SHEET'!F1866="","",'S.D.PASTE SHEET'!F1866)</f>
        <v/>
      </c>
      <c s="153" t="str">
        <f>IF('S.D.PASTE SHEET'!G1866="","",UPPER('S.D.PASTE SHEET'!G1866))</f>
        <v/>
      </c>
      <c s="153" t="str">
        <f>IF('S.D.PASTE SHEET'!H1866="","",UPPER('S.D.PASTE SHEET'!H1866))</f>
        <v/>
      </c>
      <c s="153" t="str">
        <f>IF('S.D.PASTE SHEET'!I1866="","",'S.D.PASTE SHEET'!I1866)</f>
        <v/>
      </c>
      <c s="154" t="str">
        <f>IF('S.D.PASTE SHEET'!J1866="","",'S.D.PASTE SHEET'!J1866)</f>
        <v/>
      </c>
      <c s="153" t="str">
        <f>IF('S.D.PASTE SHEET'!K1866="","",'S.D.PASTE SHEET'!K1866)</f>
        <v/>
      </c>
      <c s="153" t="str">
        <f>IF('S.D.PASTE SHEET'!L1866="","",'S.D.PASTE SHEET'!L1866)</f>
        <v/>
      </c>
      <c s="153" t="str">
        <f>IF('S.D.PASTE SHEET'!M1866="","",'S.D.PASTE SHEET'!M1866)</f>
        <v/>
      </c>
      <c s="153" t="str">
        <f>IF('S.D.PASTE SHEET'!N1866="","",'S.D.PASTE SHEET'!N1866)</f>
        <v/>
      </c>
      <c s="153" t="str">
        <f>IF('S.D.PASTE SHEET'!O1866="","",'S.D.PASTE SHEET'!O1866)</f>
        <v/>
      </c>
      <c s="153" t="str">
        <f>IF('S.D.PASTE SHEET'!P1866="","",'S.D.PASTE SHEET'!P1866)</f>
        <v/>
      </c>
      <c s="153" t="str">
        <f>IF('S.D.PASTE SHEET'!Q1866="","",'S.D.PASTE SHEET'!Q1866)</f>
        <v/>
      </c>
      <c s="153" t="str">
        <f>IF('S.D.PASTE SHEET'!R1866="","",'S.D.PASTE SHEET'!R1866)</f>
        <v/>
      </c>
      <c s="153" t="str">
        <f>IF('S.D.PASTE SHEET'!S1866="","",'S.D.PASTE SHEET'!S1866)</f>
        <v/>
      </c>
      <c s="153" t="str">
        <f>IF('S.D.PASTE SHEET'!T1866="","",'S.D.PASTE SHEET'!T1866)</f>
        <v/>
      </c>
      <c s="153" t="str">
        <f>IF('S.D.PASTE SHEET'!U1866="","",'S.D.PASTE SHEET'!U1866)</f>
        <v/>
      </c>
      <c s="153" t="str">
        <f>IF('S.D.PASTE SHEET'!V1866="","",'S.D.PASTE SHEET'!V1866)</f>
        <v/>
      </c>
      <c s="153" t="str">
        <f>IF('S.D.PASTE SHEET'!W1866="","",'S.D.PASTE SHEET'!W1866)</f>
        <v/>
      </c>
      <c s="153" t="str">
        <f>IF('S.D.PASTE SHEET'!X1866="","",'S.D.PASTE SHEET'!X1866)</f>
        <v/>
      </c>
      <c s="153" t="str">
        <f>IF('S.D.PASTE SHEET'!Y1866="","",'S.D.PASTE SHEET'!Y1866)</f>
        <v/>
      </c>
      <c s="153" t="str">
        <f>IF('S.D.PASTE SHEET'!Z1866="","",'S.D.PASTE SHEET'!Z1866)</f>
        <v/>
      </c>
      <c s="153" t="str">
        <f>IF('S.D.PASTE SHEET'!AA1866="","",'S.D.PASTE SHEET'!AA1866)</f>
        <v/>
      </c>
      <c s="153" t="str">
        <f>IF('S.D.PASTE SHEET'!AB1866="","",'S.D.PASTE SHEET'!AB1866)</f>
        <v/>
      </c>
      <c s="153" t="str">
        <f>IF('S.D.PASTE SHEET'!AC1866="","",'S.D.PASTE SHEET'!AC1866)</f>
        <v/>
      </c>
      <c s="153" t="str">
        <f>IF('S.D.PASTE SHEET'!AD1866="","",'S.D.PASTE SHEET'!AD1866)</f>
        <v/>
      </c>
      <c s="155"/>
      <c s="156" t="str">
        <f>IF(AK1866="","",IF(AK1866&gt;0,COUNT($AG$2:AG1866),""))</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66" s="156" t="str">
        <f>IF(BC1866="","",IF(BC1866&gt;0,COUNT($AY$2:AY1866),""))</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67" spans="1:66" ht="15.75" customHeight="1">
      <c r="A1867" s="153" t="str">
        <f>IF('S.D.PASTE SHEET'!A1867="","",'S.D.PASTE SHEET'!A1867)</f>
        <v/>
      </c>
      <c s="153" t="str">
        <f>IF('S.D.PASTE SHEET'!B1867="","",'S.D.PASTE SHEET'!B1867)</f>
        <v/>
      </c>
      <c s="153" t="str">
        <f>IF('S.D.PASTE SHEET'!C1867="","",'S.D.PASTE SHEET'!C1867)</f>
        <v/>
      </c>
      <c s="154" t="str">
        <f>IF('S.D.PASTE SHEET'!D1867="","",'S.D.PASTE SHEET'!D1867)</f>
        <v/>
      </c>
      <c s="153" t="str">
        <f>IF('S.D.PASTE SHEET'!E1867="","",UPPER('S.D.PASTE SHEET'!E1867))</f>
        <v/>
      </c>
      <c s="153" t="str">
        <f>IF('S.D.PASTE SHEET'!F1867="","",'S.D.PASTE SHEET'!F1867)</f>
        <v/>
      </c>
      <c s="153" t="str">
        <f>IF('S.D.PASTE SHEET'!G1867="","",UPPER('S.D.PASTE SHEET'!G1867))</f>
        <v/>
      </c>
      <c s="153" t="str">
        <f>IF('S.D.PASTE SHEET'!H1867="","",UPPER('S.D.PASTE SHEET'!H1867))</f>
        <v/>
      </c>
      <c s="153" t="str">
        <f>IF('S.D.PASTE SHEET'!I1867="","",'S.D.PASTE SHEET'!I1867)</f>
        <v/>
      </c>
      <c s="154" t="str">
        <f>IF('S.D.PASTE SHEET'!J1867="","",'S.D.PASTE SHEET'!J1867)</f>
        <v/>
      </c>
      <c s="153" t="str">
        <f>IF('S.D.PASTE SHEET'!K1867="","",'S.D.PASTE SHEET'!K1867)</f>
        <v/>
      </c>
      <c s="153" t="str">
        <f>IF('S.D.PASTE SHEET'!L1867="","",'S.D.PASTE SHEET'!L1867)</f>
        <v/>
      </c>
      <c s="153" t="str">
        <f>IF('S.D.PASTE SHEET'!M1867="","",'S.D.PASTE SHEET'!M1867)</f>
        <v/>
      </c>
      <c s="153" t="str">
        <f>IF('S.D.PASTE SHEET'!N1867="","",'S.D.PASTE SHEET'!N1867)</f>
        <v/>
      </c>
      <c s="153" t="str">
        <f>IF('S.D.PASTE SHEET'!O1867="","",'S.D.PASTE SHEET'!O1867)</f>
        <v/>
      </c>
      <c s="153" t="str">
        <f>IF('S.D.PASTE SHEET'!P1867="","",'S.D.PASTE SHEET'!P1867)</f>
        <v/>
      </c>
      <c s="153" t="str">
        <f>IF('S.D.PASTE SHEET'!Q1867="","",'S.D.PASTE SHEET'!Q1867)</f>
        <v/>
      </c>
      <c s="153" t="str">
        <f>IF('S.D.PASTE SHEET'!R1867="","",'S.D.PASTE SHEET'!R1867)</f>
        <v/>
      </c>
      <c s="153" t="str">
        <f>IF('S.D.PASTE SHEET'!S1867="","",'S.D.PASTE SHEET'!S1867)</f>
        <v/>
      </c>
      <c s="153" t="str">
        <f>IF('S.D.PASTE SHEET'!T1867="","",'S.D.PASTE SHEET'!T1867)</f>
        <v/>
      </c>
      <c s="153" t="str">
        <f>IF('S.D.PASTE SHEET'!U1867="","",'S.D.PASTE SHEET'!U1867)</f>
        <v/>
      </c>
      <c s="153" t="str">
        <f>IF('S.D.PASTE SHEET'!V1867="","",'S.D.PASTE SHEET'!V1867)</f>
        <v/>
      </c>
      <c s="153" t="str">
        <f>IF('S.D.PASTE SHEET'!W1867="","",'S.D.PASTE SHEET'!W1867)</f>
        <v/>
      </c>
      <c s="153" t="str">
        <f>IF('S.D.PASTE SHEET'!X1867="","",'S.D.PASTE SHEET'!X1867)</f>
        <v/>
      </c>
      <c s="153" t="str">
        <f>IF('S.D.PASTE SHEET'!Y1867="","",'S.D.PASTE SHEET'!Y1867)</f>
        <v/>
      </c>
      <c s="153" t="str">
        <f>IF('S.D.PASTE SHEET'!Z1867="","",'S.D.PASTE SHEET'!Z1867)</f>
        <v/>
      </c>
      <c s="153" t="str">
        <f>IF('S.D.PASTE SHEET'!AA1867="","",'S.D.PASTE SHEET'!AA1867)</f>
        <v/>
      </c>
      <c s="153" t="str">
        <f>IF('S.D.PASTE SHEET'!AB1867="","",'S.D.PASTE SHEET'!AB1867)</f>
        <v/>
      </c>
      <c s="153" t="str">
        <f>IF('S.D.PASTE SHEET'!AC1867="","",'S.D.PASTE SHEET'!AC1867)</f>
        <v/>
      </c>
      <c s="153" t="str">
        <f>IF('S.D.PASTE SHEET'!AD1867="","",'S.D.PASTE SHEET'!AD1867)</f>
        <v/>
      </c>
      <c s="155"/>
      <c s="156" t="str">
        <f>IF(AK1867="","",IF(AK1867&gt;0,COUNT($AG$2:AG1867),""))</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67" s="156" t="str">
        <f>IF(BC1867="","",IF(BC1867&gt;0,COUNT($AY$2:AY1867),""))</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68" spans="1:66" ht="15.75" customHeight="1">
      <c r="A1868" s="153" t="str">
        <f>IF('S.D.PASTE SHEET'!A1868="","",'S.D.PASTE SHEET'!A1868)</f>
        <v/>
      </c>
      <c s="153" t="str">
        <f>IF('S.D.PASTE SHEET'!B1868="","",'S.D.PASTE SHEET'!B1868)</f>
        <v/>
      </c>
      <c s="153" t="str">
        <f>IF('S.D.PASTE SHEET'!C1868="","",'S.D.PASTE SHEET'!C1868)</f>
        <v/>
      </c>
      <c s="154" t="str">
        <f>IF('S.D.PASTE SHEET'!D1868="","",'S.D.PASTE SHEET'!D1868)</f>
        <v/>
      </c>
      <c s="153" t="str">
        <f>IF('S.D.PASTE SHEET'!E1868="","",UPPER('S.D.PASTE SHEET'!E1868))</f>
        <v/>
      </c>
      <c s="153" t="str">
        <f>IF('S.D.PASTE SHEET'!F1868="","",'S.D.PASTE SHEET'!F1868)</f>
        <v/>
      </c>
      <c s="153" t="str">
        <f>IF('S.D.PASTE SHEET'!G1868="","",UPPER('S.D.PASTE SHEET'!G1868))</f>
        <v/>
      </c>
      <c s="153" t="str">
        <f>IF('S.D.PASTE SHEET'!H1868="","",UPPER('S.D.PASTE SHEET'!H1868))</f>
        <v/>
      </c>
      <c s="153" t="str">
        <f>IF('S.D.PASTE SHEET'!I1868="","",'S.D.PASTE SHEET'!I1868)</f>
        <v/>
      </c>
      <c s="154" t="str">
        <f>IF('S.D.PASTE SHEET'!J1868="","",'S.D.PASTE SHEET'!J1868)</f>
        <v/>
      </c>
      <c s="153" t="str">
        <f>IF('S.D.PASTE SHEET'!K1868="","",'S.D.PASTE SHEET'!K1868)</f>
        <v/>
      </c>
      <c s="153" t="str">
        <f>IF('S.D.PASTE SHEET'!L1868="","",'S.D.PASTE SHEET'!L1868)</f>
        <v/>
      </c>
      <c s="153" t="str">
        <f>IF('S.D.PASTE SHEET'!M1868="","",'S.D.PASTE SHEET'!M1868)</f>
        <v/>
      </c>
      <c s="153" t="str">
        <f>IF('S.D.PASTE SHEET'!N1868="","",'S.D.PASTE SHEET'!N1868)</f>
        <v/>
      </c>
      <c s="153" t="str">
        <f>IF('S.D.PASTE SHEET'!O1868="","",'S.D.PASTE SHEET'!O1868)</f>
        <v/>
      </c>
      <c s="153" t="str">
        <f>IF('S.D.PASTE SHEET'!P1868="","",'S.D.PASTE SHEET'!P1868)</f>
        <v/>
      </c>
      <c s="153" t="str">
        <f>IF('S.D.PASTE SHEET'!Q1868="","",'S.D.PASTE SHEET'!Q1868)</f>
        <v/>
      </c>
      <c s="153" t="str">
        <f>IF('S.D.PASTE SHEET'!R1868="","",'S.D.PASTE SHEET'!R1868)</f>
        <v/>
      </c>
      <c s="153" t="str">
        <f>IF('S.D.PASTE SHEET'!S1868="","",'S.D.PASTE SHEET'!S1868)</f>
        <v/>
      </c>
      <c s="153" t="str">
        <f>IF('S.D.PASTE SHEET'!T1868="","",'S.D.PASTE SHEET'!T1868)</f>
        <v/>
      </c>
      <c s="153" t="str">
        <f>IF('S.D.PASTE SHEET'!U1868="","",'S.D.PASTE SHEET'!U1868)</f>
        <v/>
      </c>
      <c s="153" t="str">
        <f>IF('S.D.PASTE SHEET'!V1868="","",'S.D.PASTE SHEET'!V1868)</f>
        <v/>
      </c>
      <c s="153" t="str">
        <f>IF('S.D.PASTE SHEET'!W1868="","",'S.D.PASTE SHEET'!W1868)</f>
        <v/>
      </c>
      <c s="153" t="str">
        <f>IF('S.D.PASTE SHEET'!X1868="","",'S.D.PASTE SHEET'!X1868)</f>
        <v/>
      </c>
      <c s="153" t="str">
        <f>IF('S.D.PASTE SHEET'!Y1868="","",'S.D.PASTE SHEET'!Y1868)</f>
        <v/>
      </c>
      <c s="153" t="str">
        <f>IF('S.D.PASTE SHEET'!Z1868="","",'S.D.PASTE SHEET'!Z1868)</f>
        <v/>
      </c>
      <c s="153" t="str">
        <f>IF('S.D.PASTE SHEET'!AA1868="","",'S.D.PASTE SHEET'!AA1868)</f>
        <v/>
      </c>
      <c s="153" t="str">
        <f>IF('S.D.PASTE SHEET'!AB1868="","",'S.D.PASTE SHEET'!AB1868)</f>
        <v/>
      </c>
      <c s="153" t="str">
        <f>IF('S.D.PASTE SHEET'!AC1868="","",'S.D.PASTE SHEET'!AC1868)</f>
        <v/>
      </c>
      <c s="153" t="str">
        <f>IF('S.D.PASTE SHEET'!AD1868="","",'S.D.PASTE SHEET'!AD1868)</f>
        <v/>
      </c>
      <c s="155"/>
      <c s="156" t="str">
        <f>IF(AK1868="","",IF(AK1868&gt;0,COUNT($AG$2:AG1868),""))</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68" s="156" t="str">
        <f>IF(BC1868="","",IF(BC1868&gt;0,COUNT($AY$2:AY1868),""))</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69" spans="1:66" ht="15.75" customHeight="1">
      <c r="A1869" s="153" t="str">
        <f>IF('S.D.PASTE SHEET'!A1869="","",'S.D.PASTE SHEET'!A1869)</f>
        <v/>
      </c>
      <c s="153" t="str">
        <f>IF('S.D.PASTE SHEET'!B1869="","",'S.D.PASTE SHEET'!B1869)</f>
        <v/>
      </c>
      <c s="153" t="str">
        <f>IF('S.D.PASTE SHEET'!C1869="","",'S.D.PASTE SHEET'!C1869)</f>
        <v/>
      </c>
      <c s="154" t="str">
        <f>IF('S.D.PASTE SHEET'!D1869="","",'S.D.PASTE SHEET'!D1869)</f>
        <v/>
      </c>
      <c s="153" t="str">
        <f>IF('S.D.PASTE SHEET'!E1869="","",UPPER('S.D.PASTE SHEET'!E1869))</f>
        <v/>
      </c>
      <c s="153" t="str">
        <f>IF('S.D.PASTE SHEET'!F1869="","",'S.D.PASTE SHEET'!F1869)</f>
        <v/>
      </c>
      <c s="153" t="str">
        <f>IF('S.D.PASTE SHEET'!G1869="","",UPPER('S.D.PASTE SHEET'!G1869))</f>
        <v/>
      </c>
      <c s="153" t="str">
        <f>IF('S.D.PASTE SHEET'!H1869="","",UPPER('S.D.PASTE SHEET'!H1869))</f>
        <v/>
      </c>
      <c s="153" t="str">
        <f>IF('S.D.PASTE SHEET'!I1869="","",'S.D.PASTE SHEET'!I1869)</f>
        <v/>
      </c>
      <c s="154" t="str">
        <f>IF('S.D.PASTE SHEET'!J1869="","",'S.D.PASTE SHEET'!J1869)</f>
        <v/>
      </c>
      <c s="153" t="str">
        <f>IF('S.D.PASTE SHEET'!K1869="","",'S.D.PASTE SHEET'!K1869)</f>
        <v/>
      </c>
      <c s="153" t="str">
        <f>IF('S.D.PASTE SHEET'!L1869="","",'S.D.PASTE SHEET'!L1869)</f>
        <v/>
      </c>
      <c s="153" t="str">
        <f>IF('S.D.PASTE SHEET'!M1869="","",'S.D.PASTE SHEET'!M1869)</f>
        <v/>
      </c>
      <c s="153" t="str">
        <f>IF('S.D.PASTE SHEET'!N1869="","",'S.D.PASTE SHEET'!N1869)</f>
        <v/>
      </c>
      <c s="153" t="str">
        <f>IF('S.D.PASTE SHEET'!O1869="","",'S.D.PASTE SHEET'!O1869)</f>
        <v/>
      </c>
      <c s="153" t="str">
        <f>IF('S.D.PASTE SHEET'!P1869="","",'S.D.PASTE SHEET'!P1869)</f>
        <v/>
      </c>
      <c s="153" t="str">
        <f>IF('S.D.PASTE SHEET'!Q1869="","",'S.D.PASTE SHEET'!Q1869)</f>
        <v/>
      </c>
      <c s="153" t="str">
        <f>IF('S.D.PASTE SHEET'!R1869="","",'S.D.PASTE SHEET'!R1869)</f>
        <v/>
      </c>
      <c s="153" t="str">
        <f>IF('S.D.PASTE SHEET'!S1869="","",'S.D.PASTE SHEET'!S1869)</f>
        <v/>
      </c>
      <c s="153" t="str">
        <f>IF('S.D.PASTE SHEET'!T1869="","",'S.D.PASTE SHEET'!T1869)</f>
        <v/>
      </c>
      <c s="153" t="str">
        <f>IF('S.D.PASTE SHEET'!U1869="","",'S.D.PASTE SHEET'!U1869)</f>
        <v/>
      </c>
      <c s="153" t="str">
        <f>IF('S.D.PASTE SHEET'!V1869="","",'S.D.PASTE SHEET'!V1869)</f>
        <v/>
      </c>
      <c s="153" t="str">
        <f>IF('S.D.PASTE SHEET'!W1869="","",'S.D.PASTE SHEET'!W1869)</f>
        <v/>
      </c>
      <c s="153" t="str">
        <f>IF('S.D.PASTE SHEET'!X1869="","",'S.D.PASTE SHEET'!X1869)</f>
        <v/>
      </c>
      <c s="153" t="str">
        <f>IF('S.D.PASTE SHEET'!Y1869="","",'S.D.PASTE SHEET'!Y1869)</f>
        <v/>
      </c>
      <c s="153" t="str">
        <f>IF('S.D.PASTE SHEET'!Z1869="","",'S.D.PASTE SHEET'!Z1869)</f>
        <v/>
      </c>
      <c s="153" t="str">
        <f>IF('S.D.PASTE SHEET'!AA1869="","",'S.D.PASTE SHEET'!AA1869)</f>
        <v/>
      </c>
      <c s="153" t="str">
        <f>IF('S.D.PASTE SHEET'!AB1869="","",'S.D.PASTE SHEET'!AB1869)</f>
        <v/>
      </c>
      <c s="153" t="str">
        <f>IF('S.D.PASTE SHEET'!AC1869="","",'S.D.PASTE SHEET'!AC1869)</f>
        <v/>
      </c>
      <c s="153" t="str">
        <f>IF('S.D.PASTE SHEET'!AD1869="","",'S.D.PASTE SHEET'!AD1869)</f>
        <v/>
      </c>
      <c s="155"/>
      <c s="156" t="str">
        <f>IF(AK1869="","",IF(AK1869&gt;0,COUNT($AG$2:AG1869),""))</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69" s="156" t="str">
        <f>IF(BC1869="","",IF(BC1869&gt;0,COUNT($AY$2:AY1869),""))</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70" spans="1:66" ht="15.75" customHeight="1">
      <c r="A1870" s="153" t="str">
        <f>IF('S.D.PASTE SHEET'!A1870="","",'S.D.PASTE SHEET'!A1870)</f>
        <v/>
      </c>
      <c s="153" t="str">
        <f>IF('S.D.PASTE SHEET'!B1870="","",'S.D.PASTE SHEET'!B1870)</f>
        <v/>
      </c>
      <c s="153" t="str">
        <f>IF('S.D.PASTE SHEET'!C1870="","",'S.D.PASTE SHEET'!C1870)</f>
        <v/>
      </c>
      <c s="154" t="str">
        <f>IF('S.D.PASTE SHEET'!D1870="","",'S.D.PASTE SHEET'!D1870)</f>
        <v/>
      </c>
      <c s="153" t="str">
        <f>IF('S.D.PASTE SHEET'!E1870="","",UPPER('S.D.PASTE SHEET'!E1870))</f>
        <v/>
      </c>
      <c s="153" t="str">
        <f>IF('S.D.PASTE SHEET'!F1870="","",'S.D.PASTE SHEET'!F1870)</f>
        <v/>
      </c>
      <c s="153" t="str">
        <f>IF('S.D.PASTE SHEET'!G1870="","",UPPER('S.D.PASTE SHEET'!G1870))</f>
        <v/>
      </c>
      <c s="153" t="str">
        <f>IF('S.D.PASTE SHEET'!H1870="","",UPPER('S.D.PASTE SHEET'!H1870))</f>
        <v/>
      </c>
      <c s="153" t="str">
        <f>IF('S.D.PASTE SHEET'!I1870="","",'S.D.PASTE SHEET'!I1870)</f>
        <v/>
      </c>
      <c s="154" t="str">
        <f>IF('S.D.PASTE SHEET'!J1870="","",'S.D.PASTE SHEET'!J1870)</f>
        <v/>
      </c>
      <c s="153" t="str">
        <f>IF('S.D.PASTE SHEET'!K1870="","",'S.D.PASTE SHEET'!K1870)</f>
        <v/>
      </c>
      <c s="153" t="str">
        <f>IF('S.D.PASTE SHEET'!L1870="","",'S.D.PASTE SHEET'!L1870)</f>
        <v/>
      </c>
      <c s="153" t="str">
        <f>IF('S.D.PASTE SHEET'!M1870="","",'S.D.PASTE SHEET'!M1870)</f>
        <v/>
      </c>
      <c s="153" t="str">
        <f>IF('S.D.PASTE SHEET'!N1870="","",'S.D.PASTE SHEET'!N1870)</f>
        <v/>
      </c>
      <c s="153" t="str">
        <f>IF('S.D.PASTE SHEET'!O1870="","",'S.D.PASTE SHEET'!O1870)</f>
        <v/>
      </c>
      <c s="153" t="str">
        <f>IF('S.D.PASTE SHEET'!P1870="","",'S.D.PASTE SHEET'!P1870)</f>
        <v/>
      </c>
      <c s="153" t="str">
        <f>IF('S.D.PASTE SHEET'!Q1870="","",'S.D.PASTE SHEET'!Q1870)</f>
        <v/>
      </c>
      <c s="153" t="str">
        <f>IF('S.D.PASTE SHEET'!R1870="","",'S.D.PASTE SHEET'!R1870)</f>
        <v/>
      </c>
      <c s="153" t="str">
        <f>IF('S.D.PASTE SHEET'!S1870="","",'S.D.PASTE SHEET'!S1870)</f>
        <v/>
      </c>
      <c s="153" t="str">
        <f>IF('S.D.PASTE SHEET'!T1870="","",'S.D.PASTE SHEET'!T1870)</f>
        <v/>
      </c>
      <c s="153" t="str">
        <f>IF('S.D.PASTE SHEET'!U1870="","",'S.D.PASTE SHEET'!U1870)</f>
        <v/>
      </c>
      <c s="153" t="str">
        <f>IF('S.D.PASTE SHEET'!V1870="","",'S.D.PASTE SHEET'!V1870)</f>
        <v/>
      </c>
      <c s="153" t="str">
        <f>IF('S.D.PASTE SHEET'!W1870="","",'S.D.PASTE SHEET'!W1870)</f>
        <v/>
      </c>
      <c s="153" t="str">
        <f>IF('S.D.PASTE SHEET'!X1870="","",'S.D.PASTE SHEET'!X1870)</f>
        <v/>
      </c>
      <c s="153" t="str">
        <f>IF('S.D.PASTE SHEET'!Y1870="","",'S.D.PASTE SHEET'!Y1870)</f>
        <v/>
      </c>
      <c s="153" t="str">
        <f>IF('S.D.PASTE SHEET'!Z1870="","",'S.D.PASTE SHEET'!Z1870)</f>
        <v/>
      </c>
      <c s="153" t="str">
        <f>IF('S.D.PASTE SHEET'!AA1870="","",'S.D.PASTE SHEET'!AA1870)</f>
        <v/>
      </c>
      <c s="153" t="str">
        <f>IF('S.D.PASTE SHEET'!AB1870="","",'S.D.PASTE SHEET'!AB1870)</f>
        <v/>
      </c>
      <c s="153" t="str">
        <f>IF('S.D.PASTE SHEET'!AC1870="","",'S.D.PASTE SHEET'!AC1870)</f>
        <v/>
      </c>
      <c s="153" t="str">
        <f>IF('S.D.PASTE SHEET'!AD1870="","",'S.D.PASTE SHEET'!AD1870)</f>
        <v/>
      </c>
      <c s="155"/>
      <c s="156" t="str">
        <f>IF(AK1870="","",IF(AK1870&gt;0,COUNT($AG$2:AG1870),""))</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70" s="156" t="str">
        <f>IF(BC1870="","",IF(BC1870&gt;0,COUNT($AY$2:AY1870),""))</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71" spans="1:66" ht="15.75" customHeight="1">
      <c r="A1871" s="153" t="str">
        <f>IF('S.D.PASTE SHEET'!A1871="","",'S.D.PASTE SHEET'!A1871)</f>
        <v/>
      </c>
      <c s="153" t="str">
        <f>IF('S.D.PASTE SHEET'!B1871="","",'S.D.PASTE SHEET'!B1871)</f>
        <v/>
      </c>
      <c s="153" t="str">
        <f>IF('S.D.PASTE SHEET'!C1871="","",'S.D.PASTE SHEET'!C1871)</f>
        <v/>
      </c>
      <c s="154" t="str">
        <f>IF('S.D.PASTE SHEET'!D1871="","",'S.D.PASTE SHEET'!D1871)</f>
        <v/>
      </c>
      <c s="153" t="str">
        <f>IF('S.D.PASTE SHEET'!E1871="","",UPPER('S.D.PASTE SHEET'!E1871))</f>
        <v/>
      </c>
      <c s="153" t="str">
        <f>IF('S.D.PASTE SHEET'!F1871="","",'S.D.PASTE SHEET'!F1871)</f>
        <v/>
      </c>
      <c s="153" t="str">
        <f>IF('S.D.PASTE SHEET'!G1871="","",UPPER('S.D.PASTE SHEET'!G1871))</f>
        <v/>
      </c>
      <c s="153" t="str">
        <f>IF('S.D.PASTE SHEET'!H1871="","",UPPER('S.D.PASTE SHEET'!H1871))</f>
        <v/>
      </c>
      <c s="153" t="str">
        <f>IF('S.D.PASTE SHEET'!I1871="","",'S.D.PASTE SHEET'!I1871)</f>
        <v/>
      </c>
      <c s="154" t="str">
        <f>IF('S.D.PASTE SHEET'!J1871="","",'S.D.PASTE SHEET'!J1871)</f>
        <v/>
      </c>
      <c s="153" t="str">
        <f>IF('S.D.PASTE SHEET'!K1871="","",'S.D.PASTE SHEET'!K1871)</f>
        <v/>
      </c>
      <c s="153" t="str">
        <f>IF('S.D.PASTE SHEET'!L1871="","",'S.D.PASTE SHEET'!L1871)</f>
        <v/>
      </c>
      <c s="153" t="str">
        <f>IF('S.D.PASTE SHEET'!M1871="","",'S.D.PASTE SHEET'!M1871)</f>
        <v/>
      </c>
      <c s="153" t="str">
        <f>IF('S.D.PASTE SHEET'!N1871="","",'S.D.PASTE SHEET'!N1871)</f>
        <v/>
      </c>
      <c s="153" t="str">
        <f>IF('S.D.PASTE SHEET'!O1871="","",'S.D.PASTE SHEET'!O1871)</f>
        <v/>
      </c>
      <c s="153" t="str">
        <f>IF('S.D.PASTE SHEET'!P1871="","",'S.D.PASTE SHEET'!P1871)</f>
        <v/>
      </c>
      <c s="153" t="str">
        <f>IF('S.D.PASTE SHEET'!Q1871="","",'S.D.PASTE SHEET'!Q1871)</f>
        <v/>
      </c>
      <c s="153" t="str">
        <f>IF('S.D.PASTE SHEET'!R1871="","",'S.D.PASTE SHEET'!R1871)</f>
        <v/>
      </c>
      <c s="153" t="str">
        <f>IF('S.D.PASTE SHEET'!S1871="","",'S.D.PASTE SHEET'!S1871)</f>
        <v/>
      </c>
      <c s="153" t="str">
        <f>IF('S.D.PASTE SHEET'!T1871="","",'S.D.PASTE SHEET'!T1871)</f>
        <v/>
      </c>
      <c s="153" t="str">
        <f>IF('S.D.PASTE SHEET'!U1871="","",'S.D.PASTE SHEET'!U1871)</f>
        <v/>
      </c>
      <c s="153" t="str">
        <f>IF('S.D.PASTE SHEET'!V1871="","",'S.D.PASTE SHEET'!V1871)</f>
        <v/>
      </c>
      <c s="153" t="str">
        <f>IF('S.D.PASTE SHEET'!W1871="","",'S.D.PASTE SHEET'!W1871)</f>
        <v/>
      </c>
      <c s="153" t="str">
        <f>IF('S.D.PASTE SHEET'!X1871="","",'S.D.PASTE SHEET'!X1871)</f>
        <v/>
      </c>
      <c s="153" t="str">
        <f>IF('S.D.PASTE SHEET'!Y1871="","",'S.D.PASTE SHEET'!Y1871)</f>
        <v/>
      </c>
      <c s="153" t="str">
        <f>IF('S.D.PASTE SHEET'!Z1871="","",'S.D.PASTE SHEET'!Z1871)</f>
        <v/>
      </c>
      <c s="153" t="str">
        <f>IF('S.D.PASTE SHEET'!AA1871="","",'S.D.PASTE SHEET'!AA1871)</f>
        <v/>
      </c>
      <c s="153" t="str">
        <f>IF('S.D.PASTE SHEET'!AB1871="","",'S.D.PASTE SHEET'!AB1871)</f>
        <v/>
      </c>
      <c s="153" t="str">
        <f>IF('S.D.PASTE SHEET'!AC1871="","",'S.D.PASTE SHEET'!AC1871)</f>
        <v/>
      </c>
      <c s="153" t="str">
        <f>IF('S.D.PASTE SHEET'!AD1871="","",'S.D.PASTE SHEET'!AD1871)</f>
        <v/>
      </c>
      <c s="155"/>
      <c s="156" t="str">
        <f>IF(AK1871="","",IF(AK1871&gt;0,COUNT($AG$2:AG1871),""))</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71" s="156" t="str">
        <f>IF(BC1871="","",IF(BC1871&gt;0,COUNT($AY$2:AY1871),""))</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72" spans="1:66" ht="15.75" customHeight="1">
      <c r="A1872" s="153" t="str">
        <f>IF('S.D.PASTE SHEET'!A1872="","",'S.D.PASTE SHEET'!A1872)</f>
        <v/>
      </c>
      <c s="153" t="str">
        <f>IF('S.D.PASTE SHEET'!B1872="","",'S.D.PASTE SHEET'!B1872)</f>
        <v/>
      </c>
      <c s="153" t="str">
        <f>IF('S.D.PASTE SHEET'!C1872="","",'S.D.PASTE SHEET'!C1872)</f>
        <v/>
      </c>
      <c s="154" t="str">
        <f>IF('S.D.PASTE SHEET'!D1872="","",'S.D.PASTE SHEET'!D1872)</f>
        <v/>
      </c>
      <c s="153" t="str">
        <f>IF('S.D.PASTE SHEET'!E1872="","",UPPER('S.D.PASTE SHEET'!E1872))</f>
        <v/>
      </c>
      <c s="153" t="str">
        <f>IF('S.D.PASTE SHEET'!F1872="","",'S.D.PASTE SHEET'!F1872)</f>
        <v/>
      </c>
      <c s="153" t="str">
        <f>IF('S.D.PASTE SHEET'!G1872="","",UPPER('S.D.PASTE SHEET'!G1872))</f>
        <v/>
      </c>
      <c s="153" t="str">
        <f>IF('S.D.PASTE SHEET'!H1872="","",UPPER('S.D.PASTE SHEET'!H1872))</f>
        <v/>
      </c>
      <c s="153" t="str">
        <f>IF('S.D.PASTE SHEET'!I1872="","",'S.D.PASTE SHEET'!I1872)</f>
        <v/>
      </c>
      <c s="154" t="str">
        <f>IF('S.D.PASTE SHEET'!J1872="","",'S.D.PASTE SHEET'!J1872)</f>
        <v/>
      </c>
      <c s="153" t="str">
        <f>IF('S.D.PASTE SHEET'!K1872="","",'S.D.PASTE SHEET'!K1872)</f>
        <v/>
      </c>
      <c s="153" t="str">
        <f>IF('S.D.PASTE SHEET'!L1872="","",'S.D.PASTE SHEET'!L1872)</f>
        <v/>
      </c>
      <c s="153" t="str">
        <f>IF('S.D.PASTE SHEET'!M1872="","",'S.D.PASTE SHEET'!M1872)</f>
        <v/>
      </c>
      <c s="153" t="str">
        <f>IF('S.D.PASTE SHEET'!N1872="","",'S.D.PASTE SHEET'!N1872)</f>
        <v/>
      </c>
      <c s="153" t="str">
        <f>IF('S.D.PASTE SHEET'!O1872="","",'S.D.PASTE SHEET'!O1872)</f>
        <v/>
      </c>
      <c s="153" t="str">
        <f>IF('S.D.PASTE SHEET'!P1872="","",'S.D.PASTE SHEET'!P1872)</f>
        <v/>
      </c>
      <c s="153" t="str">
        <f>IF('S.D.PASTE SHEET'!Q1872="","",'S.D.PASTE SHEET'!Q1872)</f>
        <v/>
      </c>
      <c s="153" t="str">
        <f>IF('S.D.PASTE SHEET'!R1872="","",'S.D.PASTE SHEET'!R1872)</f>
        <v/>
      </c>
      <c s="153" t="str">
        <f>IF('S.D.PASTE SHEET'!S1872="","",'S.D.PASTE SHEET'!S1872)</f>
        <v/>
      </c>
      <c s="153" t="str">
        <f>IF('S.D.PASTE SHEET'!T1872="","",'S.D.PASTE SHEET'!T1872)</f>
        <v/>
      </c>
      <c s="153" t="str">
        <f>IF('S.D.PASTE SHEET'!U1872="","",'S.D.PASTE SHEET'!U1872)</f>
        <v/>
      </c>
      <c s="153" t="str">
        <f>IF('S.D.PASTE SHEET'!V1872="","",'S.D.PASTE SHEET'!V1872)</f>
        <v/>
      </c>
      <c s="153" t="str">
        <f>IF('S.D.PASTE SHEET'!W1872="","",'S.D.PASTE SHEET'!W1872)</f>
        <v/>
      </c>
      <c s="153" t="str">
        <f>IF('S.D.PASTE SHEET'!X1872="","",'S.D.PASTE SHEET'!X1872)</f>
        <v/>
      </c>
      <c s="153" t="str">
        <f>IF('S.D.PASTE SHEET'!Y1872="","",'S.D.PASTE SHEET'!Y1872)</f>
        <v/>
      </c>
      <c s="153" t="str">
        <f>IF('S.D.PASTE SHEET'!Z1872="","",'S.D.PASTE SHEET'!Z1872)</f>
        <v/>
      </c>
      <c s="153" t="str">
        <f>IF('S.D.PASTE SHEET'!AA1872="","",'S.D.PASTE SHEET'!AA1872)</f>
        <v/>
      </c>
      <c s="153" t="str">
        <f>IF('S.D.PASTE SHEET'!AB1872="","",'S.D.PASTE SHEET'!AB1872)</f>
        <v/>
      </c>
      <c s="153" t="str">
        <f>IF('S.D.PASTE SHEET'!AC1872="","",'S.D.PASTE SHEET'!AC1872)</f>
        <v/>
      </c>
      <c s="153" t="str">
        <f>IF('S.D.PASTE SHEET'!AD1872="","",'S.D.PASTE SHEET'!AD1872)</f>
        <v/>
      </c>
      <c s="155"/>
      <c s="156" t="str">
        <f>IF(AK1872="","",IF(AK1872&gt;0,COUNT($AG$2:AG1872),""))</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72" s="156" t="str">
        <f>IF(BC1872="","",IF(BC1872&gt;0,COUNT($AY$2:AY1872),""))</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73" spans="1:66" ht="15.75" customHeight="1">
      <c r="A1873" s="153" t="str">
        <f>IF('S.D.PASTE SHEET'!A1873="","",'S.D.PASTE SHEET'!A1873)</f>
        <v/>
      </c>
      <c s="153" t="str">
        <f>IF('S.D.PASTE SHEET'!B1873="","",'S.D.PASTE SHEET'!B1873)</f>
        <v/>
      </c>
      <c s="153" t="str">
        <f>IF('S.D.PASTE SHEET'!C1873="","",'S.D.PASTE SHEET'!C1873)</f>
        <v/>
      </c>
      <c s="154" t="str">
        <f>IF('S.D.PASTE SHEET'!D1873="","",'S.D.PASTE SHEET'!D1873)</f>
        <v/>
      </c>
      <c s="153" t="str">
        <f>IF('S.D.PASTE SHEET'!E1873="","",UPPER('S.D.PASTE SHEET'!E1873))</f>
        <v/>
      </c>
      <c s="153" t="str">
        <f>IF('S.D.PASTE SHEET'!F1873="","",'S.D.PASTE SHEET'!F1873)</f>
        <v/>
      </c>
      <c s="153" t="str">
        <f>IF('S.D.PASTE SHEET'!G1873="","",UPPER('S.D.PASTE SHEET'!G1873))</f>
        <v/>
      </c>
      <c s="153" t="str">
        <f>IF('S.D.PASTE SHEET'!H1873="","",UPPER('S.D.PASTE SHEET'!H1873))</f>
        <v/>
      </c>
      <c s="153" t="str">
        <f>IF('S.D.PASTE SHEET'!I1873="","",'S.D.PASTE SHEET'!I1873)</f>
        <v/>
      </c>
      <c s="154" t="str">
        <f>IF('S.D.PASTE SHEET'!J1873="","",'S.D.PASTE SHEET'!J1873)</f>
        <v/>
      </c>
      <c s="153" t="str">
        <f>IF('S.D.PASTE SHEET'!K1873="","",'S.D.PASTE SHEET'!K1873)</f>
        <v/>
      </c>
      <c s="153" t="str">
        <f>IF('S.D.PASTE SHEET'!L1873="","",'S.D.PASTE SHEET'!L1873)</f>
        <v/>
      </c>
      <c s="153" t="str">
        <f>IF('S.D.PASTE SHEET'!M1873="","",'S.D.PASTE SHEET'!M1873)</f>
        <v/>
      </c>
      <c s="153" t="str">
        <f>IF('S.D.PASTE SHEET'!N1873="","",'S.D.PASTE SHEET'!N1873)</f>
        <v/>
      </c>
      <c s="153" t="str">
        <f>IF('S.D.PASTE SHEET'!O1873="","",'S.D.PASTE SHEET'!O1873)</f>
        <v/>
      </c>
      <c s="153" t="str">
        <f>IF('S.D.PASTE SHEET'!P1873="","",'S.D.PASTE SHEET'!P1873)</f>
        <v/>
      </c>
      <c s="153" t="str">
        <f>IF('S.D.PASTE SHEET'!Q1873="","",'S.D.PASTE SHEET'!Q1873)</f>
        <v/>
      </c>
      <c s="153" t="str">
        <f>IF('S.D.PASTE SHEET'!R1873="","",'S.D.PASTE SHEET'!R1873)</f>
        <v/>
      </c>
      <c s="153" t="str">
        <f>IF('S.D.PASTE SHEET'!S1873="","",'S.D.PASTE SHEET'!S1873)</f>
        <v/>
      </c>
      <c s="153" t="str">
        <f>IF('S.D.PASTE SHEET'!T1873="","",'S.D.PASTE SHEET'!T1873)</f>
        <v/>
      </c>
      <c s="153" t="str">
        <f>IF('S.D.PASTE SHEET'!U1873="","",'S.D.PASTE SHEET'!U1873)</f>
        <v/>
      </c>
      <c s="153" t="str">
        <f>IF('S.D.PASTE SHEET'!V1873="","",'S.D.PASTE SHEET'!V1873)</f>
        <v/>
      </c>
      <c s="153" t="str">
        <f>IF('S.D.PASTE SHEET'!W1873="","",'S.D.PASTE SHEET'!W1873)</f>
        <v/>
      </c>
      <c s="153" t="str">
        <f>IF('S.D.PASTE SHEET'!X1873="","",'S.D.PASTE SHEET'!X1873)</f>
        <v/>
      </c>
      <c s="153" t="str">
        <f>IF('S.D.PASTE SHEET'!Y1873="","",'S.D.PASTE SHEET'!Y1873)</f>
        <v/>
      </c>
      <c s="153" t="str">
        <f>IF('S.D.PASTE SHEET'!Z1873="","",'S.D.PASTE SHEET'!Z1873)</f>
        <v/>
      </c>
      <c s="153" t="str">
        <f>IF('S.D.PASTE SHEET'!AA1873="","",'S.D.PASTE SHEET'!AA1873)</f>
        <v/>
      </c>
      <c s="153" t="str">
        <f>IF('S.D.PASTE SHEET'!AB1873="","",'S.D.PASTE SHEET'!AB1873)</f>
        <v/>
      </c>
      <c s="153" t="str">
        <f>IF('S.D.PASTE SHEET'!AC1873="","",'S.D.PASTE SHEET'!AC1873)</f>
        <v/>
      </c>
      <c s="153" t="str">
        <f>IF('S.D.PASTE SHEET'!AD1873="","",'S.D.PASTE SHEET'!AD1873)</f>
        <v/>
      </c>
      <c s="155"/>
      <c s="156" t="str">
        <f>IF(AK1873="","",IF(AK1873&gt;0,COUNT($AG$2:AG1873),""))</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73" s="156" t="str">
        <f>IF(BC1873="","",IF(BC1873&gt;0,COUNT($AY$2:AY1873),""))</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74" spans="1:66" ht="15.75" customHeight="1">
      <c r="A1874" s="153" t="str">
        <f>IF('S.D.PASTE SHEET'!A1874="","",'S.D.PASTE SHEET'!A1874)</f>
        <v/>
      </c>
      <c s="153" t="str">
        <f>IF('S.D.PASTE SHEET'!B1874="","",'S.D.PASTE SHEET'!B1874)</f>
        <v/>
      </c>
      <c s="153" t="str">
        <f>IF('S.D.PASTE SHEET'!C1874="","",'S.D.PASTE SHEET'!C1874)</f>
        <v/>
      </c>
      <c s="154" t="str">
        <f>IF('S.D.PASTE SHEET'!D1874="","",'S.D.PASTE SHEET'!D1874)</f>
        <v/>
      </c>
      <c s="153" t="str">
        <f>IF('S.D.PASTE SHEET'!E1874="","",UPPER('S.D.PASTE SHEET'!E1874))</f>
        <v/>
      </c>
      <c s="153" t="str">
        <f>IF('S.D.PASTE SHEET'!F1874="","",'S.D.PASTE SHEET'!F1874)</f>
        <v/>
      </c>
      <c s="153" t="str">
        <f>IF('S.D.PASTE SHEET'!G1874="","",UPPER('S.D.PASTE SHEET'!G1874))</f>
        <v/>
      </c>
      <c s="153" t="str">
        <f>IF('S.D.PASTE SHEET'!H1874="","",UPPER('S.D.PASTE SHEET'!H1874))</f>
        <v/>
      </c>
      <c s="153" t="str">
        <f>IF('S.D.PASTE SHEET'!I1874="","",'S.D.PASTE SHEET'!I1874)</f>
        <v/>
      </c>
      <c s="154" t="str">
        <f>IF('S.D.PASTE SHEET'!J1874="","",'S.D.PASTE SHEET'!J1874)</f>
        <v/>
      </c>
      <c s="153" t="str">
        <f>IF('S.D.PASTE SHEET'!K1874="","",'S.D.PASTE SHEET'!K1874)</f>
        <v/>
      </c>
      <c s="153" t="str">
        <f>IF('S.D.PASTE SHEET'!L1874="","",'S.D.PASTE SHEET'!L1874)</f>
        <v/>
      </c>
      <c s="153" t="str">
        <f>IF('S.D.PASTE SHEET'!M1874="","",'S.D.PASTE SHEET'!M1874)</f>
        <v/>
      </c>
      <c s="153" t="str">
        <f>IF('S.D.PASTE SHEET'!N1874="","",'S.D.PASTE SHEET'!N1874)</f>
        <v/>
      </c>
      <c s="153" t="str">
        <f>IF('S.D.PASTE SHEET'!O1874="","",'S.D.PASTE SHEET'!O1874)</f>
        <v/>
      </c>
      <c s="153" t="str">
        <f>IF('S.D.PASTE SHEET'!P1874="","",'S.D.PASTE SHEET'!P1874)</f>
        <v/>
      </c>
      <c s="153" t="str">
        <f>IF('S.D.PASTE SHEET'!Q1874="","",'S.D.PASTE SHEET'!Q1874)</f>
        <v/>
      </c>
      <c s="153" t="str">
        <f>IF('S.D.PASTE SHEET'!R1874="","",'S.D.PASTE SHEET'!R1874)</f>
        <v/>
      </c>
      <c s="153" t="str">
        <f>IF('S.D.PASTE SHEET'!S1874="","",'S.D.PASTE SHEET'!S1874)</f>
        <v/>
      </c>
      <c s="153" t="str">
        <f>IF('S.D.PASTE SHEET'!T1874="","",'S.D.PASTE SHEET'!T1874)</f>
        <v/>
      </c>
      <c s="153" t="str">
        <f>IF('S.D.PASTE SHEET'!U1874="","",'S.D.PASTE SHEET'!U1874)</f>
        <v/>
      </c>
      <c s="153" t="str">
        <f>IF('S.D.PASTE SHEET'!V1874="","",'S.D.PASTE SHEET'!V1874)</f>
        <v/>
      </c>
      <c s="153" t="str">
        <f>IF('S.D.PASTE SHEET'!W1874="","",'S.D.PASTE SHEET'!W1874)</f>
        <v/>
      </c>
      <c s="153" t="str">
        <f>IF('S.D.PASTE SHEET'!X1874="","",'S.D.PASTE SHEET'!X1874)</f>
        <v/>
      </c>
      <c s="153" t="str">
        <f>IF('S.D.PASTE SHEET'!Y1874="","",'S.D.PASTE SHEET'!Y1874)</f>
        <v/>
      </c>
      <c s="153" t="str">
        <f>IF('S.D.PASTE SHEET'!Z1874="","",'S.D.PASTE SHEET'!Z1874)</f>
        <v/>
      </c>
      <c s="153" t="str">
        <f>IF('S.D.PASTE SHEET'!AA1874="","",'S.D.PASTE SHEET'!AA1874)</f>
        <v/>
      </c>
      <c s="153" t="str">
        <f>IF('S.D.PASTE SHEET'!AB1874="","",'S.D.PASTE SHEET'!AB1874)</f>
        <v/>
      </c>
      <c s="153" t="str">
        <f>IF('S.D.PASTE SHEET'!AC1874="","",'S.D.PASTE SHEET'!AC1874)</f>
        <v/>
      </c>
      <c s="153" t="str">
        <f>IF('S.D.PASTE SHEET'!AD1874="","",'S.D.PASTE SHEET'!AD1874)</f>
        <v/>
      </c>
      <c s="155"/>
      <c s="156" t="str">
        <f>IF(AK1874="","",IF(AK1874&gt;0,COUNT($AG$2:AG1874),""))</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74" s="156" t="str">
        <f>IF(BC1874="","",IF(BC1874&gt;0,COUNT($AY$2:AY1874),""))</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75" spans="1:66" ht="15.75" customHeight="1">
      <c r="A1875" s="153" t="str">
        <f>IF('S.D.PASTE SHEET'!A1875="","",'S.D.PASTE SHEET'!A1875)</f>
        <v/>
      </c>
      <c s="153" t="str">
        <f>IF('S.D.PASTE SHEET'!B1875="","",'S.D.PASTE SHEET'!B1875)</f>
        <v/>
      </c>
      <c s="153" t="str">
        <f>IF('S.D.PASTE SHEET'!C1875="","",'S.D.PASTE SHEET'!C1875)</f>
        <v/>
      </c>
      <c s="154" t="str">
        <f>IF('S.D.PASTE SHEET'!D1875="","",'S.D.PASTE SHEET'!D1875)</f>
        <v/>
      </c>
      <c s="153" t="str">
        <f>IF('S.D.PASTE SHEET'!E1875="","",UPPER('S.D.PASTE SHEET'!E1875))</f>
        <v/>
      </c>
      <c s="153" t="str">
        <f>IF('S.D.PASTE SHEET'!F1875="","",'S.D.PASTE SHEET'!F1875)</f>
        <v/>
      </c>
      <c s="153" t="str">
        <f>IF('S.D.PASTE SHEET'!G1875="","",UPPER('S.D.PASTE SHEET'!G1875))</f>
        <v/>
      </c>
      <c s="153" t="str">
        <f>IF('S.D.PASTE SHEET'!H1875="","",UPPER('S.D.PASTE SHEET'!H1875))</f>
        <v/>
      </c>
      <c s="153" t="str">
        <f>IF('S.D.PASTE SHEET'!I1875="","",'S.D.PASTE SHEET'!I1875)</f>
        <v/>
      </c>
      <c s="154" t="str">
        <f>IF('S.D.PASTE SHEET'!J1875="","",'S.D.PASTE SHEET'!J1875)</f>
        <v/>
      </c>
      <c s="153" t="str">
        <f>IF('S.D.PASTE SHEET'!K1875="","",'S.D.PASTE SHEET'!K1875)</f>
        <v/>
      </c>
      <c s="153" t="str">
        <f>IF('S.D.PASTE SHEET'!L1875="","",'S.D.PASTE SHEET'!L1875)</f>
        <v/>
      </c>
      <c s="153" t="str">
        <f>IF('S.D.PASTE SHEET'!M1875="","",'S.D.PASTE SHEET'!M1875)</f>
        <v/>
      </c>
      <c s="153" t="str">
        <f>IF('S.D.PASTE SHEET'!N1875="","",'S.D.PASTE SHEET'!N1875)</f>
        <v/>
      </c>
      <c s="153" t="str">
        <f>IF('S.D.PASTE SHEET'!O1875="","",'S.D.PASTE SHEET'!O1875)</f>
        <v/>
      </c>
      <c s="153" t="str">
        <f>IF('S.D.PASTE SHEET'!P1875="","",'S.D.PASTE SHEET'!P1875)</f>
        <v/>
      </c>
      <c s="153" t="str">
        <f>IF('S.D.PASTE SHEET'!Q1875="","",'S.D.PASTE SHEET'!Q1875)</f>
        <v/>
      </c>
      <c s="153" t="str">
        <f>IF('S.D.PASTE SHEET'!R1875="","",'S.D.PASTE SHEET'!R1875)</f>
        <v/>
      </c>
      <c s="153" t="str">
        <f>IF('S.D.PASTE SHEET'!S1875="","",'S.D.PASTE SHEET'!S1875)</f>
        <v/>
      </c>
      <c s="153" t="str">
        <f>IF('S.D.PASTE SHEET'!T1875="","",'S.D.PASTE SHEET'!T1875)</f>
        <v/>
      </c>
      <c s="153" t="str">
        <f>IF('S.D.PASTE SHEET'!U1875="","",'S.D.PASTE SHEET'!U1875)</f>
        <v/>
      </c>
      <c s="153" t="str">
        <f>IF('S.D.PASTE SHEET'!V1875="","",'S.D.PASTE SHEET'!V1875)</f>
        <v/>
      </c>
      <c s="153" t="str">
        <f>IF('S.D.PASTE SHEET'!W1875="","",'S.D.PASTE SHEET'!W1875)</f>
        <v/>
      </c>
      <c s="153" t="str">
        <f>IF('S.D.PASTE SHEET'!X1875="","",'S.D.PASTE SHEET'!X1875)</f>
        <v/>
      </c>
      <c s="153" t="str">
        <f>IF('S.D.PASTE SHEET'!Y1875="","",'S.D.PASTE SHEET'!Y1875)</f>
        <v/>
      </c>
      <c s="153" t="str">
        <f>IF('S.D.PASTE SHEET'!Z1875="","",'S.D.PASTE SHEET'!Z1875)</f>
        <v/>
      </c>
      <c s="153" t="str">
        <f>IF('S.D.PASTE SHEET'!AA1875="","",'S.D.PASTE SHEET'!AA1875)</f>
        <v/>
      </c>
      <c s="153" t="str">
        <f>IF('S.D.PASTE SHEET'!AB1875="","",'S.D.PASTE SHEET'!AB1875)</f>
        <v/>
      </c>
      <c s="153" t="str">
        <f>IF('S.D.PASTE SHEET'!AC1875="","",'S.D.PASTE SHEET'!AC1875)</f>
        <v/>
      </c>
      <c s="153" t="str">
        <f>IF('S.D.PASTE SHEET'!AD1875="","",'S.D.PASTE SHEET'!AD1875)</f>
        <v/>
      </c>
      <c s="155"/>
      <c s="156" t="str">
        <f>IF(AK1875="","",IF(AK1875&gt;0,COUNT($AG$2:AG1875),""))</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75" s="156" t="str">
        <f>IF(BC1875="","",IF(BC1875&gt;0,COUNT($AY$2:AY1875),""))</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76" spans="1:66" ht="15.75" customHeight="1">
      <c r="A1876" s="153" t="str">
        <f>IF('S.D.PASTE SHEET'!A1876="","",'S.D.PASTE SHEET'!A1876)</f>
        <v/>
      </c>
      <c s="153" t="str">
        <f>IF('S.D.PASTE SHEET'!B1876="","",'S.D.PASTE SHEET'!B1876)</f>
        <v/>
      </c>
      <c s="153" t="str">
        <f>IF('S.D.PASTE SHEET'!C1876="","",'S.D.PASTE SHEET'!C1876)</f>
        <v/>
      </c>
      <c s="154" t="str">
        <f>IF('S.D.PASTE SHEET'!D1876="","",'S.D.PASTE SHEET'!D1876)</f>
        <v/>
      </c>
      <c s="153" t="str">
        <f>IF('S.D.PASTE SHEET'!E1876="","",UPPER('S.D.PASTE SHEET'!E1876))</f>
        <v/>
      </c>
      <c s="153" t="str">
        <f>IF('S.D.PASTE SHEET'!F1876="","",'S.D.PASTE SHEET'!F1876)</f>
        <v/>
      </c>
      <c s="153" t="str">
        <f>IF('S.D.PASTE SHEET'!G1876="","",UPPER('S.D.PASTE SHEET'!G1876))</f>
        <v/>
      </c>
      <c s="153" t="str">
        <f>IF('S.D.PASTE SHEET'!H1876="","",UPPER('S.D.PASTE SHEET'!H1876))</f>
        <v/>
      </c>
      <c s="153" t="str">
        <f>IF('S.D.PASTE SHEET'!I1876="","",'S.D.PASTE SHEET'!I1876)</f>
        <v/>
      </c>
      <c s="154" t="str">
        <f>IF('S.D.PASTE SHEET'!J1876="","",'S.D.PASTE SHEET'!J1876)</f>
        <v/>
      </c>
      <c s="153" t="str">
        <f>IF('S.D.PASTE SHEET'!K1876="","",'S.D.PASTE SHEET'!K1876)</f>
        <v/>
      </c>
      <c s="153" t="str">
        <f>IF('S.D.PASTE SHEET'!L1876="","",'S.D.PASTE SHEET'!L1876)</f>
        <v/>
      </c>
      <c s="153" t="str">
        <f>IF('S.D.PASTE SHEET'!M1876="","",'S.D.PASTE SHEET'!M1876)</f>
        <v/>
      </c>
      <c s="153" t="str">
        <f>IF('S.D.PASTE SHEET'!N1876="","",'S.D.PASTE SHEET'!N1876)</f>
        <v/>
      </c>
      <c s="153" t="str">
        <f>IF('S.D.PASTE SHEET'!O1876="","",'S.D.PASTE SHEET'!O1876)</f>
        <v/>
      </c>
      <c s="153" t="str">
        <f>IF('S.D.PASTE SHEET'!P1876="","",'S.D.PASTE SHEET'!P1876)</f>
        <v/>
      </c>
      <c s="153" t="str">
        <f>IF('S.D.PASTE SHEET'!Q1876="","",'S.D.PASTE SHEET'!Q1876)</f>
        <v/>
      </c>
      <c s="153" t="str">
        <f>IF('S.D.PASTE SHEET'!R1876="","",'S.D.PASTE SHEET'!R1876)</f>
        <v/>
      </c>
      <c s="153" t="str">
        <f>IF('S.D.PASTE SHEET'!S1876="","",'S.D.PASTE SHEET'!S1876)</f>
        <v/>
      </c>
      <c s="153" t="str">
        <f>IF('S.D.PASTE SHEET'!T1876="","",'S.D.PASTE SHEET'!T1876)</f>
        <v/>
      </c>
      <c s="153" t="str">
        <f>IF('S.D.PASTE SHEET'!U1876="","",'S.D.PASTE SHEET'!U1876)</f>
        <v/>
      </c>
      <c s="153" t="str">
        <f>IF('S.D.PASTE SHEET'!V1876="","",'S.D.PASTE SHEET'!V1876)</f>
        <v/>
      </c>
      <c s="153" t="str">
        <f>IF('S.D.PASTE SHEET'!W1876="","",'S.D.PASTE SHEET'!W1876)</f>
        <v/>
      </c>
      <c s="153" t="str">
        <f>IF('S.D.PASTE SHEET'!X1876="","",'S.D.PASTE SHEET'!X1876)</f>
        <v/>
      </c>
      <c s="153" t="str">
        <f>IF('S.D.PASTE SHEET'!Y1876="","",'S.D.PASTE SHEET'!Y1876)</f>
        <v/>
      </c>
      <c s="153" t="str">
        <f>IF('S.D.PASTE SHEET'!Z1876="","",'S.D.PASTE SHEET'!Z1876)</f>
        <v/>
      </c>
      <c s="153" t="str">
        <f>IF('S.D.PASTE SHEET'!AA1876="","",'S.D.PASTE SHEET'!AA1876)</f>
        <v/>
      </c>
      <c s="153" t="str">
        <f>IF('S.D.PASTE SHEET'!AB1876="","",'S.D.PASTE SHEET'!AB1876)</f>
        <v/>
      </c>
      <c s="153" t="str">
        <f>IF('S.D.PASTE SHEET'!AC1876="","",'S.D.PASTE SHEET'!AC1876)</f>
        <v/>
      </c>
      <c s="153" t="str">
        <f>IF('S.D.PASTE SHEET'!AD1876="","",'S.D.PASTE SHEET'!AD1876)</f>
        <v/>
      </c>
      <c s="155"/>
      <c s="156" t="str">
        <f>IF(AK1876="","",IF(AK1876&gt;0,COUNT($AG$2:AG1876),""))</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76" s="156" t="str">
        <f>IF(BC1876="","",IF(BC1876&gt;0,COUNT($AY$2:AY1876),""))</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77" spans="1:66" ht="15.75" customHeight="1">
      <c r="A1877" s="153" t="str">
        <f>IF('S.D.PASTE SHEET'!A1877="","",'S.D.PASTE SHEET'!A1877)</f>
        <v/>
      </c>
      <c s="153" t="str">
        <f>IF('S.D.PASTE SHEET'!B1877="","",'S.D.PASTE SHEET'!B1877)</f>
        <v/>
      </c>
      <c s="153" t="str">
        <f>IF('S.D.PASTE SHEET'!C1877="","",'S.D.PASTE SHEET'!C1877)</f>
        <v/>
      </c>
      <c s="154" t="str">
        <f>IF('S.D.PASTE SHEET'!D1877="","",'S.D.PASTE SHEET'!D1877)</f>
        <v/>
      </c>
      <c s="153" t="str">
        <f>IF('S.D.PASTE SHEET'!E1877="","",UPPER('S.D.PASTE SHEET'!E1877))</f>
        <v/>
      </c>
      <c s="153" t="str">
        <f>IF('S.D.PASTE SHEET'!F1877="","",'S.D.PASTE SHEET'!F1877)</f>
        <v/>
      </c>
      <c s="153" t="str">
        <f>IF('S.D.PASTE SHEET'!G1877="","",UPPER('S.D.PASTE SHEET'!G1877))</f>
        <v/>
      </c>
      <c s="153" t="str">
        <f>IF('S.D.PASTE SHEET'!H1877="","",UPPER('S.D.PASTE SHEET'!H1877))</f>
        <v/>
      </c>
      <c s="153" t="str">
        <f>IF('S.D.PASTE SHEET'!I1877="","",'S.D.PASTE SHEET'!I1877)</f>
        <v/>
      </c>
      <c s="154" t="str">
        <f>IF('S.D.PASTE SHEET'!J1877="","",'S.D.PASTE SHEET'!J1877)</f>
        <v/>
      </c>
      <c s="153" t="str">
        <f>IF('S.D.PASTE SHEET'!K1877="","",'S.D.PASTE SHEET'!K1877)</f>
        <v/>
      </c>
      <c s="153" t="str">
        <f>IF('S.D.PASTE SHEET'!L1877="","",'S.D.PASTE SHEET'!L1877)</f>
        <v/>
      </c>
      <c s="153" t="str">
        <f>IF('S.D.PASTE SHEET'!M1877="","",'S.D.PASTE SHEET'!M1877)</f>
        <v/>
      </c>
      <c s="153" t="str">
        <f>IF('S.D.PASTE SHEET'!N1877="","",'S.D.PASTE SHEET'!N1877)</f>
        <v/>
      </c>
      <c s="153" t="str">
        <f>IF('S.D.PASTE SHEET'!O1877="","",'S.D.PASTE SHEET'!O1877)</f>
        <v/>
      </c>
      <c s="153" t="str">
        <f>IF('S.D.PASTE SHEET'!P1877="","",'S.D.PASTE SHEET'!P1877)</f>
        <v/>
      </c>
      <c s="153" t="str">
        <f>IF('S.D.PASTE SHEET'!Q1877="","",'S.D.PASTE SHEET'!Q1877)</f>
        <v/>
      </c>
      <c s="153" t="str">
        <f>IF('S.D.PASTE SHEET'!R1877="","",'S.D.PASTE SHEET'!R1877)</f>
        <v/>
      </c>
      <c s="153" t="str">
        <f>IF('S.D.PASTE SHEET'!S1877="","",'S.D.PASTE SHEET'!S1877)</f>
        <v/>
      </c>
      <c s="153" t="str">
        <f>IF('S.D.PASTE SHEET'!T1877="","",'S.D.PASTE SHEET'!T1877)</f>
        <v/>
      </c>
      <c s="153" t="str">
        <f>IF('S.D.PASTE SHEET'!U1877="","",'S.D.PASTE SHEET'!U1877)</f>
        <v/>
      </c>
      <c s="153" t="str">
        <f>IF('S.D.PASTE SHEET'!V1877="","",'S.D.PASTE SHEET'!V1877)</f>
        <v/>
      </c>
      <c s="153" t="str">
        <f>IF('S.D.PASTE SHEET'!W1877="","",'S.D.PASTE SHEET'!W1877)</f>
        <v/>
      </c>
      <c s="153" t="str">
        <f>IF('S.D.PASTE SHEET'!X1877="","",'S.D.PASTE SHEET'!X1877)</f>
        <v/>
      </c>
      <c s="153" t="str">
        <f>IF('S.D.PASTE SHEET'!Y1877="","",'S.D.PASTE SHEET'!Y1877)</f>
        <v/>
      </c>
      <c s="153" t="str">
        <f>IF('S.D.PASTE SHEET'!Z1877="","",'S.D.PASTE SHEET'!Z1877)</f>
        <v/>
      </c>
      <c s="153" t="str">
        <f>IF('S.D.PASTE SHEET'!AA1877="","",'S.D.PASTE SHEET'!AA1877)</f>
        <v/>
      </c>
      <c s="153" t="str">
        <f>IF('S.D.PASTE SHEET'!AB1877="","",'S.D.PASTE SHEET'!AB1877)</f>
        <v/>
      </c>
      <c s="153" t="str">
        <f>IF('S.D.PASTE SHEET'!AC1877="","",'S.D.PASTE SHEET'!AC1877)</f>
        <v/>
      </c>
      <c s="153" t="str">
        <f>IF('S.D.PASTE SHEET'!AD1877="","",'S.D.PASTE SHEET'!AD1877)</f>
        <v/>
      </c>
      <c s="155"/>
      <c s="156" t="str">
        <f>IF(AK1877="","",IF(AK1877&gt;0,COUNT($AG$2:AG1877),""))</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77" s="156" t="str">
        <f>IF(BC1877="","",IF(BC1877&gt;0,COUNT($AY$2:AY1877),""))</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78" spans="1:66" ht="15.75" customHeight="1">
      <c r="A1878" s="153" t="str">
        <f>IF('S.D.PASTE SHEET'!A1878="","",'S.D.PASTE SHEET'!A1878)</f>
        <v/>
      </c>
      <c s="153" t="str">
        <f>IF('S.D.PASTE SHEET'!B1878="","",'S.D.PASTE SHEET'!B1878)</f>
        <v/>
      </c>
      <c s="153" t="str">
        <f>IF('S.D.PASTE SHEET'!C1878="","",'S.D.PASTE SHEET'!C1878)</f>
        <v/>
      </c>
      <c s="154" t="str">
        <f>IF('S.D.PASTE SHEET'!D1878="","",'S.D.PASTE SHEET'!D1878)</f>
        <v/>
      </c>
      <c s="153" t="str">
        <f>IF('S.D.PASTE SHEET'!E1878="","",UPPER('S.D.PASTE SHEET'!E1878))</f>
        <v/>
      </c>
      <c s="153" t="str">
        <f>IF('S.D.PASTE SHEET'!F1878="","",'S.D.PASTE SHEET'!F1878)</f>
        <v/>
      </c>
      <c s="153" t="str">
        <f>IF('S.D.PASTE SHEET'!G1878="","",UPPER('S.D.PASTE SHEET'!G1878))</f>
        <v/>
      </c>
      <c s="153" t="str">
        <f>IF('S.D.PASTE SHEET'!H1878="","",UPPER('S.D.PASTE SHEET'!H1878))</f>
        <v/>
      </c>
      <c s="153" t="str">
        <f>IF('S.D.PASTE SHEET'!I1878="","",'S.D.PASTE SHEET'!I1878)</f>
        <v/>
      </c>
      <c s="154" t="str">
        <f>IF('S.D.PASTE SHEET'!J1878="","",'S.D.PASTE SHEET'!J1878)</f>
        <v/>
      </c>
      <c s="153" t="str">
        <f>IF('S.D.PASTE SHEET'!K1878="","",'S.D.PASTE SHEET'!K1878)</f>
        <v/>
      </c>
      <c s="153" t="str">
        <f>IF('S.D.PASTE SHEET'!L1878="","",'S.D.PASTE SHEET'!L1878)</f>
        <v/>
      </c>
      <c s="153" t="str">
        <f>IF('S.D.PASTE SHEET'!M1878="","",'S.D.PASTE SHEET'!M1878)</f>
        <v/>
      </c>
      <c s="153" t="str">
        <f>IF('S.D.PASTE SHEET'!N1878="","",'S.D.PASTE SHEET'!N1878)</f>
        <v/>
      </c>
      <c s="153" t="str">
        <f>IF('S.D.PASTE SHEET'!O1878="","",'S.D.PASTE SHEET'!O1878)</f>
        <v/>
      </c>
      <c s="153" t="str">
        <f>IF('S.D.PASTE SHEET'!P1878="","",'S.D.PASTE SHEET'!P1878)</f>
        <v/>
      </c>
      <c s="153" t="str">
        <f>IF('S.D.PASTE SHEET'!Q1878="","",'S.D.PASTE SHEET'!Q1878)</f>
        <v/>
      </c>
      <c s="153" t="str">
        <f>IF('S.D.PASTE SHEET'!R1878="","",'S.D.PASTE SHEET'!R1878)</f>
        <v/>
      </c>
      <c s="153" t="str">
        <f>IF('S.D.PASTE SHEET'!S1878="","",'S.D.PASTE SHEET'!S1878)</f>
        <v/>
      </c>
      <c s="153" t="str">
        <f>IF('S.D.PASTE SHEET'!T1878="","",'S.D.PASTE SHEET'!T1878)</f>
        <v/>
      </c>
      <c s="153" t="str">
        <f>IF('S.D.PASTE SHEET'!U1878="","",'S.D.PASTE SHEET'!U1878)</f>
        <v/>
      </c>
      <c s="153" t="str">
        <f>IF('S.D.PASTE SHEET'!V1878="","",'S.D.PASTE SHEET'!V1878)</f>
        <v/>
      </c>
      <c s="153" t="str">
        <f>IF('S.D.PASTE SHEET'!W1878="","",'S.D.PASTE SHEET'!W1878)</f>
        <v/>
      </c>
      <c s="153" t="str">
        <f>IF('S.D.PASTE SHEET'!X1878="","",'S.D.PASTE SHEET'!X1878)</f>
        <v/>
      </c>
      <c s="153" t="str">
        <f>IF('S.D.PASTE SHEET'!Y1878="","",'S.D.PASTE SHEET'!Y1878)</f>
        <v/>
      </c>
      <c s="153" t="str">
        <f>IF('S.D.PASTE SHEET'!Z1878="","",'S.D.PASTE SHEET'!Z1878)</f>
        <v/>
      </c>
      <c s="153" t="str">
        <f>IF('S.D.PASTE SHEET'!AA1878="","",'S.D.PASTE SHEET'!AA1878)</f>
        <v/>
      </c>
      <c s="153" t="str">
        <f>IF('S.D.PASTE SHEET'!AB1878="","",'S.D.PASTE SHEET'!AB1878)</f>
        <v/>
      </c>
      <c s="153" t="str">
        <f>IF('S.D.PASTE SHEET'!AC1878="","",'S.D.PASTE SHEET'!AC1878)</f>
        <v/>
      </c>
      <c s="153" t="str">
        <f>IF('S.D.PASTE SHEET'!AD1878="","",'S.D.PASTE SHEET'!AD1878)</f>
        <v/>
      </c>
      <c s="155"/>
      <c s="156" t="str">
        <f>IF(AK1878="","",IF(AK1878&gt;0,COUNT($AG$2:AG1878),""))</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78" s="156" t="str">
        <f>IF(BC1878="","",IF(BC1878&gt;0,COUNT($AY$2:AY1878),""))</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79" spans="1:66" ht="15.75" customHeight="1">
      <c r="A1879" s="153" t="str">
        <f>IF('S.D.PASTE SHEET'!A1879="","",'S.D.PASTE SHEET'!A1879)</f>
        <v/>
      </c>
      <c s="153" t="str">
        <f>IF('S.D.PASTE SHEET'!B1879="","",'S.D.PASTE SHEET'!B1879)</f>
        <v/>
      </c>
      <c s="153" t="str">
        <f>IF('S.D.PASTE SHEET'!C1879="","",'S.D.PASTE SHEET'!C1879)</f>
        <v/>
      </c>
      <c s="154" t="str">
        <f>IF('S.D.PASTE SHEET'!D1879="","",'S.D.PASTE SHEET'!D1879)</f>
        <v/>
      </c>
      <c s="153" t="str">
        <f>IF('S.D.PASTE SHEET'!E1879="","",UPPER('S.D.PASTE SHEET'!E1879))</f>
        <v/>
      </c>
      <c s="153" t="str">
        <f>IF('S.D.PASTE SHEET'!F1879="","",'S.D.PASTE SHEET'!F1879)</f>
        <v/>
      </c>
      <c s="153" t="str">
        <f>IF('S.D.PASTE SHEET'!G1879="","",UPPER('S.D.PASTE SHEET'!G1879))</f>
        <v/>
      </c>
      <c s="153" t="str">
        <f>IF('S.D.PASTE SHEET'!H1879="","",UPPER('S.D.PASTE SHEET'!H1879))</f>
        <v/>
      </c>
      <c s="153" t="str">
        <f>IF('S.D.PASTE SHEET'!I1879="","",'S.D.PASTE SHEET'!I1879)</f>
        <v/>
      </c>
      <c s="154" t="str">
        <f>IF('S.D.PASTE SHEET'!J1879="","",'S.D.PASTE SHEET'!J1879)</f>
        <v/>
      </c>
      <c s="153" t="str">
        <f>IF('S.D.PASTE SHEET'!K1879="","",'S.D.PASTE SHEET'!K1879)</f>
        <v/>
      </c>
      <c s="153" t="str">
        <f>IF('S.D.PASTE SHEET'!L1879="","",'S.D.PASTE SHEET'!L1879)</f>
        <v/>
      </c>
      <c s="153" t="str">
        <f>IF('S.D.PASTE SHEET'!M1879="","",'S.D.PASTE SHEET'!M1879)</f>
        <v/>
      </c>
      <c s="153" t="str">
        <f>IF('S.D.PASTE SHEET'!N1879="","",'S.D.PASTE SHEET'!N1879)</f>
        <v/>
      </c>
      <c s="153" t="str">
        <f>IF('S.D.PASTE SHEET'!O1879="","",'S.D.PASTE SHEET'!O1879)</f>
        <v/>
      </c>
      <c s="153" t="str">
        <f>IF('S.D.PASTE SHEET'!P1879="","",'S.D.PASTE SHEET'!P1879)</f>
        <v/>
      </c>
      <c s="153" t="str">
        <f>IF('S.D.PASTE SHEET'!Q1879="","",'S.D.PASTE SHEET'!Q1879)</f>
        <v/>
      </c>
      <c s="153" t="str">
        <f>IF('S.D.PASTE SHEET'!R1879="","",'S.D.PASTE SHEET'!R1879)</f>
        <v/>
      </c>
      <c s="153" t="str">
        <f>IF('S.D.PASTE SHEET'!S1879="","",'S.D.PASTE SHEET'!S1879)</f>
        <v/>
      </c>
      <c s="153" t="str">
        <f>IF('S.D.PASTE SHEET'!T1879="","",'S.D.PASTE SHEET'!T1879)</f>
        <v/>
      </c>
      <c s="153" t="str">
        <f>IF('S.D.PASTE SHEET'!U1879="","",'S.D.PASTE SHEET'!U1879)</f>
        <v/>
      </c>
      <c s="153" t="str">
        <f>IF('S.D.PASTE SHEET'!V1879="","",'S.D.PASTE SHEET'!V1879)</f>
        <v/>
      </c>
      <c s="153" t="str">
        <f>IF('S.D.PASTE SHEET'!W1879="","",'S.D.PASTE SHEET'!W1879)</f>
        <v/>
      </c>
      <c s="153" t="str">
        <f>IF('S.D.PASTE SHEET'!X1879="","",'S.D.PASTE SHEET'!X1879)</f>
        <v/>
      </c>
      <c s="153" t="str">
        <f>IF('S.D.PASTE SHEET'!Y1879="","",'S.D.PASTE SHEET'!Y1879)</f>
        <v/>
      </c>
      <c s="153" t="str">
        <f>IF('S.D.PASTE SHEET'!Z1879="","",'S.D.PASTE SHEET'!Z1879)</f>
        <v/>
      </c>
      <c s="153" t="str">
        <f>IF('S.D.PASTE SHEET'!AA1879="","",'S.D.PASTE SHEET'!AA1879)</f>
        <v/>
      </c>
      <c s="153" t="str">
        <f>IF('S.D.PASTE SHEET'!AB1879="","",'S.D.PASTE SHEET'!AB1879)</f>
        <v/>
      </c>
      <c s="153" t="str">
        <f>IF('S.D.PASTE SHEET'!AC1879="","",'S.D.PASTE SHEET'!AC1879)</f>
        <v/>
      </c>
      <c s="153" t="str">
        <f>IF('S.D.PASTE SHEET'!AD1879="","",'S.D.PASTE SHEET'!AD1879)</f>
        <v/>
      </c>
      <c s="155"/>
      <c s="156" t="str">
        <f>IF(AK1879="","",IF(AK1879&gt;0,COUNT($AG$2:AG1879),""))</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79" s="156" t="str">
        <f>IF(BC1879="","",IF(BC1879&gt;0,COUNT($AY$2:AY1879),""))</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80" spans="1:66" ht="15.75" customHeight="1">
      <c r="A1880" s="153" t="str">
        <f>IF('S.D.PASTE SHEET'!A1880="","",'S.D.PASTE SHEET'!A1880)</f>
        <v/>
      </c>
      <c s="153" t="str">
        <f>IF('S.D.PASTE SHEET'!B1880="","",'S.D.PASTE SHEET'!B1880)</f>
        <v/>
      </c>
      <c s="153" t="str">
        <f>IF('S.D.PASTE SHEET'!C1880="","",'S.D.PASTE SHEET'!C1880)</f>
        <v/>
      </c>
      <c s="154" t="str">
        <f>IF('S.D.PASTE SHEET'!D1880="","",'S.D.PASTE SHEET'!D1880)</f>
        <v/>
      </c>
      <c s="153" t="str">
        <f>IF('S.D.PASTE SHEET'!E1880="","",UPPER('S.D.PASTE SHEET'!E1880))</f>
        <v/>
      </c>
      <c s="153" t="str">
        <f>IF('S.D.PASTE SHEET'!F1880="","",'S.D.PASTE SHEET'!F1880)</f>
        <v/>
      </c>
      <c s="153" t="str">
        <f>IF('S.D.PASTE SHEET'!G1880="","",UPPER('S.D.PASTE SHEET'!G1880))</f>
        <v/>
      </c>
      <c s="153" t="str">
        <f>IF('S.D.PASTE SHEET'!H1880="","",UPPER('S.D.PASTE SHEET'!H1880))</f>
        <v/>
      </c>
      <c s="153" t="str">
        <f>IF('S.D.PASTE SHEET'!I1880="","",'S.D.PASTE SHEET'!I1880)</f>
        <v/>
      </c>
      <c s="154" t="str">
        <f>IF('S.D.PASTE SHEET'!J1880="","",'S.D.PASTE SHEET'!J1880)</f>
        <v/>
      </c>
      <c s="153" t="str">
        <f>IF('S.D.PASTE SHEET'!K1880="","",'S.D.PASTE SHEET'!K1880)</f>
        <v/>
      </c>
      <c s="153" t="str">
        <f>IF('S.D.PASTE SHEET'!L1880="","",'S.D.PASTE SHEET'!L1880)</f>
        <v/>
      </c>
      <c s="153" t="str">
        <f>IF('S.D.PASTE SHEET'!M1880="","",'S.D.PASTE SHEET'!M1880)</f>
        <v/>
      </c>
      <c s="153" t="str">
        <f>IF('S.D.PASTE SHEET'!N1880="","",'S.D.PASTE SHEET'!N1880)</f>
        <v/>
      </c>
      <c s="153" t="str">
        <f>IF('S.D.PASTE SHEET'!O1880="","",'S.D.PASTE SHEET'!O1880)</f>
        <v/>
      </c>
      <c s="153" t="str">
        <f>IF('S.D.PASTE SHEET'!P1880="","",'S.D.PASTE SHEET'!P1880)</f>
        <v/>
      </c>
      <c s="153" t="str">
        <f>IF('S.D.PASTE SHEET'!Q1880="","",'S.D.PASTE SHEET'!Q1880)</f>
        <v/>
      </c>
      <c s="153" t="str">
        <f>IF('S.D.PASTE SHEET'!R1880="","",'S.D.PASTE SHEET'!R1880)</f>
        <v/>
      </c>
      <c s="153" t="str">
        <f>IF('S.D.PASTE SHEET'!S1880="","",'S.D.PASTE SHEET'!S1880)</f>
        <v/>
      </c>
      <c s="153" t="str">
        <f>IF('S.D.PASTE SHEET'!T1880="","",'S.D.PASTE SHEET'!T1880)</f>
        <v/>
      </c>
      <c s="153" t="str">
        <f>IF('S.D.PASTE SHEET'!U1880="","",'S.D.PASTE SHEET'!U1880)</f>
        <v/>
      </c>
      <c s="153" t="str">
        <f>IF('S.D.PASTE SHEET'!V1880="","",'S.D.PASTE SHEET'!V1880)</f>
        <v/>
      </c>
      <c s="153" t="str">
        <f>IF('S.D.PASTE SHEET'!W1880="","",'S.D.PASTE SHEET'!W1880)</f>
        <v/>
      </c>
      <c s="153" t="str">
        <f>IF('S.D.PASTE SHEET'!X1880="","",'S.D.PASTE SHEET'!X1880)</f>
        <v/>
      </c>
      <c s="153" t="str">
        <f>IF('S.D.PASTE SHEET'!Y1880="","",'S.D.PASTE SHEET'!Y1880)</f>
        <v/>
      </c>
      <c s="153" t="str">
        <f>IF('S.D.PASTE SHEET'!Z1880="","",'S.D.PASTE SHEET'!Z1880)</f>
        <v/>
      </c>
      <c s="153" t="str">
        <f>IF('S.D.PASTE SHEET'!AA1880="","",'S.D.PASTE SHEET'!AA1880)</f>
        <v/>
      </c>
      <c s="153" t="str">
        <f>IF('S.D.PASTE SHEET'!AB1880="","",'S.D.PASTE SHEET'!AB1880)</f>
        <v/>
      </c>
      <c s="153" t="str">
        <f>IF('S.D.PASTE SHEET'!AC1880="","",'S.D.PASTE SHEET'!AC1880)</f>
        <v/>
      </c>
      <c s="153" t="str">
        <f>IF('S.D.PASTE SHEET'!AD1880="","",'S.D.PASTE SHEET'!AD1880)</f>
        <v/>
      </c>
      <c s="155"/>
      <c s="156" t="str">
        <f>IF(AK1880="","",IF(AK1880&gt;0,COUNT($AG$2:AG1880),""))</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80" s="156" t="str">
        <f>IF(BC1880="","",IF(BC1880&gt;0,COUNT($AY$2:AY1880),""))</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81" spans="1:66" ht="15.75" customHeight="1">
      <c r="A1881" s="153" t="str">
        <f>IF('S.D.PASTE SHEET'!A1881="","",'S.D.PASTE SHEET'!A1881)</f>
        <v/>
      </c>
      <c s="153" t="str">
        <f>IF('S.D.PASTE SHEET'!B1881="","",'S.D.PASTE SHEET'!B1881)</f>
        <v/>
      </c>
      <c s="153" t="str">
        <f>IF('S.D.PASTE SHEET'!C1881="","",'S.D.PASTE SHEET'!C1881)</f>
        <v/>
      </c>
      <c s="154" t="str">
        <f>IF('S.D.PASTE SHEET'!D1881="","",'S.D.PASTE SHEET'!D1881)</f>
        <v/>
      </c>
      <c s="153" t="str">
        <f>IF('S.D.PASTE SHEET'!E1881="","",UPPER('S.D.PASTE SHEET'!E1881))</f>
        <v/>
      </c>
      <c s="153" t="str">
        <f>IF('S.D.PASTE SHEET'!F1881="","",'S.D.PASTE SHEET'!F1881)</f>
        <v/>
      </c>
      <c s="153" t="str">
        <f>IF('S.D.PASTE SHEET'!G1881="","",UPPER('S.D.PASTE SHEET'!G1881))</f>
        <v/>
      </c>
      <c s="153" t="str">
        <f>IF('S.D.PASTE SHEET'!H1881="","",UPPER('S.D.PASTE SHEET'!H1881))</f>
        <v/>
      </c>
      <c s="153" t="str">
        <f>IF('S.D.PASTE SHEET'!I1881="","",'S.D.PASTE SHEET'!I1881)</f>
        <v/>
      </c>
      <c s="154" t="str">
        <f>IF('S.D.PASTE SHEET'!J1881="","",'S.D.PASTE SHEET'!J1881)</f>
        <v/>
      </c>
      <c s="153" t="str">
        <f>IF('S.D.PASTE SHEET'!K1881="","",'S.D.PASTE SHEET'!K1881)</f>
        <v/>
      </c>
      <c s="153" t="str">
        <f>IF('S.D.PASTE SHEET'!L1881="","",'S.D.PASTE SHEET'!L1881)</f>
        <v/>
      </c>
      <c s="153" t="str">
        <f>IF('S.D.PASTE SHEET'!M1881="","",'S.D.PASTE SHEET'!M1881)</f>
        <v/>
      </c>
      <c s="153" t="str">
        <f>IF('S.D.PASTE SHEET'!N1881="","",'S.D.PASTE SHEET'!N1881)</f>
        <v/>
      </c>
      <c s="153" t="str">
        <f>IF('S.D.PASTE SHEET'!O1881="","",'S.D.PASTE SHEET'!O1881)</f>
        <v/>
      </c>
      <c s="153" t="str">
        <f>IF('S.D.PASTE SHEET'!P1881="","",'S.D.PASTE SHEET'!P1881)</f>
        <v/>
      </c>
      <c s="153" t="str">
        <f>IF('S.D.PASTE SHEET'!Q1881="","",'S.D.PASTE SHEET'!Q1881)</f>
        <v/>
      </c>
      <c s="153" t="str">
        <f>IF('S.D.PASTE SHEET'!R1881="","",'S.D.PASTE SHEET'!R1881)</f>
        <v/>
      </c>
      <c s="153" t="str">
        <f>IF('S.D.PASTE SHEET'!S1881="","",'S.D.PASTE SHEET'!S1881)</f>
        <v/>
      </c>
      <c s="153" t="str">
        <f>IF('S.D.PASTE SHEET'!T1881="","",'S.D.PASTE SHEET'!T1881)</f>
        <v/>
      </c>
      <c s="153" t="str">
        <f>IF('S.D.PASTE SHEET'!U1881="","",'S.D.PASTE SHEET'!U1881)</f>
        <v/>
      </c>
      <c s="153" t="str">
        <f>IF('S.D.PASTE SHEET'!V1881="","",'S.D.PASTE SHEET'!V1881)</f>
        <v/>
      </c>
      <c s="153" t="str">
        <f>IF('S.D.PASTE SHEET'!W1881="","",'S.D.PASTE SHEET'!W1881)</f>
        <v/>
      </c>
      <c s="153" t="str">
        <f>IF('S.D.PASTE SHEET'!X1881="","",'S.D.PASTE SHEET'!X1881)</f>
        <v/>
      </c>
      <c s="153" t="str">
        <f>IF('S.D.PASTE SHEET'!Y1881="","",'S.D.PASTE SHEET'!Y1881)</f>
        <v/>
      </c>
      <c s="153" t="str">
        <f>IF('S.D.PASTE SHEET'!Z1881="","",'S.D.PASTE SHEET'!Z1881)</f>
        <v/>
      </c>
      <c s="153" t="str">
        <f>IF('S.D.PASTE SHEET'!AA1881="","",'S.D.PASTE SHEET'!AA1881)</f>
        <v/>
      </c>
      <c s="153" t="str">
        <f>IF('S.D.PASTE SHEET'!AB1881="","",'S.D.PASTE SHEET'!AB1881)</f>
        <v/>
      </c>
      <c s="153" t="str">
        <f>IF('S.D.PASTE SHEET'!AC1881="","",'S.D.PASTE SHEET'!AC1881)</f>
        <v/>
      </c>
      <c s="153" t="str">
        <f>IF('S.D.PASTE SHEET'!AD1881="","",'S.D.PASTE SHEET'!AD1881)</f>
        <v/>
      </c>
      <c s="155"/>
      <c s="156" t="str">
        <f>IF(AK1881="","",IF(AK1881&gt;0,COUNT($AG$2:AG1881),""))</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81" s="156" t="str">
        <f>IF(BC1881="","",IF(BC1881&gt;0,COUNT($AY$2:AY1881),""))</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82" spans="1:66" ht="15.75" customHeight="1">
      <c r="A1882" s="153" t="str">
        <f>IF('S.D.PASTE SHEET'!A1882="","",'S.D.PASTE SHEET'!A1882)</f>
        <v/>
      </c>
      <c s="153" t="str">
        <f>IF('S.D.PASTE SHEET'!B1882="","",'S.D.PASTE SHEET'!B1882)</f>
        <v/>
      </c>
      <c s="153" t="str">
        <f>IF('S.D.PASTE SHEET'!C1882="","",'S.D.PASTE SHEET'!C1882)</f>
        <v/>
      </c>
      <c s="154" t="str">
        <f>IF('S.D.PASTE SHEET'!D1882="","",'S.D.PASTE SHEET'!D1882)</f>
        <v/>
      </c>
      <c s="153" t="str">
        <f>IF('S.D.PASTE SHEET'!E1882="","",UPPER('S.D.PASTE SHEET'!E1882))</f>
        <v/>
      </c>
      <c s="153" t="str">
        <f>IF('S.D.PASTE SHEET'!F1882="","",'S.D.PASTE SHEET'!F1882)</f>
        <v/>
      </c>
      <c s="153" t="str">
        <f>IF('S.D.PASTE SHEET'!G1882="","",UPPER('S.D.PASTE SHEET'!G1882))</f>
        <v/>
      </c>
      <c s="153" t="str">
        <f>IF('S.D.PASTE SHEET'!H1882="","",UPPER('S.D.PASTE SHEET'!H1882))</f>
        <v/>
      </c>
      <c s="153" t="str">
        <f>IF('S.D.PASTE SHEET'!I1882="","",'S.D.PASTE SHEET'!I1882)</f>
        <v/>
      </c>
      <c s="154" t="str">
        <f>IF('S.D.PASTE SHEET'!J1882="","",'S.D.PASTE SHEET'!J1882)</f>
        <v/>
      </c>
      <c s="153" t="str">
        <f>IF('S.D.PASTE SHEET'!K1882="","",'S.D.PASTE SHEET'!K1882)</f>
        <v/>
      </c>
      <c s="153" t="str">
        <f>IF('S.D.PASTE SHEET'!L1882="","",'S.D.PASTE SHEET'!L1882)</f>
        <v/>
      </c>
      <c s="153" t="str">
        <f>IF('S.D.PASTE SHEET'!M1882="","",'S.D.PASTE SHEET'!M1882)</f>
        <v/>
      </c>
      <c s="153" t="str">
        <f>IF('S.D.PASTE SHEET'!N1882="","",'S.D.PASTE SHEET'!N1882)</f>
        <v/>
      </c>
      <c s="153" t="str">
        <f>IF('S.D.PASTE SHEET'!O1882="","",'S.D.PASTE SHEET'!O1882)</f>
        <v/>
      </c>
      <c s="153" t="str">
        <f>IF('S.D.PASTE SHEET'!P1882="","",'S.D.PASTE SHEET'!P1882)</f>
        <v/>
      </c>
      <c s="153" t="str">
        <f>IF('S.D.PASTE SHEET'!Q1882="","",'S.D.PASTE SHEET'!Q1882)</f>
        <v/>
      </c>
      <c s="153" t="str">
        <f>IF('S.D.PASTE SHEET'!R1882="","",'S.D.PASTE SHEET'!R1882)</f>
        <v/>
      </c>
      <c s="153" t="str">
        <f>IF('S.D.PASTE SHEET'!S1882="","",'S.D.PASTE SHEET'!S1882)</f>
        <v/>
      </c>
      <c s="153" t="str">
        <f>IF('S.D.PASTE SHEET'!T1882="","",'S.D.PASTE SHEET'!T1882)</f>
        <v/>
      </c>
      <c s="153" t="str">
        <f>IF('S.D.PASTE SHEET'!U1882="","",'S.D.PASTE SHEET'!U1882)</f>
        <v/>
      </c>
      <c s="153" t="str">
        <f>IF('S.D.PASTE SHEET'!V1882="","",'S.D.PASTE SHEET'!V1882)</f>
        <v/>
      </c>
      <c s="153" t="str">
        <f>IF('S.D.PASTE SHEET'!W1882="","",'S.D.PASTE SHEET'!W1882)</f>
        <v/>
      </c>
      <c s="153" t="str">
        <f>IF('S.D.PASTE SHEET'!X1882="","",'S.D.PASTE SHEET'!X1882)</f>
        <v/>
      </c>
      <c s="153" t="str">
        <f>IF('S.D.PASTE SHEET'!Y1882="","",'S.D.PASTE SHEET'!Y1882)</f>
        <v/>
      </c>
      <c s="153" t="str">
        <f>IF('S.D.PASTE SHEET'!Z1882="","",'S.D.PASTE SHEET'!Z1882)</f>
        <v/>
      </c>
      <c s="153" t="str">
        <f>IF('S.D.PASTE SHEET'!AA1882="","",'S.D.PASTE SHEET'!AA1882)</f>
        <v/>
      </c>
      <c s="153" t="str">
        <f>IF('S.D.PASTE SHEET'!AB1882="","",'S.D.PASTE SHEET'!AB1882)</f>
        <v/>
      </c>
      <c s="153" t="str">
        <f>IF('S.D.PASTE SHEET'!AC1882="","",'S.D.PASTE SHEET'!AC1882)</f>
        <v/>
      </c>
      <c s="153" t="str">
        <f>IF('S.D.PASTE SHEET'!AD1882="","",'S.D.PASTE SHEET'!AD1882)</f>
        <v/>
      </c>
      <c s="155"/>
      <c s="156" t="str">
        <f>IF(AK1882="","",IF(AK1882&gt;0,COUNT($AG$2:AG1882),""))</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82" s="156" t="str">
        <f>IF(BC1882="","",IF(BC1882&gt;0,COUNT($AY$2:AY1882),""))</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83" spans="1:66" ht="15.75" customHeight="1">
      <c r="A1883" s="153" t="str">
        <f>IF('S.D.PASTE SHEET'!A1883="","",'S.D.PASTE SHEET'!A1883)</f>
        <v/>
      </c>
      <c s="153" t="str">
        <f>IF('S.D.PASTE SHEET'!B1883="","",'S.D.PASTE SHEET'!B1883)</f>
        <v/>
      </c>
      <c s="153" t="str">
        <f>IF('S.D.PASTE SHEET'!C1883="","",'S.D.PASTE SHEET'!C1883)</f>
        <v/>
      </c>
      <c s="154" t="str">
        <f>IF('S.D.PASTE SHEET'!D1883="","",'S.D.PASTE SHEET'!D1883)</f>
        <v/>
      </c>
      <c s="153" t="str">
        <f>IF('S.D.PASTE SHEET'!E1883="","",UPPER('S.D.PASTE SHEET'!E1883))</f>
        <v/>
      </c>
      <c s="153" t="str">
        <f>IF('S.D.PASTE SHEET'!F1883="","",'S.D.PASTE SHEET'!F1883)</f>
        <v/>
      </c>
      <c s="153" t="str">
        <f>IF('S.D.PASTE SHEET'!G1883="","",UPPER('S.D.PASTE SHEET'!G1883))</f>
        <v/>
      </c>
      <c s="153" t="str">
        <f>IF('S.D.PASTE SHEET'!H1883="","",UPPER('S.D.PASTE SHEET'!H1883))</f>
        <v/>
      </c>
      <c s="153" t="str">
        <f>IF('S.D.PASTE SHEET'!I1883="","",'S.D.PASTE SHEET'!I1883)</f>
        <v/>
      </c>
      <c s="154" t="str">
        <f>IF('S.D.PASTE SHEET'!J1883="","",'S.D.PASTE SHEET'!J1883)</f>
        <v/>
      </c>
      <c s="153" t="str">
        <f>IF('S.D.PASTE SHEET'!K1883="","",'S.D.PASTE SHEET'!K1883)</f>
        <v/>
      </c>
      <c s="153" t="str">
        <f>IF('S.D.PASTE SHEET'!L1883="","",'S.D.PASTE SHEET'!L1883)</f>
        <v/>
      </c>
      <c s="153" t="str">
        <f>IF('S.D.PASTE SHEET'!M1883="","",'S.D.PASTE SHEET'!M1883)</f>
        <v/>
      </c>
      <c s="153" t="str">
        <f>IF('S.D.PASTE SHEET'!N1883="","",'S.D.PASTE SHEET'!N1883)</f>
        <v/>
      </c>
      <c s="153" t="str">
        <f>IF('S.D.PASTE SHEET'!O1883="","",'S.D.PASTE SHEET'!O1883)</f>
        <v/>
      </c>
      <c s="153" t="str">
        <f>IF('S.D.PASTE SHEET'!P1883="","",'S.D.PASTE SHEET'!P1883)</f>
        <v/>
      </c>
      <c s="153" t="str">
        <f>IF('S.D.PASTE SHEET'!Q1883="","",'S.D.PASTE SHEET'!Q1883)</f>
        <v/>
      </c>
      <c s="153" t="str">
        <f>IF('S.D.PASTE SHEET'!R1883="","",'S.D.PASTE SHEET'!R1883)</f>
        <v/>
      </c>
      <c s="153" t="str">
        <f>IF('S.D.PASTE SHEET'!S1883="","",'S.D.PASTE SHEET'!S1883)</f>
        <v/>
      </c>
      <c s="153" t="str">
        <f>IF('S.D.PASTE SHEET'!T1883="","",'S.D.PASTE SHEET'!T1883)</f>
        <v/>
      </c>
      <c s="153" t="str">
        <f>IF('S.D.PASTE SHEET'!U1883="","",'S.D.PASTE SHEET'!U1883)</f>
        <v/>
      </c>
      <c s="153" t="str">
        <f>IF('S.D.PASTE SHEET'!V1883="","",'S.D.PASTE SHEET'!V1883)</f>
        <v/>
      </c>
      <c s="153" t="str">
        <f>IF('S.D.PASTE SHEET'!W1883="","",'S.D.PASTE SHEET'!W1883)</f>
        <v/>
      </c>
      <c s="153" t="str">
        <f>IF('S.D.PASTE SHEET'!X1883="","",'S.D.PASTE SHEET'!X1883)</f>
        <v/>
      </c>
      <c s="153" t="str">
        <f>IF('S.D.PASTE SHEET'!Y1883="","",'S.D.PASTE SHEET'!Y1883)</f>
        <v/>
      </c>
      <c s="153" t="str">
        <f>IF('S.D.PASTE SHEET'!Z1883="","",'S.D.PASTE SHEET'!Z1883)</f>
        <v/>
      </c>
      <c s="153" t="str">
        <f>IF('S.D.PASTE SHEET'!AA1883="","",'S.D.PASTE SHEET'!AA1883)</f>
        <v/>
      </c>
      <c s="153" t="str">
        <f>IF('S.D.PASTE SHEET'!AB1883="","",'S.D.PASTE SHEET'!AB1883)</f>
        <v/>
      </c>
      <c s="153" t="str">
        <f>IF('S.D.PASTE SHEET'!AC1883="","",'S.D.PASTE SHEET'!AC1883)</f>
        <v/>
      </c>
      <c s="153" t="str">
        <f>IF('S.D.PASTE SHEET'!AD1883="","",'S.D.PASTE SHEET'!AD1883)</f>
        <v/>
      </c>
      <c s="155"/>
      <c s="156" t="str">
        <f>IF(AK1883="","",IF(AK1883&gt;0,COUNT($AG$2:AG1883),""))</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83" s="156" t="str">
        <f>IF(BC1883="","",IF(BC1883&gt;0,COUNT($AY$2:AY1883),""))</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84" spans="1:66" ht="15.75" customHeight="1">
      <c r="A1884" s="153" t="str">
        <f>IF('S.D.PASTE SHEET'!A1884="","",'S.D.PASTE SHEET'!A1884)</f>
        <v/>
      </c>
      <c s="153" t="str">
        <f>IF('S.D.PASTE SHEET'!B1884="","",'S.D.PASTE SHEET'!B1884)</f>
        <v/>
      </c>
      <c s="153" t="str">
        <f>IF('S.D.PASTE SHEET'!C1884="","",'S.D.PASTE SHEET'!C1884)</f>
        <v/>
      </c>
      <c s="154" t="str">
        <f>IF('S.D.PASTE SHEET'!D1884="","",'S.D.PASTE SHEET'!D1884)</f>
        <v/>
      </c>
      <c s="153" t="str">
        <f>IF('S.D.PASTE SHEET'!E1884="","",UPPER('S.D.PASTE SHEET'!E1884))</f>
        <v/>
      </c>
      <c s="153" t="str">
        <f>IF('S.D.PASTE SHEET'!F1884="","",'S.D.PASTE SHEET'!F1884)</f>
        <v/>
      </c>
      <c s="153" t="str">
        <f>IF('S.D.PASTE SHEET'!G1884="","",UPPER('S.D.PASTE SHEET'!G1884))</f>
        <v/>
      </c>
      <c s="153" t="str">
        <f>IF('S.D.PASTE SHEET'!H1884="","",UPPER('S.D.PASTE SHEET'!H1884))</f>
        <v/>
      </c>
      <c s="153" t="str">
        <f>IF('S.D.PASTE SHEET'!I1884="","",'S.D.PASTE SHEET'!I1884)</f>
        <v/>
      </c>
      <c s="154" t="str">
        <f>IF('S.D.PASTE SHEET'!J1884="","",'S.D.PASTE SHEET'!J1884)</f>
        <v/>
      </c>
      <c s="153" t="str">
        <f>IF('S.D.PASTE SHEET'!K1884="","",'S.D.PASTE SHEET'!K1884)</f>
        <v/>
      </c>
      <c s="153" t="str">
        <f>IF('S.D.PASTE SHEET'!L1884="","",'S.D.PASTE SHEET'!L1884)</f>
        <v/>
      </c>
      <c s="153" t="str">
        <f>IF('S.D.PASTE SHEET'!M1884="","",'S.D.PASTE SHEET'!M1884)</f>
        <v/>
      </c>
      <c s="153" t="str">
        <f>IF('S.D.PASTE SHEET'!N1884="","",'S.D.PASTE SHEET'!N1884)</f>
        <v/>
      </c>
      <c s="153" t="str">
        <f>IF('S.D.PASTE SHEET'!O1884="","",'S.D.PASTE SHEET'!O1884)</f>
        <v/>
      </c>
      <c s="153" t="str">
        <f>IF('S.D.PASTE SHEET'!P1884="","",'S.D.PASTE SHEET'!P1884)</f>
        <v/>
      </c>
      <c s="153" t="str">
        <f>IF('S.D.PASTE SHEET'!Q1884="","",'S.D.PASTE SHEET'!Q1884)</f>
        <v/>
      </c>
      <c s="153" t="str">
        <f>IF('S.D.PASTE SHEET'!R1884="","",'S.D.PASTE SHEET'!R1884)</f>
        <v/>
      </c>
      <c s="153" t="str">
        <f>IF('S.D.PASTE SHEET'!S1884="","",'S.D.PASTE SHEET'!S1884)</f>
        <v/>
      </c>
      <c s="153" t="str">
        <f>IF('S.D.PASTE SHEET'!T1884="","",'S.D.PASTE SHEET'!T1884)</f>
        <v/>
      </c>
      <c s="153" t="str">
        <f>IF('S.D.PASTE SHEET'!U1884="","",'S.D.PASTE SHEET'!U1884)</f>
        <v/>
      </c>
      <c s="153" t="str">
        <f>IF('S.D.PASTE SHEET'!V1884="","",'S.D.PASTE SHEET'!V1884)</f>
        <v/>
      </c>
      <c s="153" t="str">
        <f>IF('S.D.PASTE SHEET'!W1884="","",'S.D.PASTE SHEET'!W1884)</f>
        <v/>
      </c>
      <c s="153" t="str">
        <f>IF('S.D.PASTE SHEET'!X1884="","",'S.D.PASTE SHEET'!X1884)</f>
        <v/>
      </c>
      <c s="153" t="str">
        <f>IF('S.D.PASTE SHEET'!Y1884="","",'S.D.PASTE SHEET'!Y1884)</f>
        <v/>
      </c>
      <c s="153" t="str">
        <f>IF('S.D.PASTE SHEET'!Z1884="","",'S.D.PASTE SHEET'!Z1884)</f>
        <v/>
      </c>
      <c s="153" t="str">
        <f>IF('S.D.PASTE SHEET'!AA1884="","",'S.D.PASTE SHEET'!AA1884)</f>
        <v/>
      </c>
      <c s="153" t="str">
        <f>IF('S.D.PASTE SHEET'!AB1884="","",'S.D.PASTE SHEET'!AB1884)</f>
        <v/>
      </c>
      <c s="153" t="str">
        <f>IF('S.D.PASTE SHEET'!AC1884="","",'S.D.PASTE SHEET'!AC1884)</f>
        <v/>
      </c>
      <c s="153" t="str">
        <f>IF('S.D.PASTE SHEET'!AD1884="","",'S.D.PASTE SHEET'!AD1884)</f>
        <v/>
      </c>
      <c s="155"/>
      <c s="156" t="str">
        <f>IF(AK1884="","",IF(AK1884&gt;0,COUNT($AG$2:AG1884),""))</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84" s="156" t="str">
        <f>IF(BC1884="","",IF(BC1884&gt;0,COUNT($AY$2:AY1884),""))</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85" spans="1:66" ht="15.75" customHeight="1">
      <c r="A1885" s="153" t="str">
        <f>IF('S.D.PASTE SHEET'!A1885="","",'S.D.PASTE SHEET'!A1885)</f>
        <v/>
      </c>
      <c s="153" t="str">
        <f>IF('S.D.PASTE SHEET'!B1885="","",'S.D.PASTE SHEET'!B1885)</f>
        <v/>
      </c>
      <c s="153" t="str">
        <f>IF('S.D.PASTE SHEET'!C1885="","",'S.D.PASTE SHEET'!C1885)</f>
        <v/>
      </c>
      <c s="154" t="str">
        <f>IF('S.D.PASTE SHEET'!D1885="","",'S.D.PASTE SHEET'!D1885)</f>
        <v/>
      </c>
      <c s="153" t="str">
        <f>IF('S.D.PASTE SHEET'!E1885="","",UPPER('S.D.PASTE SHEET'!E1885))</f>
        <v/>
      </c>
      <c s="153" t="str">
        <f>IF('S.D.PASTE SHEET'!F1885="","",'S.D.PASTE SHEET'!F1885)</f>
        <v/>
      </c>
      <c s="153" t="str">
        <f>IF('S.D.PASTE SHEET'!G1885="","",UPPER('S.D.PASTE SHEET'!G1885))</f>
        <v/>
      </c>
      <c s="153" t="str">
        <f>IF('S.D.PASTE SHEET'!H1885="","",UPPER('S.D.PASTE SHEET'!H1885))</f>
        <v/>
      </c>
      <c s="153" t="str">
        <f>IF('S.D.PASTE SHEET'!I1885="","",'S.D.PASTE SHEET'!I1885)</f>
        <v/>
      </c>
      <c s="154" t="str">
        <f>IF('S.D.PASTE SHEET'!J1885="","",'S.D.PASTE SHEET'!J1885)</f>
        <v/>
      </c>
      <c s="153" t="str">
        <f>IF('S.D.PASTE SHEET'!K1885="","",'S.D.PASTE SHEET'!K1885)</f>
        <v/>
      </c>
      <c s="153" t="str">
        <f>IF('S.D.PASTE SHEET'!L1885="","",'S.D.PASTE SHEET'!L1885)</f>
        <v/>
      </c>
      <c s="153" t="str">
        <f>IF('S.D.PASTE SHEET'!M1885="","",'S.D.PASTE SHEET'!M1885)</f>
        <v/>
      </c>
      <c s="153" t="str">
        <f>IF('S.D.PASTE SHEET'!N1885="","",'S.D.PASTE SHEET'!N1885)</f>
        <v/>
      </c>
      <c s="153" t="str">
        <f>IF('S.D.PASTE SHEET'!O1885="","",'S.D.PASTE SHEET'!O1885)</f>
        <v/>
      </c>
      <c s="153" t="str">
        <f>IF('S.D.PASTE SHEET'!P1885="","",'S.D.PASTE SHEET'!P1885)</f>
        <v/>
      </c>
      <c s="153" t="str">
        <f>IF('S.D.PASTE SHEET'!Q1885="","",'S.D.PASTE SHEET'!Q1885)</f>
        <v/>
      </c>
      <c s="153" t="str">
        <f>IF('S.D.PASTE SHEET'!R1885="","",'S.D.PASTE SHEET'!R1885)</f>
        <v/>
      </c>
      <c s="153" t="str">
        <f>IF('S.D.PASTE SHEET'!S1885="","",'S.D.PASTE SHEET'!S1885)</f>
        <v/>
      </c>
      <c s="153" t="str">
        <f>IF('S.D.PASTE SHEET'!T1885="","",'S.D.PASTE SHEET'!T1885)</f>
        <v/>
      </c>
      <c s="153" t="str">
        <f>IF('S.D.PASTE SHEET'!U1885="","",'S.D.PASTE SHEET'!U1885)</f>
        <v/>
      </c>
      <c s="153" t="str">
        <f>IF('S.D.PASTE SHEET'!V1885="","",'S.D.PASTE SHEET'!V1885)</f>
        <v/>
      </c>
      <c s="153" t="str">
        <f>IF('S.D.PASTE SHEET'!W1885="","",'S.D.PASTE SHEET'!W1885)</f>
        <v/>
      </c>
      <c s="153" t="str">
        <f>IF('S.D.PASTE SHEET'!X1885="","",'S.D.PASTE SHEET'!X1885)</f>
        <v/>
      </c>
      <c s="153" t="str">
        <f>IF('S.D.PASTE SHEET'!Y1885="","",'S.D.PASTE SHEET'!Y1885)</f>
        <v/>
      </c>
      <c s="153" t="str">
        <f>IF('S.D.PASTE SHEET'!Z1885="","",'S.D.PASTE SHEET'!Z1885)</f>
        <v/>
      </c>
      <c s="153" t="str">
        <f>IF('S.D.PASTE SHEET'!AA1885="","",'S.D.PASTE SHEET'!AA1885)</f>
        <v/>
      </c>
      <c s="153" t="str">
        <f>IF('S.D.PASTE SHEET'!AB1885="","",'S.D.PASTE SHEET'!AB1885)</f>
        <v/>
      </c>
      <c s="153" t="str">
        <f>IF('S.D.PASTE SHEET'!AC1885="","",'S.D.PASTE SHEET'!AC1885)</f>
        <v/>
      </c>
      <c s="153" t="str">
        <f>IF('S.D.PASTE SHEET'!AD1885="","",'S.D.PASTE SHEET'!AD1885)</f>
        <v/>
      </c>
      <c s="155"/>
      <c s="156" t="str">
        <f>IF(AK1885="","",IF(AK1885&gt;0,COUNT($AG$2:AG1885),""))</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85" s="156" t="str">
        <f>IF(BC1885="","",IF(BC1885&gt;0,COUNT($AY$2:AY1885),""))</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86" spans="1:66" ht="15.75" customHeight="1">
      <c r="A1886" s="153" t="str">
        <f>IF('S.D.PASTE SHEET'!A1886="","",'S.D.PASTE SHEET'!A1886)</f>
        <v/>
      </c>
      <c s="153" t="str">
        <f>IF('S.D.PASTE SHEET'!B1886="","",'S.D.PASTE SHEET'!B1886)</f>
        <v/>
      </c>
      <c s="153" t="str">
        <f>IF('S.D.PASTE SHEET'!C1886="","",'S.D.PASTE SHEET'!C1886)</f>
        <v/>
      </c>
      <c s="154" t="str">
        <f>IF('S.D.PASTE SHEET'!D1886="","",'S.D.PASTE SHEET'!D1886)</f>
        <v/>
      </c>
      <c s="153" t="str">
        <f>IF('S.D.PASTE SHEET'!E1886="","",UPPER('S.D.PASTE SHEET'!E1886))</f>
        <v/>
      </c>
      <c s="153" t="str">
        <f>IF('S.D.PASTE SHEET'!F1886="","",'S.D.PASTE SHEET'!F1886)</f>
        <v/>
      </c>
      <c s="153" t="str">
        <f>IF('S.D.PASTE SHEET'!G1886="","",UPPER('S.D.PASTE SHEET'!G1886))</f>
        <v/>
      </c>
      <c s="153" t="str">
        <f>IF('S.D.PASTE SHEET'!H1886="","",UPPER('S.D.PASTE SHEET'!H1886))</f>
        <v/>
      </c>
      <c s="153" t="str">
        <f>IF('S.D.PASTE SHEET'!I1886="","",'S.D.PASTE SHEET'!I1886)</f>
        <v/>
      </c>
      <c s="154" t="str">
        <f>IF('S.D.PASTE SHEET'!J1886="","",'S.D.PASTE SHEET'!J1886)</f>
        <v/>
      </c>
      <c s="153" t="str">
        <f>IF('S.D.PASTE SHEET'!K1886="","",'S.D.PASTE SHEET'!K1886)</f>
        <v/>
      </c>
      <c s="153" t="str">
        <f>IF('S.D.PASTE SHEET'!L1886="","",'S.D.PASTE SHEET'!L1886)</f>
        <v/>
      </c>
      <c s="153" t="str">
        <f>IF('S.D.PASTE SHEET'!M1886="","",'S.D.PASTE SHEET'!M1886)</f>
        <v/>
      </c>
      <c s="153" t="str">
        <f>IF('S.D.PASTE SHEET'!N1886="","",'S.D.PASTE SHEET'!N1886)</f>
        <v/>
      </c>
      <c s="153" t="str">
        <f>IF('S.D.PASTE SHEET'!O1886="","",'S.D.PASTE SHEET'!O1886)</f>
        <v/>
      </c>
      <c s="153" t="str">
        <f>IF('S.D.PASTE SHEET'!P1886="","",'S.D.PASTE SHEET'!P1886)</f>
        <v/>
      </c>
      <c s="153" t="str">
        <f>IF('S.D.PASTE SHEET'!Q1886="","",'S.D.PASTE SHEET'!Q1886)</f>
        <v/>
      </c>
      <c s="153" t="str">
        <f>IF('S.D.PASTE SHEET'!R1886="","",'S.D.PASTE SHEET'!R1886)</f>
        <v/>
      </c>
      <c s="153" t="str">
        <f>IF('S.D.PASTE SHEET'!S1886="","",'S.D.PASTE SHEET'!S1886)</f>
        <v/>
      </c>
      <c s="153" t="str">
        <f>IF('S.D.PASTE SHEET'!T1886="","",'S.D.PASTE SHEET'!T1886)</f>
        <v/>
      </c>
      <c s="153" t="str">
        <f>IF('S.D.PASTE SHEET'!U1886="","",'S.D.PASTE SHEET'!U1886)</f>
        <v/>
      </c>
      <c s="153" t="str">
        <f>IF('S.D.PASTE SHEET'!V1886="","",'S.D.PASTE SHEET'!V1886)</f>
        <v/>
      </c>
      <c s="153" t="str">
        <f>IF('S.D.PASTE SHEET'!W1886="","",'S.D.PASTE SHEET'!W1886)</f>
        <v/>
      </c>
      <c s="153" t="str">
        <f>IF('S.D.PASTE SHEET'!X1886="","",'S.D.PASTE SHEET'!X1886)</f>
        <v/>
      </c>
      <c s="153" t="str">
        <f>IF('S.D.PASTE SHEET'!Y1886="","",'S.D.PASTE SHEET'!Y1886)</f>
        <v/>
      </c>
      <c s="153" t="str">
        <f>IF('S.D.PASTE SHEET'!Z1886="","",'S.D.PASTE SHEET'!Z1886)</f>
        <v/>
      </c>
      <c s="153" t="str">
        <f>IF('S.D.PASTE SHEET'!AA1886="","",'S.D.PASTE SHEET'!AA1886)</f>
        <v/>
      </c>
      <c s="153" t="str">
        <f>IF('S.D.PASTE SHEET'!AB1886="","",'S.D.PASTE SHEET'!AB1886)</f>
        <v/>
      </c>
      <c s="153" t="str">
        <f>IF('S.D.PASTE SHEET'!AC1886="","",'S.D.PASTE SHEET'!AC1886)</f>
        <v/>
      </c>
      <c s="153" t="str">
        <f>IF('S.D.PASTE SHEET'!AD1886="","",'S.D.PASTE SHEET'!AD1886)</f>
        <v/>
      </c>
      <c s="155"/>
      <c s="156" t="str">
        <f>IF(AK1886="","",IF(AK1886&gt;0,COUNT($AG$2:AG1886),""))</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86" s="156" t="str">
        <f>IF(BC1886="","",IF(BC1886&gt;0,COUNT($AY$2:AY1886),""))</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87" spans="1:66" ht="15.75" customHeight="1">
      <c r="A1887" s="153" t="str">
        <f>IF('S.D.PASTE SHEET'!A1887="","",'S.D.PASTE SHEET'!A1887)</f>
        <v/>
      </c>
      <c s="153" t="str">
        <f>IF('S.D.PASTE SHEET'!B1887="","",'S.D.PASTE SHEET'!B1887)</f>
        <v/>
      </c>
      <c s="153" t="str">
        <f>IF('S.D.PASTE SHEET'!C1887="","",'S.D.PASTE SHEET'!C1887)</f>
        <v/>
      </c>
      <c s="154" t="str">
        <f>IF('S.D.PASTE SHEET'!D1887="","",'S.D.PASTE SHEET'!D1887)</f>
        <v/>
      </c>
      <c s="153" t="str">
        <f>IF('S.D.PASTE SHEET'!E1887="","",UPPER('S.D.PASTE SHEET'!E1887))</f>
        <v/>
      </c>
      <c s="153" t="str">
        <f>IF('S.D.PASTE SHEET'!F1887="","",'S.D.PASTE SHEET'!F1887)</f>
        <v/>
      </c>
      <c s="153" t="str">
        <f>IF('S.D.PASTE SHEET'!G1887="","",UPPER('S.D.PASTE SHEET'!G1887))</f>
        <v/>
      </c>
      <c s="153" t="str">
        <f>IF('S.D.PASTE SHEET'!H1887="","",UPPER('S.D.PASTE SHEET'!H1887))</f>
        <v/>
      </c>
      <c s="153" t="str">
        <f>IF('S.D.PASTE SHEET'!I1887="","",'S.D.PASTE SHEET'!I1887)</f>
        <v/>
      </c>
      <c s="154" t="str">
        <f>IF('S.D.PASTE SHEET'!J1887="","",'S.D.PASTE SHEET'!J1887)</f>
        <v/>
      </c>
      <c s="153" t="str">
        <f>IF('S.D.PASTE SHEET'!K1887="","",'S.D.PASTE SHEET'!K1887)</f>
        <v/>
      </c>
      <c s="153" t="str">
        <f>IF('S.D.PASTE SHEET'!L1887="","",'S.D.PASTE SHEET'!L1887)</f>
        <v/>
      </c>
      <c s="153" t="str">
        <f>IF('S.D.PASTE SHEET'!M1887="","",'S.D.PASTE SHEET'!M1887)</f>
        <v/>
      </c>
      <c s="153" t="str">
        <f>IF('S.D.PASTE SHEET'!N1887="","",'S.D.PASTE SHEET'!N1887)</f>
        <v/>
      </c>
      <c s="153" t="str">
        <f>IF('S.D.PASTE SHEET'!O1887="","",'S.D.PASTE SHEET'!O1887)</f>
        <v/>
      </c>
      <c s="153" t="str">
        <f>IF('S.D.PASTE SHEET'!P1887="","",'S.D.PASTE SHEET'!P1887)</f>
        <v/>
      </c>
      <c s="153" t="str">
        <f>IF('S.D.PASTE SHEET'!Q1887="","",'S.D.PASTE SHEET'!Q1887)</f>
        <v/>
      </c>
      <c s="153" t="str">
        <f>IF('S.D.PASTE SHEET'!R1887="","",'S.D.PASTE SHEET'!R1887)</f>
        <v/>
      </c>
      <c s="153" t="str">
        <f>IF('S.D.PASTE SHEET'!S1887="","",'S.D.PASTE SHEET'!S1887)</f>
        <v/>
      </c>
      <c s="153" t="str">
        <f>IF('S.D.PASTE SHEET'!T1887="","",'S.D.PASTE SHEET'!T1887)</f>
        <v/>
      </c>
      <c s="153" t="str">
        <f>IF('S.D.PASTE SHEET'!U1887="","",'S.D.PASTE SHEET'!U1887)</f>
        <v/>
      </c>
      <c s="153" t="str">
        <f>IF('S.D.PASTE SHEET'!V1887="","",'S.D.PASTE SHEET'!V1887)</f>
        <v/>
      </c>
      <c s="153" t="str">
        <f>IF('S.D.PASTE SHEET'!W1887="","",'S.D.PASTE SHEET'!W1887)</f>
        <v/>
      </c>
      <c s="153" t="str">
        <f>IF('S.D.PASTE SHEET'!X1887="","",'S.D.PASTE SHEET'!X1887)</f>
        <v/>
      </c>
      <c s="153" t="str">
        <f>IF('S.D.PASTE SHEET'!Y1887="","",'S.D.PASTE SHEET'!Y1887)</f>
        <v/>
      </c>
      <c s="153" t="str">
        <f>IF('S.D.PASTE SHEET'!Z1887="","",'S.D.PASTE SHEET'!Z1887)</f>
        <v/>
      </c>
      <c s="153" t="str">
        <f>IF('S.D.PASTE SHEET'!AA1887="","",'S.D.PASTE SHEET'!AA1887)</f>
        <v/>
      </c>
      <c s="153" t="str">
        <f>IF('S.D.PASTE SHEET'!AB1887="","",'S.D.PASTE SHEET'!AB1887)</f>
        <v/>
      </c>
      <c s="153" t="str">
        <f>IF('S.D.PASTE SHEET'!AC1887="","",'S.D.PASTE SHEET'!AC1887)</f>
        <v/>
      </c>
      <c s="153" t="str">
        <f>IF('S.D.PASTE SHEET'!AD1887="","",'S.D.PASTE SHEET'!AD1887)</f>
        <v/>
      </c>
      <c s="155"/>
      <c s="156" t="str">
        <f>IF(AK1887="","",IF(AK1887&gt;0,COUNT($AG$2:AG1887),""))</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87" s="156" t="str">
        <f>IF(BC1887="","",IF(BC1887&gt;0,COUNT($AY$2:AY1887),""))</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88" spans="1:66" ht="15.75" customHeight="1">
      <c r="A1888" s="153" t="str">
        <f>IF('S.D.PASTE SHEET'!A1888="","",'S.D.PASTE SHEET'!A1888)</f>
        <v/>
      </c>
      <c s="153" t="str">
        <f>IF('S.D.PASTE SHEET'!B1888="","",'S.D.PASTE SHEET'!B1888)</f>
        <v/>
      </c>
      <c s="153" t="str">
        <f>IF('S.D.PASTE SHEET'!C1888="","",'S.D.PASTE SHEET'!C1888)</f>
        <v/>
      </c>
      <c s="154" t="str">
        <f>IF('S.D.PASTE SHEET'!D1888="","",'S.D.PASTE SHEET'!D1888)</f>
        <v/>
      </c>
      <c s="153" t="str">
        <f>IF('S.D.PASTE SHEET'!E1888="","",UPPER('S.D.PASTE SHEET'!E1888))</f>
        <v/>
      </c>
      <c s="153" t="str">
        <f>IF('S.D.PASTE SHEET'!F1888="","",'S.D.PASTE SHEET'!F1888)</f>
        <v/>
      </c>
      <c s="153" t="str">
        <f>IF('S.D.PASTE SHEET'!G1888="","",UPPER('S.D.PASTE SHEET'!G1888))</f>
        <v/>
      </c>
      <c s="153" t="str">
        <f>IF('S.D.PASTE SHEET'!H1888="","",UPPER('S.D.PASTE SHEET'!H1888))</f>
        <v/>
      </c>
      <c s="153" t="str">
        <f>IF('S.D.PASTE SHEET'!I1888="","",'S.D.PASTE SHEET'!I1888)</f>
        <v/>
      </c>
      <c s="154" t="str">
        <f>IF('S.D.PASTE SHEET'!J1888="","",'S.D.PASTE SHEET'!J1888)</f>
        <v/>
      </c>
      <c s="153" t="str">
        <f>IF('S.D.PASTE SHEET'!K1888="","",'S.D.PASTE SHEET'!K1888)</f>
        <v/>
      </c>
      <c s="153" t="str">
        <f>IF('S.D.PASTE SHEET'!L1888="","",'S.D.PASTE SHEET'!L1888)</f>
        <v/>
      </c>
      <c s="153" t="str">
        <f>IF('S.D.PASTE SHEET'!M1888="","",'S.D.PASTE SHEET'!M1888)</f>
        <v/>
      </c>
      <c s="153" t="str">
        <f>IF('S.D.PASTE SHEET'!N1888="","",'S.D.PASTE SHEET'!N1888)</f>
        <v/>
      </c>
      <c s="153" t="str">
        <f>IF('S.D.PASTE SHEET'!O1888="","",'S.D.PASTE SHEET'!O1888)</f>
        <v/>
      </c>
      <c s="153" t="str">
        <f>IF('S.D.PASTE SHEET'!P1888="","",'S.D.PASTE SHEET'!P1888)</f>
        <v/>
      </c>
      <c s="153" t="str">
        <f>IF('S.D.PASTE SHEET'!Q1888="","",'S.D.PASTE SHEET'!Q1888)</f>
        <v/>
      </c>
      <c s="153" t="str">
        <f>IF('S.D.PASTE SHEET'!R1888="","",'S.D.PASTE SHEET'!R1888)</f>
        <v/>
      </c>
      <c s="153" t="str">
        <f>IF('S.D.PASTE SHEET'!S1888="","",'S.D.PASTE SHEET'!S1888)</f>
        <v/>
      </c>
      <c s="153" t="str">
        <f>IF('S.D.PASTE SHEET'!T1888="","",'S.D.PASTE SHEET'!T1888)</f>
        <v/>
      </c>
      <c s="153" t="str">
        <f>IF('S.D.PASTE SHEET'!U1888="","",'S.D.PASTE SHEET'!U1888)</f>
        <v/>
      </c>
      <c s="153" t="str">
        <f>IF('S.D.PASTE SHEET'!V1888="","",'S.D.PASTE SHEET'!V1888)</f>
        <v/>
      </c>
      <c s="153" t="str">
        <f>IF('S.D.PASTE SHEET'!W1888="","",'S.D.PASTE SHEET'!W1888)</f>
        <v/>
      </c>
      <c s="153" t="str">
        <f>IF('S.D.PASTE SHEET'!X1888="","",'S.D.PASTE SHEET'!X1888)</f>
        <v/>
      </c>
      <c s="153" t="str">
        <f>IF('S.D.PASTE SHEET'!Y1888="","",'S.D.PASTE SHEET'!Y1888)</f>
        <v/>
      </c>
      <c s="153" t="str">
        <f>IF('S.D.PASTE SHEET'!Z1888="","",'S.D.PASTE SHEET'!Z1888)</f>
        <v/>
      </c>
      <c s="153" t="str">
        <f>IF('S.D.PASTE SHEET'!AA1888="","",'S.D.PASTE SHEET'!AA1888)</f>
        <v/>
      </c>
      <c s="153" t="str">
        <f>IF('S.D.PASTE SHEET'!AB1888="","",'S.D.PASTE SHEET'!AB1888)</f>
        <v/>
      </c>
      <c s="153" t="str">
        <f>IF('S.D.PASTE SHEET'!AC1888="","",'S.D.PASTE SHEET'!AC1888)</f>
        <v/>
      </c>
      <c s="153" t="str">
        <f>IF('S.D.PASTE SHEET'!AD1888="","",'S.D.PASTE SHEET'!AD1888)</f>
        <v/>
      </c>
      <c s="155"/>
      <c s="156" t="str">
        <f>IF(AK1888="","",IF(AK1888&gt;0,COUNT($AG$2:AG1888),""))</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88" s="156" t="str">
        <f>IF(BC1888="","",IF(BC1888&gt;0,COUNT($AY$2:AY1888),""))</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89" spans="1:66" ht="15.75" customHeight="1">
      <c r="A1889" s="153" t="str">
        <f>IF('S.D.PASTE SHEET'!A1889="","",'S.D.PASTE SHEET'!A1889)</f>
        <v/>
      </c>
      <c s="153" t="str">
        <f>IF('S.D.PASTE SHEET'!B1889="","",'S.D.PASTE SHEET'!B1889)</f>
        <v/>
      </c>
      <c s="153" t="str">
        <f>IF('S.D.PASTE SHEET'!C1889="","",'S.D.PASTE SHEET'!C1889)</f>
        <v/>
      </c>
      <c s="154" t="str">
        <f>IF('S.D.PASTE SHEET'!D1889="","",'S.D.PASTE SHEET'!D1889)</f>
        <v/>
      </c>
      <c s="153" t="str">
        <f>IF('S.D.PASTE SHEET'!E1889="","",UPPER('S.D.PASTE SHEET'!E1889))</f>
        <v/>
      </c>
      <c s="153" t="str">
        <f>IF('S.D.PASTE SHEET'!F1889="","",'S.D.PASTE SHEET'!F1889)</f>
        <v/>
      </c>
      <c s="153" t="str">
        <f>IF('S.D.PASTE SHEET'!G1889="","",UPPER('S.D.PASTE SHEET'!G1889))</f>
        <v/>
      </c>
      <c s="153" t="str">
        <f>IF('S.D.PASTE SHEET'!H1889="","",UPPER('S.D.PASTE SHEET'!H1889))</f>
        <v/>
      </c>
      <c s="153" t="str">
        <f>IF('S.D.PASTE SHEET'!I1889="","",'S.D.PASTE SHEET'!I1889)</f>
        <v/>
      </c>
      <c s="154" t="str">
        <f>IF('S.D.PASTE SHEET'!J1889="","",'S.D.PASTE SHEET'!J1889)</f>
        <v/>
      </c>
      <c s="153" t="str">
        <f>IF('S.D.PASTE SHEET'!K1889="","",'S.D.PASTE SHEET'!K1889)</f>
        <v/>
      </c>
      <c s="153" t="str">
        <f>IF('S.D.PASTE SHEET'!L1889="","",'S.D.PASTE SHEET'!L1889)</f>
        <v/>
      </c>
      <c s="153" t="str">
        <f>IF('S.D.PASTE SHEET'!M1889="","",'S.D.PASTE SHEET'!M1889)</f>
        <v/>
      </c>
      <c s="153" t="str">
        <f>IF('S.D.PASTE SHEET'!N1889="","",'S.D.PASTE SHEET'!N1889)</f>
        <v/>
      </c>
      <c s="153" t="str">
        <f>IF('S.D.PASTE SHEET'!O1889="","",'S.D.PASTE SHEET'!O1889)</f>
        <v/>
      </c>
      <c s="153" t="str">
        <f>IF('S.D.PASTE SHEET'!P1889="","",'S.D.PASTE SHEET'!P1889)</f>
        <v/>
      </c>
      <c s="153" t="str">
        <f>IF('S.D.PASTE SHEET'!Q1889="","",'S.D.PASTE SHEET'!Q1889)</f>
        <v/>
      </c>
      <c s="153" t="str">
        <f>IF('S.D.PASTE SHEET'!R1889="","",'S.D.PASTE SHEET'!R1889)</f>
        <v/>
      </c>
      <c s="153" t="str">
        <f>IF('S.D.PASTE SHEET'!S1889="","",'S.D.PASTE SHEET'!S1889)</f>
        <v/>
      </c>
      <c s="153" t="str">
        <f>IF('S.D.PASTE SHEET'!T1889="","",'S.D.PASTE SHEET'!T1889)</f>
        <v/>
      </c>
      <c s="153" t="str">
        <f>IF('S.D.PASTE SHEET'!U1889="","",'S.D.PASTE SHEET'!U1889)</f>
        <v/>
      </c>
      <c s="153" t="str">
        <f>IF('S.D.PASTE SHEET'!V1889="","",'S.D.PASTE SHEET'!V1889)</f>
        <v/>
      </c>
      <c s="153" t="str">
        <f>IF('S.D.PASTE SHEET'!W1889="","",'S.D.PASTE SHEET'!W1889)</f>
        <v/>
      </c>
      <c s="153" t="str">
        <f>IF('S.D.PASTE SHEET'!X1889="","",'S.D.PASTE SHEET'!X1889)</f>
        <v/>
      </c>
      <c s="153" t="str">
        <f>IF('S.D.PASTE SHEET'!Y1889="","",'S.D.PASTE SHEET'!Y1889)</f>
        <v/>
      </c>
      <c s="153" t="str">
        <f>IF('S.D.PASTE SHEET'!Z1889="","",'S.D.PASTE SHEET'!Z1889)</f>
        <v/>
      </c>
      <c s="153" t="str">
        <f>IF('S.D.PASTE SHEET'!AA1889="","",'S.D.PASTE SHEET'!AA1889)</f>
        <v/>
      </c>
      <c s="153" t="str">
        <f>IF('S.D.PASTE SHEET'!AB1889="","",'S.D.PASTE SHEET'!AB1889)</f>
        <v/>
      </c>
      <c s="153" t="str">
        <f>IF('S.D.PASTE SHEET'!AC1889="","",'S.D.PASTE SHEET'!AC1889)</f>
        <v/>
      </c>
      <c s="153" t="str">
        <f>IF('S.D.PASTE SHEET'!AD1889="","",'S.D.PASTE SHEET'!AD1889)</f>
        <v/>
      </c>
      <c s="155"/>
      <c s="156" t="str">
        <f>IF(AK1889="","",IF(AK1889&gt;0,COUNT($AG$2:AG1889),""))</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89" s="156" t="str">
        <f>IF(BC1889="","",IF(BC1889&gt;0,COUNT($AY$2:AY1889),""))</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90" spans="1:66" ht="15.75" customHeight="1">
      <c r="A1890" s="153" t="str">
        <f>IF('S.D.PASTE SHEET'!A1890="","",'S.D.PASTE SHEET'!A1890)</f>
        <v/>
      </c>
      <c s="153" t="str">
        <f>IF('S.D.PASTE SHEET'!B1890="","",'S.D.PASTE SHEET'!B1890)</f>
        <v/>
      </c>
      <c s="153" t="str">
        <f>IF('S.D.PASTE SHEET'!C1890="","",'S.D.PASTE SHEET'!C1890)</f>
        <v/>
      </c>
      <c s="154" t="str">
        <f>IF('S.D.PASTE SHEET'!D1890="","",'S.D.PASTE SHEET'!D1890)</f>
        <v/>
      </c>
      <c s="153" t="str">
        <f>IF('S.D.PASTE SHEET'!E1890="","",UPPER('S.D.PASTE SHEET'!E1890))</f>
        <v/>
      </c>
      <c s="153" t="str">
        <f>IF('S.D.PASTE SHEET'!F1890="","",'S.D.PASTE SHEET'!F1890)</f>
        <v/>
      </c>
      <c s="153" t="str">
        <f>IF('S.D.PASTE SHEET'!G1890="","",UPPER('S.D.PASTE SHEET'!G1890))</f>
        <v/>
      </c>
      <c s="153" t="str">
        <f>IF('S.D.PASTE SHEET'!H1890="","",UPPER('S.D.PASTE SHEET'!H1890))</f>
        <v/>
      </c>
      <c s="153" t="str">
        <f>IF('S.D.PASTE SHEET'!I1890="","",'S.D.PASTE SHEET'!I1890)</f>
        <v/>
      </c>
      <c s="154" t="str">
        <f>IF('S.D.PASTE SHEET'!J1890="","",'S.D.PASTE SHEET'!J1890)</f>
        <v/>
      </c>
      <c s="153" t="str">
        <f>IF('S.D.PASTE SHEET'!K1890="","",'S.D.PASTE SHEET'!K1890)</f>
        <v/>
      </c>
      <c s="153" t="str">
        <f>IF('S.D.PASTE SHEET'!L1890="","",'S.D.PASTE SHEET'!L1890)</f>
        <v/>
      </c>
      <c s="153" t="str">
        <f>IF('S.D.PASTE SHEET'!M1890="","",'S.D.PASTE SHEET'!M1890)</f>
        <v/>
      </c>
      <c s="153" t="str">
        <f>IF('S.D.PASTE SHEET'!N1890="","",'S.D.PASTE SHEET'!N1890)</f>
        <v/>
      </c>
      <c s="153" t="str">
        <f>IF('S.D.PASTE SHEET'!O1890="","",'S.D.PASTE SHEET'!O1890)</f>
        <v/>
      </c>
      <c s="153" t="str">
        <f>IF('S.D.PASTE SHEET'!P1890="","",'S.D.PASTE SHEET'!P1890)</f>
        <v/>
      </c>
      <c s="153" t="str">
        <f>IF('S.D.PASTE SHEET'!Q1890="","",'S.D.PASTE SHEET'!Q1890)</f>
        <v/>
      </c>
      <c s="153" t="str">
        <f>IF('S.D.PASTE SHEET'!R1890="","",'S.D.PASTE SHEET'!R1890)</f>
        <v/>
      </c>
      <c s="153" t="str">
        <f>IF('S.D.PASTE SHEET'!S1890="","",'S.D.PASTE SHEET'!S1890)</f>
        <v/>
      </c>
      <c s="153" t="str">
        <f>IF('S.D.PASTE SHEET'!T1890="","",'S.D.PASTE SHEET'!T1890)</f>
        <v/>
      </c>
      <c s="153" t="str">
        <f>IF('S.D.PASTE SHEET'!U1890="","",'S.D.PASTE SHEET'!U1890)</f>
        <v/>
      </c>
      <c s="153" t="str">
        <f>IF('S.D.PASTE SHEET'!V1890="","",'S.D.PASTE SHEET'!V1890)</f>
        <v/>
      </c>
      <c s="153" t="str">
        <f>IF('S.D.PASTE SHEET'!W1890="","",'S.D.PASTE SHEET'!W1890)</f>
        <v/>
      </c>
      <c s="153" t="str">
        <f>IF('S.D.PASTE SHEET'!X1890="","",'S.D.PASTE SHEET'!X1890)</f>
        <v/>
      </c>
      <c s="153" t="str">
        <f>IF('S.D.PASTE SHEET'!Y1890="","",'S.D.PASTE SHEET'!Y1890)</f>
        <v/>
      </c>
      <c s="153" t="str">
        <f>IF('S.D.PASTE SHEET'!Z1890="","",'S.D.PASTE SHEET'!Z1890)</f>
        <v/>
      </c>
      <c s="153" t="str">
        <f>IF('S.D.PASTE SHEET'!AA1890="","",'S.D.PASTE SHEET'!AA1890)</f>
        <v/>
      </c>
      <c s="153" t="str">
        <f>IF('S.D.PASTE SHEET'!AB1890="","",'S.D.PASTE SHEET'!AB1890)</f>
        <v/>
      </c>
      <c s="153" t="str">
        <f>IF('S.D.PASTE SHEET'!AC1890="","",'S.D.PASTE SHEET'!AC1890)</f>
        <v/>
      </c>
      <c s="153" t="str">
        <f>IF('S.D.PASTE SHEET'!AD1890="","",'S.D.PASTE SHEET'!AD1890)</f>
        <v/>
      </c>
      <c s="155"/>
      <c s="156" t="str">
        <f>IF(AK1890="","",IF(AK1890&gt;0,COUNT($AG$2:AG1890),""))</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90" s="156" t="str">
        <f>IF(BC1890="","",IF(BC1890&gt;0,COUNT($AY$2:AY1890),""))</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91" spans="1:66" ht="15.75" customHeight="1">
      <c r="A1891" s="153" t="str">
        <f>IF('S.D.PASTE SHEET'!A1891="","",'S.D.PASTE SHEET'!A1891)</f>
        <v/>
      </c>
      <c s="153" t="str">
        <f>IF('S.D.PASTE SHEET'!B1891="","",'S.D.PASTE SHEET'!B1891)</f>
        <v/>
      </c>
      <c s="153" t="str">
        <f>IF('S.D.PASTE SHEET'!C1891="","",'S.D.PASTE SHEET'!C1891)</f>
        <v/>
      </c>
      <c s="154" t="str">
        <f>IF('S.D.PASTE SHEET'!D1891="","",'S.D.PASTE SHEET'!D1891)</f>
        <v/>
      </c>
      <c s="153" t="str">
        <f>IF('S.D.PASTE SHEET'!E1891="","",UPPER('S.D.PASTE SHEET'!E1891))</f>
        <v/>
      </c>
      <c s="153" t="str">
        <f>IF('S.D.PASTE SHEET'!F1891="","",'S.D.PASTE SHEET'!F1891)</f>
        <v/>
      </c>
      <c s="153" t="str">
        <f>IF('S.D.PASTE SHEET'!G1891="","",UPPER('S.D.PASTE SHEET'!G1891))</f>
        <v/>
      </c>
      <c s="153" t="str">
        <f>IF('S.D.PASTE SHEET'!H1891="","",UPPER('S.D.PASTE SHEET'!H1891))</f>
        <v/>
      </c>
      <c s="153" t="str">
        <f>IF('S.D.PASTE SHEET'!I1891="","",'S.D.PASTE SHEET'!I1891)</f>
        <v/>
      </c>
      <c s="154" t="str">
        <f>IF('S.D.PASTE SHEET'!J1891="","",'S.D.PASTE SHEET'!J1891)</f>
        <v/>
      </c>
      <c s="153" t="str">
        <f>IF('S.D.PASTE SHEET'!K1891="","",'S.D.PASTE SHEET'!K1891)</f>
        <v/>
      </c>
      <c s="153" t="str">
        <f>IF('S.D.PASTE SHEET'!L1891="","",'S.D.PASTE SHEET'!L1891)</f>
        <v/>
      </c>
      <c s="153" t="str">
        <f>IF('S.D.PASTE SHEET'!M1891="","",'S.D.PASTE SHEET'!M1891)</f>
        <v/>
      </c>
      <c s="153" t="str">
        <f>IF('S.D.PASTE SHEET'!N1891="","",'S.D.PASTE SHEET'!N1891)</f>
        <v/>
      </c>
      <c s="153" t="str">
        <f>IF('S.D.PASTE SHEET'!O1891="","",'S.D.PASTE SHEET'!O1891)</f>
        <v/>
      </c>
      <c s="153" t="str">
        <f>IF('S.D.PASTE SHEET'!P1891="","",'S.D.PASTE SHEET'!P1891)</f>
        <v/>
      </c>
      <c s="153" t="str">
        <f>IF('S.D.PASTE SHEET'!Q1891="","",'S.D.PASTE SHEET'!Q1891)</f>
        <v/>
      </c>
      <c s="153" t="str">
        <f>IF('S.D.PASTE SHEET'!R1891="","",'S.D.PASTE SHEET'!R1891)</f>
        <v/>
      </c>
      <c s="153" t="str">
        <f>IF('S.D.PASTE SHEET'!S1891="","",'S.D.PASTE SHEET'!S1891)</f>
        <v/>
      </c>
      <c s="153" t="str">
        <f>IF('S.D.PASTE SHEET'!T1891="","",'S.D.PASTE SHEET'!T1891)</f>
        <v/>
      </c>
      <c s="153" t="str">
        <f>IF('S.D.PASTE SHEET'!U1891="","",'S.D.PASTE SHEET'!U1891)</f>
        <v/>
      </c>
      <c s="153" t="str">
        <f>IF('S.D.PASTE SHEET'!V1891="","",'S.D.PASTE SHEET'!V1891)</f>
        <v/>
      </c>
      <c s="153" t="str">
        <f>IF('S.D.PASTE SHEET'!W1891="","",'S.D.PASTE SHEET'!W1891)</f>
        <v/>
      </c>
      <c s="153" t="str">
        <f>IF('S.D.PASTE SHEET'!X1891="","",'S.D.PASTE SHEET'!X1891)</f>
        <v/>
      </c>
      <c s="153" t="str">
        <f>IF('S.D.PASTE SHEET'!Y1891="","",'S.D.PASTE SHEET'!Y1891)</f>
        <v/>
      </c>
      <c s="153" t="str">
        <f>IF('S.D.PASTE SHEET'!Z1891="","",'S.D.PASTE SHEET'!Z1891)</f>
        <v/>
      </c>
      <c s="153" t="str">
        <f>IF('S.D.PASTE SHEET'!AA1891="","",'S.D.PASTE SHEET'!AA1891)</f>
        <v/>
      </c>
      <c s="153" t="str">
        <f>IF('S.D.PASTE SHEET'!AB1891="","",'S.D.PASTE SHEET'!AB1891)</f>
        <v/>
      </c>
      <c s="153" t="str">
        <f>IF('S.D.PASTE SHEET'!AC1891="","",'S.D.PASTE SHEET'!AC1891)</f>
        <v/>
      </c>
      <c s="153" t="str">
        <f>IF('S.D.PASTE SHEET'!AD1891="","",'S.D.PASTE SHEET'!AD1891)</f>
        <v/>
      </c>
      <c s="155"/>
      <c s="156" t="str">
        <f>IF(AK1891="","",IF(AK1891&gt;0,COUNT($AG$2:AG1891),""))</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91" s="156" t="str">
        <f>IF(BC1891="","",IF(BC1891&gt;0,COUNT($AY$2:AY1891),""))</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92" spans="1:66" ht="15.75" customHeight="1">
      <c r="A1892" s="153" t="str">
        <f>IF('S.D.PASTE SHEET'!A1892="","",'S.D.PASTE SHEET'!A1892)</f>
        <v/>
      </c>
      <c s="153" t="str">
        <f>IF('S.D.PASTE SHEET'!B1892="","",'S.D.PASTE SHEET'!B1892)</f>
        <v/>
      </c>
      <c s="153" t="str">
        <f>IF('S.D.PASTE SHEET'!C1892="","",'S.D.PASTE SHEET'!C1892)</f>
        <v/>
      </c>
      <c s="154" t="str">
        <f>IF('S.D.PASTE SHEET'!D1892="","",'S.D.PASTE SHEET'!D1892)</f>
        <v/>
      </c>
      <c s="153" t="str">
        <f>IF('S.D.PASTE SHEET'!E1892="","",UPPER('S.D.PASTE SHEET'!E1892))</f>
        <v/>
      </c>
      <c s="153" t="str">
        <f>IF('S.D.PASTE SHEET'!F1892="","",'S.D.PASTE SHEET'!F1892)</f>
        <v/>
      </c>
      <c s="153" t="str">
        <f>IF('S.D.PASTE SHEET'!G1892="","",UPPER('S.D.PASTE SHEET'!G1892))</f>
        <v/>
      </c>
      <c s="153" t="str">
        <f>IF('S.D.PASTE SHEET'!H1892="","",UPPER('S.D.PASTE SHEET'!H1892))</f>
        <v/>
      </c>
      <c s="153" t="str">
        <f>IF('S.D.PASTE SHEET'!I1892="","",'S.D.PASTE SHEET'!I1892)</f>
        <v/>
      </c>
      <c s="154" t="str">
        <f>IF('S.D.PASTE SHEET'!J1892="","",'S.D.PASTE SHEET'!J1892)</f>
        <v/>
      </c>
      <c s="153" t="str">
        <f>IF('S.D.PASTE SHEET'!K1892="","",'S.D.PASTE SHEET'!K1892)</f>
        <v/>
      </c>
      <c s="153" t="str">
        <f>IF('S.D.PASTE SHEET'!L1892="","",'S.D.PASTE SHEET'!L1892)</f>
        <v/>
      </c>
      <c s="153" t="str">
        <f>IF('S.D.PASTE SHEET'!M1892="","",'S.D.PASTE SHEET'!M1892)</f>
        <v/>
      </c>
      <c s="153" t="str">
        <f>IF('S.D.PASTE SHEET'!N1892="","",'S.D.PASTE SHEET'!N1892)</f>
        <v/>
      </c>
      <c s="153" t="str">
        <f>IF('S.D.PASTE SHEET'!O1892="","",'S.D.PASTE SHEET'!O1892)</f>
        <v/>
      </c>
      <c s="153" t="str">
        <f>IF('S.D.PASTE SHEET'!P1892="","",'S.D.PASTE SHEET'!P1892)</f>
        <v/>
      </c>
      <c s="153" t="str">
        <f>IF('S.D.PASTE SHEET'!Q1892="","",'S.D.PASTE SHEET'!Q1892)</f>
        <v/>
      </c>
      <c s="153" t="str">
        <f>IF('S.D.PASTE SHEET'!R1892="","",'S.D.PASTE SHEET'!R1892)</f>
        <v/>
      </c>
      <c s="153" t="str">
        <f>IF('S.D.PASTE SHEET'!S1892="","",'S.D.PASTE SHEET'!S1892)</f>
        <v/>
      </c>
      <c s="153" t="str">
        <f>IF('S.D.PASTE SHEET'!T1892="","",'S.D.PASTE SHEET'!T1892)</f>
        <v/>
      </c>
      <c s="153" t="str">
        <f>IF('S.D.PASTE SHEET'!U1892="","",'S.D.PASTE SHEET'!U1892)</f>
        <v/>
      </c>
      <c s="153" t="str">
        <f>IF('S.D.PASTE SHEET'!V1892="","",'S.D.PASTE SHEET'!V1892)</f>
        <v/>
      </c>
      <c s="153" t="str">
        <f>IF('S.D.PASTE SHEET'!W1892="","",'S.D.PASTE SHEET'!W1892)</f>
        <v/>
      </c>
      <c s="153" t="str">
        <f>IF('S.D.PASTE SHEET'!X1892="","",'S.D.PASTE SHEET'!X1892)</f>
        <v/>
      </c>
      <c s="153" t="str">
        <f>IF('S.D.PASTE SHEET'!Y1892="","",'S.D.PASTE SHEET'!Y1892)</f>
        <v/>
      </c>
      <c s="153" t="str">
        <f>IF('S.D.PASTE SHEET'!Z1892="","",'S.D.PASTE SHEET'!Z1892)</f>
        <v/>
      </c>
      <c s="153" t="str">
        <f>IF('S.D.PASTE SHEET'!AA1892="","",'S.D.PASTE SHEET'!AA1892)</f>
        <v/>
      </c>
      <c s="153" t="str">
        <f>IF('S.D.PASTE SHEET'!AB1892="","",'S.D.PASTE SHEET'!AB1892)</f>
        <v/>
      </c>
      <c s="153" t="str">
        <f>IF('S.D.PASTE SHEET'!AC1892="","",'S.D.PASTE SHEET'!AC1892)</f>
        <v/>
      </c>
      <c s="153" t="str">
        <f>IF('S.D.PASTE SHEET'!AD1892="","",'S.D.PASTE SHEET'!AD1892)</f>
        <v/>
      </c>
      <c s="155"/>
      <c s="156" t="str">
        <f>IF(AK1892="","",IF(AK1892&gt;0,COUNT($AG$2:AG1892),""))</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92" s="156" t="str">
        <f>IF(BC1892="","",IF(BC1892&gt;0,COUNT($AY$2:AY1892),""))</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93" spans="1:66" ht="15.75" customHeight="1">
      <c r="A1893" s="153" t="str">
        <f>IF('S.D.PASTE SHEET'!A1893="","",'S.D.PASTE SHEET'!A1893)</f>
        <v/>
      </c>
      <c s="153" t="str">
        <f>IF('S.D.PASTE SHEET'!B1893="","",'S.D.PASTE SHEET'!B1893)</f>
        <v/>
      </c>
      <c s="153" t="str">
        <f>IF('S.D.PASTE SHEET'!C1893="","",'S.D.PASTE SHEET'!C1893)</f>
        <v/>
      </c>
      <c s="154" t="str">
        <f>IF('S.D.PASTE SHEET'!D1893="","",'S.D.PASTE SHEET'!D1893)</f>
        <v/>
      </c>
      <c s="153" t="str">
        <f>IF('S.D.PASTE SHEET'!E1893="","",UPPER('S.D.PASTE SHEET'!E1893))</f>
        <v/>
      </c>
      <c s="153" t="str">
        <f>IF('S.D.PASTE SHEET'!F1893="","",'S.D.PASTE SHEET'!F1893)</f>
        <v/>
      </c>
      <c s="153" t="str">
        <f>IF('S.D.PASTE SHEET'!G1893="","",UPPER('S.D.PASTE SHEET'!G1893))</f>
        <v/>
      </c>
      <c s="153" t="str">
        <f>IF('S.D.PASTE SHEET'!H1893="","",UPPER('S.D.PASTE SHEET'!H1893))</f>
        <v/>
      </c>
      <c s="153" t="str">
        <f>IF('S.D.PASTE SHEET'!I1893="","",'S.D.PASTE SHEET'!I1893)</f>
        <v/>
      </c>
      <c s="154" t="str">
        <f>IF('S.D.PASTE SHEET'!J1893="","",'S.D.PASTE SHEET'!J1893)</f>
        <v/>
      </c>
      <c s="153" t="str">
        <f>IF('S.D.PASTE SHEET'!K1893="","",'S.D.PASTE SHEET'!K1893)</f>
        <v/>
      </c>
      <c s="153" t="str">
        <f>IF('S.D.PASTE SHEET'!L1893="","",'S.D.PASTE SHEET'!L1893)</f>
        <v/>
      </c>
      <c s="153" t="str">
        <f>IF('S.D.PASTE SHEET'!M1893="","",'S.D.PASTE SHEET'!M1893)</f>
        <v/>
      </c>
      <c s="153" t="str">
        <f>IF('S.D.PASTE SHEET'!N1893="","",'S.D.PASTE SHEET'!N1893)</f>
        <v/>
      </c>
      <c s="153" t="str">
        <f>IF('S.D.PASTE SHEET'!O1893="","",'S.D.PASTE SHEET'!O1893)</f>
        <v/>
      </c>
      <c s="153" t="str">
        <f>IF('S.D.PASTE SHEET'!P1893="","",'S.D.PASTE SHEET'!P1893)</f>
        <v/>
      </c>
      <c s="153" t="str">
        <f>IF('S.D.PASTE SHEET'!Q1893="","",'S.D.PASTE SHEET'!Q1893)</f>
        <v/>
      </c>
      <c s="153" t="str">
        <f>IF('S.D.PASTE SHEET'!R1893="","",'S.D.PASTE SHEET'!R1893)</f>
        <v/>
      </c>
      <c s="153" t="str">
        <f>IF('S.D.PASTE SHEET'!S1893="","",'S.D.PASTE SHEET'!S1893)</f>
        <v/>
      </c>
      <c s="153" t="str">
        <f>IF('S.D.PASTE SHEET'!T1893="","",'S.D.PASTE SHEET'!T1893)</f>
        <v/>
      </c>
      <c s="153" t="str">
        <f>IF('S.D.PASTE SHEET'!U1893="","",'S.D.PASTE SHEET'!U1893)</f>
        <v/>
      </c>
      <c s="153" t="str">
        <f>IF('S.D.PASTE SHEET'!V1893="","",'S.D.PASTE SHEET'!V1893)</f>
        <v/>
      </c>
      <c s="153" t="str">
        <f>IF('S.D.PASTE SHEET'!W1893="","",'S.D.PASTE SHEET'!W1893)</f>
        <v/>
      </c>
      <c s="153" t="str">
        <f>IF('S.D.PASTE SHEET'!X1893="","",'S.D.PASTE SHEET'!X1893)</f>
        <v/>
      </c>
      <c s="153" t="str">
        <f>IF('S.D.PASTE SHEET'!Y1893="","",'S.D.PASTE SHEET'!Y1893)</f>
        <v/>
      </c>
      <c s="153" t="str">
        <f>IF('S.D.PASTE SHEET'!Z1893="","",'S.D.PASTE SHEET'!Z1893)</f>
        <v/>
      </c>
      <c s="153" t="str">
        <f>IF('S.D.PASTE SHEET'!AA1893="","",'S.D.PASTE SHEET'!AA1893)</f>
        <v/>
      </c>
      <c s="153" t="str">
        <f>IF('S.D.PASTE SHEET'!AB1893="","",'S.D.PASTE SHEET'!AB1893)</f>
        <v/>
      </c>
      <c s="153" t="str">
        <f>IF('S.D.PASTE SHEET'!AC1893="","",'S.D.PASTE SHEET'!AC1893)</f>
        <v/>
      </c>
      <c s="153" t="str">
        <f>IF('S.D.PASTE SHEET'!AD1893="","",'S.D.PASTE SHEET'!AD1893)</f>
        <v/>
      </c>
      <c s="155"/>
      <c s="156" t="str">
        <f>IF(AK1893="","",IF(AK1893&gt;0,COUNT($AG$2:AG1893),""))</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93" s="156" t="str">
        <f>IF(BC1893="","",IF(BC1893&gt;0,COUNT($AY$2:AY1893),""))</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94" spans="1:66" ht="15.75" customHeight="1">
      <c r="A1894" s="153" t="str">
        <f>IF('S.D.PASTE SHEET'!A1894="","",'S.D.PASTE SHEET'!A1894)</f>
        <v/>
      </c>
      <c s="153" t="str">
        <f>IF('S.D.PASTE SHEET'!B1894="","",'S.D.PASTE SHEET'!B1894)</f>
        <v/>
      </c>
      <c s="153" t="str">
        <f>IF('S.D.PASTE SHEET'!C1894="","",'S.D.PASTE SHEET'!C1894)</f>
        <v/>
      </c>
      <c s="154" t="str">
        <f>IF('S.D.PASTE SHEET'!D1894="","",'S.D.PASTE SHEET'!D1894)</f>
        <v/>
      </c>
      <c s="153" t="str">
        <f>IF('S.D.PASTE SHEET'!E1894="","",UPPER('S.D.PASTE SHEET'!E1894))</f>
        <v/>
      </c>
      <c s="153" t="str">
        <f>IF('S.D.PASTE SHEET'!F1894="","",'S.D.PASTE SHEET'!F1894)</f>
        <v/>
      </c>
      <c s="153" t="str">
        <f>IF('S.D.PASTE SHEET'!G1894="","",UPPER('S.D.PASTE SHEET'!G1894))</f>
        <v/>
      </c>
      <c s="153" t="str">
        <f>IF('S.D.PASTE SHEET'!H1894="","",UPPER('S.D.PASTE SHEET'!H1894))</f>
        <v/>
      </c>
      <c s="153" t="str">
        <f>IF('S.D.PASTE SHEET'!I1894="","",'S.D.PASTE SHEET'!I1894)</f>
        <v/>
      </c>
      <c s="154" t="str">
        <f>IF('S.D.PASTE SHEET'!J1894="","",'S.D.PASTE SHEET'!J1894)</f>
        <v/>
      </c>
      <c s="153" t="str">
        <f>IF('S.D.PASTE SHEET'!K1894="","",'S.D.PASTE SHEET'!K1894)</f>
        <v/>
      </c>
      <c s="153" t="str">
        <f>IF('S.D.PASTE SHEET'!L1894="","",'S.D.PASTE SHEET'!L1894)</f>
        <v/>
      </c>
      <c s="153" t="str">
        <f>IF('S.D.PASTE SHEET'!M1894="","",'S.D.PASTE SHEET'!M1894)</f>
        <v/>
      </c>
      <c s="153" t="str">
        <f>IF('S.D.PASTE SHEET'!N1894="","",'S.D.PASTE SHEET'!N1894)</f>
        <v/>
      </c>
      <c s="153" t="str">
        <f>IF('S.D.PASTE SHEET'!O1894="","",'S.D.PASTE SHEET'!O1894)</f>
        <v/>
      </c>
      <c s="153" t="str">
        <f>IF('S.D.PASTE SHEET'!P1894="","",'S.D.PASTE SHEET'!P1894)</f>
        <v/>
      </c>
      <c s="153" t="str">
        <f>IF('S.D.PASTE SHEET'!Q1894="","",'S.D.PASTE SHEET'!Q1894)</f>
        <v/>
      </c>
      <c s="153" t="str">
        <f>IF('S.D.PASTE SHEET'!R1894="","",'S.D.PASTE SHEET'!R1894)</f>
        <v/>
      </c>
      <c s="153" t="str">
        <f>IF('S.D.PASTE SHEET'!S1894="","",'S.D.PASTE SHEET'!S1894)</f>
        <v/>
      </c>
      <c s="153" t="str">
        <f>IF('S.D.PASTE SHEET'!T1894="","",'S.D.PASTE SHEET'!T1894)</f>
        <v/>
      </c>
      <c s="153" t="str">
        <f>IF('S.D.PASTE SHEET'!U1894="","",'S.D.PASTE SHEET'!U1894)</f>
        <v/>
      </c>
      <c s="153" t="str">
        <f>IF('S.D.PASTE SHEET'!V1894="","",'S.D.PASTE SHEET'!V1894)</f>
        <v/>
      </c>
      <c s="153" t="str">
        <f>IF('S.D.PASTE SHEET'!W1894="","",'S.D.PASTE SHEET'!W1894)</f>
        <v/>
      </c>
      <c s="153" t="str">
        <f>IF('S.D.PASTE SHEET'!X1894="","",'S.D.PASTE SHEET'!X1894)</f>
        <v/>
      </c>
      <c s="153" t="str">
        <f>IF('S.D.PASTE SHEET'!Y1894="","",'S.D.PASTE SHEET'!Y1894)</f>
        <v/>
      </c>
      <c s="153" t="str">
        <f>IF('S.D.PASTE SHEET'!Z1894="","",'S.D.PASTE SHEET'!Z1894)</f>
        <v/>
      </c>
      <c s="153" t="str">
        <f>IF('S.D.PASTE SHEET'!AA1894="","",'S.D.PASTE SHEET'!AA1894)</f>
        <v/>
      </c>
      <c s="153" t="str">
        <f>IF('S.D.PASTE SHEET'!AB1894="","",'S.D.PASTE SHEET'!AB1894)</f>
        <v/>
      </c>
      <c s="153" t="str">
        <f>IF('S.D.PASTE SHEET'!AC1894="","",'S.D.PASTE SHEET'!AC1894)</f>
        <v/>
      </c>
      <c s="153" t="str">
        <f>IF('S.D.PASTE SHEET'!AD1894="","",'S.D.PASTE SHEET'!AD1894)</f>
        <v/>
      </c>
      <c s="155"/>
      <c s="156" t="str">
        <f>IF(AK1894="","",IF(AK1894&gt;0,COUNT($AG$2:AG1894),""))</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94" s="156" t="str">
        <f>IF(BC1894="","",IF(BC1894&gt;0,COUNT($AY$2:AY1894),""))</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95" spans="1:66" ht="15.75" customHeight="1">
      <c r="A1895" s="153" t="str">
        <f>IF('S.D.PASTE SHEET'!A1895="","",'S.D.PASTE SHEET'!A1895)</f>
        <v/>
      </c>
      <c s="153" t="str">
        <f>IF('S.D.PASTE SHEET'!B1895="","",'S.D.PASTE SHEET'!B1895)</f>
        <v/>
      </c>
      <c s="153" t="str">
        <f>IF('S.D.PASTE SHEET'!C1895="","",'S.D.PASTE SHEET'!C1895)</f>
        <v/>
      </c>
      <c s="154" t="str">
        <f>IF('S.D.PASTE SHEET'!D1895="","",'S.D.PASTE SHEET'!D1895)</f>
        <v/>
      </c>
      <c s="153" t="str">
        <f>IF('S.D.PASTE SHEET'!E1895="","",UPPER('S.D.PASTE SHEET'!E1895))</f>
        <v/>
      </c>
      <c s="153" t="str">
        <f>IF('S.D.PASTE SHEET'!F1895="","",'S.D.PASTE SHEET'!F1895)</f>
        <v/>
      </c>
      <c s="153" t="str">
        <f>IF('S.D.PASTE SHEET'!G1895="","",UPPER('S.D.PASTE SHEET'!G1895))</f>
        <v/>
      </c>
      <c s="153" t="str">
        <f>IF('S.D.PASTE SHEET'!H1895="","",UPPER('S.D.PASTE SHEET'!H1895))</f>
        <v/>
      </c>
      <c s="153" t="str">
        <f>IF('S.D.PASTE SHEET'!I1895="","",'S.D.PASTE SHEET'!I1895)</f>
        <v/>
      </c>
      <c s="154" t="str">
        <f>IF('S.D.PASTE SHEET'!J1895="","",'S.D.PASTE SHEET'!J1895)</f>
        <v/>
      </c>
      <c s="153" t="str">
        <f>IF('S.D.PASTE SHEET'!K1895="","",'S.D.PASTE SHEET'!K1895)</f>
        <v/>
      </c>
      <c s="153" t="str">
        <f>IF('S.D.PASTE SHEET'!L1895="","",'S.D.PASTE SHEET'!L1895)</f>
        <v/>
      </c>
      <c s="153" t="str">
        <f>IF('S.D.PASTE SHEET'!M1895="","",'S.D.PASTE SHEET'!M1895)</f>
        <v/>
      </c>
      <c s="153" t="str">
        <f>IF('S.D.PASTE SHEET'!N1895="","",'S.D.PASTE SHEET'!N1895)</f>
        <v/>
      </c>
      <c s="153" t="str">
        <f>IF('S.D.PASTE SHEET'!O1895="","",'S.D.PASTE SHEET'!O1895)</f>
        <v/>
      </c>
      <c s="153" t="str">
        <f>IF('S.D.PASTE SHEET'!P1895="","",'S.D.PASTE SHEET'!P1895)</f>
        <v/>
      </c>
      <c s="153" t="str">
        <f>IF('S.D.PASTE SHEET'!Q1895="","",'S.D.PASTE SHEET'!Q1895)</f>
        <v/>
      </c>
      <c s="153" t="str">
        <f>IF('S.D.PASTE SHEET'!R1895="","",'S.D.PASTE SHEET'!R1895)</f>
        <v/>
      </c>
      <c s="153" t="str">
        <f>IF('S.D.PASTE SHEET'!S1895="","",'S.D.PASTE SHEET'!S1895)</f>
        <v/>
      </c>
      <c s="153" t="str">
        <f>IF('S.D.PASTE SHEET'!T1895="","",'S.D.PASTE SHEET'!T1895)</f>
        <v/>
      </c>
      <c s="153" t="str">
        <f>IF('S.D.PASTE SHEET'!U1895="","",'S.D.PASTE SHEET'!U1895)</f>
        <v/>
      </c>
      <c s="153" t="str">
        <f>IF('S.D.PASTE SHEET'!V1895="","",'S.D.PASTE SHEET'!V1895)</f>
        <v/>
      </c>
      <c s="153" t="str">
        <f>IF('S.D.PASTE SHEET'!W1895="","",'S.D.PASTE SHEET'!W1895)</f>
        <v/>
      </c>
      <c s="153" t="str">
        <f>IF('S.D.PASTE SHEET'!X1895="","",'S.D.PASTE SHEET'!X1895)</f>
        <v/>
      </c>
      <c s="153" t="str">
        <f>IF('S.D.PASTE SHEET'!Y1895="","",'S.D.PASTE SHEET'!Y1895)</f>
        <v/>
      </c>
      <c s="153" t="str">
        <f>IF('S.D.PASTE SHEET'!Z1895="","",'S.D.PASTE SHEET'!Z1895)</f>
        <v/>
      </c>
      <c s="153" t="str">
        <f>IF('S.D.PASTE SHEET'!AA1895="","",'S.D.PASTE SHEET'!AA1895)</f>
        <v/>
      </c>
      <c s="153" t="str">
        <f>IF('S.D.PASTE SHEET'!AB1895="","",'S.D.PASTE SHEET'!AB1895)</f>
        <v/>
      </c>
      <c s="153" t="str">
        <f>IF('S.D.PASTE SHEET'!AC1895="","",'S.D.PASTE SHEET'!AC1895)</f>
        <v/>
      </c>
      <c s="153" t="str">
        <f>IF('S.D.PASTE SHEET'!AD1895="","",'S.D.PASTE SHEET'!AD1895)</f>
        <v/>
      </c>
      <c s="155"/>
      <c s="156" t="str">
        <f>IF(AK1895="","",IF(AK1895&gt;0,COUNT($AG$2:AG1895),""))</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95" s="156" t="str">
        <f>IF(BC1895="","",IF(BC1895&gt;0,COUNT($AY$2:AY1895),""))</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96" spans="1:66" ht="15.75" customHeight="1">
      <c r="A1896" s="153" t="str">
        <f>IF('S.D.PASTE SHEET'!A1896="","",'S.D.PASTE SHEET'!A1896)</f>
        <v/>
      </c>
      <c s="153" t="str">
        <f>IF('S.D.PASTE SHEET'!B1896="","",'S.D.PASTE SHEET'!B1896)</f>
        <v/>
      </c>
      <c s="153" t="str">
        <f>IF('S.D.PASTE SHEET'!C1896="","",'S.D.PASTE SHEET'!C1896)</f>
        <v/>
      </c>
      <c s="154" t="str">
        <f>IF('S.D.PASTE SHEET'!D1896="","",'S.D.PASTE SHEET'!D1896)</f>
        <v/>
      </c>
      <c s="153" t="str">
        <f>IF('S.D.PASTE SHEET'!E1896="","",UPPER('S.D.PASTE SHEET'!E1896))</f>
        <v/>
      </c>
      <c s="153" t="str">
        <f>IF('S.D.PASTE SHEET'!F1896="","",'S.D.PASTE SHEET'!F1896)</f>
        <v/>
      </c>
      <c s="153" t="str">
        <f>IF('S.D.PASTE SHEET'!G1896="","",UPPER('S.D.PASTE SHEET'!G1896))</f>
        <v/>
      </c>
      <c s="153" t="str">
        <f>IF('S.D.PASTE SHEET'!H1896="","",UPPER('S.D.PASTE SHEET'!H1896))</f>
        <v/>
      </c>
      <c s="153" t="str">
        <f>IF('S.D.PASTE SHEET'!I1896="","",'S.D.PASTE SHEET'!I1896)</f>
        <v/>
      </c>
      <c s="154" t="str">
        <f>IF('S.D.PASTE SHEET'!J1896="","",'S.D.PASTE SHEET'!J1896)</f>
        <v/>
      </c>
      <c s="153" t="str">
        <f>IF('S.D.PASTE SHEET'!K1896="","",'S.D.PASTE SHEET'!K1896)</f>
        <v/>
      </c>
      <c s="153" t="str">
        <f>IF('S.D.PASTE SHEET'!L1896="","",'S.D.PASTE SHEET'!L1896)</f>
        <v/>
      </c>
      <c s="153" t="str">
        <f>IF('S.D.PASTE SHEET'!M1896="","",'S.D.PASTE SHEET'!M1896)</f>
        <v/>
      </c>
      <c s="153" t="str">
        <f>IF('S.D.PASTE SHEET'!N1896="","",'S.D.PASTE SHEET'!N1896)</f>
        <v/>
      </c>
      <c s="153" t="str">
        <f>IF('S.D.PASTE SHEET'!O1896="","",'S.D.PASTE SHEET'!O1896)</f>
        <v/>
      </c>
      <c s="153" t="str">
        <f>IF('S.D.PASTE SHEET'!P1896="","",'S.D.PASTE SHEET'!P1896)</f>
        <v/>
      </c>
      <c s="153" t="str">
        <f>IF('S.D.PASTE SHEET'!Q1896="","",'S.D.PASTE SHEET'!Q1896)</f>
        <v/>
      </c>
      <c s="153" t="str">
        <f>IF('S.D.PASTE SHEET'!R1896="","",'S.D.PASTE SHEET'!R1896)</f>
        <v/>
      </c>
      <c s="153" t="str">
        <f>IF('S.D.PASTE SHEET'!S1896="","",'S.D.PASTE SHEET'!S1896)</f>
        <v/>
      </c>
      <c s="153" t="str">
        <f>IF('S.D.PASTE SHEET'!T1896="","",'S.D.PASTE SHEET'!T1896)</f>
        <v/>
      </c>
      <c s="153" t="str">
        <f>IF('S.D.PASTE SHEET'!U1896="","",'S.D.PASTE SHEET'!U1896)</f>
        <v/>
      </c>
      <c s="153" t="str">
        <f>IF('S.D.PASTE SHEET'!V1896="","",'S.D.PASTE SHEET'!V1896)</f>
        <v/>
      </c>
      <c s="153" t="str">
        <f>IF('S.D.PASTE SHEET'!W1896="","",'S.D.PASTE SHEET'!W1896)</f>
        <v/>
      </c>
      <c s="153" t="str">
        <f>IF('S.D.PASTE SHEET'!X1896="","",'S.D.PASTE SHEET'!X1896)</f>
        <v/>
      </c>
      <c s="153" t="str">
        <f>IF('S.D.PASTE SHEET'!Y1896="","",'S.D.PASTE SHEET'!Y1896)</f>
        <v/>
      </c>
      <c s="153" t="str">
        <f>IF('S.D.PASTE SHEET'!Z1896="","",'S.D.PASTE SHEET'!Z1896)</f>
        <v/>
      </c>
      <c s="153" t="str">
        <f>IF('S.D.PASTE SHEET'!AA1896="","",'S.D.PASTE SHEET'!AA1896)</f>
        <v/>
      </c>
      <c s="153" t="str">
        <f>IF('S.D.PASTE SHEET'!AB1896="","",'S.D.PASTE SHEET'!AB1896)</f>
        <v/>
      </c>
      <c s="153" t="str">
        <f>IF('S.D.PASTE SHEET'!AC1896="","",'S.D.PASTE SHEET'!AC1896)</f>
        <v/>
      </c>
      <c s="153" t="str">
        <f>IF('S.D.PASTE SHEET'!AD1896="","",'S.D.PASTE SHEET'!AD1896)</f>
        <v/>
      </c>
      <c s="155"/>
      <c s="156" t="str">
        <f>IF(AK1896="","",IF(AK1896&gt;0,COUNT($AG$2:AG1896),""))</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96" s="156" t="str">
        <f>IF(BC1896="","",IF(BC1896&gt;0,COUNT($AY$2:AY1896),""))</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97" spans="1:66" ht="15.75" customHeight="1">
      <c r="A1897" s="153" t="str">
        <f>IF('S.D.PASTE SHEET'!A1897="","",'S.D.PASTE SHEET'!A1897)</f>
        <v/>
      </c>
      <c s="153" t="str">
        <f>IF('S.D.PASTE SHEET'!B1897="","",'S.D.PASTE SHEET'!B1897)</f>
        <v/>
      </c>
      <c s="153" t="str">
        <f>IF('S.D.PASTE SHEET'!C1897="","",'S.D.PASTE SHEET'!C1897)</f>
        <v/>
      </c>
      <c s="154" t="str">
        <f>IF('S.D.PASTE SHEET'!D1897="","",'S.D.PASTE SHEET'!D1897)</f>
        <v/>
      </c>
      <c s="153" t="str">
        <f>IF('S.D.PASTE SHEET'!E1897="","",UPPER('S.D.PASTE SHEET'!E1897))</f>
        <v/>
      </c>
      <c s="153" t="str">
        <f>IF('S.D.PASTE SHEET'!F1897="","",'S.D.PASTE SHEET'!F1897)</f>
        <v/>
      </c>
      <c s="153" t="str">
        <f>IF('S.D.PASTE SHEET'!G1897="","",UPPER('S.D.PASTE SHEET'!G1897))</f>
        <v/>
      </c>
      <c s="153" t="str">
        <f>IF('S.D.PASTE SHEET'!H1897="","",UPPER('S.D.PASTE SHEET'!H1897))</f>
        <v/>
      </c>
      <c s="153" t="str">
        <f>IF('S.D.PASTE SHEET'!I1897="","",'S.D.PASTE SHEET'!I1897)</f>
        <v/>
      </c>
      <c s="154" t="str">
        <f>IF('S.D.PASTE SHEET'!J1897="","",'S.D.PASTE SHEET'!J1897)</f>
        <v/>
      </c>
      <c s="153" t="str">
        <f>IF('S.D.PASTE SHEET'!K1897="","",'S.D.PASTE SHEET'!K1897)</f>
        <v/>
      </c>
      <c s="153" t="str">
        <f>IF('S.D.PASTE SHEET'!L1897="","",'S.D.PASTE SHEET'!L1897)</f>
        <v/>
      </c>
      <c s="153" t="str">
        <f>IF('S.D.PASTE SHEET'!M1897="","",'S.D.PASTE SHEET'!M1897)</f>
        <v/>
      </c>
      <c s="153" t="str">
        <f>IF('S.D.PASTE SHEET'!N1897="","",'S.D.PASTE SHEET'!N1897)</f>
        <v/>
      </c>
      <c s="153" t="str">
        <f>IF('S.D.PASTE SHEET'!O1897="","",'S.D.PASTE SHEET'!O1897)</f>
        <v/>
      </c>
      <c s="153" t="str">
        <f>IF('S.D.PASTE SHEET'!P1897="","",'S.D.PASTE SHEET'!P1897)</f>
        <v/>
      </c>
      <c s="153" t="str">
        <f>IF('S.D.PASTE SHEET'!Q1897="","",'S.D.PASTE SHEET'!Q1897)</f>
        <v/>
      </c>
      <c s="153" t="str">
        <f>IF('S.D.PASTE SHEET'!R1897="","",'S.D.PASTE SHEET'!R1897)</f>
        <v/>
      </c>
      <c s="153" t="str">
        <f>IF('S.D.PASTE SHEET'!S1897="","",'S.D.PASTE SHEET'!S1897)</f>
        <v/>
      </c>
      <c s="153" t="str">
        <f>IF('S.D.PASTE SHEET'!T1897="","",'S.D.PASTE SHEET'!T1897)</f>
        <v/>
      </c>
      <c s="153" t="str">
        <f>IF('S.D.PASTE SHEET'!U1897="","",'S.D.PASTE SHEET'!U1897)</f>
        <v/>
      </c>
      <c s="153" t="str">
        <f>IF('S.D.PASTE SHEET'!V1897="","",'S.D.PASTE SHEET'!V1897)</f>
        <v/>
      </c>
      <c s="153" t="str">
        <f>IF('S.D.PASTE SHEET'!W1897="","",'S.D.PASTE SHEET'!W1897)</f>
        <v/>
      </c>
      <c s="153" t="str">
        <f>IF('S.D.PASTE SHEET'!X1897="","",'S.D.PASTE SHEET'!X1897)</f>
        <v/>
      </c>
      <c s="153" t="str">
        <f>IF('S.D.PASTE SHEET'!Y1897="","",'S.D.PASTE SHEET'!Y1897)</f>
        <v/>
      </c>
      <c s="153" t="str">
        <f>IF('S.D.PASTE SHEET'!Z1897="","",'S.D.PASTE SHEET'!Z1897)</f>
        <v/>
      </c>
      <c s="153" t="str">
        <f>IF('S.D.PASTE SHEET'!AA1897="","",'S.D.PASTE SHEET'!AA1897)</f>
        <v/>
      </c>
      <c s="153" t="str">
        <f>IF('S.D.PASTE SHEET'!AB1897="","",'S.D.PASTE SHEET'!AB1897)</f>
        <v/>
      </c>
      <c s="153" t="str">
        <f>IF('S.D.PASTE SHEET'!AC1897="","",'S.D.PASTE SHEET'!AC1897)</f>
        <v/>
      </c>
      <c s="153" t="str">
        <f>IF('S.D.PASTE SHEET'!AD1897="","",'S.D.PASTE SHEET'!AD1897)</f>
        <v/>
      </c>
      <c s="155"/>
      <c s="156" t="str">
        <f>IF(AK1897="","",IF(AK1897&gt;0,COUNT($AG$2:AG1897),""))</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97" s="156" t="str">
        <f>IF(BC1897="","",IF(BC1897&gt;0,COUNT($AY$2:AY1897),""))</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98" spans="1:66" ht="15.75" customHeight="1">
      <c r="A1898" s="153" t="str">
        <f>IF('S.D.PASTE SHEET'!A1898="","",'S.D.PASTE SHEET'!A1898)</f>
        <v/>
      </c>
      <c s="153" t="str">
        <f>IF('S.D.PASTE SHEET'!B1898="","",'S.D.PASTE SHEET'!B1898)</f>
        <v/>
      </c>
      <c s="153" t="str">
        <f>IF('S.D.PASTE SHEET'!C1898="","",'S.D.PASTE SHEET'!C1898)</f>
        <v/>
      </c>
      <c s="154" t="str">
        <f>IF('S.D.PASTE SHEET'!D1898="","",'S.D.PASTE SHEET'!D1898)</f>
        <v/>
      </c>
      <c s="153" t="str">
        <f>IF('S.D.PASTE SHEET'!E1898="","",UPPER('S.D.PASTE SHEET'!E1898))</f>
        <v/>
      </c>
      <c s="153" t="str">
        <f>IF('S.D.PASTE SHEET'!F1898="","",'S.D.PASTE SHEET'!F1898)</f>
        <v/>
      </c>
      <c s="153" t="str">
        <f>IF('S.D.PASTE SHEET'!G1898="","",UPPER('S.D.PASTE SHEET'!G1898))</f>
        <v/>
      </c>
      <c s="153" t="str">
        <f>IF('S.D.PASTE SHEET'!H1898="","",UPPER('S.D.PASTE SHEET'!H1898))</f>
        <v/>
      </c>
      <c s="153" t="str">
        <f>IF('S.D.PASTE SHEET'!I1898="","",'S.D.PASTE SHEET'!I1898)</f>
        <v/>
      </c>
      <c s="154" t="str">
        <f>IF('S.D.PASTE SHEET'!J1898="","",'S.D.PASTE SHEET'!J1898)</f>
        <v/>
      </c>
      <c s="153" t="str">
        <f>IF('S.D.PASTE SHEET'!K1898="","",'S.D.PASTE SHEET'!K1898)</f>
        <v/>
      </c>
      <c s="153" t="str">
        <f>IF('S.D.PASTE SHEET'!L1898="","",'S.D.PASTE SHEET'!L1898)</f>
        <v/>
      </c>
      <c s="153" t="str">
        <f>IF('S.D.PASTE SHEET'!M1898="","",'S.D.PASTE SHEET'!M1898)</f>
        <v/>
      </c>
      <c s="153" t="str">
        <f>IF('S.D.PASTE SHEET'!N1898="","",'S.D.PASTE SHEET'!N1898)</f>
        <v/>
      </c>
      <c s="153" t="str">
        <f>IF('S.D.PASTE SHEET'!O1898="","",'S.D.PASTE SHEET'!O1898)</f>
        <v/>
      </c>
      <c s="153" t="str">
        <f>IF('S.D.PASTE SHEET'!P1898="","",'S.D.PASTE SHEET'!P1898)</f>
        <v/>
      </c>
      <c s="153" t="str">
        <f>IF('S.D.PASTE SHEET'!Q1898="","",'S.D.PASTE SHEET'!Q1898)</f>
        <v/>
      </c>
      <c s="153" t="str">
        <f>IF('S.D.PASTE SHEET'!R1898="","",'S.D.PASTE SHEET'!R1898)</f>
        <v/>
      </c>
      <c s="153" t="str">
        <f>IF('S.D.PASTE SHEET'!S1898="","",'S.D.PASTE SHEET'!S1898)</f>
        <v/>
      </c>
      <c s="153" t="str">
        <f>IF('S.D.PASTE SHEET'!T1898="","",'S.D.PASTE SHEET'!T1898)</f>
        <v/>
      </c>
      <c s="153" t="str">
        <f>IF('S.D.PASTE SHEET'!U1898="","",'S.D.PASTE SHEET'!U1898)</f>
        <v/>
      </c>
      <c s="153" t="str">
        <f>IF('S.D.PASTE SHEET'!V1898="","",'S.D.PASTE SHEET'!V1898)</f>
        <v/>
      </c>
      <c s="153" t="str">
        <f>IF('S.D.PASTE SHEET'!W1898="","",'S.D.PASTE SHEET'!W1898)</f>
        <v/>
      </c>
      <c s="153" t="str">
        <f>IF('S.D.PASTE SHEET'!X1898="","",'S.D.PASTE SHEET'!X1898)</f>
        <v/>
      </c>
      <c s="153" t="str">
        <f>IF('S.D.PASTE SHEET'!Y1898="","",'S.D.PASTE SHEET'!Y1898)</f>
        <v/>
      </c>
      <c s="153" t="str">
        <f>IF('S.D.PASTE SHEET'!Z1898="","",'S.D.PASTE SHEET'!Z1898)</f>
        <v/>
      </c>
      <c s="153" t="str">
        <f>IF('S.D.PASTE SHEET'!AA1898="","",'S.D.PASTE SHEET'!AA1898)</f>
        <v/>
      </c>
      <c s="153" t="str">
        <f>IF('S.D.PASTE SHEET'!AB1898="","",'S.D.PASTE SHEET'!AB1898)</f>
        <v/>
      </c>
      <c s="153" t="str">
        <f>IF('S.D.PASTE SHEET'!AC1898="","",'S.D.PASTE SHEET'!AC1898)</f>
        <v/>
      </c>
      <c s="153" t="str">
        <f>IF('S.D.PASTE SHEET'!AD1898="","",'S.D.PASTE SHEET'!AD1898)</f>
        <v/>
      </c>
      <c s="155"/>
      <c s="156" t="str">
        <f>IF(AK1898="","",IF(AK1898&gt;0,COUNT($AG$2:AG1898),""))</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98" s="156" t="str">
        <f>IF(BC1898="","",IF(BC1898&gt;0,COUNT($AY$2:AY1898),""))</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899" spans="1:66" ht="15.75" customHeight="1">
      <c r="A1899" s="153" t="str">
        <f>IF('S.D.PASTE SHEET'!A1899="","",'S.D.PASTE SHEET'!A1899)</f>
        <v/>
      </c>
      <c s="153" t="str">
        <f>IF('S.D.PASTE SHEET'!B1899="","",'S.D.PASTE SHEET'!B1899)</f>
        <v/>
      </c>
      <c s="153" t="str">
        <f>IF('S.D.PASTE SHEET'!C1899="","",'S.D.PASTE SHEET'!C1899)</f>
        <v/>
      </c>
      <c s="154" t="str">
        <f>IF('S.D.PASTE SHEET'!D1899="","",'S.D.PASTE SHEET'!D1899)</f>
        <v/>
      </c>
      <c s="153" t="str">
        <f>IF('S.D.PASTE SHEET'!E1899="","",UPPER('S.D.PASTE SHEET'!E1899))</f>
        <v/>
      </c>
      <c s="153" t="str">
        <f>IF('S.D.PASTE SHEET'!F1899="","",'S.D.PASTE SHEET'!F1899)</f>
        <v/>
      </c>
      <c s="153" t="str">
        <f>IF('S.D.PASTE SHEET'!G1899="","",UPPER('S.D.PASTE SHEET'!G1899))</f>
        <v/>
      </c>
      <c s="153" t="str">
        <f>IF('S.D.PASTE SHEET'!H1899="","",UPPER('S.D.PASTE SHEET'!H1899))</f>
        <v/>
      </c>
      <c s="153" t="str">
        <f>IF('S.D.PASTE SHEET'!I1899="","",'S.D.PASTE SHEET'!I1899)</f>
        <v/>
      </c>
      <c s="154" t="str">
        <f>IF('S.D.PASTE SHEET'!J1899="","",'S.D.PASTE SHEET'!J1899)</f>
        <v/>
      </c>
      <c s="153" t="str">
        <f>IF('S.D.PASTE SHEET'!K1899="","",'S.D.PASTE SHEET'!K1899)</f>
        <v/>
      </c>
      <c s="153" t="str">
        <f>IF('S.D.PASTE SHEET'!L1899="","",'S.D.PASTE SHEET'!L1899)</f>
        <v/>
      </c>
      <c s="153" t="str">
        <f>IF('S.D.PASTE SHEET'!M1899="","",'S.D.PASTE SHEET'!M1899)</f>
        <v/>
      </c>
      <c s="153" t="str">
        <f>IF('S.D.PASTE SHEET'!N1899="","",'S.D.PASTE SHEET'!N1899)</f>
        <v/>
      </c>
      <c s="153" t="str">
        <f>IF('S.D.PASTE SHEET'!O1899="","",'S.D.PASTE SHEET'!O1899)</f>
        <v/>
      </c>
      <c s="153" t="str">
        <f>IF('S.D.PASTE SHEET'!P1899="","",'S.D.PASTE SHEET'!P1899)</f>
        <v/>
      </c>
      <c s="153" t="str">
        <f>IF('S.D.PASTE SHEET'!Q1899="","",'S.D.PASTE SHEET'!Q1899)</f>
        <v/>
      </c>
      <c s="153" t="str">
        <f>IF('S.D.PASTE SHEET'!R1899="","",'S.D.PASTE SHEET'!R1899)</f>
        <v/>
      </c>
      <c s="153" t="str">
        <f>IF('S.D.PASTE SHEET'!S1899="","",'S.D.PASTE SHEET'!S1899)</f>
        <v/>
      </c>
      <c s="153" t="str">
        <f>IF('S.D.PASTE SHEET'!T1899="","",'S.D.PASTE SHEET'!T1899)</f>
        <v/>
      </c>
      <c s="153" t="str">
        <f>IF('S.D.PASTE SHEET'!U1899="","",'S.D.PASTE SHEET'!U1899)</f>
        <v/>
      </c>
      <c s="153" t="str">
        <f>IF('S.D.PASTE SHEET'!V1899="","",'S.D.PASTE SHEET'!V1899)</f>
        <v/>
      </c>
      <c s="153" t="str">
        <f>IF('S.D.PASTE SHEET'!W1899="","",'S.D.PASTE SHEET'!W1899)</f>
        <v/>
      </c>
      <c s="153" t="str">
        <f>IF('S.D.PASTE SHEET'!X1899="","",'S.D.PASTE SHEET'!X1899)</f>
        <v/>
      </c>
      <c s="153" t="str">
        <f>IF('S.D.PASTE SHEET'!Y1899="","",'S.D.PASTE SHEET'!Y1899)</f>
        <v/>
      </c>
      <c s="153" t="str">
        <f>IF('S.D.PASTE SHEET'!Z1899="","",'S.D.PASTE SHEET'!Z1899)</f>
        <v/>
      </c>
      <c s="153" t="str">
        <f>IF('S.D.PASTE SHEET'!AA1899="","",'S.D.PASTE SHEET'!AA1899)</f>
        <v/>
      </c>
      <c s="153" t="str">
        <f>IF('S.D.PASTE SHEET'!AB1899="","",'S.D.PASTE SHEET'!AB1899)</f>
        <v/>
      </c>
      <c s="153" t="str">
        <f>IF('S.D.PASTE SHEET'!AC1899="","",'S.D.PASTE SHEET'!AC1899)</f>
        <v/>
      </c>
      <c s="153" t="str">
        <f>IF('S.D.PASTE SHEET'!AD1899="","",'S.D.PASTE SHEET'!AD1899)</f>
        <v/>
      </c>
      <c s="155"/>
      <c s="156" t="str">
        <f>IF(AK1899="","",IF(AK1899&gt;0,COUNT($AG$2:AG1899),""))</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899" s="156" t="str">
        <f>IF(BC1899="","",IF(BC1899&gt;0,COUNT($AY$2:AY1899),""))</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00" spans="1:66" ht="15.75" customHeight="1">
      <c r="A1900" s="153" t="str">
        <f>IF('S.D.PASTE SHEET'!A1900="","",'S.D.PASTE SHEET'!A1900)</f>
        <v/>
      </c>
      <c s="153" t="str">
        <f>IF('S.D.PASTE SHEET'!B1900="","",'S.D.PASTE SHEET'!B1900)</f>
        <v/>
      </c>
      <c s="153" t="str">
        <f>IF('S.D.PASTE SHEET'!C1900="","",'S.D.PASTE SHEET'!C1900)</f>
        <v/>
      </c>
      <c s="154" t="str">
        <f>IF('S.D.PASTE SHEET'!D1900="","",'S.D.PASTE SHEET'!D1900)</f>
        <v/>
      </c>
      <c s="153" t="str">
        <f>IF('S.D.PASTE SHEET'!E1900="","",UPPER('S.D.PASTE SHEET'!E1900))</f>
        <v/>
      </c>
      <c s="153" t="str">
        <f>IF('S.D.PASTE SHEET'!F1900="","",'S.D.PASTE SHEET'!F1900)</f>
        <v/>
      </c>
      <c s="153" t="str">
        <f>IF('S.D.PASTE SHEET'!G1900="","",UPPER('S.D.PASTE SHEET'!G1900))</f>
        <v/>
      </c>
      <c s="153" t="str">
        <f>IF('S.D.PASTE SHEET'!H1900="","",UPPER('S.D.PASTE SHEET'!H1900))</f>
        <v/>
      </c>
      <c s="153" t="str">
        <f>IF('S.D.PASTE SHEET'!I1900="","",'S.D.PASTE SHEET'!I1900)</f>
        <v/>
      </c>
      <c s="154" t="str">
        <f>IF('S.D.PASTE SHEET'!J1900="","",'S.D.PASTE SHEET'!J1900)</f>
        <v/>
      </c>
      <c s="153" t="str">
        <f>IF('S.D.PASTE SHEET'!K1900="","",'S.D.PASTE SHEET'!K1900)</f>
        <v/>
      </c>
      <c s="153" t="str">
        <f>IF('S.D.PASTE SHEET'!L1900="","",'S.D.PASTE SHEET'!L1900)</f>
        <v/>
      </c>
      <c s="153" t="str">
        <f>IF('S.D.PASTE SHEET'!M1900="","",'S.D.PASTE SHEET'!M1900)</f>
        <v/>
      </c>
      <c s="153" t="str">
        <f>IF('S.D.PASTE SHEET'!N1900="","",'S.D.PASTE SHEET'!N1900)</f>
        <v/>
      </c>
      <c s="153" t="str">
        <f>IF('S.D.PASTE SHEET'!O1900="","",'S.D.PASTE SHEET'!O1900)</f>
        <v/>
      </c>
      <c s="153" t="str">
        <f>IF('S.D.PASTE SHEET'!P1900="","",'S.D.PASTE SHEET'!P1900)</f>
        <v/>
      </c>
      <c s="153" t="str">
        <f>IF('S.D.PASTE SHEET'!Q1900="","",'S.D.PASTE SHEET'!Q1900)</f>
        <v/>
      </c>
      <c s="153" t="str">
        <f>IF('S.D.PASTE SHEET'!R1900="","",'S.D.PASTE SHEET'!R1900)</f>
        <v/>
      </c>
      <c s="153" t="str">
        <f>IF('S.D.PASTE SHEET'!S1900="","",'S.D.PASTE SHEET'!S1900)</f>
        <v/>
      </c>
      <c s="153" t="str">
        <f>IF('S.D.PASTE SHEET'!T1900="","",'S.D.PASTE SHEET'!T1900)</f>
        <v/>
      </c>
      <c s="153" t="str">
        <f>IF('S.D.PASTE SHEET'!U1900="","",'S.D.PASTE SHEET'!U1900)</f>
        <v/>
      </c>
      <c s="153" t="str">
        <f>IF('S.D.PASTE SHEET'!V1900="","",'S.D.PASTE SHEET'!V1900)</f>
        <v/>
      </c>
      <c s="153" t="str">
        <f>IF('S.D.PASTE SHEET'!W1900="","",'S.D.PASTE SHEET'!W1900)</f>
        <v/>
      </c>
      <c s="153" t="str">
        <f>IF('S.D.PASTE SHEET'!X1900="","",'S.D.PASTE SHEET'!X1900)</f>
        <v/>
      </c>
      <c s="153" t="str">
        <f>IF('S.D.PASTE SHEET'!Y1900="","",'S.D.PASTE SHEET'!Y1900)</f>
        <v/>
      </c>
      <c s="153" t="str">
        <f>IF('S.D.PASTE SHEET'!Z1900="","",'S.D.PASTE SHEET'!Z1900)</f>
        <v/>
      </c>
      <c s="153" t="str">
        <f>IF('S.D.PASTE SHEET'!AA1900="","",'S.D.PASTE SHEET'!AA1900)</f>
        <v/>
      </c>
      <c s="153" t="str">
        <f>IF('S.D.PASTE SHEET'!AB1900="","",'S.D.PASTE SHEET'!AB1900)</f>
        <v/>
      </c>
      <c s="153" t="str">
        <f>IF('S.D.PASTE SHEET'!AC1900="","",'S.D.PASTE SHEET'!AC1900)</f>
        <v/>
      </c>
      <c s="153" t="str">
        <f>IF('S.D.PASTE SHEET'!AD1900="","",'S.D.PASTE SHEET'!AD1900)</f>
        <v/>
      </c>
      <c s="155"/>
      <c s="156" t="str">
        <f>IF(AK1900="","",IF(AK1900&gt;0,COUNT($AG$2:AG1900),""))</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00" s="156" t="str">
        <f>IF(BC1900="","",IF(BC1900&gt;0,COUNT($AY$2:AY1900),""))</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01" spans="1:66" ht="15.75" customHeight="1">
      <c r="A1901" s="153" t="str">
        <f>IF('S.D.PASTE SHEET'!A1901="","",'S.D.PASTE SHEET'!A1901)</f>
        <v/>
      </c>
      <c s="153" t="str">
        <f>IF('S.D.PASTE SHEET'!B1901="","",'S.D.PASTE SHEET'!B1901)</f>
        <v/>
      </c>
      <c s="153" t="str">
        <f>IF('S.D.PASTE SHEET'!C1901="","",'S.D.PASTE SHEET'!C1901)</f>
        <v/>
      </c>
      <c s="154" t="str">
        <f>IF('S.D.PASTE SHEET'!D1901="","",'S.D.PASTE SHEET'!D1901)</f>
        <v/>
      </c>
      <c s="153" t="str">
        <f>IF('S.D.PASTE SHEET'!E1901="","",UPPER('S.D.PASTE SHEET'!E1901))</f>
        <v/>
      </c>
      <c s="153" t="str">
        <f>IF('S.D.PASTE SHEET'!F1901="","",'S.D.PASTE SHEET'!F1901)</f>
        <v/>
      </c>
      <c s="153" t="str">
        <f>IF('S.D.PASTE SHEET'!G1901="","",UPPER('S.D.PASTE SHEET'!G1901))</f>
        <v/>
      </c>
      <c s="153" t="str">
        <f>IF('S.D.PASTE SHEET'!H1901="","",UPPER('S.D.PASTE SHEET'!H1901))</f>
        <v/>
      </c>
      <c s="153" t="str">
        <f>IF('S.D.PASTE SHEET'!I1901="","",'S.D.PASTE SHEET'!I1901)</f>
        <v/>
      </c>
      <c s="154" t="str">
        <f>IF('S.D.PASTE SHEET'!J1901="","",'S.D.PASTE SHEET'!J1901)</f>
        <v/>
      </c>
      <c s="153" t="str">
        <f>IF('S.D.PASTE SHEET'!K1901="","",'S.D.PASTE SHEET'!K1901)</f>
        <v/>
      </c>
      <c s="153" t="str">
        <f>IF('S.D.PASTE SHEET'!L1901="","",'S.D.PASTE SHEET'!L1901)</f>
        <v/>
      </c>
      <c s="153" t="str">
        <f>IF('S.D.PASTE SHEET'!M1901="","",'S.D.PASTE SHEET'!M1901)</f>
        <v/>
      </c>
      <c s="153" t="str">
        <f>IF('S.D.PASTE SHEET'!N1901="","",'S.D.PASTE SHEET'!N1901)</f>
        <v/>
      </c>
      <c s="153" t="str">
        <f>IF('S.D.PASTE SHEET'!O1901="","",'S.D.PASTE SHEET'!O1901)</f>
        <v/>
      </c>
      <c s="153" t="str">
        <f>IF('S.D.PASTE SHEET'!P1901="","",'S.D.PASTE SHEET'!P1901)</f>
        <v/>
      </c>
      <c s="153" t="str">
        <f>IF('S.D.PASTE SHEET'!Q1901="","",'S.D.PASTE SHEET'!Q1901)</f>
        <v/>
      </c>
      <c s="153" t="str">
        <f>IF('S.D.PASTE SHEET'!R1901="","",'S.D.PASTE SHEET'!R1901)</f>
        <v/>
      </c>
      <c s="153" t="str">
        <f>IF('S.D.PASTE SHEET'!S1901="","",'S.D.PASTE SHEET'!S1901)</f>
        <v/>
      </c>
      <c s="153" t="str">
        <f>IF('S.D.PASTE SHEET'!T1901="","",'S.D.PASTE SHEET'!T1901)</f>
        <v/>
      </c>
      <c s="153" t="str">
        <f>IF('S.D.PASTE SHEET'!U1901="","",'S.D.PASTE SHEET'!U1901)</f>
        <v/>
      </c>
      <c s="153" t="str">
        <f>IF('S.D.PASTE SHEET'!V1901="","",'S.D.PASTE SHEET'!V1901)</f>
        <v/>
      </c>
      <c s="153" t="str">
        <f>IF('S.D.PASTE SHEET'!W1901="","",'S.D.PASTE SHEET'!W1901)</f>
        <v/>
      </c>
      <c s="153" t="str">
        <f>IF('S.D.PASTE SHEET'!X1901="","",'S.D.PASTE SHEET'!X1901)</f>
        <v/>
      </c>
      <c s="153" t="str">
        <f>IF('S.D.PASTE SHEET'!Y1901="","",'S.D.PASTE SHEET'!Y1901)</f>
        <v/>
      </c>
      <c s="153" t="str">
        <f>IF('S.D.PASTE SHEET'!Z1901="","",'S.D.PASTE SHEET'!Z1901)</f>
        <v/>
      </c>
      <c s="153" t="str">
        <f>IF('S.D.PASTE SHEET'!AA1901="","",'S.D.PASTE SHEET'!AA1901)</f>
        <v/>
      </c>
      <c s="153" t="str">
        <f>IF('S.D.PASTE SHEET'!AB1901="","",'S.D.PASTE SHEET'!AB1901)</f>
        <v/>
      </c>
      <c s="153" t="str">
        <f>IF('S.D.PASTE SHEET'!AC1901="","",'S.D.PASTE SHEET'!AC1901)</f>
        <v/>
      </c>
      <c s="153" t="str">
        <f>IF('S.D.PASTE SHEET'!AD1901="","",'S.D.PASTE SHEET'!AD1901)</f>
        <v/>
      </c>
      <c s="155"/>
      <c s="156" t="str">
        <f>IF(AK1901="","",IF(AK1901&gt;0,COUNT($AG$2:AG1901),""))</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01" s="156" t="str">
        <f>IF(BC1901="","",IF(BC1901&gt;0,COUNT($AY$2:AY1901),""))</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02" spans="1:66" ht="15.75" customHeight="1">
      <c r="A1902" s="153" t="str">
        <f>IF('S.D.PASTE SHEET'!A1902="","",'S.D.PASTE SHEET'!A1902)</f>
        <v/>
      </c>
      <c s="153" t="str">
        <f>IF('S.D.PASTE SHEET'!B1902="","",'S.D.PASTE SHEET'!B1902)</f>
        <v/>
      </c>
      <c s="153" t="str">
        <f>IF('S.D.PASTE SHEET'!C1902="","",'S.D.PASTE SHEET'!C1902)</f>
        <v/>
      </c>
      <c s="154" t="str">
        <f>IF('S.D.PASTE SHEET'!D1902="","",'S.D.PASTE SHEET'!D1902)</f>
        <v/>
      </c>
      <c s="153" t="str">
        <f>IF('S.D.PASTE SHEET'!E1902="","",UPPER('S.D.PASTE SHEET'!E1902))</f>
        <v/>
      </c>
      <c s="153" t="str">
        <f>IF('S.D.PASTE SHEET'!F1902="","",'S.D.PASTE SHEET'!F1902)</f>
        <v/>
      </c>
      <c s="153" t="str">
        <f>IF('S.D.PASTE SHEET'!G1902="","",UPPER('S.D.PASTE SHEET'!G1902))</f>
        <v/>
      </c>
      <c s="153" t="str">
        <f>IF('S.D.PASTE SHEET'!H1902="","",UPPER('S.D.PASTE SHEET'!H1902))</f>
        <v/>
      </c>
      <c s="153" t="str">
        <f>IF('S.D.PASTE SHEET'!I1902="","",'S.D.PASTE SHEET'!I1902)</f>
        <v/>
      </c>
      <c s="154" t="str">
        <f>IF('S.D.PASTE SHEET'!J1902="","",'S.D.PASTE SHEET'!J1902)</f>
        <v/>
      </c>
      <c s="153" t="str">
        <f>IF('S.D.PASTE SHEET'!K1902="","",'S.D.PASTE SHEET'!K1902)</f>
        <v/>
      </c>
      <c s="153" t="str">
        <f>IF('S.D.PASTE SHEET'!L1902="","",'S.D.PASTE SHEET'!L1902)</f>
        <v/>
      </c>
      <c s="153" t="str">
        <f>IF('S.D.PASTE SHEET'!M1902="","",'S.D.PASTE SHEET'!M1902)</f>
        <v/>
      </c>
      <c s="153" t="str">
        <f>IF('S.D.PASTE SHEET'!N1902="","",'S.D.PASTE SHEET'!N1902)</f>
        <v/>
      </c>
      <c s="153" t="str">
        <f>IF('S.D.PASTE SHEET'!O1902="","",'S.D.PASTE SHEET'!O1902)</f>
        <v/>
      </c>
      <c s="153" t="str">
        <f>IF('S.D.PASTE SHEET'!P1902="","",'S.D.PASTE SHEET'!P1902)</f>
        <v/>
      </c>
      <c s="153" t="str">
        <f>IF('S.D.PASTE SHEET'!Q1902="","",'S.D.PASTE SHEET'!Q1902)</f>
        <v/>
      </c>
      <c s="153" t="str">
        <f>IF('S.D.PASTE SHEET'!R1902="","",'S.D.PASTE SHEET'!R1902)</f>
        <v/>
      </c>
      <c s="153" t="str">
        <f>IF('S.D.PASTE SHEET'!S1902="","",'S.D.PASTE SHEET'!S1902)</f>
        <v/>
      </c>
      <c s="153" t="str">
        <f>IF('S.D.PASTE SHEET'!T1902="","",'S.D.PASTE SHEET'!T1902)</f>
        <v/>
      </c>
      <c s="153" t="str">
        <f>IF('S.D.PASTE SHEET'!U1902="","",'S.D.PASTE SHEET'!U1902)</f>
        <v/>
      </c>
      <c s="153" t="str">
        <f>IF('S.D.PASTE SHEET'!V1902="","",'S.D.PASTE SHEET'!V1902)</f>
        <v/>
      </c>
      <c s="153" t="str">
        <f>IF('S.D.PASTE SHEET'!W1902="","",'S.D.PASTE SHEET'!W1902)</f>
        <v/>
      </c>
      <c s="153" t="str">
        <f>IF('S.D.PASTE SHEET'!X1902="","",'S.D.PASTE SHEET'!X1902)</f>
        <v/>
      </c>
      <c s="153" t="str">
        <f>IF('S.D.PASTE SHEET'!Y1902="","",'S.D.PASTE SHEET'!Y1902)</f>
        <v/>
      </c>
      <c s="153" t="str">
        <f>IF('S.D.PASTE SHEET'!Z1902="","",'S.D.PASTE SHEET'!Z1902)</f>
        <v/>
      </c>
      <c s="153" t="str">
        <f>IF('S.D.PASTE SHEET'!AA1902="","",'S.D.PASTE SHEET'!AA1902)</f>
        <v/>
      </c>
      <c s="153" t="str">
        <f>IF('S.D.PASTE SHEET'!AB1902="","",'S.D.PASTE SHEET'!AB1902)</f>
        <v/>
      </c>
      <c s="153" t="str">
        <f>IF('S.D.PASTE SHEET'!AC1902="","",'S.D.PASTE SHEET'!AC1902)</f>
        <v/>
      </c>
      <c s="153" t="str">
        <f>IF('S.D.PASTE SHEET'!AD1902="","",'S.D.PASTE SHEET'!AD1902)</f>
        <v/>
      </c>
      <c s="155"/>
      <c s="156" t="str">
        <f>IF(AK1902="","",IF(AK1902&gt;0,COUNT($AG$2:AG1902),""))</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02" s="156" t="str">
        <f>IF(BC1902="","",IF(BC1902&gt;0,COUNT($AY$2:AY1902),""))</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03" spans="1:66" ht="15.75" customHeight="1">
      <c r="A1903" s="153" t="str">
        <f>IF('S.D.PASTE SHEET'!A1903="","",'S.D.PASTE SHEET'!A1903)</f>
        <v/>
      </c>
      <c s="153" t="str">
        <f>IF('S.D.PASTE SHEET'!B1903="","",'S.D.PASTE SHEET'!B1903)</f>
        <v/>
      </c>
      <c s="153" t="str">
        <f>IF('S.D.PASTE SHEET'!C1903="","",'S.D.PASTE SHEET'!C1903)</f>
        <v/>
      </c>
      <c s="154" t="str">
        <f>IF('S.D.PASTE SHEET'!D1903="","",'S.D.PASTE SHEET'!D1903)</f>
        <v/>
      </c>
      <c s="153" t="str">
        <f>IF('S.D.PASTE SHEET'!E1903="","",UPPER('S.D.PASTE SHEET'!E1903))</f>
        <v/>
      </c>
      <c s="153" t="str">
        <f>IF('S.D.PASTE SHEET'!F1903="","",'S.D.PASTE SHEET'!F1903)</f>
        <v/>
      </c>
      <c s="153" t="str">
        <f>IF('S.D.PASTE SHEET'!G1903="","",UPPER('S.D.PASTE SHEET'!G1903))</f>
        <v/>
      </c>
      <c s="153" t="str">
        <f>IF('S.D.PASTE SHEET'!H1903="","",UPPER('S.D.PASTE SHEET'!H1903))</f>
        <v/>
      </c>
      <c s="153" t="str">
        <f>IF('S.D.PASTE SHEET'!I1903="","",'S.D.PASTE SHEET'!I1903)</f>
        <v/>
      </c>
      <c s="154" t="str">
        <f>IF('S.D.PASTE SHEET'!J1903="","",'S.D.PASTE SHEET'!J1903)</f>
        <v/>
      </c>
      <c s="153" t="str">
        <f>IF('S.D.PASTE SHEET'!K1903="","",'S.D.PASTE SHEET'!K1903)</f>
        <v/>
      </c>
      <c s="153" t="str">
        <f>IF('S.D.PASTE SHEET'!L1903="","",'S.D.PASTE SHEET'!L1903)</f>
        <v/>
      </c>
      <c s="153" t="str">
        <f>IF('S.D.PASTE SHEET'!M1903="","",'S.D.PASTE SHEET'!M1903)</f>
        <v/>
      </c>
      <c s="153" t="str">
        <f>IF('S.D.PASTE SHEET'!N1903="","",'S.D.PASTE SHEET'!N1903)</f>
        <v/>
      </c>
      <c s="153" t="str">
        <f>IF('S.D.PASTE SHEET'!O1903="","",'S.D.PASTE SHEET'!O1903)</f>
        <v/>
      </c>
      <c s="153" t="str">
        <f>IF('S.D.PASTE SHEET'!P1903="","",'S.D.PASTE SHEET'!P1903)</f>
        <v/>
      </c>
      <c s="153" t="str">
        <f>IF('S.D.PASTE SHEET'!Q1903="","",'S.D.PASTE SHEET'!Q1903)</f>
        <v/>
      </c>
      <c s="153" t="str">
        <f>IF('S.D.PASTE SHEET'!R1903="","",'S.D.PASTE SHEET'!R1903)</f>
        <v/>
      </c>
      <c s="153" t="str">
        <f>IF('S.D.PASTE SHEET'!S1903="","",'S.D.PASTE SHEET'!S1903)</f>
        <v/>
      </c>
      <c s="153" t="str">
        <f>IF('S.D.PASTE SHEET'!T1903="","",'S.D.PASTE SHEET'!T1903)</f>
        <v/>
      </c>
      <c s="153" t="str">
        <f>IF('S.D.PASTE SHEET'!U1903="","",'S.D.PASTE SHEET'!U1903)</f>
        <v/>
      </c>
      <c s="153" t="str">
        <f>IF('S.D.PASTE SHEET'!V1903="","",'S.D.PASTE SHEET'!V1903)</f>
        <v/>
      </c>
      <c s="153" t="str">
        <f>IF('S.D.PASTE SHEET'!W1903="","",'S.D.PASTE SHEET'!W1903)</f>
        <v/>
      </c>
      <c s="153" t="str">
        <f>IF('S.D.PASTE SHEET'!X1903="","",'S.D.PASTE SHEET'!X1903)</f>
        <v/>
      </c>
      <c s="153" t="str">
        <f>IF('S.D.PASTE SHEET'!Y1903="","",'S.D.PASTE SHEET'!Y1903)</f>
        <v/>
      </c>
      <c s="153" t="str">
        <f>IF('S.D.PASTE SHEET'!Z1903="","",'S.D.PASTE SHEET'!Z1903)</f>
        <v/>
      </c>
      <c s="153" t="str">
        <f>IF('S.D.PASTE SHEET'!AA1903="","",'S.D.PASTE SHEET'!AA1903)</f>
        <v/>
      </c>
      <c s="153" t="str">
        <f>IF('S.D.PASTE SHEET'!AB1903="","",'S.D.PASTE SHEET'!AB1903)</f>
        <v/>
      </c>
      <c s="153" t="str">
        <f>IF('S.D.PASTE SHEET'!AC1903="","",'S.D.PASTE SHEET'!AC1903)</f>
        <v/>
      </c>
      <c s="153" t="str">
        <f>IF('S.D.PASTE SHEET'!AD1903="","",'S.D.PASTE SHEET'!AD1903)</f>
        <v/>
      </c>
      <c s="155"/>
      <c s="156" t="str">
        <f>IF(AK1903="","",IF(AK1903&gt;0,COUNT($AG$2:AG1903),""))</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03" s="156" t="str">
        <f>IF(BC1903="","",IF(BC1903&gt;0,COUNT($AY$2:AY1903),""))</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04" spans="1:66" ht="15.75" customHeight="1">
      <c r="A1904" s="153" t="str">
        <f>IF('S.D.PASTE SHEET'!A1904="","",'S.D.PASTE SHEET'!A1904)</f>
        <v/>
      </c>
      <c s="153" t="str">
        <f>IF('S.D.PASTE SHEET'!B1904="","",'S.D.PASTE SHEET'!B1904)</f>
        <v/>
      </c>
      <c s="153" t="str">
        <f>IF('S.D.PASTE SHEET'!C1904="","",'S.D.PASTE SHEET'!C1904)</f>
        <v/>
      </c>
      <c s="154" t="str">
        <f>IF('S.D.PASTE SHEET'!D1904="","",'S.D.PASTE SHEET'!D1904)</f>
        <v/>
      </c>
      <c s="153" t="str">
        <f>IF('S.D.PASTE SHEET'!E1904="","",UPPER('S.D.PASTE SHEET'!E1904))</f>
        <v/>
      </c>
      <c s="153" t="str">
        <f>IF('S.D.PASTE SHEET'!F1904="","",'S.D.PASTE SHEET'!F1904)</f>
        <v/>
      </c>
      <c s="153" t="str">
        <f>IF('S.D.PASTE SHEET'!G1904="","",UPPER('S.D.PASTE SHEET'!G1904))</f>
        <v/>
      </c>
      <c s="153" t="str">
        <f>IF('S.D.PASTE SHEET'!H1904="","",UPPER('S.D.PASTE SHEET'!H1904))</f>
        <v/>
      </c>
      <c s="153" t="str">
        <f>IF('S.D.PASTE SHEET'!I1904="","",'S.D.PASTE SHEET'!I1904)</f>
        <v/>
      </c>
      <c s="154" t="str">
        <f>IF('S.D.PASTE SHEET'!J1904="","",'S.D.PASTE SHEET'!J1904)</f>
        <v/>
      </c>
      <c s="153" t="str">
        <f>IF('S.D.PASTE SHEET'!K1904="","",'S.D.PASTE SHEET'!K1904)</f>
        <v/>
      </c>
      <c s="153" t="str">
        <f>IF('S.D.PASTE SHEET'!L1904="","",'S.D.PASTE SHEET'!L1904)</f>
        <v/>
      </c>
      <c s="153" t="str">
        <f>IF('S.D.PASTE SHEET'!M1904="","",'S.D.PASTE SHEET'!M1904)</f>
        <v/>
      </c>
      <c s="153" t="str">
        <f>IF('S.D.PASTE SHEET'!N1904="","",'S.D.PASTE SHEET'!N1904)</f>
        <v/>
      </c>
      <c s="153" t="str">
        <f>IF('S.D.PASTE SHEET'!O1904="","",'S.D.PASTE SHEET'!O1904)</f>
        <v/>
      </c>
      <c s="153" t="str">
        <f>IF('S.D.PASTE SHEET'!P1904="","",'S.D.PASTE SHEET'!P1904)</f>
        <v/>
      </c>
      <c s="153" t="str">
        <f>IF('S.D.PASTE SHEET'!Q1904="","",'S.D.PASTE SHEET'!Q1904)</f>
        <v/>
      </c>
      <c s="153" t="str">
        <f>IF('S.D.PASTE SHEET'!R1904="","",'S.D.PASTE SHEET'!R1904)</f>
        <v/>
      </c>
      <c s="153" t="str">
        <f>IF('S.D.PASTE SHEET'!S1904="","",'S.D.PASTE SHEET'!S1904)</f>
        <v/>
      </c>
      <c s="153" t="str">
        <f>IF('S.D.PASTE SHEET'!T1904="","",'S.D.PASTE SHEET'!T1904)</f>
        <v/>
      </c>
      <c s="153" t="str">
        <f>IF('S.D.PASTE SHEET'!U1904="","",'S.D.PASTE SHEET'!U1904)</f>
        <v/>
      </c>
      <c s="153" t="str">
        <f>IF('S.D.PASTE SHEET'!V1904="","",'S.D.PASTE SHEET'!V1904)</f>
        <v/>
      </c>
      <c s="153" t="str">
        <f>IF('S.D.PASTE SHEET'!W1904="","",'S.D.PASTE SHEET'!W1904)</f>
        <v/>
      </c>
      <c s="153" t="str">
        <f>IF('S.D.PASTE SHEET'!X1904="","",'S.D.PASTE SHEET'!X1904)</f>
        <v/>
      </c>
      <c s="153" t="str">
        <f>IF('S.D.PASTE SHEET'!Y1904="","",'S.D.PASTE SHEET'!Y1904)</f>
        <v/>
      </c>
      <c s="153" t="str">
        <f>IF('S.D.PASTE SHEET'!Z1904="","",'S.D.PASTE SHEET'!Z1904)</f>
        <v/>
      </c>
      <c s="153" t="str">
        <f>IF('S.D.PASTE SHEET'!AA1904="","",'S.D.PASTE SHEET'!AA1904)</f>
        <v/>
      </c>
      <c s="153" t="str">
        <f>IF('S.D.PASTE SHEET'!AB1904="","",'S.D.PASTE SHEET'!AB1904)</f>
        <v/>
      </c>
      <c s="153" t="str">
        <f>IF('S.D.PASTE SHEET'!AC1904="","",'S.D.PASTE SHEET'!AC1904)</f>
        <v/>
      </c>
      <c s="153" t="str">
        <f>IF('S.D.PASTE SHEET'!AD1904="","",'S.D.PASTE SHEET'!AD1904)</f>
        <v/>
      </c>
      <c s="155"/>
      <c s="156" t="str">
        <f>IF(AK1904="","",IF(AK1904&gt;0,COUNT($AG$2:AG1904),""))</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04" s="156" t="str">
        <f>IF(BC1904="","",IF(BC1904&gt;0,COUNT($AY$2:AY1904),""))</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05" spans="1:66" ht="15.75" customHeight="1">
      <c r="A1905" s="153" t="str">
        <f>IF('S.D.PASTE SHEET'!A1905="","",'S.D.PASTE SHEET'!A1905)</f>
        <v/>
      </c>
      <c s="153" t="str">
        <f>IF('S.D.PASTE SHEET'!B1905="","",'S.D.PASTE SHEET'!B1905)</f>
        <v/>
      </c>
      <c s="153" t="str">
        <f>IF('S.D.PASTE SHEET'!C1905="","",'S.D.PASTE SHEET'!C1905)</f>
        <v/>
      </c>
      <c s="154" t="str">
        <f>IF('S.D.PASTE SHEET'!D1905="","",'S.D.PASTE SHEET'!D1905)</f>
        <v/>
      </c>
      <c s="153" t="str">
        <f>IF('S.D.PASTE SHEET'!E1905="","",UPPER('S.D.PASTE SHEET'!E1905))</f>
        <v/>
      </c>
      <c s="153" t="str">
        <f>IF('S.D.PASTE SHEET'!F1905="","",'S.D.PASTE SHEET'!F1905)</f>
        <v/>
      </c>
      <c s="153" t="str">
        <f>IF('S.D.PASTE SHEET'!G1905="","",UPPER('S.D.PASTE SHEET'!G1905))</f>
        <v/>
      </c>
      <c s="153" t="str">
        <f>IF('S.D.PASTE SHEET'!H1905="","",UPPER('S.D.PASTE SHEET'!H1905))</f>
        <v/>
      </c>
      <c s="153" t="str">
        <f>IF('S.D.PASTE SHEET'!I1905="","",'S.D.PASTE SHEET'!I1905)</f>
        <v/>
      </c>
      <c s="154" t="str">
        <f>IF('S.D.PASTE SHEET'!J1905="","",'S.D.PASTE SHEET'!J1905)</f>
        <v/>
      </c>
      <c s="153" t="str">
        <f>IF('S.D.PASTE SHEET'!K1905="","",'S.D.PASTE SHEET'!K1905)</f>
        <v/>
      </c>
      <c s="153" t="str">
        <f>IF('S.D.PASTE SHEET'!L1905="","",'S.D.PASTE SHEET'!L1905)</f>
        <v/>
      </c>
      <c s="153" t="str">
        <f>IF('S.D.PASTE SHEET'!M1905="","",'S.D.PASTE SHEET'!M1905)</f>
        <v/>
      </c>
      <c s="153" t="str">
        <f>IF('S.D.PASTE SHEET'!N1905="","",'S.D.PASTE SHEET'!N1905)</f>
        <v/>
      </c>
      <c s="153" t="str">
        <f>IF('S.D.PASTE SHEET'!O1905="","",'S.D.PASTE SHEET'!O1905)</f>
        <v/>
      </c>
      <c s="153" t="str">
        <f>IF('S.D.PASTE SHEET'!P1905="","",'S.D.PASTE SHEET'!P1905)</f>
        <v/>
      </c>
      <c s="153" t="str">
        <f>IF('S.D.PASTE SHEET'!Q1905="","",'S.D.PASTE SHEET'!Q1905)</f>
        <v/>
      </c>
      <c s="153" t="str">
        <f>IF('S.D.PASTE SHEET'!R1905="","",'S.D.PASTE SHEET'!R1905)</f>
        <v/>
      </c>
      <c s="153" t="str">
        <f>IF('S.D.PASTE SHEET'!S1905="","",'S.D.PASTE SHEET'!S1905)</f>
        <v/>
      </c>
      <c s="153" t="str">
        <f>IF('S.D.PASTE SHEET'!T1905="","",'S.D.PASTE SHEET'!T1905)</f>
        <v/>
      </c>
      <c s="153" t="str">
        <f>IF('S.D.PASTE SHEET'!U1905="","",'S.D.PASTE SHEET'!U1905)</f>
        <v/>
      </c>
      <c s="153" t="str">
        <f>IF('S.D.PASTE SHEET'!V1905="","",'S.D.PASTE SHEET'!V1905)</f>
        <v/>
      </c>
      <c s="153" t="str">
        <f>IF('S.D.PASTE SHEET'!W1905="","",'S.D.PASTE SHEET'!W1905)</f>
        <v/>
      </c>
      <c s="153" t="str">
        <f>IF('S.D.PASTE SHEET'!X1905="","",'S.D.PASTE SHEET'!X1905)</f>
        <v/>
      </c>
      <c s="153" t="str">
        <f>IF('S.D.PASTE SHEET'!Y1905="","",'S.D.PASTE SHEET'!Y1905)</f>
        <v/>
      </c>
      <c s="153" t="str">
        <f>IF('S.D.PASTE SHEET'!Z1905="","",'S.D.PASTE SHEET'!Z1905)</f>
        <v/>
      </c>
      <c s="153" t="str">
        <f>IF('S.D.PASTE SHEET'!AA1905="","",'S.D.PASTE SHEET'!AA1905)</f>
        <v/>
      </c>
      <c s="153" t="str">
        <f>IF('S.D.PASTE SHEET'!AB1905="","",'S.D.PASTE SHEET'!AB1905)</f>
        <v/>
      </c>
      <c s="153" t="str">
        <f>IF('S.D.PASTE SHEET'!AC1905="","",'S.D.PASTE SHEET'!AC1905)</f>
        <v/>
      </c>
      <c s="153" t="str">
        <f>IF('S.D.PASTE SHEET'!AD1905="","",'S.D.PASTE SHEET'!AD1905)</f>
        <v/>
      </c>
      <c s="155"/>
      <c s="156" t="str">
        <f>IF(AK1905="","",IF(AK1905&gt;0,COUNT($AG$2:AG1905),""))</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05" s="156" t="str">
        <f>IF(BC1905="","",IF(BC1905&gt;0,COUNT($AY$2:AY1905),""))</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06" spans="1:66" ht="15.75" customHeight="1">
      <c r="A1906" s="153" t="str">
        <f>IF('S.D.PASTE SHEET'!A1906="","",'S.D.PASTE SHEET'!A1906)</f>
        <v/>
      </c>
      <c s="153" t="str">
        <f>IF('S.D.PASTE SHEET'!B1906="","",'S.D.PASTE SHEET'!B1906)</f>
        <v/>
      </c>
      <c s="153" t="str">
        <f>IF('S.D.PASTE SHEET'!C1906="","",'S.D.PASTE SHEET'!C1906)</f>
        <v/>
      </c>
      <c s="154" t="str">
        <f>IF('S.D.PASTE SHEET'!D1906="","",'S.D.PASTE SHEET'!D1906)</f>
        <v/>
      </c>
      <c s="153" t="str">
        <f>IF('S.D.PASTE SHEET'!E1906="","",UPPER('S.D.PASTE SHEET'!E1906))</f>
        <v/>
      </c>
      <c s="153" t="str">
        <f>IF('S.D.PASTE SHEET'!F1906="","",'S.D.PASTE SHEET'!F1906)</f>
        <v/>
      </c>
      <c s="153" t="str">
        <f>IF('S.D.PASTE SHEET'!G1906="","",UPPER('S.D.PASTE SHEET'!G1906))</f>
        <v/>
      </c>
      <c s="153" t="str">
        <f>IF('S.D.PASTE SHEET'!H1906="","",UPPER('S.D.PASTE SHEET'!H1906))</f>
        <v/>
      </c>
      <c s="153" t="str">
        <f>IF('S.D.PASTE SHEET'!I1906="","",'S.D.PASTE SHEET'!I1906)</f>
        <v/>
      </c>
      <c s="154" t="str">
        <f>IF('S.D.PASTE SHEET'!J1906="","",'S.D.PASTE SHEET'!J1906)</f>
        <v/>
      </c>
      <c s="153" t="str">
        <f>IF('S.D.PASTE SHEET'!K1906="","",'S.D.PASTE SHEET'!K1906)</f>
        <v/>
      </c>
      <c s="153" t="str">
        <f>IF('S.D.PASTE SHEET'!L1906="","",'S.D.PASTE SHEET'!L1906)</f>
        <v/>
      </c>
      <c s="153" t="str">
        <f>IF('S.D.PASTE SHEET'!M1906="","",'S.D.PASTE SHEET'!M1906)</f>
        <v/>
      </c>
      <c s="153" t="str">
        <f>IF('S.D.PASTE SHEET'!N1906="","",'S.D.PASTE SHEET'!N1906)</f>
        <v/>
      </c>
      <c s="153" t="str">
        <f>IF('S.D.PASTE SHEET'!O1906="","",'S.D.PASTE SHEET'!O1906)</f>
        <v/>
      </c>
      <c s="153" t="str">
        <f>IF('S.D.PASTE SHEET'!P1906="","",'S.D.PASTE SHEET'!P1906)</f>
        <v/>
      </c>
      <c s="153" t="str">
        <f>IF('S.D.PASTE SHEET'!Q1906="","",'S.D.PASTE SHEET'!Q1906)</f>
        <v/>
      </c>
      <c s="153" t="str">
        <f>IF('S.D.PASTE SHEET'!R1906="","",'S.D.PASTE SHEET'!R1906)</f>
        <v/>
      </c>
      <c s="153" t="str">
        <f>IF('S.D.PASTE SHEET'!S1906="","",'S.D.PASTE SHEET'!S1906)</f>
        <v/>
      </c>
      <c s="153" t="str">
        <f>IF('S.D.PASTE SHEET'!T1906="","",'S.D.PASTE SHEET'!T1906)</f>
        <v/>
      </c>
      <c s="153" t="str">
        <f>IF('S.D.PASTE SHEET'!U1906="","",'S.D.PASTE SHEET'!U1906)</f>
        <v/>
      </c>
      <c s="153" t="str">
        <f>IF('S.D.PASTE SHEET'!V1906="","",'S.D.PASTE SHEET'!V1906)</f>
        <v/>
      </c>
      <c s="153" t="str">
        <f>IF('S.D.PASTE SHEET'!W1906="","",'S.D.PASTE SHEET'!W1906)</f>
        <v/>
      </c>
      <c s="153" t="str">
        <f>IF('S.D.PASTE SHEET'!X1906="","",'S.D.PASTE SHEET'!X1906)</f>
        <v/>
      </c>
      <c s="153" t="str">
        <f>IF('S.D.PASTE SHEET'!Y1906="","",'S.D.PASTE SHEET'!Y1906)</f>
        <v/>
      </c>
      <c s="153" t="str">
        <f>IF('S.D.PASTE SHEET'!Z1906="","",'S.D.PASTE SHEET'!Z1906)</f>
        <v/>
      </c>
      <c s="153" t="str">
        <f>IF('S.D.PASTE SHEET'!AA1906="","",'S.D.PASTE SHEET'!AA1906)</f>
        <v/>
      </c>
      <c s="153" t="str">
        <f>IF('S.D.PASTE SHEET'!AB1906="","",'S.D.PASTE SHEET'!AB1906)</f>
        <v/>
      </c>
      <c s="153" t="str">
        <f>IF('S.D.PASTE SHEET'!AC1906="","",'S.D.PASTE SHEET'!AC1906)</f>
        <v/>
      </c>
      <c s="153" t="str">
        <f>IF('S.D.PASTE SHEET'!AD1906="","",'S.D.PASTE SHEET'!AD1906)</f>
        <v/>
      </c>
      <c s="155"/>
      <c s="156" t="str">
        <f>IF(AK1906="","",IF(AK1906&gt;0,COUNT($AG$2:AG1906),""))</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06" s="156" t="str">
        <f>IF(BC1906="","",IF(BC1906&gt;0,COUNT($AY$2:AY1906),""))</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07" spans="1:66" ht="15.75" customHeight="1">
      <c r="A1907" s="153" t="str">
        <f>IF('S.D.PASTE SHEET'!A1907="","",'S.D.PASTE SHEET'!A1907)</f>
        <v/>
      </c>
      <c s="153" t="str">
        <f>IF('S.D.PASTE SHEET'!B1907="","",'S.D.PASTE SHEET'!B1907)</f>
        <v/>
      </c>
      <c s="153" t="str">
        <f>IF('S.D.PASTE SHEET'!C1907="","",'S.D.PASTE SHEET'!C1907)</f>
        <v/>
      </c>
      <c s="154" t="str">
        <f>IF('S.D.PASTE SHEET'!D1907="","",'S.D.PASTE SHEET'!D1907)</f>
        <v/>
      </c>
      <c s="153" t="str">
        <f>IF('S.D.PASTE SHEET'!E1907="","",UPPER('S.D.PASTE SHEET'!E1907))</f>
        <v/>
      </c>
      <c s="153" t="str">
        <f>IF('S.D.PASTE SHEET'!F1907="","",'S.D.PASTE SHEET'!F1907)</f>
        <v/>
      </c>
      <c s="153" t="str">
        <f>IF('S.D.PASTE SHEET'!G1907="","",UPPER('S.D.PASTE SHEET'!G1907))</f>
        <v/>
      </c>
      <c s="153" t="str">
        <f>IF('S.D.PASTE SHEET'!H1907="","",UPPER('S.D.PASTE SHEET'!H1907))</f>
        <v/>
      </c>
      <c s="153" t="str">
        <f>IF('S.D.PASTE SHEET'!I1907="","",'S.D.PASTE SHEET'!I1907)</f>
        <v/>
      </c>
      <c s="154" t="str">
        <f>IF('S.D.PASTE SHEET'!J1907="","",'S.D.PASTE SHEET'!J1907)</f>
        <v/>
      </c>
      <c s="153" t="str">
        <f>IF('S.D.PASTE SHEET'!K1907="","",'S.D.PASTE SHEET'!K1907)</f>
        <v/>
      </c>
      <c s="153" t="str">
        <f>IF('S.D.PASTE SHEET'!L1907="","",'S.D.PASTE SHEET'!L1907)</f>
        <v/>
      </c>
      <c s="153" t="str">
        <f>IF('S.D.PASTE SHEET'!M1907="","",'S.D.PASTE SHEET'!M1907)</f>
        <v/>
      </c>
      <c s="153" t="str">
        <f>IF('S.D.PASTE SHEET'!N1907="","",'S.D.PASTE SHEET'!N1907)</f>
        <v/>
      </c>
      <c s="153" t="str">
        <f>IF('S.D.PASTE SHEET'!O1907="","",'S.D.PASTE SHEET'!O1907)</f>
        <v/>
      </c>
      <c s="153" t="str">
        <f>IF('S.D.PASTE SHEET'!P1907="","",'S.D.PASTE SHEET'!P1907)</f>
        <v/>
      </c>
      <c s="153" t="str">
        <f>IF('S.D.PASTE SHEET'!Q1907="","",'S.D.PASTE SHEET'!Q1907)</f>
        <v/>
      </c>
      <c s="153" t="str">
        <f>IF('S.D.PASTE SHEET'!R1907="","",'S.D.PASTE SHEET'!R1907)</f>
        <v/>
      </c>
      <c s="153" t="str">
        <f>IF('S.D.PASTE SHEET'!S1907="","",'S.D.PASTE SHEET'!S1907)</f>
        <v/>
      </c>
      <c s="153" t="str">
        <f>IF('S.D.PASTE SHEET'!T1907="","",'S.D.PASTE SHEET'!T1907)</f>
        <v/>
      </c>
      <c s="153" t="str">
        <f>IF('S.D.PASTE SHEET'!U1907="","",'S.D.PASTE SHEET'!U1907)</f>
        <v/>
      </c>
      <c s="153" t="str">
        <f>IF('S.D.PASTE SHEET'!V1907="","",'S.D.PASTE SHEET'!V1907)</f>
        <v/>
      </c>
      <c s="153" t="str">
        <f>IF('S.D.PASTE SHEET'!W1907="","",'S.D.PASTE SHEET'!W1907)</f>
        <v/>
      </c>
      <c s="153" t="str">
        <f>IF('S.D.PASTE SHEET'!X1907="","",'S.D.PASTE SHEET'!X1907)</f>
        <v/>
      </c>
      <c s="153" t="str">
        <f>IF('S.D.PASTE SHEET'!Y1907="","",'S.D.PASTE SHEET'!Y1907)</f>
        <v/>
      </c>
      <c s="153" t="str">
        <f>IF('S.D.PASTE SHEET'!Z1907="","",'S.D.PASTE SHEET'!Z1907)</f>
        <v/>
      </c>
      <c s="153" t="str">
        <f>IF('S.D.PASTE SHEET'!AA1907="","",'S.D.PASTE SHEET'!AA1907)</f>
        <v/>
      </c>
      <c s="153" t="str">
        <f>IF('S.D.PASTE SHEET'!AB1907="","",'S.D.PASTE SHEET'!AB1907)</f>
        <v/>
      </c>
      <c s="153" t="str">
        <f>IF('S.D.PASTE SHEET'!AC1907="","",'S.D.PASTE SHEET'!AC1907)</f>
        <v/>
      </c>
      <c s="153" t="str">
        <f>IF('S.D.PASTE SHEET'!AD1907="","",'S.D.PASTE SHEET'!AD1907)</f>
        <v/>
      </c>
      <c s="155"/>
      <c s="156" t="str">
        <f>IF(AK1907="","",IF(AK1907&gt;0,COUNT($AG$2:AG1907),""))</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07" s="156" t="str">
        <f>IF(BC1907="","",IF(BC1907&gt;0,COUNT($AY$2:AY1907),""))</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08" spans="1:66" ht="15.75" customHeight="1">
      <c r="A1908" s="153" t="str">
        <f>IF('S.D.PASTE SHEET'!A1908="","",'S.D.PASTE SHEET'!A1908)</f>
        <v/>
      </c>
      <c s="153" t="str">
        <f>IF('S.D.PASTE SHEET'!B1908="","",'S.D.PASTE SHEET'!B1908)</f>
        <v/>
      </c>
      <c s="153" t="str">
        <f>IF('S.D.PASTE SHEET'!C1908="","",'S.D.PASTE SHEET'!C1908)</f>
        <v/>
      </c>
      <c s="154" t="str">
        <f>IF('S.D.PASTE SHEET'!D1908="","",'S.D.PASTE SHEET'!D1908)</f>
        <v/>
      </c>
      <c s="153" t="str">
        <f>IF('S.D.PASTE SHEET'!E1908="","",UPPER('S.D.PASTE SHEET'!E1908))</f>
        <v/>
      </c>
      <c s="153" t="str">
        <f>IF('S.D.PASTE SHEET'!F1908="","",'S.D.PASTE SHEET'!F1908)</f>
        <v/>
      </c>
      <c s="153" t="str">
        <f>IF('S.D.PASTE SHEET'!G1908="","",UPPER('S.D.PASTE SHEET'!G1908))</f>
        <v/>
      </c>
      <c s="153" t="str">
        <f>IF('S.D.PASTE SHEET'!H1908="","",UPPER('S.D.PASTE SHEET'!H1908))</f>
        <v/>
      </c>
      <c s="153" t="str">
        <f>IF('S.D.PASTE SHEET'!I1908="","",'S.D.PASTE SHEET'!I1908)</f>
        <v/>
      </c>
      <c s="154" t="str">
        <f>IF('S.D.PASTE SHEET'!J1908="","",'S.D.PASTE SHEET'!J1908)</f>
        <v/>
      </c>
      <c s="153" t="str">
        <f>IF('S.D.PASTE SHEET'!K1908="","",'S.D.PASTE SHEET'!K1908)</f>
        <v/>
      </c>
      <c s="153" t="str">
        <f>IF('S.D.PASTE SHEET'!L1908="","",'S.D.PASTE SHEET'!L1908)</f>
        <v/>
      </c>
      <c s="153" t="str">
        <f>IF('S.D.PASTE SHEET'!M1908="","",'S.D.PASTE SHEET'!M1908)</f>
        <v/>
      </c>
      <c s="153" t="str">
        <f>IF('S.D.PASTE SHEET'!N1908="","",'S.D.PASTE SHEET'!N1908)</f>
        <v/>
      </c>
      <c s="153" t="str">
        <f>IF('S.D.PASTE SHEET'!O1908="","",'S.D.PASTE SHEET'!O1908)</f>
        <v/>
      </c>
      <c s="153" t="str">
        <f>IF('S.D.PASTE SHEET'!P1908="","",'S.D.PASTE SHEET'!P1908)</f>
        <v/>
      </c>
      <c s="153" t="str">
        <f>IF('S.D.PASTE SHEET'!Q1908="","",'S.D.PASTE SHEET'!Q1908)</f>
        <v/>
      </c>
      <c s="153" t="str">
        <f>IF('S.D.PASTE SHEET'!R1908="","",'S.D.PASTE SHEET'!R1908)</f>
        <v/>
      </c>
      <c s="153" t="str">
        <f>IF('S.D.PASTE SHEET'!S1908="","",'S.D.PASTE SHEET'!S1908)</f>
        <v/>
      </c>
      <c s="153" t="str">
        <f>IF('S.D.PASTE SHEET'!T1908="","",'S.D.PASTE SHEET'!T1908)</f>
        <v/>
      </c>
      <c s="153" t="str">
        <f>IF('S.D.PASTE SHEET'!U1908="","",'S.D.PASTE SHEET'!U1908)</f>
        <v/>
      </c>
      <c s="153" t="str">
        <f>IF('S.D.PASTE SHEET'!V1908="","",'S.D.PASTE SHEET'!V1908)</f>
        <v/>
      </c>
      <c s="153" t="str">
        <f>IF('S.D.PASTE SHEET'!W1908="","",'S.D.PASTE SHEET'!W1908)</f>
        <v/>
      </c>
      <c s="153" t="str">
        <f>IF('S.D.PASTE SHEET'!X1908="","",'S.D.PASTE SHEET'!X1908)</f>
        <v/>
      </c>
      <c s="153" t="str">
        <f>IF('S.D.PASTE SHEET'!Y1908="","",'S.D.PASTE SHEET'!Y1908)</f>
        <v/>
      </c>
      <c s="153" t="str">
        <f>IF('S.D.PASTE SHEET'!Z1908="","",'S.D.PASTE SHEET'!Z1908)</f>
        <v/>
      </c>
      <c s="153" t="str">
        <f>IF('S.D.PASTE SHEET'!AA1908="","",'S.D.PASTE SHEET'!AA1908)</f>
        <v/>
      </c>
      <c s="153" t="str">
        <f>IF('S.D.PASTE SHEET'!AB1908="","",'S.D.PASTE SHEET'!AB1908)</f>
        <v/>
      </c>
      <c s="153" t="str">
        <f>IF('S.D.PASTE SHEET'!AC1908="","",'S.D.PASTE SHEET'!AC1908)</f>
        <v/>
      </c>
      <c s="153" t="str">
        <f>IF('S.D.PASTE SHEET'!AD1908="","",'S.D.PASTE SHEET'!AD1908)</f>
        <v/>
      </c>
      <c s="155"/>
      <c s="156" t="str">
        <f>IF(AK1908="","",IF(AK1908&gt;0,COUNT($AG$2:AG1908),""))</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08" s="156" t="str">
        <f>IF(BC1908="","",IF(BC1908&gt;0,COUNT($AY$2:AY1908),""))</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09" spans="1:66" ht="15.75" customHeight="1">
      <c r="A1909" s="153" t="str">
        <f>IF('S.D.PASTE SHEET'!A1909="","",'S.D.PASTE SHEET'!A1909)</f>
        <v/>
      </c>
      <c s="153" t="str">
        <f>IF('S.D.PASTE SHEET'!B1909="","",'S.D.PASTE SHEET'!B1909)</f>
        <v/>
      </c>
      <c s="153" t="str">
        <f>IF('S.D.PASTE SHEET'!C1909="","",'S.D.PASTE SHEET'!C1909)</f>
        <v/>
      </c>
      <c s="154" t="str">
        <f>IF('S.D.PASTE SHEET'!D1909="","",'S.D.PASTE SHEET'!D1909)</f>
        <v/>
      </c>
      <c s="153" t="str">
        <f>IF('S.D.PASTE SHEET'!E1909="","",UPPER('S.D.PASTE SHEET'!E1909))</f>
        <v/>
      </c>
      <c s="153" t="str">
        <f>IF('S.D.PASTE SHEET'!F1909="","",'S.D.PASTE SHEET'!F1909)</f>
        <v/>
      </c>
      <c s="153" t="str">
        <f>IF('S.D.PASTE SHEET'!G1909="","",UPPER('S.D.PASTE SHEET'!G1909))</f>
        <v/>
      </c>
      <c s="153" t="str">
        <f>IF('S.D.PASTE SHEET'!H1909="","",UPPER('S.D.PASTE SHEET'!H1909))</f>
        <v/>
      </c>
      <c s="153" t="str">
        <f>IF('S.D.PASTE SHEET'!I1909="","",'S.D.PASTE SHEET'!I1909)</f>
        <v/>
      </c>
      <c s="154" t="str">
        <f>IF('S.D.PASTE SHEET'!J1909="","",'S.D.PASTE SHEET'!J1909)</f>
        <v/>
      </c>
      <c s="153" t="str">
        <f>IF('S.D.PASTE SHEET'!K1909="","",'S.D.PASTE SHEET'!K1909)</f>
        <v/>
      </c>
      <c s="153" t="str">
        <f>IF('S.D.PASTE SHEET'!L1909="","",'S.D.PASTE SHEET'!L1909)</f>
        <v/>
      </c>
      <c s="153" t="str">
        <f>IF('S.D.PASTE SHEET'!M1909="","",'S.D.PASTE SHEET'!M1909)</f>
        <v/>
      </c>
      <c s="153" t="str">
        <f>IF('S.D.PASTE SHEET'!N1909="","",'S.D.PASTE SHEET'!N1909)</f>
        <v/>
      </c>
      <c s="153" t="str">
        <f>IF('S.D.PASTE SHEET'!O1909="","",'S.D.PASTE SHEET'!O1909)</f>
        <v/>
      </c>
      <c s="153" t="str">
        <f>IF('S.D.PASTE SHEET'!P1909="","",'S.D.PASTE SHEET'!P1909)</f>
        <v/>
      </c>
      <c s="153" t="str">
        <f>IF('S.D.PASTE SHEET'!Q1909="","",'S.D.PASTE SHEET'!Q1909)</f>
        <v/>
      </c>
      <c s="153" t="str">
        <f>IF('S.D.PASTE SHEET'!R1909="","",'S.D.PASTE SHEET'!R1909)</f>
        <v/>
      </c>
      <c s="153" t="str">
        <f>IF('S.D.PASTE SHEET'!S1909="","",'S.D.PASTE SHEET'!S1909)</f>
        <v/>
      </c>
      <c s="153" t="str">
        <f>IF('S.D.PASTE SHEET'!T1909="","",'S.D.PASTE SHEET'!T1909)</f>
        <v/>
      </c>
      <c s="153" t="str">
        <f>IF('S.D.PASTE SHEET'!U1909="","",'S.D.PASTE SHEET'!U1909)</f>
        <v/>
      </c>
      <c s="153" t="str">
        <f>IF('S.D.PASTE SHEET'!V1909="","",'S.D.PASTE SHEET'!V1909)</f>
        <v/>
      </c>
      <c s="153" t="str">
        <f>IF('S.D.PASTE SHEET'!W1909="","",'S.D.PASTE SHEET'!W1909)</f>
        <v/>
      </c>
      <c s="153" t="str">
        <f>IF('S.D.PASTE SHEET'!X1909="","",'S.D.PASTE SHEET'!X1909)</f>
        <v/>
      </c>
      <c s="153" t="str">
        <f>IF('S.D.PASTE SHEET'!Y1909="","",'S.D.PASTE SHEET'!Y1909)</f>
        <v/>
      </c>
      <c s="153" t="str">
        <f>IF('S.D.PASTE SHEET'!Z1909="","",'S.D.PASTE SHEET'!Z1909)</f>
        <v/>
      </c>
      <c s="153" t="str">
        <f>IF('S.D.PASTE SHEET'!AA1909="","",'S.D.PASTE SHEET'!AA1909)</f>
        <v/>
      </c>
      <c s="153" t="str">
        <f>IF('S.D.PASTE SHEET'!AB1909="","",'S.D.PASTE SHEET'!AB1909)</f>
        <v/>
      </c>
      <c s="153" t="str">
        <f>IF('S.D.PASTE SHEET'!AC1909="","",'S.D.PASTE SHEET'!AC1909)</f>
        <v/>
      </c>
      <c s="153" t="str">
        <f>IF('S.D.PASTE SHEET'!AD1909="","",'S.D.PASTE SHEET'!AD1909)</f>
        <v/>
      </c>
      <c s="155"/>
      <c s="156" t="str">
        <f>IF(AK1909="","",IF(AK1909&gt;0,COUNT($AG$2:AG1909),""))</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09" s="156" t="str">
        <f>IF(BC1909="","",IF(BC1909&gt;0,COUNT($AY$2:AY1909),""))</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10" spans="1:66" ht="15.75" customHeight="1">
      <c r="A1910" s="153" t="str">
        <f>IF('S.D.PASTE SHEET'!A1910="","",'S.D.PASTE SHEET'!A1910)</f>
        <v/>
      </c>
      <c s="153" t="str">
        <f>IF('S.D.PASTE SHEET'!B1910="","",'S.D.PASTE SHEET'!B1910)</f>
        <v/>
      </c>
      <c s="153" t="str">
        <f>IF('S.D.PASTE SHEET'!C1910="","",'S.D.PASTE SHEET'!C1910)</f>
        <v/>
      </c>
      <c s="154" t="str">
        <f>IF('S.D.PASTE SHEET'!D1910="","",'S.D.PASTE SHEET'!D1910)</f>
        <v/>
      </c>
      <c s="153" t="str">
        <f>IF('S.D.PASTE SHEET'!E1910="","",UPPER('S.D.PASTE SHEET'!E1910))</f>
        <v/>
      </c>
      <c s="153" t="str">
        <f>IF('S.D.PASTE SHEET'!F1910="","",'S.D.PASTE SHEET'!F1910)</f>
        <v/>
      </c>
      <c s="153" t="str">
        <f>IF('S.D.PASTE SHEET'!G1910="","",UPPER('S.D.PASTE SHEET'!G1910))</f>
        <v/>
      </c>
      <c s="153" t="str">
        <f>IF('S.D.PASTE SHEET'!H1910="","",UPPER('S.D.PASTE SHEET'!H1910))</f>
        <v/>
      </c>
      <c s="153" t="str">
        <f>IF('S.D.PASTE SHEET'!I1910="","",'S.D.PASTE SHEET'!I1910)</f>
        <v/>
      </c>
      <c s="154" t="str">
        <f>IF('S.D.PASTE SHEET'!J1910="","",'S.D.PASTE SHEET'!J1910)</f>
        <v/>
      </c>
      <c s="153" t="str">
        <f>IF('S.D.PASTE SHEET'!K1910="","",'S.D.PASTE SHEET'!K1910)</f>
        <v/>
      </c>
      <c s="153" t="str">
        <f>IF('S.D.PASTE SHEET'!L1910="","",'S.D.PASTE SHEET'!L1910)</f>
        <v/>
      </c>
      <c s="153" t="str">
        <f>IF('S.D.PASTE SHEET'!M1910="","",'S.D.PASTE SHEET'!M1910)</f>
        <v/>
      </c>
      <c s="153" t="str">
        <f>IF('S.D.PASTE SHEET'!N1910="","",'S.D.PASTE SHEET'!N1910)</f>
        <v/>
      </c>
      <c s="153" t="str">
        <f>IF('S.D.PASTE SHEET'!O1910="","",'S.D.PASTE SHEET'!O1910)</f>
        <v/>
      </c>
      <c s="153" t="str">
        <f>IF('S.D.PASTE SHEET'!P1910="","",'S.D.PASTE SHEET'!P1910)</f>
        <v/>
      </c>
      <c s="153" t="str">
        <f>IF('S.D.PASTE SHEET'!Q1910="","",'S.D.PASTE SHEET'!Q1910)</f>
        <v/>
      </c>
      <c s="153" t="str">
        <f>IF('S.D.PASTE SHEET'!R1910="","",'S.D.PASTE SHEET'!R1910)</f>
        <v/>
      </c>
      <c s="153" t="str">
        <f>IF('S.D.PASTE SHEET'!S1910="","",'S.D.PASTE SHEET'!S1910)</f>
        <v/>
      </c>
      <c s="153" t="str">
        <f>IF('S.D.PASTE SHEET'!T1910="","",'S.D.PASTE SHEET'!T1910)</f>
        <v/>
      </c>
      <c s="153" t="str">
        <f>IF('S.D.PASTE SHEET'!U1910="","",'S.D.PASTE SHEET'!U1910)</f>
        <v/>
      </c>
      <c s="153" t="str">
        <f>IF('S.D.PASTE SHEET'!V1910="","",'S.D.PASTE SHEET'!V1910)</f>
        <v/>
      </c>
      <c s="153" t="str">
        <f>IF('S.D.PASTE SHEET'!W1910="","",'S.D.PASTE SHEET'!W1910)</f>
        <v/>
      </c>
      <c s="153" t="str">
        <f>IF('S.D.PASTE SHEET'!X1910="","",'S.D.PASTE SHEET'!X1910)</f>
        <v/>
      </c>
      <c s="153" t="str">
        <f>IF('S.D.PASTE SHEET'!Y1910="","",'S.D.PASTE SHEET'!Y1910)</f>
        <v/>
      </c>
      <c s="153" t="str">
        <f>IF('S.D.PASTE SHEET'!Z1910="","",'S.D.PASTE SHEET'!Z1910)</f>
        <v/>
      </c>
      <c s="153" t="str">
        <f>IF('S.D.PASTE SHEET'!AA1910="","",'S.D.PASTE SHEET'!AA1910)</f>
        <v/>
      </c>
      <c s="153" t="str">
        <f>IF('S.D.PASTE SHEET'!AB1910="","",'S.D.PASTE SHEET'!AB1910)</f>
        <v/>
      </c>
      <c s="153" t="str">
        <f>IF('S.D.PASTE SHEET'!AC1910="","",'S.D.PASTE SHEET'!AC1910)</f>
        <v/>
      </c>
      <c s="153" t="str">
        <f>IF('S.D.PASTE SHEET'!AD1910="","",'S.D.PASTE SHEET'!AD1910)</f>
        <v/>
      </c>
      <c s="155"/>
      <c s="156" t="str">
        <f>IF(AK1910="","",IF(AK1910&gt;0,COUNT($AG$2:AG1910),""))</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10" s="156" t="str">
        <f>IF(BC1910="","",IF(BC1910&gt;0,COUNT($AY$2:AY1910),""))</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11" spans="1:66" ht="15.75" customHeight="1">
      <c r="A1911" s="153" t="str">
        <f>IF('S.D.PASTE SHEET'!A1911="","",'S.D.PASTE SHEET'!A1911)</f>
        <v/>
      </c>
      <c s="153" t="str">
        <f>IF('S.D.PASTE SHEET'!B1911="","",'S.D.PASTE SHEET'!B1911)</f>
        <v/>
      </c>
      <c s="153" t="str">
        <f>IF('S.D.PASTE SHEET'!C1911="","",'S.D.PASTE SHEET'!C1911)</f>
        <v/>
      </c>
      <c s="154" t="str">
        <f>IF('S.D.PASTE SHEET'!D1911="","",'S.D.PASTE SHEET'!D1911)</f>
        <v/>
      </c>
      <c s="153" t="str">
        <f>IF('S.D.PASTE SHEET'!E1911="","",UPPER('S.D.PASTE SHEET'!E1911))</f>
        <v/>
      </c>
      <c s="153" t="str">
        <f>IF('S.D.PASTE SHEET'!F1911="","",'S.D.PASTE SHEET'!F1911)</f>
        <v/>
      </c>
      <c s="153" t="str">
        <f>IF('S.D.PASTE SHEET'!G1911="","",UPPER('S.D.PASTE SHEET'!G1911))</f>
        <v/>
      </c>
      <c s="153" t="str">
        <f>IF('S.D.PASTE SHEET'!H1911="","",UPPER('S.D.PASTE SHEET'!H1911))</f>
        <v/>
      </c>
      <c s="153" t="str">
        <f>IF('S.D.PASTE SHEET'!I1911="","",'S.D.PASTE SHEET'!I1911)</f>
        <v/>
      </c>
      <c s="154" t="str">
        <f>IF('S.D.PASTE SHEET'!J1911="","",'S.D.PASTE SHEET'!J1911)</f>
        <v/>
      </c>
      <c s="153" t="str">
        <f>IF('S.D.PASTE SHEET'!K1911="","",'S.D.PASTE SHEET'!K1911)</f>
        <v/>
      </c>
      <c s="153" t="str">
        <f>IF('S.D.PASTE SHEET'!L1911="","",'S.D.PASTE SHEET'!L1911)</f>
        <v/>
      </c>
      <c s="153" t="str">
        <f>IF('S.D.PASTE SHEET'!M1911="","",'S.D.PASTE SHEET'!M1911)</f>
        <v/>
      </c>
      <c s="153" t="str">
        <f>IF('S.D.PASTE SHEET'!N1911="","",'S.D.PASTE SHEET'!N1911)</f>
        <v/>
      </c>
      <c s="153" t="str">
        <f>IF('S.D.PASTE SHEET'!O1911="","",'S.D.PASTE SHEET'!O1911)</f>
        <v/>
      </c>
      <c s="153" t="str">
        <f>IF('S.D.PASTE SHEET'!P1911="","",'S.D.PASTE SHEET'!P1911)</f>
        <v/>
      </c>
      <c s="153" t="str">
        <f>IF('S.D.PASTE SHEET'!Q1911="","",'S.D.PASTE SHEET'!Q1911)</f>
        <v/>
      </c>
      <c s="153" t="str">
        <f>IF('S.D.PASTE SHEET'!R1911="","",'S.D.PASTE SHEET'!R1911)</f>
        <v/>
      </c>
      <c s="153" t="str">
        <f>IF('S.D.PASTE SHEET'!S1911="","",'S.D.PASTE SHEET'!S1911)</f>
        <v/>
      </c>
      <c s="153" t="str">
        <f>IF('S.D.PASTE SHEET'!T1911="","",'S.D.PASTE SHEET'!T1911)</f>
        <v/>
      </c>
      <c s="153" t="str">
        <f>IF('S.D.PASTE SHEET'!U1911="","",'S.D.PASTE SHEET'!U1911)</f>
        <v/>
      </c>
      <c s="153" t="str">
        <f>IF('S.D.PASTE SHEET'!V1911="","",'S.D.PASTE SHEET'!V1911)</f>
        <v/>
      </c>
      <c s="153" t="str">
        <f>IF('S.D.PASTE SHEET'!W1911="","",'S.D.PASTE SHEET'!W1911)</f>
        <v/>
      </c>
      <c s="153" t="str">
        <f>IF('S.D.PASTE SHEET'!X1911="","",'S.D.PASTE SHEET'!X1911)</f>
        <v/>
      </c>
      <c s="153" t="str">
        <f>IF('S.D.PASTE SHEET'!Y1911="","",'S.D.PASTE SHEET'!Y1911)</f>
        <v/>
      </c>
      <c s="153" t="str">
        <f>IF('S.D.PASTE SHEET'!Z1911="","",'S.D.PASTE SHEET'!Z1911)</f>
        <v/>
      </c>
      <c s="153" t="str">
        <f>IF('S.D.PASTE SHEET'!AA1911="","",'S.D.PASTE SHEET'!AA1911)</f>
        <v/>
      </c>
      <c s="153" t="str">
        <f>IF('S.D.PASTE SHEET'!AB1911="","",'S.D.PASTE SHEET'!AB1911)</f>
        <v/>
      </c>
      <c s="153" t="str">
        <f>IF('S.D.PASTE SHEET'!AC1911="","",'S.D.PASTE SHEET'!AC1911)</f>
        <v/>
      </c>
      <c s="153" t="str">
        <f>IF('S.D.PASTE SHEET'!AD1911="","",'S.D.PASTE SHEET'!AD1911)</f>
        <v/>
      </c>
      <c s="155"/>
      <c s="156" t="str">
        <f>IF(AK1911="","",IF(AK1911&gt;0,COUNT($AG$2:AG1911),""))</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11" s="156" t="str">
        <f>IF(BC1911="","",IF(BC1911&gt;0,COUNT($AY$2:AY1911),""))</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12" spans="1:66" ht="15.75" customHeight="1">
      <c r="A1912" s="153" t="str">
        <f>IF('S.D.PASTE SHEET'!A1912="","",'S.D.PASTE SHEET'!A1912)</f>
        <v/>
      </c>
      <c s="153" t="str">
        <f>IF('S.D.PASTE SHEET'!B1912="","",'S.D.PASTE SHEET'!B1912)</f>
        <v/>
      </c>
      <c s="153" t="str">
        <f>IF('S.D.PASTE SHEET'!C1912="","",'S.D.PASTE SHEET'!C1912)</f>
        <v/>
      </c>
      <c s="154" t="str">
        <f>IF('S.D.PASTE SHEET'!D1912="","",'S.D.PASTE SHEET'!D1912)</f>
        <v/>
      </c>
      <c s="153" t="str">
        <f>IF('S.D.PASTE SHEET'!E1912="","",UPPER('S.D.PASTE SHEET'!E1912))</f>
        <v/>
      </c>
      <c s="153" t="str">
        <f>IF('S.D.PASTE SHEET'!F1912="","",'S.D.PASTE SHEET'!F1912)</f>
        <v/>
      </c>
      <c s="153" t="str">
        <f>IF('S.D.PASTE SHEET'!G1912="","",UPPER('S.D.PASTE SHEET'!G1912))</f>
        <v/>
      </c>
      <c s="153" t="str">
        <f>IF('S.D.PASTE SHEET'!H1912="","",UPPER('S.D.PASTE SHEET'!H1912))</f>
        <v/>
      </c>
      <c s="153" t="str">
        <f>IF('S.D.PASTE SHEET'!I1912="","",'S.D.PASTE SHEET'!I1912)</f>
        <v/>
      </c>
      <c s="154" t="str">
        <f>IF('S.D.PASTE SHEET'!J1912="","",'S.D.PASTE SHEET'!J1912)</f>
        <v/>
      </c>
      <c s="153" t="str">
        <f>IF('S.D.PASTE SHEET'!K1912="","",'S.D.PASTE SHEET'!K1912)</f>
        <v/>
      </c>
      <c s="153" t="str">
        <f>IF('S.D.PASTE SHEET'!L1912="","",'S.D.PASTE SHEET'!L1912)</f>
        <v/>
      </c>
      <c s="153" t="str">
        <f>IF('S.D.PASTE SHEET'!M1912="","",'S.D.PASTE SHEET'!M1912)</f>
        <v/>
      </c>
      <c s="153" t="str">
        <f>IF('S.D.PASTE SHEET'!N1912="","",'S.D.PASTE SHEET'!N1912)</f>
        <v/>
      </c>
      <c s="153" t="str">
        <f>IF('S.D.PASTE SHEET'!O1912="","",'S.D.PASTE SHEET'!O1912)</f>
        <v/>
      </c>
      <c s="153" t="str">
        <f>IF('S.D.PASTE SHEET'!P1912="","",'S.D.PASTE SHEET'!P1912)</f>
        <v/>
      </c>
      <c s="153" t="str">
        <f>IF('S.D.PASTE SHEET'!Q1912="","",'S.D.PASTE SHEET'!Q1912)</f>
        <v/>
      </c>
      <c s="153" t="str">
        <f>IF('S.D.PASTE SHEET'!R1912="","",'S.D.PASTE SHEET'!R1912)</f>
        <v/>
      </c>
      <c s="153" t="str">
        <f>IF('S.D.PASTE SHEET'!S1912="","",'S.D.PASTE SHEET'!S1912)</f>
        <v/>
      </c>
      <c s="153" t="str">
        <f>IF('S.D.PASTE SHEET'!T1912="","",'S.D.PASTE SHEET'!T1912)</f>
        <v/>
      </c>
      <c s="153" t="str">
        <f>IF('S.D.PASTE SHEET'!U1912="","",'S.D.PASTE SHEET'!U1912)</f>
        <v/>
      </c>
      <c s="153" t="str">
        <f>IF('S.D.PASTE SHEET'!V1912="","",'S.D.PASTE SHEET'!V1912)</f>
        <v/>
      </c>
      <c s="153" t="str">
        <f>IF('S.D.PASTE SHEET'!W1912="","",'S.D.PASTE SHEET'!W1912)</f>
        <v/>
      </c>
      <c s="153" t="str">
        <f>IF('S.D.PASTE SHEET'!X1912="","",'S.D.PASTE SHEET'!X1912)</f>
        <v/>
      </c>
      <c s="153" t="str">
        <f>IF('S.D.PASTE SHEET'!Y1912="","",'S.D.PASTE SHEET'!Y1912)</f>
        <v/>
      </c>
      <c s="153" t="str">
        <f>IF('S.D.PASTE SHEET'!Z1912="","",'S.D.PASTE SHEET'!Z1912)</f>
        <v/>
      </c>
      <c s="153" t="str">
        <f>IF('S.D.PASTE SHEET'!AA1912="","",'S.D.PASTE SHEET'!AA1912)</f>
        <v/>
      </c>
      <c s="153" t="str">
        <f>IF('S.D.PASTE SHEET'!AB1912="","",'S.D.PASTE SHEET'!AB1912)</f>
        <v/>
      </c>
      <c s="153" t="str">
        <f>IF('S.D.PASTE SHEET'!AC1912="","",'S.D.PASTE SHEET'!AC1912)</f>
        <v/>
      </c>
      <c s="153" t="str">
        <f>IF('S.D.PASTE SHEET'!AD1912="","",'S.D.PASTE SHEET'!AD1912)</f>
        <v/>
      </c>
      <c s="155"/>
      <c s="156" t="str">
        <f>IF(AK1912="","",IF(AK1912&gt;0,COUNT($AG$2:AG1912),""))</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12" s="156" t="str">
        <f>IF(BC1912="","",IF(BC1912&gt;0,COUNT($AY$2:AY1912),""))</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13" spans="1:66" ht="15.75" customHeight="1">
      <c r="A1913" s="153" t="str">
        <f>IF('S.D.PASTE SHEET'!A1913="","",'S.D.PASTE SHEET'!A1913)</f>
        <v/>
      </c>
      <c s="153" t="str">
        <f>IF('S.D.PASTE SHEET'!B1913="","",'S.D.PASTE SHEET'!B1913)</f>
        <v/>
      </c>
      <c s="153" t="str">
        <f>IF('S.D.PASTE SHEET'!C1913="","",'S.D.PASTE SHEET'!C1913)</f>
        <v/>
      </c>
      <c s="154" t="str">
        <f>IF('S.D.PASTE SHEET'!D1913="","",'S.D.PASTE SHEET'!D1913)</f>
        <v/>
      </c>
      <c s="153" t="str">
        <f>IF('S.D.PASTE SHEET'!E1913="","",UPPER('S.D.PASTE SHEET'!E1913))</f>
        <v/>
      </c>
      <c s="153" t="str">
        <f>IF('S.D.PASTE SHEET'!F1913="","",'S.D.PASTE SHEET'!F1913)</f>
        <v/>
      </c>
      <c s="153" t="str">
        <f>IF('S.D.PASTE SHEET'!G1913="","",UPPER('S.D.PASTE SHEET'!G1913))</f>
        <v/>
      </c>
      <c s="153" t="str">
        <f>IF('S.D.PASTE SHEET'!H1913="","",UPPER('S.D.PASTE SHEET'!H1913))</f>
        <v/>
      </c>
      <c s="153" t="str">
        <f>IF('S.D.PASTE SHEET'!I1913="","",'S.D.PASTE SHEET'!I1913)</f>
        <v/>
      </c>
      <c s="154" t="str">
        <f>IF('S.D.PASTE SHEET'!J1913="","",'S.D.PASTE SHEET'!J1913)</f>
        <v/>
      </c>
      <c s="153" t="str">
        <f>IF('S.D.PASTE SHEET'!K1913="","",'S.D.PASTE SHEET'!K1913)</f>
        <v/>
      </c>
      <c s="153" t="str">
        <f>IF('S.D.PASTE SHEET'!L1913="","",'S.D.PASTE SHEET'!L1913)</f>
        <v/>
      </c>
      <c s="153" t="str">
        <f>IF('S.D.PASTE SHEET'!M1913="","",'S.D.PASTE SHEET'!M1913)</f>
        <v/>
      </c>
      <c s="153" t="str">
        <f>IF('S.D.PASTE SHEET'!N1913="","",'S.D.PASTE SHEET'!N1913)</f>
        <v/>
      </c>
      <c s="153" t="str">
        <f>IF('S.D.PASTE SHEET'!O1913="","",'S.D.PASTE SHEET'!O1913)</f>
        <v/>
      </c>
      <c s="153" t="str">
        <f>IF('S.D.PASTE SHEET'!P1913="","",'S.D.PASTE SHEET'!P1913)</f>
        <v/>
      </c>
      <c s="153" t="str">
        <f>IF('S.D.PASTE SHEET'!Q1913="","",'S.D.PASTE SHEET'!Q1913)</f>
        <v/>
      </c>
      <c s="153" t="str">
        <f>IF('S.D.PASTE SHEET'!R1913="","",'S.D.PASTE SHEET'!R1913)</f>
        <v/>
      </c>
      <c s="153" t="str">
        <f>IF('S.D.PASTE SHEET'!S1913="","",'S.D.PASTE SHEET'!S1913)</f>
        <v/>
      </c>
      <c s="153" t="str">
        <f>IF('S.D.PASTE SHEET'!T1913="","",'S.D.PASTE SHEET'!T1913)</f>
        <v/>
      </c>
      <c s="153" t="str">
        <f>IF('S.D.PASTE SHEET'!U1913="","",'S.D.PASTE SHEET'!U1913)</f>
        <v/>
      </c>
      <c s="153" t="str">
        <f>IF('S.D.PASTE SHEET'!V1913="","",'S.D.PASTE SHEET'!V1913)</f>
        <v/>
      </c>
      <c s="153" t="str">
        <f>IF('S.D.PASTE SHEET'!W1913="","",'S.D.PASTE SHEET'!W1913)</f>
        <v/>
      </c>
      <c s="153" t="str">
        <f>IF('S.D.PASTE SHEET'!X1913="","",'S.D.PASTE SHEET'!X1913)</f>
        <v/>
      </c>
      <c s="153" t="str">
        <f>IF('S.D.PASTE SHEET'!Y1913="","",'S.D.PASTE SHEET'!Y1913)</f>
        <v/>
      </c>
      <c s="153" t="str">
        <f>IF('S.D.PASTE SHEET'!Z1913="","",'S.D.PASTE SHEET'!Z1913)</f>
        <v/>
      </c>
      <c s="153" t="str">
        <f>IF('S.D.PASTE SHEET'!AA1913="","",'S.D.PASTE SHEET'!AA1913)</f>
        <v/>
      </c>
      <c s="153" t="str">
        <f>IF('S.D.PASTE SHEET'!AB1913="","",'S.D.PASTE SHEET'!AB1913)</f>
        <v/>
      </c>
      <c s="153" t="str">
        <f>IF('S.D.PASTE SHEET'!AC1913="","",'S.D.PASTE SHEET'!AC1913)</f>
        <v/>
      </c>
      <c s="153" t="str">
        <f>IF('S.D.PASTE SHEET'!AD1913="","",'S.D.PASTE SHEET'!AD1913)</f>
        <v/>
      </c>
      <c s="155"/>
      <c s="156" t="str">
        <f>IF(AK1913="","",IF(AK1913&gt;0,COUNT($AG$2:AG1913),""))</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13" s="156" t="str">
        <f>IF(BC1913="","",IF(BC1913&gt;0,COUNT($AY$2:AY1913),""))</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14" spans="1:66" ht="15.75" customHeight="1">
      <c r="A1914" s="153" t="str">
        <f>IF('S.D.PASTE SHEET'!A1914="","",'S.D.PASTE SHEET'!A1914)</f>
        <v/>
      </c>
      <c s="153" t="str">
        <f>IF('S.D.PASTE SHEET'!B1914="","",'S.D.PASTE SHEET'!B1914)</f>
        <v/>
      </c>
      <c s="153" t="str">
        <f>IF('S.D.PASTE SHEET'!C1914="","",'S.D.PASTE SHEET'!C1914)</f>
        <v/>
      </c>
      <c s="154" t="str">
        <f>IF('S.D.PASTE SHEET'!D1914="","",'S.D.PASTE SHEET'!D1914)</f>
        <v/>
      </c>
      <c s="153" t="str">
        <f>IF('S.D.PASTE SHEET'!E1914="","",UPPER('S.D.PASTE SHEET'!E1914))</f>
        <v/>
      </c>
      <c s="153" t="str">
        <f>IF('S.D.PASTE SHEET'!F1914="","",'S.D.PASTE SHEET'!F1914)</f>
        <v/>
      </c>
      <c s="153" t="str">
        <f>IF('S.D.PASTE SHEET'!G1914="","",UPPER('S.D.PASTE SHEET'!G1914))</f>
        <v/>
      </c>
      <c s="153" t="str">
        <f>IF('S.D.PASTE SHEET'!H1914="","",UPPER('S.D.PASTE SHEET'!H1914))</f>
        <v/>
      </c>
      <c s="153" t="str">
        <f>IF('S.D.PASTE SHEET'!I1914="","",'S.D.PASTE SHEET'!I1914)</f>
        <v/>
      </c>
      <c s="154" t="str">
        <f>IF('S.D.PASTE SHEET'!J1914="","",'S.D.PASTE SHEET'!J1914)</f>
        <v/>
      </c>
      <c s="153" t="str">
        <f>IF('S.D.PASTE SHEET'!K1914="","",'S.D.PASTE SHEET'!K1914)</f>
        <v/>
      </c>
      <c s="153" t="str">
        <f>IF('S.D.PASTE SHEET'!L1914="","",'S.D.PASTE SHEET'!L1914)</f>
        <v/>
      </c>
      <c s="153" t="str">
        <f>IF('S.D.PASTE SHEET'!M1914="","",'S.D.PASTE SHEET'!M1914)</f>
        <v/>
      </c>
      <c s="153" t="str">
        <f>IF('S.D.PASTE SHEET'!N1914="","",'S.D.PASTE SHEET'!N1914)</f>
        <v/>
      </c>
      <c s="153" t="str">
        <f>IF('S.D.PASTE SHEET'!O1914="","",'S.D.PASTE SHEET'!O1914)</f>
        <v/>
      </c>
      <c s="153" t="str">
        <f>IF('S.D.PASTE SHEET'!P1914="","",'S.D.PASTE SHEET'!P1914)</f>
        <v/>
      </c>
      <c s="153" t="str">
        <f>IF('S.D.PASTE SHEET'!Q1914="","",'S.D.PASTE SHEET'!Q1914)</f>
        <v/>
      </c>
      <c s="153" t="str">
        <f>IF('S.D.PASTE SHEET'!R1914="","",'S.D.PASTE SHEET'!R1914)</f>
        <v/>
      </c>
      <c s="153" t="str">
        <f>IF('S.D.PASTE SHEET'!S1914="","",'S.D.PASTE SHEET'!S1914)</f>
        <v/>
      </c>
      <c s="153" t="str">
        <f>IF('S.D.PASTE SHEET'!T1914="","",'S.D.PASTE SHEET'!T1914)</f>
        <v/>
      </c>
      <c s="153" t="str">
        <f>IF('S.D.PASTE SHEET'!U1914="","",'S.D.PASTE SHEET'!U1914)</f>
        <v/>
      </c>
      <c s="153" t="str">
        <f>IF('S.D.PASTE SHEET'!V1914="","",'S.D.PASTE SHEET'!V1914)</f>
        <v/>
      </c>
      <c s="153" t="str">
        <f>IF('S.D.PASTE SHEET'!W1914="","",'S.D.PASTE SHEET'!W1914)</f>
        <v/>
      </c>
      <c s="153" t="str">
        <f>IF('S.D.PASTE SHEET'!X1914="","",'S.D.PASTE SHEET'!X1914)</f>
        <v/>
      </c>
      <c s="153" t="str">
        <f>IF('S.D.PASTE SHEET'!Y1914="","",'S.D.PASTE SHEET'!Y1914)</f>
        <v/>
      </c>
      <c s="153" t="str">
        <f>IF('S.D.PASTE SHEET'!Z1914="","",'S.D.PASTE SHEET'!Z1914)</f>
        <v/>
      </c>
      <c s="153" t="str">
        <f>IF('S.D.PASTE SHEET'!AA1914="","",'S.D.PASTE SHEET'!AA1914)</f>
        <v/>
      </c>
      <c s="153" t="str">
        <f>IF('S.D.PASTE SHEET'!AB1914="","",'S.D.PASTE SHEET'!AB1914)</f>
        <v/>
      </c>
      <c s="153" t="str">
        <f>IF('S.D.PASTE SHEET'!AC1914="","",'S.D.PASTE SHEET'!AC1914)</f>
        <v/>
      </c>
      <c s="153" t="str">
        <f>IF('S.D.PASTE SHEET'!AD1914="","",'S.D.PASTE SHEET'!AD1914)</f>
        <v/>
      </c>
      <c s="155"/>
      <c s="156" t="str">
        <f>IF(AK1914="","",IF(AK1914&gt;0,COUNT($AG$2:AG1914),""))</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14" s="156" t="str">
        <f>IF(BC1914="","",IF(BC1914&gt;0,COUNT($AY$2:AY1914),""))</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15" spans="1:66" ht="15.75" customHeight="1">
      <c r="A1915" s="153" t="str">
        <f>IF('S.D.PASTE SHEET'!A1915="","",'S.D.PASTE SHEET'!A1915)</f>
        <v/>
      </c>
      <c s="153" t="str">
        <f>IF('S.D.PASTE SHEET'!B1915="","",'S.D.PASTE SHEET'!B1915)</f>
        <v/>
      </c>
      <c s="153" t="str">
        <f>IF('S.D.PASTE SHEET'!C1915="","",'S.D.PASTE SHEET'!C1915)</f>
        <v/>
      </c>
      <c s="154" t="str">
        <f>IF('S.D.PASTE SHEET'!D1915="","",'S.D.PASTE SHEET'!D1915)</f>
        <v/>
      </c>
      <c s="153" t="str">
        <f>IF('S.D.PASTE SHEET'!E1915="","",UPPER('S.D.PASTE SHEET'!E1915))</f>
        <v/>
      </c>
      <c s="153" t="str">
        <f>IF('S.D.PASTE SHEET'!F1915="","",'S.D.PASTE SHEET'!F1915)</f>
        <v/>
      </c>
      <c s="153" t="str">
        <f>IF('S.D.PASTE SHEET'!G1915="","",UPPER('S.D.PASTE SHEET'!G1915))</f>
        <v/>
      </c>
      <c s="153" t="str">
        <f>IF('S.D.PASTE SHEET'!H1915="","",UPPER('S.D.PASTE SHEET'!H1915))</f>
        <v/>
      </c>
      <c s="153" t="str">
        <f>IF('S.D.PASTE SHEET'!I1915="","",'S.D.PASTE SHEET'!I1915)</f>
        <v/>
      </c>
      <c s="154" t="str">
        <f>IF('S.D.PASTE SHEET'!J1915="","",'S.D.PASTE SHEET'!J1915)</f>
        <v/>
      </c>
      <c s="153" t="str">
        <f>IF('S.D.PASTE SHEET'!K1915="","",'S.D.PASTE SHEET'!K1915)</f>
        <v/>
      </c>
      <c s="153" t="str">
        <f>IF('S.D.PASTE SHEET'!L1915="","",'S.D.PASTE SHEET'!L1915)</f>
        <v/>
      </c>
      <c s="153" t="str">
        <f>IF('S.D.PASTE SHEET'!M1915="","",'S.D.PASTE SHEET'!M1915)</f>
        <v/>
      </c>
      <c s="153" t="str">
        <f>IF('S.D.PASTE SHEET'!N1915="","",'S.D.PASTE SHEET'!N1915)</f>
        <v/>
      </c>
      <c s="153" t="str">
        <f>IF('S.D.PASTE SHEET'!O1915="","",'S.D.PASTE SHEET'!O1915)</f>
        <v/>
      </c>
      <c s="153" t="str">
        <f>IF('S.D.PASTE SHEET'!P1915="","",'S.D.PASTE SHEET'!P1915)</f>
        <v/>
      </c>
      <c s="153" t="str">
        <f>IF('S.D.PASTE SHEET'!Q1915="","",'S.D.PASTE SHEET'!Q1915)</f>
        <v/>
      </c>
      <c s="153" t="str">
        <f>IF('S.D.PASTE SHEET'!R1915="","",'S.D.PASTE SHEET'!R1915)</f>
        <v/>
      </c>
      <c s="153" t="str">
        <f>IF('S.D.PASTE SHEET'!S1915="","",'S.D.PASTE SHEET'!S1915)</f>
        <v/>
      </c>
      <c s="153" t="str">
        <f>IF('S.D.PASTE SHEET'!T1915="","",'S.D.PASTE SHEET'!T1915)</f>
        <v/>
      </c>
      <c s="153" t="str">
        <f>IF('S.D.PASTE SHEET'!U1915="","",'S.D.PASTE SHEET'!U1915)</f>
        <v/>
      </c>
      <c s="153" t="str">
        <f>IF('S.D.PASTE SHEET'!V1915="","",'S.D.PASTE SHEET'!V1915)</f>
        <v/>
      </c>
      <c s="153" t="str">
        <f>IF('S.D.PASTE SHEET'!W1915="","",'S.D.PASTE SHEET'!W1915)</f>
        <v/>
      </c>
      <c s="153" t="str">
        <f>IF('S.D.PASTE SHEET'!X1915="","",'S.D.PASTE SHEET'!X1915)</f>
        <v/>
      </c>
      <c s="153" t="str">
        <f>IF('S.D.PASTE SHEET'!Y1915="","",'S.D.PASTE SHEET'!Y1915)</f>
        <v/>
      </c>
      <c s="153" t="str">
        <f>IF('S.D.PASTE SHEET'!Z1915="","",'S.D.PASTE SHEET'!Z1915)</f>
        <v/>
      </c>
      <c s="153" t="str">
        <f>IF('S.D.PASTE SHEET'!AA1915="","",'S.D.PASTE SHEET'!AA1915)</f>
        <v/>
      </c>
      <c s="153" t="str">
        <f>IF('S.D.PASTE SHEET'!AB1915="","",'S.D.PASTE SHEET'!AB1915)</f>
        <v/>
      </c>
      <c s="153" t="str">
        <f>IF('S.D.PASTE SHEET'!AC1915="","",'S.D.PASTE SHEET'!AC1915)</f>
        <v/>
      </c>
      <c s="153" t="str">
        <f>IF('S.D.PASTE SHEET'!AD1915="","",'S.D.PASTE SHEET'!AD1915)</f>
        <v/>
      </c>
      <c s="155"/>
      <c s="156" t="str">
        <f>IF(AK1915="","",IF(AK1915&gt;0,COUNT($AG$2:AG1915),""))</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15" s="156" t="str">
        <f>IF(BC1915="","",IF(BC1915&gt;0,COUNT($AY$2:AY1915),""))</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16" spans="1:66" ht="15.75" customHeight="1">
      <c r="A1916" s="153" t="str">
        <f>IF('S.D.PASTE SHEET'!A1916="","",'S.D.PASTE SHEET'!A1916)</f>
        <v/>
      </c>
      <c s="153" t="str">
        <f>IF('S.D.PASTE SHEET'!B1916="","",'S.D.PASTE SHEET'!B1916)</f>
        <v/>
      </c>
      <c s="153" t="str">
        <f>IF('S.D.PASTE SHEET'!C1916="","",'S.D.PASTE SHEET'!C1916)</f>
        <v/>
      </c>
      <c s="154" t="str">
        <f>IF('S.D.PASTE SHEET'!D1916="","",'S.D.PASTE SHEET'!D1916)</f>
        <v/>
      </c>
      <c s="153" t="str">
        <f>IF('S.D.PASTE SHEET'!E1916="","",UPPER('S.D.PASTE SHEET'!E1916))</f>
        <v/>
      </c>
      <c s="153" t="str">
        <f>IF('S.D.PASTE SHEET'!F1916="","",'S.D.PASTE SHEET'!F1916)</f>
        <v/>
      </c>
      <c s="153" t="str">
        <f>IF('S.D.PASTE SHEET'!G1916="","",UPPER('S.D.PASTE SHEET'!G1916))</f>
        <v/>
      </c>
      <c s="153" t="str">
        <f>IF('S.D.PASTE SHEET'!H1916="","",UPPER('S.D.PASTE SHEET'!H1916))</f>
        <v/>
      </c>
      <c s="153" t="str">
        <f>IF('S.D.PASTE SHEET'!I1916="","",'S.D.PASTE SHEET'!I1916)</f>
        <v/>
      </c>
      <c s="154" t="str">
        <f>IF('S.D.PASTE SHEET'!J1916="","",'S.D.PASTE SHEET'!J1916)</f>
        <v/>
      </c>
      <c s="153" t="str">
        <f>IF('S.D.PASTE SHEET'!K1916="","",'S.D.PASTE SHEET'!K1916)</f>
        <v/>
      </c>
      <c s="153" t="str">
        <f>IF('S.D.PASTE SHEET'!L1916="","",'S.D.PASTE SHEET'!L1916)</f>
        <v/>
      </c>
      <c s="153" t="str">
        <f>IF('S.D.PASTE SHEET'!M1916="","",'S.D.PASTE SHEET'!M1916)</f>
        <v/>
      </c>
      <c s="153" t="str">
        <f>IF('S.D.PASTE SHEET'!N1916="","",'S.D.PASTE SHEET'!N1916)</f>
        <v/>
      </c>
      <c s="153" t="str">
        <f>IF('S.D.PASTE SHEET'!O1916="","",'S.D.PASTE SHEET'!O1916)</f>
        <v/>
      </c>
      <c s="153" t="str">
        <f>IF('S.D.PASTE SHEET'!P1916="","",'S.D.PASTE SHEET'!P1916)</f>
        <v/>
      </c>
      <c s="153" t="str">
        <f>IF('S.D.PASTE SHEET'!Q1916="","",'S.D.PASTE SHEET'!Q1916)</f>
        <v/>
      </c>
      <c s="153" t="str">
        <f>IF('S.D.PASTE SHEET'!R1916="","",'S.D.PASTE SHEET'!R1916)</f>
        <v/>
      </c>
      <c s="153" t="str">
        <f>IF('S.D.PASTE SHEET'!S1916="","",'S.D.PASTE SHEET'!S1916)</f>
        <v/>
      </c>
      <c s="153" t="str">
        <f>IF('S.D.PASTE SHEET'!T1916="","",'S.D.PASTE SHEET'!T1916)</f>
        <v/>
      </c>
      <c s="153" t="str">
        <f>IF('S.D.PASTE SHEET'!U1916="","",'S.D.PASTE SHEET'!U1916)</f>
        <v/>
      </c>
      <c s="153" t="str">
        <f>IF('S.D.PASTE SHEET'!V1916="","",'S.D.PASTE SHEET'!V1916)</f>
        <v/>
      </c>
      <c s="153" t="str">
        <f>IF('S.D.PASTE SHEET'!W1916="","",'S.D.PASTE SHEET'!W1916)</f>
        <v/>
      </c>
      <c s="153" t="str">
        <f>IF('S.D.PASTE SHEET'!X1916="","",'S.D.PASTE SHEET'!X1916)</f>
        <v/>
      </c>
      <c s="153" t="str">
        <f>IF('S.D.PASTE SHEET'!Y1916="","",'S.D.PASTE SHEET'!Y1916)</f>
        <v/>
      </c>
      <c s="153" t="str">
        <f>IF('S.D.PASTE SHEET'!Z1916="","",'S.D.PASTE SHEET'!Z1916)</f>
        <v/>
      </c>
      <c s="153" t="str">
        <f>IF('S.D.PASTE SHEET'!AA1916="","",'S.D.PASTE SHEET'!AA1916)</f>
        <v/>
      </c>
      <c s="153" t="str">
        <f>IF('S.D.PASTE SHEET'!AB1916="","",'S.D.PASTE SHEET'!AB1916)</f>
        <v/>
      </c>
      <c s="153" t="str">
        <f>IF('S.D.PASTE SHEET'!AC1916="","",'S.D.PASTE SHEET'!AC1916)</f>
        <v/>
      </c>
      <c s="153" t="str">
        <f>IF('S.D.PASTE SHEET'!AD1916="","",'S.D.PASTE SHEET'!AD1916)</f>
        <v/>
      </c>
      <c s="155"/>
      <c s="156" t="str">
        <f>IF(AK1916="","",IF(AK1916&gt;0,COUNT($AG$2:AG1916),""))</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16" s="156" t="str">
        <f>IF(BC1916="","",IF(BC1916&gt;0,COUNT($AY$2:AY1916),""))</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17" spans="1:66" ht="15.75" customHeight="1">
      <c r="A1917" s="153" t="str">
        <f>IF('S.D.PASTE SHEET'!A1917="","",'S.D.PASTE SHEET'!A1917)</f>
        <v/>
      </c>
      <c s="153" t="str">
        <f>IF('S.D.PASTE SHEET'!B1917="","",'S.D.PASTE SHEET'!B1917)</f>
        <v/>
      </c>
      <c s="153" t="str">
        <f>IF('S.D.PASTE SHEET'!C1917="","",'S.D.PASTE SHEET'!C1917)</f>
        <v/>
      </c>
      <c s="154" t="str">
        <f>IF('S.D.PASTE SHEET'!D1917="","",'S.D.PASTE SHEET'!D1917)</f>
        <v/>
      </c>
      <c s="153" t="str">
        <f>IF('S.D.PASTE SHEET'!E1917="","",UPPER('S.D.PASTE SHEET'!E1917))</f>
        <v/>
      </c>
      <c s="153" t="str">
        <f>IF('S.D.PASTE SHEET'!F1917="","",'S.D.PASTE SHEET'!F1917)</f>
        <v/>
      </c>
      <c s="153" t="str">
        <f>IF('S.D.PASTE SHEET'!G1917="","",UPPER('S.D.PASTE SHEET'!G1917))</f>
        <v/>
      </c>
      <c s="153" t="str">
        <f>IF('S.D.PASTE SHEET'!H1917="","",UPPER('S.D.PASTE SHEET'!H1917))</f>
        <v/>
      </c>
      <c s="153" t="str">
        <f>IF('S.D.PASTE SHEET'!I1917="","",'S.D.PASTE SHEET'!I1917)</f>
        <v/>
      </c>
      <c s="154" t="str">
        <f>IF('S.D.PASTE SHEET'!J1917="","",'S.D.PASTE SHEET'!J1917)</f>
        <v/>
      </c>
      <c s="153" t="str">
        <f>IF('S.D.PASTE SHEET'!K1917="","",'S.D.PASTE SHEET'!K1917)</f>
        <v/>
      </c>
      <c s="153" t="str">
        <f>IF('S.D.PASTE SHEET'!L1917="","",'S.D.PASTE SHEET'!L1917)</f>
        <v/>
      </c>
      <c s="153" t="str">
        <f>IF('S.D.PASTE SHEET'!M1917="","",'S.D.PASTE SHEET'!M1917)</f>
        <v/>
      </c>
      <c s="153" t="str">
        <f>IF('S.D.PASTE SHEET'!N1917="","",'S.D.PASTE SHEET'!N1917)</f>
        <v/>
      </c>
      <c s="153" t="str">
        <f>IF('S.D.PASTE SHEET'!O1917="","",'S.D.PASTE SHEET'!O1917)</f>
        <v/>
      </c>
      <c s="153" t="str">
        <f>IF('S.D.PASTE SHEET'!P1917="","",'S.D.PASTE SHEET'!P1917)</f>
        <v/>
      </c>
      <c s="153" t="str">
        <f>IF('S.D.PASTE SHEET'!Q1917="","",'S.D.PASTE SHEET'!Q1917)</f>
        <v/>
      </c>
      <c s="153" t="str">
        <f>IF('S.D.PASTE SHEET'!R1917="","",'S.D.PASTE SHEET'!R1917)</f>
        <v/>
      </c>
      <c s="153" t="str">
        <f>IF('S.D.PASTE SHEET'!S1917="","",'S.D.PASTE SHEET'!S1917)</f>
        <v/>
      </c>
      <c s="153" t="str">
        <f>IF('S.D.PASTE SHEET'!T1917="","",'S.D.PASTE SHEET'!T1917)</f>
        <v/>
      </c>
      <c s="153" t="str">
        <f>IF('S.D.PASTE SHEET'!U1917="","",'S.D.PASTE SHEET'!U1917)</f>
        <v/>
      </c>
      <c s="153" t="str">
        <f>IF('S.D.PASTE SHEET'!V1917="","",'S.D.PASTE SHEET'!V1917)</f>
        <v/>
      </c>
      <c s="153" t="str">
        <f>IF('S.D.PASTE SHEET'!W1917="","",'S.D.PASTE SHEET'!W1917)</f>
        <v/>
      </c>
      <c s="153" t="str">
        <f>IF('S.D.PASTE SHEET'!X1917="","",'S.D.PASTE SHEET'!X1917)</f>
        <v/>
      </c>
      <c s="153" t="str">
        <f>IF('S.D.PASTE SHEET'!Y1917="","",'S.D.PASTE SHEET'!Y1917)</f>
        <v/>
      </c>
      <c s="153" t="str">
        <f>IF('S.D.PASTE SHEET'!Z1917="","",'S.D.PASTE SHEET'!Z1917)</f>
        <v/>
      </c>
      <c s="153" t="str">
        <f>IF('S.D.PASTE SHEET'!AA1917="","",'S.D.PASTE SHEET'!AA1917)</f>
        <v/>
      </c>
      <c s="153" t="str">
        <f>IF('S.D.PASTE SHEET'!AB1917="","",'S.D.PASTE SHEET'!AB1917)</f>
        <v/>
      </c>
      <c s="153" t="str">
        <f>IF('S.D.PASTE SHEET'!AC1917="","",'S.D.PASTE SHEET'!AC1917)</f>
        <v/>
      </c>
      <c s="153" t="str">
        <f>IF('S.D.PASTE SHEET'!AD1917="","",'S.D.PASTE SHEET'!AD1917)</f>
        <v/>
      </c>
      <c s="155"/>
      <c s="156" t="str">
        <f>IF(AK1917="","",IF(AK1917&gt;0,COUNT($AG$2:AG1917),""))</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17" s="156" t="str">
        <f>IF(BC1917="","",IF(BC1917&gt;0,COUNT($AY$2:AY1917),""))</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18" spans="1:66" ht="15.75" customHeight="1">
      <c r="A1918" s="153" t="str">
        <f>IF('S.D.PASTE SHEET'!A1918="","",'S.D.PASTE SHEET'!A1918)</f>
        <v/>
      </c>
      <c s="153" t="str">
        <f>IF('S.D.PASTE SHEET'!B1918="","",'S.D.PASTE SHEET'!B1918)</f>
        <v/>
      </c>
      <c s="153" t="str">
        <f>IF('S.D.PASTE SHEET'!C1918="","",'S.D.PASTE SHEET'!C1918)</f>
        <v/>
      </c>
      <c s="154" t="str">
        <f>IF('S.D.PASTE SHEET'!D1918="","",'S.D.PASTE SHEET'!D1918)</f>
        <v/>
      </c>
      <c s="153" t="str">
        <f>IF('S.D.PASTE SHEET'!E1918="","",UPPER('S.D.PASTE SHEET'!E1918))</f>
        <v/>
      </c>
      <c s="153" t="str">
        <f>IF('S.D.PASTE SHEET'!F1918="","",'S.D.PASTE SHEET'!F1918)</f>
        <v/>
      </c>
      <c s="153" t="str">
        <f>IF('S.D.PASTE SHEET'!G1918="","",UPPER('S.D.PASTE SHEET'!G1918))</f>
        <v/>
      </c>
      <c s="153" t="str">
        <f>IF('S.D.PASTE SHEET'!H1918="","",UPPER('S.D.PASTE SHEET'!H1918))</f>
        <v/>
      </c>
      <c s="153" t="str">
        <f>IF('S.D.PASTE SHEET'!I1918="","",'S.D.PASTE SHEET'!I1918)</f>
        <v/>
      </c>
      <c s="154" t="str">
        <f>IF('S.D.PASTE SHEET'!J1918="","",'S.D.PASTE SHEET'!J1918)</f>
        <v/>
      </c>
      <c s="153" t="str">
        <f>IF('S.D.PASTE SHEET'!K1918="","",'S.D.PASTE SHEET'!K1918)</f>
        <v/>
      </c>
      <c s="153" t="str">
        <f>IF('S.D.PASTE SHEET'!L1918="","",'S.D.PASTE SHEET'!L1918)</f>
        <v/>
      </c>
      <c s="153" t="str">
        <f>IF('S.D.PASTE SHEET'!M1918="","",'S.D.PASTE SHEET'!M1918)</f>
        <v/>
      </c>
      <c s="153" t="str">
        <f>IF('S.D.PASTE SHEET'!N1918="","",'S.D.PASTE SHEET'!N1918)</f>
        <v/>
      </c>
      <c s="153" t="str">
        <f>IF('S.D.PASTE SHEET'!O1918="","",'S.D.PASTE SHEET'!O1918)</f>
        <v/>
      </c>
      <c s="153" t="str">
        <f>IF('S.D.PASTE SHEET'!P1918="","",'S.D.PASTE SHEET'!P1918)</f>
        <v/>
      </c>
      <c s="153" t="str">
        <f>IF('S.D.PASTE SHEET'!Q1918="","",'S.D.PASTE SHEET'!Q1918)</f>
        <v/>
      </c>
      <c s="153" t="str">
        <f>IF('S.D.PASTE SHEET'!R1918="","",'S.D.PASTE SHEET'!R1918)</f>
        <v/>
      </c>
      <c s="153" t="str">
        <f>IF('S.D.PASTE SHEET'!S1918="","",'S.D.PASTE SHEET'!S1918)</f>
        <v/>
      </c>
      <c s="153" t="str">
        <f>IF('S.D.PASTE SHEET'!T1918="","",'S.D.PASTE SHEET'!T1918)</f>
        <v/>
      </c>
      <c s="153" t="str">
        <f>IF('S.D.PASTE SHEET'!U1918="","",'S.D.PASTE SHEET'!U1918)</f>
        <v/>
      </c>
      <c s="153" t="str">
        <f>IF('S.D.PASTE SHEET'!V1918="","",'S.D.PASTE SHEET'!V1918)</f>
        <v/>
      </c>
      <c s="153" t="str">
        <f>IF('S.D.PASTE SHEET'!W1918="","",'S.D.PASTE SHEET'!W1918)</f>
        <v/>
      </c>
      <c s="153" t="str">
        <f>IF('S.D.PASTE SHEET'!X1918="","",'S.D.PASTE SHEET'!X1918)</f>
        <v/>
      </c>
      <c s="153" t="str">
        <f>IF('S.D.PASTE SHEET'!Y1918="","",'S.D.PASTE SHEET'!Y1918)</f>
        <v/>
      </c>
      <c s="153" t="str">
        <f>IF('S.D.PASTE SHEET'!Z1918="","",'S.D.PASTE SHEET'!Z1918)</f>
        <v/>
      </c>
      <c s="153" t="str">
        <f>IF('S.D.PASTE SHEET'!AA1918="","",'S.D.PASTE SHEET'!AA1918)</f>
        <v/>
      </c>
      <c s="153" t="str">
        <f>IF('S.D.PASTE SHEET'!AB1918="","",'S.D.PASTE SHEET'!AB1918)</f>
        <v/>
      </c>
      <c s="153" t="str">
        <f>IF('S.D.PASTE SHEET'!AC1918="","",'S.D.PASTE SHEET'!AC1918)</f>
        <v/>
      </c>
      <c s="153" t="str">
        <f>IF('S.D.PASTE SHEET'!AD1918="","",'S.D.PASTE SHEET'!AD1918)</f>
        <v/>
      </c>
      <c s="155"/>
      <c s="156" t="str">
        <f>IF(AK1918="","",IF(AK1918&gt;0,COUNT($AG$2:AG1918),""))</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18" s="156" t="str">
        <f>IF(BC1918="","",IF(BC1918&gt;0,COUNT($AY$2:AY1918),""))</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19" spans="1:66" ht="15.75" customHeight="1">
      <c r="A1919" s="153" t="str">
        <f>IF('S.D.PASTE SHEET'!A1919="","",'S.D.PASTE SHEET'!A1919)</f>
        <v/>
      </c>
      <c s="153" t="str">
        <f>IF('S.D.PASTE SHEET'!B1919="","",'S.D.PASTE SHEET'!B1919)</f>
        <v/>
      </c>
      <c s="153" t="str">
        <f>IF('S.D.PASTE SHEET'!C1919="","",'S.D.PASTE SHEET'!C1919)</f>
        <v/>
      </c>
      <c s="154" t="str">
        <f>IF('S.D.PASTE SHEET'!D1919="","",'S.D.PASTE SHEET'!D1919)</f>
        <v/>
      </c>
      <c s="153" t="str">
        <f>IF('S.D.PASTE SHEET'!E1919="","",UPPER('S.D.PASTE SHEET'!E1919))</f>
        <v/>
      </c>
      <c s="153" t="str">
        <f>IF('S.D.PASTE SHEET'!F1919="","",'S.D.PASTE SHEET'!F1919)</f>
        <v/>
      </c>
      <c s="153" t="str">
        <f>IF('S.D.PASTE SHEET'!G1919="","",UPPER('S.D.PASTE SHEET'!G1919))</f>
        <v/>
      </c>
      <c s="153" t="str">
        <f>IF('S.D.PASTE SHEET'!H1919="","",UPPER('S.D.PASTE SHEET'!H1919))</f>
        <v/>
      </c>
      <c s="153" t="str">
        <f>IF('S.D.PASTE SHEET'!I1919="","",'S.D.PASTE SHEET'!I1919)</f>
        <v/>
      </c>
      <c s="154" t="str">
        <f>IF('S.D.PASTE SHEET'!J1919="","",'S.D.PASTE SHEET'!J1919)</f>
        <v/>
      </c>
      <c s="153" t="str">
        <f>IF('S.D.PASTE SHEET'!K1919="","",'S.D.PASTE SHEET'!K1919)</f>
        <v/>
      </c>
      <c s="153" t="str">
        <f>IF('S.D.PASTE SHEET'!L1919="","",'S.D.PASTE SHEET'!L1919)</f>
        <v/>
      </c>
      <c s="153" t="str">
        <f>IF('S.D.PASTE SHEET'!M1919="","",'S.D.PASTE SHEET'!M1919)</f>
        <v/>
      </c>
      <c s="153" t="str">
        <f>IF('S.D.PASTE SHEET'!N1919="","",'S.D.PASTE SHEET'!N1919)</f>
        <v/>
      </c>
      <c s="153" t="str">
        <f>IF('S.D.PASTE SHEET'!O1919="","",'S.D.PASTE SHEET'!O1919)</f>
        <v/>
      </c>
      <c s="153" t="str">
        <f>IF('S.D.PASTE SHEET'!P1919="","",'S.D.PASTE SHEET'!P1919)</f>
        <v/>
      </c>
      <c s="153" t="str">
        <f>IF('S.D.PASTE SHEET'!Q1919="","",'S.D.PASTE SHEET'!Q1919)</f>
        <v/>
      </c>
      <c s="153" t="str">
        <f>IF('S.D.PASTE SHEET'!R1919="","",'S.D.PASTE SHEET'!R1919)</f>
        <v/>
      </c>
      <c s="153" t="str">
        <f>IF('S.D.PASTE SHEET'!S1919="","",'S.D.PASTE SHEET'!S1919)</f>
        <v/>
      </c>
      <c s="153" t="str">
        <f>IF('S.D.PASTE SHEET'!T1919="","",'S.D.PASTE SHEET'!T1919)</f>
        <v/>
      </c>
      <c s="153" t="str">
        <f>IF('S.D.PASTE SHEET'!U1919="","",'S.D.PASTE SHEET'!U1919)</f>
        <v/>
      </c>
      <c s="153" t="str">
        <f>IF('S.D.PASTE SHEET'!V1919="","",'S.D.PASTE SHEET'!V1919)</f>
        <v/>
      </c>
      <c s="153" t="str">
        <f>IF('S.D.PASTE SHEET'!W1919="","",'S.D.PASTE SHEET'!W1919)</f>
        <v/>
      </c>
      <c s="153" t="str">
        <f>IF('S.D.PASTE SHEET'!X1919="","",'S.D.PASTE SHEET'!X1919)</f>
        <v/>
      </c>
      <c s="153" t="str">
        <f>IF('S.D.PASTE SHEET'!Y1919="","",'S.D.PASTE SHEET'!Y1919)</f>
        <v/>
      </c>
      <c s="153" t="str">
        <f>IF('S.D.PASTE SHEET'!Z1919="","",'S.D.PASTE SHEET'!Z1919)</f>
        <v/>
      </c>
      <c s="153" t="str">
        <f>IF('S.D.PASTE SHEET'!AA1919="","",'S.D.PASTE SHEET'!AA1919)</f>
        <v/>
      </c>
      <c s="153" t="str">
        <f>IF('S.D.PASTE SHEET'!AB1919="","",'S.D.PASTE SHEET'!AB1919)</f>
        <v/>
      </c>
      <c s="153" t="str">
        <f>IF('S.D.PASTE SHEET'!AC1919="","",'S.D.PASTE SHEET'!AC1919)</f>
        <v/>
      </c>
      <c s="153" t="str">
        <f>IF('S.D.PASTE SHEET'!AD1919="","",'S.D.PASTE SHEET'!AD1919)</f>
        <v/>
      </c>
      <c s="155"/>
      <c s="156" t="str">
        <f>IF(AK1919="","",IF(AK1919&gt;0,COUNT($AG$2:AG1919),""))</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19" s="156" t="str">
        <f>IF(BC1919="","",IF(BC1919&gt;0,COUNT($AY$2:AY1919),""))</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20" spans="1:66" ht="15.75" customHeight="1">
      <c r="A1920" s="153" t="str">
        <f>IF('S.D.PASTE SHEET'!A1920="","",'S.D.PASTE SHEET'!A1920)</f>
        <v/>
      </c>
      <c s="153" t="str">
        <f>IF('S.D.PASTE SHEET'!B1920="","",'S.D.PASTE SHEET'!B1920)</f>
        <v/>
      </c>
      <c s="153" t="str">
        <f>IF('S.D.PASTE SHEET'!C1920="","",'S.D.PASTE SHEET'!C1920)</f>
        <v/>
      </c>
      <c s="154" t="str">
        <f>IF('S.D.PASTE SHEET'!D1920="","",'S.D.PASTE SHEET'!D1920)</f>
        <v/>
      </c>
      <c s="153" t="str">
        <f>IF('S.D.PASTE SHEET'!E1920="","",UPPER('S.D.PASTE SHEET'!E1920))</f>
        <v/>
      </c>
      <c s="153" t="str">
        <f>IF('S.D.PASTE SHEET'!F1920="","",'S.D.PASTE SHEET'!F1920)</f>
        <v/>
      </c>
      <c s="153" t="str">
        <f>IF('S.D.PASTE SHEET'!G1920="","",UPPER('S.D.PASTE SHEET'!G1920))</f>
        <v/>
      </c>
      <c s="153" t="str">
        <f>IF('S.D.PASTE SHEET'!H1920="","",UPPER('S.D.PASTE SHEET'!H1920))</f>
        <v/>
      </c>
      <c s="153" t="str">
        <f>IF('S.D.PASTE SHEET'!I1920="","",'S.D.PASTE SHEET'!I1920)</f>
        <v/>
      </c>
      <c s="154" t="str">
        <f>IF('S.D.PASTE SHEET'!J1920="","",'S.D.PASTE SHEET'!J1920)</f>
        <v/>
      </c>
      <c s="153" t="str">
        <f>IF('S.D.PASTE SHEET'!K1920="","",'S.D.PASTE SHEET'!K1920)</f>
        <v/>
      </c>
      <c s="153" t="str">
        <f>IF('S.D.PASTE SHEET'!L1920="","",'S.D.PASTE SHEET'!L1920)</f>
        <v/>
      </c>
      <c s="153" t="str">
        <f>IF('S.D.PASTE SHEET'!M1920="","",'S.D.PASTE SHEET'!M1920)</f>
        <v/>
      </c>
      <c s="153" t="str">
        <f>IF('S.D.PASTE SHEET'!N1920="","",'S.D.PASTE SHEET'!N1920)</f>
        <v/>
      </c>
      <c s="153" t="str">
        <f>IF('S.D.PASTE SHEET'!O1920="","",'S.D.PASTE SHEET'!O1920)</f>
        <v/>
      </c>
      <c s="153" t="str">
        <f>IF('S.D.PASTE SHEET'!P1920="","",'S.D.PASTE SHEET'!P1920)</f>
        <v/>
      </c>
      <c s="153" t="str">
        <f>IF('S.D.PASTE SHEET'!Q1920="","",'S.D.PASTE SHEET'!Q1920)</f>
        <v/>
      </c>
      <c s="153" t="str">
        <f>IF('S.D.PASTE SHEET'!R1920="","",'S.D.PASTE SHEET'!R1920)</f>
        <v/>
      </c>
      <c s="153" t="str">
        <f>IF('S.D.PASTE SHEET'!S1920="","",'S.D.PASTE SHEET'!S1920)</f>
        <v/>
      </c>
      <c s="153" t="str">
        <f>IF('S.D.PASTE SHEET'!T1920="","",'S.D.PASTE SHEET'!T1920)</f>
        <v/>
      </c>
      <c s="153" t="str">
        <f>IF('S.D.PASTE SHEET'!U1920="","",'S.D.PASTE SHEET'!U1920)</f>
        <v/>
      </c>
      <c s="153" t="str">
        <f>IF('S.D.PASTE SHEET'!V1920="","",'S.D.PASTE SHEET'!V1920)</f>
        <v/>
      </c>
      <c s="153" t="str">
        <f>IF('S.D.PASTE SHEET'!W1920="","",'S.D.PASTE SHEET'!W1920)</f>
        <v/>
      </c>
      <c s="153" t="str">
        <f>IF('S.D.PASTE SHEET'!X1920="","",'S.D.PASTE SHEET'!X1920)</f>
        <v/>
      </c>
      <c s="153" t="str">
        <f>IF('S.D.PASTE SHEET'!Y1920="","",'S.D.PASTE SHEET'!Y1920)</f>
        <v/>
      </c>
      <c s="153" t="str">
        <f>IF('S.D.PASTE SHEET'!Z1920="","",'S.D.PASTE SHEET'!Z1920)</f>
        <v/>
      </c>
      <c s="153" t="str">
        <f>IF('S.D.PASTE SHEET'!AA1920="","",'S.D.PASTE SHEET'!AA1920)</f>
        <v/>
      </c>
      <c s="153" t="str">
        <f>IF('S.D.PASTE SHEET'!AB1920="","",'S.D.PASTE SHEET'!AB1920)</f>
        <v/>
      </c>
      <c s="153" t="str">
        <f>IF('S.D.PASTE SHEET'!AC1920="","",'S.D.PASTE SHEET'!AC1920)</f>
        <v/>
      </c>
      <c s="153" t="str">
        <f>IF('S.D.PASTE SHEET'!AD1920="","",'S.D.PASTE SHEET'!AD1920)</f>
        <v/>
      </c>
      <c s="155"/>
      <c s="156" t="str">
        <f>IF(AK1920="","",IF(AK1920&gt;0,COUNT($AG$2:AG1920),""))</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20" s="156" t="str">
        <f>IF(BC1920="","",IF(BC1920&gt;0,COUNT($AY$2:AY1920),""))</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21" spans="1:66" ht="15.75" customHeight="1">
      <c r="A1921" s="153" t="str">
        <f>IF('S.D.PASTE SHEET'!A1921="","",'S.D.PASTE SHEET'!A1921)</f>
        <v/>
      </c>
      <c s="153" t="str">
        <f>IF('S.D.PASTE SHEET'!B1921="","",'S.D.PASTE SHEET'!B1921)</f>
        <v/>
      </c>
      <c s="153" t="str">
        <f>IF('S.D.PASTE SHEET'!C1921="","",'S.D.PASTE SHEET'!C1921)</f>
        <v/>
      </c>
      <c s="154" t="str">
        <f>IF('S.D.PASTE SHEET'!D1921="","",'S.D.PASTE SHEET'!D1921)</f>
        <v/>
      </c>
      <c s="153" t="str">
        <f>IF('S.D.PASTE SHEET'!E1921="","",UPPER('S.D.PASTE SHEET'!E1921))</f>
        <v/>
      </c>
      <c s="153" t="str">
        <f>IF('S.D.PASTE SHEET'!F1921="","",'S.D.PASTE SHEET'!F1921)</f>
        <v/>
      </c>
      <c s="153" t="str">
        <f>IF('S.D.PASTE SHEET'!G1921="","",UPPER('S.D.PASTE SHEET'!G1921))</f>
        <v/>
      </c>
      <c s="153" t="str">
        <f>IF('S.D.PASTE SHEET'!H1921="","",UPPER('S.D.PASTE SHEET'!H1921))</f>
        <v/>
      </c>
      <c s="153" t="str">
        <f>IF('S.D.PASTE SHEET'!I1921="","",'S.D.PASTE SHEET'!I1921)</f>
        <v/>
      </c>
      <c s="154" t="str">
        <f>IF('S.D.PASTE SHEET'!J1921="","",'S.D.PASTE SHEET'!J1921)</f>
        <v/>
      </c>
      <c s="153" t="str">
        <f>IF('S.D.PASTE SHEET'!K1921="","",'S.D.PASTE SHEET'!K1921)</f>
        <v/>
      </c>
      <c s="153" t="str">
        <f>IF('S.D.PASTE SHEET'!L1921="","",'S.D.PASTE SHEET'!L1921)</f>
        <v/>
      </c>
      <c s="153" t="str">
        <f>IF('S.D.PASTE SHEET'!M1921="","",'S.D.PASTE SHEET'!M1921)</f>
        <v/>
      </c>
      <c s="153" t="str">
        <f>IF('S.D.PASTE SHEET'!N1921="","",'S.D.PASTE SHEET'!N1921)</f>
        <v/>
      </c>
      <c s="153" t="str">
        <f>IF('S.D.PASTE SHEET'!O1921="","",'S.D.PASTE SHEET'!O1921)</f>
        <v/>
      </c>
      <c s="153" t="str">
        <f>IF('S.D.PASTE SHEET'!P1921="","",'S.D.PASTE SHEET'!P1921)</f>
        <v/>
      </c>
      <c s="153" t="str">
        <f>IF('S.D.PASTE SHEET'!Q1921="","",'S.D.PASTE SHEET'!Q1921)</f>
        <v/>
      </c>
      <c s="153" t="str">
        <f>IF('S.D.PASTE SHEET'!R1921="","",'S.D.PASTE SHEET'!R1921)</f>
        <v/>
      </c>
      <c s="153" t="str">
        <f>IF('S.D.PASTE SHEET'!S1921="","",'S.D.PASTE SHEET'!S1921)</f>
        <v/>
      </c>
      <c s="153" t="str">
        <f>IF('S.D.PASTE SHEET'!T1921="","",'S.D.PASTE SHEET'!T1921)</f>
        <v/>
      </c>
      <c s="153" t="str">
        <f>IF('S.D.PASTE SHEET'!U1921="","",'S.D.PASTE SHEET'!U1921)</f>
        <v/>
      </c>
      <c s="153" t="str">
        <f>IF('S.D.PASTE SHEET'!V1921="","",'S.D.PASTE SHEET'!V1921)</f>
        <v/>
      </c>
      <c s="153" t="str">
        <f>IF('S.D.PASTE SHEET'!W1921="","",'S.D.PASTE SHEET'!W1921)</f>
        <v/>
      </c>
      <c s="153" t="str">
        <f>IF('S.D.PASTE SHEET'!X1921="","",'S.D.PASTE SHEET'!X1921)</f>
        <v/>
      </c>
      <c s="153" t="str">
        <f>IF('S.D.PASTE SHEET'!Y1921="","",'S.D.PASTE SHEET'!Y1921)</f>
        <v/>
      </c>
      <c s="153" t="str">
        <f>IF('S.D.PASTE SHEET'!Z1921="","",'S.D.PASTE SHEET'!Z1921)</f>
        <v/>
      </c>
      <c s="153" t="str">
        <f>IF('S.D.PASTE SHEET'!AA1921="","",'S.D.PASTE SHEET'!AA1921)</f>
        <v/>
      </c>
      <c s="153" t="str">
        <f>IF('S.D.PASTE SHEET'!AB1921="","",'S.D.PASTE SHEET'!AB1921)</f>
        <v/>
      </c>
      <c s="153" t="str">
        <f>IF('S.D.PASTE SHEET'!AC1921="","",'S.D.PASTE SHEET'!AC1921)</f>
        <v/>
      </c>
      <c s="153" t="str">
        <f>IF('S.D.PASTE SHEET'!AD1921="","",'S.D.PASTE SHEET'!AD1921)</f>
        <v/>
      </c>
      <c s="155"/>
      <c s="156" t="str">
        <f>IF(AK1921="","",IF(AK1921&gt;0,COUNT($AG$2:AG1921),""))</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21" s="156" t="str">
        <f>IF(BC1921="","",IF(BC1921&gt;0,COUNT($AY$2:AY1921),""))</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22" spans="1:66" ht="15.75" customHeight="1">
      <c r="A1922" s="153" t="str">
        <f>IF('S.D.PASTE SHEET'!A1922="","",'S.D.PASTE SHEET'!A1922)</f>
        <v/>
      </c>
      <c s="153" t="str">
        <f>IF('S.D.PASTE SHEET'!B1922="","",'S.D.PASTE SHEET'!B1922)</f>
        <v/>
      </c>
      <c s="153" t="str">
        <f>IF('S.D.PASTE SHEET'!C1922="","",'S.D.PASTE SHEET'!C1922)</f>
        <v/>
      </c>
      <c s="154" t="str">
        <f>IF('S.D.PASTE SHEET'!D1922="","",'S.D.PASTE SHEET'!D1922)</f>
        <v/>
      </c>
      <c s="153" t="str">
        <f>IF('S.D.PASTE SHEET'!E1922="","",UPPER('S.D.PASTE SHEET'!E1922))</f>
        <v/>
      </c>
      <c s="153" t="str">
        <f>IF('S.D.PASTE SHEET'!F1922="","",'S.D.PASTE SHEET'!F1922)</f>
        <v/>
      </c>
      <c s="153" t="str">
        <f>IF('S.D.PASTE SHEET'!G1922="","",UPPER('S.D.PASTE SHEET'!G1922))</f>
        <v/>
      </c>
      <c s="153" t="str">
        <f>IF('S.D.PASTE SHEET'!H1922="","",UPPER('S.D.PASTE SHEET'!H1922))</f>
        <v/>
      </c>
      <c s="153" t="str">
        <f>IF('S.D.PASTE SHEET'!I1922="","",'S.D.PASTE SHEET'!I1922)</f>
        <v/>
      </c>
      <c s="154" t="str">
        <f>IF('S.D.PASTE SHEET'!J1922="","",'S.D.PASTE SHEET'!J1922)</f>
        <v/>
      </c>
      <c s="153" t="str">
        <f>IF('S.D.PASTE SHEET'!K1922="","",'S.D.PASTE SHEET'!K1922)</f>
        <v/>
      </c>
      <c s="153" t="str">
        <f>IF('S.D.PASTE SHEET'!L1922="","",'S.D.PASTE SHEET'!L1922)</f>
        <v/>
      </c>
      <c s="153" t="str">
        <f>IF('S.D.PASTE SHEET'!M1922="","",'S.D.PASTE SHEET'!M1922)</f>
        <v/>
      </c>
      <c s="153" t="str">
        <f>IF('S.D.PASTE SHEET'!N1922="","",'S.D.PASTE SHEET'!N1922)</f>
        <v/>
      </c>
      <c s="153" t="str">
        <f>IF('S.D.PASTE SHEET'!O1922="","",'S.D.PASTE SHEET'!O1922)</f>
        <v/>
      </c>
      <c s="153" t="str">
        <f>IF('S.D.PASTE SHEET'!P1922="","",'S.D.PASTE SHEET'!P1922)</f>
        <v/>
      </c>
      <c s="153" t="str">
        <f>IF('S.D.PASTE SHEET'!Q1922="","",'S.D.PASTE SHEET'!Q1922)</f>
        <v/>
      </c>
      <c s="153" t="str">
        <f>IF('S.D.PASTE SHEET'!R1922="","",'S.D.PASTE SHEET'!R1922)</f>
        <v/>
      </c>
      <c s="153" t="str">
        <f>IF('S.D.PASTE SHEET'!S1922="","",'S.D.PASTE SHEET'!S1922)</f>
        <v/>
      </c>
      <c s="153" t="str">
        <f>IF('S.D.PASTE SHEET'!T1922="","",'S.D.PASTE SHEET'!T1922)</f>
        <v/>
      </c>
      <c s="153" t="str">
        <f>IF('S.D.PASTE SHEET'!U1922="","",'S.D.PASTE SHEET'!U1922)</f>
        <v/>
      </c>
      <c s="153" t="str">
        <f>IF('S.D.PASTE SHEET'!V1922="","",'S.D.PASTE SHEET'!V1922)</f>
        <v/>
      </c>
      <c s="153" t="str">
        <f>IF('S.D.PASTE SHEET'!W1922="","",'S.D.PASTE SHEET'!W1922)</f>
        <v/>
      </c>
      <c s="153" t="str">
        <f>IF('S.D.PASTE SHEET'!X1922="","",'S.D.PASTE SHEET'!X1922)</f>
        <v/>
      </c>
      <c s="153" t="str">
        <f>IF('S.D.PASTE SHEET'!Y1922="","",'S.D.PASTE SHEET'!Y1922)</f>
        <v/>
      </c>
      <c s="153" t="str">
        <f>IF('S.D.PASTE SHEET'!Z1922="","",'S.D.PASTE SHEET'!Z1922)</f>
        <v/>
      </c>
      <c s="153" t="str">
        <f>IF('S.D.PASTE SHEET'!AA1922="","",'S.D.PASTE SHEET'!AA1922)</f>
        <v/>
      </c>
      <c s="153" t="str">
        <f>IF('S.D.PASTE SHEET'!AB1922="","",'S.D.PASTE SHEET'!AB1922)</f>
        <v/>
      </c>
      <c s="153" t="str">
        <f>IF('S.D.PASTE SHEET'!AC1922="","",'S.D.PASTE SHEET'!AC1922)</f>
        <v/>
      </c>
      <c s="153" t="str">
        <f>IF('S.D.PASTE SHEET'!AD1922="","",'S.D.PASTE SHEET'!AD1922)</f>
        <v/>
      </c>
      <c s="155"/>
      <c s="156" t="str">
        <f>IF(AK1922="","",IF(AK1922&gt;0,COUNT($AG$2:AG1922),""))</f>
        <v/>
      </c>
      <c s="157" t="str">
        <f t="shared" si="930"/>
        <v/>
      </c>
      <c s="157" t="str">
        <f t="shared" si="931"/>
        <v/>
      </c>
      <c s="157" t="str">
        <f t="shared" si="932"/>
        <v/>
      </c>
      <c s="158" t="str">
        <f t="shared" si="933"/>
        <v/>
      </c>
      <c s="157" t="str">
        <f t="shared" si="934"/>
        <v/>
      </c>
      <c s="157" t="str">
        <f t="shared" si="935"/>
        <v/>
      </c>
      <c s="157" t="str">
        <f t="shared" si="936"/>
        <v/>
      </c>
      <c s="157" t="str">
        <f t="shared" si="937"/>
        <v/>
      </c>
      <c s="157" t="str">
        <f t="shared" si="938"/>
        <v/>
      </c>
      <c s="158" t="str">
        <f t="shared" si="939"/>
        <v/>
      </c>
      <c s="157" t="str">
        <f t="shared" si="940"/>
        <v/>
      </c>
      <c s="157" t="str">
        <f t="shared" si="941"/>
        <v/>
      </c>
      <c s="157" t="str">
        <f t="shared" si="942"/>
        <v/>
      </c>
      <c s="157" t="str">
        <f t="shared" si="943"/>
        <v/>
      </c>
      <c s="157" t="str">
        <f t="shared" si="944"/>
        <v/>
      </c>
      <c s="157" t="str">
        <f t="shared" si="945"/>
        <v/>
      </c>
      <c r="AX1922" s="156" t="str">
        <f>IF(BC1922="","",IF(BC1922&gt;0,COUNT($AY$2:AY1922),""))</f>
        <v/>
      </c>
      <c s="159" t="str">
        <f t="shared" si="946"/>
        <v/>
      </c>
      <c s="159" t="str">
        <f t="shared" si="947"/>
        <v/>
      </c>
      <c s="157" t="str">
        <f t="shared" si="948"/>
        <v/>
      </c>
      <c s="158" t="str">
        <f t="shared" si="949"/>
        <v/>
      </c>
      <c s="157" t="str">
        <f t="shared" si="950"/>
        <v/>
      </c>
      <c s="157" t="str">
        <f t="shared" si="951"/>
        <v/>
      </c>
      <c s="157" t="str">
        <f t="shared" si="952"/>
        <v/>
      </c>
      <c s="157" t="str">
        <f t="shared" si="953"/>
        <v/>
      </c>
      <c s="157" t="str">
        <f t="shared" si="954"/>
        <v/>
      </c>
      <c s="158" t="str">
        <f t="shared" si="955"/>
        <v/>
      </c>
      <c s="157" t="str">
        <f t="shared" si="956"/>
        <v/>
      </c>
      <c s="157" t="str">
        <f t="shared" si="957"/>
        <v/>
      </c>
      <c s="157" t="str">
        <f t="shared" si="958"/>
        <v/>
      </c>
      <c s="157" t="str">
        <f t="shared" si="959"/>
        <v/>
      </c>
      <c s="157" t="str">
        <f t="shared" si="960"/>
        <v/>
      </c>
      <c s="157" t="str">
        <f t="shared" si="961"/>
        <v/>
      </c>
    </row>
    <row r="1923" spans="1:66" ht="15.75" customHeight="1">
      <c r="A1923" s="153" t="str">
        <f>IF('S.D.PASTE SHEET'!A1923="","",'S.D.PASTE SHEET'!A1923)</f>
        <v/>
      </c>
      <c s="153" t="str">
        <f>IF('S.D.PASTE SHEET'!B1923="","",'S.D.PASTE SHEET'!B1923)</f>
        <v/>
      </c>
      <c s="153" t="str">
        <f>IF('S.D.PASTE SHEET'!C1923="","",'S.D.PASTE SHEET'!C1923)</f>
        <v/>
      </c>
      <c s="154" t="str">
        <f>IF('S.D.PASTE SHEET'!D1923="","",'S.D.PASTE SHEET'!D1923)</f>
        <v/>
      </c>
      <c s="153" t="str">
        <f>IF('S.D.PASTE SHEET'!E1923="","",UPPER('S.D.PASTE SHEET'!E1923))</f>
        <v/>
      </c>
      <c s="153" t="str">
        <f>IF('S.D.PASTE SHEET'!F1923="","",'S.D.PASTE SHEET'!F1923)</f>
        <v/>
      </c>
      <c s="153" t="str">
        <f>IF('S.D.PASTE SHEET'!G1923="","",UPPER('S.D.PASTE SHEET'!G1923))</f>
        <v/>
      </c>
      <c s="153" t="str">
        <f>IF('S.D.PASTE SHEET'!H1923="","",UPPER('S.D.PASTE SHEET'!H1923))</f>
        <v/>
      </c>
      <c s="153" t="str">
        <f>IF('S.D.PASTE SHEET'!I1923="","",'S.D.PASTE SHEET'!I1923)</f>
        <v/>
      </c>
      <c s="154" t="str">
        <f>IF('S.D.PASTE SHEET'!J1923="","",'S.D.PASTE SHEET'!J1923)</f>
        <v/>
      </c>
      <c s="153" t="str">
        <f>IF('S.D.PASTE SHEET'!K1923="","",'S.D.PASTE SHEET'!K1923)</f>
        <v/>
      </c>
      <c s="153" t="str">
        <f>IF('S.D.PASTE SHEET'!L1923="","",'S.D.PASTE SHEET'!L1923)</f>
        <v/>
      </c>
      <c s="153" t="str">
        <f>IF('S.D.PASTE SHEET'!M1923="","",'S.D.PASTE SHEET'!M1923)</f>
        <v/>
      </c>
      <c s="153" t="str">
        <f>IF('S.D.PASTE SHEET'!N1923="","",'S.D.PASTE SHEET'!N1923)</f>
        <v/>
      </c>
      <c s="153" t="str">
        <f>IF('S.D.PASTE SHEET'!O1923="","",'S.D.PASTE SHEET'!O1923)</f>
        <v/>
      </c>
      <c s="153" t="str">
        <f>IF('S.D.PASTE SHEET'!P1923="","",'S.D.PASTE SHEET'!P1923)</f>
        <v/>
      </c>
      <c s="153" t="str">
        <f>IF('S.D.PASTE SHEET'!Q1923="","",'S.D.PASTE SHEET'!Q1923)</f>
        <v/>
      </c>
      <c s="153" t="str">
        <f>IF('S.D.PASTE SHEET'!R1923="","",'S.D.PASTE SHEET'!R1923)</f>
        <v/>
      </c>
      <c s="153" t="str">
        <f>IF('S.D.PASTE SHEET'!S1923="","",'S.D.PASTE SHEET'!S1923)</f>
        <v/>
      </c>
      <c s="153" t="str">
        <f>IF('S.D.PASTE SHEET'!T1923="","",'S.D.PASTE SHEET'!T1923)</f>
        <v/>
      </c>
      <c s="153" t="str">
        <f>IF('S.D.PASTE SHEET'!U1923="","",'S.D.PASTE SHEET'!U1923)</f>
        <v/>
      </c>
      <c s="153" t="str">
        <f>IF('S.D.PASTE SHEET'!V1923="","",'S.D.PASTE SHEET'!V1923)</f>
        <v/>
      </c>
      <c s="153" t="str">
        <f>IF('S.D.PASTE SHEET'!W1923="","",'S.D.PASTE SHEET'!W1923)</f>
        <v/>
      </c>
      <c s="153" t="str">
        <f>IF('S.D.PASTE SHEET'!X1923="","",'S.D.PASTE SHEET'!X1923)</f>
        <v/>
      </c>
      <c s="153" t="str">
        <f>IF('S.D.PASTE SHEET'!Y1923="","",'S.D.PASTE SHEET'!Y1923)</f>
        <v/>
      </c>
      <c s="153" t="str">
        <f>IF('S.D.PASTE SHEET'!Z1923="","",'S.D.PASTE SHEET'!Z1923)</f>
        <v/>
      </c>
      <c s="153" t="str">
        <f>IF('S.D.PASTE SHEET'!AA1923="","",'S.D.PASTE SHEET'!AA1923)</f>
        <v/>
      </c>
      <c s="153" t="str">
        <f>IF('S.D.PASTE SHEET'!AB1923="","",'S.D.PASTE SHEET'!AB1923)</f>
        <v/>
      </c>
      <c s="153" t="str">
        <f>IF('S.D.PASTE SHEET'!AC1923="","",'S.D.PASTE SHEET'!AC1923)</f>
        <v/>
      </c>
      <c s="153" t="str">
        <f>IF('S.D.PASTE SHEET'!AD1923="","",'S.D.PASTE SHEET'!AD1923)</f>
        <v/>
      </c>
      <c s="155"/>
      <c s="156" t="str">
        <f>IF(AK1923="","",IF(AK1923&gt;0,COUNT($AG$2:AG1923),""))</f>
        <v/>
      </c>
      <c s="157" t="str">
        <f t="shared" si="962" ref="AG1923:AG1986">IF(AND($AJ$1=8,$A1923=8),A1923,"")</f>
        <v/>
      </c>
      <c s="157" t="str">
        <f t="shared" si="963" ref="AH1923:AH1986">IF(AND($AJ$1=8,$A1923=8),B1923,"")</f>
        <v/>
      </c>
      <c s="157" t="str">
        <f t="shared" si="964" ref="AI1923:AI1986">IF(AND($AJ$1=8,$A1923=8),C1923,"")</f>
        <v/>
      </c>
      <c s="158" t="str">
        <f t="shared" si="965" ref="AJ1923:AJ1986">IF(AND($AJ$1=8,$A1923=8),D1923,"")</f>
        <v/>
      </c>
      <c s="157" t="str">
        <f t="shared" si="966" ref="AK1923:AK1986">IF(AND($AJ$1=8,$A1923=8),E1923,"")</f>
        <v/>
      </c>
      <c s="157" t="str">
        <f t="shared" si="967" ref="AL1923:AL1986">IF(AND($AJ$1=8,$A1923=8),F1923,"")</f>
        <v/>
      </c>
      <c s="157" t="str">
        <f t="shared" si="968" ref="AM1923:AM1986">IF(AND($AJ$1=8,$A1923=8),G1923,"")</f>
        <v/>
      </c>
      <c s="157" t="str">
        <f t="shared" si="969" ref="AN1923:AN1986">IF(AND($AJ$1=8,$A1923=8),H1923,"")</f>
        <v/>
      </c>
      <c s="157" t="str">
        <f t="shared" si="970" ref="AO1923:AO1986">IF(AND($AJ$1=8,$A1923=8),I1923,"")</f>
        <v/>
      </c>
      <c s="158" t="str">
        <f t="shared" si="971" ref="AP1923:AP1986">IF(AND($AJ$1=8,$A1923=8),J1923,"")</f>
        <v/>
      </c>
      <c s="157" t="str">
        <f t="shared" si="972" ref="AQ1923:AQ1986">IF(AND($AJ$1=8,$A1923=8),K1923,"")</f>
        <v/>
      </c>
      <c s="157" t="str">
        <f t="shared" si="973" ref="AR1923:AR1986">IF(AND($AJ$1=8,$A1923=8),L1923,"")</f>
        <v/>
      </c>
      <c s="157" t="str">
        <f t="shared" si="974" ref="AS1923:AS1986">IF(AND($AJ$1=8,$A1923=8),M1923,"")</f>
        <v/>
      </c>
      <c s="157" t="str">
        <f t="shared" si="975" ref="AT1923:AT1986">IF(AND($AJ$1=8,$A1923=8),N1923,"")</f>
        <v/>
      </c>
      <c s="157" t="str">
        <f t="shared" si="976" ref="AU1923:AU1986">IF(AND($AJ$1=8,$A1923=8),O1923,"")</f>
        <v/>
      </c>
      <c s="157" t="str">
        <f t="shared" si="977" ref="AV1923:AV1986">IF(AND($AJ$1=8,$A1923=8),P1923,"")</f>
        <v/>
      </c>
      <c r="AX1923" s="156" t="str">
        <f>IF(BC1923="","",IF(BC1923&gt;0,COUNT($AY$2:AY1923),""))</f>
        <v/>
      </c>
      <c s="159" t="str">
        <f t="shared" si="978" ref="AY1923:AY1986">IF(AND($BB$1=8,$A1923=8,$BC$1=$B1923),$A1923,"")</f>
        <v/>
      </c>
      <c s="159" t="str">
        <f t="shared" si="979" ref="AZ1923:AZ1986">IF(AND($BB$1=8,$A1923=8,$BC$1=$B1923),$B1923,"")</f>
        <v/>
      </c>
      <c s="157" t="str">
        <f t="shared" si="980" ref="BA1923:BA1986">IF(AND($BB$1=8,$A1923=8,$BC$1=$B1923),$C1923,"")</f>
        <v/>
      </c>
      <c s="158" t="str">
        <f t="shared" si="981" ref="BB1923:BB1986">IF(AND($BB$1=8,$A1923=8,$BC$1=$B1923),$D1923,"")</f>
        <v/>
      </c>
      <c s="157" t="str">
        <f t="shared" si="982" ref="BC1923:BC1986">IF(AND($BB$1=8,$A1923=8,$BC$1=$B1923),$E1923,"")</f>
        <v/>
      </c>
      <c s="157" t="str">
        <f t="shared" si="983" ref="BD1923:BD1986">IF(AND($BB$1=8,$A1923=8,$BC$1=$B1923),$F1923,"")</f>
        <v/>
      </c>
      <c s="157" t="str">
        <f t="shared" si="984" ref="BE1923:BE1986">IF(AND($BB$1=8,$A1923=8,$BC$1=$B1923),$G1923,"")</f>
        <v/>
      </c>
      <c s="157" t="str">
        <f t="shared" si="985" ref="BF1923:BF1986">IF(AND($BB$1=8,$A1923=8,$BC$1=$B1923),$H1923,"")</f>
        <v/>
      </c>
      <c s="157" t="str">
        <f t="shared" si="986" ref="BG1923:BG1986">IF(AND($BB$1=8,$A1923=8,$BC$1=$B1923),$I1923,"")</f>
        <v/>
      </c>
      <c s="158" t="str">
        <f t="shared" si="987" ref="BH1923:BH1986">IF(AND($BB$1=8,$A1923=8,$BC$1=$B1923),$J1923,"")</f>
        <v/>
      </c>
      <c s="157" t="str">
        <f t="shared" si="988" ref="BI1923:BI1986">IF(AND($BB$1=8,$A1923=8,$BC$1=$B1923),$K1923,"")</f>
        <v/>
      </c>
      <c s="157" t="str">
        <f t="shared" si="989" ref="BJ1923:BJ1986">IF(AND($BB$1=8,$A1923=8,$BC$1=$B1923),$L1923,"")</f>
        <v/>
      </c>
      <c s="157" t="str">
        <f t="shared" si="990" ref="BK1923:BK1986">IF(AND($BB$1=8,$A1923=8,$BC$1=$B1923),$M1923,"")</f>
        <v/>
      </c>
      <c s="157" t="str">
        <f t="shared" si="991" ref="BL1923:BL1986">IF(AND($BB$1=8,$A1923=8,$BC$1=$B1923),$N1923,"")</f>
        <v/>
      </c>
      <c s="157" t="str">
        <f t="shared" si="992" ref="BM1923:BM1986">IF(AND($BB$1=8,$A1923=8,$BC$1=$B1923),$O1923,"")</f>
        <v/>
      </c>
      <c s="157" t="str">
        <f t="shared" si="993" ref="BN1923:BN1986">IF(AND($BB$1=8,$A1923=8,$BC$1=$B1923),$P1923,"")</f>
        <v/>
      </c>
    </row>
    <row r="1924" spans="1:66" ht="15.75" customHeight="1">
      <c r="A1924" s="153" t="str">
        <f>IF('S.D.PASTE SHEET'!A1924="","",'S.D.PASTE SHEET'!A1924)</f>
        <v/>
      </c>
      <c s="153" t="str">
        <f>IF('S.D.PASTE SHEET'!B1924="","",'S.D.PASTE SHEET'!B1924)</f>
        <v/>
      </c>
      <c s="153" t="str">
        <f>IF('S.D.PASTE SHEET'!C1924="","",'S.D.PASTE SHEET'!C1924)</f>
        <v/>
      </c>
      <c s="154" t="str">
        <f>IF('S.D.PASTE SHEET'!D1924="","",'S.D.PASTE SHEET'!D1924)</f>
        <v/>
      </c>
      <c s="153" t="str">
        <f>IF('S.D.PASTE SHEET'!E1924="","",UPPER('S.D.PASTE SHEET'!E1924))</f>
        <v/>
      </c>
      <c s="153" t="str">
        <f>IF('S.D.PASTE SHEET'!F1924="","",'S.D.PASTE SHEET'!F1924)</f>
        <v/>
      </c>
      <c s="153" t="str">
        <f>IF('S.D.PASTE SHEET'!G1924="","",UPPER('S.D.PASTE SHEET'!G1924))</f>
        <v/>
      </c>
      <c s="153" t="str">
        <f>IF('S.D.PASTE SHEET'!H1924="","",UPPER('S.D.PASTE SHEET'!H1924))</f>
        <v/>
      </c>
      <c s="153" t="str">
        <f>IF('S.D.PASTE SHEET'!I1924="","",'S.D.PASTE SHEET'!I1924)</f>
        <v/>
      </c>
      <c s="154" t="str">
        <f>IF('S.D.PASTE SHEET'!J1924="","",'S.D.PASTE SHEET'!J1924)</f>
        <v/>
      </c>
      <c s="153" t="str">
        <f>IF('S.D.PASTE SHEET'!K1924="","",'S.D.PASTE SHEET'!K1924)</f>
        <v/>
      </c>
      <c s="153" t="str">
        <f>IF('S.D.PASTE SHEET'!L1924="","",'S.D.PASTE SHEET'!L1924)</f>
        <v/>
      </c>
      <c s="153" t="str">
        <f>IF('S.D.PASTE SHEET'!M1924="","",'S.D.PASTE SHEET'!M1924)</f>
        <v/>
      </c>
      <c s="153" t="str">
        <f>IF('S.D.PASTE SHEET'!N1924="","",'S.D.PASTE SHEET'!N1924)</f>
        <v/>
      </c>
      <c s="153" t="str">
        <f>IF('S.D.PASTE SHEET'!O1924="","",'S.D.PASTE SHEET'!O1924)</f>
        <v/>
      </c>
      <c s="153" t="str">
        <f>IF('S.D.PASTE SHEET'!P1924="","",'S.D.PASTE SHEET'!P1924)</f>
        <v/>
      </c>
      <c s="153" t="str">
        <f>IF('S.D.PASTE SHEET'!Q1924="","",'S.D.PASTE SHEET'!Q1924)</f>
        <v/>
      </c>
      <c s="153" t="str">
        <f>IF('S.D.PASTE SHEET'!R1924="","",'S.D.PASTE SHEET'!R1924)</f>
        <v/>
      </c>
      <c s="153" t="str">
        <f>IF('S.D.PASTE SHEET'!S1924="","",'S.D.PASTE SHEET'!S1924)</f>
        <v/>
      </c>
      <c s="153" t="str">
        <f>IF('S.D.PASTE SHEET'!T1924="","",'S.D.PASTE SHEET'!T1924)</f>
        <v/>
      </c>
      <c s="153" t="str">
        <f>IF('S.D.PASTE SHEET'!U1924="","",'S.D.PASTE SHEET'!U1924)</f>
        <v/>
      </c>
      <c s="153" t="str">
        <f>IF('S.D.PASTE SHEET'!V1924="","",'S.D.PASTE SHEET'!V1924)</f>
        <v/>
      </c>
      <c s="153" t="str">
        <f>IF('S.D.PASTE SHEET'!W1924="","",'S.D.PASTE SHEET'!W1924)</f>
        <v/>
      </c>
      <c s="153" t="str">
        <f>IF('S.D.PASTE SHEET'!X1924="","",'S.D.PASTE SHEET'!X1924)</f>
        <v/>
      </c>
      <c s="153" t="str">
        <f>IF('S.D.PASTE SHEET'!Y1924="","",'S.D.PASTE SHEET'!Y1924)</f>
        <v/>
      </c>
      <c s="153" t="str">
        <f>IF('S.D.PASTE SHEET'!Z1924="","",'S.D.PASTE SHEET'!Z1924)</f>
        <v/>
      </c>
      <c s="153" t="str">
        <f>IF('S.D.PASTE SHEET'!AA1924="","",'S.D.PASTE SHEET'!AA1924)</f>
        <v/>
      </c>
      <c s="153" t="str">
        <f>IF('S.D.PASTE SHEET'!AB1924="","",'S.D.PASTE SHEET'!AB1924)</f>
        <v/>
      </c>
      <c s="153" t="str">
        <f>IF('S.D.PASTE SHEET'!AC1924="","",'S.D.PASTE SHEET'!AC1924)</f>
        <v/>
      </c>
      <c s="153" t="str">
        <f>IF('S.D.PASTE SHEET'!AD1924="","",'S.D.PASTE SHEET'!AD1924)</f>
        <v/>
      </c>
      <c s="155"/>
      <c s="156" t="str">
        <f>IF(AK1924="","",IF(AK1924&gt;0,COUNT($AG$2:AG1924),""))</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24" s="156" t="str">
        <f>IF(BC1924="","",IF(BC1924&gt;0,COUNT($AY$2:AY1924),""))</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25" spans="1:66" ht="15.75" customHeight="1">
      <c r="A1925" s="153" t="str">
        <f>IF('S.D.PASTE SHEET'!A1925="","",'S.D.PASTE SHEET'!A1925)</f>
        <v/>
      </c>
      <c s="153" t="str">
        <f>IF('S.D.PASTE SHEET'!B1925="","",'S.D.PASTE SHEET'!B1925)</f>
        <v/>
      </c>
      <c s="153" t="str">
        <f>IF('S.D.PASTE SHEET'!C1925="","",'S.D.PASTE SHEET'!C1925)</f>
        <v/>
      </c>
      <c s="154" t="str">
        <f>IF('S.D.PASTE SHEET'!D1925="","",'S.D.PASTE SHEET'!D1925)</f>
        <v/>
      </c>
      <c s="153" t="str">
        <f>IF('S.D.PASTE SHEET'!E1925="","",UPPER('S.D.PASTE SHEET'!E1925))</f>
        <v/>
      </c>
      <c s="153" t="str">
        <f>IF('S.D.PASTE SHEET'!F1925="","",'S.D.PASTE SHEET'!F1925)</f>
        <v/>
      </c>
      <c s="153" t="str">
        <f>IF('S.D.PASTE SHEET'!G1925="","",UPPER('S.D.PASTE SHEET'!G1925))</f>
        <v/>
      </c>
      <c s="153" t="str">
        <f>IF('S.D.PASTE SHEET'!H1925="","",UPPER('S.D.PASTE SHEET'!H1925))</f>
        <v/>
      </c>
      <c s="153" t="str">
        <f>IF('S.D.PASTE SHEET'!I1925="","",'S.D.PASTE SHEET'!I1925)</f>
        <v/>
      </c>
      <c s="154" t="str">
        <f>IF('S.D.PASTE SHEET'!J1925="","",'S.D.PASTE SHEET'!J1925)</f>
        <v/>
      </c>
      <c s="153" t="str">
        <f>IF('S.D.PASTE SHEET'!K1925="","",'S.D.PASTE SHEET'!K1925)</f>
        <v/>
      </c>
      <c s="153" t="str">
        <f>IF('S.D.PASTE SHEET'!L1925="","",'S.D.PASTE SHEET'!L1925)</f>
        <v/>
      </c>
      <c s="153" t="str">
        <f>IF('S.D.PASTE SHEET'!M1925="","",'S.D.PASTE SHEET'!M1925)</f>
        <v/>
      </c>
      <c s="153" t="str">
        <f>IF('S.D.PASTE SHEET'!N1925="","",'S.D.PASTE SHEET'!N1925)</f>
        <v/>
      </c>
      <c s="153" t="str">
        <f>IF('S.D.PASTE SHEET'!O1925="","",'S.D.PASTE SHEET'!O1925)</f>
        <v/>
      </c>
      <c s="153" t="str">
        <f>IF('S.D.PASTE SHEET'!P1925="","",'S.D.PASTE SHEET'!P1925)</f>
        <v/>
      </c>
      <c s="153" t="str">
        <f>IF('S.D.PASTE SHEET'!Q1925="","",'S.D.PASTE SHEET'!Q1925)</f>
        <v/>
      </c>
      <c s="153" t="str">
        <f>IF('S.D.PASTE SHEET'!R1925="","",'S.D.PASTE SHEET'!R1925)</f>
        <v/>
      </c>
      <c s="153" t="str">
        <f>IF('S.D.PASTE SHEET'!S1925="","",'S.D.PASTE SHEET'!S1925)</f>
        <v/>
      </c>
      <c s="153" t="str">
        <f>IF('S.D.PASTE SHEET'!T1925="","",'S.D.PASTE SHEET'!T1925)</f>
        <v/>
      </c>
      <c s="153" t="str">
        <f>IF('S.D.PASTE SHEET'!U1925="","",'S.D.PASTE SHEET'!U1925)</f>
        <v/>
      </c>
      <c s="153" t="str">
        <f>IF('S.D.PASTE SHEET'!V1925="","",'S.D.PASTE SHEET'!V1925)</f>
        <v/>
      </c>
      <c s="153" t="str">
        <f>IF('S.D.PASTE SHEET'!W1925="","",'S.D.PASTE SHEET'!W1925)</f>
        <v/>
      </c>
      <c s="153" t="str">
        <f>IF('S.D.PASTE SHEET'!X1925="","",'S.D.PASTE SHEET'!X1925)</f>
        <v/>
      </c>
      <c s="153" t="str">
        <f>IF('S.D.PASTE SHEET'!Y1925="","",'S.D.PASTE SHEET'!Y1925)</f>
        <v/>
      </c>
      <c s="153" t="str">
        <f>IF('S.D.PASTE SHEET'!Z1925="","",'S.D.PASTE SHEET'!Z1925)</f>
        <v/>
      </c>
      <c s="153" t="str">
        <f>IF('S.D.PASTE SHEET'!AA1925="","",'S.D.PASTE SHEET'!AA1925)</f>
        <v/>
      </c>
      <c s="153" t="str">
        <f>IF('S.D.PASTE SHEET'!AB1925="","",'S.D.PASTE SHEET'!AB1925)</f>
        <v/>
      </c>
      <c s="153" t="str">
        <f>IF('S.D.PASTE SHEET'!AC1925="","",'S.D.PASTE SHEET'!AC1925)</f>
        <v/>
      </c>
      <c s="153" t="str">
        <f>IF('S.D.PASTE SHEET'!AD1925="","",'S.D.PASTE SHEET'!AD1925)</f>
        <v/>
      </c>
      <c s="155"/>
      <c s="156" t="str">
        <f>IF(AK1925="","",IF(AK1925&gt;0,COUNT($AG$2:AG1925),""))</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25" s="156" t="str">
        <f>IF(BC1925="","",IF(BC1925&gt;0,COUNT($AY$2:AY1925),""))</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26" spans="1:66" ht="15.75" customHeight="1">
      <c r="A1926" s="153" t="str">
        <f>IF('S.D.PASTE SHEET'!A1926="","",'S.D.PASTE SHEET'!A1926)</f>
        <v/>
      </c>
      <c s="153" t="str">
        <f>IF('S.D.PASTE SHEET'!B1926="","",'S.D.PASTE SHEET'!B1926)</f>
        <v/>
      </c>
      <c s="153" t="str">
        <f>IF('S.D.PASTE SHEET'!C1926="","",'S.D.PASTE SHEET'!C1926)</f>
        <v/>
      </c>
      <c s="154" t="str">
        <f>IF('S.D.PASTE SHEET'!D1926="","",'S.D.PASTE SHEET'!D1926)</f>
        <v/>
      </c>
      <c s="153" t="str">
        <f>IF('S.D.PASTE SHEET'!E1926="","",UPPER('S.D.PASTE SHEET'!E1926))</f>
        <v/>
      </c>
      <c s="153" t="str">
        <f>IF('S.D.PASTE SHEET'!F1926="","",'S.D.PASTE SHEET'!F1926)</f>
        <v/>
      </c>
      <c s="153" t="str">
        <f>IF('S.D.PASTE SHEET'!G1926="","",UPPER('S.D.PASTE SHEET'!G1926))</f>
        <v/>
      </c>
      <c s="153" t="str">
        <f>IF('S.D.PASTE SHEET'!H1926="","",UPPER('S.D.PASTE SHEET'!H1926))</f>
        <v/>
      </c>
      <c s="153" t="str">
        <f>IF('S.D.PASTE SHEET'!I1926="","",'S.D.PASTE SHEET'!I1926)</f>
        <v/>
      </c>
      <c s="154" t="str">
        <f>IF('S.D.PASTE SHEET'!J1926="","",'S.D.PASTE SHEET'!J1926)</f>
        <v/>
      </c>
      <c s="153" t="str">
        <f>IF('S.D.PASTE SHEET'!K1926="","",'S.D.PASTE SHEET'!K1926)</f>
        <v/>
      </c>
      <c s="153" t="str">
        <f>IF('S.D.PASTE SHEET'!L1926="","",'S.D.PASTE SHEET'!L1926)</f>
        <v/>
      </c>
      <c s="153" t="str">
        <f>IF('S.D.PASTE SHEET'!M1926="","",'S.D.PASTE SHEET'!M1926)</f>
        <v/>
      </c>
      <c s="153" t="str">
        <f>IF('S.D.PASTE SHEET'!N1926="","",'S.D.PASTE SHEET'!N1926)</f>
        <v/>
      </c>
      <c s="153" t="str">
        <f>IF('S.D.PASTE SHEET'!O1926="","",'S.D.PASTE SHEET'!O1926)</f>
        <v/>
      </c>
      <c s="153" t="str">
        <f>IF('S.D.PASTE SHEET'!P1926="","",'S.D.PASTE SHEET'!P1926)</f>
        <v/>
      </c>
      <c s="153" t="str">
        <f>IF('S.D.PASTE SHEET'!Q1926="","",'S.D.PASTE SHEET'!Q1926)</f>
        <v/>
      </c>
      <c s="153" t="str">
        <f>IF('S.D.PASTE SHEET'!R1926="","",'S.D.PASTE SHEET'!R1926)</f>
        <v/>
      </c>
      <c s="153" t="str">
        <f>IF('S.D.PASTE SHEET'!S1926="","",'S.D.PASTE SHEET'!S1926)</f>
        <v/>
      </c>
      <c s="153" t="str">
        <f>IF('S.D.PASTE SHEET'!T1926="","",'S.D.PASTE SHEET'!T1926)</f>
        <v/>
      </c>
      <c s="153" t="str">
        <f>IF('S.D.PASTE SHEET'!U1926="","",'S.D.PASTE SHEET'!U1926)</f>
        <v/>
      </c>
      <c s="153" t="str">
        <f>IF('S.D.PASTE SHEET'!V1926="","",'S.D.PASTE SHEET'!V1926)</f>
        <v/>
      </c>
      <c s="153" t="str">
        <f>IF('S.D.PASTE SHEET'!W1926="","",'S.D.PASTE SHEET'!W1926)</f>
        <v/>
      </c>
      <c s="153" t="str">
        <f>IF('S.D.PASTE SHEET'!X1926="","",'S.D.PASTE SHEET'!X1926)</f>
        <v/>
      </c>
      <c s="153" t="str">
        <f>IF('S.D.PASTE SHEET'!Y1926="","",'S.D.PASTE SHEET'!Y1926)</f>
        <v/>
      </c>
      <c s="153" t="str">
        <f>IF('S.D.PASTE SHEET'!Z1926="","",'S.D.PASTE SHEET'!Z1926)</f>
        <v/>
      </c>
      <c s="153" t="str">
        <f>IF('S.D.PASTE SHEET'!AA1926="","",'S.D.PASTE SHEET'!AA1926)</f>
        <v/>
      </c>
      <c s="153" t="str">
        <f>IF('S.D.PASTE SHEET'!AB1926="","",'S.D.PASTE SHEET'!AB1926)</f>
        <v/>
      </c>
      <c s="153" t="str">
        <f>IF('S.D.PASTE SHEET'!AC1926="","",'S.D.PASTE SHEET'!AC1926)</f>
        <v/>
      </c>
      <c s="153" t="str">
        <f>IF('S.D.PASTE SHEET'!AD1926="","",'S.D.PASTE SHEET'!AD1926)</f>
        <v/>
      </c>
      <c s="155"/>
      <c s="156" t="str">
        <f>IF(AK1926="","",IF(AK1926&gt;0,COUNT($AG$2:AG1926),""))</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26" s="156" t="str">
        <f>IF(BC1926="","",IF(BC1926&gt;0,COUNT($AY$2:AY1926),""))</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27" spans="1:66" ht="15.75" customHeight="1">
      <c r="A1927" s="153" t="str">
        <f>IF('S.D.PASTE SHEET'!A1927="","",'S.D.PASTE SHEET'!A1927)</f>
        <v/>
      </c>
      <c s="153" t="str">
        <f>IF('S.D.PASTE SHEET'!B1927="","",'S.D.PASTE SHEET'!B1927)</f>
        <v/>
      </c>
      <c s="153" t="str">
        <f>IF('S.D.PASTE SHEET'!C1927="","",'S.D.PASTE SHEET'!C1927)</f>
        <v/>
      </c>
      <c s="154" t="str">
        <f>IF('S.D.PASTE SHEET'!D1927="","",'S.D.PASTE SHEET'!D1927)</f>
        <v/>
      </c>
      <c s="153" t="str">
        <f>IF('S.D.PASTE SHEET'!E1927="","",UPPER('S.D.PASTE SHEET'!E1927))</f>
        <v/>
      </c>
      <c s="153" t="str">
        <f>IF('S.D.PASTE SHEET'!F1927="","",'S.D.PASTE SHEET'!F1927)</f>
        <v/>
      </c>
      <c s="153" t="str">
        <f>IF('S.D.PASTE SHEET'!G1927="","",UPPER('S.D.PASTE SHEET'!G1927))</f>
        <v/>
      </c>
      <c s="153" t="str">
        <f>IF('S.D.PASTE SHEET'!H1927="","",UPPER('S.D.PASTE SHEET'!H1927))</f>
        <v/>
      </c>
      <c s="153" t="str">
        <f>IF('S.D.PASTE SHEET'!I1927="","",'S.D.PASTE SHEET'!I1927)</f>
        <v/>
      </c>
      <c s="154" t="str">
        <f>IF('S.D.PASTE SHEET'!J1927="","",'S.D.PASTE SHEET'!J1927)</f>
        <v/>
      </c>
      <c s="153" t="str">
        <f>IF('S.D.PASTE SHEET'!K1927="","",'S.D.PASTE SHEET'!K1927)</f>
        <v/>
      </c>
      <c s="153" t="str">
        <f>IF('S.D.PASTE SHEET'!L1927="","",'S.D.PASTE SHEET'!L1927)</f>
        <v/>
      </c>
      <c s="153" t="str">
        <f>IF('S.D.PASTE SHEET'!M1927="","",'S.D.PASTE SHEET'!M1927)</f>
        <v/>
      </c>
      <c s="153" t="str">
        <f>IF('S.D.PASTE SHEET'!N1927="","",'S.D.PASTE SHEET'!N1927)</f>
        <v/>
      </c>
      <c s="153" t="str">
        <f>IF('S.D.PASTE SHEET'!O1927="","",'S.D.PASTE SHEET'!O1927)</f>
        <v/>
      </c>
      <c s="153" t="str">
        <f>IF('S.D.PASTE SHEET'!P1927="","",'S.D.PASTE SHEET'!P1927)</f>
        <v/>
      </c>
      <c s="153" t="str">
        <f>IF('S.D.PASTE SHEET'!Q1927="","",'S.D.PASTE SHEET'!Q1927)</f>
        <v/>
      </c>
      <c s="153" t="str">
        <f>IF('S.D.PASTE SHEET'!R1927="","",'S.D.PASTE SHEET'!R1927)</f>
        <v/>
      </c>
      <c s="153" t="str">
        <f>IF('S.D.PASTE SHEET'!S1927="","",'S.D.PASTE SHEET'!S1927)</f>
        <v/>
      </c>
      <c s="153" t="str">
        <f>IF('S.D.PASTE SHEET'!T1927="","",'S.D.PASTE SHEET'!T1927)</f>
        <v/>
      </c>
      <c s="153" t="str">
        <f>IF('S.D.PASTE SHEET'!U1927="","",'S.D.PASTE SHEET'!U1927)</f>
        <v/>
      </c>
      <c s="153" t="str">
        <f>IF('S.D.PASTE SHEET'!V1927="","",'S.D.PASTE SHEET'!V1927)</f>
        <v/>
      </c>
      <c s="153" t="str">
        <f>IF('S.D.PASTE SHEET'!W1927="","",'S.D.PASTE SHEET'!W1927)</f>
        <v/>
      </c>
      <c s="153" t="str">
        <f>IF('S.D.PASTE SHEET'!X1927="","",'S.D.PASTE SHEET'!X1927)</f>
        <v/>
      </c>
      <c s="153" t="str">
        <f>IF('S.D.PASTE SHEET'!Y1927="","",'S.D.PASTE SHEET'!Y1927)</f>
        <v/>
      </c>
      <c s="153" t="str">
        <f>IF('S.D.PASTE SHEET'!Z1927="","",'S.D.PASTE SHEET'!Z1927)</f>
        <v/>
      </c>
      <c s="153" t="str">
        <f>IF('S.D.PASTE SHEET'!AA1927="","",'S.D.PASTE SHEET'!AA1927)</f>
        <v/>
      </c>
      <c s="153" t="str">
        <f>IF('S.D.PASTE SHEET'!AB1927="","",'S.D.PASTE SHEET'!AB1927)</f>
        <v/>
      </c>
      <c s="153" t="str">
        <f>IF('S.D.PASTE SHEET'!AC1927="","",'S.D.PASTE SHEET'!AC1927)</f>
        <v/>
      </c>
      <c s="153" t="str">
        <f>IF('S.D.PASTE SHEET'!AD1927="","",'S.D.PASTE SHEET'!AD1927)</f>
        <v/>
      </c>
      <c s="155"/>
      <c s="156" t="str">
        <f>IF(AK1927="","",IF(AK1927&gt;0,COUNT($AG$2:AG1927),""))</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27" s="156" t="str">
        <f>IF(BC1927="","",IF(BC1927&gt;0,COUNT($AY$2:AY1927),""))</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28" spans="1:66" ht="15.75" customHeight="1">
      <c r="A1928" s="153" t="str">
        <f>IF('S.D.PASTE SHEET'!A1928="","",'S.D.PASTE SHEET'!A1928)</f>
        <v/>
      </c>
      <c s="153" t="str">
        <f>IF('S.D.PASTE SHEET'!B1928="","",'S.D.PASTE SHEET'!B1928)</f>
        <v/>
      </c>
      <c s="153" t="str">
        <f>IF('S.D.PASTE SHEET'!C1928="","",'S.D.PASTE SHEET'!C1928)</f>
        <v/>
      </c>
      <c s="154" t="str">
        <f>IF('S.D.PASTE SHEET'!D1928="","",'S.D.PASTE SHEET'!D1928)</f>
        <v/>
      </c>
      <c s="153" t="str">
        <f>IF('S.D.PASTE SHEET'!E1928="","",UPPER('S.D.PASTE SHEET'!E1928))</f>
        <v/>
      </c>
      <c s="153" t="str">
        <f>IF('S.D.PASTE SHEET'!F1928="","",'S.D.PASTE SHEET'!F1928)</f>
        <v/>
      </c>
      <c s="153" t="str">
        <f>IF('S.D.PASTE SHEET'!G1928="","",UPPER('S.D.PASTE SHEET'!G1928))</f>
        <v/>
      </c>
      <c s="153" t="str">
        <f>IF('S.D.PASTE SHEET'!H1928="","",UPPER('S.D.PASTE SHEET'!H1928))</f>
        <v/>
      </c>
      <c s="153" t="str">
        <f>IF('S.D.PASTE SHEET'!I1928="","",'S.D.PASTE SHEET'!I1928)</f>
        <v/>
      </c>
      <c s="154" t="str">
        <f>IF('S.D.PASTE SHEET'!J1928="","",'S.D.PASTE SHEET'!J1928)</f>
        <v/>
      </c>
      <c s="153" t="str">
        <f>IF('S.D.PASTE SHEET'!K1928="","",'S.D.PASTE SHEET'!K1928)</f>
        <v/>
      </c>
      <c s="153" t="str">
        <f>IF('S.D.PASTE SHEET'!L1928="","",'S.D.PASTE SHEET'!L1928)</f>
        <v/>
      </c>
      <c s="153" t="str">
        <f>IF('S.D.PASTE SHEET'!M1928="","",'S.D.PASTE SHEET'!M1928)</f>
        <v/>
      </c>
      <c s="153" t="str">
        <f>IF('S.D.PASTE SHEET'!N1928="","",'S.D.PASTE SHEET'!N1928)</f>
        <v/>
      </c>
      <c s="153" t="str">
        <f>IF('S.D.PASTE SHEET'!O1928="","",'S.D.PASTE SHEET'!O1928)</f>
        <v/>
      </c>
      <c s="153" t="str">
        <f>IF('S.D.PASTE SHEET'!P1928="","",'S.D.PASTE SHEET'!P1928)</f>
        <v/>
      </c>
      <c s="153" t="str">
        <f>IF('S.D.PASTE SHEET'!Q1928="","",'S.D.PASTE SHEET'!Q1928)</f>
        <v/>
      </c>
      <c s="153" t="str">
        <f>IF('S.D.PASTE SHEET'!R1928="","",'S.D.PASTE SHEET'!R1928)</f>
        <v/>
      </c>
      <c s="153" t="str">
        <f>IF('S.D.PASTE SHEET'!S1928="","",'S.D.PASTE SHEET'!S1928)</f>
        <v/>
      </c>
      <c s="153" t="str">
        <f>IF('S.D.PASTE SHEET'!T1928="","",'S.D.PASTE SHEET'!T1928)</f>
        <v/>
      </c>
      <c s="153" t="str">
        <f>IF('S.D.PASTE SHEET'!U1928="","",'S.D.PASTE SHEET'!U1928)</f>
        <v/>
      </c>
      <c s="153" t="str">
        <f>IF('S.D.PASTE SHEET'!V1928="","",'S.D.PASTE SHEET'!V1928)</f>
        <v/>
      </c>
      <c s="153" t="str">
        <f>IF('S.D.PASTE SHEET'!W1928="","",'S.D.PASTE SHEET'!W1928)</f>
        <v/>
      </c>
      <c s="153" t="str">
        <f>IF('S.D.PASTE SHEET'!X1928="","",'S.D.PASTE SHEET'!X1928)</f>
        <v/>
      </c>
      <c s="153" t="str">
        <f>IF('S.D.PASTE SHEET'!Y1928="","",'S.D.PASTE SHEET'!Y1928)</f>
        <v/>
      </c>
      <c s="153" t="str">
        <f>IF('S.D.PASTE SHEET'!Z1928="","",'S.D.PASTE SHEET'!Z1928)</f>
        <v/>
      </c>
      <c s="153" t="str">
        <f>IF('S.D.PASTE SHEET'!AA1928="","",'S.D.PASTE SHEET'!AA1928)</f>
        <v/>
      </c>
      <c s="153" t="str">
        <f>IF('S.D.PASTE SHEET'!AB1928="","",'S.D.PASTE SHEET'!AB1928)</f>
        <v/>
      </c>
      <c s="153" t="str">
        <f>IF('S.D.PASTE SHEET'!AC1928="","",'S.D.PASTE SHEET'!AC1928)</f>
        <v/>
      </c>
      <c s="153" t="str">
        <f>IF('S.D.PASTE SHEET'!AD1928="","",'S.D.PASTE SHEET'!AD1928)</f>
        <v/>
      </c>
      <c s="155"/>
      <c s="156" t="str">
        <f>IF(AK1928="","",IF(AK1928&gt;0,COUNT($AG$2:AG1928),""))</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28" s="156" t="str">
        <f>IF(BC1928="","",IF(BC1928&gt;0,COUNT($AY$2:AY1928),""))</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29" spans="1:66" ht="15.75" customHeight="1">
      <c r="A1929" s="153" t="str">
        <f>IF('S.D.PASTE SHEET'!A1929="","",'S.D.PASTE SHEET'!A1929)</f>
        <v/>
      </c>
      <c s="153" t="str">
        <f>IF('S.D.PASTE SHEET'!B1929="","",'S.D.PASTE SHEET'!B1929)</f>
        <v/>
      </c>
      <c s="153" t="str">
        <f>IF('S.D.PASTE SHEET'!C1929="","",'S.D.PASTE SHEET'!C1929)</f>
        <v/>
      </c>
      <c s="154" t="str">
        <f>IF('S.D.PASTE SHEET'!D1929="","",'S.D.PASTE SHEET'!D1929)</f>
        <v/>
      </c>
      <c s="153" t="str">
        <f>IF('S.D.PASTE SHEET'!E1929="","",UPPER('S.D.PASTE SHEET'!E1929))</f>
        <v/>
      </c>
      <c s="153" t="str">
        <f>IF('S.D.PASTE SHEET'!F1929="","",'S.D.PASTE SHEET'!F1929)</f>
        <v/>
      </c>
      <c s="153" t="str">
        <f>IF('S.D.PASTE SHEET'!G1929="","",UPPER('S.D.PASTE SHEET'!G1929))</f>
        <v/>
      </c>
      <c s="153" t="str">
        <f>IF('S.D.PASTE SHEET'!H1929="","",UPPER('S.D.PASTE SHEET'!H1929))</f>
        <v/>
      </c>
      <c s="153" t="str">
        <f>IF('S.D.PASTE SHEET'!I1929="","",'S.D.PASTE SHEET'!I1929)</f>
        <v/>
      </c>
      <c s="154" t="str">
        <f>IF('S.D.PASTE SHEET'!J1929="","",'S.D.PASTE SHEET'!J1929)</f>
        <v/>
      </c>
      <c s="153" t="str">
        <f>IF('S.D.PASTE SHEET'!K1929="","",'S.D.PASTE SHEET'!K1929)</f>
        <v/>
      </c>
      <c s="153" t="str">
        <f>IF('S.D.PASTE SHEET'!L1929="","",'S.D.PASTE SHEET'!L1929)</f>
        <v/>
      </c>
      <c s="153" t="str">
        <f>IF('S.D.PASTE SHEET'!M1929="","",'S.D.PASTE SHEET'!M1929)</f>
        <v/>
      </c>
      <c s="153" t="str">
        <f>IF('S.D.PASTE SHEET'!N1929="","",'S.D.PASTE SHEET'!N1929)</f>
        <v/>
      </c>
      <c s="153" t="str">
        <f>IF('S.D.PASTE SHEET'!O1929="","",'S.D.PASTE SHEET'!O1929)</f>
        <v/>
      </c>
      <c s="153" t="str">
        <f>IF('S.D.PASTE SHEET'!P1929="","",'S.D.PASTE SHEET'!P1929)</f>
        <v/>
      </c>
      <c s="153" t="str">
        <f>IF('S.D.PASTE SHEET'!Q1929="","",'S.D.PASTE SHEET'!Q1929)</f>
        <v/>
      </c>
      <c s="153" t="str">
        <f>IF('S.D.PASTE SHEET'!R1929="","",'S.D.PASTE SHEET'!R1929)</f>
        <v/>
      </c>
      <c s="153" t="str">
        <f>IF('S.D.PASTE SHEET'!S1929="","",'S.D.PASTE SHEET'!S1929)</f>
        <v/>
      </c>
      <c s="153" t="str">
        <f>IF('S.D.PASTE SHEET'!T1929="","",'S.D.PASTE SHEET'!T1929)</f>
        <v/>
      </c>
      <c s="153" t="str">
        <f>IF('S.D.PASTE SHEET'!U1929="","",'S.D.PASTE SHEET'!U1929)</f>
        <v/>
      </c>
      <c s="153" t="str">
        <f>IF('S.D.PASTE SHEET'!V1929="","",'S.D.PASTE SHEET'!V1929)</f>
        <v/>
      </c>
      <c s="153" t="str">
        <f>IF('S.D.PASTE SHEET'!W1929="","",'S.D.PASTE SHEET'!W1929)</f>
        <v/>
      </c>
      <c s="153" t="str">
        <f>IF('S.D.PASTE SHEET'!X1929="","",'S.D.PASTE SHEET'!X1929)</f>
        <v/>
      </c>
      <c s="153" t="str">
        <f>IF('S.D.PASTE SHEET'!Y1929="","",'S.D.PASTE SHEET'!Y1929)</f>
        <v/>
      </c>
      <c s="153" t="str">
        <f>IF('S.D.PASTE SHEET'!Z1929="","",'S.D.PASTE SHEET'!Z1929)</f>
        <v/>
      </c>
      <c s="153" t="str">
        <f>IF('S.D.PASTE SHEET'!AA1929="","",'S.D.PASTE SHEET'!AA1929)</f>
        <v/>
      </c>
      <c s="153" t="str">
        <f>IF('S.D.PASTE SHEET'!AB1929="","",'S.D.PASTE SHEET'!AB1929)</f>
        <v/>
      </c>
      <c s="153" t="str">
        <f>IF('S.D.PASTE SHEET'!AC1929="","",'S.D.PASTE SHEET'!AC1929)</f>
        <v/>
      </c>
      <c s="153" t="str">
        <f>IF('S.D.PASTE SHEET'!AD1929="","",'S.D.PASTE SHEET'!AD1929)</f>
        <v/>
      </c>
      <c s="155"/>
      <c s="156" t="str">
        <f>IF(AK1929="","",IF(AK1929&gt;0,COUNT($AG$2:AG1929),""))</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29" s="156" t="str">
        <f>IF(BC1929="","",IF(BC1929&gt;0,COUNT($AY$2:AY1929),""))</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30" spans="1:66" ht="15.75" customHeight="1">
      <c r="A1930" s="153" t="str">
        <f>IF('S.D.PASTE SHEET'!A1930="","",'S.D.PASTE SHEET'!A1930)</f>
        <v/>
      </c>
      <c s="153" t="str">
        <f>IF('S.D.PASTE SHEET'!B1930="","",'S.D.PASTE SHEET'!B1930)</f>
        <v/>
      </c>
      <c s="153" t="str">
        <f>IF('S.D.PASTE SHEET'!C1930="","",'S.D.PASTE SHEET'!C1930)</f>
        <v/>
      </c>
      <c s="154" t="str">
        <f>IF('S.D.PASTE SHEET'!D1930="","",'S.D.PASTE SHEET'!D1930)</f>
        <v/>
      </c>
      <c s="153" t="str">
        <f>IF('S.D.PASTE SHEET'!E1930="","",UPPER('S.D.PASTE SHEET'!E1930))</f>
        <v/>
      </c>
      <c s="153" t="str">
        <f>IF('S.D.PASTE SHEET'!F1930="","",'S.D.PASTE SHEET'!F1930)</f>
        <v/>
      </c>
      <c s="153" t="str">
        <f>IF('S.D.PASTE SHEET'!G1930="","",UPPER('S.D.PASTE SHEET'!G1930))</f>
        <v/>
      </c>
      <c s="153" t="str">
        <f>IF('S.D.PASTE SHEET'!H1930="","",UPPER('S.D.PASTE SHEET'!H1930))</f>
        <v/>
      </c>
      <c s="153" t="str">
        <f>IF('S.D.PASTE SHEET'!I1930="","",'S.D.PASTE SHEET'!I1930)</f>
        <v/>
      </c>
      <c s="154" t="str">
        <f>IF('S.D.PASTE SHEET'!J1930="","",'S.D.PASTE SHEET'!J1930)</f>
        <v/>
      </c>
      <c s="153" t="str">
        <f>IF('S.D.PASTE SHEET'!K1930="","",'S.D.PASTE SHEET'!K1930)</f>
        <v/>
      </c>
      <c s="153" t="str">
        <f>IF('S.D.PASTE SHEET'!L1930="","",'S.D.PASTE SHEET'!L1930)</f>
        <v/>
      </c>
      <c s="153" t="str">
        <f>IF('S.D.PASTE SHEET'!M1930="","",'S.D.PASTE SHEET'!M1930)</f>
        <v/>
      </c>
      <c s="153" t="str">
        <f>IF('S.D.PASTE SHEET'!N1930="","",'S.D.PASTE SHEET'!N1930)</f>
        <v/>
      </c>
      <c s="153" t="str">
        <f>IF('S.D.PASTE SHEET'!O1930="","",'S.D.PASTE SHEET'!O1930)</f>
        <v/>
      </c>
      <c s="153" t="str">
        <f>IF('S.D.PASTE SHEET'!P1930="","",'S.D.PASTE SHEET'!P1930)</f>
        <v/>
      </c>
      <c s="153" t="str">
        <f>IF('S.D.PASTE SHEET'!Q1930="","",'S.D.PASTE SHEET'!Q1930)</f>
        <v/>
      </c>
      <c s="153" t="str">
        <f>IF('S.D.PASTE SHEET'!R1930="","",'S.D.PASTE SHEET'!R1930)</f>
        <v/>
      </c>
      <c s="153" t="str">
        <f>IF('S.D.PASTE SHEET'!S1930="","",'S.D.PASTE SHEET'!S1930)</f>
        <v/>
      </c>
      <c s="153" t="str">
        <f>IF('S.D.PASTE SHEET'!T1930="","",'S.D.PASTE SHEET'!T1930)</f>
        <v/>
      </c>
      <c s="153" t="str">
        <f>IF('S.D.PASTE SHEET'!U1930="","",'S.D.PASTE SHEET'!U1930)</f>
        <v/>
      </c>
      <c s="153" t="str">
        <f>IF('S.D.PASTE SHEET'!V1930="","",'S.D.PASTE SHEET'!V1930)</f>
        <v/>
      </c>
      <c s="153" t="str">
        <f>IF('S.D.PASTE SHEET'!W1930="","",'S.D.PASTE SHEET'!W1930)</f>
        <v/>
      </c>
      <c s="153" t="str">
        <f>IF('S.D.PASTE SHEET'!X1930="","",'S.D.PASTE SHEET'!X1930)</f>
        <v/>
      </c>
      <c s="153" t="str">
        <f>IF('S.D.PASTE SHEET'!Y1930="","",'S.D.PASTE SHEET'!Y1930)</f>
        <v/>
      </c>
      <c s="153" t="str">
        <f>IF('S.D.PASTE SHEET'!Z1930="","",'S.D.PASTE SHEET'!Z1930)</f>
        <v/>
      </c>
      <c s="153" t="str">
        <f>IF('S.D.PASTE SHEET'!AA1930="","",'S.D.PASTE SHEET'!AA1930)</f>
        <v/>
      </c>
      <c s="153" t="str">
        <f>IF('S.D.PASTE SHEET'!AB1930="","",'S.D.PASTE SHEET'!AB1930)</f>
        <v/>
      </c>
      <c s="153" t="str">
        <f>IF('S.D.PASTE SHEET'!AC1930="","",'S.D.PASTE SHEET'!AC1930)</f>
        <v/>
      </c>
      <c s="153" t="str">
        <f>IF('S.D.PASTE SHEET'!AD1930="","",'S.D.PASTE SHEET'!AD1930)</f>
        <v/>
      </c>
      <c s="155"/>
      <c s="156" t="str">
        <f>IF(AK1930="","",IF(AK1930&gt;0,COUNT($AG$2:AG1930),""))</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30" s="156" t="str">
        <f>IF(BC1930="","",IF(BC1930&gt;0,COUNT($AY$2:AY1930),""))</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31" spans="1:66" ht="15.75" customHeight="1">
      <c r="A1931" s="153" t="str">
        <f>IF('S.D.PASTE SHEET'!A1931="","",'S.D.PASTE SHEET'!A1931)</f>
        <v/>
      </c>
      <c s="153" t="str">
        <f>IF('S.D.PASTE SHEET'!B1931="","",'S.D.PASTE SHEET'!B1931)</f>
        <v/>
      </c>
      <c s="153" t="str">
        <f>IF('S.D.PASTE SHEET'!C1931="","",'S.D.PASTE SHEET'!C1931)</f>
        <v/>
      </c>
      <c s="154" t="str">
        <f>IF('S.D.PASTE SHEET'!D1931="","",'S.D.PASTE SHEET'!D1931)</f>
        <v/>
      </c>
      <c s="153" t="str">
        <f>IF('S.D.PASTE SHEET'!E1931="","",UPPER('S.D.PASTE SHEET'!E1931))</f>
        <v/>
      </c>
      <c s="153" t="str">
        <f>IF('S.D.PASTE SHEET'!F1931="","",'S.D.PASTE SHEET'!F1931)</f>
        <v/>
      </c>
      <c s="153" t="str">
        <f>IF('S.D.PASTE SHEET'!G1931="","",UPPER('S.D.PASTE SHEET'!G1931))</f>
        <v/>
      </c>
      <c s="153" t="str">
        <f>IF('S.D.PASTE SHEET'!H1931="","",UPPER('S.D.PASTE SHEET'!H1931))</f>
        <v/>
      </c>
      <c s="153" t="str">
        <f>IF('S.D.PASTE SHEET'!I1931="","",'S.D.PASTE SHEET'!I1931)</f>
        <v/>
      </c>
      <c s="154" t="str">
        <f>IF('S.D.PASTE SHEET'!J1931="","",'S.D.PASTE SHEET'!J1931)</f>
        <v/>
      </c>
      <c s="153" t="str">
        <f>IF('S.D.PASTE SHEET'!K1931="","",'S.D.PASTE SHEET'!K1931)</f>
        <v/>
      </c>
      <c s="153" t="str">
        <f>IF('S.D.PASTE SHEET'!L1931="","",'S.D.PASTE SHEET'!L1931)</f>
        <v/>
      </c>
      <c s="153" t="str">
        <f>IF('S.D.PASTE SHEET'!M1931="","",'S.D.PASTE SHEET'!M1931)</f>
        <v/>
      </c>
      <c s="153" t="str">
        <f>IF('S.D.PASTE SHEET'!N1931="","",'S.D.PASTE SHEET'!N1931)</f>
        <v/>
      </c>
      <c s="153" t="str">
        <f>IF('S.D.PASTE SHEET'!O1931="","",'S.D.PASTE SHEET'!O1931)</f>
        <v/>
      </c>
      <c s="153" t="str">
        <f>IF('S.D.PASTE SHEET'!P1931="","",'S.D.PASTE SHEET'!P1931)</f>
        <v/>
      </c>
      <c s="153" t="str">
        <f>IF('S.D.PASTE SHEET'!Q1931="","",'S.D.PASTE SHEET'!Q1931)</f>
        <v/>
      </c>
      <c s="153" t="str">
        <f>IF('S.D.PASTE SHEET'!R1931="","",'S.D.PASTE SHEET'!R1931)</f>
        <v/>
      </c>
      <c s="153" t="str">
        <f>IF('S.D.PASTE SHEET'!S1931="","",'S.D.PASTE SHEET'!S1931)</f>
        <v/>
      </c>
      <c s="153" t="str">
        <f>IF('S.D.PASTE SHEET'!T1931="","",'S.D.PASTE SHEET'!T1931)</f>
        <v/>
      </c>
      <c s="153" t="str">
        <f>IF('S.D.PASTE SHEET'!U1931="","",'S.D.PASTE SHEET'!U1931)</f>
        <v/>
      </c>
      <c s="153" t="str">
        <f>IF('S.D.PASTE SHEET'!V1931="","",'S.D.PASTE SHEET'!V1931)</f>
        <v/>
      </c>
      <c s="153" t="str">
        <f>IF('S.D.PASTE SHEET'!W1931="","",'S.D.PASTE SHEET'!W1931)</f>
        <v/>
      </c>
      <c s="153" t="str">
        <f>IF('S.D.PASTE SHEET'!X1931="","",'S.D.PASTE SHEET'!X1931)</f>
        <v/>
      </c>
      <c s="153" t="str">
        <f>IF('S.D.PASTE SHEET'!Y1931="","",'S.D.PASTE SHEET'!Y1931)</f>
        <v/>
      </c>
      <c s="153" t="str">
        <f>IF('S.D.PASTE SHEET'!Z1931="","",'S.D.PASTE SHEET'!Z1931)</f>
        <v/>
      </c>
      <c s="153" t="str">
        <f>IF('S.D.PASTE SHEET'!AA1931="","",'S.D.PASTE SHEET'!AA1931)</f>
        <v/>
      </c>
      <c s="153" t="str">
        <f>IF('S.D.PASTE SHEET'!AB1931="","",'S.D.PASTE SHEET'!AB1931)</f>
        <v/>
      </c>
      <c s="153" t="str">
        <f>IF('S.D.PASTE SHEET'!AC1931="","",'S.D.PASTE SHEET'!AC1931)</f>
        <v/>
      </c>
      <c s="153" t="str">
        <f>IF('S.D.PASTE SHEET'!AD1931="","",'S.D.PASTE SHEET'!AD1931)</f>
        <v/>
      </c>
      <c s="155"/>
      <c s="156" t="str">
        <f>IF(AK1931="","",IF(AK1931&gt;0,COUNT($AG$2:AG1931),""))</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31" s="156" t="str">
        <f>IF(BC1931="","",IF(BC1931&gt;0,COUNT($AY$2:AY1931),""))</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32" spans="1:66" ht="15.75" customHeight="1">
      <c r="A1932" s="153" t="str">
        <f>IF('S.D.PASTE SHEET'!A1932="","",'S.D.PASTE SHEET'!A1932)</f>
        <v/>
      </c>
      <c s="153" t="str">
        <f>IF('S.D.PASTE SHEET'!B1932="","",'S.D.PASTE SHEET'!B1932)</f>
        <v/>
      </c>
      <c s="153" t="str">
        <f>IF('S.D.PASTE SHEET'!C1932="","",'S.D.PASTE SHEET'!C1932)</f>
        <v/>
      </c>
      <c s="154" t="str">
        <f>IF('S.D.PASTE SHEET'!D1932="","",'S.D.PASTE SHEET'!D1932)</f>
        <v/>
      </c>
      <c s="153" t="str">
        <f>IF('S.D.PASTE SHEET'!E1932="","",UPPER('S.D.PASTE SHEET'!E1932))</f>
        <v/>
      </c>
      <c s="153" t="str">
        <f>IF('S.D.PASTE SHEET'!F1932="","",'S.D.PASTE SHEET'!F1932)</f>
        <v/>
      </c>
      <c s="153" t="str">
        <f>IF('S.D.PASTE SHEET'!G1932="","",UPPER('S.D.PASTE SHEET'!G1932))</f>
        <v/>
      </c>
      <c s="153" t="str">
        <f>IF('S.D.PASTE SHEET'!H1932="","",UPPER('S.D.PASTE SHEET'!H1932))</f>
        <v/>
      </c>
      <c s="153" t="str">
        <f>IF('S.D.PASTE SHEET'!I1932="","",'S.D.PASTE SHEET'!I1932)</f>
        <v/>
      </c>
      <c s="154" t="str">
        <f>IF('S.D.PASTE SHEET'!J1932="","",'S.D.PASTE SHEET'!J1932)</f>
        <v/>
      </c>
      <c s="153" t="str">
        <f>IF('S.D.PASTE SHEET'!K1932="","",'S.D.PASTE SHEET'!K1932)</f>
        <v/>
      </c>
      <c s="153" t="str">
        <f>IF('S.D.PASTE SHEET'!L1932="","",'S.D.PASTE SHEET'!L1932)</f>
        <v/>
      </c>
      <c s="153" t="str">
        <f>IF('S.D.PASTE SHEET'!M1932="","",'S.D.PASTE SHEET'!M1932)</f>
        <v/>
      </c>
      <c s="153" t="str">
        <f>IF('S.D.PASTE SHEET'!N1932="","",'S.D.PASTE SHEET'!N1932)</f>
        <v/>
      </c>
      <c s="153" t="str">
        <f>IF('S.D.PASTE SHEET'!O1932="","",'S.D.PASTE SHEET'!O1932)</f>
        <v/>
      </c>
      <c s="153" t="str">
        <f>IF('S.D.PASTE SHEET'!P1932="","",'S.D.PASTE SHEET'!P1932)</f>
        <v/>
      </c>
      <c s="153" t="str">
        <f>IF('S.D.PASTE SHEET'!Q1932="","",'S.D.PASTE SHEET'!Q1932)</f>
        <v/>
      </c>
      <c s="153" t="str">
        <f>IF('S.D.PASTE SHEET'!R1932="","",'S.D.PASTE SHEET'!R1932)</f>
        <v/>
      </c>
      <c s="153" t="str">
        <f>IF('S.D.PASTE SHEET'!S1932="","",'S.D.PASTE SHEET'!S1932)</f>
        <v/>
      </c>
      <c s="153" t="str">
        <f>IF('S.D.PASTE SHEET'!T1932="","",'S.D.PASTE SHEET'!T1932)</f>
        <v/>
      </c>
      <c s="153" t="str">
        <f>IF('S.D.PASTE SHEET'!U1932="","",'S.D.PASTE SHEET'!U1932)</f>
        <v/>
      </c>
      <c s="153" t="str">
        <f>IF('S.D.PASTE SHEET'!V1932="","",'S.D.PASTE SHEET'!V1932)</f>
        <v/>
      </c>
      <c s="153" t="str">
        <f>IF('S.D.PASTE SHEET'!W1932="","",'S.D.PASTE SHEET'!W1932)</f>
        <v/>
      </c>
      <c s="153" t="str">
        <f>IF('S.D.PASTE SHEET'!X1932="","",'S.D.PASTE SHEET'!X1932)</f>
        <v/>
      </c>
      <c s="153" t="str">
        <f>IF('S.D.PASTE SHEET'!Y1932="","",'S.D.PASTE SHEET'!Y1932)</f>
        <v/>
      </c>
      <c s="153" t="str">
        <f>IF('S.D.PASTE SHEET'!Z1932="","",'S.D.PASTE SHEET'!Z1932)</f>
        <v/>
      </c>
      <c s="153" t="str">
        <f>IF('S.D.PASTE SHEET'!AA1932="","",'S.D.PASTE SHEET'!AA1932)</f>
        <v/>
      </c>
      <c s="153" t="str">
        <f>IF('S.D.PASTE SHEET'!AB1932="","",'S.D.PASTE SHEET'!AB1932)</f>
        <v/>
      </c>
      <c s="153" t="str">
        <f>IF('S.D.PASTE SHEET'!AC1932="","",'S.D.PASTE SHEET'!AC1932)</f>
        <v/>
      </c>
      <c s="153" t="str">
        <f>IF('S.D.PASTE SHEET'!AD1932="","",'S.D.PASTE SHEET'!AD1932)</f>
        <v/>
      </c>
      <c s="155"/>
      <c s="156" t="str">
        <f>IF(AK1932="","",IF(AK1932&gt;0,COUNT($AG$2:AG1932),""))</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32" s="156" t="str">
        <f>IF(BC1932="","",IF(BC1932&gt;0,COUNT($AY$2:AY1932),""))</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33" spans="1:66" ht="15.75" customHeight="1">
      <c r="A1933" s="153" t="str">
        <f>IF('S.D.PASTE SHEET'!A1933="","",'S.D.PASTE SHEET'!A1933)</f>
        <v/>
      </c>
      <c s="153" t="str">
        <f>IF('S.D.PASTE SHEET'!B1933="","",'S.D.PASTE SHEET'!B1933)</f>
        <v/>
      </c>
      <c s="153" t="str">
        <f>IF('S.D.PASTE SHEET'!C1933="","",'S.D.PASTE SHEET'!C1933)</f>
        <v/>
      </c>
      <c s="154" t="str">
        <f>IF('S.D.PASTE SHEET'!D1933="","",'S.D.PASTE SHEET'!D1933)</f>
        <v/>
      </c>
      <c s="153" t="str">
        <f>IF('S.D.PASTE SHEET'!E1933="","",UPPER('S.D.PASTE SHEET'!E1933))</f>
        <v/>
      </c>
      <c s="153" t="str">
        <f>IF('S.D.PASTE SHEET'!F1933="","",'S.D.PASTE SHEET'!F1933)</f>
        <v/>
      </c>
      <c s="153" t="str">
        <f>IF('S.D.PASTE SHEET'!G1933="","",UPPER('S.D.PASTE SHEET'!G1933))</f>
        <v/>
      </c>
      <c s="153" t="str">
        <f>IF('S.D.PASTE SHEET'!H1933="","",UPPER('S.D.PASTE SHEET'!H1933))</f>
        <v/>
      </c>
      <c s="153" t="str">
        <f>IF('S.D.PASTE SHEET'!I1933="","",'S.D.PASTE SHEET'!I1933)</f>
        <v/>
      </c>
      <c s="154" t="str">
        <f>IF('S.D.PASTE SHEET'!J1933="","",'S.D.PASTE SHEET'!J1933)</f>
        <v/>
      </c>
      <c s="153" t="str">
        <f>IF('S.D.PASTE SHEET'!K1933="","",'S.D.PASTE SHEET'!K1933)</f>
        <v/>
      </c>
      <c s="153" t="str">
        <f>IF('S.D.PASTE SHEET'!L1933="","",'S.D.PASTE SHEET'!L1933)</f>
        <v/>
      </c>
      <c s="153" t="str">
        <f>IF('S.D.PASTE SHEET'!M1933="","",'S.D.PASTE SHEET'!M1933)</f>
        <v/>
      </c>
      <c s="153" t="str">
        <f>IF('S.D.PASTE SHEET'!N1933="","",'S.D.PASTE SHEET'!N1933)</f>
        <v/>
      </c>
      <c s="153" t="str">
        <f>IF('S.D.PASTE SHEET'!O1933="","",'S.D.PASTE SHEET'!O1933)</f>
        <v/>
      </c>
      <c s="153" t="str">
        <f>IF('S.D.PASTE SHEET'!P1933="","",'S.D.PASTE SHEET'!P1933)</f>
        <v/>
      </c>
      <c s="153" t="str">
        <f>IF('S.D.PASTE SHEET'!Q1933="","",'S.D.PASTE SHEET'!Q1933)</f>
        <v/>
      </c>
      <c s="153" t="str">
        <f>IF('S.D.PASTE SHEET'!R1933="","",'S.D.PASTE SHEET'!R1933)</f>
        <v/>
      </c>
      <c s="153" t="str">
        <f>IF('S.D.PASTE SHEET'!S1933="","",'S.D.PASTE SHEET'!S1933)</f>
        <v/>
      </c>
      <c s="153" t="str">
        <f>IF('S.D.PASTE SHEET'!T1933="","",'S.D.PASTE SHEET'!T1933)</f>
        <v/>
      </c>
      <c s="153" t="str">
        <f>IF('S.D.PASTE SHEET'!U1933="","",'S.D.PASTE SHEET'!U1933)</f>
        <v/>
      </c>
      <c s="153" t="str">
        <f>IF('S.D.PASTE SHEET'!V1933="","",'S.D.PASTE SHEET'!V1933)</f>
        <v/>
      </c>
      <c s="153" t="str">
        <f>IF('S.D.PASTE SHEET'!W1933="","",'S.D.PASTE SHEET'!W1933)</f>
        <v/>
      </c>
      <c s="153" t="str">
        <f>IF('S.D.PASTE SHEET'!X1933="","",'S.D.PASTE SHEET'!X1933)</f>
        <v/>
      </c>
      <c s="153" t="str">
        <f>IF('S.D.PASTE SHEET'!Y1933="","",'S.D.PASTE SHEET'!Y1933)</f>
        <v/>
      </c>
      <c s="153" t="str">
        <f>IF('S.D.PASTE SHEET'!Z1933="","",'S.D.PASTE SHEET'!Z1933)</f>
        <v/>
      </c>
      <c s="153" t="str">
        <f>IF('S.D.PASTE SHEET'!AA1933="","",'S.D.PASTE SHEET'!AA1933)</f>
        <v/>
      </c>
      <c s="153" t="str">
        <f>IF('S.D.PASTE SHEET'!AB1933="","",'S.D.PASTE SHEET'!AB1933)</f>
        <v/>
      </c>
      <c s="153" t="str">
        <f>IF('S.D.PASTE SHEET'!AC1933="","",'S.D.PASTE SHEET'!AC1933)</f>
        <v/>
      </c>
      <c s="153" t="str">
        <f>IF('S.D.PASTE SHEET'!AD1933="","",'S.D.PASTE SHEET'!AD1933)</f>
        <v/>
      </c>
      <c s="155"/>
      <c s="156" t="str">
        <f>IF(AK1933="","",IF(AK1933&gt;0,COUNT($AG$2:AG1933),""))</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33" s="156" t="str">
        <f>IF(BC1933="","",IF(BC1933&gt;0,COUNT($AY$2:AY1933),""))</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34" spans="1:66" ht="15.75" customHeight="1">
      <c r="A1934" s="153" t="str">
        <f>IF('S.D.PASTE SHEET'!A1934="","",'S.D.PASTE SHEET'!A1934)</f>
        <v/>
      </c>
      <c s="153" t="str">
        <f>IF('S.D.PASTE SHEET'!B1934="","",'S.D.PASTE SHEET'!B1934)</f>
        <v/>
      </c>
      <c s="153" t="str">
        <f>IF('S.D.PASTE SHEET'!C1934="","",'S.D.PASTE SHEET'!C1934)</f>
        <v/>
      </c>
      <c s="154" t="str">
        <f>IF('S.D.PASTE SHEET'!D1934="","",'S.D.PASTE SHEET'!D1934)</f>
        <v/>
      </c>
      <c s="153" t="str">
        <f>IF('S.D.PASTE SHEET'!E1934="","",UPPER('S.D.PASTE SHEET'!E1934))</f>
        <v/>
      </c>
      <c s="153" t="str">
        <f>IF('S.D.PASTE SHEET'!F1934="","",'S.D.PASTE SHEET'!F1934)</f>
        <v/>
      </c>
      <c s="153" t="str">
        <f>IF('S.D.PASTE SHEET'!G1934="","",UPPER('S.D.PASTE SHEET'!G1934))</f>
        <v/>
      </c>
      <c s="153" t="str">
        <f>IF('S.D.PASTE SHEET'!H1934="","",UPPER('S.D.PASTE SHEET'!H1934))</f>
        <v/>
      </c>
      <c s="153" t="str">
        <f>IF('S.D.PASTE SHEET'!I1934="","",'S.D.PASTE SHEET'!I1934)</f>
        <v/>
      </c>
      <c s="154" t="str">
        <f>IF('S.D.PASTE SHEET'!J1934="","",'S.D.PASTE SHEET'!J1934)</f>
        <v/>
      </c>
      <c s="153" t="str">
        <f>IF('S.D.PASTE SHEET'!K1934="","",'S.D.PASTE SHEET'!K1934)</f>
        <v/>
      </c>
      <c s="153" t="str">
        <f>IF('S.D.PASTE SHEET'!L1934="","",'S.D.PASTE SHEET'!L1934)</f>
        <v/>
      </c>
      <c s="153" t="str">
        <f>IF('S.D.PASTE SHEET'!M1934="","",'S.D.PASTE SHEET'!M1934)</f>
        <v/>
      </c>
      <c s="153" t="str">
        <f>IF('S.D.PASTE SHEET'!N1934="","",'S.D.PASTE SHEET'!N1934)</f>
        <v/>
      </c>
      <c s="153" t="str">
        <f>IF('S.D.PASTE SHEET'!O1934="","",'S.D.PASTE SHEET'!O1934)</f>
        <v/>
      </c>
      <c s="153" t="str">
        <f>IF('S.D.PASTE SHEET'!P1934="","",'S.D.PASTE SHEET'!P1934)</f>
        <v/>
      </c>
      <c s="153" t="str">
        <f>IF('S.D.PASTE SHEET'!Q1934="","",'S.D.PASTE SHEET'!Q1934)</f>
        <v/>
      </c>
      <c s="153" t="str">
        <f>IF('S.D.PASTE SHEET'!R1934="","",'S.D.PASTE SHEET'!R1934)</f>
        <v/>
      </c>
      <c s="153" t="str">
        <f>IF('S.D.PASTE SHEET'!S1934="","",'S.D.PASTE SHEET'!S1934)</f>
        <v/>
      </c>
      <c s="153" t="str">
        <f>IF('S.D.PASTE SHEET'!T1934="","",'S.D.PASTE SHEET'!T1934)</f>
        <v/>
      </c>
      <c s="153" t="str">
        <f>IF('S.D.PASTE SHEET'!U1934="","",'S.D.PASTE SHEET'!U1934)</f>
        <v/>
      </c>
      <c s="153" t="str">
        <f>IF('S.D.PASTE SHEET'!V1934="","",'S.D.PASTE SHEET'!V1934)</f>
        <v/>
      </c>
      <c s="153" t="str">
        <f>IF('S.D.PASTE SHEET'!W1934="","",'S.D.PASTE SHEET'!W1934)</f>
        <v/>
      </c>
      <c s="153" t="str">
        <f>IF('S.D.PASTE SHEET'!X1934="","",'S.D.PASTE SHEET'!X1934)</f>
        <v/>
      </c>
      <c s="153" t="str">
        <f>IF('S.D.PASTE SHEET'!Y1934="","",'S.D.PASTE SHEET'!Y1934)</f>
        <v/>
      </c>
      <c s="153" t="str">
        <f>IF('S.D.PASTE SHEET'!Z1934="","",'S.D.PASTE SHEET'!Z1934)</f>
        <v/>
      </c>
      <c s="153" t="str">
        <f>IF('S.D.PASTE SHEET'!AA1934="","",'S.D.PASTE SHEET'!AA1934)</f>
        <v/>
      </c>
      <c s="153" t="str">
        <f>IF('S.D.PASTE SHEET'!AB1934="","",'S.D.PASTE SHEET'!AB1934)</f>
        <v/>
      </c>
      <c s="153" t="str">
        <f>IF('S.D.PASTE SHEET'!AC1934="","",'S.D.PASTE SHEET'!AC1934)</f>
        <v/>
      </c>
      <c s="153" t="str">
        <f>IF('S.D.PASTE SHEET'!AD1934="","",'S.D.PASTE SHEET'!AD1934)</f>
        <v/>
      </c>
      <c s="155"/>
      <c s="156" t="str">
        <f>IF(AK1934="","",IF(AK1934&gt;0,COUNT($AG$2:AG1934),""))</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34" s="156" t="str">
        <f>IF(BC1934="","",IF(BC1934&gt;0,COUNT($AY$2:AY1934),""))</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35" spans="1:66" ht="15.75" customHeight="1">
      <c r="A1935" s="153" t="str">
        <f>IF('S.D.PASTE SHEET'!A1935="","",'S.D.PASTE SHEET'!A1935)</f>
        <v/>
      </c>
      <c s="153" t="str">
        <f>IF('S.D.PASTE SHEET'!B1935="","",'S.D.PASTE SHEET'!B1935)</f>
        <v/>
      </c>
      <c s="153" t="str">
        <f>IF('S.D.PASTE SHEET'!C1935="","",'S.D.PASTE SHEET'!C1935)</f>
        <v/>
      </c>
      <c s="154" t="str">
        <f>IF('S.D.PASTE SHEET'!D1935="","",'S.D.PASTE SHEET'!D1935)</f>
        <v/>
      </c>
      <c s="153" t="str">
        <f>IF('S.D.PASTE SHEET'!E1935="","",UPPER('S.D.PASTE SHEET'!E1935))</f>
        <v/>
      </c>
      <c s="153" t="str">
        <f>IF('S.D.PASTE SHEET'!F1935="","",'S.D.PASTE SHEET'!F1935)</f>
        <v/>
      </c>
      <c s="153" t="str">
        <f>IF('S.D.PASTE SHEET'!G1935="","",UPPER('S.D.PASTE SHEET'!G1935))</f>
        <v/>
      </c>
      <c s="153" t="str">
        <f>IF('S.D.PASTE SHEET'!H1935="","",UPPER('S.D.PASTE SHEET'!H1935))</f>
        <v/>
      </c>
      <c s="153" t="str">
        <f>IF('S.D.PASTE SHEET'!I1935="","",'S.D.PASTE SHEET'!I1935)</f>
        <v/>
      </c>
      <c s="154" t="str">
        <f>IF('S.D.PASTE SHEET'!J1935="","",'S.D.PASTE SHEET'!J1935)</f>
        <v/>
      </c>
      <c s="153" t="str">
        <f>IF('S.D.PASTE SHEET'!K1935="","",'S.D.PASTE SHEET'!K1935)</f>
        <v/>
      </c>
      <c s="153" t="str">
        <f>IF('S.D.PASTE SHEET'!L1935="","",'S.D.PASTE SHEET'!L1935)</f>
        <v/>
      </c>
      <c s="153" t="str">
        <f>IF('S.D.PASTE SHEET'!M1935="","",'S.D.PASTE SHEET'!M1935)</f>
        <v/>
      </c>
      <c s="153" t="str">
        <f>IF('S.D.PASTE SHEET'!N1935="","",'S.D.PASTE SHEET'!N1935)</f>
        <v/>
      </c>
      <c s="153" t="str">
        <f>IF('S.D.PASTE SHEET'!O1935="","",'S.D.PASTE SHEET'!O1935)</f>
        <v/>
      </c>
      <c s="153" t="str">
        <f>IF('S.D.PASTE SHEET'!P1935="","",'S.D.PASTE SHEET'!P1935)</f>
        <v/>
      </c>
      <c s="153" t="str">
        <f>IF('S.D.PASTE SHEET'!Q1935="","",'S.D.PASTE SHEET'!Q1935)</f>
        <v/>
      </c>
      <c s="153" t="str">
        <f>IF('S.D.PASTE SHEET'!R1935="","",'S.D.PASTE SHEET'!R1935)</f>
        <v/>
      </c>
      <c s="153" t="str">
        <f>IF('S.D.PASTE SHEET'!S1935="","",'S.D.PASTE SHEET'!S1935)</f>
        <v/>
      </c>
      <c s="153" t="str">
        <f>IF('S.D.PASTE SHEET'!T1935="","",'S.D.PASTE SHEET'!T1935)</f>
        <v/>
      </c>
      <c s="153" t="str">
        <f>IF('S.D.PASTE SHEET'!U1935="","",'S.D.PASTE SHEET'!U1935)</f>
        <v/>
      </c>
      <c s="153" t="str">
        <f>IF('S.D.PASTE SHEET'!V1935="","",'S.D.PASTE SHEET'!V1935)</f>
        <v/>
      </c>
      <c s="153" t="str">
        <f>IF('S.D.PASTE SHEET'!W1935="","",'S.D.PASTE SHEET'!W1935)</f>
        <v/>
      </c>
      <c s="153" t="str">
        <f>IF('S.D.PASTE SHEET'!X1935="","",'S.D.PASTE SHEET'!X1935)</f>
        <v/>
      </c>
      <c s="153" t="str">
        <f>IF('S.D.PASTE SHEET'!Y1935="","",'S.D.PASTE SHEET'!Y1935)</f>
        <v/>
      </c>
      <c s="153" t="str">
        <f>IF('S.D.PASTE SHEET'!Z1935="","",'S.D.PASTE SHEET'!Z1935)</f>
        <v/>
      </c>
      <c s="153" t="str">
        <f>IF('S.D.PASTE SHEET'!AA1935="","",'S.D.PASTE SHEET'!AA1935)</f>
        <v/>
      </c>
      <c s="153" t="str">
        <f>IF('S.D.PASTE SHEET'!AB1935="","",'S.D.PASTE SHEET'!AB1935)</f>
        <v/>
      </c>
      <c s="153" t="str">
        <f>IF('S.D.PASTE SHEET'!AC1935="","",'S.D.PASTE SHEET'!AC1935)</f>
        <v/>
      </c>
      <c s="153" t="str">
        <f>IF('S.D.PASTE SHEET'!AD1935="","",'S.D.PASTE SHEET'!AD1935)</f>
        <v/>
      </c>
      <c s="155"/>
      <c s="156" t="str">
        <f>IF(AK1935="","",IF(AK1935&gt;0,COUNT($AG$2:AG1935),""))</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35" s="156" t="str">
        <f>IF(BC1935="","",IF(BC1935&gt;0,COUNT($AY$2:AY1935),""))</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36" spans="1:66" ht="15.75" customHeight="1">
      <c r="A1936" s="153" t="str">
        <f>IF('S.D.PASTE SHEET'!A1936="","",'S.D.PASTE SHEET'!A1936)</f>
        <v/>
      </c>
      <c s="153" t="str">
        <f>IF('S.D.PASTE SHEET'!B1936="","",'S.D.PASTE SHEET'!B1936)</f>
        <v/>
      </c>
      <c s="153" t="str">
        <f>IF('S.D.PASTE SHEET'!C1936="","",'S.D.PASTE SHEET'!C1936)</f>
        <v/>
      </c>
      <c s="154" t="str">
        <f>IF('S.D.PASTE SHEET'!D1936="","",'S.D.PASTE SHEET'!D1936)</f>
        <v/>
      </c>
      <c s="153" t="str">
        <f>IF('S.D.PASTE SHEET'!E1936="","",UPPER('S.D.PASTE SHEET'!E1936))</f>
        <v/>
      </c>
      <c s="153" t="str">
        <f>IF('S.D.PASTE SHEET'!F1936="","",'S.D.PASTE SHEET'!F1936)</f>
        <v/>
      </c>
      <c s="153" t="str">
        <f>IF('S.D.PASTE SHEET'!G1936="","",UPPER('S.D.PASTE SHEET'!G1936))</f>
        <v/>
      </c>
      <c s="153" t="str">
        <f>IF('S.D.PASTE SHEET'!H1936="","",UPPER('S.D.PASTE SHEET'!H1936))</f>
        <v/>
      </c>
      <c s="153" t="str">
        <f>IF('S.D.PASTE SHEET'!I1936="","",'S.D.PASTE SHEET'!I1936)</f>
        <v/>
      </c>
      <c s="154" t="str">
        <f>IF('S.D.PASTE SHEET'!J1936="","",'S.D.PASTE SHEET'!J1936)</f>
        <v/>
      </c>
      <c s="153" t="str">
        <f>IF('S.D.PASTE SHEET'!K1936="","",'S.D.PASTE SHEET'!K1936)</f>
        <v/>
      </c>
      <c s="153" t="str">
        <f>IF('S.D.PASTE SHEET'!L1936="","",'S.D.PASTE SHEET'!L1936)</f>
        <v/>
      </c>
      <c s="153" t="str">
        <f>IF('S.D.PASTE SHEET'!M1936="","",'S.D.PASTE SHEET'!M1936)</f>
        <v/>
      </c>
      <c s="153" t="str">
        <f>IF('S.D.PASTE SHEET'!N1936="","",'S.D.PASTE SHEET'!N1936)</f>
        <v/>
      </c>
      <c s="153" t="str">
        <f>IF('S.D.PASTE SHEET'!O1936="","",'S.D.PASTE SHEET'!O1936)</f>
        <v/>
      </c>
      <c s="153" t="str">
        <f>IF('S.D.PASTE SHEET'!P1936="","",'S.D.PASTE SHEET'!P1936)</f>
        <v/>
      </c>
      <c s="153" t="str">
        <f>IF('S.D.PASTE SHEET'!Q1936="","",'S.D.PASTE SHEET'!Q1936)</f>
        <v/>
      </c>
      <c s="153" t="str">
        <f>IF('S.D.PASTE SHEET'!R1936="","",'S.D.PASTE SHEET'!R1936)</f>
        <v/>
      </c>
      <c s="153" t="str">
        <f>IF('S.D.PASTE SHEET'!S1936="","",'S.D.PASTE SHEET'!S1936)</f>
        <v/>
      </c>
      <c s="153" t="str">
        <f>IF('S.D.PASTE SHEET'!T1936="","",'S.D.PASTE SHEET'!T1936)</f>
        <v/>
      </c>
      <c s="153" t="str">
        <f>IF('S.D.PASTE SHEET'!U1936="","",'S.D.PASTE SHEET'!U1936)</f>
        <v/>
      </c>
      <c s="153" t="str">
        <f>IF('S.D.PASTE SHEET'!V1936="","",'S.D.PASTE SHEET'!V1936)</f>
        <v/>
      </c>
      <c s="153" t="str">
        <f>IF('S.D.PASTE SHEET'!W1936="","",'S.D.PASTE SHEET'!W1936)</f>
        <v/>
      </c>
      <c s="153" t="str">
        <f>IF('S.D.PASTE SHEET'!X1936="","",'S.D.PASTE SHEET'!X1936)</f>
        <v/>
      </c>
      <c s="153" t="str">
        <f>IF('S.D.PASTE SHEET'!Y1936="","",'S.D.PASTE SHEET'!Y1936)</f>
        <v/>
      </c>
      <c s="153" t="str">
        <f>IF('S.D.PASTE SHEET'!Z1936="","",'S.D.PASTE SHEET'!Z1936)</f>
        <v/>
      </c>
      <c s="153" t="str">
        <f>IF('S.D.PASTE SHEET'!AA1936="","",'S.D.PASTE SHEET'!AA1936)</f>
        <v/>
      </c>
      <c s="153" t="str">
        <f>IF('S.D.PASTE SHEET'!AB1936="","",'S.D.PASTE SHEET'!AB1936)</f>
        <v/>
      </c>
      <c s="153" t="str">
        <f>IF('S.D.PASTE SHEET'!AC1936="","",'S.D.PASTE SHEET'!AC1936)</f>
        <v/>
      </c>
      <c s="153" t="str">
        <f>IF('S.D.PASTE SHEET'!AD1936="","",'S.D.PASTE SHEET'!AD1936)</f>
        <v/>
      </c>
      <c s="155"/>
      <c s="156" t="str">
        <f>IF(AK1936="","",IF(AK1936&gt;0,COUNT($AG$2:AG1936),""))</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36" s="156" t="str">
        <f>IF(BC1936="","",IF(BC1936&gt;0,COUNT($AY$2:AY1936),""))</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37" spans="1:66" ht="15.75" customHeight="1">
      <c r="A1937" s="153" t="str">
        <f>IF('S.D.PASTE SHEET'!A1937="","",'S.D.PASTE SHEET'!A1937)</f>
        <v/>
      </c>
      <c s="153" t="str">
        <f>IF('S.D.PASTE SHEET'!B1937="","",'S.D.PASTE SHEET'!B1937)</f>
        <v/>
      </c>
      <c s="153" t="str">
        <f>IF('S.D.PASTE SHEET'!C1937="","",'S.D.PASTE SHEET'!C1937)</f>
        <v/>
      </c>
      <c s="154" t="str">
        <f>IF('S.D.PASTE SHEET'!D1937="","",'S.D.PASTE SHEET'!D1937)</f>
        <v/>
      </c>
      <c s="153" t="str">
        <f>IF('S.D.PASTE SHEET'!E1937="","",UPPER('S.D.PASTE SHEET'!E1937))</f>
        <v/>
      </c>
      <c s="153" t="str">
        <f>IF('S.D.PASTE SHEET'!F1937="","",'S.D.PASTE SHEET'!F1937)</f>
        <v/>
      </c>
      <c s="153" t="str">
        <f>IF('S.D.PASTE SHEET'!G1937="","",UPPER('S.D.PASTE SHEET'!G1937))</f>
        <v/>
      </c>
      <c s="153" t="str">
        <f>IF('S.D.PASTE SHEET'!H1937="","",UPPER('S.D.PASTE SHEET'!H1937))</f>
        <v/>
      </c>
      <c s="153" t="str">
        <f>IF('S.D.PASTE SHEET'!I1937="","",'S.D.PASTE SHEET'!I1937)</f>
        <v/>
      </c>
      <c s="154" t="str">
        <f>IF('S.D.PASTE SHEET'!J1937="","",'S.D.PASTE SHEET'!J1937)</f>
        <v/>
      </c>
      <c s="153" t="str">
        <f>IF('S.D.PASTE SHEET'!K1937="","",'S.D.PASTE SHEET'!K1937)</f>
        <v/>
      </c>
      <c s="153" t="str">
        <f>IF('S.D.PASTE SHEET'!L1937="","",'S.D.PASTE SHEET'!L1937)</f>
        <v/>
      </c>
      <c s="153" t="str">
        <f>IF('S.D.PASTE SHEET'!M1937="","",'S.D.PASTE SHEET'!M1937)</f>
        <v/>
      </c>
      <c s="153" t="str">
        <f>IF('S.D.PASTE SHEET'!N1937="","",'S.D.PASTE SHEET'!N1937)</f>
        <v/>
      </c>
      <c s="153" t="str">
        <f>IF('S.D.PASTE SHEET'!O1937="","",'S.D.PASTE SHEET'!O1937)</f>
        <v/>
      </c>
      <c s="153" t="str">
        <f>IF('S.D.PASTE SHEET'!P1937="","",'S.D.PASTE SHEET'!P1937)</f>
        <v/>
      </c>
      <c s="153" t="str">
        <f>IF('S.D.PASTE SHEET'!Q1937="","",'S.D.PASTE SHEET'!Q1937)</f>
        <v/>
      </c>
      <c s="153" t="str">
        <f>IF('S.D.PASTE SHEET'!R1937="","",'S.D.PASTE SHEET'!R1937)</f>
        <v/>
      </c>
      <c s="153" t="str">
        <f>IF('S.D.PASTE SHEET'!S1937="","",'S.D.PASTE SHEET'!S1937)</f>
        <v/>
      </c>
      <c s="153" t="str">
        <f>IF('S.D.PASTE SHEET'!T1937="","",'S.D.PASTE SHEET'!T1937)</f>
        <v/>
      </c>
      <c s="153" t="str">
        <f>IF('S.D.PASTE SHEET'!U1937="","",'S.D.PASTE SHEET'!U1937)</f>
        <v/>
      </c>
      <c s="153" t="str">
        <f>IF('S.D.PASTE SHEET'!V1937="","",'S.D.PASTE SHEET'!V1937)</f>
        <v/>
      </c>
      <c s="153" t="str">
        <f>IF('S.D.PASTE SHEET'!W1937="","",'S.D.PASTE SHEET'!W1937)</f>
        <v/>
      </c>
      <c s="153" t="str">
        <f>IF('S.D.PASTE SHEET'!X1937="","",'S.D.PASTE SHEET'!X1937)</f>
        <v/>
      </c>
      <c s="153" t="str">
        <f>IF('S.D.PASTE SHEET'!Y1937="","",'S.D.PASTE SHEET'!Y1937)</f>
        <v/>
      </c>
      <c s="153" t="str">
        <f>IF('S.D.PASTE SHEET'!Z1937="","",'S.D.PASTE SHEET'!Z1937)</f>
        <v/>
      </c>
      <c s="153" t="str">
        <f>IF('S.D.PASTE SHEET'!AA1937="","",'S.D.PASTE SHEET'!AA1937)</f>
        <v/>
      </c>
      <c s="153" t="str">
        <f>IF('S.D.PASTE SHEET'!AB1937="","",'S.D.PASTE SHEET'!AB1937)</f>
        <v/>
      </c>
      <c s="153" t="str">
        <f>IF('S.D.PASTE SHEET'!AC1937="","",'S.D.PASTE SHEET'!AC1937)</f>
        <v/>
      </c>
      <c s="153" t="str">
        <f>IF('S.D.PASTE SHEET'!AD1937="","",'S.D.PASTE SHEET'!AD1937)</f>
        <v/>
      </c>
      <c s="155"/>
      <c s="156" t="str">
        <f>IF(AK1937="","",IF(AK1937&gt;0,COUNT($AG$2:AG1937),""))</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37" s="156" t="str">
        <f>IF(BC1937="","",IF(BC1937&gt;0,COUNT($AY$2:AY1937),""))</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38" spans="1:66" ht="15.75" customHeight="1">
      <c r="A1938" s="153" t="str">
        <f>IF('S.D.PASTE SHEET'!A1938="","",'S.D.PASTE SHEET'!A1938)</f>
        <v/>
      </c>
      <c s="153" t="str">
        <f>IF('S.D.PASTE SHEET'!B1938="","",'S.D.PASTE SHEET'!B1938)</f>
        <v/>
      </c>
      <c s="153" t="str">
        <f>IF('S.D.PASTE SHEET'!C1938="","",'S.D.PASTE SHEET'!C1938)</f>
        <v/>
      </c>
      <c s="154" t="str">
        <f>IF('S.D.PASTE SHEET'!D1938="","",'S.D.PASTE SHEET'!D1938)</f>
        <v/>
      </c>
      <c s="153" t="str">
        <f>IF('S.D.PASTE SHEET'!E1938="","",UPPER('S.D.PASTE SHEET'!E1938))</f>
        <v/>
      </c>
      <c s="153" t="str">
        <f>IF('S.D.PASTE SHEET'!F1938="","",'S.D.PASTE SHEET'!F1938)</f>
        <v/>
      </c>
      <c s="153" t="str">
        <f>IF('S.D.PASTE SHEET'!G1938="","",UPPER('S.D.PASTE SHEET'!G1938))</f>
        <v/>
      </c>
      <c s="153" t="str">
        <f>IF('S.D.PASTE SHEET'!H1938="","",UPPER('S.D.PASTE SHEET'!H1938))</f>
        <v/>
      </c>
      <c s="153" t="str">
        <f>IF('S.D.PASTE SHEET'!I1938="","",'S.D.PASTE SHEET'!I1938)</f>
        <v/>
      </c>
      <c s="154" t="str">
        <f>IF('S.D.PASTE SHEET'!J1938="","",'S.D.PASTE SHEET'!J1938)</f>
        <v/>
      </c>
      <c s="153" t="str">
        <f>IF('S.D.PASTE SHEET'!K1938="","",'S.D.PASTE SHEET'!K1938)</f>
        <v/>
      </c>
      <c s="153" t="str">
        <f>IF('S.D.PASTE SHEET'!L1938="","",'S.D.PASTE SHEET'!L1938)</f>
        <v/>
      </c>
      <c s="153" t="str">
        <f>IF('S.D.PASTE SHEET'!M1938="","",'S.D.PASTE SHEET'!M1938)</f>
        <v/>
      </c>
      <c s="153" t="str">
        <f>IF('S.D.PASTE SHEET'!N1938="","",'S.D.PASTE SHEET'!N1938)</f>
        <v/>
      </c>
      <c s="153" t="str">
        <f>IF('S.D.PASTE SHEET'!O1938="","",'S.D.PASTE SHEET'!O1938)</f>
        <v/>
      </c>
      <c s="153" t="str">
        <f>IF('S.D.PASTE SHEET'!P1938="","",'S.D.PASTE SHEET'!P1938)</f>
        <v/>
      </c>
      <c s="153" t="str">
        <f>IF('S.D.PASTE SHEET'!Q1938="","",'S.D.PASTE SHEET'!Q1938)</f>
        <v/>
      </c>
      <c s="153" t="str">
        <f>IF('S.D.PASTE SHEET'!R1938="","",'S.D.PASTE SHEET'!R1938)</f>
        <v/>
      </c>
      <c s="153" t="str">
        <f>IF('S.D.PASTE SHEET'!S1938="","",'S.D.PASTE SHEET'!S1938)</f>
        <v/>
      </c>
      <c s="153" t="str">
        <f>IF('S.D.PASTE SHEET'!T1938="","",'S.D.PASTE SHEET'!T1938)</f>
        <v/>
      </c>
      <c s="153" t="str">
        <f>IF('S.D.PASTE SHEET'!U1938="","",'S.D.PASTE SHEET'!U1938)</f>
        <v/>
      </c>
      <c s="153" t="str">
        <f>IF('S.D.PASTE SHEET'!V1938="","",'S.D.PASTE SHEET'!V1938)</f>
        <v/>
      </c>
      <c s="153" t="str">
        <f>IF('S.D.PASTE SHEET'!W1938="","",'S.D.PASTE SHEET'!W1938)</f>
        <v/>
      </c>
      <c s="153" t="str">
        <f>IF('S.D.PASTE SHEET'!X1938="","",'S.D.PASTE SHEET'!X1938)</f>
        <v/>
      </c>
      <c s="153" t="str">
        <f>IF('S.D.PASTE SHEET'!Y1938="","",'S.D.PASTE SHEET'!Y1938)</f>
        <v/>
      </c>
      <c s="153" t="str">
        <f>IF('S.D.PASTE SHEET'!Z1938="","",'S.D.PASTE SHEET'!Z1938)</f>
        <v/>
      </c>
      <c s="153" t="str">
        <f>IF('S.D.PASTE SHEET'!AA1938="","",'S.D.PASTE SHEET'!AA1938)</f>
        <v/>
      </c>
      <c s="153" t="str">
        <f>IF('S.D.PASTE SHEET'!AB1938="","",'S.D.PASTE SHEET'!AB1938)</f>
        <v/>
      </c>
      <c s="153" t="str">
        <f>IF('S.D.PASTE SHEET'!AC1938="","",'S.D.PASTE SHEET'!AC1938)</f>
        <v/>
      </c>
      <c s="153" t="str">
        <f>IF('S.D.PASTE SHEET'!AD1938="","",'S.D.PASTE SHEET'!AD1938)</f>
        <v/>
      </c>
      <c s="155"/>
      <c s="156" t="str">
        <f>IF(AK1938="","",IF(AK1938&gt;0,COUNT($AG$2:AG1938),""))</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38" s="156" t="str">
        <f>IF(BC1938="","",IF(BC1938&gt;0,COUNT($AY$2:AY1938),""))</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39" spans="1:66" ht="15.75" customHeight="1">
      <c r="A1939" s="153" t="str">
        <f>IF('S.D.PASTE SHEET'!A1939="","",'S.D.PASTE SHEET'!A1939)</f>
        <v/>
      </c>
      <c s="153" t="str">
        <f>IF('S.D.PASTE SHEET'!B1939="","",'S.D.PASTE SHEET'!B1939)</f>
        <v/>
      </c>
      <c s="153" t="str">
        <f>IF('S.D.PASTE SHEET'!C1939="","",'S.D.PASTE SHEET'!C1939)</f>
        <v/>
      </c>
      <c s="154" t="str">
        <f>IF('S.D.PASTE SHEET'!D1939="","",'S.D.PASTE SHEET'!D1939)</f>
        <v/>
      </c>
      <c s="153" t="str">
        <f>IF('S.D.PASTE SHEET'!E1939="","",UPPER('S.D.PASTE SHEET'!E1939))</f>
        <v/>
      </c>
      <c s="153" t="str">
        <f>IF('S.D.PASTE SHEET'!F1939="","",'S.D.PASTE SHEET'!F1939)</f>
        <v/>
      </c>
      <c s="153" t="str">
        <f>IF('S.D.PASTE SHEET'!G1939="","",UPPER('S.D.PASTE SHEET'!G1939))</f>
        <v/>
      </c>
      <c s="153" t="str">
        <f>IF('S.D.PASTE SHEET'!H1939="","",UPPER('S.D.PASTE SHEET'!H1939))</f>
        <v/>
      </c>
      <c s="153" t="str">
        <f>IF('S.D.PASTE SHEET'!I1939="","",'S.D.PASTE SHEET'!I1939)</f>
        <v/>
      </c>
      <c s="154" t="str">
        <f>IF('S.D.PASTE SHEET'!J1939="","",'S.D.PASTE SHEET'!J1939)</f>
        <v/>
      </c>
      <c s="153" t="str">
        <f>IF('S.D.PASTE SHEET'!K1939="","",'S.D.PASTE SHEET'!K1939)</f>
        <v/>
      </c>
      <c s="153" t="str">
        <f>IF('S.D.PASTE SHEET'!L1939="","",'S.D.PASTE SHEET'!L1939)</f>
        <v/>
      </c>
      <c s="153" t="str">
        <f>IF('S.D.PASTE SHEET'!M1939="","",'S.D.PASTE SHEET'!M1939)</f>
        <v/>
      </c>
      <c s="153" t="str">
        <f>IF('S.D.PASTE SHEET'!N1939="","",'S.D.PASTE SHEET'!N1939)</f>
        <v/>
      </c>
      <c s="153" t="str">
        <f>IF('S.D.PASTE SHEET'!O1939="","",'S.D.PASTE SHEET'!O1939)</f>
        <v/>
      </c>
      <c s="153" t="str">
        <f>IF('S.D.PASTE SHEET'!P1939="","",'S.D.PASTE SHEET'!P1939)</f>
        <v/>
      </c>
      <c s="153" t="str">
        <f>IF('S.D.PASTE SHEET'!Q1939="","",'S.D.PASTE SHEET'!Q1939)</f>
        <v/>
      </c>
      <c s="153" t="str">
        <f>IF('S.D.PASTE SHEET'!R1939="","",'S.D.PASTE SHEET'!R1939)</f>
        <v/>
      </c>
      <c s="153" t="str">
        <f>IF('S.D.PASTE SHEET'!S1939="","",'S.D.PASTE SHEET'!S1939)</f>
        <v/>
      </c>
      <c s="153" t="str">
        <f>IF('S.D.PASTE SHEET'!T1939="","",'S.D.PASTE SHEET'!T1939)</f>
        <v/>
      </c>
      <c s="153" t="str">
        <f>IF('S.D.PASTE SHEET'!U1939="","",'S.D.PASTE SHEET'!U1939)</f>
        <v/>
      </c>
      <c s="153" t="str">
        <f>IF('S.D.PASTE SHEET'!V1939="","",'S.D.PASTE SHEET'!V1939)</f>
        <v/>
      </c>
      <c s="153" t="str">
        <f>IF('S.D.PASTE SHEET'!W1939="","",'S.D.PASTE SHEET'!W1939)</f>
        <v/>
      </c>
      <c s="153" t="str">
        <f>IF('S.D.PASTE SHEET'!X1939="","",'S.D.PASTE SHEET'!X1939)</f>
        <v/>
      </c>
      <c s="153" t="str">
        <f>IF('S.D.PASTE SHEET'!Y1939="","",'S.D.PASTE SHEET'!Y1939)</f>
        <v/>
      </c>
      <c s="153" t="str">
        <f>IF('S.D.PASTE SHEET'!Z1939="","",'S.D.PASTE SHEET'!Z1939)</f>
        <v/>
      </c>
      <c s="153" t="str">
        <f>IF('S.D.PASTE SHEET'!AA1939="","",'S.D.PASTE SHEET'!AA1939)</f>
        <v/>
      </c>
      <c s="153" t="str">
        <f>IF('S.D.PASTE SHEET'!AB1939="","",'S.D.PASTE SHEET'!AB1939)</f>
        <v/>
      </c>
      <c s="153" t="str">
        <f>IF('S.D.PASTE SHEET'!AC1939="","",'S.D.PASTE SHEET'!AC1939)</f>
        <v/>
      </c>
      <c s="153" t="str">
        <f>IF('S.D.PASTE SHEET'!AD1939="","",'S.D.PASTE SHEET'!AD1939)</f>
        <v/>
      </c>
      <c s="155"/>
      <c s="156" t="str">
        <f>IF(AK1939="","",IF(AK1939&gt;0,COUNT($AG$2:AG1939),""))</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39" s="156" t="str">
        <f>IF(BC1939="","",IF(BC1939&gt;0,COUNT($AY$2:AY1939),""))</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40" spans="1:66" ht="15.75" customHeight="1">
      <c r="A1940" s="153" t="str">
        <f>IF('S.D.PASTE SHEET'!A1940="","",'S.D.PASTE SHEET'!A1940)</f>
        <v/>
      </c>
      <c s="153" t="str">
        <f>IF('S.D.PASTE SHEET'!B1940="","",'S.D.PASTE SHEET'!B1940)</f>
        <v/>
      </c>
      <c s="153" t="str">
        <f>IF('S.D.PASTE SHEET'!C1940="","",'S.D.PASTE SHEET'!C1940)</f>
        <v/>
      </c>
      <c s="154" t="str">
        <f>IF('S.D.PASTE SHEET'!D1940="","",'S.D.PASTE SHEET'!D1940)</f>
        <v/>
      </c>
      <c s="153" t="str">
        <f>IF('S.D.PASTE SHEET'!E1940="","",UPPER('S.D.PASTE SHEET'!E1940))</f>
        <v/>
      </c>
      <c s="153" t="str">
        <f>IF('S.D.PASTE SHEET'!F1940="","",'S.D.PASTE SHEET'!F1940)</f>
        <v/>
      </c>
      <c s="153" t="str">
        <f>IF('S.D.PASTE SHEET'!G1940="","",UPPER('S.D.PASTE SHEET'!G1940))</f>
        <v/>
      </c>
      <c s="153" t="str">
        <f>IF('S.D.PASTE SHEET'!H1940="","",UPPER('S.D.PASTE SHEET'!H1940))</f>
        <v/>
      </c>
      <c s="153" t="str">
        <f>IF('S.D.PASTE SHEET'!I1940="","",'S.D.PASTE SHEET'!I1940)</f>
        <v/>
      </c>
      <c s="154" t="str">
        <f>IF('S.D.PASTE SHEET'!J1940="","",'S.D.PASTE SHEET'!J1940)</f>
        <v/>
      </c>
      <c s="153" t="str">
        <f>IF('S.D.PASTE SHEET'!K1940="","",'S.D.PASTE SHEET'!K1940)</f>
        <v/>
      </c>
      <c s="153" t="str">
        <f>IF('S.D.PASTE SHEET'!L1940="","",'S.D.PASTE SHEET'!L1940)</f>
        <v/>
      </c>
      <c s="153" t="str">
        <f>IF('S.D.PASTE SHEET'!M1940="","",'S.D.PASTE SHEET'!M1940)</f>
        <v/>
      </c>
      <c s="153" t="str">
        <f>IF('S.D.PASTE SHEET'!N1940="","",'S.D.PASTE SHEET'!N1940)</f>
        <v/>
      </c>
      <c s="153" t="str">
        <f>IF('S.D.PASTE SHEET'!O1940="","",'S.D.PASTE SHEET'!O1940)</f>
        <v/>
      </c>
      <c s="153" t="str">
        <f>IF('S.D.PASTE SHEET'!P1940="","",'S.D.PASTE SHEET'!P1940)</f>
        <v/>
      </c>
      <c s="153" t="str">
        <f>IF('S.D.PASTE SHEET'!Q1940="","",'S.D.PASTE SHEET'!Q1940)</f>
        <v/>
      </c>
      <c s="153" t="str">
        <f>IF('S.D.PASTE SHEET'!R1940="","",'S.D.PASTE SHEET'!R1940)</f>
        <v/>
      </c>
      <c s="153" t="str">
        <f>IF('S.D.PASTE SHEET'!S1940="","",'S.D.PASTE SHEET'!S1940)</f>
        <v/>
      </c>
      <c s="153" t="str">
        <f>IF('S.D.PASTE SHEET'!T1940="","",'S.D.PASTE SHEET'!T1940)</f>
        <v/>
      </c>
      <c s="153" t="str">
        <f>IF('S.D.PASTE SHEET'!U1940="","",'S.D.PASTE SHEET'!U1940)</f>
        <v/>
      </c>
      <c s="153" t="str">
        <f>IF('S.D.PASTE SHEET'!V1940="","",'S.D.PASTE SHEET'!V1940)</f>
        <v/>
      </c>
      <c s="153" t="str">
        <f>IF('S.D.PASTE SHEET'!W1940="","",'S.D.PASTE SHEET'!W1940)</f>
        <v/>
      </c>
      <c s="153" t="str">
        <f>IF('S.D.PASTE SHEET'!X1940="","",'S.D.PASTE SHEET'!X1940)</f>
        <v/>
      </c>
      <c s="153" t="str">
        <f>IF('S.D.PASTE SHEET'!Y1940="","",'S.D.PASTE SHEET'!Y1940)</f>
        <v/>
      </c>
      <c s="153" t="str">
        <f>IF('S.D.PASTE SHEET'!Z1940="","",'S.D.PASTE SHEET'!Z1940)</f>
        <v/>
      </c>
      <c s="153" t="str">
        <f>IF('S.D.PASTE SHEET'!AA1940="","",'S.D.PASTE SHEET'!AA1940)</f>
        <v/>
      </c>
      <c s="153" t="str">
        <f>IF('S.D.PASTE SHEET'!AB1940="","",'S.D.PASTE SHEET'!AB1940)</f>
        <v/>
      </c>
      <c s="153" t="str">
        <f>IF('S.D.PASTE SHEET'!AC1940="","",'S.D.PASTE SHEET'!AC1940)</f>
        <v/>
      </c>
      <c s="153" t="str">
        <f>IF('S.D.PASTE SHEET'!AD1940="","",'S.D.PASTE SHEET'!AD1940)</f>
        <v/>
      </c>
      <c s="155"/>
      <c s="156" t="str">
        <f>IF(AK1940="","",IF(AK1940&gt;0,COUNT($AG$2:AG1940),""))</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40" s="156" t="str">
        <f>IF(BC1940="","",IF(BC1940&gt;0,COUNT($AY$2:AY1940),""))</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41" spans="1:66" ht="15.75" customHeight="1">
      <c r="A1941" s="153" t="str">
        <f>IF('S.D.PASTE SHEET'!A1941="","",'S.D.PASTE SHEET'!A1941)</f>
        <v/>
      </c>
      <c s="153" t="str">
        <f>IF('S.D.PASTE SHEET'!B1941="","",'S.D.PASTE SHEET'!B1941)</f>
        <v/>
      </c>
      <c s="153" t="str">
        <f>IF('S.D.PASTE SHEET'!C1941="","",'S.D.PASTE SHEET'!C1941)</f>
        <v/>
      </c>
      <c s="154" t="str">
        <f>IF('S.D.PASTE SHEET'!D1941="","",'S.D.PASTE SHEET'!D1941)</f>
        <v/>
      </c>
      <c s="153" t="str">
        <f>IF('S.D.PASTE SHEET'!E1941="","",UPPER('S.D.PASTE SHEET'!E1941))</f>
        <v/>
      </c>
      <c s="153" t="str">
        <f>IF('S.D.PASTE SHEET'!F1941="","",'S.D.PASTE SHEET'!F1941)</f>
        <v/>
      </c>
      <c s="153" t="str">
        <f>IF('S.D.PASTE SHEET'!G1941="","",UPPER('S.D.PASTE SHEET'!G1941))</f>
        <v/>
      </c>
      <c s="153" t="str">
        <f>IF('S.D.PASTE SHEET'!H1941="","",UPPER('S.D.PASTE SHEET'!H1941))</f>
        <v/>
      </c>
      <c s="153" t="str">
        <f>IF('S.D.PASTE SHEET'!I1941="","",'S.D.PASTE SHEET'!I1941)</f>
        <v/>
      </c>
      <c s="154" t="str">
        <f>IF('S.D.PASTE SHEET'!J1941="","",'S.D.PASTE SHEET'!J1941)</f>
        <v/>
      </c>
      <c s="153" t="str">
        <f>IF('S.D.PASTE SHEET'!K1941="","",'S.D.PASTE SHEET'!K1941)</f>
        <v/>
      </c>
      <c s="153" t="str">
        <f>IF('S.D.PASTE SHEET'!L1941="","",'S.D.PASTE SHEET'!L1941)</f>
        <v/>
      </c>
      <c s="153" t="str">
        <f>IF('S.D.PASTE SHEET'!M1941="","",'S.D.PASTE SHEET'!M1941)</f>
        <v/>
      </c>
      <c s="153" t="str">
        <f>IF('S.D.PASTE SHEET'!N1941="","",'S.D.PASTE SHEET'!N1941)</f>
        <v/>
      </c>
      <c s="153" t="str">
        <f>IF('S.D.PASTE SHEET'!O1941="","",'S.D.PASTE SHEET'!O1941)</f>
        <v/>
      </c>
      <c s="153" t="str">
        <f>IF('S.D.PASTE SHEET'!P1941="","",'S.D.PASTE SHEET'!P1941)</f>
        <v/>
      </c>
      <c s="153" t="str">
        <f>IF('S.D.PASTE SHEET'!Q1941="","",'S.D.PASTE SHEET'!Q1941)</f>
        <v/>
      </c>
      <c s="153" t="str">
        <f>IF('S.D.PASTE SHEET'!R1941="","",'S.D.PASTE SHEET'!R1941)</f>
        <v/>
      </c>
      <c s="153" t="str">
        <f>IF('S.D.PASTE SHEET'!S1941="","",'S.D.PASTE SHEET'!S1941)</f>
        <v/>
      </c>
      <c s="153" t="str">
        <f>IF('S.D.PASTE SHEET'!T1941="","",'S.D.PASTE SHEET'!T1941)</f>
        <v/>
      </c>
      <c s="153" t="str">
        <f>IF('S.D.PASTE SHEET'!U1941="","",'S.D.PASTE SHEET'!U1941)</f>
        <v/>
      </c>
      <c s="153" t="str">
        <f>IF('S.D.PASTE SHEET'!V1941="","",'S.D.PASTE SHEET'!V1941)</f>
        <v/>
      </c>
      <c s="153" t="str">
        <f>IF('S.D.PASTE SHEET'!W1941="","",'S.D.PASTE SHEET'!W1941)</f>
        <v/>
      </c>
      <c s="153" t="str">
        <f>IF('S.D.PASTE SHEET'!X1941="","",'S.D.PASTE SHEET'!X1941)</f>
        <v/>
      </c>
      <c s="153" t="str">
        <f>IF('S.D.PASTE SHEET'!Y1941="","",'S.D.PASTE SHEET'!Y1941)</f>
        <v/>
      </c>
      <c s="153" t="str">
        <f>IF('S.D.PASTE SHEET'!Z1941="","",'S.D.PASTE SHEET'!Z1941)</f>
        <v/>
      </c>
      <c s="153" t="str">
        <f>IF('S.D.PASTE SHEET'!AA1941="","",'S.D.PASTE SHEET'!AA1941)</f>
        <v/>
      </c>
      <c s="153" t="str">
        <f>IF('S.D.PASTE SHEET'!AB1941="","",'S.D.PASTE SHEET'!AB1941)</f>
        <v/>
      </c>
      <c s="153" t="str">
        <f>IF('S.D.PASTE SHEET'!AC1941="","",'S.D.PASTE SHEET'!AC1941)</f>
        <v/>
      </c>
      <c s="153" t="str">
        <f>IF('S.D.PASTE SHEET'!AD1941="","",'S.D.PASTE SHEET'!AD1941)</f>
        <v/>
      </c>
      <c s="155"/>
      <c s="156" t="str">
        <f>IF(AK1941="","",IF(AK1941&gt;0,COUNT($AG$2:AG1941),""))</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41" s="156" t="str">
        <f>IF(BC1941="","",IF(BC1941&gt;0,COUNT($AY$2:AY1941),""))</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42" spans="1:66" ht="15.75" customHeight="1">
      <c r="A1942" s="153" t="str">
        <f>IF('S.D.PASTE SHEET'!A1942="","",'S.D.PASTE SHEET'!A1942)</f>
        <v/>
      </c>
      <c s="153" t="str">
        <f>IF('S.D.PASTE SHEET'!B1942="","",'S.D.PASTE SHEET'!B1942)</f>
        <v/>
      </c>
      <c s="153" t="str">
        <f>IF('S.D.PASTE SHEET'!C1942="","",'S.D.PASTE SHEET'!C1942)</f>
        <v/>
      </c>
      <c s="154" t="str">
        <f>IF('S.D.PASTE SHEET'!D1942="","",'S.D.PASTE SHEET'!D1942)</f>
        <v/>
      </c>
      <c s="153" t="str">
        <f>IF('S.D.PASTE SHEET'!E1942="","",UPPER('S.D.PASTE SHEET'!E1942))</f>
        <v/>
      </c>
      <c s="153" t="str">
        <f>IF('S.D.PASTE SHEET'!F1942="","",'S.D.PASTE SHEET'!F1942)</f>
        <v/>
      </c>
      <c s="153" t="str">
        <f>IF('S.D.PASTE SHEET'!G1942="","",UPPER('S.D.PASTE SHEET'!G1942))</f>
        <v/>
      </c>
      <c s="153" t="str">
        <f>IF('S.D.PASTE SHEET'!H1942="","",UPPER('S.D.PASTE SHEET'!H1942))</f>
        <v/>
      </c>
      <c s="153" t="str">
        <f>IF('S.D.PASTE SHEET'!I1942="","",'S.D.PASTE SHEET'!I1942)</f>
        <v/>
      </c>
      <c s="154" t="str">
        <f>IF('S.D.PASTE SHEET'!J1942="","",'S.D.PASTE SHEET'!J1942)</f>
        <v/>
      </c>
      <c s="153" t="str">
        <f>IF('S.D.PASTE SHEET'!K1942="","",'S.D.PASTE SHEET'!K1942)</f>
        <v/>
      </c>
      <c s="153" t="str">
        <f>IF('S.D.PASTE SHEET'!L1942="","",'S.D.PASTE SHEET'!L1942)</f>
        <v/>
      </c>
      <c s="153" t="str">
        <f>IF('S.D.PASTE SHEET'!M1942="","",'S.D.PASTE SHEET'!M1942)</f>
        <v/>
      </c>
      <c s="153" t="str">
        <f>IF('S.D.PASTE SHEET'!N1942="","",'S.D.PASTE SHEET'!N1942)</f>
        <v/>
      </c>
      <c s="153" t="str">
        <f>IF('S.D.PASTE SHEET'!O1942="","",'S.D.PASTE SHEET'!O1942)</f>
        <v/>
      </c>
      <c s="153" t="str">
        <f>IF('S.D.PASTE SHEET'!P1942="","",'S.D.PASTE SHEET'!P1942)</f>
        <v/>
      </c>
      <c s="153" t="str">
        <f>IF('S.D.PASTE SHEET'!Q1942="","",'S.D.PASTE SHEET'!Q1942)</f>
        <v/>
      </c>
      <c s="153" t="str">
        <f>IF('S.D.PASTE SHEET'!R1942="","",'S.D.PASTE SHEET'!R1942)</f>
        <v/>
      </c>
      <c s="153" t="str">
        <f>IF('S.D.PASTE SHEET'!S1942="","",'S.D.PASTE SHEET'!S1942)</f>
        <v/>
      </c>
      <c s="153" t="str">
        <f>IF('S.D.PASTE SHEET'!T1942="","",'S.D.PASTE SHEET'!T1942)</f>
        <v/>
      </c>
      <c s="153" t="str">
        <f>IF('S.D.PASTE SHEET'!U1942="","",'S.D.PASTE SHEET'!U1942)</f>
        <v/>
      </c>
      <c s="153" t="str">
        <f>IF('S.D.PASTE SHEET'!V1942="","",'S.D.PASTE SHEET'!V1942)</f>
        <v/>
      </c>
      <c s="153" t="str">
        <f>IF('S.D.PASTE SHEET'!W1942="","",'S.D.PASTE SHEET'!W1942)</f>
        <v/>
      </c>
      <c s="153" t="str">
        <f>IF('S.D.PASTE SHEET'!X1942="","",'S.D.PASTE SHEET'!X1942)</f>
        <v/>
      </c>
      <c s="153" t="str">
        <f>IF('S.D.PASTE SHEET'!Y1942="","",'S.D.PASTE SHEET'!Y1942)</f>
        <v/>
      </c>
      <c s="153" t="str">
        <f>IF('S.D.PASTE SHEET'!Z1942="","",'S.D.PASTE SHEET'!Z1942)</f>
        <v/>
      </c>
      <c s="153" t="str">
        <f>IF('S.D.PASTE SHEET'!AA1942="","",'S.D.PASTE SHEET'!AA1942)</f>
        <v/>
      </c>
      <c s="153" t="str">
        <f>IF('S.D.PASTE SHEET'!AB1942="","",'S.D.PASTE SHEET'!AB1942)</f>
        <v/>
      </c>
      <c s="153" t="str">
        <f>IF('S.D.PASTE SHEET'!AC1942="","",'S.D.PASTE SHEET'!AC1942)</f>
        <v/>
      </c>
      <c s="153" t="str">
        <f>IF('S.D.PASTE SHEET'!AD1942="","",'S.D.PASTE SHEET'!AD1942)</f>
        <v/>
      </c>
      <c s="155"/>
      <c s="156" t="str">
        <f>IF(AK1942="","",IF(AK1942&gt;0,COUNT($AG$2:AG1942),""))</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42" s="156" t="str">
        <f>IF(BC1942="","",IF(BC1942&gt;0,COUNT($AY$2:AY1942),""))</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43" spans="1:66" ht="15.75" customHeight="1">
      <c r="A1943" s="153" t="str">
        <f>IF('S.D.PASTE SHEET'!A1943="","",'S.D.PASTE SHEET'!A1943)</f>
        <v/>
      </c>
      <c s="153" t="str">
        <f>IF('S.D.PASTE SHEET'!B1943="","",'S.D.PASTE SHEET'!B1943)</f>
        <v/>
      </c>
      <c s="153" t="str">
        <f>IF('S.D.PASTE SHEET'!C1943="","",'S.D.PASTE SHEET'!C1943)</f>
        <v/>
      </c>
      <c s="154" t="str">
        <f>IF('S.D.PASTE SHEET'!D1943="","",'S.D.PASTE SHEET'!D1943)</f>
        <v/>
      </c>
      <c s="153" t="str">
        <f>IF('S.D.PASTE SHEET'!E1943="","",UPPER('S.D.PASTE SHEET'!E1943))</f>
        <v/>
      </c>
      <c s="153" t="str">
        <f>IF('S.D.PASTE SHEET'!F1943="","",'S.D.PASTE SHEET'!F1943)</f>
        <v/>
      </c>
      <c s="153" t="str">
        <f>IF('S.D.PASTE SHEET'!G1943="","",UPPER('S.D.PASTE SHEET'!G1943))</f>
        <v/>
      </c>
      <c s="153" t="str">
        <f>IF('S.D.PASTE SHEET'!H1943="","",UPPER('S.D.PASTE SHEET'!H1943))</f>
        <v/>
      </c>
      <c s="153" t="str">
        <f>IF('S.D.PASTE SHEET'!I1943="","",'S.D.PASTE SHEET'!I1943)</f>
        <v/>
      </c>
      <c s="154" t="str">
        <f>IF('S.D.PASTE SHEET'!J1943="","",'S.D.PASTE SHEET'!J1943)</f>
        <v/>
      </c>
      <c s="153" t="str">
        <f>IF('S.D.PASTE SHEET'!K1943="","",'S.D.PASTE SHEET'!K1943)</f>
        <v/>
      </c>
      <c s="153" t="str">
        <f>IF('S.D.PASTE SHEET'!L1943="","",'S.D.PASTE SHEET'!L1943)</f>
        <v/>
      </c>
      <c s="153" t="str">
        <f>IF('S.D.PASTE SHEET'!M1943="","",'S.D.PASTE SHEET'!M1943)</f>
        <v/>
      </c>
      <c s="153" t="str">
        <f>IF('S.D.PASTE SHEET'!N1943="","",'S.D.PASTE SHEET'!N1943)</f>
        <v/>
      </c>
      <c s="153" t="str">
        <f>IF('S.D.PASTE SHEET'!O1943="","",'S.D.PASTE SHEET'!O1943)</f>
        <v/>
      </c>
      <c s="153" t="str">
        <f>IF('S.D.PASTE SHEET'!P1943="","",'S.D.PASTE SHEET'!P1943)</f>
        <v/>
      </c>
      <c s="153" t="str">
        <f>IF('S.D.PASTE SHEET'!Q1943="","",'S.D.PASTE SHEET'!Q1943)</f>
        <v/>
      </c>
      <c s="153" t="str">
        <f>IF('S.D.PASTE SHEET'!R1943="","",'S.D.PASTE SHEET'!R1943)</f>
        <v/>
      </c>
      <c s="153" t="str">
        <f>IF('S.D.PASTE SHEET'!S1943="","",'S.D.PASTE SHEET'!S1943)</f>
        <v/>
      </c>
      <c s="153" t="str">
        <f>IF('S.D.PASTE SHEET'!T1943="","",'S.D.PASTE SHEET'!T1943)</f>
        <v/>
      </c>
      <c s="153" t="str">
        <f>IF('S.D.PASTE SHEET'!U1943="","",'S.D.PASTE SHEET'!U1943)</f>
        <v/>
      </c>
      <c s="153" t="str">
        <f>IF('S.D.PASTE SHEET'!V1943="","",'S.D.PASTE SHEET'!V1943)</f>
        <v/>
      </c>
      <c s="153" t="str">
        <f>IF('S.D.PASTE SHEET'!W1943="","",'S.D.PASTE SHEET'!W1943)</f>
        <v/>
      </c>
      <c s="153" t="str">
        <f>IF('S.D.PASTE SHEET'!X1943="","",'S.D.PASTE SHEET'!X1943)</f>
        <v/>
      </c>
      <c s="153" t="str">
        <f>IF('S.D.PASTE SHEET'!Y1943="","",'S.D.PASTE SHEET'!Y1943)</f>
        <v/>
      </c>
      <c s="153" t="str">
        <f>IF('S.D.PASTE SHEET'!Z1943="","",'S.D.PASTE SHEET'!Z1943)</f>
        <v/>
      </c>
      <c s="153" t="str">
        <f>IF('S.D.PASTE SHEET'!AA1943="","",'S.D.PASTE SHEET'!AA1943)</f>
        <v/>
      </c>
      <c s="153" t="str">
        <f>IF('S.D.PASTE SHEET'!AB1943="","",'S.D.PASTE SHEET'!AB1943)</f>
        <v/>
      </c>
      <c s="153" t="str">
        <f>IF('S.D.PASTE SHEET'!AC1943="","",'S.D.PASTE SHEET'!AC1943)</f>
        <v/>
      </c>
      <c s="153" t="str">
        <f>IF('S.D.PASTE SHEET'!AD1943="","",'S.D.PASTE SHEET'!AD1943)</f>
        <v/>
      </c>
      <c s="155"/>
      <c s="156" t="str">
        <f>IF(AK1943="","",IF(AK1943&gt;0,COUNT($AG$2:AG1943),""))</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43" s="156" t="str">
        <f>IF(BC1943="","",IF(BC1943&gt;0,COUNT($AY$2:AY1943),""))</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44" spans="1:66" ht="15.75" customHeight="1">
      <c r="A1944" s="153" t="str">
        <f>IF('S.D.PASTE SHEET'!A1944="","",'S.D.PASTE SHEET'!A1944)</f>
        <v/>
      </c>
      <c s="153" t="str">
        <f>IF('S.D.PASTE SHEET'!B1944="","",'S.D.PASTE SHEET'!B1944)</f>
        <v/>
      </c>
      <c s="153" t="str">
        <f>IF('S.D.PASTE SHEET'!C1944="","",'S.D.PASTE SHEET'!C1944)</f>
        <v/>
      </c>
      <c s="154" t="str">
        <f>IF('S.D.PASTE SHEET'!D1944="","",'S.D.PASTE SHEET'!D1944)</f>
        <v/>
      </c>
      <c s="153" t="str">
        <f>IF('S.D.PASTE SHEET'!E1944="","",UPPER('S.D.PASTE SHEET'!E1944))</f>
        <v/>
      </c>
      <c s="153" t="str">
        <f>IF('S.D.PASTE SHEET'!F1944="","",'S.D.PASTE SHEET'!F1944)</f>
        <v/>
      </c>
      <c s="153" t="str">
        <f>IF('S.D.PASTE SHEET'!G1944="","",UPPER('S.D.PASTE SHEET'!G1944))</f>
        <v/>
      </c>
      <c s="153" t="str">
        <f>IF('S.D.PASTE SHEET'!H1944="","",UPPER('S.D.PASTE SHEET'!H1944))</f>
        <v/>
      </c>
      <c s="153" t="str">
        <f>IF('S.D.PASTE SHEET'!I1944="","",'S.D.PASTE SHEET'!I1944)</f>
        <v/>
      </c>
      <c s="154" t="str">
        <f>IF('S.D.PASTE SHEET'!J1944="","",'S.D.PASTE SHEET'!J1944)</f>
        <v/>
      </c>
      <c s="153" t="str">
        <f>IF('S.D.PASTE SHEET'!K1944="","",'S.D.PASTE SHEET'!K1944)</f>
        <v/>
      </c>
      <c s="153" t="str">
        <f>IF('S.D.PASTE SHEET'!L1944="","",'S.D.PASTE SHEET'!L1944)</f>
        <v/>
      </c>
      <c s="153" t="str">
        <f>IF('S.D.PASTE SHEET'!M1944="","",'S.D.PASTE SHEET'!M1944)</f>
        <v/>
      </c>
      <c s="153" t="str">
        <f>IF('S.D.PASTE SHEET'!N1944="","",'S.D.PASTE SHEET'!N1944)</f>
        <v/>
      </c>
      <c s="153" t="str">
        <f>IF('S.D.PASTE SHEET'!O1944="","",'S.D.PASTE SHEET'!O1944)</f>
        <v/>
      </c>
      <c s="153" t="str">
        <f>IF('S.D.PASTE SHEET'!P1944="","",'S.D.PASTE SHEET'!P1944)</f>
        <v/>
      </c>
      <c s="153" t="str">
        <f>IF('S.D.PASTE SHEET'!Q1944="","",'S.D.PASTE SHEET'!Q1944)</f>
        <v/>
      </c>
      <c s="153" t="str">
        <f>IF('S.D.PASTE SHEET'!R1944="","",'S.D.PASTE SHEET'!R1944)</f>
        <v/>
      </c>
      <c s="153" t="str">
        <f>IF('S.D.PASTE SHEET'!S1944="","",'S.D.PASTE SHEET'!S1944)</f>
        <v/>
      </c>
      <c s="153" t="str">
        <f>IF('S.D.PASTE SHEET'!T1944="","",'S.D.PASTE SHEET'!T1944)</f>
        <v/>
      </c>
      <c s="153" t="str">
        <f>IF('S.D.PASTE SHEET'!U1944="","",'S.D.PASTE SHEET'!U1944)</f>
        <v/>
      </c>
      <c s="153" t="str">
        <f>IF('S.D.PASTE SHEET'!V1944="","",'S.D.PASTE SHEET'!V1944)</f>
        <v/>
      </c>
      <c s="153" t="str">
        <f>IF('S.D.PASTE SHEET'!W1944="","",'S.D.PASTE SHEET'!W1944)</f>
        <v/>
      </c>
      <c s="153" t="str">
        <f>IF('S.D.PASTE SHEET'!X1944="","",'S.D.PASTE SHEET'!X1944)</f>
        <v/>
      </c>
      <c s="153" t="str">
        <f>IF('S.D.PASTE SHEET'!Y1944="","",'S.D.PASTE SHEET'!Y1944)</f>
        <v/>
      </c>
      <c s="153" t="str">
        <f>IF('S.D.PASTE SHEET'!Z1944="","",'S.D.PASTE SHEET'!Z1944)</f>
        <v/>
      </c>
      <c s="153" t="str">
        <f>IF('S.D.PASTE SHEET'!AA1944="","",'S.D.PASTE SHEET'!AA1944)</f>
        <v/>
      </c>
      <c s="153" t="str">
        <f>IF('S.D.PASTE SHEET'!AB1944="","",'S.D.PASTE SHEET'!AB1944)</f>
        <v/>
      </c>
      <c s="153" t="str">
        <f>IF('S.D.PASTE SHEET'!AC1944="","",'S.D.PASTE SHEET'!AC1944)</f>
        <v/>
      </c>
      <c s="153" t="str">
        <f>IF('S.D.PASTE SHEET'!AD1944="","",'S.D.PASTE SHEET'!AD1944)</f>
        <v/>
      </c>
      <c s="155"/>
      <c s="156" t="str">
        <f>IF(AK1944="","",IF(AK1944&gt;0,COUNT($AG$2:AG1944),""))</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44" s="156" t="str">
        <f>IF(BC1944="","",IF(BC1944&gt;0,COUNT($AY$2:AY1944),""))</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45" spans="1:66" ht="15.75" customHeight="1">
      <c r="A1945" s="153" t="str">
        <f>IF('S.D.PASTE SHEET'!A1945="","",'S.D.PASTE SHEET'!A1945)</f>
        <v/>
      </c>
      <c s="153" t="str">
        <f>IF('S.D.PASTE SHEET'!B1945="","",'S.D.PASTE SHEET'!B1945)</f>
        <v/>
      </c>
      <c s="153" t="str">
        <f>IF('S.D.PASTE SHEET'!C1945="","",'S.D.PASTE SHEET'!C1945)</f>
        <v/>
      </c>
      <c s="154" t="str">
        <f>IF('S.D.PASTE SHEET'!D1945="","",'S.D.PASTE SHEET'!D1945)</f>
        <v/>
      </c>
      <c s="153" t="str">
        <f>IF('S.D.PASTE SHEET'!E1945="","",UPPER('S.D.PASTE SHEET'!E1945))</f>
        <v/>
      </c>
      <c s="153" t="str">
        <f>IF('S.D.PASTE SHEET'!F1945="","",'S.D.PASTE SHEET'!F1945)</f>
        <v/>
      </c>
      <c s="153" t="str">
        <f>IF('S.D.PASTE SHEET'!G1945="","",UPPER('S.D.PASTE SHEET'!G1945))</f>
        <v/>
      </c>
      <c s="153" t="str">
        <f>IF('S.D.PASTE SHEET'!H1945="","",UPPER('S.D.PASTE SHEET'!H1945))</f>
        <v/>
      </c>
      <c s="153" t="str">
        <f>IF('S.D.PASTE SHEET'!I1945="","",'S.D.PASTE SHEET'!I1945)</f>
        <v/>
      </c>
      <c s="154" t="str">
        <f>IF('S.D.PASTE SHEET'!J1945="","",'S.D.PASTE SHEET'!J1945)</f>
        <v/>
      </c>
      <c s="153" t="str">
        <f>IF('S.D.PASTE SHEET'!K1945="","",'S.D.PASTE SHEET'!K1945)</f>
        <v/>
      </c>
      <c s="153" t="str">
        <f>IF('S.D.PASTE SHEET'!L1945="","",'S.D.PASTE SHEET'!L1945)</f>
        <v/>
      </c>
      <c s="153" t="str">
        <f>IF('S.D.PASTE SHEET'!M1945="","",'S.D.PASTE SHEET'!M1945)</f>
        <v/>
      </c>
      <c s="153" t="str">
        <f>IF('S.D.PASTE SHEET'!N1945="","",'S.D.PASTE SHEET'!N1945)</f>
        <v/>
      </c>
      <c s="153" t="str">
        <f>IF('S.D.PASTE SHEET'!O1945="","",'S.D.PASTE SHEET'!O1945)</f>
        <v/>
      </c>
      <c s="153" t="str">
        <f>IF('S.D.PASTE SHEET'!P1945="","",'S.D.PASTE SHEET'!P1945)</f>
        <v/>
      </c>
      <c s="153" t="str">
        <f>IF('S.D.PASTE SHEET'!Q1945="","",'S.D.PASTE SHEET'!Q1945)</f>
        <v/>
      </c>
      <c s="153" t="str">
        <f>IF('S.D.PASTE SHEET'!R1945="","",'S.D.PASTE SHEET'!R1945)</f>
        <v/>
      </c>
      <c s="153" t="str">
        <f>IF('S.D.PASTE SHEET'!S1945="","",'S.D.PASTE SHEET'!S1945)</f>
        <v/>
      </c>
      <c s="153" t="str">
        <f>IF('S.D.PASTE SHEET'!T1945="","",'S.D.PASTE SHEET'!T1945)</f>
        <v/>
      </c>
      <c s="153" t="str">
        <f>IF('S.D.PASTE SHEET'!U1945="","",'S.D.PASTE SHEET'!U1945)</f>
        <v/>
      </c>
      <c s="153" t="str">
        <f>IF('S.D.PASTE SHEET'!V1945="","",'S.D.PASTE SHEET'!V1945)</f>
        <v/>
      </c>
      <c s="153" t="str">
        <f>IF('S.D.PASTE SHEET'!W1945="","",'S.D.PASTE SHEET'!W1945)</f>
        <v/>
      </c>
      <c s="153" t="str">
        <f>IF('S.D.PASTE SHEET'!X1945="","",'S.D.PASTE SHEET'!X1945)</f>
        <v/>
      </c>
      <c s="153" t="str">
        <f>IF('S.D.PASTE SHEET'!Y1945="","",'S.D.PASTE SHEET'!Y1945)</f>
        <v/>
      </c>
      <c s="153" t="str">
        <f>IF('S.D.PASTE SHEET'!Z1945="","",'S.D.PASTE SHEET'!Z1945)</f>
        <v/>
      </c>
      <c s="153" t="str">
        <f>IF('S.D.PASTE SHEET'!AA1945="","",'S.D.PASTE SHEET'!AA1945)</f>
        <v/>
      </c>
      <c s="153" t="str">
        <f>IF('S.D.PASTE SHEET'!AB1945="","",'S.D.PASTE SHEET'!AB1945)</f>
        <v/>
      </c>
      <c s="153" t="str">
        <f>IF('S.D.PASTE SHEET'!AC1945="","",'S.D.PASTE SHEET'!AC1945)</f>
        <v/>
      </c>
      <c s="153" t="str">
        <f>IF('S.D.PASTE SHEET'!AD1945="","",'S.D.PASTE SHEET'!AD1945)</f>
        <v/>
      </c>
      <c s="155"/>
      <c s="156" t="str">
        <f>IF(AK1945="","",IF(AK1945&gt;0,COUNT($AG$2:AG1945),""))</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45" s="156" t="str">
        <f>IF(BC1945="","",IF(BC1945&gt;0,COUNT($AY$2:AY1945),""))</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46" spans="1:66" ht="15.75" customHeight="1">
      <c r="A1946" s="153" t="str">
        <f>IF('S.D.PASTE SHEET'!A1946="","",'S.D.PASTE SHEET'!A1946)</f>
        <v/>
      </c>
      <c s="153" t="str">
        <f>IF('S.D.PASTE SHEET'!B1946="","",'S.D.PASTE SHEET'!B1946)</f>
        <v/>
      </c>
      <c s="153" t="str">
        <f>IF('S.D.PASTE SHEET'!C1946="","",'S.D.PASTE SHEET'!C1946)</f>
        <v/>
      </c>
      <c s="154" t="str">
        <f>IF('S.D.PASTE SHEET'!D1946="","",'S.D.PASTE SHEET'!D1946)</f>
        <v/>
      </c>
      <c s="153" t="str">
        <f>IF('S.D.PASTE SHEET'!E1946="","",UPPER('S.D.PASTE SHEET'!E1946))</f>
        <v/>
      </c>
      <c s="153" t="str">
        <f>IF('S.D.PASTE SHEET'!F1946="","",'S.D.PASTE SHEET'!F1946)</f>
        <v/>
      </c>
      <c s="153" t="str">
        <f>IF('S.D.PASTE SHEET'!G1946="","",UPPER('S.D.PASTE SHEET'!G1946))</f>
        <v/>
      </c>
      <c s="153" t="str">
        <f>IF('S.D.PASTE SHEET'!H1946="","",UPPER('S.D.PASTE SHEET'!H1946))</f>
        <v/>
      </c>
      <c s="153" t="str">
        <f>IF('S.D.PASTE SHEET'!I1946="","",'S.D.PASTE SHEET'!I1946)</f>
        <v/>
      </c>
      <c s="154" t="str">
        <f>IF('S.D.PASTE SHEET'!J1946="","",'S.D.PASTE SHEET'!J1946)</f>
        <v/>
      </c>
      <c s="153" t="str">
        <f>IF('S.D.PASTE SHEET'!K1946="","",'S.D.PASTE SHEET'!K1946)</f>
        <v/>
      </c>
      <c s="153" t="str">
        <f>IF('S.D.PASTE SHEET'!L1946="","",'S.D.PASTE SHEET'!L1946)</f>
        <v/>
      </c>
      <c s="153" t="str">
        <f>IF('S.D.PASTE SHEET'!M1946="","",'S.D.PASTE SHEET'!M1946)</f>
        <v/>
      </c>
      <c s="153" t="str">
        <f>IF('S.D.PASTE SHEET'!N1946="","",'S.D.PASTE SHEET'!N1946)</f>
        <v/>
      </c>
      <c s="153" t="str">
        <f>IF('S.D.PASTE SHEET'!O1946="","",'S.D.PASTE SHEET'!O1946)</f>
        <v/>
      </c>
      <c s="153" t="str">
        <f>IF('S.D.PASTE SHEET'!P1946="","",'S.D.PASTE SHEET'!P1946)</f>
        <v/>
      </c>
      <c s="153" t="str">
        <f>IF('S.D.PASTE SHEET'!Q1946="","",'S.D.PASTE SHEET'!Q1946)</f>
        <v/>
      </c>
      <c s="153" t="str">
        <f>IF('S.D.PASTE SHEET'!R1946="","",'S.D.PASTE SHEET'!R1946)</f>
        <v/>
      </c>
      <c s="153" t="str">
        <f>IF('S.D.PASTE SHEET'!S1946="","",'S.D.PASTE SHEET'!S1946)</f>
        <v/>
      </c>
      <c s="153" t="str">
        <f>IF('S.D.PASTE SHEET'!T1946="","",'S.D.PASTE SHEET'!T1946)</f>
        <v/>
      </c>
      <c s="153" t="str">
        <f>IF('S.D.PASTE SHEET'!U1946="","",'S.D.PASTE SHEET'!U1946)</f>
        <v/>
      </c>
      <c s="153" t="str">
        <f>IF('S.D.PASTE SHEET'!V1946="","",'S.D.PASTE SHEET'!V1946)</f>
        <v/>
      </c>
      <c s="153" t="str">
        <f>IF('S.D.PASTE SHEET'!W1946="","",'S.D.PASTE SHEET'!W1946)</f>
        <v/>
      </c>
      <c s="153" t="str">
        <f>IF('S.D.PASTE SHEET'!X1946="","",'S.D.PASTE SHEET'!X1946)</f>
        <v/>
      </c>
      <c s="153" t="str">
        <f>IF('S.D.PASTE SHEET'!Y1946="","",'S.D.PASTE SHEET'!Y1946)</f>
        <v/>
      </c>
      <c s="153" t="str">
        <f>IF('S.D.PASTE SHEET'!Z1946="","",'S.D.PASTE SHEET'!Z1946)</f>
        <v/>
      </c>
      <c s="153" t="str">
        <f>IF('S.D.PASTE SHEET'!AA1946="","",'S.D.PASTE SHEET'!AA1946)</f>
        <v/>
      </c>
      <c s="153" t="str">
        <f>IF('S.D.PASTE SHEET'!AB1946="","",'S.D.PASTE SHEET'!AB1946)</f>
        <v/>
      </c>
      <c s="153" t="str">
        <f>IF('S.D.PASTE SHEET'!AC1946="","",'S.D.PASTE SHEET'!AC1946)</f>
        <v/>
      </c>
      <c s="153" t="str">
        <f>IF('S.D.PASTE SHEET'!AD1946="","",'S.D.PASTE SHEET'!AD1946)</f>
        <v/>
      </c>
      <c s="155"/>
      <c s="156" t="str">
        <f>IF(AK1946="","",IF(AK1946&gt;0,COUNT($AG$2:AG1946),""))</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46" s="156" t="str">
        <f>IF(BC1946="","",IF(BC1946&gt;0,COUNT($AY$2:AY1946),""))</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47" spans="1:66" ht="15.75" customHeight="1">
      <c r="A1947" s="153" t="str">
        <f>IF('S.D.PASTE SHEET'!A1947="","",'S.D.PASTE SHEET'!A1947)</f>
        <v/>
      </c>
      <c s="153" t="str">
        <f>IF('S.D.PASTE SHEET'!B1947="","",'S.D.PASTE SHEET'!B1947)</f>
        <v/>
      </c>
      <c s="153" t="str">
        <f>IF('S.D.PASTE SHEET'!C1947="","",'S.D.PASTE SHEET'!C1947)</f>
        <v/>
      </c>
      <c s="154" t="str">
        <f>IF('S.D.PASTE SHEET'!D1947="","",'S.D.PASTE SHEET'!D1947)</f>
        <v/>
      </c>
      <c s="153" t="str">
        <f>IF('S.D.PASTE SHEET'!E1947="","",UPPER('S.D.PASTE SHEET'!E1947))</f>
        <v/>
      </c>
      <c s="153" t="str">
        <f>IF('S.D.PASTE SHEET'!F1947="","",'S.D.PASTE SHEET'!F1947)</f>
        <v/>
      </c>
      <c s="153" t="str">
        <f>IF('S.D.PASTE SHEET'!G1947="","",UPPER('S.D.PASTE SHEET'!G1947))</f>
        <v/>
      </c>
      <c s="153" t="str">
        <f>IF('S.D.PASTE SHEET'!H1947="","",UPPER('S.D.PASTE SHEET'!H1947))</f>
        <v/>
      </c>
      <c s="153" t="str">
        <f>IF('S.D.PASTE SHEET'!I1947="","",'S.D.PASTE SHEET'!I1947)</f>
        <v/>
      </c>
      <c s="154" t="str">
        <f>IF('S.D.PASTE SHEET'!J1947="","",'S.D.PASTE SHEET'!J1947)</f>
        <v/>
      </c>
      <c s="153" t="str">
        <f>IF('S.D.PASTE SHEET'!K1947="","",'S.D.PASTE SHEET'!K1947)</f>
        <v/>
      </c>
      <c s="153" t="str">
        <f>IF('S.D.PASTE SHEET'!L1947="","",'S.D.PASTE SHEET'!L1947)</f>
        <v/>
      </c>
      <c s="153" t="str">
        <f>IF('S.D.PASTE SHEET'!M1947="","",'S.D.PASTE SHEET'!M1947)</f>
        <v/>
      </c>
      <c s="153" t="str">
        <f>IF('S.D.PASTE SHEET'!N1947="","",'S.D.PASTE SHEET'!N1947)</f>
        <v/>
      </c>
      <c s="153" t="str">
        <f>IF('S.D.PASTE SHEET'!O1947="","",'S.D.PASTE SHEET'!O1947)</f>
        <v/>
      </c>
      <c s="153" t="str">
        <f>IF('S.D.PASTE SHEET'!P1947="","",'S.D.PASTE SHEET'!P1947)</f>
        <v/>
      </c>
      <c s="153" t="str">
        <f>IF('S.D.PASTE SHEET'!Q1947="","",'S.D.PASTE SHEET'!Q1947)</f>
        <v/>
      </c>
      <c s="153" t="str">
        <f>IF('S.D.PASTE SHEET'!R1947="","",'S.D.PASTE SHEET'!R1947)</f>
        <v/>
      </c>
      <c s="153" t="str">
        <f>IF('S.D.PASTE SHEET'!S1947="","",'S.D.PASTE SHEET'!S1947)</f>
        <v/>
      </c>
      <c s="153" t="str">
        <f>IF('S.D.PASTE SHEET'!T1947="","",'S.D.PASTE SHEET'!T1947)</f>
        <v/>
      </c>
      <c s="153" t="str">
        <f>IF('S.D.PASTE SHEET'!U1947="","",'S.D.PASTE SHEET'!U1947)</f>
        <v/>
      </c>
      <c s="153" t="str">
        <f>IF('S.D.PASTE SHEET'!V1947="","",'S.D.PASTE SHEET'!V1947)</f>
        <v/>
      </c>
      <c s="153" t="str">
        <f>IF('S.D.PASTE SHEET'!W1947="","",'S.D.PASTE SHEET'!W1947)</f>
        <v/>
      </c>
      <c s="153" t="str">
        <f>IF('S.D.PASTE SHEET'!X1947="","",'S.D.PASTE SHEET'!X1947)</f>
        <v/>
      </c>
      <c s="153" t="str">
        <f>IF('S.D.PASTE SHEET'!Y1947="","",'S.D.PASTE SHEET'!Y1947)</f>
        <v/>
      </c>
      <c s="153" t="str">
        <f>IF('S.D.PASTE SHEET'!Z1947="","",'S.D.PASTE SHEET'!Z1947)</f>
        <v/>
      </c>
      <c s="153" t="str">
        <f>IF('S.D.PASTE SHEET'!AA1947="","",'S.D.PASTE SHEET'!AA1947)</f>
        <v/>
      </c>
      <c s="153" t="str">
        <f>IF('S.D.PASTE SHEET'!AB1947="","",'S.D.PASTE SHEET'!AB1947)</f>
        <v/>
      </c>
      <c s="153" t="str">
        <f>IF('S.D.PASTE SHEET'!AC1947="","",'S.D.PASTE SHEET'!AC1947)</f>
        <v/>
      </c>
      <c s="153" t="str">
        <f>IF('S.D.PASTE SHEET'!AD1947="","",'S.D.PASTE SHEET'!AD1947)</f>
        <v/>
      </c>
      <c s="155"/>
      <c s="156" t="str">
        <f>IF(AK1947="","",IF(AK1947&gt;0,COUNT($AG$2:AG1947),""))</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47" s="156" t="str">
        <f>IF(BC1947="","",IF(BC1947&gt;0,COUNT($AY$2:AY1947),""))</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48" spans="1:66" ht="15.75" customHeight="1">
      <c r="A1948" s="153" t="str">
        <f>IF('S.D.PASTE SHEET'!A1948="","",'S.D.PASTE SHEET'!A1948)</f>
        <v/>
      </c>
      <c s="153" t="str">
        <f>IF('S.D.PASTE SHEET'!B1948="","",'S.D.PASTE SHEET'!B1948)</f>
        <v/>
      </c>
      <c s="153" t="str">
        <f>IF('S.D.PASTE SHEET'!C1948="","",'S.D.PASTE SHEET'!C1948)</f>
        <v/>
      </c>
      <c s="154" t="str">
        <f>IF('S.D.PASTE SHEET'!D1948="","",'S.D.PASTE SHEET'!D1948)</f>
        <v/>
      </c>
      <c s="153" t="str">
        <f>IF('S.D.PASTE SHEET'!E1948="","",UPPER('S.D.PASTE SHEET'!E1948))</f>
        <v/>
      </c>
      <c s="153" t="str">
        <f>IF('S.D.PASTE SHEET'!F1948="","",'S.D.PASTE SHEET'!F1948)</f>
        <v/>
      </c>
      <c s="153" t="str">
        <f>IF('S.D.PASTE SHEET'!G1948="","",UPPER('S.D.PASTE SHEET'!G1948))</f>
        <v/>
      </c>
      <c s="153" t="str">
        <f>IF('S.D.PASTE SHEET'!H1948="","",UPPER('S.D.PASTE SHEET'!H1948))</f>
        <v/>
      </c>
      <c s="153" t="str">
        <f>IF('S.D.PASTE SHEET'!I1948="","",'S.D.PASTE SHEET'!I1948)</f>
        <v/>
      </c>
      <c s="154" t="str">
        <f>IF('S.D.PASTE SHEET'!J1948="","",'S.D.PASTE SHEET'!J1948)</f>
        <v/>
      </c>
      <c s="153" t="str">
        <f>IF('S.D.PASTE SHEET'!K1948="","",'S.D.PASTE SHEET'!K1948)</f>
        <v/>
      </c>
      <c s="153" t="str">
        <f>IF('S.D.PASTE SHEET'!L1948="","",'S.D.PASTE SHEET'!L1948)</f>
        <v/>
      </c>
      <c s="153" t="str">
        <f>IF('S.D.PASTE SHEET'!M1948="","",'S.D.PASTE SHEET'!M1948)</f>
        <v/>
      </c>
      <c s="153" t="str">
        <f>IF('S.D.PASTE SHEET'!N1948="","",'S.D.PASTE SHEET'!N1948)</f>
        <v/>
      </c>
      <c s="153" t="str">
        <f>IF('S.D.PASTE SHEET'!O1948="","",'S.D.PASTE SHEET'!O1948)</f>
        <v/>
      </c>
      <c s="153" t="str">
        <f>IF('S.D.PASTE SHEET'!P1948="","",'S.D.PASTE SHEET'!P1948)</f>
        <v/>
      </c>
      <c s="153" t="str">
        <f>IF('S.D.PASTE SHEET'!Q1948="","",'S.D.PASTE SHEET'!Q1948)</f>
        <v/>
      </c>
      <c s="153" t="str">
        <f>IF('S.D.PASTE SHEET'!R1948="","",'S.D.PASTE SHEET'!R1948)</f>
        <v/>
      </c>
      <c s="153" t="str">
        <f>IF('S.D.PASTE SHEET'!S1948="","",'S.D.PASTE SHEET'!S1948)</f>
        <v/>
      </c>
      <c s="153" t="str">
        <f>IF('S.D.PASTE SHEET'!T1948="","",'S.D.PASTE SHEET'!T1948)</f>
        <v/>
      </c>
      <c s="153" t="str">
        <f>IF('S.D.PASTE SHEET'!U1948="","",'S.D.PASTE SHEET'!U1948)</f>
        <v/>
      </c>
      <c s="153" t="str">
        <f>IF('S.D.PASTE SHEET'!V1948="","",'S.D.PASTE SHEET'!V1948)</f>
        <v/>
      </c>
      <c s="153" t="str">
        <f>IF('S.D.PASTE SHEET'!W1948="","",'S.D.PASTE SHEET'!W1948)</f>
        <v/>
      </c>
      <c s="153" t="str">
        <f>IF('S.D.PASTE SHEET'!X1948="","",'S.D.PASTE SHEET'!X1948)</f>
        <v/>
      </c>
      <c s="153" t="str">
        <f>IF('S.D.PASTE SHEET'!Y1948="","",'S.D.PASTE SHEET'!Y1948)</f>
        <v/>
      </c>
      <c s="153" t="str">
        <f>IF('S.D.PASTE SHEET'!Z1948="","",'S.D.PASTE SHEET'!Z1948)</f>
        <v/>
      </c>
      <c s="153" t="str">
        <f>IF('S.D.PASTE SHEET'!AA1948="","",'S.D.PASTE SHEET'!AA1948)</f>
        <v/>
      </c>
      <c s="153" t="str">
        <f>IF('S.D.PASTE SHEET'!AB1948="","",'S.D.PASTE SHEET'!AB1948)</f>
        <v/>
      </c>
      <c s="153" t="str">
        <f>IF('S.D.PASTE SHEET'!AC1948="","",'S.D.PASTE SHEET'!AC1948)</f>
        <v/>
      </c>
      <c s="153" t="str">
        <f>IF('S.D.PASTE SHEET'!AD1948="","",'S.D.PASTE SHEET'!AD1948)</f>
        <v/>
      </c>
      <c s="155"/>
      <c s="156" t="str">
        <f>IF(AK1948="","",IF(AK1948&gt;0,COUNT($AG$2:AG1948),""))</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48" s="156" t="str">
        <f>IF(BC1948="","",IF(BC1948&gt;0,COUNT($AY$2:AY1948),""))</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49" spans="1:66" ht="15.75" customHeight="1">
      <c r="A1949" s="153" t="str">
        <f>IF('S.D.PASTE SHEET'!A1949="","",'S.D.PASTE SHEET'!A1949)</f>
        <v/>
      </c>
      <c s="153" t="str">
        <f>IF('S.D.PASTE SHEET'!B1949="","",'S.D.PASTE SHEET'!B1949)</f>
        <v/>
      </c>
      <c s="153" t="str">
        <f>IF('S.D.PASTE SHEET'!C1949="","",'S.D.PASTE SHEET'!C1949)</f>
        <v/>
      </c>
      <c s="154" t="str">
        <f>IF('S.D.PASTE SHEET'!D1949="","",'S.D.PASTE SHEET'!D1949)</f>
        <v/>
      </c>
      <c s="153" t="str">
        <f>IF('S.D.PASTE SHEET'!E1949="","",UPPER('S.D.PASTE SHEET'!E1949))</f>
        <v/>
      </c>
      <c s="153" t="str">
        <f>IF('S.D.PASTE SHEET'!F1949="","",'S.D.PASTE SHEET'!F1949)</f>
        <v/>
      </c>
      <c s="153" t="str">
        <f>IF('S.D.PASTE SHEET'!G1949="","",UPPER('S.D.PASTE SHEET'!G1949))</f>
        <v/>
      </c>
      <c s="153" t="str">
        <f>IF('S.D.PASTE SHEET'!H1949="","",UPPER('S.D.PASTE SHEET'!H1949))</f>
        <v/>
      </c>
      <c s="153" t="str">
        <f>IF('S.D.PASTE SHEET'!I1949="","",'S.D.PASTE SHEET'!I1949)</f>
        <v/>
      </c>
      <c s="154" t="str">
        <f>IF('S.D.PASTE SHEET'!J1949="","",'S.D.PASTE SHEET'!J1949)</f>
        <v/>
      </c>
      <c s="153" t="str">
        <f>IF('S.D.PASTE SHEET'!K1949="","",'S.D.PASTE SHEET'!K1949)</f>
        <v/>
      </c>
      <c s="153" t="str">
        <f>IF('S.D.PASTE SHEET'!L1949="","",'S.D.PASTE SHEET'!L1949)</f>
        <v/>
      </c>
      <c s="153" t="str">
        <f>IF('S.D.PASTE SHEET'!M1949="","",'S.D.PASTE SHEET'!M1949)</f>
        <v/>
      </c>
      <c s="153" t="str">
        <f>IF('S.D.PASTE SHEET'!N1949="","",'S.D.PASTE SHEET'!N1949)</f>
        <v/>
      </c>
      <c s="153" t="str">
        <f>IF('S.D.PASTE SHEET'!O1949="","",'S.D.PASTE SHEET'!O1949)</f>
        <v/>
      </c>
      <c s="153" t="str">
        <f>IF('S.D.PASTE SHEET'!P1949="","",'S.D.PASTE SHEET'!P1949)</f>
        <v/>
      </c>
      <c s="153" t="str">
        <f>IF('S.D.PASTE SHEET'!Q1949="","",'S.D.PASTE SHEET'!Q1949)</f>
        <v/>
      </c>
      <c s="153" t="str">
        <f>IF('S.D.PASTE SHEET'!R1949="","",'S.D.PASTE SHEET'!R1949)</f>
        <v/>
      </c>
      <c s="153" t="str">
        <f>IF('S.D.PASTE SHEET'!S1949="","",'S.D.PASTE SHEET'!S1949)</f>
        <v/>
      </c>
      <c s="153" t="str">
        <f>IF('S.D.PASTE SHEET'!T1949="","",'S.D.PASTE SHEET'!T1949)</f>
        <v/>
      </c>
      <c s="153" t="str">
        <f>IF('S.D.PASTE SHEET'!U1949="","",'S.D.PASTE SHEET'!U1949)</f>
        <v/>
      </c>
      <c s="153" t="str">
        <f>IF('S.D.PASTE SHEET'!V1949="","",'S.D.PASTE SHEET'!V1949)</f>
        <v/>
      </c>
      <c s="153" t="str">
        <f>IF('S.D.PASTE SHEET'!W1949="","",'S.D.PASTE SHEET'!W1949)</f>
        <v/>
      </c>
      <c s="153" t="str">
        <f>IF('S.D.PASTE SHEET'!X1949="","",'S.D.PASTE SHEET'!X1949)</f>
        <v/>
      </c>
      <c s="153" t="str">
        <f>IF('S.D.PASTE SHEET'!Y1949="","",'S.D.PASTE SHEET'!Y1949)</f>
        <v/>
      </c>
      <c s="153" t="str">
        <f>IF('S.D.PASTE SHEET'!Z1949="","",'S.D.PASTE SHEET'!Z1949)</f>
        <v/>
      </c>
      <c s="153" t="str">
        <f>IF('S.D.PASTE SHEET'!AA1949="","",'S.D.PASTE SHEET'!AA1949)</f>
        <v/>
      </c>
      <c s="153" t="str">
        <f>IF('S.D.PASTE SHEET'!AB1949="","",'S.D.PASTE SHEET'!AB1949)</f>
        <v/>
      </c>
      <c s="153" t="str">
        <f>IF('S.D.PASTE SHEET'!AC1949="","",'S.D.PASTE SHEET'!AC1949)</f>
        <v/>
      </c>
      <c s="153" t="str">
        <f>IF('S.D.PASTE SHEET'!AD1949="","",'S.D.PASTE SHEET'!AD1949)</f>
        <v/>
      </c>
      <c s="155"/>
      <c s="156" t="str">
        <f>IF(AK1949="","",IF(AK1949&gt;0,COUNT($AG$2:AG1949),""))</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49" s="156" t="str">
        <f>IF(BC1949="","",IF(BC1949&gt;0,COUNT($AY$2:AY1949),""))</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50" spans="1:66" ht="15.75" customHeight="1">
      <c r="A1950" s="153" t="str">
        <f>IF('S.D.PASTE SHEET'!A1950="","",'S.D.PASTE SHEET'!A1950)</f>
        <v/>
      </c>
      <c s="153" t="str">
        <f>IF('S.D.PASTE SHEET'!B1950="","",'S.D.PASTE SHEET'!B1950)</f>
        <v/>
      </c>
      <c s="153" t="str">
        <f>IF('S.D.PASTE SHEET'!C1950="","",'S.D.PASTE SHEET'!C1950)</f>
        <v/>
      </c>
      <c s="154" t="str">
        <f>IF('S.D.PASTE SHEET'!D1950="","",'S.D.PASTE SHEET'!D1950)</f>
        <v/>
      </c>
      <c s="153" t="str">
        <f>IF('S.D.PASTE SHEET'!E1950="","",UPPER('S.D.PASTE SHEET'!E1950))</f>
        <v/>
      </c>
      <c s="153" t="str">
        <f>IF('S.D.PASTE SHEET'!F1950="","",'S.D.PASTE SHEET'!F1950)</f>
        <v/>
      </c>
      <c s="153" t="str">
        <f>IF('S.D.PASTE SHEET'!G1950="","",UPPER('S.D.PASTE SHEET'!G1950))</f>
        <v/>
      </c>
      <c s="153" t="str">
        <f>IF('S.D.PASTE SHEET'!H1950="","",UPPER('S.D.PASTE SHEET'!H1950))</f>
        <v/>
      </c>
      <c s="153" t="str">
        <f>IF('S.D.PASTE SHEET'!I1950="","",'S.D.PASTE SHEET'!I1950)</f>
        <v/>
      </c>
      <c s="154" t="str">
        <f>IF('S.D.PASTE SHEET'!J1950="","",'S.D.PASTE SHEET'!J1950)</f>
        <v/>
      </c>
      <c s="153" t="str">
        <f>IF('S.D.PASTE SHEET'!K1950="","",'S.D.PASTE SHEET'!K1950)</f>
        <v/>
      </c>
      <c s="153" t="str">
        <f>IF('S.D.PASTE SHEET'!L1950="","",'S.D.PASTE SHEET'!L1950)</f>
        <v/>
      </c>
      <c s="153" t="str">
        <f>IF('S.D.PASTE SHEET'!M1950="","",'S.D.PASTE SHEET'!M1950)</f>
        <v/>
      </c>
      <c s="153" t="str">
        <f>IF('S.D.PASTE SHEET'!N1950="","",'S.D.PASTE SHEET'!N1950)</f>
        <v/>
      </c>
      <c s="153" t="str">
        <f>IF('S.D.PASTE SHEET'!O1950="","",'S.D.PASTE SHEET'!O1950)</f>
        <v/>
      </c>
      <c s="153" t="str">
        <f>IF('S.D.PASTE SHEET'!P1950="","",'S.D.PASTE SHEET'!P1950)</f>
        <v/>
      </c>
      <c s="153" t="str">
        <f>IF('S.D.PASTE SHEET'!Q1950="","",'S.D.PASTE SHEET'!Q1950)</f>
        <v/>
      </c>
      <c s="153" t="str">
        <f>IF('S.D.PASTE SHEET'!R1950="","",'S.D.PASTE SHEET'!R1950)</f>
        <v/>
      </c>
      <c s="153" t="str">
        <f>IF('S.D.PASTE SHEET'!S1950="","",'S.D.PASTE SHEET'!S1950)</f>
        <v/>
      </c>
      <c s="153" t="str">
        <f>IF('S.D.PASTE SHEET'!T1950="","",'S.D.PASTE SHEET'!T1950)</f>
        <v/>
      </c>
      <c s="153" t="str">
        <f>IF('S.D.PASTE SHEET'!U1950="","",'S.D.PASTE SHEET'!U1950)</f>
        <v/>
      </c>
      <c s="153" t="str">
        <f>IF('S.D.PASTE SHEET'!V1950="","",'S.D.PASTE SHEET'!V1950)</f>
        <v/>
      </c>
      <c s="153" t="str">
        <f>IF('S.D.PASTE SHEET'!W1950="","",'S.D.PASTE SHEET'!W1950)</f>
        <v/>
      </c>
      <c s="153" t="str">
        <f>IF('S.D.PASTE SHEET'!X1950="","",'S.D.PASTE SHEET'!X1950)</f>
        <v/>
      </c>
      <c s="153" t="str">
        <f>IF('S.D.PASTE SHEET'!Y1950="","",'S.D.PASTE SHEET'!Y1950)</f>
        <v/>
      </c>
      <c s="153" t="str">
        <f>IF('S.D.PASTE SHEET'!Z1950="","",'S.D.PASTE SHEET'!Z1950)</f>
        <v/>
      </c>
      <c s="153" t="str">
        <f>IF('S.D.PASTE SHEET'!AA1950="","",'S.D.PASTE SHEET'!AA1950)</f>
        <v/>
      </c>
      <c s="153" t="str">
        <f>IF('S.D.PASTE SHEET'!AB1950="","",'S.D.PASTE SHEET'!AB1950)</f>
        <v/>
      </c>
      <c s="153" t="str">
        <f>IF('S.D.PASTE SHEET'!AC1950="","",'S.D.PASTE SHEET'!AC1950)</f>
        <v/>
      </c>
      <c s="153" t="str">
        <f>IF('S.D.PASTE SHEET'!AD1950="","",'S.D.PASTE SHEET'!AD1950)</f>
        <v/>
      </c>
      <c s="155"/>
      <c s="156" t="str">
        <f>IF(AK1950="","",IF(AK1950&gt;0,COUNT($AG$2:AG1950),""))</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50" s="156" t="str">
        <f>IF(BC1950="","",IF(BC1950&gt;0,COUNT($AY$2:AY1950),""))</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51" spans="1:66" ht="15.75" customHeight="1">
      <c r="A1951" s="153" t="str">
        <f>IF('S.D.PASTE SHEET'!A1951="","",'S.D.PASTE SHEET'!A1951)</f>
        <v/>
      </c>
      <c s="153" t="str">
        <f>IF('S.D.PASTE SHEET'!B1951="","",'S.D.PASTE SHEET'!B1951)</f>
        <v/>
      </c>
      <c s="153" t="str">
        <f>IF('S.D.PASTE SHEET'!C1951="","",'S.D.PASTE SHEET'!C1951)</f>
        <v/>
      </c>
      <c s="154" t="str">
        <f>IF('S.D.PASTE SHEET'!D1951="","",'S.D.PASTE SHEET'!D1951)</f>
        <v/>
      </c>
      <c s="153" t="str">
        <f>IF('S.D.PASTE SHEET'!E1951="","",UPPER('S.D.PASTE SHEET'!E1951))</f>
        <v/>
      </c>
      <c s="153" t="str">
        <f>IF('S.D.PASTE SHEET'!F1951="","",'S.D.PASTE SHEET'!F1951)</f>
        <v/>
      </c>
      <c s="153" t="str">
        <f>IF('S.D.PASTE SHEET'!G1951="","",UPPER('S.D.PASTE SHEET'!G1951))</f>
        <v/>
      </c>
      <c s="153" t="str">
        <f>IF('S.D.PASTE SHEET'!H1951="","",UPPER('S.D.PASTE SHEET'!H1951))</f>
        <v/>
      </c>
      <c s="153" t="str">
        <f>IF('S.D.PASTE SHEET'!I1951="","",'S.D.PASTE SHEET'!I1951)</f>
        <v/>
      </c>
      <c s="154" t="str">
        <f>IF('S.D.PASTE SHEET'!J1951="","",'S.D.PASTE SHEET'!J1951)</f>
        <v/>
      </c>
      <c s="153" t="str">
        <f>IF('S.D.PASTE SHEET'!K1951="","",'S.D.PASTE SHEET'!K1951)</f>
        <v/>
      </c>
      <c s="153" t="str">
        <f>IF('S.D.PASTE SHEET'!L1951="","",'S.D.PASTE SHEET'!L1951)</f>
        <v/>
      </c>
      <c s="153" t="str">
        <f>IF('S.D.PASTE SHEET'!M1951="","",'S.D.PASTE SHEET'!M1951)</f>
        <v/>
      </c>
      <c s="153" t="str">
        <f>IF('S.D.PASTE SHEET'!N1951="","",'S.D.PASTE SHEET'!N1951)</f>
        <v/>
      </c>
      <c s="153" t="str">
        <f>IF('S.D.PASTE SHEET'!O1951="","",'S.D.PASTE SHEET'!O1951)</f>
        <v/>
      </c>
      <c s="153" t="str">
        <f>IF('S.D.PASTE SHEET'!P1951="","",'S.D.PASTE SHEET'!P1951)</f>
        <v/>
      </c>
      <c s="153" t="str">
        <f>IF('S.D.PASTE SHEET'!Q1951="","",'S.D.PASTE SHEET'!Q1951)</f>
        <v/>
      </c>
      <c s="153" t="str">
        <f>IF('S.D.PASTE SHEET'!R1951="","",'S.D.PASTE SHEET'!R1951)</f>
        <v/>
      </c>
      <c s="153" t="str">
        <f>IF('S.D.PASTE SHEET'!S1951="","",'S.D.PASTE SHEET'!S1951)</f>
        <v/>
      </c>
      <c s="153" t="str">
        <f>IF('S.D.PASTE SHEET'!T1951="","",'S.D.PASTE SHEET'!T1951)</f>
        <v/>
      </c>
      <c s="153" t="str">
        <f>IF('S.D.PASTE SHEET'!U1951="","",'S.D.PASTE SHEET'!U1951)</f>
        <v/>
      </c>
      <c s="153" t="str">
        <f>IF('S.D.PASTE SHEET'!V1951="","",'S.D.PASTE SHEET'!V1951)</f>
        <v/>
      </c>
      <c s="153" t="str">
        <f>IF('S.D.PASTE SHEET'!W1951="","",'S.D.PASTE SHEET'!W1951)</f>
        <v/>
      </c>
      <c s="153" t="str">
        <f>IF('S.D.PASTE SHEET'!X1951="","",'S.D.PASTE SHEET'!X1951)</f>
        <v/>
      </c>
      <c s="153" t="str">
        <f>IF('S.D.PASTE SHEET'!Y1951="","",'S.D.PASTE SHEET'!Y1951)</f>
        <v/>
      </c>
      <c s="153" t="str">
        <f>IF('S.D.PASTE SHEET'!Z1951="","",'S.D.PASTE SHEET'!Z1951)</f>
        <v/>
      </c>
      <c s="153" t="str">
        <f>IF('S.D.PASTE SHEET'!AA1951="","",'S.D.PASTE SHEET'!AA1951)</f>
        <v/>
      </c>
      <c s="153" t="str">
        <f>IF('S.D.PASTE SHEET'!AB1951="","",'S.D.PASTE SHEET'!AB1951)</f>
        <v/>
      </c>
      <c s="153" t="str">
        <f>IF('S.D.PASTE SHEET'!AC1951="","",'S.D.PASTE SHEET'!AC1951)</f>
        <v/>
      </c>
      <c s="153" t="str">
        <f>IF('S.D.PASTE SHEET'!AD1951="","",'S.D.PASTE SHEET'!AD1951)</f>
        <v/>
      </c>
      <c s="155"/>
      <c s="156" t="str">
        <f>IF(AK1951="","",IF(AK1951&gt;0,COUNT($AG$2:AG1951),""))</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51" s="156" t="str">
        <f>IF(BC1951="","",IF(BC1951&gt;0,COUNT($AY$2:AY1951),""))</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52" spans="1:66" ht="15.75" customHeight="1">
      <c r="A1952" s="153" t="str">
        <f>IF('S.D.PASTE SHEET'!A1952="","",'S.D.PASTE SHEET'!A1952)</f>
        <v/>
      </c>
      <c s="153" t="str">
        <f>IF('S.D.PASTE SHEET'!B1952="","",'S.D.PASTE SHEET'!B1952)</f>
        <v/>
      </c>
      <c s="153" t="str">
        <f>IF('S.D.PASTE SHEET'!C1952="","",'S.D.PASTE SHEET'!C1952)</f>
        <v/>
      </c>
      <c s="154" t="str">
        <f>IF('S.D.PASTE SHEET'!D1952="","",'S.D.PASTE SHEET'!D1952)</f>
        <v/>
      </c>
      <c s="153" t="str">
        <f>IF('S.D.PASTE SHEET'!E1952="","",UPPER('S.D.PASTE SHEET'!E1952))</f>
        <v/>
      </c>
      <c s="153" t="str">
        <f>IF('S.D.PASTE SHEET'!F1952="","",'S.D.PASTE SHEET'!F1952)</f>
        <v/>
      </c>
      <c s="153" t="str">
        <f>IF('S.D.PASTE SHEET'!G1952="","",UPPER('S.D.PASTE SHEET'!G1952))</f>
        <v/>
      </c>
      <c s="153" t="str">
        <f>IF('S.D.PASTE SHEET'!H1952="","",UPPER('S.D.PASTE SHEET'!H1952))</f>
        <v/>
      </c>
      <c s="153" t="str">
        <f>IF('S.D.PASTE SHEET'!I1952="","",'S.D.PASTE SHEET'!I1952)</f>
        <v/>
      </c>
      <c s="154" t="str">
        <f>IF('S.D.PASTE SHEET'!J1952="","",'S.D.PASTE SHEET'!J1952)</f>
        <v/>
      </c>
      <c s="153" t="str">
        <f>IF('S.D.PASTE SHEET'!K1952="","",'S.D.PASTE SHEET'!K1952)</f>
        <v/>
      </c>
      <c s="153" t="str">
        <f>IF('S.D.PASTE SHEET'!L1952="","",'S.D.PASTE SHEET'!L1952)</f>
        <v/>
      </c>
      <c s="153" t="str">
        <f>IF('S.D.PASTE SHEET'!M1952="","",'S.D.PASTE SHEET'!M1952)</f>
        <v/>
      </c>
      <c s="153" t="str">
        <f>IF('S.D.PASTE SHEET'!N1952="","",'S.D.PASTE SHEET'!N1952)</f>
        <v/>
      </c>
      <c s="153" t="str">
        <f>IF('S.D.PASTE SHEET'!O1952="","",'S.D.PASTE SHEET'!O1952)</f>
        <v/>
      </c>
      <c s="153" t="str">
        <f>IF('S.D.PASTE SHEET'!P1952="","",'S.D.PASTE SHEET'!P1952)</f>
        <v/>
      </c>
      <c s="153" t="str">
        <f>IF('S.D.PASTE SHEET'!Q1952="","",'S.D.PASTE SHEET'!Q1952)</f>
        <v/>
      </c>
      <c s="153" t="str">
        <f>IF('S.D.PASTE SHEET'!R1952="","",'S.D.PASTE SHEET'!R1952)</f>
        <v/>
      </c>
      <c s="153" t="str">
        <f>IF('S.D.PASTE SHEET'!S1952="","",'S.D.PASTE SHEET'!S1952)</f>
        <v/>
      </c>
      <c s="153" t="str">
        <f>IF('S.D.PASTE SHEET'!T1952="","",'S.D.PASTE SHEET'!T1952)</f>
        <v/>
      </c>
      <c s="153" t="str">
        <f>IF('S.D.PASTE SHEET'!U1952="","",'S.D.PASTE SHEET'!U1952)</f>
        <v/>
      </c>
      <c s="153" t="str">
        <f>IF('S.D.PASTE SHEET'!V1952="","",'S.D.PASTE SHEET'!V1952)</f>
        <v/>
      </c>
      <c s="153" t="str">
        <f>IF('S.D.PASTE SHEET'!W1952="","",'S.D.PASTE SHEET'!W1952)</f>
        <v/>
      </c>
      <c s="153" t="str">
        <f>IF('S.D.PASTE SHEET'!X1952="","",'S.D.PASTE SHEET'!X1952)</f>
        <v/>
      </c>
      <c s="153" t="str">
        <f>IF('S.D.PASTE SHEET'!Y1952="","",'S.D.PASTE SHEET'!Y1952)</f>
        <v/>
      </c>
      <c s="153" t="str">
        <f>IF('S.D.PASTE SHEET'!Z1952="","",'S.D.PASTE SHEET'!Z1952)</f>
        <v/>
      </c>
      <c s="153" t="str">
        <f>IF('S.D.PASTE SHEET'!AA1952="","",'S.D.PASTE SHEET'!AA1952)</f>
        <v/>
      </c>
      <c s="153" t="str">
        <f>IF('S.D.PASTE SHEET'!AB1952="","",'S.D.PASTE SHEET'!AB1952)</f>
        <v/>
      </c>
      <c s="153" t="str">
        <f>IF('S.D.PASTE SHEET'!AC1952="","",'S.D.PASTE SHEET'!AC1952)</f>
        <v/>
      </c>
      <c s="153" t="str">
        <f>IF('S.D.PASTE SHEET'!AD1952="","",'S.D.PASTE SHEET'!AD1952)</f>
        <v/>
      </c>
      <c s="155"/>
      <c s="156" t="str">
        <f>IF(AK1952="","",IF(AK1952&gt;0,COUNT($AG$2:AG1952),""))</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52" s="156" t="str">
        <f>IF(BC1952="","",IF(BC1952&gt;0,COUNT($AY$2:AY1952),""))</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53" spans="1:66" ht="15.75" customHeight="1">
      <c r="A1953" s="153" t="str">
        <f>IF('S.D.PASTE SHEET'!A1953="","",'S.D.PASTE SHEET'!A1953)</f>
        <v/>
      </c>
      <c s="153" t="str">
        <f>IF('S.D.PASTE SHEET'!B1953="","",'S.D.PASTE SHEET'!B1953)</f>
        <v/>
      </c>
      <c s="153" t="str">
        <f>IF('S.D.PASTE SHEET'!C1953="","",'S.D.PASTE SHEET'!C1953)</f>
        <v/>
      </c>
      <c s="154" t="str">
        <f>IF('S.D.PASTE SHEET'!D1953="","",'S.D.PASTE SHEET'!D1953)</f>
        <v/>
      </c>
      <c s="153" t="str">
        <f>IF('S.D.PASTE SHEET'!E1953="","",UPPER('S.D.PASTE SHEET'!E1953))</f>
        <v/>
      </c>
      <c s="153" t="str">
        <f>IF('S.D.PASTE SHEET'!F1953="","",'S.D.PASTE SHEET'!F1953)</f>
        <v/>
      </c>
      <c s="153" t="str">
        <f>IF('S.D.PASTE SHEET'!G1953="","",UPPER('S.D.PASTE SHEET'!G1953))</f>
        <v/>
      </c>
      <c s="153" t="str">
        <f>IF('S.D.PASTE SHEET'!H1953="","",UPPER('S.D.PASTE SHEET'!H1953))</f>
        <v/>
      </c>
      <c s="153" t="str">
        <f>IF('S.D.PASTE SHEET'!I1953="","",'S.D.PASTE SHEET'!I1953)</f>
        <v/>
      </c>
      <c s="154" t="str">
        <f>IF('S.D.PASTE SHEET'!J1953="","",'S.D.PASTE SHEET'!J1953)</f>
        <v/>
      </c>
      <c s="153" t="str">
        <f>IF('S.D.PASTE SHEET'!K1953="","",'S.D.PASTE SHEET'!K1953)</f>
        <v/>
      </c>
      <c s="153" t="str">
        <f>IF('S.D.PASTE SHEET'!L1953="","",'S.D.PASTE SHEET'!L1953)</f>
        <v/>
      </c>
      <c s="153" t="str">
        <f>IF('S.D.PASTE SHEET'!M1953="","",'S.D.PASTE SHEET'!M1953)</f>
        <v/>
      </c>
      <c s="153" t="str">
        <f>IF('S.D.PASTE SHEET'!N1953="","",'S.D.PASTE SHEET'!N1953)</f>
        <v/>
      </c>
      <c s="153" t="str">
        <f>IF('S.D.PASTE SHEET'!O1953="","",'S.D.PASTE SHEET'!O1953)</f>
        <v/>
      </c>
      <c s="153" t="str">
        <f>IF('S.D.PASTE SHEET'!P1953="","",'S.D.PASTE SHEET'!P1953)</f>
        <v/>
      </c>
      <c s="153" t="str">
        <f>IF('S.D.PASTE SHEET'!Q1953="","",'S.D.PASTE SHEET'!Q1953)</f>
        <v/>
      </c>
      <c s="153" t="str">
        <f>IF('S.D.PASTE SHEET'!R1953="","",'S.D.PASTE SHEET'!R1953)</f>
        <v/>
      </c>
      <c s="153" t="str">
        <f>IF('S.D.PASTE SHEET'!S1953="","",'S.D.PASTE SHEET'!S1953)</f>
        <v/>
      </c>
      <c s="153" t="str">
        <f>IF('S.D.PASTE SHEET'!T1953="","",'S.D.PASTE SHEET'!T1953)</f>
        <v/>
      </c>
      <c s="153" t="str">
        <f>IF('S.D.PASTE SHEET'!U1953="","",'S.D.PASTE SHEET'!U1953)</f>
        <v/>
      </c>
      <c s="153" t="str">
        <f>IF('S.D.PASTE SHEET'!V1953="","",'S.D.PASTE SHEET'!V1953)</f>
        <v/>
      </c>
      <c s="153" t="str">
        <f>IF('S.D.PASTE SHEET'!W1953="","",'S.D.PASTE SHEET'!W1953)</f>
        <v/>
      </c>
      <c s="153" t="str">
        <f>IF('S.D.PASTE SHEET'!X1953="","",'S.D.PASTE SHEET'!X1953)</f>
        <v/>
      </c>
      <c s="153" t="str">
        <f>IF('S.D.PASTE SHEET'!Y1953="","",'S.D.PASTE SHEET'!Y1953)</f>
        <v/>
      </c>
      <c s="153" t="str">
        <f>IF('S.D.PASTE SHEET'!Z1953="","",'S.D.PASTE SHEET'!Z1953)</f>
        <v/>
      </c>
      <c s="153" t="str">
        <f>IF('S.D.PASTE SHEET'!AA1953="","",'S.D.PASTE SHEET'!AA1953)</f>
        <v/>
      </c>
      <c s="153" t="str">
        <f>IF('S.D.PASTE SHEET'!AB1953="","",'S.D.PASTE SHEET'!AB1953)</f>
        <v/>
      </c>
      <c s="153" t="str">
        <f>IF('S.D.PASTE SHEET'!AC1953="","",'S.D.PASTE SHEET'!AC1953)</f>
        <v/>
      </c>
      <c s="153" t="str">
        <f>IF('S.D.PASTE SHEET'!AD1953="","",'S.D.PASTE SHEET'!AD1953)</f>
        <v/>
      </c>
      <c s="155"/>
      <c s="156" t="str">
        <f>IF(AK1953="","",IF(AK1953&gt;0,COUNT($AG$2:AG1953),""))</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53" s="156" t="str">
        <f>IF(BC1953="","",IF(BC1953&gt;0,COUNT($AY$2:AY1953),""))</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54" spans="1:66" ht="15.75" customHeight="1">
      <c r="A1954" s="153" t="str">
        <f>IF('S.D.PASTE SHEET'!A1954="","",'S.D.PASTE SHEET'!A1954)</f>
        <v/>
      </c>
      <c s="153" t="str">
        <f>IF('S.D.PASTE SHEET'!B1954="","",'S.D.PASTE SHEET'!B1954)</f>
        <v/>
      </c>
      <c s="153" t="str">
        <f>IF('S.D.PASTE SHEET'!C1954="","",'S.D.PASTE SHEET'!C1954)</f>
        <v/>
      </c>
      <c s="154" t="str">
        <f>IF('S.D.PASTE SHEET'!D1954="","",'S.D.PASTE SHEET'!D1954)</f>
        <v/>
      </c>
      <c s="153" t="str">
        <f>IF('S.D.PASTE SHEET'!E1954="","",UPPER('S.D.PASTE SHEET'!E1954))</f>
        <v/>
      </c>
      <c s="153" t="str">
        <f>IF('S.D.PASTE SHEET'!F1954="","",'S.D.PASTE SHEET'!F1954)</f>
        <v/>
      </c>
      <c s="153" t="str">
        <f>IF('S.D.PASTE SHEET'!G1954="","",UPPER('S.D.PASTE SHEET'!G1954))</f>
        <v/>
      </c>
      <c s="153" t="str">
        <f>IF('S.D.PASTE SHEET'!H1954="","",UPPER('S.D.PASTE SHEET'!H1954))</f>
        <v/>
      </c>
      <c s="153" t="str">
        <f>IF('S.D.PASTE SHEET'!I1954="","",'S.D.PASTE SHEET'!I1954)</f>
        <v/>
      </c>
      <c s="154" t="str">
        <f>IF('S.D.PASTE SHEET'!J1954="","",'S.D.PASTE SHEET'!J1954)</f>
        <v/>
      </c>
      <c s="153" t="str">
        <f>IF('S.D.PASTE SHEET'!K1954="","",'S.D.PASTE SHEET'!K1954)</f>
        <v/>
      </c>
      <c s="153" t="str">
        <f>IF('S.D.PASTE SHEET'!L1954="","",'S.D.PASTE SHEET'!L1954)</f>
        <v/>
      </c>
      <c s="153" t="str">
        <f>IF('S.D.PASTE SHEET'!M1954="","",'S.D.PASTE SHEET'!M1954)</f>
        <v/>
      </c>
      <c s="153" t="str">
        <f>IF('S.D.PASTE SHEET'!N1954="","",'S.D.PASTE SHEET'!N1954)</f>
        <v/>
      </c>
      <c s="153" t="str">
        <f>IF('S.D.PASTE SHEET'!O1954="","",'S.D.PASTE SHEET'!O1954)</f>
        <v/>
      </c>
      <c s="153" t="str">
        <f>IF('S.D.PASTE SHEET'!P1954="","",'S.D.PASTE SHEET'!P1954)</f>
        <v/>
      </c>
      <c s="153" t="str">
        <f>IF('S.D.PASTE SHEET'!Q1954="","",'S.D.PASTE SHEET'!Q1954)</f>
        <v/>
      </c>
      <c s="153" t="str">
        <f>IF('S.D.PASTE SHEET'!R1954="","",'S.D.PASTE SHEET'!R1954)</f>
        <v/>
      </c>
      <c s="153" t="str">
        <f>IF('S.D.PASTE SHEET'!S1954="","",'S.D.PASTE SHEET'!S1954)</f>
        <v/>
      </c>
      <c s="153" t="str">
        <f>IF('S.D.PASTE SHEET'!T1954="","",'S.D.PASTE SHEET'!T1954)</f>
        <v/>
      </c>
      <c s="153" t="str">
        <f>IF('S.D.PASTE SHEET'!U1954="","",'S.D.PASTE SHEET'!U1954)</f>
        <v/>
      </c>
      <c s="153" t="str">
        <f>IF('S.D.PASTE SHEET'!V1954="","",'S.D.PASTE SHEET'!V1954)</f>
        <v/>
      </c>
      <c s="153" t="str">
        <f>IF('S.D.PASTE SHEET'!W1954="","",'S.D.PASTE SHEET'!W1954)</f>
        <v/>
      </c>
      <c s="153" t="str">
        <f>IF('S.D.PASTE SHEET'!X1954="","",'S.D.PASTE SHEET'!X1954)</f>
        <v/>
      </c>
      <c s="153" t="str">
        <f>IF('S.D.PASTE SHEET'!Y1954="","",'S.D.PASTE SHEET'!Y1954)</f>
        <v/>
      </c>
      <c s="153" t="str">
        <f>IF('S.D.PASTE SHEET'!Z1954="","",'S.D.PASTE SHEET'!Z1954)</f>
        <v/>
      </c>
      <c s="153" t="str">
        <f>IF('S.D.PASTE SHEET'!AA1954="","",'S.D.PASTE SHEET'!AA1954)</f>
        <v/>
      </c>
      <c s="153" t="str">
        <f>IF('S.D.PASTE SHEET'!AB1954="","",'S.D.PASTE SHEET'!AB1954)</f>
        <v/>
      </c>
      <c s="153" t="str">
        <f>IF('S.D.PASTE SHEET'!AC1954="","",'S.D.PASTE SHEET'!AC1954)</f>
        <v/>
      </c>
      <c s="153" t="str">
        <f>IF('S.D.PASTE SHEET'!AD1954="","",'S.D.PASTE SHEET'!AD1954)</f>
        <v/>
      </c>
      <c s="155"/>
      <c s="156" t="str">
        <f>IF(AK1954="","",IF(AK1954&gt;0,COUNT($AG$2:AG1954),""))</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54" s="156" t="str">
        <f>IF(BC1954="","",IF(BC1954&gt;0,COUNT($AY$2:AY1954),""))</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55" spans="1:66" ht="15.75" customHeight="1">
      <c r="A1955" s="153" t="str">
        <f>IF('S.D.PASTE SHEET'!A1955="","",'S.D.PASTE SHEET'!A1955)</f>
        <v/>
      </c>
      <c s="153" t="str">
        <f>IF('S.D.PASTE SHEET'!B1955="","",'S.D.PASTE SHEET'!B1955)</f>
        <v/>
      </c>
      <c s="153" t="str">
        <f>IF('S.D.PASTE SHEET'!C1955="","",'S.D.PASTE SHEET'!C1955)</f>
        <v/>
      </c>
      <c s="154" t="str">
        <f>IF('S.D.PASTE SHEET'!D1955="","",'S.D.PASTE SHEET'!D1955)</f>
        <v/>
      </c>
      <c s="153" t="str">
        <f>IF('S.D.PASTE SHEET'!E1955="","",UPPER('S.D.PASTE SHEET'!E1955))</f>
        <v/>
      </c>
      <c s="153" t="str">
        <f>IF('S.D.PASTE SHEET'!F1955="","",'S.D.PASTE SHEET'!F1955)</f>
        <v/>
      </c>
      <c s="153" t="str">
        <f>IF('S.D.PASTE SHEET'!G1955="","",UPPER('S.D.PASTE SHEET'!G1955))</f>
        <v/>
      </c>
      <c s="153" t="str">
        <f>IF('S.D.PASTE SHEET'!H1955="","",UPPER('S.D.PASTE SHEET'!H1955))</f>
        <v/>
      </c>
      <c s="153" t="str">
        <f>IF('S.D.PASTE SHEET'!I1955="","",'S.D.PASTE SHEET'!I1955)</f>
        <v/>
      </c>
      <c s="154" t="str">
        <f>IF('S.D.PASTE SHEET'!J1955="","",'S.D.PASTE SHEET'!J1955)</f>
        <v/>
      </c>
      <c s="153" t="str">
        <f>IF('S.D.PASTE SHEET'!K1955="","",'S.D.PASTE SHEET'!K1955)</f>
        <v/>
      </c>
      <c s="153" t="str">
        <f>IF('S.D.PASTE SHEET'!L1955="","",'S.D.PASTE SHEET'!L1955)</f>
        <v/>
      </c>
      <c s="153" t="str">
        <f>IF('S.D.PASTE SHEET'!M1955="","",'S.D.PASTE SHEET'!M1955)</f>
        <v/>
      </c>
      <c s="153" t="str">
        <f>IF('S.D.PASTE SHEET'!N1955="","",'S.D.PASTE SHEET'!N1955)</f>
        <v/>
      </c>
      <c s="153" t="str">
        <f>IF('S.D.PASTE SHEET'!O1955="","",'S.D.PASTE SHEET'!O1955)</f>
        <v/>
      </c>
      <c s="153" t="str">
        <f>IF('S.D.PASTE SHEET'!P1955="","",'S.D.PASTE SHEET'!P1955)</f>
        <v/>
      </c>
      <c s="153" t="str">
        <f>IF('S.D.PASTE SHEET'!Q1955="","",'S.D.PASTE SHEET'!Q1955)</f>
        <v/>
      </c>
      <c s="153" t="str">
        <f>IF('S.D.PASTE SHEET'!R1955="","",'S.D.PASTE SHEET'!R1955)</f>
        <v/>
      </c>
      <c s="153" t="str">
        <f>IF('S.D.PASTE SHEET'!S1955="","",'S.D.PASTE SHEET'!S1955)</f>
        <v/>
      </c>
      <c s="153" t="str">
        <f>IF('S.D.PASTE SHEET'!T1955="","",'S.D.PASTE SHEET'!T1955)</f>
        <v/>
      </c>
      <c s="153" t="str">
        <f>IF('S.D.PASTE SHEET'!U1955="","",'S.D.PASTE SHEET'!U1955)</f>
        <v/>
      </c>
      <c s="153" t="str">
        <f>IF('S.D.PASTE SHEET'!V1955="","",'S.D.PASTE SHEET'!V1955)</f>
        <v/>
      </c>
      <c s="153" t="str">
        <f>IF('S.D.PASTE SHEET'!W1955="","",'S.D.PASTE SHEET'!W1955)</f>
        <v/>
      </c>
      <c s="153" t="str">
        <f>IF('S.D.PASTE SHEET'!X1955="","",'S.D.PASTE SHEET'!X1955)</f>
        <v/>
      </c>
      <c s="153" t="str">
        <f>IF('S.D.PASTE SHEET'!Y1955="","",'S.D.PASTE SHEET'!Y1955)</f>
        <v/>
      </c>
      <c s="153" t="str">
        <f>IF('S.D.PASTE SHEET'!Z1955="","",'S.D.PASTE SHEET'!Z1955)</f>
        <v/>
      </c>
      <c s="153" t="str">
        <f>IF('S.D.PASTE SHEET'!AA1955="","",'S.D.PASTE SHEET'!AA1955)</f>
        <v/>
      </c>
      <c s="153" t="str">
        <f>IF('S.D.PASTE SHEET'!AB1955="","",'S.D.PASTE SHEET'!AB1955)</f>
        <v/>
      </c>
      <c s="153" t="str">
        <f>IF('S.D.PASTE SHEET'!AC1955="","",'S.D.PASTE SHEET'!AC1955)</f>
        <v/>
      </c>
      <c s="153" t="str">
        <f>IF('S.D.PASTE SHEET'!AD1955="","",'S.D.PASTE SHEET'!AD1955)</f>
        <v/>
      </c>
      <c s="155"/>
      <c s="156" t="str">
        <f>IF(AK1955="","",IF(AK1955&gt;0,COUNT($AG$2:AG1955),""))</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55" s="156" t="str">
        <f>IF(BC1955="","",IF(BC1955&gt;0,COUNT($AY$2:AY1955),""))</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56" spans="1:66" ht="15.75" customHeight="1">
      <c r="A1956" s="153" t="str">
        <f>IF('S.D.PASTE SHEET'!A1956="","",'S.D.PASTE SHEET'!A1956)</f>
        <v/>
      </c>
      <c s="153" t="str">
        <f>IF('S.D.PASTE SHEET'!B1956="","",'S.D.PASTE SHEET'!B1956)</f>
        <v/>
      </c>
      <c s="153" t="str">
        <f>IF('S.D.PASTE SHEET'!C1956="","",'S.D.PASTE SHEET'!C1956)</f>
        <v/>
      </c>
      <c s="154" t="str">
        <f>IF('S.D.PASTE SHEET'!D1956="","",'S.D.PASTE SHEET'!D1956)</f>
        <v/>
      </c>
      <c s="153" t="str">
        <f>IF('S.D.PASTE SHEET'!E1956="","",UPPER('S.D.PASTE SHEET'!E1956))</f>
        <v/>
      </c>
      <c s="153" t="str">
        <f>IF('S.D.PASTE SHEET'!F1956="","",'S.D.PASTE SHEET'!F1956)</f>
        <v/>
      </c>
      <c s="153" t="str">
        <f>IF('S.D.PASTE SHEET'!G1956="","",UPPER('S.D.PASTE SHEET'!G1956))</f>
        <v/>
      </c>
      <c s="153" t="str">
        <f>IF('S.D.PASTE SHEET'!H1956="","",UPPER('S.D.PASTE SHEET'!H1956))</f>
        <v/>
      </c>
      <c s="153" t="str">
        <f>IF('S.D.PASTE SHEET'!I1956="","",'S.D.PASTE SHEET'!I1956)</f>
        <v/>
      </c>
      <c s="154" t="str">
        <f>IF('S.D.PASTE SHEET'!J1956="","",'S.D.PASTE SHEET'!J1956)</f>
        <v/>
      </c>
      <c s="153" t="str">
        <f>IF('S.D.PASTE SHEET'!K1956="","",'S.D.PASTE SHEET'!K1956)</f>
        <v/>
      </c>
      <c s="153" t="str">
        <f>IF('S.D.PASTE SHEET'!L1956="","",'S.D.PASTE SHEET'!L1956)</f>
        <v/>
      </c>
      <c s="153" t="str">
        <f>IF('S.D.PASTE SHEET'!M1956="","",'S.D.PASTE SHEET'!M1956)</f>
        <v/>
      </c>
      <c s="153" t="str">
        <f>IF('S.D.PASTE SHEET'!N1956="","",'S.D.PASTE SHEET'!N1956)</f>
        <v/>
      </c>
      <c s="153" t="str">
        <f>IF('S.D.PASTE SHEET'!O1956="","",'S.D.PASTE SHEET'!O1956)</f>
        <v/>
      </c>
      <c s="153" t="str">
        <f>IF('S.D.PASTE SHEET'!P1956="","",'S.D.PASTE SHEET'!P1956)</f>
        <v/>
      </c>
      <c s="153" t="str">
        <f>IF('S.D.PASTE SHEET'!Q1956="","",'S.D.PASTE SHEET'!Q1956)</f>
        <v/>
      </c>
      <c s="153" t="str">
        <f>IF('S.D.PASTE SHEET'!R1956="","",'S.D.PASTE SHEET'!R1956)</f>
        <v/>
      </c>
      <c s="153" t="str">
        <f>IF('S.D.PASTE SHEET'!S1956="","",'S.D.PASTE SHEET'!S1956)</f>
        <v/>
      </c>
      <c s="153" t="str">
        <f>IF('S.D.PASTE SHEET'!T1956="","",'S.D.PASTE SHEET'!T1956)</f>
        <v/>
      </c>
      <c s="153" t="str">
        <f>IF('S.D.PASTE SHEET'!U1956="","",'S.D.PASTE SHEET'!U1956)</f>
        <v/>
      </c>
      <c s="153" t="str">
        <f>IF('S.D.PASTE SHEET'!V1956="","",'S.D.PASTE SHEET'!V1956)</f>
        <v/>
      </c>
      <c s="153" t="str">
        <f>IF('S.D.PASTE SHEET'!W1956="","",'S.D.PASTE SHEET'!W1956)</f>
        <v/>
      </c>
      <c s="153" t="str">
        <f>IF('S.D.PASTE SHEET'!X1956="","",'S.D.PASTE SHEET'!X1956)</f>
        <v/>
      </c>
      <c s="153" t="str">
        <f>IF('S.D.PASTE SHEET'!Y1956="","",'S.D.PASTE SHEET'!Y1956)</f>
        <v/>
      </c>
      <c s="153" t="str">
        <f>IF('S.D.PASTE SHEET'!Z1956="","",'S.D.PASTE SHEET'!Z1956)</f>
        <v/>
      </c>
      <c s="153" t="str">
        <f>IF('S.D.PASTE SHEET'!AA1956="","",'S.D.PASTE SHEET'!AA1956)</f>
        <v/>
      </c>
      <c s="153" t="str">
        <f>IF('S.D.PASTE SHEET'!AB1956="","",'S.D.PASTE SHEET'!AB1956)</f>
        <v/>
      </c>
      <c s="153" t="str">
        <f>IF('S.D.PASTE SHEET'!AC1956="","",'S.D.PASTE SHEET'!AC1956)</f>
        <v/>
      </c>
      <c s="153" t="str">
        <f>IF('S.D.PASTE SHEET'!AD1956="","",'S.D.PASTE SHEET'!AD1956)</f>
        <v/>
      </c>
      <c s="155"/>
      <c s="156" t="str">
        <f>IF(AK1956="","",IF(AK1956&gt;0,COUNT($AG$2:AG1956),""))</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56" s="156" t="str">
        <f>IF(BC1956="","",IF(BC1956&gt;0,COUNT($AY$2:AY1956),""))</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57" spans="1:66" ht="15.75" customHeight="1">
      <c r="A1957" s="153" t="str">
        <f>IF('S.D.PASTE SHEET'!A1957="","",'S.D.PASTE SHEET'!A1957)</f>
        <v/>
      </c>
      <c s="153" t="str">
        <f>IF('S.D.PASTE SHEET'!B1957="","",'S.D.PASTE SHEET'!B1957)</f>
        <v/>
      </c>
      <c s="153" t="str">
        <f>IF('S.D.PASTE SHEET'!C1957="","",'S.D.PASTE SHEET'!C1957)</f>
        <v/>
      </c>
      <c s="154" t="str">
        <f>IF('S.D.PASTE SHEET'!D1957="","",'S.D.PASTE SHEET'!D1957)</f>
        <v/>
      </c>
      <c s="153" t="str">
        <f>IF('S.D.PASTE SHEET'!E1957="","",UPPER('S.D.PASTE SHEET'!E1957))</f>
        <v/>
      </c>
      <c s="153" t="str">
        <f>IF('S.D.PASTE SHEET'!F1957="","",'S.D.PASTE SHEET'!F1957)</f>
        <v/>
      </c>
      <c s="153" t="str">
        <f>IF('S.D.PASTE SHEET'!G1957="","",UPPER('S.D.PASTE SHEET'!G1957))</f>
        <v/>
      </c>
      <c s="153" t="str">
        <f>IF('S.D.PASTE SHEET'!H1957="","",UPPER('S.D.PASTE SHEET'!H1957))</f>
        <v/>
      </c>
      <c s="153" t="str">
        <f>IF('S.D.PASTE SHEET'!I1957="","",'S.D.PASTE SHEET'!I1957)</f>
        <v/>
      </c>
      <c s="154" t="str">
        <f>IF('S.D.PASTE SHEET'!J1957="","",'S.D.PASTE SHEET'!J1957)</f>
        <v/>
      </c>
      <c s="153" t="str">
        <f>IF('S.D.PASTE SHEET'!K1957="","",'S.D.PASTE SHEET'!K1957)</f>
        <v/>
      </c>
      <c s="153" t="str">
        <f>IF('S.D.PASTE SHEET'!L1957="","",'S.D.PASTE SHEET'!L1957)</f>
        <v/>
      </c>
      <c s="153" t="str">
        <f>IF('S.D.PASTE SHEET'!M1957="","",'S.D.PASTE SHEET'!M1957)</f>
        <v/>
      </c>
      <c s="153" t="str">
        <f>IF('S.D.PASTE SHEET'!N1957="","",'S.D.PASTE SHEET'!N1957)</f>
        <v/>
      </c>
      <c s="153" t="str">
        <f>IF('S.D.PASTE SHEET'!O1957="","",'S.D.PASTE SHEET'!O1957)</f>
        <v/>
      </c>
      <c s="153" t="str">
        <f>IF('S.D.PASTE SHEET'!P1957="","",'S.D.PASTE SHEET'!P1957)</f>
        <v/>
      </c>
      <c s="153" t="str">
        <f>IF('S.D.PASTE SHEET'!Q1957="","",'S.D.PASTE SHEET'!Q1957)</f>
        <v/>
      </c>
      <c s="153" t="str">
        <f>IF('S.D.PASTE SHEET'!R1957="","",'S.D.PASTE SHEET'!R1957)</f>
        <v/>
      </c>
      <c s="153" t="str">
        <f>IF('S.D.PASTE SHEET'!S1957="","",'S.D.PASTE SHEET'!S1957)</f>
        <v/>
      </c>
      <c s="153" t="str">
        <f>IF('S.D.PASTE SHEET'!T1957="","",'S.D.PASTE SHEET'!T1957)</f>
        <v/>
      </c>
      <c s="153" t="str">
        <f>IF('S.D.PASTE SHEET'!U1957="","",'S.D.PASTE SHEET'!U1957)</f>
        <v/>
      </c>
      <c s="153" t="str">
        <f>IF('S.D.PASTE SHEET'!V1957="","",'S.D.PASTE SHEET'!V1957)</f>
        <v/>
      </c>
      <c s="153" t="str">
        <f>IF('S.D.PASTE SHEET'!W1957="","",'S.D.PASTE SHEET'!W1957)</f>
        <v/>
      </c>
      <c s="153" t="str">
        <f>IF('S.D.PASTE SHEET'!X1957="","",'S.D.PASTE SHEET'!X1957)</f>
        <v/>
      </c>
      <c s="153" t="str">
        <f>IF('S.D.PASTE SHEET'!Y1957="","",'S.D.PASTE SHEET'!Y1957)</f>
        <v/>
      </c>
      <c s="153" t="str">
        <f>IF('S.D.PASTE SHEET'!Z1957="","",'S.D.PASTE SHEET'!Z1957)</f>
        <v/>
      </c>
      <c s="153" t="str">
        <f>IF('S.D.PASTE SHEET'!AA1957="","",'S.D.PASTE SHEET'!AA1957)</f>
        <v/>
      </c>
      <c s="153" t="str">
        <f>IF('S.D.PASTE SHEET'!AB1957="","",'S.D.PASTE SHEET'!AB1957)</f>
        <v/>
      </c>
      <c s="153" t="str">
        <f>IF('S.D.PASTE SHEET'!AC1957="","",'S.D.PASTE SHEET'!AC1957)</f>
        <v/>
      </c>
      <c s="153" t="str">
        <f>IF('S.D.PASTE SHEET'!AD1957="","",'S.D.PASTE SHEET'!AD1957)</f>
        <v/>
      </c>
      <c s="155"/>
      <c s="156" t="str">
        <f>IF(AK1957="","",IF(AK1957&gt;0,COUNT($AG$2:AG1957),""))</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57" s="156" t="str">
        <f>IF(BC1957="","",IF(BC1957&gt;0,COUNT($AY$2:AY1957),""))</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58" spans="1:66" ht="15.75" customHeight="1">
      <c r="A1958" s="153" t="str">
        <f>IF('S.D.PASTE SHEET'!A1958="","",'S.D.PASTE SHEET'!A1958)</f>
        <v/>
      </c>
      <c s="153" t="str">
        <f>IF('S.D.PASTE SHEET'!B1958="","",'S.D.PASTE SHEET'!B1958)</f>
        <v/>
      </c>
      <c s="153" t="str">
        <f>IF('S.D.PASTE SHEET'!C1958="","",'S.D.PASTE SHEET'!C1958)</f>
        <v/>
      </c>
      <c s="154" t="str">
        <f>IF('S.D.PASTE SHEET'!D1958="","",'S.D.PASTE SHEET'!D1958)</f>
        <v/>
      </c>
      <c s="153" t="str">
        <f>IF('S.D.PASTE SHEET'!E1958="","",UPPER('S.D.PASTE SHEET'!E1958))</f>
        <v/>
      </c>
      <c s="153" t="str">
        <f>IF('S.D.PASTE SHEET'!F1958="","",'S.D.PASTE SHEET'!F1958)</f>
        <v/>
      </c>
      <c s="153" t="str">
        <f>IF('S.D.PASTE SHEET'!G1958="","",UPPER('S.D.PASTE SHEET'!G1958))</f>
        <v/>
      </c>
      <c s="153" t="str">
        <f>IF('S.D.PASTE SHEET'!H1958="","",UPPER('S.D.PASTE SHEET'!H1958))</f>
        <v/>
      </c>
      <c s="153" t="str">
        <f>IF('S.D.PASTE SHEET'!I1958="","",'S.D.PASTE SHEET'!I1958)</f>
        <v/>
      </c>
      <c s="154" t="str">
        <f>IF('S.D.PASTE SHEET'!J1958="","",'S.D.PASTE SHEET'!J1958)</f>
        <v/>
      </c>
      <c s="153" t="str">
        <f>IF('S.D.PASTE SHEET'!K1958="","",'S.D.PASTE SHEET'!K1958)</f>
        <v/>
      </c>
      <c s="153" t="str">
        <f>IF('S.D.PASTE SHEET'!L1958="","",'S.D.PASTE SHEET'!L1958)</f>
        <v/>
      </c>
      <c s="153" t="str">
        <f>IF('S.D.PASTE SHEET'!M1958="","",'S.D.PASTE SHEET'!M1958)</f>
        <v/>
      </c>
      <c s="153" t="str">
        <f>IF('S.D.PASTE SHEET'!N1958="","",'S.D.PASTE SHEET'!N1958)</f>
        <v/>
      </c>
      <c s="153" t="str">
        <f>IF('S.D.PASTE SHEET'!O1958="","",'S.D.PASTE SHEET'!O1958)</f>
        <v/>
      </c>
      <c s="153" t="str">
        <f>IF('S.D.PASTE SHEET'!P1958="","",'S.D.PASTE SHEET'!P1958)</f>
        <v/>
      </c>
      <c s="153" t="str">
        <f>IF('S.D.PASTE SHEET'!Q1958="","",'S.D.PASTE SHEET'!Q1958)</f>
        <v/>
      </c>
      <c s="153" t="str">
        <f>IF('S.D.PASTE SHEET'!R1958="","",'S.D.PASTE SHEET'!R1958)</f>
        <v/>
      </c>
      <c s="153" t="str">
        <f>IF('S.D.PASTE SHEET'!S1958="","",'S.D.PASTE SHEET'!S1958)</f>
        <v/>
      </c>
      <c s="153" t="str">
        <f>IF('S.D.PASTE SHEET'!T1958="","",'S.D.PASTE SHEET'!T1958)</f>
        <v/>
      </c>
      <c s="153" t="str">
        <f>IF('S.D.PASTE SHEET'!U1958="","",'S.D.PASTE SHEET'!U1958)</f>
        <v/>
      </c>
      <c s="153" t="str">
        <f>IF('S.D.PASTE SHEET'!V1958="","",'S.D.PASTE SHEET'!V1958)</f>
        <v/>
      </c>
      <c s="153" t="str">
        <f>IF('S.D.PASTE SHEET'!W1958="","",'S.D.PASTE SHEET'!W1958)</f>
        <v/>
      </c>
      <c s="153" t="str">
        <f>IF('S.D.PASTE SHEET'!X1958="","",'S.D.PASTE SHEET'!X1958)</f>
        <v/>
      </c>
      <c s="153" t="str">
        <f>IF('S.D.PASTE SHEET'!Y1958="","",'S.D.PASTE SHEET'!Y1958)</f>
        <v/>
      </c>
      <c s="153" t="str">
        <f>IF('S.D.PASTE SHEET'!Z1958="","",'S.D.PASTE SHEET'!Z1958)</f>
        <v/>
      </c>
      <c s="153" t="str">
        <f>IF('S.D.PASTE SHEET'!AA1958="","",'S.D.PASTE SHEET'!AA1958)</f>
        <v/>
      </c>
      <c s="153" t="str">
        <f>IF('S.D.PASTE SHEET'!AB1958="","",'S.D.PASTE SHEET'!AB1958)</f>
        <v/>
      </c>
      <c s="153" t="str">
        <f>IF('S.D.PASTE SHEET'!AC1958="","",'S.D.PASTE SHEET'!AC1958)</f>
        <v/>
      </c>
      <c s="153" t="str">
        <f>IF('S.D.PASTE SHEET'!AD1958="","",'S.D.PASTE SHEET'!AD1958)</f>
        <v/>
      </c>
      <c s="155"/>
      <c s="156" t="str">
        <f>IF(AK1958="","",IF(AK1958&gt;0,COUNT($AG$2:AG1958),""))</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58" s="156" t="str">
        <f>IF(BC1958="","",IF(BC1958&gt;0,COUNT($AY$2:AY1958),""))</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59" spans="1:66" ht="15.75" customHeight="1">
      <c r="A1959" s="153" t="str">
        <f>IF('S.D.PASTE SHEET'!A1959="","",'S.D.PASTE SHEET'!A1959)</f>
        <v/>
      </c>
      <c s="153" t="str">
        <f>IF('S.D.PASTE SHEET'!B1959="","",'S.D.PASTE SHEET'!B1959)</f>
        <v/>
      </c>
      <c s="153" t="str">
        <f>IF('S.D.PASTE SHEET'!C1959="","",'S.D.PASTE SHEET'!C1959)</f>
        <v/>
      </c>
      <c s="154" t="str">
        <f>IF('S.D.PASTE SHEET'!D1959="","",'S.D.PASTE SHEET'!D1959)</f>
        <v/>
      </c>
      <c s="153" t="str">
        <f>IF('S.D.PASTE SHEET'!E1959="","",UPPER('S.D.PASTE SHEET'!E1959))</f>
        <v/>
      </c>
      <c s="153" t="str">
        <f>IF('S.D.PASTE SHEET'!F1959="","",'S.D.PASTE SHEET'!F1959)</f>
        <v/>
      </c>
      <c s="153" t="str">
        <f>IF('S.D.PASTE SHEET'!G1959="","",UPPER('S.D.PASTE SHEET'!G1959))</f>
        <v/>
      </c>
      <c s="153" t="str">
        <f>IF('S.D.PASTE SHEET'!H1959="","",UPPER('S.D.PASTE SHEET'!H1959))</f>
        <v/>
      </c>
      <c s="153" t="str">
        <f>IF('S.D.PASTE SHEET'!I1959="","",'S.D.PASTE SHEET'!I1959)</f>
        <v/>
      </c>
      <c s="154" t="str">
        <f>IF('S.D.PASTE SHEET'!J1959="","",'S.D.PASTE SHEET'!J1959)</f>
        <v/>
      </c>
      <c s="153" t="str">
        <f>IF('S.D.PASTE SHEET'!K1959="","",'S.D.PASTE SHEET'!K1959)</f>
        <v/>
      </c>
      <c s="153" t="str">
        <f>IF('S.D.PASTE SHEET'!L1959="","",'S.D.PASTE SHEET'!L1959)</f>
        <v/>
      </c>
      <c s="153" t="str">
        <f>IF('S.D.PASTE SHEET'!M1959="","",'S.D.PASTE SHEET'!M1959)</f>
        <v/>
      </c>
      <c s="153" t="str">
        <f>IF('S.D.PASTE SHEET'!N1959="","",'S.D.PASTE SHEET'!N1959)</f>
        <v/>
      </c>
      <c s="153" t="str">
        <f>IF('S.D.PASTE SHEET'!O1959="","",'S.D.PASTE SHEET'!O1959)</f>
        <v/>
      </c>
      <c s="153" t="str">
        <f>IF('S.D.PASTE SHEET'!P1959="","",'S.D.PASTE SHEET'!P1959)</f>
        <v/>
      </c>
      <c s="153" t="str">
        <f>IF('S.D.PASTE SHEET'!Q1959="","",'S.D.PASTE SHEET'!Q1959)</f>
        <v/>
      </c>
      <c s="153" t="str">
        <f>IF('S.D.PASTE SHEET'!R1959="","",'S.D.PASTE SHEET'!R1959)</f>
        <v/>
      </c>
      <c s="153" t="str">
        <f>IF('S.D.PASTE SHEET'!S1959="","",'S.D.PASTE SHEET'!S1959)</f>
        <v/>
      </c>
      <c s="153" t="str">
        <f>IF('S.D.PASTE SHEET'!T1959="","",'S.D.PASTE SHEET'!T1959)</f>
        <v/>
      </c>
      <c s="153" t="str">
        <f>IF('S.D.PASTE SHEET'!U1959="","",'S.D.PASTE SHEET'!U1959)</f>
        <v/>
      </c>
      <c s="153" t="str">
        <f>IF('S.D.PASTE SHEET'!V1959="","",'S.D.PASTE SHEET'!V1959)</f>
        <v/>
      </c>
      <c s="153" t="str">
        <f>IF('S.D.PASTE SHEET'!W1959="","",'S.D.PASTE SHEET'!W1959)</f>
        <v/>
      </c>
      <c s="153" t="str">
        <f>IF('S.D.PASTE SHEET'!X1959="","",'S.D.PASTE SHEET'!X1959)</f>
        <v/>
      </c>
      <c s="153" t="str">
        <f>IF('S.D.PASTE SHEET'!Y1959="","",'S.D.PASTE SHEET'!Y1959)</f>
        <v/>
      </c>
      <c s="153" t="str">
        <f>IF('S.D.PASTE SHEET'!Z1959="","",'S.D.PASTE SHEET'!Z1959)</f>
        <v/>
      </c>
      <c s="153" t="str">
        <f>IF('S.D.PASTE SHEET'!AA1959="","",'S.D.PASTE SHEET'!AA1959)</f>
        <v/>
      </c>
      <c s="153" t="str">
        <f>IF('S.D.PASTE SHEET'!AB1959="","",'S.D.PASTE SHEET'!AB1959)</f>
        <v/>
      </c>
      <c s="153" t="str">
        <f>IF('S.D.PASTE SHEET'!AC1959="","",'S.D.PASTE SHEET'!AC1959)</f>
        <v/>
      </c>
      <c s="153" t="str">
        <f>IF('S.D.PASTE SHEET'!AD1959="","",'S.D.PASTE SHEET'!AD1959)</f>
        <v/>
      </c>
      <c s="155"/>
      <c s="156" t="str">
        <f>IF(AK1959="","",IF(AK1959&gt;0,COUNT($AG$2:AG1959),""))</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59" s="156" t="str">
        <f>IF(BC1959="","",IF(BC1959&gt;0,COUNT($AY$2:AY1959),""))</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60" spans="1:66" ht="15.75" customHeight="1">
      <c r="A1960" s="153" t="str">
        <f>IF('S.D.PASTE SHEET'!A1960="","",'S.D.PASTE SHEET'!A1960)</f>
        <v/>
      </c>
      <c s="153" t="str">
        <f>IF('S.D.PASTE SHEET'!B1960="","",'S.D.PASTE SHEET'!B1960)</f>
        <v/>
      </c>
      <c s="153" t="str">
        <f>IF('S.D.PASTE SHEET'!C1960="","",'S.D.PASTE SHEET'!C1960)</f>
        <v/>
      </c>
      <c s="154" t="str">
        <f>IF('S.D.PASTE SHEET'!D1960="","",'S.D.PASTE SHEET'!D1960)</f>
        <v/>
      </c>
      <c s="153" t="str">
        <f>IF('S.D.PASTE SHEET'!E1960="","",UPPER('S.D.PASTE SHEET'!E1960))</f>
        <v/>
      </c>
      <c s="153" t="str">
        <f>IF('S.D.PASTE SHEET'!F1960="","",'S.D.PASTE SHEET'!F1960)</f>
        <v/>
      </c>
      <c s="153" t="str">
        <f>IF('S.D.PASTE SHEET'!G1960="","",UPPER('S.D.PASTE SHEET'!G1960))</f>
        <v/>
      </c>
      <c s="153" t="str">
        <f>IF('S.D.PASTE SHEET'!H1960="","",UPPER('S.D.PASTE SHEET'!H1960))</f>
        <v/>
      </c>
      <c s="153" t="str">
        <f>IF('S.D.PASTE SHEET'!I1960="","",'S.D.PASTE SHEET'!I1960)</f>
        <v/>
      </c>
      <c s="154" t="str">
        <f>IF('S.D.PASTE SHEET'!J1960="","",'S.D.PASTE SHEET'!J1960)</f>
        <v/>
      </c>
      <c s="153" t="str">
        <f>IF('S.D.PASTE SHEET'!K1960="","",'S.D.PASTE SHEET'!K1960)</f>
        <v/>
      </c>
      <c s="153" t="str">
        <f>IF('S.D.PASTE SHEET'!L1960="","",'S.D.PASTE SHEET'!L1960)</f>
        <v/>
      </c>
      <c s="153" t="str">
        <f>IF('S.D.PASTE SHEET'!M1960="","",'S.D.PASTE SHEET'!M1960)</f>
        <v/>
      </c>
      <c s="153" t="str">
        <f>IF('S.D.PASTE SHEET'!N1960="","",'S.D.PASTE SHEET'!N1960)</f>
        <v/>
      </c>
      <c s="153" t="str">
        <f>IF('S.D.PASTE SHEET'!O1960="","",'S.D.PASTE SHEET'!O1960)</f>
        <v/>
      </c>
      <c s="153" t="str">
        <f>IF('S.D.PASTE SHEET'!P1960="","",'S.D.PASTE SHEET'!P1960)</f>
        <v/>
      </c>
      <c s="153" t="str">
        <f>IF('S.D.PASTE SHEET'!Q1960="","",'S.D.PASTE SHEET'!Q1960)</f>
        <v/>
      </c>
      <c s="153" t="str">
        <f>IF('S.D.PASTE SHEET'!R1960="","",'S.D.PASTE SHEET'!R1960)</f>
        <v/>
      </c>
      <c s="153" t="str">
        <f>IF('S.D.PASTE SHEET'!S1960="","",'S.D.PASTE SHEET'!S1960)</f>
        <v/>
      </c>
      <c s="153" t="str">
        <f>IF('S.D.PASTE SHEET'!T1960="","",'S.D.PASTE SHEET'!T1960)</f>
        <v/>
      </c>
      <c s="153" t="str">
        <f>IF('S.D.PASTE SHEET'!U1960="","",'S.D.PASTE SHEET'!U1960)</f>
        <v/>
      </c>
      <c s="153" t="str">
        <f>IF('S.D.PASTE SHEET'!V1960="","",'S.D.PASTE SHEET'!V1960)</f>
        <v/>
      </c>
      <c s="153" t="str">
        <f>IF('S.D.PASTE SHEET'!W1960="","",'S.D.PASTE SHEET'!W1960)</f>
        <v/>
      </c>
      <c s="153" t="str">
        <f>IF('S.D.PASTE SHEET'!X1960="","",'S.D.PASTE SHEET'!X1960)</f>
        <v/>
      </c>
      <c s="153" t="str">
        <f>IF('S.D.PASTE SHEET'!Y1960="","",'S.D.PASTE SHEET'!Y1960)</f>
        <v/>
      </c>
      <c s="153" t="str">
        <f>IF('S.D.PASTE SHEET'!Z1960="","",'S.D.PASTE SHEET'!Z1960)</f>
        <v/>
      </c>
      <c s="153" t="str">
        <f>IF('S.D.PASTE SHEET'!AA1960="","",'S.D.PASTE SHEET'!AA1960)</f>
        <v/>
      </c>
      <c s="153" t="str">
        <f>IF('S.D.PASTE SHEET'!AB1960="","",'S.D.PASTE SHEET'!AB1960)</f>
        <v/>
      </c>
      <c s="153" t="str">
        <f>IF('S.D.PASTE SHEET'!AC1960="","",'S.D.PASTE SHEET'!AC1960)</f>
        <v/>
      </c>
      <c s="153" t="str">
        <f>IF('S.D.PASTE SHEET'!AD1960="","",'S.D.PASTE SHEET'!AD1960)</f>
        <v/>
      </c>
      <c s="155"/>
      <c s="156" t="str">
        <f>IF(AK1960="","",IF(AK1960&gt;0,COUNT($AG$2:AG1960),""))</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60" s="156" t="str">
        <f>IF(BC1960="","",IF(BC1960&gt;0,COUNT($AY$2:AY1960),""))</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61" spans="1:66" ht="15.75" customHeight="1">
      <c r="A1961" s="153" t="str">
        <f>IF('S.D.PASTE SHEET'!A1961="","",'S.D.PASTE SHEET'!A1961)</f>
        <v/>
      </c>
      <c s="153" t="str">
        <f>IF('S.D.PASTE SHEET'!B1961="","",'S.D.PASTE SHEET'!B1961)</f>
        <v/>
      </c>
      <c s="153" t="str">
        <f>IF('S.D.PASTE SHEET'!C1961="","",'S.D.PASTE SHEET'!C1961)</f>
        <v/>
      </c>
      <c s="154" t="str">
        <f>IF('S.D.PASTE SHEET'!D1961="","",'S.D.PASTE SHEET'!D1961)</f>
        <v/>
      </c>
      <c s="153" t="str">
        <f>IF('S.D.PASTE SHEET'!E1961="","",UPPER('S.D.PASTE SHEET'!E1961))</f>
        <v/>
      </c>
      <c s="153" t="str">
        <f>IF('S.D.PASTE SHEET'!F1961="","",'S.D.PASTE SHEET'!F1961)</f>
        <v/>
      </c>
      <c s="153" t="str">
        <f>IF('S.D.PASTE SHEET'!G1961="","",UPPER('S.D.PASTE SHEET'!G1961))</f>
        <v/>
      </c>
      <c s="153" t="str">
        <f>IF('S.D.PASTE SHEET'!H1961="","",UPPER('S.D.PASTE SHEET'!H1961))</f>
        <v/>
      </c>
      <c s="153" t="str">
        <f>IF('S.D.PASTE SHEET'!I1961="","",'S.D.PASTE SHEET'!I1961)</f>
        <v/>
      </c>
      <c s="154" t="str">
        <f>IF('S.D.PASTE SHEET'!J1961="","",'S.D.PASTE SHEET'!J1961)</f>
        <v/>
      </c>
      <c s="153" t="str">
        <f>IF('S.D.PASTE SHEET'!K1961="","",'S.D.PASTE SHEET'!K1961)</f>
        <v/>
      </c>
      <c s="153" t="str">
        <f>IF('S.D.PASTE SHEET'!L1961="","",'S.D.PASTE SHEET'!L1961)</f>
        <v/>
      </c>
      <c s="153" t="str">
        <f>IF('S.D.PASTE SHEET'!M1961="","",'S.D.PASTE SHEET'!M1961)</f>
        <v/>
      </c>
      <c s="153" t="str">
        <f>IF('S.D.PASTE SHEET'!N1961="","",'S.D.PASTE SHEET'!N1961)</f>
        <v/>
      </c>
      <c s="153" t="str">
        <f>IF('S.D.PASTE SHEET'!O1961="","",'S.D.PASTE SHEET'!O1961)</f>
        <v/>
      </c>
      <c s="153" t="str">
        <f>IF('S.D.PASTE SHEET'!P1961="","",'S.D.PASTE SHEET'!P1961)</f>
        <v/>
      </c>
      <c s="153" t="str">
        <f>IF('S.D.PASTE SHEET'!Q1961="","",'S.D.PASTE SHEET'!Q1961)</f>
        <v/>
      </c>
      <c s="153" t="str">
        <f>IF('S.D.PASTE SHEET'!R1961="","",'S.D.PASTE SHEET'!R1961)</f>
        <v/>
      </c>
      <c s="153" t="str">
        <f>IF('S.D.PASTE SHEET'!S1961="","",'S.D.PASTE SHEET'!S1961)</f>
        <v/>
      </c>
      <c s="153" t="str">
        <f>IF('S.D.PASTE SHEET'!T1961="","",'S.D.PASTE SHEET'!T1961)</f>
        <v/>
      </c>
      <c s="153" t="str">
        <f>IF('S.D.PASTE SHEET'!U1961="","",'S.D.PASTE SHEET'!U1961)</f>
        <v/>
      </c>
      <c s="153" t="str">
        <f>IF('S.D.PASTE SHEET'!V1961="","",'S.D.PASTE SHEET'!V1961)</f>
        <v/>
      </c>
      <c s="153" t="str">
        <f>IF('S.D.PASTE SHEET'!W1961="","",'S.D.PASTE SHEET'!W1961)</f>
        <v/>
      </c>
      <c s="153" t="str">
        <f>IF('S.D.PASTE SHEET'!X1961="","",'S.D.PASTE SHEET'!X1961)</f>
        <v/>
      </c>
      <c s="153" t="str">
        <f>IF('S.D.PASTE SHEET'!Y1961="","",'S.D.PASTE SHEET'!Y1961)</f>
        <v/>
      </c>
      <c s="153" t="str">
        <f>IF('S.D.PASTE SHEET'!Z1961="","",'S.D.PASTE SHEET'!Z1961)</f>
        <v/>
      </c>
      <c s="153" t="str">
        <f>IF('S.D.PASTE SHEET'!AA1961="","",'S.D.PASTE SHEET'!AA1961)</f>
        <v/>
      </c>
      <c s="153" t="str">
        <f>IF('S.D.PASTE SHEET'!AB1961="","",'S.D.PASTE SHEET'!AB1961)</f>
        <v/>
      </c>
      <c s="153" t="str">
        <f>IF('S.D.PASTE SHEET'!AC1961="","",'S.D.PASTE SHEET'!AC1961)</f>
        <v/>
      </c>
      <c s="153" t="str">
        <f>IF('S.D.PASTE SHEET'!AD1961="","",'S.D.PASTE SHEET'!AD1961)</f>
        <v/>
      </c>
      <c s="155"/>
      <c s="156" t="str">
        <f>IF(AK1961="","",IF(AK1961&gt;0,COUNT($AG$2:AG1961),""))</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61" s="156" t="str">
        <f>IF(BC1961="","",IF(BC1961&gt;0,COUNT($AY$2:AY1961),""))</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62" spans="1:66" ht="15.75" customHeight="1">
      <c r="A1962" s="153" t="str">
        <f>IF('S.D.PASTE SHEET'!A1962="","",'S.D.PASTE SHEET'!A1962)</f>
        <v/>
      </c>
      <c s="153" t="str">
        <f>IF('S.D.PASTE SHEET'!B1962="","",'S.D.PASTE SHEET'!B1962)</f>
        <v/>
      </c>
      <c s="153" t="str">
        <f>IF('S.D.PASTE SHEET'!C1962="","",'S.D.PASTE SHEET'!C1962)</f>
        <v/>
      </c>
      <c s="154" t="str">
        <f>IF('S.D.PASTE SHEET'!D1962="","",'S.D.PASTE SHEET'!D1962)</f>
        <v/>
      </c>
      <c s="153" t="str">
        <f>IF('S.D.PASTE SHEET'!E1962="","",UPPER('S.D.PASTE SHEET'!E1962))</f>
        <v/>
      </c>
      <c s="153" t="str">
        <f>IF('S.D.PASTE SHEET'!F1962="","",'S.D.PASTE SHEET'!F1962)</f>
        <v/>
      </c>
      <c s="153" t="str">
        <f>IF('S.D.PASTE SHEET'!G1962="","",UPPER('S.D.PASTE SHEET'!G1962))</f>
        <v/>
      </c>
      <c s="153" t="str">
        <f>IF('S.D.PASTE SHEET'!H1962="","",UPPER('S.D.PASTE SHEET'!H1962))</f>
        <v/>
      </c>
      <c s="153" t="str">
        <f>IF('S.D.PASTE SHEET'!I1962="","",'S.D.PASTE SHEET'!I1962)</f>
        <v/>
      </c>
      <c s="154" t="str">
        <f>IF('S.D.PASTE SHEET'!J1962="","",'S.D.PASTE SHEET'!J1962)</f>
        <v/>
      </c>
      <c s="153" t="str">
        <f>IF('S.D.PASTE SHEET'!K1962="","",'S.D.PASTE SHEET'!K1962)</f>
        <v/>
      </c>
      <c s="153" t="str">
        <f>IF('S.D.PASTE SHEET'!L1962="","",'S.D.PASTE SHEET'!L1962)</f>
        <v/>
      </c>
      <c s="153" t="str">
        <f>IF('S.D.PASTE SHEET'!M1962="","",'S.D.PASTE SHEET'!M1962)</f>
        <v/>
      </c>
      <c s="153" t="str">
        <f>IF('S.D.PASTE SHEET'!N1962="","",'S.D.PASTE SHEET'!N1962)</f>
        <v/>
      </c>
      <c s="153" t="str">
        <f>IF('S.D.PASTE SHEET'!O1962="","",'S.D.PASTE SHEET'!O1962)</f>
        <v/>
      </c>
      <c s="153" t="str">
        <f>IF('S.D.PASTE SHEET'!P1962="","",'S.D.PASTE SHEET'!P1962)</f>
        <v/>
      </c>
      <c s="153" t="str">
        <f>IF('S.D.PASTE SHEET'!Q1962="","",'S.D.PASTE SHEET'!Q1962)</f>
        <v/>
      </c>
      <c s="153" t="str">
        <f>IF('S.D.PASTE SHEET'!R1962="","",'S.D.PASTE SHEET'!R1962)</f>
        <v/>
      </c>
      <c s="153" t="str">
        <f>IF('S.D.PASTE SHEET'!S1962="","",'S.D.PASTE SHEET'!S1962)</f>
        <v/>
      </c>
      <c s="153" t="str">
        <f>IF('S.D.PASTE SHEET'!T1962="","",'S.D.PASTE SHEET'!T1962)</f>
        <v/>
      </c>
      <c s="153" t="str">
        <f>IF('S.D.PASTE SHEET'!U1962="","",'S.D.PASTE SHEET'!U1962)</f>
        <v/>
      </c>
      <c s="153" t="str">
        <f>IF('S.D.PASTE SHEET'!V1962="","",'S.D.PASTE SHEET'!V1962)</f>
        <v/>
      </c>
      <c s="153" t="str">
        <f>IF('S.D.PASTE SHEET'!W1962="","",'S.D.PASTE SHEET'!W1962)</f>
        <v/>
      </c>
      <c s="153" t="str">
        <f>IF('S.D.PASTE SHEET'!X1962="","",'S.D.PASTE SHEET'!X1962)</f>
        <v/>
      </c>
      <c s="153" t="str">
        <f>IF('S.D.PASTE SHEET'!Y1962="","",'S.D.PASTE SHEET'!Y1962)</f>
        <v/>
      </c>
      <c s="153" t="str">
        <f>IF('S.D.PASTE SHEET'!Z1962="","",'S.D.PASTE SHEET'!Z1962)</f>
        <v/>
      </c>
      <c s="153" t="str">
        <f>IF('S.D.PASTE SHEET'!AA1962="","",'S.D.PASTE SHEET'!AA1962)</f>
        <v/>
      </c>
      <c s="153" t="str">
        <f>IF('S.D.PASTE SHEET'!AB1962="","",'S.D.PASTE SHEET'!AB1962)</f>
        <v/>
      </c>
      <c s="153" t="str">
        <f>IF('S.D.PASTE SHEET'!AC1962="","",'S.D.PASTE SHEET'!AC1962)</f>
        <v/>
      </c>
      <c s="153" t="str">
        <f>IF('S.D.PASTE SHEET'!AD1962="","",'S.D.PASTE SHEET'!AD1962)</f>
        <v/>
      </c>
      <c s="155"/>
      <c s="156" t="str">
        <f>IF(AK1962="","",IF(AK1962&gt;0,COUNT($AG$2:AG1962),""))</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62" s="156" t="str">
        <f>IF(BC1962="","",IF(BC1962&gt;0,COUNT($AY$2:AY1962),""))</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63" spans="1:66" ht="15.75" customHeight="1">
      <c r="A1963" s="153" t="str">
        <f>IF('S.D.PASTE SHEET'!A1963="","",'S.D.PASTE SHEET'!A1963)</f>
        <v/>
      </c>
      <c s="153" t="str">
        <f>IF('S.D.PASTE SHEET'!B1963="","",'S.D.PASTE SHEET'!B1963)</f>
        <v/>
      </c>
      <c s="153" t="str">
        <f>IF('S.D.PASTE SHEET'!C1963="","",'S.D.PASTE SHEET'!C1963)</f>
        <v/>
      </c>
      <c s="154" t="str">
        <f>IF('S.D.PASTE SHEET'!D1963="","",'S.D.PASTE SHEET'!D1963)</f>
        <v/>
      </c>
      <c s="153" t="str">
        <f>IF('S.D.PASTE SHEET'!E1963="","",UPPER('S.D.PASTE SHEET'!E1963))</f>
        <v/>
      </c>
      <c s="153" t="str">
        <f>IF('S.D.PASTE SHEET'!F1963="","",'S.D.PASTE SHEET'!F1963)</f>
        <v/>
      </c>
      <c s="153" t="str">
        <f>IF('S.D.PASTE SHEET'!G1963="","",UPPER('S.D.PASTE SHEET'!G1963))</f>
        <v/>
      </c>
      <c s="153" t="str">
        <f>IF('S.D.PASTE SHEET'!H1963="","",UPPER('S.D.PASTE SHEET'!H1963))</f>
        <v/>
      </c>
      <c s="153" t="str">
        <f>IF('S.D.PASTE SHEET'!I1963="","",'S.D.PASTE SHEET'!I1963)</f>
        <v/>
      </c>
      <c s="154" t="str">
        <f>IF('S.D.PASTE SHEET'!J1963="","",'S.D.PASTE SHEET'!J1963)</f>
        <v/>
      </c>
      <c s="153" t="str">
        <f>IF('S.D.PASTE SHEET'!K1963="","",'S.D.PASTE SHEET'!K1963)</f>
        <v/>
      </c>
      <c s="153" t="str">
        <f>IF('S.D.PASTE SHEET'!L1963="","",'S.D.PASTE SHEET'!L1963)</f>
        <v/>
      </c>
      <c s="153" t="str">
        <f>IF('S.D.PASTE SHEET'!M1963="","",'S.D.PASTE SHEET'!M1963)</f>
        <v/>
      </c>
      <c s="153" t="str">
        <f>IF('S.D.PASTE SHEET'!N1963="","",'S.D.PASTE SHEET'!N1963)</f>
        <v/>
      </c>
      <c s="153" t="str">
        <f>IF('S.D.PASTE SHEET'!O1963="","",'S.D.PASTE SHEET'!O1963)</f>
        <v/>
      </c>
      <c s="153" t="str">
        <f>IF('S.D.PASTE SHEET'!P1963="","",'S.D.PASTE SHEET'!P1963)</f>
        <v/>
      </c>
      <c s="153" t="str">
        <f>IF('S.D.PASTE SHEET'!Q1963="","",'S.D.PASTE SHEET'!Q1963)</f>
        <v/>
      </c>
      <c s="153" t="str">
        <f>IF('S.D.PASTE SHEET'!R1963="","",'S.D.PASTE SHEET'!R1963)</f>
        <v/>
      </c>
      <c s="153" t="str">
        <f>IF('S.D.PASTE SHEET'!S1963="","",'S.D.PASTE SHEET'!S1963)</f>
        <v/>
      </c>
      <c s="153" t="str">
        <f>IF('S.D.PASTE SHEET'!T1963="","",'S.D.PASTE SHEET'!T1963)</f>
        <v/>
      </c>
      <c s="153" t="str">
        <f>IF('S.D.PASTE SHEET'!U1963="","",'S.D.PASTE SHEET'!U1963)</f>
        <v/>
      </c>
      <c s="153" t="str">
        <f>IF('S.D.PASTE SHEET'!V1963="","",'S.D.PASTE SHEET'!V1963)</f>
        <v/>
      </c>
      <c s="153" t="str">
        <f>IF('S.D.PASTE SHEET'!W1963="","",'S.D.PASTE SHEET'!W1963)</f>
        <v/>
      </c>
      <c s="153" t="str">
        <f>IF('S.D.PASTE SHEET'!X1963="","",'S.D.PASTE SHEET'!X1963)</f>
        <v/>
      </c>
      <c s="153" t="str">
        <f>IF('S.D.PASTE SHEET'!Y1963="","",'S.D.PASTE SHEET'!Y1963)</f>
        <v/>
      </c>
      <c s="153" t="str">
        <f>IF('S.D.PASTE SHEET'!Z1963="","",'S.D.PASTE SHEET'!Z1963)</f>
        <v/>
      </c>
      <c s="153" t="str">
        <f>IF('S.D.PASTE SHEET'!AA1963="","",'S.D.PASTE SHEET'!AA1963)</f>
        <v/>
      </c>
      <c s="153" t="str">
        <f>IF('S.D.PASTE SHEET'!AB1963="","",'S.D.PASTE SHEET'!AB1963)</f>
        <v/>
      </c>
      <c s="153" t="str">
        <f>IF('S.D.PASTE SHEET'!AC1963="","",'S.D.PASTE SHEET'!AC1963)</f>
        <v/>
      </c>
      <c s="153" t="str">
        <f>IF('S.D.PASTE SHEET'!AD1963="","",'S.D.PASTE SHEET'!AD1963)</f>
        <v/>
      </c>
      <c s="155"/>
      <c s="156" t="str">
        <f>IF(AK1963="","",IF(AK1963&gt;0,COUNT($AG$2:AG1963),""))</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63" s="156" t="str">
        <f>IF(BC1963="","",IF(BC1963&gt;0,COUNT($AY$2:AY1963),""))</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64" spans="1:66" ht="15.75" customHeight="1">
      <c r="A1964" s="153" t="str">
        <f>IF('S.D.PASTE SHEET'!A1964="","",'S.D.PASTE SHEET'!A1964)</f>
        <v/>
      </c>
      <c s="153" t="str">
        <f>IF('S.D.PASTE SHEET'!B1964="","",'S.D.PASTE SHEET'!B1964)</f>
        <v/>
      </c>
      <c s="153" t="str">
        <f>IF('S.D.PASTE SHEET'!C1964="","",'S.D.PASTE SHEET'!C1964)</f>
        <v/>
      </c>
      <c s="154" t="str">
        <f>IF('S.D.PASTE SHEET'!D1964="","",'S.D.PASTE SHEET'!D1964)</f>
        <v/>
      </c>
      <c s="153" t="str">
        <f>IF('S.D.PASTE SHEET'!E1964="","",UPPER('S.D.PASTE SHEET'!E1964))</f>
        <v/>
      </c>
      <c s="153" t="str">
        <f>IF('S.D.PASTE SHEET'!F1964="","",'S.D.PASTE SHEET'!F1964)</f>
        <v/>
      </c>
      <c s="153" t="str">
        <f>IF('S.D.PASTE SHEET'!G1964="","",UPPER('S.D.PASTE SHEET'!G1964))</f>
        <v/>
      </c>
      <c s="153" t="str">
        <f>IF('S.D.PASTE SHEET'!H1964="","",UPPER('S.D.PASTE SHEET'!H1964))</f>
        <v/>
      </c>
      <c s="153" t="str">
        <f>IF('S.D.PASTE SHEET'!I1964="","",'S.D.PASTE SHEET'!I1964)</f>
        <v/>
      </c>
      <c s="154" t="str">
        <f>IF('S.D.PASTE SHEET'!J1964="","",'S.D.PASTE SHEET'!J1964)</f>
        <v/>
      </c>
      <c s="153" t="str">
        <f>IF('S.D.PASTE SHEET'!K1964="","",'S.D.PASTE SHEET'!K1964)</f>
        <v/>
      </c>
      <c s="153" t="str">
        <f>IF('S.D.PASTE SHEET'!L1964="","",'S.D.PASTE SHEET'!L1964)</f>
        <v/>
      </c>
      <c s="153" t="str">
        <f>IF('S.D.PASTE SHEET'!M1964="","",'S.D.PASTE SHEET'!M1964)</f>
        <v/>
      </c>
      <c s="153" t="str">
        <f>IF('S.D.PASTE SHEET'!N1964="","",'S.D.PASTE SHEET'!N1964)</f>
        <v/>
      </c>
      <c s="153" t="str">
        <f>IF('S.D.PASTE SHEET'!O1964="","",'S.D.PASTE SHEET'!O1964)</f>
        <v/>
      </c>
      <c s="153" t="str">
        <f>IF('S.D.PASTE SHEET'!P1964="","",'S.D.PASTE SHEET'!P1964)</f>
        <v/>
      </c>
      <c s="153" t="str">
        <f>IF('S.D.PASTE SHEET'!Q1964="","",'S.D.PASTE SHEET'!Q1964)</f>
        <v/>
      </c>
      <c s="153" t="str">
        <f>IF('S.D.PASTE SHEET'!R1964="","",'S.D.PASTE SHEET'!R1964)</f>
        <v/>
      </c>
      <c s="153" t="str">
        <f>IF('S.D.PASTE SHEET'!S1964="","",'S.D.PASTE SHEET'!S1964)</f>
        <v/>
      </c>
      <c s="153" t="str">
        <f>IF('S.D.PASTE SHEET'!T1964="","",'S.D.PASTE SHEET'!T1964)</f>
        <v/>
      </c>
      <c s="153" t="str">
        <f>IF('S.D.PASTE SHEET'!U1964="","",'S.D.PASTE SHEET'!U1964)</f>
        <v/>
      </c>
      <c s="153" t="str">
        <f>IF('S.D.PASTE SHEET'!V1964="","",'S.D.PASTE SHEET'!V1964)</f>
        <v/>
      </c>
      <c s="153" t="str">
        <f>IF('S.D.PASTE SHEET'!W1964="","",'S.D.PASTE SHEET'!W1964)</f>
        <v/>
      </c>
      <c s="153" t="str">
        <f>IF('S.D.PASTE SHEET'!X1964="","",'S.D.PASTE SHEET'!X1964)</f>
        <v/>
      </c>
      <c s="153" t="str">
        <f>IF('S.D.PASTE SHEET'!Y1964="","",'S.D.PASTE SHEET'!Y1964)</f>
        <v/>
      </c>
      <c s="153" t="str">
        <f>IF('S.D.PASTE SHEET'!Z1964="","",'S.D.PASTE SHEET'!Z1964)</f>
        <v/>
      </c>
      <c s="153" t="str">
        <f>IF('S.D.PASTE SHEET'!AA1964="","",'S.D.PASTE SHEET'!AA1964)</f>
        <v/>
      </c>
      <c s="153" t="str">
        <f>IF('S.D.PASTE SHEET'!AB1964="","",'S.D.PASTE SHEET'!AB1964)</f>
        <v/>
      </c>
      <c s="153" t="str">
        <f>IF('S.D.PASTE SHEET'!AC1964="","",'S.D.PASTE SHEET'!AC1964)</f>
        <v/>
      </c>
      <c s="153" t="str">
        <f>IF('S.D.PASTE SHEET'!AD1964="","",'S.D.PASTE SHEET'!AD1964)</f>
        <v/>
      </c>
      <c s="155"/>
      <c s="156" t="str">
        <f>IF(AK1964="","",IF(AK1964&gt;0,COUNT($AG$2:AG1964),""))</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64" s="156" t="str">
        <f>IF(BC1964="","",IF(BC1964&gt;0,COUNT($AY$2:AY1964),""))</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65" spans="1:66" ht="15.75" customHeight="1">
      <c r="A1965" s="153" t="str">
        <f>IF('S.D.PASTE SHEET'!A1965="","",'S.D.PASTE SHEET'!A1965)</f>
        <v/>
      </c>
      <c s="153" t="str">
        <f>IF('S.D.PASTE SHEET'!B1965="","",'S.D.PASTE SHEET'!B1965)</f>
        <v/>
      </c>
      <c s="153" t="str">
        <f>IF('S.D.PASTE SHEET'!C1965="","",'S.D.PASTE SHEET'!C1965)</f>
        <v/>
      </c>
      <c s="154" t="str">
        <f>IF('S.D.PASTE SHEET'!D1965="","",'S.D.PASTE SHEET'!D1965)</f>
        <v/>
      </c>
      <c s="153" t="str">
        <f>IF('S.D.PASTE SHEET'!E1965="","",UPPER('S.D.PASTE SHEET'!E1965))</f>
        <v/>
      </c>
      <c s="153" t="str">
        <f>IF('S.D.PASTE SHEET'!F1965="","",'S.D.PASTE SHEET'!F1965)</f>
        <v/>
      </c>
      <c s="153" t="str">
        <f>IF('S.D.PASTE SHEET'!G1965="","",UPPER('S.D.PASTE SHEET'!G1965))</f>
        <v/>
      </c>
      <c s="153" t="str">
        <f>IF('S.D.PASTE SHEET'!H1965="","",UPPER('S.D.PASTE SHEET'!H1965))</f>
        <v/>
      </c>
      <c s="153" t="str">
        <f>IF('S.D.PASTE SHEET'!I1965="","",'S.D.PASTE SHEET'!I1965)</f>
        <v/>
      </c>
      <c s="154" t="str">
        <f>IF('S.D.PASTE SHEET'!J1965="","",'S.D.PASTE SHEET'!J1965)</f>
        <v/>
      </c>
      <c s="153" t="str">
        <f>IF('S.D.PASTE SHEET'!K1965="","",'S.D.PASTE SHEET'!K1965)</f>
        <v/>
      </c>
      <c s="153" t="str">
        <f>IF('S.D.PASTE SHEET'!L1965="","",'S.D.PASTE SHEET'!L1965)</f>
        <v/>
      </c>
      <c s="153" t="str">
        <f>IF('S.D.PASTE SHEET'!M1965="","",'S.D.PASTE SHEET'!M1965)</f>
        <v/>
      </c>
      <c s="153" t="str">
        <f>IF('S.D.PASTE SHEET'!N1965="","",'S.D.PASTE SHEET'!N1965)</f>
        <v/>
      </c>
      <c s="153" t="str">
        <f>IF('S.D.PASTE SHEET'!O1965="","",'S.D.PASTE SHEET'!O1965)</f>
        <v/>
      </c>
      <c s="153" t="str">
        <f>IF('S.D.PASTE SHEET'!P1965="","",'S.D.PASTE SHEET'!P1965)</f>
        <v/>
      </c>
      <c s="153" t="str">
        <f>IF('S.D.PASTE SHEET'!Q1965="","",'S.D.PASTE SHEET'!Q1965)</f>
        <v/>
      </c>
      <c s="153" t="str">
        <f>IF('S.D.PASTE SHEET'!R1965="","",'S.D.PASTE SHEET'!R1965)</f>
        <v/>
      </c>
      <c s="153" t="str">
        <f>IF('S.D.PASTE SHEET'!S1965="","",'S.D.PASTE SHEET'!S1965)</f>
        <v/>
      </c>
      <c s="153" t="str">
        <f>IF('S.D.PASTE SHEET'!T1965="","",'S.D.PASTE SHEET'!T1965)</f>
        <v/>
      </c>
      <c s="153" t="str">
        <f>IF('S.D.PASTE SHEET'!U1965="","",'S.D.PASTE SHEET'!U1965)</f>
        <v/>
      </c>
      <c s="153" t="str">
        <f>IF('S.D.PASTE SHEET'!V1965="","",'S.D.PASTE SHEET'!V1965)</f>
        <v/>
      </c>
      <c s="153" t="str">
        <f>IF('S.D.PASTE SHEET'!W1965="","",'S.D.PASTE SHEET'!W1965)</f>
        <v/>
      </c>
      <c s="153" t="str">
        <f>IF('S.D.PASTE SHEET'!X1965="","",'S.D.PASTE SHEET'!X1965)</f>
        <v/>
      </c>
      <c s="153" t="str">
        <f>IF('S.D.PASTE SHEET'!Y1965="","",'S.D.PASTE SHEET'!Y1965)</f>
        <v/>
      </c>
      <c s="153" t="str">
        <f>IF('S.D.PASTE SHEET'!Z1965="","",'S.D.PASTE SHEET'!Z1965)</f>
        <v/>
      </c>
      <c s="153" t="str">
        <f>IF('S.D.PASTE SHEET'!AA1965="","",'S.D.PASTE SHEET'!AA1965)</f>
        <v/>
      </c>
      <c s="153" t="str">
        <f>IF('S.D.PASTE SHEET'!AB1965="","",'S.D.PASTE SHEET'!AB1965)</f>
        <v/>
      </c>
      <c s="153" t="str">
        <f>IF('S.D.PASTE SHEET'!AC1965="","",'S.D.PASTE SHEET'!AC1965)</f>
        <v/>
      </c>
      <c s="153" t="str">
        <f>IF('S.D.PASTE SHEET'!AD1965="","",'S.D.PASTE SHEET'!AD1965)</f>
        <v/>
      </c>
      <c s="155"/>
      <c s="156" t="str">
        <f>IF(AK1965="","",IF(AK1965&gt;0,COUNT($AG$2:AG1965),""))</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65" s="156" t="str">
        <f>IF(BC1965="","",IF(BC1965&gt;0,COUNT($AY$2:AY1965),""))</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66" spans="1:66" ht="15.75" customHeight="1">
      <c r="A1966" s="153" t="str">
        <f>IF('S.D.PASTE SHEET'!A1966="","",'S.D.PASTE SHEET'!A1966)</f>
        <v/>
      </c>
      <c s="153" t="str">
        <f>IF('S.D.PASTE SHEET'!B1966="","",'S.D.PASTE SHEET'!B1966)</f>
        <v/>
      </c>
      <c s="153" t="str">
        <f>IF('S.D.PASTE SHEET'!C1966="","",'S.D.PASTE SHEET'!C1966)</f>
        <v/>
      </c>
      <c s="154" t="str">
        <f>IF('S.D.PASTE SHEET'!D1966="","",'S.D.PASTE SHEET'!D1966)</f>
        <v/>
      </c>
      <c s="153" t="str">
        <f>IF('S.D.PASTE SHEET'!E1966="","",UPPER('S.D.PASTE SHEET'!E1966))</f>
        <v/>
      </c>
      <c s="153" t="str">
        <f>IF('S.D.PASTE SHEET'!F1966="","",'S.D.PASTE SHEET'!F1966)</f>
        <v/>
      </c>
      <c s="153" t="str">
        <f>IF('S.D.PASTE SHEET'!G1966="","",UPPER('S.D.PASTE SHEET'!G1966))</f>
        <v/>
      </c>
      <c s="153" t="str">
        <f>IF('S.D.PASTE SHEET'!H1966="","",UPPER('S.D.PASTE SHEET'!H1966))</f>
        <v/>
      </c>
      <c s="153" t="str">
        <f>IF('S.D.PASTE SHEET'!I1966="","",'S.D.PASTE SHEET'!I1966)</f>
        <v/>
      </c>
      <c s="154" t="str">
        <f>IF('S.D.PASTE SHEET'!J1966="","",'S.D.PASTE SHEET'!J1966)</f>
        <v/>
      </c>
      <c s="153" t="str">
        <f>IF('S.D.PASTE SHEET'!K1966="","",'S.D.PASTE SHEET'!K1966)</f>
        <v/>
      </c>
      <c s="153" t="str">
        <f>IF('S.D.PASTE SHEET'!L1966="","",'S.D.PASTE SHEET'!L1966)</f>
        <v/>
      </c>
      <c s="153" t="str">
        <f>IF('S.D.PASTE SHEET'!M1966="","",'S.D.PASTE SHEET'!M1966)</f>
        <v/>
      </c>
      <c s="153" t="str">
        <f>IF('S.D.PASTE SHEET'!N1966="","",'S.D.PASTE SHEET'!N1966)</f>
        <v/>
      </c>
      <c s="153" t="str">
        <f>IF('S.D.PASTE SHEET'!O1966="","",'S.D.PASTE SHEET'!O1966)</f>
        <v/>
      </c>
      <c s="153" t="str">
        <f>IF('S.D.PASTE SHEET'!P1966="","",'S.D.PASTE SHEET'!P1966)</f>
        <v/>
      </c>
      <c s="153" t="str">
        <f>IF('S.D.PASTE SHEET'!Q1966="","",'S.D.PASTE SHEET'!Q1966)</f>
        <v/>
      </c>
      <c s="153" t="str">
        <f>IF('S.D.PASTE SHEET'!R1966="","",'S.D.PASTE SHEET'!R1966)</f>
        <v/>
      </c>
      <c s="153" t="str">
        <f>IF('S.D.PASTE SHEET'!S1966="","",'S.D.PASTE SHEET'!S1966)</f>
        <v/>
      </c>
      <c s="153" t="str">
        <f>IF('S.D.PASTE SHEET'!T1966="","",'S.D.PASTE SHEET'!T1966)</f>
        <v/>
      </c>
      <c s="153" t="str">
        <f>IF('S.D.PASTE SHEET'!U1966="","",'S.D.PASTE SHEET'!U1966)</f>
        <v/>
      </c>
      <c s="153" t="str">
        <f>IF('S.D.PASTE SHEET'!V1966="","",'S.D.PASTE SHEET'!V1966)</f>
        <v/>
      </c>
      <c s="153" t="str">
        <f>IF('S.D.PASTE SHEET'!W1966="","",'S.D.PASTE SHEET'!W1966)</f>
        <v/>
      </c>
      <c s="153" t="str">
        <f>IF('S.D.PASTE SHEET'!X1966="","",'S.D.PASTE SHEET'!X1966)</f>
        <v/>
      </c>
      <c s="153" t="str">
        <f>IF('S.D.PASTE SHEET'!Y1966="","",'S.D.PASTE SHEET'!Y1966)</f>
        <v/>
      </c>
      <c s="153" t="str">
        <f>IF('S.D.PASTE SHEET'!Z1966="","",'S.D.PASTE SHEET'!Z1966)</f>
        <v/>
      </c>
      <c s="153" t="str">
        <f>IF('S.D.PASTE SHEET'!AA1966="","",'S.D.PASTE SHEET'!AA1966)</f>
        <v/>
      </c>
      <c s="153" t="str">
        <f>IF('S.D.PASTE SHEET'!AB1966="","",'S.D.PASTE SHEET'!AB1966)</f>
        <v/>
      </c>
      <c s="153" t="str">
        <f>IF('S.D.PASTE SHEET'!AC1966="","",'S.D.PASTE SHEET'!AC1966)</f>
        <v/>
      </c>
      <c s="153" t="str">
        <f>IF('S.D.PASTE SHEET'!AD1966="","",'S.D.PASTE SHEET'!AD1966)</f>
        <v/>
      </c>
      <c s="155"/>
      <c s="156" t="str">
        <f>IF(AK1966="","",IF(AK1966&gt;0,COUNT($AG$2:AG1966),""))</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66" s="156" t="str">
        <f>IF(BC1966="","",IF(BC1966&gt;0,COUNT($AY$2:AY1966),""))</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67" spans="1:66" ht="15.75" customHeight="1">
      <c r="A1967" s="153" t="str">
        <f>IF('S.D.PASTE SHEET'!A1967="","",'S.D.PASTE SHEET'!A1967)</f>
        <v/>
      </c>
      <c s="153" t="str">
        <f>IF('S.D.PASTE SHEET'!B1967="","",'S.D.PASTE SHEET'!B1967)</f>
        <v/>
      </c>
      <c s="153" t="str">
        <f>IF('S.D.PASTE SHEET'!C1967="","",'S.D.PASTE SHEET'!C1967)</f>
        <v/>
      </c>
      <c s="154" t="str">
        <f>IF('S.D.PASTE SHEET'!D1967="","",'S.D.PASTE SHEET'!D1967)</f>
        <v/>
      </c>
      <c s="153" t="str">
        <f>IF('S.D.PASTE SHEET'!E1967="","",UPPER('S.D.PASTE SHEET'!E1967))</f>
        <v/>
      </c>
      <c s="153" t="str">
        <f>IF('S.D.PASTE SHEET'!F1967="","",'S.D.PASTE SHEET'!F1967)</f>
        <v/>
      </c>
      <c s="153" t="str">
        <f>IF('S.D.PASTE SHEET'!G1967="","",UPPER('S.D.PASTE SHEET'!G1967))</f>
        <v/>
      </c>
      <c s="153" t="str">
        <f>IF('S.D.PASTE SHEET'!H1967="","",UPPER('S.D.PASTE SHEET'!H1967))</f>
        <v/>
      </c>
      <c s="153" t="str">
        <f>IF('S.D.PASTE SHEET'!I1967="","",'S.D.PASTE SHEET'!I1967)</f>
        <v/>
      </c>
      <c s="154" t="str">
        <f>IF('S.D.PASTE SHEET'!J1967="","",'S.D.PASTE SHEET'!J1967)</f>
        <v/>
      </c>
      <c s="153" t="str">
        <f>IF('S.D.PASTE SHEET'!K1967="","",'S.D.PASTE SHEET'!K1967)</f>
        <v/>
      </c>
      <c s="153" t="str">
        <f>IF('S.D.PASTE SHEET'!L1967="","",'S.D.PASTE SHEET'!L1967)</f>
        <v/>
      </c>
      <c s="153" t="str">
        <f>IF('S.D.PASTE SHEET'!M1967="","",'S.D.PASTE SHEET'!M1967)</f>
        <v/>
      </c>
      <c s="153" t="str">
        <f>IF('S.D.PASTE SHEET'!N1967="","",'S.D.PASTE SHEET'!N1967)</f>
        <v/>
      </c>
      <c s="153" t="str">
        <f>IF('S.D.PASTE SHEET'!O1967="","",'S.D.PASTE SHEET'!O1967)</f>
        <v/>
      </c>
      <c s="153" t="str">
        <f>IF('S.D.PASTE SHEET'!P1967="","",'S.D.PASTE SHEET'!P1967)</f>
        <v/>
      </c>
      <c s="153" t="str">
        <f>IF('S.D.PASTE SHEET'!Q1967="","",'S.D.PASTE SHEET'!Q1967)</f>
        <v/>
      </c>
      <c s="153" t="str">
        <f>IF('S.D.PASTE SHEET'!R1967="","",'S.D.PASTE SHEET'!R1967)</f>
        <v/>
      </c>
      <c s="153" t="str">
        <f>IF('S.D.PASTE SHEET'!S1967="","",'S.D.PASTE SHEET'!S1967)</f>
        <v/>
      </c>
      <c s="153" t="str">
        <f>IF('S.D.PASTE SHEET'!T1967="","",'S.D.PASTE SHEET'!T1967)</f>
        <v/>
      </c>
      <c s="153" t="str">
        <f>IF('S.D.PASTE SHEET'!U1967="","",'S.D.PASTE SHEET'!U1967)</f>
        <v/>
      </c>
      <c s="153" t="str">
        <f>IF('S.D.PASTE SHEET'!V1967="","",'S.D.PASTE SHEET'!V1967)</f>
        <v/>
      </c>
      <c s="153" t="str">
        <f>IF('S.D.PASTE SHEET'!W1967="","",'S.D.PASTE SHEET'!W1967)</f>
        <v/>
      </c>
      <c s="153" t="str">
        <f>IF('S.D.PASTE SHEET'!X1967="","",'S.D.PASTE SHEET'!X1967)</f>
        <v/>
      </c>
      <c s="153" t="str">
        <f>IF('S.D.PASTE SHEET'!Y1967="","",'S.D.PASTE SHEET'!Y1967)</f>
        <v/>
      </c>
      <c s="153" t="str">
        <f>IF('S.D.PASTE SHEET'!Z1967="","",'S.D.PASTE SHEET'!Z1967)</f>
        <v/>
      </c>
      <c s="153" t="str">
        <f>IF('S.D.PASTE SHEET'!AA1967="","",'S.D.PASTE SHEET'!AA1967)</f>
        <v/>
      </c>
      <c s="153" t="str">
        <f>IF('S.D.PASTE SHEET'!AB1967="","",'S.D.PASTE SHEET'!AB1967)</f>
        <v/>
      </c>
      <c s="153" t="str">
        <f>IF('S.D.PASTE SHEET'!AC1967="","",'S.D.PASTE SHEET'!AC1967)</f>
        <v/>
      </c>
      <c s="153" t="str">
        <f>IF('S.D.PASTE SHEET'!AD1967="","",'S.D.PASTE SHEET'!AD1967)</f>
        <v/>
      </c>
      <c s="155"/>
      <c s="156" t="str">
        <f>IF(AK1967="","",IF(AK1967&gt;0,COUNT($AG$2:AG1967),""))</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67" s="156" t="str">
        <f>IF(BC1967="","",IF(BC1967&gt;0,COUNT($AY$2:AY1967),""))</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68" spans="1:66" ht="15.75" customHeight="1">
      <c r="A1968" s="153" t="str">
        <f>IF('S.D.PASTE SHEET'!A1968="","",'S.D.PASTE SHEET'!A1968)</f>
        <v/>
      </c>
      <c s="153" t="str">
        <f>IF('S.D.PASTE SHEET'!B1968="","",'S.D.PASTE SHEET'!B1968)</f>
        <v/>
      </c>
      <c s="153" t="str">
        <f>IF('S.D.PASTE SHEET'!C1968="","",'S.D.PASTE SHEET'!C1968)</f>
        <v/>
      </c>
      <c s="154" t="str">
        <f>IF('S.D.PASTE SHEET'!D1968="","",'S.D.PASTE SHEET'!D1968)</f>
        <v/>
      </c>
      <c s="153" t="str">
        <f>IF('S.D.PASTE SHEET'!E1968="","",UPPER('S.D.PASTE SHEET'!E1968))</f>
        <v/>
      </c>
      <c s="153" t="str">
        <f>IF('S.D.PASTE SHEET'!F1968="","",'S.D.PASTE SHEET'!F1968)</f>
        <v/>
      </c>
      <c s="153" t="str">
        <f>IF('S.D.PASTE SHEET'!G1968="","",UPPER('S.D.PASTE SHEET'!G1968))</f>
        <v/>
      </c>
      <c s="153" t="str">
        <f>IF('S.D.PASTE SHEET'!H1968="","",UPPER('S.D.PASTE SHEET'!H1968))</f>
        <v/>
      </c>
      <c s="153" t="str">
        <f>IF('S.D.PASTE SHEET'!I1968="","",'S.D.PASTE SHEET'!I1968)</f>
        <v/>
      </c>
      <c s="154" t="str">
        <f>IF('S.D.PASTE SHEET'!J1968="","",'S.D.PASTE SHEET'!J1968)</f>
        <v/>
      </c>
      <c s="153" t="str">
        <f>IF('S.D.PASTE SHEET'!K1968="","",'S.D.PASTE SHEET'!K1968)</f>
        <v/>
      </c>
      <c s="153" t="str">
        <f>IF('S.D.PASTE SHEET'!L1968="","",'S.D.PASTE SHEET'!L1968)</f>
        <v/>
      </c>
      <c s="153" t="str">
        <f>IF('S.D.PASTE SHEET'!M1968="","",'S.D.PASTE SHEET'!M1968)</f>
        <v/>
      </c>
      <c s="153" t="str">
        <f>IF('S.D.PASTE SHEET'!N1968="","",'S.D.PASTE SHEET'!N1968)</f>
        <v/>
      </c>
      <c s="153" t="str">
        <f>IF('S.D.PASTE SHEET'!O1968="","",'S.D.PASTE SHEET'!O1968)</f>
        <v/>
      </c>
      <c s="153" t="str">
        <f>IF('S.D.PASTE SHEET'!P1968="","",'S.D.PASTE SHEET'!P1968)</f>
        <v/>
      </c>
      <c s="153" t="str">
        <f>IF('S.D.PASTE SHEET'!Q1968="","",'S.D.PASTE SHEET'!Q1968)</f>
        <v/>
      </c>
      <c s="153" t="str">
        <f>IF('S.D.PASTE SHEET'!R1968="","",'S.D.PASTE SHEET'!R1968)</f>
        <v/>
      </c>
      <c s="153" t="str">
        <f>IF('S.D.PASTE SHEET'!S1968="","",'S.D.PASTE SHEET'!S1968)</f>
        <v/>
      </c>
      <c s="153" t="str">
        <f>IF('S.D.PASTE SHEET'!T1968="","",'S.D.PASTE SHEET'!T1968)</f>
        <v/>
      </c>
      <c s="153" t="str">
        <f>IF('S.D.PASTE SHEET'!U1968="","",'S.D.PASTE SHEET'!U1968)</f>
        <v/>
      </c>
      <c s="153" t="str">
        <f>IF('S.D.PASTE SHEET'!V1968="","",'S.D.PASTE SHEET'!V1968)</f>
        <v/>
      </c>
      <c s="153" t="str">
        <f>IF('S.D.PASTE SHEET'!W1968="","",'S.D.PASTE SHEET'!W1968)</f>
        <v/>
      </c>
      <c s="153" t="str">
        <f>IF('S.D.PASTE SHEET'!X1968="","",'S.D.PASTE SHEET'!X1968)</f>
        <v/>
      </c>
      <c s="153" t="str">
        <f>IF('S.D.PASTE SHEET'!Y1968="","",'S.D.PASTE SHEET'!Y1968)</f>
        <v/>
      </c>
      <c s="153" t="str">
        <f>IF('S.D.PASTE SHEET'!Z1968="","",'S.D.PASTE SHEET'!Z1968)</f>
        <v/>
      </c>
      <c s="153" t="str">
        <f>IF('S.D.PASTE SHEET'!AA1968="","",'S.D.PASTE SHEET'!AA1968)</f>
        <v/>
      </c>
      <c s="153" t="str">
        <f>IF('S.D.PASTE SHEET'!AB1968="","",'S.D.PASTE SHEET'!AB1968)</f>
        <v/>
      </c>
      <c s="153" t="str">
        <f>IF('S.D.PASTE SHEET'!AC1968="","",'S.D.PASTE SHEET'!AC1968)</f>
        <v/>
      </c>
      <c s="153" t="str">
        <f>IF('S.D.PASTE SHEET'!AD1968="","",'S.D.PASTE SHEET'!AD1968)</f>
        <v/>
      </c>
      <c s="155"/>
      <c s="156" t="str">
        <f>IF(AK1968="","",IF(AK1968&gt;0,COUNT($AG$2:AG1968),""))</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68" s="156" t="str">
        <f>IF(BC1968="","",IF(BC1968&gt;0,COUNT($AY$2:AY1968),""))</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69" spans="1:66" ht="15.75" customHeight="1">
      <c r="A1969" s="153" t="str">
        <f>IF('S.D.PASTE SHEET'!A1969="","",'S.D.PASTE SHEET'!A1969)</f>
        <v/>
      </c>
      <c s="153" t="str">
        <f>IF('S.D.PASTE SHEET'!B1969="","",'S.D.PASTE SHEET'!B1969)</f>
        <v/>
      </c>
      <c s="153" t="str">
        <f>IF('S.D.PASTE SHEET'!C1969="","",'S.D.PASTE SHEET'!C1969)</f>
        <v/>
      </c>
      <c s="154" t="str">
        <f>IF('S.D.PASTE SHEET'!D1969="","",'S.D.PASTE SHEET'!D1969)</f>
        <v/>
      </c>
      <c s="153" t="str">
        <f>IF('S.D.PASTE SHEET'!E1969="","",UPPER('S.D.PASTE SHEET'!E1969))</f>
        <v/>
      </c>
      <c s="153" t="str">
        <f>IF('S.D.PASTE SHEET'!F1969="","",'S.D.PASTE SHEET'!F1969)</f>
        <v/>
      </c>
      <c s="153" t="str">
        <f>IF('S.D.PASTE SHEET'!G1969="","",UPPER('S.D.PASTE SHEET'!G1969))</f>
        <v/>
      </c>
      <c s="153" t="str">
        <f>IF('S.D.PASTE SHEET'!H1969="","",UPPER('S.D.PASTE SHEET'!H1969))</f>
        <v/>
      </c>
      <c s="153" t="str">
        <f>IF('S.D.PASTE SHEET'!I1969="","",'S.D.PASTE SHEET'!I1969)</f>
        <v/>
      </c>
      <c s="154" t="str">
        <f>IF('S.D.PASTE SHEET'!J1969="","",'S.D.PASTE SHEET'!J1969)</f>
        <v/>
      </c>
      <c s="153" t="str">
        <f>IF('S.D.PASTE SHEET'!K1969="","",'S.D.PASTE SHEET'!K1969)</f>
        <v/>
      </c>
      <c s="153" t="str">
        <f>IF('S.D.PASTE SHEET'!L1969="","",'S.D.PASTE SHEET'!L1969)</f>
        <v/>
      </c>
      <c s="153" t="str">
        <f>IF('S.D.PASTE SHEET'!M1969="","",'S.D.PASTE SHEET'!M1969)</f>
        <v/>
      </c>
      <c s="153" t="str">
        <f>IF('S.D.PASTE SHEET'!N1969="","",'S.D.PASTE SHEET'!N1969)</f>
        <v/>
      </c>
      <c s="153" t="str">
        <f>IF('S.D.PASTE SHEET'!O1969="","",'S.D.PASTE SHEET'!O1969)</f>
        <v/>
      </c>
      <c s="153" t="str">
        <f>IF('S.D.PASTE SHEET'!P1969="","",'S.D.PASTE SHEET'!P1969)</f>
        <v/>
      </c>
      <c s="153" t="str">
        <f>IF('S.D.PASTE SHEET'!Q1969="","",'S.D.PASTE SHEET'!Q1969)</f>
        <v/>
      </c>
      <c s="153" t="str">
        <f>IF('S.D.PASTE SHEET'!R1969="","",'S.D.PASTE SHEET'!R1969)</f>
        <v/>
      </c>
      <c s="153" t="str">
        <f>IF('S.D.PASTE SHEET'!S1969="","",'S.D.PASTE SHEET'!S1969)</f>
        <v/>
      </c>
      <c s="153" t="str">
        <f>IF('S.D.PASTE SHEET'!T1969="","",'S.D.PASTE SHEET'!T1969)</f>
        <v/>
      </c>
      <c s="153" t="str">
        <f>IF('S.D.PASTE SHEET'!U1969="","",'S.D.PASTE SHEET'!U1969)</f>
        <v/>
      </c>
      <c s="153" t="str">
        <f>IF('S.D.PASTE SHEET'!V1969="","",'S.D.PASTE SHEET'!V1969)</f>
        <v/>
      </c>
      <c s="153" t="str">
        <f>IF('S.D.PASTE SHEET'!W1969="","",'S.D.PASTE SHEET'!W1969)</f>
        <v/>
      </c>
      <c s="153" t="str">
        <f>IF('S.D.PASTE SHEET'!X1969="","",'S.D.PASTE SHEET'!X1969)</f>
        <v/>
      </c>
      <c s="153" t="str">
        <f>IF('S.D.PASTE SHEET'!Y1969="","",'S.D.PASTE SHEET'!Y1969)</f>
        <v/>
      </c>
      <c s="153" t="str">
        <f>IF('S.D.PASTE SHEET'!Z1969="","",'S.D.PASTE SHEET'!Z1969)</f>
        <v/>
      </c>
      <c s="153" t="str">
        <f>IF('S.D.PASTE SHEET'!AA1969="","",'S.D.PASTE SHEET'!AA1969)</f>
        <v/>
      </c>
      <c s="153" t="str">
        <f>IF('S.D.PASTE SHEET'!AB1969="","",'S.D.PASTE SHEET'!AB1969)</f>
        <v/>
      </c>
      <c s="153" t="str">
        <f>IF('S.D.PASTE SHEET'!AC1969="","",'S.D.PASTE SHEET'!AC1969)</f>
        <v/>
      </c>
      <c s="153" t="str">
        <f>IF('S.D.PASTE SHEET'!AD1969="","",'S.D.PASTE SHEET'!AD1969)</f>
        <v/>
      </c>
      <c s="155"/>
      <c s="156" t="str">
        <f>IF(AK1969="","",IF(AK1969&gt;0,COUNT($AG$2:AG1969),""))</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69" s="156" t="str">
        <f>IF(BC1969="","",IF(BC1969&gt;0,COUNT($AY$2:AY1969),""))</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70" spans="1:66" ht="15.75" customHeight="1">
      <c r="A1970" s="153" t="str">
        <f>IF('S.D.PASTE SHEET'!A1970="","",'S.D.PASTE SHEET'!A1970)</f>
        <v/>
      </c>
      <c s="153" t="str">
        <f>IF('S.D.PASTE SHEET'!B1970="","",'S.D.PASTE SHEET'!B1970)</f>
        <v/>
      </c>
      <c s="153" t="str">
        <f>IF('S.D.PASTE SHEET'!C1970="","",'S.D.PASTE SHEET'!C1970)</f>
        <v/>
      </c>
      <c s="154" t="str">
        <f>IF('S.D.PASTE SHEET'!D1970="","",'S.D.PASTE SHEET'!D1970)</f>
        <v/>
      </c>
      <c s="153" t="str">
        <f>IF('S.D.PASTE SHEET'!E1970="","",UPPER('S.D.PASTE SHEET'!E1970))</f>
        <v/>
      </c>
      <c s="153" t="str">
        <f>IF('S.D.PASTE SHEET'!F1970="","",'S.D.PASTE SHEET'!F1970)</f>
        <v/>
      </c>
      <c s="153" t="str">
        <f>IF('S.D.PASTE SHEET'!G1970="","",UPPER('S.D.PASTE SHEET'!G1970))</f>
        <v/>
      </c>
      <c s="153" t="str">
        <f>IF('S.D.PASTE SHEET'!H1970="","",UPPER('S.D.PASTE SHEET'!H1970))</f>
        <v/>
      </c>
      <c s="153" t="str">
        <f>IF('S.D.PASTE SHEET'!I1970="","",'S.D.PASTE SHEET'!I1970)</f>
        <v/>
      </c>
      <c s="154" t="str">
        <f>IF('S.D.PASTE SHEET'!J1970="","",'S.D.PASTE SHEET'!J1970)</f>
        <v/>
      </c>
      <c s="153" t="str">
        <f>IF('S.D.PASTE SHEET'!K1970="","",'S.D.PASTE SHEET'!K1970)</f>
        <v/>
      </c>
      <c s="153" t="str">
        <f>IF('S.D.PASTE SHEET'!L1970="","",'S.D.PASTE SHEET'!L1970)</f>
        <v/>
      </c>
      <c s="153" t="str">
        <f>IF('S.D.PASTE SHEET'!M1970="","",'S.D.PASTE SHEET'!M1970)</f>
        <v/>
      </c>
      <c s="153" t="str">
        <f>IF('S.D.PASTE SHEET'!N1970="","",'S.D.PASTE SHEET'!N1970)</f>
        <v/>
      </c>
      <c s="153" t="str">
        <f>IF('S.D.PASTE SHEET'!O1970="","",'S.D.PASTE SHEET'!O1970)</f>
        <v/>
      </c>
      <c s="153" t="str">
        <f>IF('S.D.PASTE SHEET'!P1970="","",'S.D.PASTE SHEET'!P1970)</f>
        <v/>
      </c>
      <c s="153" t="str">
        <f>IF('S.D.PASTE SHEET'!Q1970="","",'S.D.PASTE SHEET'!Q1970)</f>
        <v/>
      </c>
      <c s="153" t="str">
        <f>IF('S.D.PASTE SHEET'!R1970="","",'S.D.PASTE SHEET'!R1970)</f>
        <v/>
      </c>
      <c s="153" t="str">
        <f>IF('S.D.PASTE SHEET'!S1970="","",'S.D.PASTE SHEET'!S1970)</f>
        <v/>
      </c>
      <c s="153" t="str">
        <f>IF('S.D.PASTE SHEET'!T1970="","",'S.D.PASTE SHEET'!T1970)</f>
        <v/>
      </c>
      <c s="153" t="str">
        <f>IF('S.D.PASTE SHEET'!U1970="","",'S.D.PASTE SHEET'!U1970)</f>
        <v/>
      </c>
      <c s="153" t="str">
        <f>IF('S.D.PASTE SHEET'!V1970="","",'S.D.PASTE SHEET'!V1970)</f>
        <v/>
      </c>
      <c s="153" t="str">
        <f>IF('S.D.PASTE SHEET'!W1970="","",'S.D.PASTE SHEET'!W1970)</f>
        <v/>
      </c>
      <c s="153" t="str">
        <f>IF('S.D.PASTE SHEET'!X1970="","",'S.D.PASTE SHEET'!X1970)</f>
        <v/>
      </c>
      <c s="153" t="str">
        <f>IF('S.D.PASTE SHEET'!Y1970="","",'S.D.PASTE SHEET'!Y1970)</f>
        <v/>
      </c>
      <c s="153" t="str">
        <f>IF('S.D.PASTE SHEET'!Z1970="","",'S.D.PASTE SHEET'!Z1970)</f>
        <v/>
      </c>
      <c s="153" t="str">
        <f>IF('S.D.PASTE SHEET'!AA1970="","",'S.D.PASTE SHEET'!AA1970)</f>
        <v/>
      </c>
      <c s="153" t="str">
        <f>IF('S.D.PASTE SHEET'!AB1970="","",'S.D.PASTE SHEET'!AB1970)</f>
        <v/>
      </c>
      <c s="153" t="str">
        <f>IF('S.D.PASTE SHEET'!AC1970="","",'S.D.PASTE SHEET'!AC1970)</f>
        <v/>
      </c>
      <c s="153" t="str">
        <f>IF('S.D.PASTE SHEET'!AD1970="","",'S.D.PASTE SHEET'!AD1970)</f>
        <v/>
      </c>
      <c s="155"/>
      <c s="156" t="str">
        <f>IF(AK1970="","",IF(AK1970&gt;0,COUNT($AG$2:AG1970),""))</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70" s="156" t="str">
        <f>IF(BC1970="","",IF(BC1970&gt;0,COUNT($AY$2:AY1970),""))</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71" spans="1:66" ht="15.75" customHeight="1">
      <c r="A1971" s="153" t="str">
        <f>IF('S.D.PASTE SHEET'!A1971="","",'S.D.PASTE SHEET'!A1971)</f>
        <v/>
      </c>
      <c s="153" t="str">
        <f>IF('S.D.PASTE SHEET'!B1971="","",'S.D.PASTE SHEET'!B1971)</f>
        <v/>
      </c>
      <c s="153" t="str">
        <f>IF('S.D.PASTE SHEET'!C1971="","",'S.D.PASTE SHEET'!C1971)</f>
        <v/>
      </c>
      <c s="154" t="str">
        <f>IF('S.D.PASTE SHEET'!D1971="","",'S.D.PASTE SHEET'!D1971)</f>
        <v/>
      </c>
      <c s="153" t="str">
        <f>IF('S.D.PASTE SHEET'!E1971="","",UPPER('S.D.PASTE SHEET'!E1971))</f>
        <v/>
      </c>
      <c s="153" t="str">
        <f>IF('S.D.PASTE SHEET'!F1971="","",'S.D.PASTE SHEET'!F1971)</f>
        <v/>
      </c>
      <c s="153" t="str">
        <f>IF('S.D.PASTE SHEET'!G1971="","",UPPER('S.D.PASTE SHEET'!G1971))</f>
        <v/>
      </c>
      <c s="153" t="str">
        <f>IF('S.D.PASTE SHEET'!H1971="","",UPPER('S.D.PASTE SHEET'!H1971))</f>
        <v/>
      </c>
      <c s="153" t="str">
        <f>IF('S.D.PASTE SHEET'!I1971="","",'S.D.PASTE SHEET'!I1971)</f>
        <v/>
      </c>
      <c s="154" t="str">
        <f>IF('S.D.PASTE SHEET'!J1971="","",'S.D.PASTE SHEET'!J1971)</f>
        <v/>
      </c>
      <c s="153" t="str">
        <f>IF('S.D.PASTE SHEET'!K1971="","",'S.D.PASTE SHEET'!K1971)</f>
        <v/>
      </c>
      <c s="153" t="str">
        <f>IF('S.D.PASTE SHEET'!L1971="","",'S.D.PASTE SHEET'!L1971)</f>
        <v/>
      </c>
      <c s="153" t="str">
        <f>IF('S.D.PASTE SHEET'!M1971="","",'S.D.PASTE SHEET'!M1971)</f>
        <v/>
      </c>
      <c s="153" t="str">
        <f>IF('S.D.PASTE SHEET'!N1971="","",'S.D.PASTE SHEET'!N1971)</f>
        <v/>
      </c>
      <c s="153" t="str">
        <f>IF('S.D.PASTE SHEET'!O1971="","",'S.D.PASTE SHEET'!O1971)</f>
        <v/>
      </c>
      <c s="153" t="str">
        <f>IF('S.D.PASTE SHEET'!P1971="","",'S.D.PASTE SHEET'!P1971)</f>
        <v/>
      </c>
      <c s="153" t="str">
        <f>IF('S.D.PASTE SHEET'!Q1971="","",'S.D.PASTE SHEET'!Q1971)</f>
        <v/>
      </c>
      <c s="153" t="str">
        <f>IF('S.D.PASTE SHEET'!R1971="","",'S.D.PASTE SHEET'!R1971)</f>
        <v/>
      </c>
      <c s="153" t="str">
        <f>IF('S.D.PASTE SHEET'!S1971="","",'S.D.PASTE SHEET'!S1971)</f>
        <v/>
      </c>
      <c s="153" t="str">
        <f>IF('S.D.PASTE SHEET'!T1971="","",'S.D.PASTE SHEET'!T1971)</f>
        <v/>
      </c>
      <c s="153" t="str">
        <f>IF('S.D.PASTE SHEET'!U1971="","",'S.D.PASTE SHEET'!U1971)</f>
        <v/>
      </c>
      <c s="153" t="str">
        <f>IF('S.D.PASTE SHEET'!V1971="","",'S.D.PASTE SHEET'!V1971)</f>
        <v/>
      </c>
      <c s="153" t="str">
        <f>IF('S.D.PASTE SHEET'!W1971="","",'S.D.PASTE SHEET'!W1971)</f>
        <v/>
      </c>
      <c s="153" t="str">
        <f>IF('S.D.PASTE SHEET'!X1971="","",'S.D.PASTE SHEET'!X1971)</f>
        <v/>
      </c>
      <c s="153" t="str">
        <f>IF('S.D.PASTE SHEET'!Y1971="","",'S.D.PASTE SHEET'!Y1971)</f>
        <v/>
      </c>
      <c s="153" t="str">
        <f>IF('S.D.PASTE SHEET'!Z1971="","",'S.D.PASTE SHEET'!Z1971)</f>
        <v/>
      </c>
      <c s="153" t="str">
        <f>IF('S.D.PASTE SHEET'!AA1971="","",'S.D.PASTE SHEET'!AA1971)</f>
        <v/>
      </c>
      <c s="153" t="str">
        <f>IF('S.D.PASTE SHEET'!AB1971="","",'S.D.PASTE SHEET'!AB1971)</f>
        <v/>
      </c>
      <c s="153" t="str">
        <f>IF('S.D.PASTE SHEET'!AC1971="","",'S.D.PASTE SHEET'!AC1971)</f>
        <v/>
      </c>
      <c s="153" t="str">
        <f>IF('S.D.PASTE SHEET'!AD1971="","",'S.D.PASTE SHEET'!AD1971)</f>
        <v/>
      </c>
      <c s="155"/>
      <c s="156" t="str">
        <f>IF(AK1971="","",IF(AK1971&gt;0,COUNT($AG$2:AG1971),""))</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71" s="156" t="str">
        <f>IF(BC1971="","",IF(BC1971&gt;0,COUNT($AY$2:AY1971),""))</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72" spans="1:66" ht="15.75" customHeight="1">
      <c r="A1972" s="153" t="str">
        <f>IF('S.D.PASTE SHEET'!A1972="","",'S.D.PASTE SHEET'!A1972)</f>
        <v/>
      </c>
      <c s="153" t="str">
        <f>IF('S.D.PASTE SHEET'!B1972="","",'S.D.PASTE SHEET'!B1972)</f>
        <v/>
      </c>
      <c s="153" t="str">
        <f>IF('S.D.PASTE SHEET'!C1972="","",'S.D.PASTE SHEET'!C1972)</f>
        <v/>
      </c>
      <c s="154" t="str">
        <f>IF('S.D.PASTE SHEET'!D1972="","",'S.D.PASTE SHEET'!D1972)</f>
        <v/>
      </c>
      <c s="153" t="str">
        <f>IF('S.D.PASTE SHEET'!E1972="","",UPPER('S.D.PASTE SHEET'!E1972))</f>
        <v/>
      </c>
      <c s="153" t="str">
        <f>IF('S.D.PASTE SHEET'!F1972="","",'S.D.PASTE SHEET'!F1972)</f>
        <v/>
      </c>
      <c s="153" t="str">
        <f>IF('S.D.PASTE SHEET'!G1972="","",UPPER('S.D.PASTE SHEET'!G1972))</f>
        <v/>
      </c>
      <c s="153" t="str">
        <f>IF('S.D.PASTE SHEET'!H1972="","",UPPER('S.D.PASTE SHEET'!H1972))</f>
        <v/>
      </c>
      <c s="153" t="str">
        <f>IF('S.D.PASTE SHEET'!I1972="","",'S.D.PASTE SHEET'!I1972)</f>
        <v/>
      </c>
      <c s="154" t="str">
        <f>IF('S.D.PASTE SHEET'!J1972="","",'S.D.PASTE SHEET'!J1972)</f>
        <v/>
      </c>
      <c s="153" t="str">
        <f>IF('S.D.PASTE SHEET'!K1972="","",'S.D.PASTE SHEET'!K1972)</f>
        <v/>
      </c>
      <c s="153" t="str">
        <f>IF('S.D.PASTE SHEET'!L1972="","",'S.D.PASTE SHEET'!L1972)</f>
        <v/>
      </c>
      <c s="153" t="str">
        <f>IF('S.D.PASTE SHEET'!M1972="","",'S.D.PASTE SHEET'!M1972)</f>
        <v/>
      </c>
      <c s="153" t="str">
        <f>IF('S.D.PASTE SHEET'!N1972="","",'S.D.PASTE SHEET'!N1972)</f>
        <v/>
      </c>
      <c s="153" t="str">
        <f>IF('S.D.PASTE SHEET'!O1972="","",'S.D.PASTE SHEET'!O1972)</f>
        <v/>
      </c>
      <c s="153" t="str">
        <f>IF('S.D.PASTE SHEET'!P1972="","",'S.D.PASTE SHEET'!P1972)</f>
        <v/>
      </c>
      <c s="153" t="str">
        <f>IF('S.D.PASTE SHEET'!Q1972="","",'S.D.PASTE SHEET'!Q1972)</f>
        <v/>
      </c>
      <c s="153" t="str">
        <f>IF('S.D.PASTE SHEET'!R1972="","",'S.D.PASTE SHEET'!R1972)</f>
        <v/>
      </c>
      <c s="153" t="str">
        <f>IF('S.D.PASTE SHEET'!S1972="","",'S.D.PASTE SHEET'!S1972)</f>
        <v/>
      </c>
      <c s="153" t="str">
        <f>IF('S.D.PASTE SHEET'!T1972="","",'S.D.PASTE SHEET'!T1972)</f>
        <v/>
      </c>
      <c s="153" t="str">
        <f>IF('S.D.PASTE SHEET'!U1972="","",'S.D.PASTE SHEET'!U1972)</f>
        <v/>
      </c>
      <c s="153" t="str">
        <f>IF('S.D.PASTE SHEET'!V1972="","",'S.D.PASTE SHEET'!V1972)</f>
        <v/>
      </c>
      <c s="153" t="str">
        <f>IF('S.D.PASTE SHEET'!W1972="","",'S.D.PASTE SHEET'!W1972)</f>
        <v/>
      </c>
      <c s="153" t="str">
        <f>IF('S.D.PASTE SHEET'!X1972="","",'S.D.PASTE SHEET'!X1972)</f>
        <v/>
      </c>
      <c s="153" t="str">
        <f>IF('S.D.PASTE SHEET'!Y1972="","",'S.D.PASTE SHEET'!Y1972)</f>
        <v/>
      </c>
      <c s="153" t="str">
        <f>IF('S.D.PASTE SHEET'!Z1972="","",'S.D.PASTE SHEET'!Z1972)</f>
        <v/>
      </c>
      <c s="153" t="str">
        <f>IF('S.D.PASTE SHEET'!AA1972="","",'S.D.PASTE SHEET'!AA1972)</f>
        <v/>
      </c>
      <c s="153" t="str">
        <f>IF('S.D.PASTE SHEET'!AB1972="","",'S.D.PASTE SHEET'!AB1972)</f>
        <v/>
      </c>
      <c s="153" t="str">
        <f>IF('S.D.PASTE SHEET'!AC1972="","",'S.D.PASTE SHEET'!AC1972)</f>
        <v/>
      </c>
      <c s="153" t="str">
        <f>IF('S.D.PASTE SHEET'!AD1972="","",'S.D.PASTE SHEET'!AD1972)</f>
        <v/>
      </c>
      <c s="155"/>
      <c s="156" t="str">
        <f>IF(AK1972="","",IF(AK1972&gt;0,COUNT($AG$2:AG1972),""))</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72" s="156" t="str">
        <f>IF(BC1972="","",IF(BC1972&gt;0,COUNT($AY$2:AY1972),""))</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73" spans="1:66" ht="15.75" customHeight="1">
      <c r="A1973" s="153" t="str">
        <f>IF('S.D.PASTE SHEET'!A1973="","",'S.D.PASTE SHEET'!A1973)</f>
        <v/>
      </c>
      <c s="153" t="str">
        <f>IF('S.D.PASTE SHEET'!B1973="","",'S.D.PASTE SHEET'!B1973)</f>
        <v/>
      </c>
      <c s="153" t="str">
        <f>IF('S.D.PASTE SHEET'!C1973="","",'S.D.PASTE SHEET'!C1973)</f>
        <v/>
      </c>
      <c s="154" t="str">
        <f>IF('S.D.PASTE SHEET'!D1973="","",'S.D.PASTE SHEET'!D1973)</f>
        <v/>
      </c>
      <c s="153" t="str">
        <f>IF('S.D.PASTE SHEET'!E1973="","",UPPER('S.D.PASTE SHEET'!E1973))</f>
        <v/>
      </c>
      <c s="153" t="str">
        <f>IF('S.D.PASTE SHEET'!F1973="","",'S.D.PASTE SHEET'!F1973)</f>
        <v/>
      </c>
      <c s="153" t="str">
        <f>IF('S.D.PASTE SHEET'!G1973="","",UPPER('S.D.PASTE SHEET'!G1973))</f>
        <v/>
      </c>
      <c s="153" t="str">
        <f>IF('S.D.PASTE SHEET'!H1973="","",UPPER('S.D.PASTE SHEET'!H1973))</f>
        <v/>
      </c>
      <c s="153" t="str">
        <f>IF('S.D.PASTE SHEET'!I1973="","",'S.D.PASTE SHEET'!I1973)</f>
        <v/>
      </c>
      <c s="154" t="str">
        <f>IF('S.D.PASTE SHEET'!J1973="","",'S.D.PASTE SHEET'!J1973)</f>
        <v/>
      </c>
      <c s="153" t="str">
        <f>IF('S.D.PASTE SHEET'!K1973="","",'S.D.PASTE SHEET'!K1973)</f>
        <v/>
      </c>
      <c s="153" t="str">
        <f>IF('S.D.PASTE SHEET'!L1973="","",'S.D.PASTE SHEET'!L1973)</f>
        <v/>
      </c>
      <c s="153" t="str">
        <f>IF('S.D.PASTE SHEET'!M1973="","",'S.D.PASTE SHEET'!M1973)</f>
        <v/>
      </c>
      <c s="153" t="str">
        <f>IF('S.D.PASTE SHEET'!N1973="","",'S.D.PASTE SHEET'!N1973)</f>
        <v/>
      </c>
      <c s="153" t="str">
        <f>IF('S.D.PASTE SHEET'!O1973="","",'S.D.PASTE SHEET'!O1973)</f>
        <v/>
      </c>
      <c s="153" t="str">
        <f>IF('S.D.PASTE SHEET'!P1973="","",'S.D.PASTE SHEET'!P1973)</f>
        <v/>
      </c>
      <c s="153" t="str">
        <f>IF('S.D.PASTE SHEET'!Q1973="","",'S.D.PASTE SHEET'!Q1973)</f>
        <v/>
      </c>
      <c s="153" t="str">
        <f>IF('S.D.PASTE SHEET'!R1973="","",'S.D.PASTE SHEET'!R1973)</f>
        <v/>
      </c>
      <c s="153" t="str">
        <f>IF('S.D.PASTE SHEET'!S1973="","",'S.D.PASTE SHEET'!S1973)</f>
        <v/>
      </c>
      <c s="153" t="str">
        <f>IF('S.D.PASTE SHEET'!T1973="","",'S.D.PASTE SHEET'!T1973)</f>
        <v/>
      </c>
      <c s="153" t="str">
        <f>IF('S.D.PASTE SHEET'!U1973="","",'S.D.PASTE SHEET'!U1973)</f>
        <v/>
      </c>
      <c s="153" t="str">
        <f>IF('S.D.PASTE SHEET'!V1973="","",'S.D.PASTE SHEET'!V1973)</f>
        <v/>
      </c>
      <c s="153" t="str">
        <f>IF('S.D.PASTE SHEET'!W1973="","",'S.D.PASTE SHEET'!W1973)</f>
        <v/>
      </c>
      <c s="153" t="str">
        <f>IF('S.D.PASTE SHEET'!X1973="","",'S.D.PASTE SHEET'!X1973)</f>
        <v/>
      </c>
      <c s="153" t="str">
        <f>IF('S.D.PASTE SHEET'!Y1973="","",'S.D.PASTE SHEET'!Y1973)</f>
        <v/>
      </c>
      <c s="153" t="str">
        <f>IF('S.D.PASTE SHEET'!Z1973="","",'S.D.PASTE SHEET'!Z1973)</f>
        <v/>
      </c>
      <c s="153" t="str">
        <f>IF('S.D.PASTE SHEET'!AA1973="","",'S.D.PASTE SHEET'!AA1973)</f>
        <v/>
      </c>
      <c s="153" t="str">
        <f>IF('S.D.PASTE SHEET'!AB1973="","",'S.D.PASTE SHEET'!AB1973)</f>
        <v/>
      </c>
      <c s="153" t="str">
        <f>IF('S.D.PASTE SHEET'!AC1973="","",'S.D.PASTE SHEET'!AC1973)</f>
        <v/>
      </c>
      <c s="153" t="str">
        <f>IF('S.D.PASTE SHEET'!AD1973="","",'S.D.PASTE SHEET'!AD1973)</f>
        <v/>
      </c>
      <c s="155"/>
      <c s="156" t="str">
        <f>IF(AK1973="","",IF(AK1973&gt;0,COUNT($AG$2:AG1973),""))</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73" s="156" t="str">
        <f>IF(BC1973="","",IF(BC1973&gt;0,COUNT($AY$2:AY1973),""))</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74" spans="1:66" ht="15.75" customHeight="1">
      <c r="A1974" s="153" t="str">
        <f>IF('S.D.PASTE SHEET'!A1974="","",'S.D.PASTE SHEET'!A1974)</f>
        <v/>
      </c>
      <c s="153" t="str">
        <f>IF('S.D.PASTE SHEET'!B1974="","",'S.D.PASTE SHEET'!B1974)</f>
        <v/>
      </c>
      <c s="153" t="str">
        <f>IF('S.D.PASTE SHEET'!C1974="","",'S.D.PASTE SHEET'!C1974)</f>
        <v/>
      </c>
      <c s="154" t="str">
        <f>IF('S.D.PASTE SHEET'!D1974="","",'S.D.PASTE SHEET'!D1974)</f>
        <v/>
      </c>
      <c s="153" t="str">
        <f>IF('S.D.PASTE SHEET'!E1974="","",UPPER('S.D.PASTE SHEET'!E1974))</f>
        <v/>
      </c>
      <c s="153" t="str">
        <f>IF('S.D.PASTE SHEET'!F1974="","",'S.D.PASTE SHEET'!F1974)</f>
        <v/>
      </c>
      <c s="153" t="str">
        <f>IF('S.D.PASTE SHEET'!G1974="","",UPPER('S.D.PASTE SHEET'!G1974))</f>
        <v/>
      </c>
      <c s="153" t="str">
        <f>IF('S.D.PASTE SHEET'!H1974="","",UPPER('S.D.PASTE SHEET'!H1974))</f>
        <v/>
      </c>
      <c s="153" t="str">
        <f>IF('S.D.PASTE SHEET'!I1974="","",'S.D.PASTE SHEET'!I1974)</f>
        <v/>
      </c>
      <c s="154" t="str">
        <f>IF('S.D.PASTE SHEET'!J1974="","",'S.D.PASTE SHEET'!J1974)</f>
        <v/>
      </c>
      <c s="153" t="str">
        <f>IF('S.D.PASTE SHEET'!K1974="","",'S.D.PASTE SHEET'!K1974)</f>
        <v/>
      </c>
      <c s="153" t="str">
        <f>IF('S.D.PASTE SHEET'!L1974="","",'S.D.PASTE SHEET'!L1974)</f>
        <v/>
      </c>
      <c s="153" t="str">
        <f>IF('S.D.PASTE SHEET'!M1974="","",'S.D.PASTE SHEET'!M1974)</f>
        <v/>
      </c>
      <c s="153" t="str">
        <f>IF('S.D.PASTE SHEET'!N1974="","",'S.D.PASTE SHEET'!N1974)</f>
        <v/>
      </c>
      <c s="153" t="str">
        <f>IF('S.D.PASTE SHEET'!O1974="","",'S.D.PASTE SHEET'!O1974)</f>
        <v/>
      </c>
      <c s="153" t="str">
        <f>IF('S.D.PASTE SHEET'!P1974="","",'S.D.PASTE SHEET'!P1974)</f>
        <v/>
      </c>
      <c s="153" t="str">
        <f>IF('S.D.PASTE SHEET'!Q1974="","",'S.D.PASTE SHEET'!Q1974)</f>
        <v/>
      </c>
      <c s="153" t="str">
        <f>IF('S.D.PASTE SHEET'!R1974="","",'S.D.PASTE SHEET'!R1974)</f>
        <v/>
      </c>
      <c s="153" t="str">
        <f>IF('S.D.PASTE SHEET'!S1974="","",'S.D.PASTE SHEET'!S1974)</f>
        <v/>
      </c>
      <c s="153" t="str">
        <f>IF('S.D.PASTE SHEET'!T1974="","",'S.D.PASTE SHEET'!T1974)</f>
        <v/>
      </c>
      <c s="153" t="str">
        <f>IF('S.D.PASTE SHEET'!U1974="","",'S.D.PASTE SHEET'!U1974)</f>
        <v/>
      </c>
      <c s="153" t="str">
        <f>IF('S.D.PASTE SHEET'!V1974="","",'S.D.PASTE SHEET'!V1974)</f>
        <v/>
      </c>
      <c s="153" t="str">
        <f>IF('S.D.PASTE SHEET'!W1974="","",'S.D.PASTE SHEET'!W1974)</f>
        <v/>
      </c>
      <c s="153" t="str">
        <f>IF('S.D.PASTE SHEET'!X1974="","",'S.D.PASTE SHEET'!X1974)</f>
        <v/>
      </c>
      <c s="153" t="str">
        <f>IF('S.D.PASTE SHEET'!Y1974="","",'S.D.PASTE SHEET'!Y1974)</f>
        <v/>
      </c>
      <c s="153" t="str">
        <f>IF('S.D.PASTE SHEET'!Z1974="","",'S.D.PASTE SHEET'!Z1974)</f>
        <v/>
      </c>
      <c s="153" t="str">
        <f>IF('S.D.PASTE SHEET'!AA1974="","",'S.D.PASTE SHEET'!AA1974)</f>
        <v/>
      </c>
      <c s="153" t="str">
        <f>IF('S.D.PASTE SHEET'!AB1974="","",'S.D.PASTE SHEET'!AB1974)</f>
        <v/>
      </c>
      <c s="153" t="str">
        <f>IF('S.D.PASTE SHEET'!AC1974="","",'S.D.PASTE SHEET'!AC1974)</f>
        <v/>
      </c>
      <c s="153" t="str">
        <f>IF('S.D.PASTE SHEET'!AD1974="","",'S.D.PASTE SHEET'!AD1974)</f>
        <v/>
      </c>
      <c s="155"/>
      <c s="156" t="str">
        <f>IF(AK1974="","",IF(AK1974&gt;0,COUNT($AG$2:AG1974),""))</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74" s="156" t="str">
        <f>IF(BC1974="","",IF(BC1974&gt;0,COUNT($AY$2:AY1974),""))</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75" spans="1:66" ht="15.75" customHeight="1">
      <c r="A1975" s="153" t="str">
        <f>IF('S.D.PASTE SHEET'!A1975="","",'S.D.PASTE SHEET'!A1975)</f>
        <v/>
      </c>
      <c s="153" t="str">
        <f>IF('S.D.PASTE SHEET'!B1975="","",'S.D.PASTE SHEET'!B1975)</f>
        <v/>
      </c>
      <c s="153" t="str">
        <f>IF('S.D.PASTE SHEET'!C1975="","",'S.D.PASTE SHEET'!C1975)</f>
        <v/>
      </c>
      <c s="154" t="str">
        <f>IF('S.D.PASTE SHEET'!D1975="","",'S.D.PASTE SHEET'!D1975)</f>
        <v/>
      </c>
      <c s="153" t="str">
        <f>IF('S.D.PASTE SHEET'!E1975="","",UPPER('S.D.PASTE SHEET'!E1975))</f>
        <v/>
      </c>
      <c s="153" t="str">
        <f>IF('S.D.PASTE SHEET'!F1975="","",'S.D.PASTE SHEET'!F1975)</f>
        <v/>
      </c>
      <c s="153" t="str">
        <f>IF('S.D.PASTE SHEET'!G1975="","",UPPER('S.D.PASTE SHEET'!G1975))</f>
        <v/>
      </c>
      <c s="153" t="str">
        <f>IF('S.D.PASTE SHEET'!H1975="","",UPPER('S.D.PASTE SHEET'!H1975))</f>
        <v/>
      </c>
      <c s="153" t="str">
        <f>IF('S.D.PASTE SHEET'!I1975="","",'S.D.PASTE SHEET'!I1975)</f>
        <v/>
      </c>
      <c s="154" t="str">
        <f>IF('S.D.PASTE SHEET'!J1975="","",'S.D.PASTE SHEET'!J1975)</f>
        <v/>
      </c>
      <c s="153" t="str">
        <f>IF('S.D.PASTE SHEET'!K1975="","",'S.D.PASTE SHEET'!K1975)</f>
        <v/>
      </c>
      <c s="153" t="str">
        <f>IF('S.D.PASTE SHEET'!L1975="","",'S.D.PASTE SHEET'!L1975)</f>
        <v/>
      </c>
      <c s="153" t="str">
        <f>IF('S.D.PASTE SHEET'!M1975="","",'S.D.PASTE SHEET'!M1975)</f>
        <v/>
      </c>
      <c s="153" t="str">
        <f>IF('S.D.PASTE SHEET'!N1975="","",'S.D.PASTE SHEET'!N1975)</f>
        <v/>
      </c>
      <c s="153" t="str">
        <f>IF('S.D.PASTE SHEET'!O1975="","",'S.D.PASTE SHEET'!O1975)</f>
        <v/>
      </c>
      <c s="153" t="str">
        <f>IF('S.D.PASTE SHEET'!P1975="","",'S.D.PASTE SHEET'!P1975)</f>
        <v/>
      </c>
      <c s="153" t="str">
        <f>IF('S.D.PASTE SHEET'!Q1975="","",'S.D.PASTE SHEET'!Q1975)</f>
        <v/>
      </c>
      <c s="153" t="str">
        <f>IF('S.D.PASTE SHEET'!R1975="","",'S.D.PASTE SHEET'!R1975)</f>
        <v/>
      </c>
      <c s="153" t="str">
        <f>IF('S.D.PASTE SHEET'!S1975="","",'S.D.PASTE SHEET'!S1975)</f>
        <v/>
      </c>
      <c s="153" t="str">
        <f>IF('S.D.PASTE SHEET'!T1975="","",'S.D.PASTE SHEET'!T1975)</f>
        <v/>
      </c>
      <c s="153" t="str">
        <f>IF('S.D.PASTE SHEET'!U1975="","",'S.D.PASTE SHEET'!U1975)</f>
        <v/>
      </c>
      <c s="153" t="str">
        <f>IF('S.D.PASTE SHEET'!V1975="","",'S.D.PASTE SHEET'!V1975)</f>
        <v/>
      </c>
      <c s="153" t="str">
        <f>IF('S.D.PASTE SHEET'!W1975="","",'S.D.PASTE SHEET'!W1975)</f>
        <v/>
      </c>
      <c s="153" t="str">
        <f>IF('S.D.PASTE SHEET'!X1975="","",'S.D.PASTE SHEET'!X1975)</f>
        <v/>
      </c>
      <c s="153" t="str">
        <f>IF('S.D.PASTE SHEET'!Y1975="","",'S.D.PASTE SHEET'!Y1975)</f>
        <v/>
      </c>
      <c s="153" t="str">
        <f>IF('S.D.PASTE SHEET'!Z1975="","",'S.D.PASTE SHEET'!Z1975)</f>
        <v/>
      </c>
      <c s="153" t="str">
        <f>IF('S.D.PASTE SHEET'!AA1975="","",'S.D.PASTE SHEET'!AA1975)</f>
        <v/>
      </c>
      <c s="153" t="str">
        <f>IF('S.D.PASTE SHEET'!AB1975="","",'S.D.PASTE SHEET'!AB1975)</f>
        <v/>
      </c>
      <c s="153" t="str">
        <f>IF('S.D.PASTE SHEET'!AC1975="","",'S.D.PASTE SHEET'!AC1975)</f>
        <v/>
      </c>
      <c s="153" t="str">
        <f>IF('S.D.PASTE SHEET'!AD1975="","",'S.D.PASTE SHEET'!AD1975)</f>
        <v/>
      </c>
      <c s="155"/>
      <c s="156" t="str">
        <f>IF(AK1975="","",IF(AK1975&gt;0,COUNT($AG$2:AG1975),""))</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75" s="156" t="str">
        <f>IF(BC1975="","",IF(BC1975&gt;0,COUNT($AY$2:AY1975),""))</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76" spans="1:66" ht="15.75" customHeight="1">
      <c r="A1976" s="153" t="str">
        <f>IF('S.D.PASTE SHEET'!A1976="","",'S.D.PASTE SHEET'!A1976)</f>
        <v/>
      </c>
      <c s="153" t="str">
        <f>IF('S.D.PASTE SHEET'!B1976="","",'S.D.PASTE SHEET'!B1976)</f>
        <v/>
      </c>
      <c s="153" t="str">
        <f>IF('S.D.PASTE SHEET'!C1976="","",'S.D.PASTE SHEET'!C1976)</f>
        <v/>
      </c>
      <c s="154" t="str">
        <f>IF('S.D.PASTE SHEET'!D1976="","",'S.D.PASTE SHEET'!D1976)</f>
        <v/>
      </c>
      <c s="153" t="str">
        <f>IF('S.D.PASTE SHEET'!E1976="","",UPPER('S.D.PASTE SHEET'!E1976))</f>
        <v/>
      </c>
      <c s="153" t="str">
        <f>IF('S.D.PASTE SHEET'!F1976="","",'S.D.PASTE SHEET'!F1976)</f>
        <v/>
      </c>
      <c s="153" t="str">
        <f>IF('S.D.PASTE SHEET'!G1976="","",UPPER('S.D.PASTE SHEET'!G1976))</f>
        <v/>
      </c>
      <c s="153" t="str">
        <f>IF('S.D.PASTE SHEET'!H1976="","",UPPER('S.D.PASTE SHEET'!H1976))</f>
        <v/>
      </c>
      <c s="153" t="str">
        <f>IF('S.D.PASTE SHEET'!I1976="","",'S.D.PASTE SHEET'!I1976)</f>
        <v/>
      </c>
      <c s="154" t="str">
        <f>IF('S.D.PASTE SHEET'!J1976="","",'S.D.PASTE SHEET'!J1976)</f>
        <v/>
      </c>
      <c s="153" t="str">
        <f>IF('S.D.PASTE SHEET'!K1976="","",'S.D.PASTE SHEET'!K1976)</f>
        <v/>
      </c>
      <c s="153" t="str">
        <f>IF('S.D.PASTE SHEET'!L1976="","",'S.D.PASTE SHEET'!L1976)</f>
        <v/>
      </c>
      <c s="153" t="str">
        <f>IF('S.D.PASTE SHEET'!M1976="","",'S.D.PASTE SHEET'!M1976)</f>
        <v/>
      </c>
      <c s="153" t="str">
        <f>IF('S.D.PASTE SHEET'!N1976="","",'S.D.PASTE SHEET'!N1976)</f>
        <v/>
      </c>
      <c s="153" t="str">
        <f>IF('S.D.PASTE SHEET'!O1976="","",'S.D.PASTE SHEET'!O1976)</f>
        <v/>
      </c>
      <c s="153" t="str">
        <f>IF('S.D.PASTE SHEET'!P1976="","",'S.D.PASTE SHEET'!P1976)</f>
        <v/>
      </c>
      <c s="153" t="str">
        <f>IF('S.D.PASTE SHEET'!Q1976="","",'S.D.PASTE SHEET'!Q1976)</f>
        <v/>
      </c>
      <c s="153" t="str">
        <f>IF('S.D.PASTE SHEET'!R1976="","",'S.D.PASTE SHEET'!R1976)</f>
        <v/>
      </c>
      <c s="153" t="str">
        <f>IF('S.D.PASTE SHEET'!S1976="","",'S.D.PASTE SHEET'!S1976)</f>
        <v/>
      </c>
      <c s="153" t="str">
        <f>IF('S.D.PASTE SHEET'!T1976="","",'S.D.PASTE SHEET'!T1976)</f>
        <v/>
      </c>
      <c s="153" t="str">
        <f>IF('S.D.PASTE SHEET'!U1976="","",'S.D.PASTE SHEET'!U1976)</f>
        <v/>
      </c>
      <c s="153" t="str">
        <f>IF('S.D.PASTE SHEET'!V1976="","",'S.D.PASTE SHEET'!V1976)</f>
        <v/>
      </c>
      <c s="153" t="str">
        <f>IF('S.D.PASTE SHEET'!W1976="","",'S.D.PASTE SHEET'!W1976)</f>
        <v/>
      </c>
      <c s="153" t="str">
        <f>IF('S.D.PASTE SHEET'!X1976="","",'S.D.PASTE SHEET'!X1976)</f>
        <v/>
      </c>
      <c s="153" t="str">
        <f>IF('S.D.PASTE SHEET'!Y1976="","",'S.D.PASTE SHEET'!Y1976)</f>
        <v/>
      </c>
      <c s="153" t="str">
        <f>IF('S.D.PASTE SHEET'!Z1976="","",'S.D.PASTE SHEET'!Z1976)</f>
        <v/>
      </c>
      <c s="153" t="str">
        <f>IF('S.D.PASTE SHEET'!AA1976="","",'S.D.PASTE SHEET'!AA1976)</f>
        <v/>
      </c>
      <c s="153" t="str">
        <f>IF('S.D.PASTE SHEET'!AB1976="","",'S.D.PASTE SHEET'!AB1976)</f>
        <v/>
      </c>
      <c s="153" t="str">
        <f>IF('S.D.PASTE SHEET'!AC1976="","",'S.D.PASTE SHEET'!AC1976)</f>
        <v/>
      </c>
      <c s="153" t="str">
        <f>IF('S.D.PASTE SHEET'!AD1976="","",'S.D.PASTE SHEET'!AD1976)</f>
        <v/>
      </c>
      <c s="155"/>
      <c s="156" t="str">
        <f>IF(AK1976="","",IF(AK1976&gt;0,COUNT($AG$2:AG1976),""))</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76" s="156" t="str">
        <f>IF(BC1976="","",IF(BC1976&gt;0,COUNT($AY$2:AY1976),""))</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77" spans="1:66" ht="15.75" customHeight="1">
      <c r="A1977" s="153" t="str">
        <f>IF('S.D.PASTE SHEET'!A1977="","",'S.D.PASTE SHEET'!A1977)</f>
        <v/>
      </c>
      <c s="153" t="str">
        <f>IF('S.D.PASTE SHEET'!B1977="","",'S.D.PASTE SHEET'!B1977)</f>
        <v/>
      </c>
      <c s="153" t="str">
        <f>IF('S.D.PASTE SHEET'!C1977="","",'S.D.PASTE SHEET'!C1977)</f>
        <v/>
      </c>
      <c s="154" t="str">
        <f>IF('S.D.PASTE SHEET'!D1977="","",'S.D.PASTE SHEET'!D1977)</f>
        <v/>
      </c>
      <c s="153" t="str">
        <f>IF('S.D.PASTE SHEET'!E1977="","",UPPER('S.D.PASTE SHEET'!E1977))</f>
        <v/>
      </c>
      <c s="153" t="str">
        <f>IF('S.D.PASTE SHEET'!F1977="","",'S.D.PASTE SHEET'!F1977)</f>
        <v/>
      </c>
      <c s="153" t="str">
        <f>IF('S.D.PASTE SHEET'!G1977="","",UPPER('S.D.PASTE SHEET'!G1977))</f>
        <v/>
      </c>
      <c s="153" t="str">
        <f>IF('S.D.PASTE SHEET'!H1977="","",UPPER('S.D.PASTE SHEET'!H1977))</f>
        <v/>
      </c>
      <c s="153" t="str">
        <f>IF('S.D.PASTE SHEET'!I1977="","",'S.D.PASTE SHEET'!I1977)</f>
        <v/>
      </c>
      <c s="154" t="str">
        <f>IF('S.D.PASTE SHEET'!J1977="","",'S.D.PASTE SHEET'!J1977)</f>
        <v/>
      </c>
      <c s="153" t="str">
        <f>IF('S.D.PASTE SHEET'!K1977="","",'S.D.PASTE SHEET'!K1977)</f>
        <v/>
      </c>
      <c s="153" t="str">
        <f>IF('S.D.PASTE SHEET'!L1977="","",'S.D.PASTE SHEET'!L1977)</f>
        <v/>
      </c>
      <c s="153" t="str">
        <f>IF('S.D.PASTE SHEET'!M1977="","",'S.D.PASTE SHEET'!M1977)</f>
        <v/>
      </c>
      <c s="153" t="str">
        <f>IF('S.D.PASTE SHEET'!N1977="","",'S.D.PASTE SHEET'!N1977)</f>
        <v/>
      </c>
      <c s="153" t="str">
        <f>IF('S.D.PASTE SHEET'!O1977="","",'S.D.PASTE SHEET'!O1977)</f>
        <v/>
      </c>
      <c s="153" t="str">
        <f>IF('S.D.PASTE SHEET'!P1977="","",'S.D.PASTE SHEET'!P1977)</f>
        <v/>
      </c>
      <c s="153" t="str">
        <f>IF('S.D.PASTE SHEET'!Q1977="","",'S.D.PASTE SHEET'!Q1977)</f>
        <v/>
      </c>
      <c s="153" t="str">
        <f>IF('S.D.PASTE SHEET'!R1977="","",'S.D.PASTE SHEET'!R1977)</f>
        <v/>
      </c>
      <c s="153" t="str">
        <f>IF('S.D.PASTE SHEET'!S1977="","",'S.D.PASTE SHEET'!S1977)</f>
        <v/>
      </c>
      <c s="153" t="str">
        <f>IF('S.D.PASTE SHEET'!T1977="","",'S.D.PASTE SHEET'!T1977)</f>
        <v/>
      </c>
      <c s="153" t="str">
        <f>IF('S.D.PASTE SHEET'!U1977="","",'S.D.PASTE SHEET'!U1977)</f>
        <v/>
      </c>
      <c s="153" t="str">
        <f>IF('S.D.PASTE SHEET'!V1977="","",'S.D.PASTE SHEET'!V1977)</f>
        <v/>
      </c>
      <c s="153" t="str">
        <f>IF('S.D.PASTE SHEET'!W1977="","",'S.D.PASTE SHEET'!W1977)</f>
        <v/>
      </c>
      <c s="153" t="str">
        <f>IF('S.D.PASTE SHEET'!X1977="","",'S.D.PASTE SHEET'!X1977)</f>
        <v/>
      </c>
      <c s="153" t="str">
        <f>IF('S.D.PASTE SHEET'!Y1977="","",'S.D.PASTE SHEET'!Y1977)</f>
        <v/>
      </c>
      <c s="153" t="str">
        <f>IF('S.D.PASTE SHEET'!Z1977="","",'S.D.PASTE SHEET'!Z1977)</f>
        <v/>
      </c>
      <c s="153" t="str">
        <f>IF('S.D.PASTE SHEET'!AA1977="","",'S.D.PASTE SHEET'!AA1977)</f>
        <v/>
      </c>
      <c s="153" t="str">
        <f>IF('S.D.PASTE SHEET'!AB1977="","",'S.D.PASTE SHEET'!AB1977)</f>
        <v/>
      </c>
      <c s="153" t="str">
        <f>IF('S.D.PASTE SHEET'!AC1977="","",'S.D.PASTE SHEET'!AC1977)</f>
        <v/>
      </c>
      <c s="153" t="str">
        <f>IF('S.D.PASTE SHEET'!AD1977="","",'S.D.PASTE SHEET'!AD1977)</f>
        <v/>
      </c>
      <c s="155"/>
      <c s="156" t="str">
        <f>IF(AK1977="","",IF(AK1977&gt;0,COUNT($AG$2:AG1977),""))</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77" s="156" t="str">
        <f>IF(BC1977="","",IF(BC1977&gt;0,COUNT($AY$2:AY1977),""))</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78" spans="1:66" ht="15.75" customHeight="1">
      <c r="A1978" s="153" t="str">
        <f>IF('S.D.PASTE SHEET'!A1978="","",'S.D.PASTE SHEET'!A1978)</f>
        <v/>
      </c>
      <c s="153" t="str">
        <f>IF('S.D.PASTE SHEET'!B1978="","",'S.D.PASTE SHEET'!B1978)</f>
        <v/>
      </c>
      <c s="153" t="str">
        <f>IF('S.D.PASTE SHEET'!C1978="","",'S.D.PASTE SHEET'!C1978)</f>
        <v/>
      </c>
      <c s="154" t="str">
        <f>IF('S.D.PASTE SHEET'!D1978="","",'S.D.PASTE SHEET'!D1978)</f>
        <v/>
      </c>
      <c s="153" t="str">
        <f>IF('S.D.PASTE SHEET'!E1978="","",UPPER('S.D.PASTE SHEET'!E1978))</f>
        <v/>
      </c>
      <c s="153" t="str">
        <f>IF('S.D.PASTE SHEET'!F1978="","",'S.D.PASTE SHEET'!F1978)</f>
        <v/>
      </c>
      <c s="153" t="str">
        <f>IF('S.D.PASTE SHEET'!G1978="","",UPPER('S.D.PASTE SHEET'!G1978))</f>
        <v/>
      </c>
      <c s="153" t="str">
        <f>IF('S.D.PASTE SHEET'!H1978="","",UPPER('S.D.PASTE SHEET'!H1978))</f>
        <v/>
      </c>
      <c s="153" t="str">
        <f>IF('S.D.PASTE SHEET'!I1978="","",'S.D.PASTE SHEET'!I1978)</f>
        <v/>
      </c>
      <c s="154" t="str">
        <f>IF('S.D.PASTE SHEET'!J1978="","",'S.D.PASTE SHEET'!J1978)</f>
        <v/>
      </c>
      <c s="153" t="str">
        <f>IF('S.D.PASTE SHEET'!K1978="","",'S.D.PASTE SHEET'!K1978)</f>
        <v/>
      </c>
      <c s="153" t="str">
        <f>IF('S.D.PASTE SHEET'!L1978="","",'S.D.PASTE SHEET'!L1978)</f>
        <v/>
      </c>
      <c s="153" t="str">
        <f>IF('S.D.PASTE SHEET'!M1978="","",'S.D.PASTE SHEET'!M1978)</f>
        <v/>
      </c>
      <c s="153" t="str">
        <f>IF('S.D.PASTE SHEET'!N1978="","",'S.D.PASTE SHEET'!N1978)</f>
        <v/>
      </c>
      <c s="153" t="str">
        <f>IF('S.D.PASTE SHEET'!O1978="","",'S.D.PASTE SHEET'!O1978)</f>
        <v/>
      </c>
      <c s="153" t="str">
        <f>IF('S.D.PASTE SHEET'!P1978="","",'S.D.PASTE SHEET'!P1978)</f>
        <v/>
      </c>
      <c s="153" t="str">
        <f>IF('S.D.PASTE SHEET'!Q1978="","",'S.D.PASTE SHEET'!Q1978)</f>
        <v/>
      </c>
      <c s="153" t="str">
        <f>IF('S.D.PASTE SHEET'!R1978="","",'S.D.PASTE SHEET'!R1978)</f>
        <v/>
      </c>
      <c s="153" t="str">
        <f>IF('S.D.PASTE SHEET'!S1978="","",'S.D.PASTE SHEET'!S1978)</f>
        <v/>
      </c>
      <c s="153" t="str">
        <f>IF('S.D.PASTE SHEET'!T1978="","",'S.D.PASTE SHEET'!T1978)</f>
        <v/>
      </c>
      <c s="153" t="str">
        <f>IF('S.D.PASTE SHEET'!U1978="","",'S.D.PASTE SHEET'!U1978)</f>
        <v/>
      </c>
      <c s="153" t="str">
        <f>IF('S.D.PASTE SHEET'!V1978="","",'S.D.PASTE SHEET'!V1978)</f>
        <v/>
      </c>
      <c s="153" t="str">
        <f>IF('S.D.PASTE SHEET'!W1978="","",'S.D.PASTE SHEET'!W1978)</f>
        <v/>
      </c>
      <c s="153" t="str">
        <f>IF('S.D.PASTE SHEET'!X1978="","",'S.D.PASTE SHEET'!X1978)</f>
        <v/>
      </c>
      <c s="153" t="str">
        <f>IF('S.D.PASTE SHEET'!Y1978="","",'S.D.PASTE SHEET'!Y1978)</f>
        <v/>
      </c>
      <c s="153" t="str">
        <f>IF('S.D.PASTE SHEET'!Z1978="","",'S.D.PASTE SHEET'!Z1978)</f>
        <v/>
      </c>
      <c s="153" t="str">
        <f>IF('S.D.PASTE SHEET'!AA1978="","",'S.D.PASTE SHEET'!AA1978)</f>
        <v/>
      </c>
      <c s="153" t="str">
        <f>IF('S.D.PASTE SHEET'!AB1978="","",'S.D.PASTE SHEET'!AB1978)</f>
        <v/>
      </c>
      <c s="153" t="str">
        <f>IF('S.D.PASTE SHEET'!AC1978="","",'S.D.PASTE SHEET'!AC1978)</f>
        <v/>
      </c>
      <c s="153" t="str">
        <f>IF('S.D.PASTE SHEET'!AD1978="","",'S.D.PASTE SHEET'!AD1978)</f>
        <v/>
      </c>
      <c s="155"/>
      <c s="156" t="str">
        <f>IF(AK1978="","",IF(AK1978&gt;0,COUNT($AG$2:AG1978),""))</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78" s="156" t="str">
        <f>IF(BC1978="","",IF(BC1978&gt;0,COUNT($AY$2:AY1978),""))</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79" spans="1:66" ht="15.75" customHeight="1">
      <c r="A1979" s="153" t="str">
        <f>IF('S.D.PASTE SHEET'!A1979="","",'S.D.PASTE SHEET'!A1979)</f>
        <v/>
      </c>
      <c s="153" t="str">
        <f>IF('S.D.PASTE SHEET'!B1979="","",'S.D.PASTE SHEET'!B1979)</f>
        <v/>
      </c>
      <c s="153" t="str">
        <f>IF('S.D.PASTE SHEET'!C1979="","",'S.D.PASTE SHEET'!C1979)</f>
        <v/>
      </c>
      <c s="154" t="str">
        <f>IF('S.D.PASTE SHEET'!D1979="","",'S.D.PASTE SHEET'!D1979)</f>
        <v/>
      </c>
      <c s="153" t="str">
        <f>IF('S.D.PASTE SHEET'!E1979="","",UPPER('S.D.PASTE SHEET'!E1979))</f>
        <v/>
      </c>
      <c s="153" t="str">
        <f>IF('S.D.PASTE SHEET'!F1979="","",'S.D.PASTE SHEET'!F1979)</f>
        <v/>
      </c>
      <c s="153" t="str">
        <f>IF('S.D.PASTE SHEET'!G1979="","",UPPER('S.D.PASTE SHEET'!G1979))</f>
        <v/>
      </c>
      <c s="153" t="str">
        <f>IF('S.D.PASTE SHEET'!H1979="","",UPPER('S.D.PASTE SHEET'!H1979))</f>
        <v/>
      </c>
      <c s="153" t="str">
        <f>IF('S.D.PASTE SHEET'!I1979="","",'S.D.PASTE SHEET'!I1979)</f>
        <v/>
      </c>
      <c s="154" t="str">
        <f>IF('S.D.PASTE SHEET'!J1979="","",'S.D.PASTE SHEET'!J1979)</f>
        <v/>
      </c>
      <c s="153" t="str">
        <f>IF('S.D.PASTE SHEET'!K1979="","",'S.D.PASTE SHEET'!K1979)</f>
        <v/>
      </c>
      <c s="153" t="str">
        <f>IF('S.D.PASTE SHEET'!L1979="","",'S.D.PASTE SHEET'!L1979)</f>
        <v/>
      </c>
      <c s="153" t="str">
        <f>IF('S.D.PASTE SHEET'!M1979="","",'S.D.PASTE SHEET'!M1979)</f>
        <v/>
      </c>
      <c s="153" t="str">
        <f>IF('S.D.PASTE SHEET'!N1979="","",'S.D.PASTE SHEET'!N1979)</f>
        <v/>
      </c>
      <c s="153" t="str">
        <f>IF('S.D.PASTE SHEET'!O1979="","",'S.D.PASTE SHEET'!O1979)</f>
        <v/>
      </c>
      <c s="153" t="str">
        <f>IF('S.D.PASTE SHEET'!P1979="","",'S.D.PASTE SHEET'!P1979)</f>
        <v/>
      </c>
      <c s="153" t="str">
        <f>IF('S.D.PASTE SHEET'!Q1979="","",'S.D.PASTE SHEET'!Q1979)</f>
        <v/>
      </c>
      <c s="153" t="str">
        <f>IF('S.D.PASTE SHEET'!R1979="","",'S.D.PASTE SHEET'!R1979)</f>
        <v/>
      </c>
      <c s="153" t="str">
        <f>IF('S.D.PASTE SHEET'!S1979="","",'S.D.PASTE SHEET'!S1979)</f>
        <v/>
      </c>
      <c s="153" t="str">
        <f>IF('S.D.PASTE SHEET'!T1979="","",'S.D.PASTE SHEET'!T1979)</f>
        <v/>
      </c>
      <c s="153" t="str">
        <f>IF('S.D.PASTE SHEET'!U1979="","",'S.D.PASTE SHEET'!U1979)</f>
        <v/>
      </c>
      <c s="153" t="str">
        <f>IF('S.D.PASTE SHEET'!V1979="","",'S.D.PASTE SHEET'!V1979)</f>
        <v/>
      </c>
      <c s="153" t="str">
        <f>IF('S.D.PASTE SHEET'!W1979="","",'S.D.PASTE SHEET'!W1979)</f>
        <v/>
      </c>
      <c s="153" t="str">
        <f>IF('S.D.PASTE SHEET'!X1979="","",'S.D.PASTE SHEET'!X1979)</f>
        <v/>
      </c>
      <c s="153" t="str">
        <f>IF('S.D.PASTE SHEET'!Y1979="","",'S.D.PASTE SHEET'!Y1979)</f>
        <v/>
      </c>
      <c s="153" t="str">
        <f>IF('S.D.PASTE SHEET'!Z1979="","",'S.D.PASTE SHEET'!Z1979)</f>
        <v/>
      </c>
      <c s="153" t="str">
        <f>IF('S.D.PASTE SHEET'!AA1979="","",'S.D.PASTE SHEET'!AA1979)</f>
        <v/>
      </c>
      <c s="153" t="str">
        <f>IF('S.D.PASTE SHEET'!AB1979="","",'S.D.PASTE SHEET'!AB1979)</f>
        <v/>
      </c>
      <c s="153" t="str">
        <f>IF('S.D.PASTE SHEET'!AC1979="","",'S.D.PASTE SHEET'!AC1979)</f>
        <v/>
      </c>
      <c s="153" t="str">
        <f>IF('S.D.PASTE SHEET'!AD1979="","",'S.D.PASTE SHEET'!AD1979)</f>
        <v/>
      </c>
      <c s="155"/>
      <c s="156" t="str">
        <f>IF(AK1979="","",IF(AK1979&gt;0,COUNT($AG$2:AG1979),""))</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79" s="156" t="str">
        <f>IF(BC1979="","",IF(BC1979&gt;0,COUNT($AY$2:AY1979),""))</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80" spans="1:66" ht="15.75" customHeight="1">
      <c r="A1980" s="153" t="str">
        <f>IF('S.D.PASTE SHEET'!A1980="","",'S.D.PASTE SHEET'!A1980)</f>
        <v/>
      </c>
      <c s="153" t="str">
        <f>IF('S.D.PASTE SHEET'!B1980="","",'S.D.PASTE SHEET'!B1980)</f>
        <v/>
      </c>
      <c s="153" t="str">
        <f>IF('S.D.PASTE SHEET'!C1980="","",'S.D.PASTE SHEET'!C1980)</f>
        <v/>
      </c>
      <c s="154" t="str">
        <f>IF('S.D.PASTE SHEET'!D1980="","",'S.D.PASTE SHEET'!D1980)</f>
        <v/>
      </c>
      <c s="153" t="str">
        <f>IF('S.D.PASTE SHEET'!E1980="","",UPPER('S.D.PASTE SHEET'!E1980))</f>
        <v/>
      </c>
      <c s="153" t="str">
        <f>IF('S.D.PASTE SHEET'!F1980="","",'S.D.PASTE SHEET'!F1980)</f>
        <v/>
      </c>
      <c s="153" t="str">
        <f>IF('S.D.PASTE SHEET'!G1980="","",UPPER('S.D.PASTE SHEET'!G1980))</f>
        <v/>
      </c>
      <c s="153" t="str">
        <f>IF('S.D.PASTE SHEET'!H1980="","",UPPER('S.D.PASTE SHEET'!H1980))</f>
        <v/>
      </c>
      <c s="153" t="str">
        <f>IF('S.D.PASTE SHEET'!I1980="","",'S.D.PASTE SHEET'!I1980)</f>
        <v/>
      </c>
      <c s="154" t="str">
        <f>IF('S.D.PASTE SHEET'!J1980="","",'S.D.PASTE SHEET'!J1980)</f>
        <v/>
      </c>
      <c s="153" t="str">
        <f>IF('S.D.PASTE SHEET'!K1980="","",'S.D.PASTE SHEET'!K1980)</f>
        <v/>
      </c>
      <c s="153" t="str">
        <f>IF('S.D.PASTE SHEET'!L1980="","",'S.D.PASTE SHEET'!L1980)</f>
        <v/>
      </c>
      <c s="153" t="str">
        <f>IF('S.D.PASTE SHEET'!M1980="","",'S.D.PASTE SHEET'!M1980)</f>
        <v/>
      </c>
      <c s="153" t="str">
        <f>IF('S.D.PASTE SHEET'!N1980="","",'S.D.PASTE SHEET'!N1980)</f>
        <v/>
      </c>
      <c s="153" t="str">
        <f>IF('S.D.PASTE SHEET'!O1980="","",'S.D.PASTE SHEET'!O1980)</f>
        <v/>
      </c>
      <c s="153" t="str">
        <f>IF('S.D.PASTE SHEET'!P1980="","",'S.D.PASTE SHEET'!P1980)</f>
        <v/>
      </c>
      <c s="153" t="str">
        <f>IF('S.D.PASTE SHEET'!Q1980="","",'S.D.PASTE SHEET'!Q1980)</f>
        <v/>
      </c>
      <c s="153" t="str">
        <f>IF('S.D.PASTE SHEET'!R1980="","",'S.D.PASTE SHEET'!R1980)</f>
        <v/>
      </c>
      <c s="153" t="str">
        <f>IF('S.D.PASTE SHEET'!S1980="","",'S.D.PASTE SHEET'!S1980)</f>
        <v/>
      </c>
      <c s="153" t="str">
        <f>IF('S.D.PASTE SHEET'!T1980="","",'S.D.PASTE SHEET'!T1980)</f>
        <v/>
      </c>
      <c s="153" t="str">
        <f>IF('S.D.PASTE SHEET'!U1980="","",'S.D.PASTE SHEET'!U1980)</f>
        <v/>
      </c>
      <c s="153" t="str">
        <f>IF('S.D.PASTE SHEET'!V1980="","",'S.D.PASTE SHEET'!V1980)</f>
        <v/>
      </c>
      <c s="153" t="str">
        <f>IF('S.D.PASTE SHEET'!W1980="","",'S.D.PASTE SHEET'!W1980)</f>
        <v/>
      </c>
      <c s="153" t="str">
        <f>IF('S.D.PASTE SHEET'!X1980="","",'S.D.PASTE SHEET'!X1980)</f>
        <v/>
      </c>
      <c s="153" t="str">
        <f>IF('S.D.PASTE SHEET'!Y1980="","",'S.D.PASTE SHEET'!Y1980)</f>
        <v/>
      </c>
      <c s="153" t="str">
        <f>IF('S.D.PASTE SHEET'!Z1980="","",'S.D.PASTE SHEET'!Z1980)</f>
        <v/>
      </c>
      <c s="153" t="str">
        <f>IF('S.D.PASTE SHEET'!AA1980="","",'S.D.PASTE SHEET'!AA1980)</f>
        <v/>
      </c>
      <c s="153" t="str">
        <f>IF('S.D.PASTE SHEET'!AB1980="","",'S.D.PASTE SHEET'!AB1980)</f>
        <v/>
      </c>
      <c s="153" t="str">
        <f>IF('S.D.PASTE SHEET'!AC1980="","",'S.D.PASTE SHEET'!AC1980)</f>
        <v/>
      </c>
      <c s="153" t="str">
        <f>IF('S.D.PASTE SHEET'!AD1980="","",'S.D.PASTE SHEET'!AD1980)</f>
        <v/>
      </c>
      <c s="155"/>
      <c s="156" t="str">
        <f>IF(AK1980="","",IF(AK1980&gt;0,COUNT($AG$2:AG1980),""))</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80" s="156" t="str">
        <f>IF(BC1980="","",IF(BC1980&gt;0,COUNT($AY$2:AY1980),""))</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81" spans="1:66" ht="15.75" customHeight="1">
      <c r="A1981" s="153" t="str">
        <f>IF('S.D.PASTE SHEET'!A1981="","",'S.D.PASTE SHEET'!A1981)</f>
        <v/>
      </c>
      <c s="153" t="str">
        <f>IF('S.D.PASTE SHEET'!B1981="","",'S.D.PASTE SHEET'!B1981)</f>
        <v/>
      </c>
      <c s="153" t="str">
        <f>IF('S.D.PASTE SHEET'!C1981="","",'S.D.PASTE SHEET'!C1981)</f>
        <v/>
      </c>
      <c s="154" t="str">
        <f>IF('S.D.PASTE SHEET'!D1981="","",'S.D.PASTE SHEET'!D1981)</f>
        <v/>
      </c>
      <c s="153" t="str">
        <f>IF('S.D.PASTE SHEET'!E1981="","",UPPER('S.D.PASTE SHEET'!E1981))</f>
        <v/>
      </c>
      <c s="153" t="str">
        <f>IF('S.D.PASTE SHEET'!F1981="","",'S.D.PASTE SHEET'!F1981)</f>
        <v/>
      </c>
      <c s="153" t="str">
        <f>IF('S.D.PASTE SHEET'!G1981="","",UPPER('S.D.PASTE SHEET'!G1981))</f>
        <v/>
      </c>
      <c s="153" t="str">
        <f>IF('S.D.PASTE SHEET'!H1981="","",UPPER('S.D.PASTE SHEET'!H1981))</f>
        <v/>
      </c>
      <c s="153" t="str">
        <f>IF('S.D.PASTE SHEET'!I1981="","",'S.D.PASTE SHEET'!I1981)</f>
        <v/>
      </c>
      <c s="154" t="str">
        <f>IF('S.D.PASTE SHEET'!J1981="","",'S.D.PASTE SHEET'!J1981)</f>
        <v/>
      </c>
      <c s="153" t="str">
        <f>IF('S.D.PASTE SHEET'!K1981="","",'S.D.PASTE SHEET'!K1981)</f>
        <v/>
      </c>
      <c s="153" t="str">
        <f>IF('S.D.PASTE SHEET'!L1981="","",'S.D.PASTE SHEET'!L1981)</f>
        <v/>
      </c>
      <c s="153" t="str">
        <f>IF('S.D.PASTE SHEET'!M1981="","",'S.D.PASTE SHEET'!M1981)</f>
        <v/>
      </c>
      <c s="153" t="str">
        <f>IF('S.D.PASTE SHEET'!N1981="","",'S.D.PASTE SHEET'!N1981)</f>
        <v/>
      </c>
      <c s="153" t="str">
        <f>IF('S.D.PASTE SHEET'!O1981="","",'S.D.PASTE SHEET'!O1981)</f>
        <v/>
      </c>
      <c s="153" t="str">
        <f>IF('S.D.PASTE SHEET'!P1981="","",'S.D.PASTE SHEET'!P1981)</f>
        <v/>
      </c>
      <c s="153" t="str">
        <f>IF('S.D.PASTE SHEET'!Q1981="","",'S.D.PASTE SHEET'!Q1981)</f>
        <v/>
      </c>
      <c s="153" t="str">
        <f>IF('S.D.PASTE SHEET'!R1981="","",'S.D.PASTE SHEET'!R1981)</f>
        <v/>
      </c>
      <c s="153" t="str">
        <f>IF('S.D.PASTE SHEET'!S1981="","",'S.D.PASTE SHEET'!S1981)</f>
        <v/>
      </c>
      <c s="153" t="str">
        <f>IF('S.D.PASTE SHEET'!T1981="","",'S.D.PASTE SHEET'!T1981)</f>
        <v/>
      </c>
      <c s="153" t="str">
        <f>IF('S.D.PASTE SHEET'!U1981="","",'S.D.PASTE SHEET'!U1981)</f>
        <v/>
      </c>
      <c s="153" t="str">
        <f>IF('S.D.PASTE SHEET'!V1981="","",'S.D.PASTE SHEET'!V1981)</f>
        <v/>
      </c>
      <c s="153" t="str">
        <f>IF('S.D.PASTE SHEET'!W1981="","",'S.D.PASTE SHEET'!W1981)</f>
        <v/>
      </c>
      <c s="153" t="str">
        <f>IF('S.D.PASTE SHEET'!X1981="","",'S.D.PASTE SHEET'!X1981)</f>
        <v/>
      </c>
      <c s="153" t="str">
        <f>IF('S.D.PASTE SHEET'!Y1981="","",'S.D.PASTE SHEET'!Y1981)</f>
        <v/>
      </c>
      <c s="153" t="str">
        <f>IF('S.D.PASTE SHEET'!Z1981="","",'S.D.PASTE SHEET'!Z1981)</f>
        <v/>
      </c>
      <c s="153" t="str">
        <f>IF('S.D.PASTE SHEET'!AA1981="","",'S.D.PASTE SHEET'!AA1981)</f>
        <v/>
      </c>
      <c s="153" t="str">
        <f>IF('S.D.PASTE SHEET'!AB1981="","",'S.D.PASTE SHEET'!AB1981)</f>
        <v/>
      </c>
      <c s="153" t="str">
        <f>IF('S.D.PASTE SHEET'!AC1981="","",'S.D.PASTE SHEET'!AC1981)</f>
        <v/>
      </c>
      <c s="153" t="str">
        <f>IF('S.D.PASTE SHEET'!AD1981="","",'S.D.PASTE SHEET'!AD1981)</f>
        <v/>
      </c>
      <c s="155"/>
      <c s="156" t="str">
        <f>IF(AK1981="","",IF(AK1981&gt;0,COUNT($AG$2:AG1981),""))</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81" s="156" t="str">
        <f>IF(BC1981="","",IF(BC1981&gt;0,COUNT($AY$2:AY1981),""))</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82" spans="1:66" ht="15.75" customHeight="1">
      <c r="A1982" s="153" t="str">
        <f>IF('S.D.PASTE SHEET'!A1982="","",'S.D.PASTE SHEET'!A1982)</f>
        <v/>
      </c>
      <c s="153" t="str">
        <f>IF('S.D.PASTE SHEET'!B1982="","",'S.D.PASTE SHEET'!B1982)</f>
        <v/>
      </c>
      <c s="153" t="str">
        <f>IF('S.D.PASTE SHEET'!C1982="","",'S.D.PASTE SHEET'!C1982)</f>
        <v/>
      </c>
      <c s="154" t="str">
        <f>IF('S.D.PASTE SHEET'!D1982="","",'S.D.PASTE SHEET'!D1982)</f>
        <v/>
      </c>
      <c s="153" t="str">
        <f>IF('S.D.PASTE SHEET'!E1982="","",UPPER('S.D.PASTE SHEET'!E1982))</f>
        <v/>
      </c>
      <c s="153" t="str">
        <f>IF('S.D.PASTE SHEET'!F1982="","",'S.D.PASTE SHEET'!F1982)</f>
        <v/>
      </c>
      <c s="153" t="str">
        <f>IF('S.D.PASTE SHEET'!G1982="","",UPPER('S.D.PASTE SHEET'!G1982))</f>
        <v/>
      </c>
      <c s="153" t="str">
        <f>IF('S.D.PASTE SHEET'!H1982="","",UPPER('S.D.PASTE SHEET'!H1982))</f>
        <v/>
      </c>
      <c s="153" t="str">
        <f>IF('S.D.PASTE SHEET'!I1982="","",'S.D.PASTE SHEET'!I1982)</f>
        <v/>
      </c>
      <c s="154" t="str">
        <f>IF('S.D.PASTE SHEET'!J1982="","",'S.D.PASTE SHEET'!J1982)</f>
        <v/>
      </c>
      <c s="153" t="str">
        <f>IF('S.D.PASTE SHEET'!K1982="","",'S.D.PASTE SHEET'!K1982)</f>
        <v/>
      </c>
      <c s="153" t="str">
        <f>IF('S.D.PASTE SHEET'!L1982="","",'S.D.PASTE SHEET'!L1982)</f>
        <v/>
      </c>
      <c s="153" t="str">
        <f>IF('S.D.PASTE SHEET'!M1982="","",'S.D.PASTE SHEET'!M1982)</f>
        <v/>
      </c>
      <c s="153" t="str">
        <f>IF('S.D.PASTE SHEET'!N1982="","",'S.D.PASTE SHEET'!N1982)</f>
        <v/>
      </c>
      <c s="153" t="str">
        <f>IF('S.D.PASTE SHEET'!O1982="","",'S.D.PASTE SHEET'!O1982)</f>
        <v/>
      </c>
      <c s="153" t="str">
        <f>IF('S.D.PASTE SHEET'!P1982="","",'S.D.PASTE SHEET'!P1982)</f>
        <v/>
      </c>
      <c s="153" t="str">
        <f>IF('S.D.PASTE SHEET'!Q1982="","",'S.D.PASTE SHEET'!Q1982)</f>
        <v/>
      </c>
      <c s="153" t="str">
        <f>IF('S.D.PASTE SHEET'!R1982="","",'S.D.PASTE SHEET'!R1982)</f>
        <v/>
      </c>
      <c s="153" t="str">
        <f>IF('S.D.PASTE SHEET'!S1982="","",'S.D.PASTE SHEET'!S1982)</f>
        <v/>
      </c>
      <c s="153" t="str">
        <f>IF('S.D.PASTE SHEET'!T1982="","",'S.D.PASTE SHEET'!T1982)</f>
        <v/>
      </c>
      <c s="153" t="str">
        <f>IF('S.D.PASTE SHEET'!U1982="","",'S.D.PASTE SHEET'!U1982)</f>
        <v/>
      </c>
      <c s="153" t="str">
        <f>IF('S.D.PASTE SHEET'!V1982="","",'S.D.PASTE SHEET'!V1982)</f>
        <v/>
      </c>
      <c s="153" t="str">
        <f>IF('S.D.PASTE SHEET'!W1982="","",'S.D.PASTE SHEET'!W1982)</f>
        <v/>
      </c>
      <c s="153" t="str">
        <f>IF('S.D.PASTE SHEET'!X1982="","",'S.D.PASTE SHEET'!X1982)</f>
        <v/>
      </c>
      <c s="153" t="str">
        <f>IF('S.D.PASTE SHEET'!Y1982="","",'S.D.PASTE SHEET'!Y1982)</f>
        <v/>
      </c>
      <c s="153" t="str">
        <f>IF('S.D.PASTE SHEET'!Z1982="","",'S.D.PASTE SHEET'!Z1982)</f>
        <v/>
      </c>
      <c s="153" t="str">
        <f>IF('S.D.PASTE SHEET'!AA1982="","",'S.D.PASTE SHEET'!AA1982)</f>
        <v/>
      </c>
      <c s="153" t="str">
        <f>IF('S.D.PASTE SHEET'!AB1982="","",'S.D.PASTE SHEET'!AB1982)</f>
        <v/>
      </c>
      <c s="153" t="str">
        <f>IF('S.D.PASTE SHEET'!AC1982="","",'S.D.PASTE SHEET'!AC1982)</f>
        <v/>
      </c>
      <c s="153" t="str">
        <f>IF('S.D.PASTE SHEET'!AD1982="","",'S.D.PASTE SHEET'!AD1982)</f>
        <v/>
      </c>
      <c s="155"/>
      <c s="156" t="str">
        <f>IF(AK1982="","",IF(AK1982&gt;0,COUNT($AG$2:AG1982),""))</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82" s="156" t="str">
        <f>IF(BC1982="","",IF(BC1982&gt;0,COUNT($AY$2:AY1982),""))</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83" spans="1:66" ht="15.75" customHeight="1">
      <c r="A1983" s="153" t="str">
        <f>IF('S.D.PASTE SHEET'!A1983="","",'S.D.PASTE SHEET'!A1983)</f>
        <v/>
      </c>
      <c s="153" t="str">
        <f>IF('S.D.PASTE SHEET'!B1983="","",'S.D.PASTE SHEET'!B1983)</f>
        <v/>
      </c>
      <c s="153" t="str">
        <f>IF('S.D.PASTE SHEET'!C1983="","",'S.D.PASTE SHEET'!C1983)</f>
        <v/>
      </c>
      <c s="154" t="str">
        <f>IF('S.D.PASTE SHEET'!D1983="","",'S.D.PASTE SHEET'!D1983)</f>
        <v/>
      </c>
      <c s="153" t="str">
        <f>IF('S.D.PASTE SHEET'!E1983="","",UPPER('S.D.PASTE SHEET'!E1983))</f>
        <v/>
      </c>
      <c s="153" t="str">
        <f>IF('S.D.PASTE SHEET'!F1983="","",'S.D.PASTE SHEET'!F1983)</f>
        <v/>
      </c>
      <c s="153" t="str">
        <f>IF('S.D.PASTE SHEET'!G1983="","",UPPER('S.D.PASTE SHEET'!G1983))</f>
        <v/>
      </c>
      <c s="153" t="str">
        <f>IF('S.D.PASTE SHEET'!H1983="","",UPPER('S.D.PASTE SHEET'!H1983))</f>
        <v/>
      </c>
      <c s="153" t="str">
        <f>IF('S.D.PASTE SHEET'!I1983="","",'S.D.PASTE SHEET'!I1983)</f>
        <v/>
      </c>
      <c s="154" t="str">
        <f>IF('S.D.PASTE SHEET'!J1983="","",'S.D.PASTE SHEET'!J1983)</f>
        <v/>
      </c>
      <c s="153" t="str">
        <f>IF('S.D.PASTE SHEET'!K1983="","",'S.D.PASTE SHEET'!K1983)</f>
        <v/>
      </c>
      <c s="153" t="str">
        <f>IF('S.D.PASTE SHEET'!L1983="","",'S.D.PASTE SHEET'!L1983)</f>
        <v/>
      </c>
      <c s="153" t="str">
        <f>IF('S.D.PASTE SHEET'!M1983="","",'S.D.PASTE SHEET'!M1983)</f>
        <v/>
      </c>
      <c s="153" t="str">
        <f>IF('S.D.PASTE SHEET'!N1983="","",'S.D.PASTE SHEET'!N1983)</f>
        <v/>
      </c>
      <c s="153" t="str">
        <f>IF('S.D.PASTE SHEET'!O1983="","",'S.D.PASTE SHEET'!O1983)</f>
        <v/>
      </c>
      <c s="153" t="str">
        <f>IF('S.D.PASTE SHEET'!P1983="","",'S.D.PASTE SHEET'!P1983)</f>
        <v/>
      </c>
      <c s="153" t="str">
        <f>IF('S.D.PASTE SHEET'!Q1983="","",'S.D.PASTE SHEET'!Q1983)</f>
        <v/>
      </c>
      <c s="153" t="str">
        <f>IF('S.D.PASTE SHEET'!R1983="","",'S.D.PASTE SHEET'!R1983)</f>
        <v/>
      </c>
      <c s="153" t="str">
        <f>IF('S.D.PASTE SHEET'!S1983="","",'S.D.PASTE SHEET'!S1983)</f>
        <v/>
      </c>
      <c s="153" t="str">
        <f>IF('S.D.PASTE SHEET'!T1983="","",'S.D.PASTE SHEET'!T1983)</f>
        <v/>
      </c>
      <c s="153" t="str">
        <f>IF('S.D.PASTE SHEET'!U1983="","",'S.D.PASTE SHEET'!U1983)</f>
        <v/>
      </c>
      <c s="153" t="str">
        <f>IF('S.D.PASTE SHEET'!V1983="","",'S.D.PASTE SHEET'!V1983)</f>
        <v/>
      </c>
      <c s="153" t="str">
        <f>IF('S.D.PASTE SHEET'!W1983="","",'S.D.PASTE SHEET'!W1983)</f>
        <v/>
      </c>
      <c s="153" t="str">
        <f>IF('S.D.PASTE SHEET'!X1983="","",'S.D.PASTE SHEET'!X1983)</f>
        <v/>
      </c>
      <c s="153" t="str">
        <f>IF('S.D.PASTE SHEET'!Y1983="","",'S.D.PASTE SHEET'!Y1983)</f>
        <v/>
      </c>
      <c s="153" t="str">
        <f>IF('S.D.PASTE SHEET'!Z1983="","",'S.D.PASTE SHEET'!Z1983)</f>
        <v/>
      </c>
      <c s="153" t="str">
        <f>IF('S.D.PASTE SHEET'!AA1983="","",'S.D.PASTE SHEET'!AA1983)</f>
        <v/>
      </c>
      <c s="153" t="str">
        <f>IF('S.D.PASTE SHEET'!AB1983="","",'S.D.PASTE SHEET'!AB1983)</f>
        <v/>
      </c>
      <c s="153" t="str">
        <f>IF('S.D.PASTE SHEET'!AC1983="","",'S.D.PASTE SHEET'!AC1983)</f>
        <v/>
      </c>
      <c s="153" t="str">
        <f>IF('S.D.PASTE SHEET'!AD1983="","",'S.D.PASTE SHEET'!AD1983)</f>
        <v/>
      </c>
      <c s="155"/>
      <c s="156" t="str">
        <f>IF(AK1983="","",IF(AK1983&gt;0,COUNT($AG$2:AG1983),""))</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83" s="156" t="str">
        <f>IF(BC1983="","",IF(BC1983&gt;0,COUNT($AY$2:AY1983),""))</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84" spans="1:66" ht="15.75" customHeight="1">
      <c r="A1984" s="153" t="str">
        <f>IF('S.D.PASTE SHEET'!A1984="","",'S.D.PASTE SHEET'!A1984)</f>
        <v/>
      </c>
      <c s="153" t="str">
        <f>IF('S.D.PASTE SHEET'!B1984="","",'S.D.PASTE SHEET'!B1984)</f>
        <v/>
      </c>
      <c s="153" t="str">
        <f>IF('S.D.PASTE SHEET'!C1984="","",'S.D.PASTE SHEET'!C1984)</f>
        <v/>
      </c>
      <c s="154" t="str">
        <f>IF('S.D.PASTE SHEET'!D1984="","",'S.D.PASTE SHEET'!D1984)</f>
        <v/>
      </c>
      <c s="153" t="str">
        <f>IF('S.D.PASTE SHEET'!E1984="","",UPPER('S.D.PASTE SHEET'!E1984))</f>
        <v/>
      </c>
      <c s="153" t="str">
        <f>IF('S.D.PASTE SHEET'!F1984="","",'S.D.PASTE SHEET'!F1984)</f>
        <v/>
      </c>
      <c s="153" t="str">
        <f>IF('S.D.PASTE SHEET'!G1984="","",UPPER('S.D.PASTE SHEET'!G1984))</f>
        <v/>
      </c>
      <c s="153" t="str">
        <f>IF('S.D.PASTE SHEET'!H1984="","",UPPER('S.D.PASTE SHEET'!H1984))</f>
        <v/>
      </c>
      <c s="153" t="str">
        <f>IF('S.D.PASTE SHEET'!I1984="","",'S.D.PASTE SHEET'!I1984)</f>
        <v/>
      </c>
      <c s="154" t="str">
        <f>IF('S.D.PASTE SHEET'!J1984="","",'S.D.PASTE SHEET'!J1984)</f>
        <v/>
      </c>
      <c s="153" t="str">
        <f>IF('S.D.PASTE SHEET'!K1984="","",'S.D.PASTE SHEET'!K1984)</f>
        <v/>
      </c>
      <c s="153" t="str">
        <f>IF('S.D.PASTE SHEET'!L1984="","",'S.D.PASTE SHEET'!L1984)</f>
        <v/>
      </c>
      <c s="153" t="str">
        <f>IF('S.D.PASTE SHEET'!M1984="","",'S.D.PASTE SHEET'!M1984)</f>
        <v/>
      </c>
      <c s="153" t="str">
        <f>IF('S.D.PASTE SHEET'!N1984="","",'S.D.PASTE SHEET'!N1984)</f>
        <v/>
      </c>
      <c s="153" t="str">
        <f>IF('S.D.PASTE SHEET'!O1984="","",'S.D.PASTE SHEET'!O1984)</f>
        <v/>
      </c>
      <c s="153" t="str">
        <f>IF('S.D.PASTE SHEET'!P1984="","",'S.D.PASTE SHEET'!P1984)</f>
        <v/>
      </c>
      <c s="153" t="str">
        <f>IF('S.D.PASTE SHEET'!Q1984="","",'S.D.PASTE SHEET'!Q1984)</f>
        <v/>
      </c>
      <c s="153" t="str">
        <f>IF('S.D.PASTE SHEET'!R1984="","",'S.D.PASTE SHEET'!R1984)</f>
        <v/>
      </c>
      <c s="153" t="str">
        <f>IF('S.D.PASTE SHEET'!S1984="","",'S.D.PASTE SHEET'!S1984)</f>
        <v/>
      </c>
      <c s="153" t="str">
        <f>IF('S.D.PASTE SHEET'!T1984="","",'S.D.PASTE SHEET'!T1984)</f>
        <v/>
      </c>
      <c s="153" t="str">
        <f>IF('S.D.PASTE SHEET'!U1984="","",'S.D.PASTE SHEET'!U1984)</f>
        <v/>
      </c>
      <c s="153" t="str">
        <f>IF('S.D.PASTE SHEET'!V1984="","",'S.D.PASTE SHEET'!V1984)</f>
        <v/>
      </c>
      <c s="153" t="str">
        <f>IF('S.D.PASTE SHEET'!W1984="","",'S.D.PASTE SHEET'!W1984)</f>
        <v/>
      </c>
      <c s="153" t="str">
        <f>IF('S.D.PASTE SHEET'!X1984="","",'S.D.PASTE SHEET'!X1984)</f>
        <v/>
      </c>
      <c s="153" t="str">
        <f>IF('S.D.PASTE SHEET'!Y1984="","",'S.D.PASTE SHEET'!Y1984)</f>
        <v/>
      </c>
      <c s="153" t="str">
        <f>IF('S.D.PASTE SHEET'!Z1984="","",'S.D.PASTE SHEET'!Z1984)</f>
        <v/>
      </c>
      <c s="153" t="str">
        <f>IF('S.D.PASTE SHEET'!AA1984="","",'S.D.PASTE SHEET'!AA1984)</f>
        <v/>
      </c>
      <c s="153" t="str">
        <f>IF('S.D.PASTE SHEET'!AB1984="","",'S.D.PASTE SHEET'!AB1984)</f>
        <v/>
      </c>
      <c s="153" t="str">
        <f>IF('S.D.PASTE SHEET'!AC1984="","",'S.D.PASTE SHEET'!AC1984)</f>
        <v/>
      </c>
      <c s="153" t="str">
        <f>IF('S.D.PASTE SHEET'!AD1984="","",'S.D.PASTE SHEET'!AD1984)</f>
        <v/>
      </c>
      <c s="155"/>
      <c s="156" t="str">
        <f>IF(AK1984="","",IF(AK1984&gt;0,COUNT($AG$2:AG1984),""))</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84" s="156" t="str">
        <f>IF(BC1984="","",IF(BC1984&gt;0,COUNT($AY$2:AY1984),""))</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85" spans="1:66" ht="15.75" customHeight="1">
      <c r="A1985" s="153" t="str">
        <f>IF('S.D.PASTE SHEET'!A1985="","",'S.D.PASTE SHEET'!A1985)</f>
        <v/>
      </c>
      <c s="153" t="str">
        <f>IF('S.D.PASTE SHEET'!B1985="","",'S.D.PASTE SHEET'!B1985)</f>
        <v/>
      </c>
      <c s="153" t="str">
        <f>IF('S.D.PASTE SHEET'!C1985="","",'S.D.PASTE SHEET'!C1985)</f>
        <v/>
      </c>
      <c s="154" t="str">
        <f>IF('S.D.PASTE SHEET'!D1985="","",'S.D.PASTE SHEET'!D1985)</f>
        <v/>
      </c>
      <c s="153" t="str">
        <f>IF('S.D.PASTE SHEET'!E1985="","",UPPER('S.D.PASTE SHEET'!E1985))</f>
        <v/>
      </c>
      <c s="153" t="str">
        <f>IF('S.D.PASTE SHEET'!F1985="","",'S.D.PASTE SHEET'!F1985)</f>
        <v/>
      </c>
      <c s="153" t="str">
        <f>IF('S.D.PASTE SHEET'!G1985="","",UPPER('S.D.PASTE SHEET'!G1985))</f>
        <v/>
      </c>
      <c s="153" t="str">
        <f>IF('S.D.PASTE SHEET'!H1985="","",UPPER('S.D.PASTE SHEET'!H1985))</f>
        <v/>
      </c>
      <c s="153" t="str">
        <f>IF('S.D.PASTE SHEET'!I1985="","",'S.D.PASTE SHEET'!I1985)</f>
        <v/>
      </c>
      <c s="154" t="str">
        <f>IF('S.D.PASTE SHEET'!J1985="","",'S.D.PASTE SHEET'!J1985)</f>
        <v/>
      </c>
      <c s="153" t="str">
        <f>IF('S.D.PASTE SHEET'!K1985="","",'S.D.PASTE SHEET'!K1985)</f>
        <v/>
      </c>
      <c s="153" t="str">
        <f>IF('S.D.PASTE SHEET'!L1985="","",'S.D.PASTE SHEET'!L1985)</f>
        <v/>
      </c>
      <c s="153" t="str">
        <f>IF('S.D.PASTE SHEET'!M1985="","",'S.D.PASTE SHEET'!M1985)</f>
        <v/>
      </c>
      <c s="153" t="str">
        <f>IF('S.D.PASTE SHEET'!N1985="","",'S.D.PASTE SHEET'!N1985)</f>
        <v/>
      </c>
      <c s="153" t="str">
        <f>IF('S.D.PASTE SHEET'!O1985="","",'S.D.PASTE SHEET'!O1985)</f>
        <v/>
      </c>
      <c s="153" t="str">
        <f>IF('S.D.PASTE SHEET'!P1985="","",'S.D.PASTE SHEET'!P1985)</f>
        <v/>
      </c>
      <c s="153" t="str">
        <f>IF('S.D.PASTE SHEET'!Q1985="","",'S.D.PASTE SHEET'!Q1985)</f>
        <v/>
      </c>
      <c s="153" t="str">
        <f>IF('S.D.PASTE SHEET'!R1985="","",'S.D.PASTE SHEET'!R1985)</f>
        <v/>
      </c>
      <c s="153" t="str">
        <f>IF('S.D.PASTE SHEET'!S1985="","",'S.D.PASTE SHEET'!S1985)</f>
        <v/>
      </c>
      <c s="153" t="str">
        <f>IF('S.D.PASTE SHEET'!T1985="","",'S.D.PASTE SHEET'!T1985)</f>
        <v/>
      </c>
      <c s="153" t="str">
        <f>IF('S.D.PASTE SHEET'!U1985="","",'S.D.PASTE SHEET'!U1985)</f>
        <v/>
      </c>
      <c s="153" t="str">
        <f>IF('S.D.PASTE SHEET'!V1985="","",'S.D.PASTE SHEET'!V1985)</f>
        <v/>
      </c>
      <c s="153" t="str">
        <f>IF('S.D.PASTE SHEET'!W1985="","",'S.D.PASTE SHEET'!W1985)</f>
        <v/>
      </c>
      <c s="153" t="str">
        <f>IF('S.D.PASTE SHEET'!X1985="","",'S.D.PASTE SHEET'!X1985)</f>
        <v/>
      </c>
      <c s="153" t="str">
        <f>IF('S.D.PASTE SHEET'!Y1985="","",'S.D.PASTE SHEET'!Y1985)</f>
        <v/>
      </c>
      <c s="153" t="str">
        <f>IF('S.D.PASTE SHEET'!Z1985="","",'S.D.PASTE SHEET'!Z1985)</f>
        <v/>
      </c>
      <c s="153" t="str">
        <f>IF('S.D.PASTE SHEET'!AA1985="","",'S.D.PASTE SHEET'!AA1985)</f>
        <v/>
      </c>
      <c s="153" t="str">
        <f>IF('S.D.PASTE SHEET'!AB1985="","",'S.D.PASTE SHEET'!AB1985)</f>
        <v/>
      </c>
      <c s="153" t="str">
        <f>IF('S.D.PASTE SHEET'!AC1985="","",'S.D.PASTE SHEET'!AC1985)</f>
        <v/>
      </c>
      <c s="153" t="str">
        <f>IF('S.D.PASTE SHEET'!AD1985="","",'S.D.PASTE SHEET'!AD1985)</f>
        <v/>
      </c>
      <c s="155"/>
      <c s="156" t="str">
        <f>IF(AK1985="","",IF(AK1985&gt;0,COUNT($AG$2:AG1985),""))</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85" s="156" t="str">
        <f>IF(BC1985="","",IF(BC1985&gt;0,COUNT($AY$2:AY1985),""))</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86" spans="1:66" ht="15.75" customHeight="1">
      <c r="A1986" s="153" t="str">
        <f>IF('S.D.PASTE SHEET'!A1986="","",'S.D.PASTE SHEET'!A1986)</f>
        <v/>
      </c>
      <c s="153" t="str">
        <f>IF('S.D.PASTE SHEET'!B1986="","",'S.D.PASTE SHEET'!B1986)</f>
        <v/>
      </c>
      <c s="153" t="str">
        <f>IF('S.D.PASTE SHEET'!C1986="","",'S.D.PASTE SHEET'!C1986)</f>
        <v/>
      </c>
      <c s="154" t="str">
        <f>IF('S.D.PASTE SHEET'!D1986="","",'S.D.PASTE SHEET'!D1986)</f>
        <v/>
      </c>
      <c s="153" t="str">
        <f>IF('S.D.PASTE SHEET'!E1986="","",UPPER('S.D.PASTE SHEET'!E1986))</f>
        <v/>
      </c>
      <c s="153" t="str">
        <f>IF('S.D.PASTE SHEET'!F1986="","",'S.D.PASTE SHEET'!F1986)</f>
        <v/>
      </c>
      <c s="153" t="str">
        <f>IF('S.D.PASTE SHEET'!G1986="","",UPPER('S.D.PASTE SHEET'!G1986))</f>
        <v/>
      </c>
      <c s="153" t="str">
        <f>IF('S.D.PASTE SHEET'!H1986="","",UPPER('S.D.PASTE SHEET'!H1986))</f>
        <v/>
      </c>
      <c s="153" t="str">
        <f>IF('S.D.PASTE SHEET'!I1986="","",'S.D.PASTE SHEET'!I1986)</f>
        <v/>
      </c>
      <c s="154" t="str">
        <f>IF('S.D.PASTE SHEET'!J1986="","",'S.D.PASTE SHEET'!J1986)</f>
        <v/>
      </c>
      <c s="153" t="str">
        <f>IF('S.D.PASTE SHEET'!K1986="","",'S.D.PASTE SHEET'!K1986)</f>
        <v/>
      </c>
      <c s="153" t="str">
        <f>IF('S.D.PASTE SHEET'!L1986="","",'S.D.PASTE SHEET'!L1986)</f>
        <v/>
      </c>
      <c s="153" t="str">
        <f>IF('S.D.PASTE SHEET'!M1986="","",'S.D.PASTE SHEET'!M1986)</f>
        <v/>
      </c>
      <c s="153" t="str">
        <f>IF('S.D.PASTE SHEET'!N1986="","",'S.D.PASTE SHEET'!N1986)</f>
        <v/>
      </c>
      <c s="153" t="str">
        <f>IF('S.D.PASTE SHEET'!O1986="","",'S.D.PASTE SHEET'!O1986)</f>
        <v/>
      </c>
      <c s="153" t="str">
        <f>IF('S.D.PASTE SHEET'!P1986="","",'S.D.PASTE SHEET'!P1986)</f>
        <v/>
      </c>
      <c s="153" t="str">
        <f>IF('S.D.PASTE SHEET'!Q1986="","",'S.D.PASTE SHEET'!Q1986)</f>
        <v/>
      </c>
      <c s="153" t="str">
        <f>IF('S.D.PASTE SHEET'!R1986="","",'S.D.PASTE SHEET'!R1986)</f>
        <v/>
      </c>
      <c s="153" t="str">
        <f>IF('S.D.PASTE SHEET'!S1986="","",'S.D.PASTE SHEET'!S1986)</f>
        <v/>
      </c>
      <c s="153" t="str">
        <f>IF('S.D.PASTE SHEET'!T1986="","",'S.D.PASTE SHEET'!T1986)</f>
        <v/>
      </c>
      <c s="153" t="str">
        <f>IF('S.D.PASTE SHEET'!U1986="","",'S.D.PASTE SHEET'!U1986)</f>
        <v/>
      </c>
      <c s="153" t="str">
        <f>IF('S.D.PASTE SHEET'!V1986="","",'S.D.PASTE SHEET'!V1986)</f>
        <v/>
      </c>
      <c s="153" t="str">
        <f>IF('S.D.PASTE SHEET'!W1986="","",'S.D.PASTE SHEET'!W1986)</f>
        <v/>
      </c>
      <c s="153" t="str">
        <f>IF('S.D.PASTE SHEET'!X1986="","",'S.D.PASTE SHEET'!X1986)</f>
        <v/>
      </c>
      <c s="153" t="str">
        <f>IF('S.D.PASTE SHEET'!Y1986="","",'S.D.PASTE SHEET'!Y1986)</f>
        <v/>
      </c>
      <c s="153" t="str">
        <f>IF('S.D.PASTE SHEET'!Z1986="","",'S.D.PASTE SHEET'!Z1986)</f>
        <v/>
      </c>
      <c s="153" t="str">
        <f>IF('S.D.PASTE SHEET'!AA1986="","",'S.D.PASTE SHEET'!AA1986)</f>
        <v/>
      </c>
      <c s="153" t="str">
        <f>IF('S.D.PASTE SHEET'!AB1986="","",'S.D.PASTE SHEET'!AB1986)</f>
        <v/>
      </c>
      <c s="153" t="str">
        <f>IF('S.D.PASTE SHEET'!AC1986="","",'S.D.PASTE SHEET'!AC1986)</f>
        <v/>
      </c>
      <c s="153" t="str">
        <f>IF('S.D.PASTE SHEET'!AD1986="","",'S.D.PASTE SHEET'!AD1986)</f>
        <v/>
      </c>
      <c s="155"/>
      <c s="156" t="str">
        <f>IF(AK1986="","",IF(AK1986&gt;0,COUNT($AG$2:AG1986),""))</f>
        <v/>
      </c>
      <c s="157" t="str">
        <f t="shared" si="962"/>
        <v/>
      </c>
      <c s="157" t="str">
        <f t="shared" si="963"/>
        <v/>
      </c>
      <c s="157" t="str">
        <f t="shared" si="964"/>
        <v/>
      </c>
      <c s="158" t="str">
        <f t="shared" si="965"/>
        <v/>
      </c>
      <c s="157" t="str">
        <f t="shared" si="966"/>
        <v/>
      </c>
      <c s="157" t="str">
        <f t="shared" si="967"/>
        <v/>
      </c>
      <c s="157" t="str">
        <f t="shared" si="968"/>
        <v/>
      </c>
      <c s="157" t="str">
        <f t="shared" si="969"/>
        <v/>
      </c>
      <c s="157" t="str">
        <f t="shared" si="970"/>
        <v/>
      </c>
      <c s="158" t="str">
        <f t="shared" si="971"/>
        <v/>
      </c>
      <c s="157" t="str">
        <f t="shared" si="972"/>
        <v/>
      </c>
      <c s="157" t="str">
        <f t="shared" si="973"/>
        <v/>
      </c>
      <c s="157" t="str">
        <f t="shared" si="974"/>
        <v/>
      </c>
      <c s="157" t="str">
        <f t="shared" si="975"/>
        <v/>
      </c>
      <c s="157" t="str">
        <f t="shared" si="976"/>
        <v/>
      </c>
      <c s="157" t="str">
        <f t="shared" si="977"/>
        <v/>
      </c>
      <c r="AX1986" s="156" t="str">
        <f>IF(BC1986="","",IF(BC1986&gt;0,COUNT($AY$2:AY1986),""))</f>
        <v/>
      </c>
      <c s="159" t="str">
        <f t="shared" si="978"/>
        <v/>
      </c>
      <c s="159" t="str">
        <f t="shared" si="979"/>
        <v/>
      </c>
      <c s="157" t="str">
        <f t="shared" si="980"/>
        <v/>
      </c>
      <c s="158" t="str">
        <f t="shared" si="981"/>
        <v/>
      </c>
      <c s="157" t="str">
        <f t="shared" si="982"/>
        <v/>
      </c>
      <c s="157" t="str">
        <f t="shared" si="983"/>
        <v/>
      </c>
      <c s="157" t="str">
        <f t="shared" si="984"/>
        <v/>
      </c>
      <c s="157" t="str">
        <f t="shared" si="985"/>
        <v/>
      </c>
      <c s="157" t="str">
        <f t="shared" si="986"/>
        <v/>
      </c>
      <c s="158" t="str">
        <f t="shared" si="987"/>
        <v/>
      </c>
      <c s="157" t="str">
        <f t="shared" si="988"/>
        <v/>
      </c>
      <c s="157" t="str">
        <f t="shared" si="989"/>
        <v/>
      </c>
      <c s="157" t="str">
        <f t="shared" si="990"/>
        <v/>
      </c>
      <c s="157" t="str">
        <f t="shared" si="991"/>
        <v/>
      </c>
      <c s="157" t="str">
        <f t="shared" si="992"/>
        <v/>
      </c>
      <c s="157" t="str">
        <f t="shared" si="993"/>
        <v/>
      </c>
    </row>
    <row r="1987" spans="1:66" ht="15.75" customHeight="1">
      <c r="A1987" s="153" t="str">
        <f>IF('S.D.PASTE SHEET'!A1987="","",'S.D.PASTE SHEET'!A1987)</f>
        <v/>
      </c>
      <c s="153" t="str">
        <f>IF('S.D.PASTE SHEET'!B1987="","",'S.D.PASTE SHEET'!B1987)</f>
        <v/>
      </c>
      <c s="153" t="str">
        <f>IF('S.D.PASTE SHEET'!C1987="","",'S.D.PASTE SHEET'!C1987)</f>
        <v/>
      </c>
      <c s="154" t="str">
        <f>IF('S.D.PASTE SHEET'!D1987="","",'S.D.PASTE SHEET'!D1987)</f>
        <v/>
      </c>
      <c s="153" t="str">
        <f>IF('S.D.PASTE SHEET'!E1987="","",UPPER('S.D.PASTE SHEET'!E1987))</f>
        <v/>
      </c>
      <c s="153" t="str">
        <f>IF('S.D.PASTE SHEET'!F1987="","",'S.D.PASTE SHEET'!F1987)</f>
        <v/>
      </c>
      <c s="153" t="str">
        <f>IF('S.D.PASTE SHEET'!G1987="","",UPPER('S.D.PASTE SHEET'!G1987))</f>
        <v/>
      </c>
      <c s="153" t="str">
        <f>IF('S.D.PASTE SHEET'!H1987="","",UPPER('S.D.PASTE SHEET'!H1987))</f>
        <v/>
      </c>
      <c s="153" t="str">
        <f>IF('S.D.PASTE SHEET'!I1987="","",'S.D.PASTE SHEET'!I1987)</f>
        <v/>
      </c>
      <c s="154" t="str">
        <f>IF('S.D.PASTE SHEET'!J1987="","",'S.D.PASTE SHEET'!J1987)</f>
        <v/>
      </c>
      <c s="153" t="str">
        <f>IF('S.D.PASTE SHEET'!K1987="","",'S.D.PASTE SHEET'!K1987)</f>
        <v/>
      </c>
      <c s="153" t="str">
        <f>IF('S.D.PASTE SHEET'!L1987="","",'S.D.PASTE SHEET'!L1987)</f>
        <v/>
      </c>
      <c s="153" t="str">
        <f>IF('S.D.PASTE SHEET'!M1987="","",'S.D.PASTE SHEET'!M1987)</f>
        <v/>
      </c>
      <c s="153" t="str">
        <f>IF('S.D.PASTE SHEET'!N1987="","",'S.D.PASTE SHEET'!N1987)</f>
        <v/>
      </c>
      <c s="153" t="str">
        <f>IF('S.D.PASTE SHEET'!O1987="","",'S.D.PASTE SHEET'!O1987)</f>
        <v/>
      </c>
      <c s="153" t="str">
        <f>IF('S.D.PASTE SHEET'!P1987="","",'S.D.PASTE SHEET'!P1987)</f>
        <v/>
      </c>
      <c s="153" t="str">
        <f>IF('S.D.PASTE SHEET'!Q1987="","",'S.D.PASTE SHEET'!Q1987)</f>
        <v/>
      </c>
      <c s="153" t="str">
        <f>IF('S.D.PASTE SHEET'!R1987="","",'S.D.PASTE SHEET'!R1987)</f>
        <v/>
      </c>
      <c s="153" t="str">
        <f>IF('S.D.PASTE SHEET'!S1987="","",'S.D.PASTE SHEET'!S1987)</f>
        <v/>
      </c>
      <c s="153" t="str">
        <f>IF('S.D.PASTE SHEET'!T1987="","",'S.D.PASTE SHEET'!T1987)</f>
        <v/>
      </c>
      <c s="153" t="str">
        <f>IF('S.D.PASTE SHEET'!U1987="","",'S.D.PASTE SHEET'!U1987)</f>
        <v/>
      </c>
      <c s="153" t="str">
        <f>IF('S.D.PASTE SHEET'!V1987="","",'S.D.PASTE SHEET'!V1987)</f>
        <v/>
      </c>
      <c s="153" t="str">
        <f>IF('S.D.PASTE SHEET'!W1987="","",'S.D.PASTE SHEET'!W1987)</f>
        <v/>
      </c>
      <c s="153" t="str">
        <f>IF('S.D.PASTE SHEET'!X1987="","",'S.D.PASTE SHEET'!X1987)</f>
        <v/>
      </c>
      <c s="153" t="str">
        <f>IF('S.D.PASTE SHEET'!Y1987="","",'S.D.PASTE SHEET'!Y1987)</f>
        <v/>
      </c>
      <c s="153" t="str">
        <f>IF('S.D.PASTE SHEET'!Z1987="","",'S.D.PASTE SHEET'!Z1987)</f>
        <v/>
      </c>
      <c s="153" t="str">
        <f>IF('S.D.PASTE SHEET'!AA1987="","",'S.D.PASTE SHEET'!AA1987)</f>
        <v/>
      </c>
      <c s="153" t="str">
        <f>IF('S.D.PASTE SHEET'!AB1987="","",'S.D.PASTE SHEET'!AB1987)</f>
        <v/>
      </c>
      <c s="153" t="str">
        <f>IF('S.D.PASTE SHEET'!AC1987="","",'S.D.PASTE SHEET'!AC1987)</f>
        <v/>
      </c>
      <c s="153" t="str">
        <f>IF('S.D.PASTE SHEET'!AD1987="","",'S.D.PASTE SHEET'!AD1987)</f>
        <v/>
      </c>
      <c s="155"/>
      <c s="156" t="str">
        <f>IF(AK1987="","",IF(AK1987&gt;0,COUNT($AG$2:AG1987),""))</f>
        <v/>
      </c>
      <c s="157" t="str">
        <f t="shared" si="994" ref="AG1987:AG2050">IF(AND($AJ$1=8,$A1987=8),A1987,"")</f>
        <v/>
      </c>
      <c s="157" t="str">
        <f t="shared" si="995" ref="AH1987:AH2050">IF(AND($AJ$1=8,$A1987=8),B1987,"")</f>
        <v/>
      </c>
      <c s="157" t="str">
        <f t="shared" si="996" ref="AI1987:AI2050">IF(AND($AJ$1=8,$A1987=8),C1987,"")</f>
        <v/>
      </c>
      <c s="158" t="str">
        <f t="shared" si="997" ref="AJ1987:AJ2050">IF(AND($AJ$1=8,$A1987=8),D1987,"")</f>
        <v/>
      </c>
      <c s="157" t="str">
        <f t="shared" si="998" ref="AK1987:AK2050">IF(AND($AJ$1=8,$A1987=8),E1987,"")</f>
        <v/>
      </c>
      <c s="157" t="str">
        <f t="shared" si="999" ref="AL1987:AL2050">IF(AND($AJ$1=8,$A1987=8),F1987,"")</f>
        <v/>
      </c>
      <c s="157" t="str">
        <f t="shared" si="1000" ref="AM1987:AM2050">IF(AND($AJ$1=8,$A1987=8),G1987,"")</f>
        <v/>
      </c>
      <c s="157" t="str">
        <f t="shared" si="1001" ref="AN1987:AN2050">IF(AND($AJ$1=8,$A1987=8),H1987,"")</f>
        <v/>
      </c>
      <c s="157" t="str">
        <f t="shared" si="1002" ref="AO1987:AO2050">IF(AND($AJ$1=8,$A1987=8),I1987,"")</f>
        <v/>
      </c>
      <c s="158" t="str">
        <f t="shared" si="1003" ref="AP1987:AP2050">IF(AND($AJ$1=8,$A1987=8),J1987,"")</f>
        <v/>
      </c>
      <c s="157" t="str">
        <f t="shared" si="1004" ref="AQ1987:AQ2050">IF(AND($AJ$1=8,$A1987=8),K1987,"")</f>
        <v/>
      </c>
      <c s="157" t="str">
        <f t="shared" si="1005" ref="AR1987:AR2050">IF(AND($AJ$1=8,$A1987=8),L1987,"")</f>
        <v/>
      </c>
      <c s="157" t="str">
        <f t="shared" si="1006" ref="AS1987:AS2050">IF(AND($AJ$1=8,$A1987=8),M1987,"")</f>
        <v/>
      </c>
      <c s="157" t="str">
        <f t="shared" si="1007" ref="AT1987:AT2050">IF(AND($AJ$1=8,$A1987=8),N1987,"")</f>
        <v/>
      </c>
      <c s="157" t="str">
        <f t="shared" si="1008" ref="AU1987:AU2050">IF(AND($AJ$1=8,$A1987=8),O1987,"")</f>
        <v/>
      </c>
      <c s="157" t="str">
        <f t="shared" si="1009" ref="AV1987:AV2050">IF(AND($AJ$1=8,$A1987=8),P1987,"")</f>
        <v/>
      </c>
      <c r="AX1987" s="156" t="str">
        <f>IF(BC1987="","",IF(BC1987&gt;0,COUNT($AY$2:AY1987),""))</f>
        <v/>
      </c>
      <c s="159" t="str">
        <f t="shared" si="1010" ref="AY1987:AY2050">IF(AND($BB$1=8,$A1987=8,$BC$1=$B1987),$A1987,"")</f>
        <v/>
      </c>
      <c s="159" t="str">
        <f t="shared" si="1011" ref="AZ1987:AZ2050">IF(AND($BB$1=8,$A1987=8,$BC$1=$B1987),$B1987,"")</f>
        <v/>
      </c>
      <c s="157" t="str">
        <f t="shared" si="1012" ref="BA1987:BA2050">IF(AND($BB$1=8,$A1987=8,$BC$1=$B1987),$C1987,"")</f>
        <v/>
      </c>
      <c s="158" t="str">
        <f t="shared" si="1013" ref="BB1987:BB2050">IF(AND($BB$1=8,$A1987=8,$BC$1=$B1987),$D1987,"")</f>
        <v/>
      </c>
      <c s="157" t="str">
        <f t="shared" si="1014" ref="BC1987:BC2050">IF(AND($BB$1=8,$A1987=8,$BC$1=$B1987),$E1987,"")</f>
        <v/>
      </c>
      <c s="157" t="str">
        <f t="shared" si="1015" ref="BD1987:BD2050">IF(AND($BB$1=8,$A1987=8,$BC$1=$B1987),$F1987,"")</f>
        <v/>
      </c>
      <c s="157" t="str">
        <f t="shared" si="1016" ref="BE1987:BE2050">IF(AND($BB$1=8,$A1987=8,$BC$1=$B1987),$G1987,"")</f>
        <v/>
      </c>
      <c s="157" t="str">
        <f t="shared" si="1017" ref="BF1987:BF2050">IF(AND($BB$1=8,$A1987=8,$BC$1=$B1987),$H1987,"")</f>
        <v/>
      </c>
      <c s="157" t="str">
        <f t="shared" si="1018" ref="BG1987:BG2050">IF(AND($BB$1=8,$A1987=8,$BC$1=$B1987),$I1987,"")</f>
        <v/>
      </c>
      <c s="158" t="str">
        <f t="shared" si="1019" ref="BH1987:BH2050">IF(AND($BB$1=8,$A1987=8,$BC$1=$B1987),$J1987,"")</f>
        <v/>
      </c>
      <c s="157" t="str">
        <f t="shared" si="1020" ref="BI1987:BI2050">IF(AND($BB$1=8,$A1987=8,$BC$1=$B1987),$K1987,"")</f>
        <v/>
      </c>
      <c s="157" t="str">
        <f t="shared" si="1021" ref="BJ1987:BJ2050">IF(AND($BB$1=8,$A1987=8,$BC$1=$B1987),$L1987,"")</f>
        <v/>
      </c>
      <c s="157" t="str">
        <f t="shared" si="1022" ref="BK1987:BK2050">IF(AND($BB$1=8,$A1987=8,$BC$1=$B1987),$M1987,"")</f>
        <v/>
      </c>
      <c s="157" t="str">
        <f t="shared" si="1023" ref="BL1987:BL2050">IF(AND($BB$1=8,$A1987=8,$BC$1=$B1987),$N1987,"")</f>
        <v/>
      </c>
      <c s="157" t="str">
        <f t="shared" si="1024" ref="BM1987:BM2050">IF(AND($BB$1=8,$A1987=8,$BC$1=$B1987),$O1987,"")</f>
        <v/>
      </c>
      <c s="157" t="str">
        <f t="shared" si="1025" ref="BN1987:BN2050">IF(AND($BB$1=8,$A1987=8,$BC$1=$B1987),$P1987,"")</f>
        <v/>
      </c>
    </row>
    <row r="1988" spans="1:66" ht="15.75" customHeight="1">
      <c r="A1988" s="153" t="str">
        <f>IF('S.D.PASTE SHEET'!A1988="","",'S.D.PASTE SHEET'!A1988)</f>
        <v/>
      </c>
      <c s="153" t="str">
        <f>IF('S.D.PASTE SHEET'!B1988="","",'S.D.PASTE SHEET'!B1988)</f>
        <v/>
      </c>
      <c s="153" t="str">
        <f>IF('S.D.PASTE SHEET'!C1988="","",'S.D.PASTE SHEET'!C1988)</f>
        <v/>
      </c>
      <c s="154" t="str">
        <f>IF('S.D.PASTE SHEET'!D1988="","",'S.D.PASTE SHEET'!D1988)</f>
        <v/>
      </c>
      <c s="153" t="str">
        <f>IF('S.D.PASTE SHEET'!E1988="","",UPPER('S.D.PASTE SHEET'!E1988))</f>
        <v/>
      </c>
      <c s="153" t="str">
        <f>IF('S.D.PASTE SHEET'!F1988="","",'S.D.PASTE SHEET'!F1988)</f>
        <v/>
      </c>
      <c s="153" t="str">
        <f>IF('S.D.PASTE SHEET'!G1988="","",UPPER('S.D.PASTE SHEET'!G1988))</f>
        <v/>
      </c>
      <c s="153" t="str">
        <f>IF('S.D.PASTE SHEET'!H1988="","",UPPER('S.D.PASTE SHEET'!H1988))</f>
        <v/>
      </c>
      <c s="153" t="str">
        <f>IF('S.D.PASTE SHEET'!I1988="","",'S.D.PASTE SHEET'!I1988)</f>
        <v/>
      </c>
      <c s="154" t="str">
        <f>IF('S.D.PASTE SHEET'!J1988="","",'S.D.PASTE SHEET'!J1988)</f>
        <v/>
      </c>
      <c s="153" t="str">
        <f>IF('S.D.PASTE SHEET'!K1988="","",'S.D.PASTE SHEET'!K1988)</f>
        <v/>
      </c>
      <c s="153" t="str">
        <f>IF('S.D.PASTE SHEET'!L1988="","",'S.D.PASTE SHEET'!L1988)</f>
        <v/>
      </c>
      <c s="153" t="str">
        <f>IF('S.D.PASTE SHEET'!M1988="","",'S.D.PASTE SHEET'!M1988)</f>
        <v/>
      </c>
      <c s="153" t="str">
        <f>IF('S.D.PASTE SHEET'!N1988="","",'S.D.PASTE SHEET'!N1988)</f>
        <v/>
      </c>
      <c s="153" t="str">
        <f>IF('S.D.PASTE SHEET'!O1988="","",'S.D.PASTE SHEET'!O1988)</f>
        <v/>
      </c>
      <c s="153" t="str">
        <f>IF('S.D.PASTE SHEET'!P1988="","",'S.D.PASTE SHEET'!P1988)</f>
        <v/>
      </c>
      <c s="153" t="str">
        <f>IF('S.D.PASTE SHEET'!Q1988="","",'S.D.PASTE SHEET'!Q1988)</f>
        <v/>
      </c>
      <c s="153" t="str">
        <f>IF('S.D.PASTE SHEET'!R1988="","",'S.D.PASTE SHEET'!R1988)</f>
        <v/>
      </c>
      <c s="153" t="str">
        <f>IF('S.D.PASTE SHEET'!S1988="","",'S.D.PASTE SHEET'!S1988)</f>
        <v/>
      </c>
      <c s="153" t="str">
        <f>IF('S.D.PASTE SHEET'!T1988="","",'S.D.PASTE SHEET'!T1988)</f>
        <v/>
      </c>
      <c s="153" t="str">
        <f>IF('S.D.PASTE SHEET'!U1988="","",'S.D.PASTE SHEET'!U1988)</f>
        <v/>
      </c>
      <c s="153" t="str">
        <f>IF('S.D.PASTE SHEET'!V1988="","",'S.D.PASTE SHEET'!V1988)</f>
        <v/>
      </c>
      <c s="153" t="str">
        <f>IF('S.D.PASTE SHEET'!W1988="","",'S.D.PASTE SHEET'!W1988)</f>
        <v/>
      </c>
      <c s="153" t="str">
        <f>IF('S.D.PASTE SHEET'!X1988="","",'S.D.PASTE SHEET'!X1988)</f>
        <v/>
      </c>
      <c s="153" t="str">
        <f>IF('S.D.PASTE SHEET'!Y1988="","",'S.D.PASTE SHEET'!Y1988)</f>
        <v/>
      </c>
      <c s="153" t="str">
        <f>IF('S.D.PASTE SHEET'!Z1988="","",'S.D.PASTE SHEET'!Z1988)</f>
        <v/>
      </c>
      <c s="153" t="str">
        <f>IF('S.D.PASTE SHEET'!AA1988="","",'S.D.PASTE SHEET'!AA1988)</f>
        <v/>
      </c>
      <c s="153" t="str">
        <f>IF('S.D.PASTE SHEET'!AB1988="","",'S.D.PASTE SHEET'!AB1988)</f>
        <v/>
      </c>
      <c s="153" t="str">
        <f>IF('S.D.PASTE SHEET'!AC1988="","",'S.D.PASTE SHEET'!AC1988)</f>
        <v/>
      </c>
      <c s="153" t="str">
        <f>IF('S.D.PASTE SHEET'!AD1988="","",'S.D.PASTE SHEET'!AD1988)</f>
        <v/>
      </c>
      <c s="155"/>
      <c s="156" t="str">
        <f>IF(AK1988="","",IF(AK1988&gt;0,COUNT($AG$2:AG1988),""))</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1988" s="156" t="str">
        <f>IF(BC1988="","",IF(BC1988&gt;0,COUNT($AY$2:AY1988),""))</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1989" spans="1:66" ht="15.75" customHeight="1">
      <c r="A1989" s="153" t="str">
        <f>IF('S.D.PASTE SHEET'!A1989="","",'S.D.PASTE SHEET'!A1989)</f>
        <v/>
      </c>
      <c s="153" t="str">
        <f>IF('S.D.PASTE SHEET'!B1989="","",'S.D.PASTE SHEET'!B1989)</f>
        <v/>
      </c>
      <c s="153" t="str">
        <f>IF('S.D.PASTE SHEET'!C1989="","",'S.D.PASTE SHEET'!C1989)</f>
        <v/>
      </c>
      <c s="154" t="str">
        <f>IF('S.D.PASTE SHEET'!D1989="","",'S.D.PASTE SHEET'!D1989)</f>
        <v/>
      </c>
      <c s="153" t="str">
        <f>IF('S.D.PASTE SHEET'!E1989="","",UPPER('S.D.PASTE SHEET'!E1989))</f>
        <v/>
      </c>
      <c s="153" t="str">
        <f>IF('S.D.PASTE SHEET'!F1989="","",'S.D.PASTE SHEET'!F1989)</f>
        <v/>
      </c>
      <c s="153" t="str">
        <f>IF('S.D.PASTE SHEET'!G1989="","",UPPER('S.D.PASTE SHEET'!G1989))</f>
        <v/>
      </c>
      <c s="153" t="str">
        <f>IF('S.D.PASTE SHEET'!H1989="","",UPPER('S.D.PASTE SHEET'!H1989))</f>
        <v/>
      </c>
      <c s="153" t="str">
        <f>IF('S.D.PASTE SHEET'!I1989="","",'S.D.PASTE SHEET'!I1989)</f>
        <v/>
      </c>
      <c s="154" t="str">
        <f>IF('S.D.PASTE SHEET'!J1989="","",'S.D.PASTE SHEET'!J1989)</f>
        <v/>
      </c>
      <c s="153" t="str">
        <f>IF('S.D.PASTE SHEET'!K1989="","",'S.D.PASTE SHEET'!K1989)</f>
        <v/>
      </c>
      <c s="153" t="str">
        <f>IF('S.D.PASTE SHEET'!L1989="","",'S.D.PASTE SHEET'!L1989)</f>
        <v/>
      </c>
      <c s="153" t="str">
        <f>IF('S.D.PASTE SHEET'!M1989="","",'S.D.PASTE SHEET'!M1989)</f>
        <v/>
      </c>
      <c s="153" t="str">
        <f>IF('S.D.PASTE SHEET'!N1989="","",'S.D.PASTE SHEET'!N1989)</f>
        <v/>
      </c>
      <c s="153" t="str">
        <f>IF('S.D.PASTE SHEET'!O1989="","",'S.D.PASTE SHEET'!O1989)</f>
        <v/>
      </c>
      <c s="153" t="str">
        <f>IF('S.D.PASTE SHEET'!P1989="","",'S.D.PASTE SHEET'!P1989)</f>
        <v/>
      </c>
      <c s="153" t="str">
        <f>IF('S.D.PASTE SHEET'!Q1989="","",'S.D.PASTE SHEET'!Q1989)</f>
        <v/>
      </c>
      <c s="153" t="str">
        <f>IF('S.D.PASTE SHEET'!R1989="","",'S.D.PASTE SHEET'!R1989)</f>
        <v/>
      </c>
      <c s="153" t="str">
        <f>IF('S.D.PASTE SHEET'!S1989="","",'S.D.PASTE SHEET'!S1989)</f>
        <v/>
      </c>
      <c s="153" t="str">
        <f>IF('S.D.PASTE SHEET'!T1989="","",'S.D.PASTE SHEET'!T1989)</f>
        <v/>
      </c>
      <c s="153" t="str">
        <f>IF('S.D.PASTE SHEET'!U1989="","",'S.D.PASTE SHEET'!U1989)</f>
        <v/>
      </c>
      <c s="153" t="str">
        <f>IF('S.D.PASTE SHEET'!V1989="","",'S.D.PASTE SHEET'!V1989)</f>
        <v/>
      </c>
      <c s="153" t="str">
        <f>IF('S.D.PASTE SHEET'!W1989="","",'S.D.PASTE SHEET'!W1989)</f>
        <v/>
      </c>
      <c s="153" t="str">
        <f>IF('S.D.PASTE SHEET'!X1989="","",'S.D.PASTE SHEET'!X1989)</f>
        <v/>
      </c>
      <c s="153" t="str">
        <f>IF('S.D.PASTE SHEET'!Y1989="","",'S.D.PASTE SHEET'!Y1989)</f>
        <v/>
      </c>
      <c s="153" t="str">
        <f>IF('S.D.PASTE SHEET'!Z1989="","",'S.D.PASTE SHEET'!Z1989)</f>
        <v/>
      </c>
      <c s="153" t="str">
        <f>IF('S.D.PASTE SHEET'!AA1989="","",'S.D.PASTE SHEET'!AA1989)</f>
        <v/>
      </c>
      <c s="153" t="str">
        <f>IF('S.D.PASTE SHEET'!AB1989="","",'S.D.PASTE SHEET'!AB1989)</f>
        <v/>
      </c>
      <c s="153" t="str">
        <f>IF('S.D.PASTE SHEET'!AC1989="","",'S.D.PASTE SHEET'!AC1989)</f>
        <v/>
      </c>
      <c s="153" t="str">
        <f>IF('S.D.PASTE SHEET'!AD1989="","",'S.D.PASTE SHEET'!AD1989)</f>
        <v/>
      </c>
      <c s="155"/>
      <c s="156" t="str">
        <f>IF(AK1989="","",IF(AK1989&gt;0,COUNT($AG$2:AG1989),""))</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1989" s="156" t="str">
        <f>IF(BC1989="","",IF(BC1989&gt;0,COUNT($AY$2:AY1989),""))</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1990" spans="1:66" ht="15.75" customHeight="1">
      <c r="A1990" s="153" t="str">
        <f>IF('S.D.PASTE SHEET'!A1990="","",'S.D.PASTE SHEET'!A1990)</f>
        <v/>
      </c>
      <c s="153" t="str">
        <f>IF('S.D.PASTE SHEET'!B1990="","",'S.D.PASTE SHEET'!B1990)</f>
        <v/>
      </c>
      <c s="153" t="str">
        <f>IF('S.D.PASTE SHEET'!C1990="","",'S.D.PASTE SHEET'!C1990)</f>
        <v/>
      </c>
      <c s="154" t="str">
        <f>IF('S.D.PASTE SHEET'!D1990="","",'S.D.PASTE SHEET'!D1990)</f>
        <v/>
      </c>
      <c s="153" t="str">
        <f>IF('S.D.PASTE SHEET'!E1990="","",UPPER('S.D.PASTE SHEET'!E1990))</f>
        <v/>
      </c>
      <c s="153" t="str">
        <f>IF('S.D.PASTE SHEET'!F1990="","",'S.D.PASTE SHEET'!F1990)</f>
        <v/>
      </c>
      <c s="153" t="str">
        <f>IF('S.D.PASTE SHEET'!G1990="","",UPPER('S.D.PASTE SHEET'!G1990))</f>
        <v/>
      </c>
      <c s="153" t="str">
        <f>IF('S.D.PASTE SHEET'!H1990="","",UPPER('S.D.PASTE SHEET'!H1990))</f>
        <v/>
      </c>
      <c s="153" t="str">
        <f>IF('S.D.PASTE SHEET'!I1990="","",'S.D.PASTE SHEET'!I1990)</f>
        <v/>
      </c>
      <c s="154" t="str">
        <f>IF('S.D.PASTE SHEET'!J1990="","",'S.D.PASTE SHEET'!J1990)</f>
        <v/>
      </c>
      <c s="153" t="str">
        <f>IF('S.D.PASTE SHEET'!K1990="","",'S.D.PASTE SHEET'!K1990)</f>
        <v/>
      </c>
      <c s="153" t="str">
        <f>IF('S.D.PASTE SHEET'!L1990="","",'S.D.PASTE SHEET'!L1990)</f>
        <v/>
      </c>
      <c s="153" t="str">
        <f>IF('S.D.PASTE SHEET'!M1990="","",'S.D.PASTE SHEET'!M1990)</f>
        <v/>
      </c>
      <c s="153" t="str">
        <f>IF('S.D.PASTE SHEET'!N1990="","",'S.D.PASTE SHEET'!N1990)</f>
        <v/>
      </c>
      <c s="153" t="str">
        <f>IF('S.D.PASTE SHEET'!O1990="","",'S.D.PASTE SHEET'!O1990)</f>
        <v/>
      </c>
      <c s="153" t="str">
        <f>IF('S.D.PASTE SHEET'!P1990="","",'S.D.PASTE SHEET'!P1990)</f>
        <v/>
      </c>
      <c s="153" t="str">
        <f>IF('S.D.PASTE SHEET'!Q1990="","",'S.D.PASTE SHEET'!Q1990)</f>
        <v/>
      </c>
      <c s="153" t="str">
        <f>IF('S.D.PASTE SHEET'!R1990="","",'S.D.PASTE SHEET'!R1990)</f>
        <v/>
      </c>
      <c s="153" t="str">
        <f>IF('S.D.PASTE SHEET'!S1990="","",'S.D.PASTE SHEET'!S1990)</f>
        <v/>
      </c>
      <c s="153" t="str">
        <f>IF('S.D.PASTE SHEET'!T1990="","",'S.D.PASTE SHEET'!T1990)</f>
        <v/>
      </c>
      <c s="153" t="str">
        <f>IF('S.D.PASTE SHEET'!U1990="","",'S.D.PASTE SHEET'!U1990)</f>
        <v/>
      </c>
      <c s="153" t="str">
        <f>IF('S.D.PASTE SHEET'!V1990="","",'S.D.PASTE SHEET'!V1990)</f>
        <v/>
      </c>
      <c s="153" t="str">
        <f>IF('S.D.PASTE SHEET'!W1990="","",'S.D.PASTE SHEET'!W1990)</f>
        <v/>
      </c>
      <c s="153" t="str">
        <f>IF('S.D.PASTE SHEET'!X1990="","",'S.D.PASTE SHEET'!X1990)</f>
        <v/>
      </c>
      <c s="153" t="str">
        <f>IF('S.D.PASTE SHEET'!Y1990="","",'S.D.PASTE SHEET'!Y1990)</f>
        <v/>
      </c>
      <c s="153" t="str">
        <f>IF('S.D.PASTE SHEET'!Z1990="","",'S.D.PASTE SHEET'!Z1990)</f>
        <v/>
      </c>
      <c s="153" t="str">
        <f>IF('S.D.PASTE SHEET'!AA1990="","",'S.D.PASTE SHEET'!AA1990)</f>
        <v/>
      </c>
      <c s="153" t="str">
        <f>IF('S.D.PASTE SHEET'!AB1990="","",'S.D.PASTE SHEET'!AB1990)</f>
        <v/>
      </c>
      <c s="153" t="str">
        <f>IF('S.D.PASTE SHEET'!AC1990="","",'S.D.PASTE SHEET'!AC1990)</f>
        <v/>
      </c>
      <c s="153" t="str">
        <f>IF('S.D.PASTE SHEET'!AD1990="","",'S.D.PASTE SHEET'!AD1990)</f>
        <v/>
      </c>
      <c s="155"/>
      <c s="156" t="str">
        <f>IF(AK1990="","",IF(AK1990&gt;0,COUNT($AG$2:AG1990),""))</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1990" s="156" t="str">
        <f>IF(BC1990="","",IF(BC1990&gt;0,COUNT($AY$2:AY1990),""))</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1991" spans="1:66" ht="15.75" customHeight="1">
      <c r="A1991" s="153" t="str">
        <f>IF('S.D.PASTE SHEET'!A1991="","",'S.D.PASTE SHEET'!A1991)</f>
        <v/>
      </c>
      <c s="153" t="str">
        <f>IF('S.D.PASTE SHEET'!B1991="","",'S.D.PASTE SHEET'!B1991)</f>
        <v/>
      </c>
      <c s="153" t="str">
        <f>IF('S.D.PASTE SHEET'!C1991="","",'S.D.PASTE SHEET'!C1991)</f>
        <v/>
      </c>
      <c s="154" t="str">
        <f>IF('S.D.PASTE SHEET'!D1991="","",'S.D.PASTE SHEET'!D1991)</f>
        <v/>
      </c>
      <c s="153" t="str">
        <f>IF('S.D.PASTE SHEET'!E1991="","",UPPER('S.D.PASTE SHEET'!E1991))</f>
        <v/>
      </c>
      <c s="153" t="str">
        <f>IF('S.D.PASTE SHEET'!F1991="","",'S.D.PASTE SHEET'!F1991)</f>
        <v/>
      </c>
      <c s="153" t="str">
        <f>IF('S.D.PASTE SHEET'!G1991="","",UPPER('S.D.PASTE SHEET'!G1991))</f>
        <v/>
      </c>
      <c s="153" t="str">
        <f>IF('S.D.PASTE SHEET'!H1991="","",UPPER('S.D.PASTE SHEET'!H1991))</f>
        <v/>
      </c>
      <c s="153" t="str">
        <f>IF('S.D.PASTE SHEET'!I1991="","",'S.D.PASTE SHEET'!I1991)</f>
        <v/>
      </c>
      <c s="154" t="str">
        <f>IF('S.D.PASTE SHEET'!J1991="","",'S.D.PASTE SHEET'!J1991)</f>
        <v/>
      </c>
      <c s="153" t="str">
        <f>IF('S.D.PASTE SHEET'!K1991="","",'S.D.PASTE SHEET'!K1991)</f>
        <v/>
      </c>
      <c s="153" t="str">
        <f>IF('S.D.PASTE SHEET'!L1991="","",'S.D.PASTE SHEET'!L1991)</f>
        <v/>
      </c>
      <c s="153" t="str">
        <f>IF('S.D.PASTE SHEET'!M1991="","",'S.D.PASTE SHEET'!M1991)</f>
        <v/>
      </c>
      <c s="153" t="str">
        <f>IF('S.D.PASTE SHEET'!N1991="","",'S.D.PASTE SHEET'!N1991)</f>
        <v/>
      </c>
      <c s="153" t="str">
        <f>IF('S.D.PASTE SHEET'!O1991="","",'S.D.PASTE SHEET'!O1991)</f>
        <v/>
      </c>
      <c s="153" t="str">
        <f>IF('S.D.PASTE SHEET'!P1991="","",'S.D.PASTE SHEET'!P1991)</f>
        <v/>
      </c>
      <c s="153" t="str">
        <f>IF('S.D.PASTE SHEET'!Q1991="","",'S.D.PASTE SHEET'!Q1991)</f>
        <v/>
      </c>
      <c s="153" t="str">
        <f>IF('S.D.PASTE SHEET'!R1991="","",'S.D.PASTE SHEET'!R1991)</f>
        <v/>
      </c>
      <c s="153" t="str">
        <f>IF('S.D.PASTE SHEET'!S1991="","",'S.D.PASTE SHEET'!S1991)</f>
        <v/>
      </c>
      <c s="153" t="str">
        <f>IF('S.D.PASTE SHEET'!T1991="","",'S.D.PASTE SHEET'!T1991)</f>
        <v/>
      </c>
      <c s="153" t="str">
        <f>IF('S.D.PASTE SHEET'!U1991="","",'S.D.PASTE SHEET'!U1991)</f>
        <v/>
      </c>
      <c s="153" t="str">
        <f>IF('S.D.PASTE SHEET'!V1991="","",'S.D.PASTE SHEET'!V1991)</f>
        <v/>
      </c>
      <c s="153" t="str">
        <f>IF('S.D.PASTE SHEET'!W1991="","",'S.D.PASTE SHEET'!W1991)</f>
        <v/>
      </c>
      <c s="153" t="str">
        <f>IF('S.D.PASTE SHEET'!X1991="","",'S.D.PASTE SHEET'!X1991)</f>
        <v/>
      </c>
      <c s="153" t="str">
        <f>IF('S.D.PASTE SHEET'!Y1991="","",'S.D.PASTE SHEET'!Y1991)</f>
        <v/>
      </c>
      <c s="153" t="str">
        <f>IF('S.D.PASTE SHEET'!Z1991="","",'S.D.PASTE SHEET'!Z1991)</f>
        <v/>
      </c>
      <c s="153" t="str">
        <f>IF('S.D.PASTE SHEET'!AA1991="","",'S.D.PASTE SHEET'!AA1991)</f>
        <v/>
      </c>
      <c s="153" t="str">
        <f>IF('S.D.PASTE SHEET'!AB1991="","",'S.D.PASTE SHEET'!AB1991)</f>
        <v/>
      </c>
      <c s="153" t="str">
        <f>IF('S.D.PASTE SHEET'!AC1991="","",'S.D.PASTE SHEET'!AC1991)</f>
        <v/>
      </c>
      <c s="153" t="str">
        <f>IF('S.D.PASTE SHEET'!AD1991="","",'S.D.PASTE SHEET'!AD1991)</f>
        <v/>
      </c>
      <c s="155"/>
      <c s="156" t="str">
        <f>IF(AK1991="","",IF(AK1991&gt;0,COUNT($AG$2:AG1991),""))</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1991" s="156" t="str">
        <f>IF(BC1991="","",IF(BC1991&gt;0,COUNT($AY$2:AY1991),""))</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1992" spans="1:66" ht="15.75" customHeight="1">
      <c r="A1992" s="153" t="str">
        <f>IF('S.D.PASTE SHEET'!A1992="","",'S.D.PASTE SHEET'!A1992)</f>
        <v/>
      </c>
      <c s="153" t="str">
        <f>IF('S.D.PASTE SHEET'!B1992="","",'S.D.PASTE SHEET'!B1992)</f>
        <v/>
      </c>
      <c s="153" t="str">
        <f>IF('S.D.PASTE SHEET'!C1992="","",'S.D.PASTE SHEET'!C1992)</f>
        <v/>
      </c>
      <c s="154" t="str">
        <f>IF('S.D.PASTE SHEET'!D1992="","",'S.D.PASTE SHEET'!D1992)</f>
        <v/>
      </c>
      <c s="153" t="str">
        <f>IF('S.D.PASTE SHEET'!E1992="","",UPPER('S.D.PASTE SHEET'!E1992))</f>
        <v/>
      </c>
      <c s="153" t="str">
        <f>IF('S.D.PASTE SHEET'!F1992="","",'S.D.PASTE SHEET'!F1992)</f>
        <v/>
      </c>
      <c s="153" t="str">
        <f>IF('S.D.PASTE SHEET'!G1992="","",UPPER('S.D.PASTE SHEET'!G1992))</f>
        <v/>
      </c>
      <c s="153" t="str">
        <f>IF('S.D.PASTE SHEET'!H1992="","",UPPER('S.D.PASTE SHEET'!H1992))</f>
        <v/>
      </c>
      <c s="153" t="str">
        <f>IF('S.D.PASTE SHEET'!I1992="","",'S.D.PASTE SHEET'!I1992)</f>
        <v/>
      </c>
      <c s="154" t="str">
        <f>IF('S.D.PASTE SHEET'!J1992="","",'S.D.PASTE SHEET'!J1992)</f>
        <v/>
      </c>
      <c s="153" t="str">
        <f>IF('S.D.PASTE SHEET'!K1992="","",'S.D.PASTE SHEET'!K1992)</f>
        <v/>
      </c>
      <c s="153" t="str">
        <f>IF('S.D.PASTE SHEET'!L1992="","",'S.D.PASTE SHEET'!L1992)</f>
        <v/>
      </c>
      <c s="153" t="str">
        <f>IF('S.D.PASTE SHEET'!M1992="","",'S.D.PASTE SHEET'!M1992)</f>
        <v/>
      </c>
      <c s="153" t="str">
        <f>IF('S.D.PASTE SHEET'!N1992="","",'S.D.PASTE SHEET'!N1992)</f>
        <v/>
      </c>
      <c s="153" t="str">
        <f>IF('S.D.PASTE SHEET'!O1992="","",'S.D.PASTE SHEET'!O1992)</f>
        <v/>
      </c>
      <c s="153" t="str">
        <f>IF('S.D.PASTE SHEET'!P1992="","",'S.D.PASTE SHEET'!P1992)</f>
        <v/>
      </c>
      <c s="153" t="str">
        <f>IF('S.D.PASTE SHEET'!Q1992="","",'S.D.PASTE SHEET'!Q1992)</f>
        <v/>
      </c>
      <c s="153" t="str">
        <f>IF('S.D.PASTE SHEET'!R1992="","",'S.D.PASTE SHEET'!R1992)</f>
        <v/>
      </c>
      <c s="153" t="str">
        <f>IF('S.D.PASTE SHEET'!S1992="","",'S.D.PASTE SHEET'!S1992)</f>
        <v/>
      </c>
      <c s="153" t="str">
        <f>IF('S.D.PASTE SHEET'!T1992="","",'S.D.PASTE SHEET'!T1992)</f>
        <v/>
      </c>
      <c s="153" t="str">
        <f>IF('S.D.PASTE SHEET'!U1992="","",'S.D.PASTE SHEET'!U1992)</f>
        <v/>
      </c>
      <c s="153" t="str">
        <f>IF('S.D.PASTE SHEET'!V1992="","",'S.D.PASTE SHEET'!V1992)</f>
        <v/>
      </c>
      <c s="153" t="str">
        <f>IF('S.D.PASTE SHEET'!W1992="","",'S.D.PASTE SHEET'!W1992)</f>
        <v/>
      </c>
      <c s="153" t="str">
        <f>IF('S.D.PASTE SHEET'!X1992="","",'S.D.PASTE SHEET'!X1992)</f>
        <v/>
      </c>
      <c s="153" t="str">
        <f>IF('S.D.PASTE SHEET'!Y1992="","",'S.D.PASTE SHEET'!Y1992)</f>
        <v/>
      </c>
      <c s="153" t="str">
        <f>IF('S.D.PASTE SHEET'!Z1992="","",'S.D.PASTE SHEET'!Z1992)</f>
        <v/>
      </c>
      <c s="153" t="str">
        <f>IF('S.D.PASTE SHEET'!AA1992="","",'S.D.PASTE SHEET'!AA1992)</f>
        <v/>
      </c>
      <c s="153" t="str">
        <f>IF('S.D.PASTE SHEET'!AB1992="","",'S.D.PASTE SHEET'!AB1992)</f>
        <v/>
      </c>
      <c s="153" t="str">
        <f>IF('S.D.PASTE SHEET'!AC1992="","",'S.D.PASTE SHEET'!AC1992)</f>
        <v/>
      </c>
      <c s="153" t="str">
        <f>IF('S.D.PASTE SHEET'!AD1992="","",'S.D.PASTE SHEET'!AD1992)</f>
        <v/>
      </c>
      <c s="155"/>
      <c s="156" t="str">
        <f>IF(AK1992="","",IF(AK1992&gt;0,COUNT($AG$2:AG1992),""))</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1992" s="156" t="str">
        <f>IF(BC1992="","",IF(BC1992&gt;0,COUNT($AY$2:AY1992),""))</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1993" spans="1:66" ht="15.75" customHeight="1">
      <c r="A1993" s="153" t="str">
        <f>IF('S.D.PASTE SHEET'!A1993="","",'S.D.PASTE SHEET'!A1993)</f>
        <v/>
      </c>
      <c s="153" t="str">
        <f>IF('S.D.PASTE SHEET'!B1993="","",'S.D.PASTE SHEET'!B1993)</f>
        <v/>
      </c>
      <c s="153" t="str">
        <f>IF('S.D.PASTE SHEET'!C1993="","",'S.D.PASTE SHEET'!C1993)</f>
        <v/>
      </c>
      <c s="154" t="str">
        <f>IF('S.D.PASTE SHEET'!D1993="","",'S.D.PASTE SHEET'!D1993)</f>
        <v/>
      </c>
      <c s="153" t="str">
        <f>IF('S.D.PASTE SHEET'!E1993="","",UPPER('S.D.PASTE SHEET'!E1993))</f>
        <v/>
      </c>
      <c s="153" t="str">
        <f>IF('S.D.PASTE SHEET'!F1993="","",'S.D.PASTE SHEET'!F1993)</f>
        <v/>
      </c>
      <c s="153" t="str">
        <f>IF('S.D.PASTE SHEET'!G1993="","",UPPER('S.D.PASTE SHEET'!G1993))</f>
        <v/>
      </c>
      <c s="153" t="str">
        <f>IF('S.D.PASTE SHEET'!H1993="","",UPPER('S.D.PASTE SHEET'!H1993))</f>
        <v/>
      </c>
      <c s="153" t="str">
        <f>IF('S.D.PASTE SHEET'!I1993="","",'S.D.PASTE SHEET'!I1993)</f>
        <v/>
      </c>
      <c s="154" t="str">
        <f>IF('S.D.PASTE SHEET'!J1993="","",'S.D.PASTE SHEET'!J1993)</f>
        <v/>
      </c>
      <c s="153" t="str">
        <f>IF('S.D.PASTE SHEET'!K1993="","",'S.D.PASTE SHEET'!K1993)</f>
        <v/>
      </c>
      <c s="153" t="str">
        <f>IF('S.D.PASTE SHEET'!L1993="","",'S.D.PASTE SHEET'!L1993)</f>
        <v/>
      </c>
      <c s="153" t="str">
        <f>IF('S.D.PASTE SHEET'!M1993="","",'S.D.PASTE SHEET'!M1993)</f>
        <v/>
      </c>
      <c s="153" t="str">
        <f>IF('S.D.PASTE SHEET'!N1993="","",'S.D.PASTE SHEET'!N1993)</f>
        <v/>
      </c>
      <c s="153" t="str">
        <f>IF('S.D.PASTE SHEET'!O1993="","",'S.D.PASTE SHEET'!O1993)</f>
        <v/>
      </c>
      <c s="153" t="str">
        <f>IF('S.D.PASTE SHEET'!P1993="","",'S.D.PASTE SHEET'!P1993)</f>
        <v/>
      </c>
      <c s="153" t="str">
        <f>IF('S.D.PASTE SHEET'!Q1993="","",'S.D.PASTE SHEET'!Q1993)</f>
        <v/>
      </c>
      <c s="153" t="str">
        <f>IF('S.D.PASTE SHEET'!R1993="","",'S.D.PASTE SHEET'!R1993)</f>
        <v/>
      </c>
      <c s="153" t="str">
        <f>IF('S.D.PASTE SHEET'!S1993="","",'S.D.PASTE SHEET'!S1993)</f>
        <v/>
      </c>
      <c s="153" t="str">
        <f>IF('S.D.PASTE SHEET'!T1993="","",'S.D.PASTE SHEET'!T1993)</f>
        <v/>
      </c>
      <c s="153" t="str">
        <f>IF('S.D.PASTE SHEET'!U1993="","",'S.D.PASTE SHEET'!U1993)</f>
        <v/>
      </c>
      <c s="153" t="str">
        <f>IF('S.D.PASTE SHEET'!V1993="","",'S.D.PASTE SHEET'!V1993)</f>
        <v/>
      </c>
      <c s="153" t="str">
        <f>IF('S.D.PASTE SHEET'!W1993="","",'S.D.PASTE SHEET'!W1993)</f>
        <v/>
      </c>
      <c s="153" t="str">
        <f>IF('S.D.PASTE SHEET'!X1993="","",'S.D.PASTE SHEET'!X1993)</f>
        <v/>
      </c>
      <c s="153" t="str">
        <f>IF('S.D.PASTE SHEET'!Y1993="","",'S.D.PASTE SHEET'!Y1993)</f>
        <v/>
      </c>
      <c s="153" t="str">
        <f>IF('S.D.PASTE SHEET'!Z1993="","",'S.D.PASTE SHEET'!Z1993)</f>
        <v/>
      </c>
      <c s="153" t="str">
        <f>IF('S.D.PASTE SHEET'!AA1993="","",'S.D.PASTE SHEET'!AA1993)</f>
        <v/>
      </c>
      <c s="153" t="str">
        <f>IF('S.D.PASTE SHEET'!AB1993="","",'S.D.PASTE SHEET'!AB1993)</f>
        <v/>
      </c>
      <c s="153" t="str">
        <f>IF('S.D.PASTE SHEET'!AC1993="","",'S.D.PASTE SHEET'!AC1993)</f>
        <v/>
      </c>
      <c s="153" t="str">
        <f>IF('S.D.PASTE SHEET'!AD1993="","",'S.D.PASTE SHEET'!AD1993)</f>
        <v/>
      </c>
      <c s="155"/>
      <c s="156" t="str">
        <f>IF(AK1993="","",IF(AK1993&gt;0,COUNT($AG$2:AG1993),""))</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1993" s="156" t="str">
        <f>IF(BC1993="","",IF(BC1993&gt;0,COUNT($AY$2:AY1993),""))</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1994" spans="1:66" ht="15.75" customHeight="1">
      <c r="A1994" s="153" t="str">
        <f>IF('S.D.PASTE SHEET'!A1994="","",'S.D.PASTE SHEET'!A1994)</f>
        <v/>
      </c>
      <c s="153" t="str">
        <f>IF('S.D.PASTE SHEET'!B1994="","",'S.D.PASTE SHEET'!B1994)</f>
        <v/>
      </c>
      <c s="153" t="str">
        <f>IF('S.D.PASTE SHEET'!C1994="","",'S.D.PASTE SHEET'!C1994)</f>
        <v/>
      </c>
      <c s="154" t="str">
        <f>IF('S.D.PASTE SHEET'!D1994="","",'S.D.PASTE SHEET'!D1994)</f>
        <v/>
      </c>
      <c s="153" t="str">
        <f>IF('S.D.PASTE SHEET'!E1994="","",UPPER('S.D.PASTE SHEET'!E1994))</f>
        <v/>
      </c>
      <c s="153" t="str">
        <f>IF('S.D.PASTE SHEET'!F1994="","",'S.D.PASTE SHEET'!F1994)</f>
        <v/>
      </c>
      <c s="153" t="str">
        <f>IF('S.D.PASTE SHEET'!G1994="","",UPPER('S.D.PASTE SHEET'!G1994))</f>
        <v/>
      </c>
      <c s="153" t="str">
        <f>IF('S.D.PASTE SHEET'!H1994="","",UPPER('S.D.PASTE SHEET'!H1994))</f>
        <v/>
      </c>
      <c s="153" t="str">
        <f>IF('S.D.PASTE SHEET'!I1994="","",'S.D.PASTE SHEET'!I1994)</f>
        <v/>
      </c>
      <c s="154" t="str">
        <f>IF('S.D.PASTE SHEET'!J1994="","",'S.D.PASTE SHEET'!J1994)</f>
        <v/>
      </c>
      <c s="153" t="str">
        <f>IF('S.D.PASTE SHEET'!K1994="","",'S.D.PASTE SHEET'!K1994)</f>
        <v/>
      </c>
      <c s="153" t="str">
        <f>IF('S.D.PASTE SHEET'!L1994="","",'S.D.PASTE SHEET'!L1994)</f>
        <v/>
      </c>
      <c s="153" t="str">
        <f>IF('S.D.PASTE SHEET'!M1994="","",'S.D.PASTE SHEET'!M1994)</f>
        <v/>
      </c>
      <c s="153" t="str">
        <f>IF('S.D.PASTE SHEET'!N1994="","",'S.D.PASTE SHEET'!N1994)</f>
        <v/>
      </c>
      <c s="153" t="str">
        <f>IF('S.D.PASTE SHEET'!O1994="","",'S.D.PASTE SHEET'!O1994)</f>
        <v/>
      </c>
      <c s="153" t="str">
        <f>IF('S.D.PASTE SHEET'!P1994="","",'S.D.PASTE SHEET'!P1994)</f>
        <v/>
      </c>
      <c s="153" t="str">
        <f>IF('S.D.PASTE SHEET'!Q1994="","",'S.D.PASTE SHEET'!Q1994)</f>
        <v/>
      </c>
      <c s="153" t="str">
        <f>IF('S.D.PASTE SHEET'!R1994="","",'S.D.PASTE SHEET'!R1994)</f>
        <v/>
      </c>
      <c s="153" t="str">
        <f>IF('S.D.PASTE SHEET'!S1994="","",'S.D.PASTE SHEET'!S1994)</f>
        <v/>
      </c>
      <c s="153" t="str">
        <f>IF('S.D.PASTE SHEET'!T1994="","",'S.D.PASTE SHEET'!T1994)</f>
        <v/>
      </c>
      <c s="153" t="str">
        <f>IF('S.D.PASTE SHEET'!U1994="","",'S.D.PASTE SHEET'!U1994)</f>
        <v/>
      </c>
      <c s="153" t="str">
        <f>IF('S.D.PASTE SHEET'!V1994="","",'S.D.PASTE SHEET'!V1994)</f>
        <v/>
      </c>
      <c s="153" t="str">
        <f>IF('S.D.PASTE SHEET'!W1994="","",'S.D.PASTE SHEET'!W1994)</f>
        <v/>
      </c>
      <c s="153" t="str">
        <f>IF('S.D.PASTE SHEET'!X1994="","",'S.D.PASTE SHEET'!X1994)</f>
        <v/>
      </c>
      <c s="153" t="str">
        <f>IF('S.D.PASTE SHEET'!Y1994="","",'S.D.PASTE SHEET'!Y1994)</f>
        <v/>
      </c>
      <c s="153" t="str">
        <f>IF('S.D.PASTE SHEET'!Z1994="","",'S.D.PASTE SHEET'!Z1994)</f>
        <v/>
      </c>
      <c s="153" t="str">
        <f>IF('S.D.PASTE SHEET'!AA1994="","",'S.D.PASTE SHEET'!AA1994)</f>
        <v/>
      </c>
      <c s="153" t="str">
        <f>IF('S.D.PASTE SHEET'!AB1994="","",'S.D.PASTE SHEET'!AB1994)</f>
        <v/>
      </c>
      <c s="153" t="str">
        <f>IF('S.D.PASTE SHEET'!AC1994="","",'S.D.PASTE SHEET'!AC1994)</f>
        <v/>
      </c>
      <c s="153" t="str">
        <f>IF('S.D.PASTE SHEET'!AD1994="","",'S.D.PASTE SHEET'!AD1994)</f>
        <v/>
      </c>
      <c s="155"/>
      <c s="156" t="str">
        <f>IF(AK1994="","",IF(AK1994&gt;0,COUNT($AG$2:AG1994),""))</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1994" s="156" t="str">
        <f>IF(BC1994="","",IF(BC1994&gt;0,COUNT($AY$2:AY1994),""))</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1995" spans="1:66" ht="15.75" customHeight="1">
      <c r="A1995" s="153" t="str">
        <f>IF('S.D.PASTE SHEET'!A1995="","",'S.D.PASTE SHEET'!A1995)</f>
        <v/>
      </c>
      <c s="153" t="str">
        <f>IF('S.D.PASTE SHEET'!B1995="","",'S.D.PASTE SHEET'!B1995)</f>
        <v/>
      </c>
      <c s="153" t="str">
        <f>IF('S.D.PASTE SHEET'!C1995="","",'S.D.PASTE SHEET'!C1995)</f>
        <v/>
      </c>
      <c s="154" t="str">
        <f>IF('S.D.PASTE SHEET'!D1995="","",'S.D.PASTE SHEET'!D1995)</f>
        <v/>
      </c>
      <c s="153" t="str">
        <f>IF('S.D.PASTE SHEET'!E1995="","",UPPER('S.D.PASTE SHEET'!E1995))</f>
        <v/>
      </c>
      <c s="153" t="str">
        <f>IF('S.D.PASTE SHEET'!F1995="","",'S.D.PASTE SHEET'!F1995)</f>
        <v/>
      </c>
      <c s="153" t="str">
        <f>IF('S.D.PASTE SHEET'!G1995="","",UPPER('S.D.PASTE SHEET'!G1995))</f>
        <v/>
      </c>
      <c s="153" t="str">
        <f>IF('S.D.PASTE SHEET'!H1995="","",UPPER('S.D.PASTE SHEET'!H1995))</f>
        <v/>
      </c>
      <c s="153" t="str">
        <f>IF('S.D.PASTE SHEET'!I1995="","",'S.D.PASTE SHEET'!I1995)</f>
        <v/>
      </c>
      <c s="154" t="str">
        <f>IF('S.D.PASTE SHEET'!J1995="","",'S.D.PASTE SHEET'!J1995)</f>
        <v/>
      </c>
      <c s="153" t="str">
        <f>IF('S.D.PASTE SHEET'!K1995="","",'S.D.PASTE SHEET'!K1995)</f>
        <v/>
      </c>
      <c s="153" t="str">
        <f>IF('S.D.PASTE SHEET'!L1995="","",'S.D.PASTE SHEET'!L1995)</f>
        <v/>
      </c>
      <c s="153" t="str">
        <f>IF('S.D.PASTE SHEET'!M1995="","",'S.D.PASTE SHEET'!M1995)</f>
        <v/>
      </c>
      <c s="153" t="str">
        <f>IF('S.D.PASTE SHEET'!N1995="","",'S.D.PASTE SHEET'!N1995)</f>
        <v/>
      </c>
      <c s="153" t="str">
        <f>IF('S.D.PASTE SHEET'!O1995="","",'S.D.PASTE SHEET'!O1995)</f>
        <v/>
      </c>
      <c s="153" t="str">
        <f>IF('S.D.PASTE SHEET'!P1995="","",'S.D.PASTE SHEET'!P1995)</f>
        <v/>
      </c>
      <c s="153" t="str">
        <f>IF('S.D.PASTE SHEET'!Q1995="","",'S.D.PASTE SHEET'!Q1995)</f>
        <v/>
      </c>
      <c s="153" t="str">
        <f>IF('S.D.PASTE SHEET'!R1995="","",'S.D.PASTE SHEET'!R1995)</f>
        <v/>
      </c>
      <c s="153" t="str">
        <f>IF('S.D.PASTE SHEET'!S1995="","",'S.D.PASTE SHEET'!S1995)</f>
        <v/>
      </c>
      <c s="153" t="str">
        <f>IF('S.D.PASTE SHEET'!T1995="","",'S.D.PASTE SHEET'!T1995)</f>
        <v/>
      </c>
      <c s="153" t="str">
        <f>IF('S.D.PASTE SHEET'!U1995="","",'S.D.PASTE SHEET'!U1995)</f>
        <v/>
      </c>
      <c s="153" t="str">
        <f>IF('S.D.PASTE SHEET'!V1995="","",'S.D.PASTE SHEET'!V1995)</f>
        <v/>
      </c>
      <c s="153" t="str">
        <f>IF('S.D.PASTE SHEET'!W1995="","",'S.D.PASTE SHEET'!W1995)</f>
        <v/>
      </c>
      <c s="153" t="str">
        <f>IF('S.D.PASTE SHEET'!X1995="","",'S.D.PASTE SHEET'!X1995)</f>
        <v/>
      </c>
      <c s="153" t="str">
        <f>IF('S.D.PASTE SHEET'!Y1995="","",'S.D.PASTE SHEET'!Y1995)</f>
        <v/>
      </c>
      <c s="153" t="str">
        <f>IF('S.D.PASTE SHEET'!Z1995="","",'S.D.PASTE SHEET'!Z1995)</f>
        <v/>
      </c>
      <c s="153" t="str">
        <f>IF('S.D.PASTE SHEET'!AA1995="","",'S.D.PASTE SHEET'!AA1995)</f>
        <v/>
      </c>
      <c s="153" t="str">
        <f>IF('S.D.PASTE SHEET'!AB1995="","",'S.D.PASTE SHEET'!AB1995)</f>
        <v/>
      </c>
      <c s="153" t="str">
        <f>IF('S.D.PASTE SHEET'!AC1995="","",'S.D.PASTE SHEET'!AC1995)</f>
        <v/>
      </c>
      <c s="153" t="str">
        <f>IF('S.D.PASTE SHEET'!AD1995="","",'S.D.PASTE SHEET'!AD1995)</f>
        <v/>
      </c>
      <c s="155"/>
      <c s="156" t="str">
        <f>IF(AK1995="","",IF(AK1995&gt;0,COUNT($AG$2:AG1995),""))</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1995" s="156" t="str">
        <f>IF(BC1995="","",IF(BC1995&gt;0,COUNT($AY$2:AY1995),""))</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1996" spans="1:66" ht="15.75" customHeight="1">
      <c r="A1996" s="153" t="str">
        <f>IF('S.D.PASTE SHEET'!A1996="","",'S.D.PASTE SHEET'!A1996)</f>
        <v/>
      </c>
      <c s="153" t="str">
        <f>IF('S.D.PASTE SHEET'!B1996="","",'S.D.PASTE SHEET'!B1996)</f>
        <v/>
      </c>
      <c s="153" t="str">
        <f>IF('S.D.PASTE SHEET'!C1996="","",'S.D.PASTE SHEET'!C1996)</f>
        <v/>
      </c>
      <c s="154" t="str">
        <f>IF('S.D.PASTE SHEET'!D1996="","",'S.D.PASTE SHEET'!D1996)</f>
        <v/>
      </c>
      <c s="153" t="str">
        <f>IF('S.D.PASTE SHEET'!E1996="","",UPPER('S.D.PASTE SHEET'!E1996))</f>
        <v/>
      </c>
      <c s="153" t="str">
        <f>IF('S.D.PASTE SHEET'!F1996="","",'S.D.PASTE SHEET'!F1996)</f>
        <v/>
      </c>
      <c s="153" t="str">
        <f>IF('S.D.PASTE SHEET'!G1996="","",UPPER('S.D.PASTE SHEET'!G1996))</f>
        <v/>
      </c>
      <c s="153" t="str">
        <f>IF('S.D.PASTE SHEET'!H1996="","",UPPER('S.D.PASTE SHEET'!H1996))</f>
        <v/>
      </c>
      <c s="153" t="str">
        <f>IF('S.D.PASTE SHEET'!I1996="","",'S.D.PASTE SHEET'!I1996)</f>
        <v/>
      </c>
      <c s="154" t="str">
        <f>IF('S.D.PASTE SHEET'!J1996="","",'S.D.PASTE SHEET'!J1996)</f>
        <v/>
      </c>
      <c s="153" t="str">
        <f>IF('S.D.PASTE SHEET'!K1996="","",'S.D.PASTE SHEET'!K1996)</f>
        <v/>
      </c>
      <c s="153" t="str">
        <f>IF('S.D.PASTE SHEET'!L1996="","",'S.D.PASTE SHEET'!L1996)</f>
        <v/>
      </c>
      <c s="153" t="str">
        <f>IF('S.D.PASTE SHEET'!M1996="","",'S.D.PASTE SHEET'!M1996)</f>
        <v/>
      </c>
      <c s="153" t="str">
        <f>IF('S.D.PASTE SHEET'!N1996="","",'S.D.PASTE SHEET'!N1996)</f>
        <v/>
      </c>
      <c s="153" t="str">
        <f>IF('S.D.PASTE SHEET'!O1996="","",'S.D.PASTE SHEET'!O1996)</f>
        <v/>
      </c>
      <c s="153" t="str">
        <f>IF('S.D.PASTE SHEET'!P1996="","",'S.D.PASTE SHEET'!P1996)</f>
        <v/>
      </c>
      <c s="153" t="str">
        <f>IF('S.D.PASTE SHEET'!Q1996="","",'S.D.PASTE SHEET'!Q1996)</f>
        <v/>
      </c>
      <c s="153" t="str">
        <f>IF('S.D.PASTE SHEET'!R1996="","",'S.D.PASTE SHEET'!R1996)</f>
        <v/>
      </c>
      <c s="153" t="str">
        <f>IF('S.D.PASTE SHEET'!S1996="","",'S.D.PASTE SHEET'!S1996)</f>
        <v/>
      </c>
      <c s="153" t="str">
        <f>IF('S.D.PASTE SHEET'!T1996="","",'S.D.PASTE SHEET'!T1996)</f>
        <v/>
      </c>
      <c s="153" t="str">
        <f>IF('S.D.PASTE SHEET'!U1996="","",'S.D.PASTE SHEET'!U1996)</f>
        <v/>
      </c>
      <c s="153" t="str">
        <f>IF('S.D.PASTE SHEET'!V1996="","",'S.D.PASTE SHEET'!V1996)</f>
        <v/>
      </c>
      <c s="153" t="str">
        <f>IF('S.D.PASTE SHEET'!W1996="","",'S.D.PASTE SHEET'!W1996)</f>
        <v/>
      </c>
      <c s="153" t="str">
        <f>IF('S.D.PASTE SHEET'!X1996="","",'S.D.PASTE SHEET'!X1996)</f>
        <v/>
      </c>
      <c s="153" t="str">
        <f>IF('S.D.PASTE SHEET'!Y1996="","",'S.D.PASTE SHEET'!Y1996)</f>
        <v/>
      </c>
      <c s="153" t="str">
        <f>IF('S.D.PASTE SHEET'!Z1996="","",'S.D.PASTE SHEET'!Z1996)</f>
        <v/>
      </c>
      <c s="153" t="str">
        <f>IF('S.D.PASTE SHEET'!AA1996="","",'S.D.PASTE SHEET'!AA1996)</f>
        <v/>
      </c>
      <c s="153" t="str">
        <f>IF('S.D.PASTE SHEET'!AB1996="","",'S.D.PASTE SHEET'!AB1996)</f>
        <v/>
      </c>
      <c s="153" t="str">
        <f>IF('S.D.PASTE SHEET'!AC1996="","",'S.D.PASTE SHEET'!AC1996)</f>
        <v/>
      </c>
      <c s="153" t="str">
        <f>IF('S.D.PASTE SHEET'!AD1996="","",'S.D.PASTE SHEET'!AD1996)</f>
        <v/>
      </c>
      <c s="155"/>
      <c s="156" t="str">
        <f>IF(AK1996="","",IF(AK1996&gt;0,COUNT($AG$2:AG1996),""))</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1996" s="156" t="str">
        <f>IF(BC1996="","",IF(BC1996&gt;0,COUNT($AY$2:AY1996),""))</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1997" spans="1:66" ht="15.75" customHeight="1">
      <c r="A1997" s="153" t="str">
        <f>IF('S.D.PASTE SHEET'!A1997="","",'S.D.PASTE SHEET'!A1997)</f>
        <v/>
      </c>
      <c s="153" t="str">
        <f>IF('S.D.PASTE SHEET'!B1997="","",'S.D.PASTE SHEET'!B1997)</f>
        <v/>
      </c>
      <c s="153" t="str">
        <f>IF('S.D.PASTE SHEET'!C1997="","",'S.D.PASTE SHEET'!C1997)</f>
        <v/>
      </c>
      <c s="154" t="str">
        <f>IF('S.D.PASTE SHEET'!D1997="","",'S.D.PASTE SHEET'!D1997)</f>
        <v/>
      </c>
      <c s="153" t="str">
        <f>IF('S.D.PASTE SHEET'!E1997="","",UPPER('S.D.PASTE SHEET'!E1997))</f>
        <v/>
      </c>
      <c s="153" t="str">
        <f>IF('S.D.PASTE SHEET'!F1997="","",'S.D.PASTE SHEET'!F1997)</f>
        <v/>
      </c>
      <c s="153" t="str">
        <f>IF('S.D.PASTE SHEET'!G1997="","",UPPER('S.D.PASTE SHEET'!G1997))</f>
        <v/>
      </c>
      <c s="153" t="str">
        <f>IF('S.D.PASTE SHEET'!H1997="","",UPPER('S.D.PASTE SHEET'!H1997))</f>
        <v/>
      </c>
      <c s="153" t="str">
        <f>IF('S.D.PASTE SHEET'!I1997="","",'S.D.PASTE SHEET'!I1997)</f>
        <v/>
      </c>
      <c s="154" t="str">
        <f>IF('S.D.PASTE SHEET'!J1997="","",'S.D.PASTE SHEET'!J1997)</f>
        <v/>
      </c>
      <c s="153" t="str">
        <f>IF('S.D.PASTE SHEET'!K1997="","",'S.D.PASTE SHEET'!K1997)</f>
        <v/>
      </c>
      <c s="153" t="str">
        <f>IF('S.D.PASTE SHEET'!L1997="","",'S.D.PASTE SHEET'!L1997)</f>
        <v/>
      </c>
      <c s="153" t="str">
        <f>IF('S.D.PASTE SHEET'!M1997="","",'S.D.PASTE SHEET'!M1997)</f>
        <v/>
      </c>
      <c s="153" t="str">
        <f>IF('S.D.PASTE SHEET'!N1997="","",'S.D.PASTE SHEET'!N1997)</f>
        <v/>
      </c>
      <c s="153" t="str">
        <f>IF('S.D.PASTE SHEET'!O1997="","",'S.D.PASTE SHEET'!O1997)</f>
        <v/>
      </c>
      <c s="153" t="str">
        <f>IF('S.D.PASTE SHEET'!P1997="","",'S.D.PASTE SHEET'!P1997)</f>
        <v/>
      </c>
      <c s="153" t="str">
        <f>IF('S.D.PASTE SHEET'!Q1997="","",'S.D.PASTE SHEET'!Q1997)</f>
        <v/>
      </c>
      <c s="153" t="str">
        <f>IF('S.D.PASTE SHEET'!R1997="","",'S.D.PASTE SHEET'!R1997)</f>
        <v/>
      </c>
      <c s="153" t="str">
        <f>IF('S.D.PASTE SHEET'!S1997="","",'S.D.PASTE SHEET'!S1997)</f>
        <v/>
      </c>
      <c s="153" t="str">
        <f>IF('S.D.PASTE SHEET'!T1997="","",'S.D.PASTE SHEET'!T1997)</f>
        <v/>
      </c>
      <c s="153" t="str">
        <f>IF('S.D.PASTE SHEET'!U1997="","",'S.D.PASTE SHEET'!U1997)</f>
        <v/>
      </c>
      <c s="153" t="str">
        <f>IF('S.D.PASTE SHEET'!V1997="","",'S.D.PASTE SHEET'!V1997)</f>
        <v/>
      </c>
      <c s="153" t="str">
        <f>IF('S.D.PASTE SHEET'!W1997="","",'S.D.PASTE SHEET'!W1997)</f>
        <v/>
      </c>
      <c s="153" t="str">
        <f>IF('S.D.PASTE SHEET'!X1997="","",'S.D.PASTE SHEET'!X1997)</f>
        <v/>
      </c>
      <c s="153" t="str">
        <f>IF('S.D.PASTE SHEET'!Y1997="","",'S.D.PASTE SHEET'!Y1997)</f>
        <v/>
      </c>
      <c s="153" t="str">
        <f>IF('S.D.PASTE SHEET'!Z1997="","",'S.D.PASTE SHEET'!Z1997)</f>
        <v/>
      </c>
      <c s="153" t="str">
        <f>IF('S.D.PASTE SHEET'!AA1997="","",'S.D.PASTE SHEET'!AA1997)</f>
        <v/>
      </c>
      <c s="153" t="str">
        <f>IF('S.D.PASTE SHEET'!AB1997="","",'S.D.PASTE SHEET'!AB1997)</f>
        <v/>
      </c>
      <c s="153" t="str">
        <f>IF('S.D.PASTE SHEET'!AC1997="","",'S.D.PASTE SHEET'!AC1997)</f>
        <v/>
      </c>
      <c s="153" t="str">
        <f>IF('S.D.PASTE SHEET'!AD1997="","",'S.D.PASTE SHEET'!AD1997)</f>
        <v/>
      </c>
      <c s="155"/>
      <c s="156" t="str">
        <f>IF(AK1997="","",IF(AK1997&gt;0,COUNT($AG$2:AG1997),""))</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1997" s="156" t="str">
        <f>IF(BC1997="","",IF(BC1997&gt;0,COUNT($AY$2:AY1997),""))</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1998" spans="1:66" ht="15.75" customHeight="1">
      <c r="A1998" s="153" t="str">
        <f>IF('S.D.PASTE SHEET'!A1998="","",'S.D.PASTE SHEET'!A1998)</f>
        <v/>
      </c>
      <c s="153" t="str">
        <f>IF('S.D.PASTE SHEET'!B1998="","",'S.D.PASTE SHEET'!B1998)</f>
        <v/>
      </c>
      <c s="153" t="str">
        <f>IF('S.D.PASTE SHEET'!C1998="","",'S.D.PASTE SHEET'!C1998)</f>
        <v/>
      </c>
      <c s="154" t="str">
        <f>IF('S.D.PASTE SHEET'!D1998="","",'S.D.PASTE SHEET'!D1998)</f>
        <v/>
      </c>
      <c s="153" t="str">
        <f>IF('S.D.PASTE SHEET'!E1998="","",UPPER('S.D.PASTE SHEET'!E1998))</f>
        <v/>
      </c>
      <c s="153" t="str">
        <f>IF('S.D.PASTE SHEET'!F1998="","",'S.D.PASTE SHEET'!F1998)</f>
        <v/>
      </c>
      <c s="153" t="str">
        <f>IF('S.D.PASTE SHEET'!G1998="","",UPPER('S.D.PASTE SHEET'!G1998))</f>
        <v/>
      </c>
      <c s="153" t="str">
        <f>IF('S.D.PASTE SHEET'!H1998="","",UPPER('S.D.PASTE SHEET'!H1998))</f>
        <v/>
      </c>
      <c s="153" t="str">
        <f>IF('S.D.PASTE SHEET'!I1998="","",'S.D.PASTE SHEET'!I1998)</f>
        <v/>
      </c>
      <c s="154" t="str">
        <f>IF('S.D.PASTE SHEET'!J1998="","",'S.D.PASTE SHEET'!J1998)</f>
        <v/>
      </c>
      <c s="153" t="str">
        <f>IF('S.D.PASTE SHEET'!K1998="","",'S.D.PASTE SHEET'!K1998)</f>
        <v/>
      </c>
      <c s="153" t="str">
        <f>IF('S.D.PASTE SHEET'!L1998="","",'S.D.PASTE SHEET'!L1998)</f>
        <v/>
      </c>
      <c s="153" t="str">
        <f>IF('S.D.PASTE SHEET'!M1998="","",'S.D.PASTE SHEET'!M1998)</f>
        <v/>
      </c>
      <c s="153" t="str">
        <f>IF('S.D.PASTE SHEET'!N1998="","",'S.D.PASTE SHEET'!N1998)</f>
        <v/>
      </c>
      <c s="153" t="str">
        <f>IF('S.D.PASTE SHEET'!O1998="","",'S.D.PASTE SHEET'!O1998)</f>
        <v/>
      </c>
      <c s="153" t="str">
        <f>IF('S.D.PASTE SHEET'!P1998="","",'S.D.PASTE SHEET'!P1998)</f>
        <v/>
      </c>
      <c s="153" t="str">
        <f>IF('S.D.PASTE SHEET'!Q1998="","",'S.D.PASTE SHEET'!Q1998)</f>
        <v/>
      </c>
      <c s="153" t="str">
        <f>IF('S.D.PASTE SHEET'!R1998="","",'S.D.PASTE SHEET'!R1998)</f>
        <v/>
      </c>
      <c s="153" t="str">
        <f>IF('S.D.PASTE SHEET'!S1998="","",'S.D.PASTE SHEET'!S1998)</f>
        <v/>
      </c>
      <c s="153" t="str">
        <f>IF('S.D.PASTE SHEET'!T1998="","",'S.D.PASTE SHEET'!T1998)</f>
        <v/>
      </c>
      <c s="153" t="str">
        <f>IF('S.D.PASTE SHEET'!U1998="","",'S.D.PASTE SHEET'!U1998)</f>
        <v/>
      </c>
      <c s="153" t="str">
        <f>IF('S.D.PASTE SHEET'!V1998="","",'S.D.PASTE SHEET'!V1998)</f>
        <v/>
      </c>
      <c s="153" t="str">
        <f>IF('S.D.PASTE SHEET'!W1998="","",'S.D.PASTE SHEET'!W1998)</f>
        <v/>
      </c>
      <c s="153" t="str">
        <f>IF('S.D.PASTE SHEET'!X1998="","",'S.D.PASTE SHEET'!X1998)</f>
        <v/>
      </c>
      <c s="153" t="str">
        <f>IF('S.D.PASTE SHEET'!Y1998="","",'S.D.PASTE SHEET'!Y1998)</f>
        <v/>
      </c>
      <c s="153" t="str">
        <f>IF('S.D.PASTE SHEET'!Z1998="","",'S.D.PASTE SHEET'!Z1998)</f>
        <v/>
      </c>
      <c s="153" t="str">
        <f>IF('S.D.PASTE SHEET'!AA1998="","",'S.D.PASTE SHEET'!AA1998)</f>
        <v/>
      </c>
      <c s="153" t="str">
        <f>IF('S.D.PASTE SHEET'!AB1998="","",'S.D.PASTE SHEET'!AB1998)</f>
        <v/>
      </c>
      <c s="153" t="str">
        <f>IF('S.D.PASTE SHEET'!AC1998="","",'S.D.PASTE SHEET'!AC1998)</f>
        <v/>
      </c>
      <c s="153" t="str">
        <f>IF('S.D.PASTE SHEET'!AD1998="","",'S.D.PASTE SHEET'!AD1998)</f>
        <v/>
      </c>
      <c s="155"/>
      <c s="156" t="str">
        <f>IF(AK1998="","",IF(AK1998&gt;0,COUNT($AG$2:AG1998),""))</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1998" s="156" t="str">
        <f>IF(BC1998="","",IF(BC1998&gt;0,COUNT($AY$2:AY1998),""))</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1999" spans="1:66" ht="15.75" customHeight="1">
      <c r="A1999" s="153" t="str">
        <f>IF('S.D.PASTE SHEET'!A1999="","",'S.D.PASTE SHEET'!A1999)</f>
        <v/>
      </c>
      <c s="153" t="str">
        <f>IF('S.D.PASTE SHEET'!B1999="","",'S.D.PASTE SHEET'!B1999)</f>
        <v/>
      </c>
      <c s="153" t="str">
        <f>IF('S.D.PASTE SHEET'!C1999="","",'S.D.PASTE SHEET'!C1999)</f>
        <v/>
      </c>
      <c s="154" t="str">
        <f>IF('S.D.PASTE SHEET'!D1999="","",'S.D.PASTE SHEET'!D1999)</f>
        <v/>
      </c>
      <c s="153" t="str">
        <f>IF('S.D.PASTE SHEET'!E1999="","",UPPER('S.D.PASTE SHEET'!E1999))</f>
        <v/>
      </c>
      <c s="153" t="str">
        <f>IF('S.D.PASTE SHEET'!F1999="","",'S.D.PASTE SHEET'!F1999)</f>
        <v/>
      </c>
      <c s="153" t="str">
        <f>IF('S.D.PASTE SHEET'!G1999="","",UPPER('S.D.PASTE SHEET'!G1999))</f>
        <v/>
      </c>
      <c s="153" t="str">
        <f>IF('S.D.PASTE SHEET'!H1999="","",UPPER('S.D.PASTE SHEET'!H1999))</f>
        <v/>
      </c>
      <c s="153" t="str">
        <f>IF('S.D.PASTE SHEET'!I1999="","",'S.D.PASTE SHEET'!I1999)</f>
        <v/>
      </c>
      <c s="154" t="str">
        <f>IF('S.D.PASTE SHEET'!J1999="","",'S.D.PASTE SHEET'!J1999)</f>
        <v/>
      </c>
      <c s="153" t="str">
        <f>IF('S.D.PASTE SHEET'!K1999="","",'S.D.PASTE SHEET'!K1999)</f>
        <v/>
      </c>
      <c s="153" t="str">
        <f>IF('S.D.PASTE SHEET'!L1999="","",'S.D.PASTE SHEET'!L1999)</f>
        <v/>
      </c>
      <c s="153" t="str">
        <f>IF('S.D.PASTE SHEET'!M1999="","",'S.D.PASTE SHEET'!M1999)</f>
        <v/>
      </c>
      <c s="153" t="str">
        <f>IF('S.D.PASTE SHEET'!N1999="","",'S.D.PASTE SHEET'!N1999)</f>
        <v/>
      </c>
      <c s="153" t="str">
        <f>IF('S.D.PASTE SHEET'!O1999="","",'S.D.PASTE SHEET'!O1999)</f>
        <v/>
      </c>
      <c s="153" t="str">
        <f>IF('S.D.PASTE SHEET'!P1999="","",'S.D.PASTE SHEET'!P1999)</f>
        <v/>
      </c>
      <c s="153" t="str">
        <f>IF('S.D.PASTE SHEET'!Q1999="","",'S.D.PASTE SHEET'!Q1999)</f>
        <v/>
      </c>
      <c s="153" t="str">
        <f>IF('S.D.PASTE SHEET'!R1999="","",'S.D.PASTE SHEET'!R1999)</f>
        <v/>
      </c>
      <c s="153" t="str">
        <f>IF('S.D.PASTE SHEET'!S1999="","",'S.D.PASTE SHEET'!S1999)</f>
        <v/>
      </c>
      <c s="153" t="str">
        <f>IF('S.D.PASTE SHEET'!T1999="","",'S.D.PASTE SHEET'!T1999)</f>
        <v/>
      </c>
      <c s="153" t="str">
        <f>IF('S.D.PASTE SHEET'!U1999="","",'S.D.PASTE SHEET'!U1999)</f>
        <v/>
      </c>
      <c s="153" t="str">
        <f>IF('S.D.PASTE SHEET'!V1999="","",'S.D.PASTE SHEET'!V1999)</f>
        <v/>
      </c>
      <c s="153" t="str">
        <f>IF('S.D.PASTE SHEET'!W1999="","",'S.D.PASTE SHEET'!W1999)</f>
        <v/>
      </c>
      <c s="153" t="str">
        <f>IF('S.D.PASTE SHEET'!X1999="","",'S.D.PASTE SHEET'!X1999)</f>
        <v/>
      </c>
      <c s="153" t="str">
        <f>IF('S.D.PASTE SHEET'!Y1999="","",'S.D.PASTE SHEET'!Y1999)</f>
        <v/>
      </c>
      <c s="153" t="str">
        <f>IF('S.D.PASTE SHEET'!Z1999="","",'S.D.PASTE SHEET'!Z1999)</f>
        <v/>
      </c>
      <c s="153" t="str">
        <f>IF('S.D.PASTE SHEET'!AA1999="","",'S.D.PASTE SHEET'!AA1999)</f>
        <v/>
      </c>
      <c s="153" t="str">
        <f>IF('S.D.PASTE SHEET'!AB1999="","",'S.D.PASTE SHEET'!AB1999)</f>
        <v/>
      </c>
      <c s="153" t="str">
        <f>IF('S.D.PASTE SHEET'!AC1999="","",'S.D.PASTE SHEET'!AC1999)</f>
        <v/>
      </c>
      <c s="153" t="str">
        <f>IF('S.D.PASTE SHEET'!AD1999="","",'S.D.PASTE SHEET'!AD1999)</f>
        <v/>
      </c>
      <c s="155"/>
      <c s="156" t="str">
        <f>IF(AK1999="","",IF(AK1999&gt;0,COUNT($AG$2:AG1999),""))</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1999" s="156" t="str">
        <f>IF(BC1999="","",IF(BC1999&gt;0,COUNT($AY$2:AY1999),""))</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00" spans="1:66" ht="15.75" customHeight="1">
      <c r="A2000" s="153" t="str">
        <f>IF('S.D.PASTE SHEET'!A2000="","",'S.D.PASTE SHEET'!A2000)</f>
        <v/>
      </c>
      <c s="153" t="str">
        <f>IF('S.D.PASTE SHEET'!B2000="","",'S.D.PASTE SHEET'!B2000)</f>
        <v/>
      </c>
      <c s="153" t="str">
        <f>IF('S.D.PASTE SHEET'!C2000="","",'S.D.PASTE SHEET'!C2000)</f>
        <v/>
      </c>
      <c s="154" t="str">
        <f>IF('S.D.PASTE SHEET'!D2000="","",'S.D.PASTE SHEET'!D2000)</f>
        <v/>
      </c>
      <c s="153" t="str">
        <f>IF('S.D.PASTE SHEET'!E2000="","",UPPER('S.D.PASTE SHEET'!E2000))</f>
        <v/>
      </c>
      <c s="153" t="str">
        <f>IF('S.D.PASTE SHEET'!F2000="","",'S.D.PASTE SHEET'!F2000)</f>
        <v/>
      </c>
      <c s="153" t="str">
        <f>IF('S.D.PASTE SHEET'!G2000="","",UPPER('S.D.PASTE SHEET'!G2000))</f>
        <v/>
      </c>
      <c s="153" t="str">
        <f>IF('S.D.PASTE SHEET'!H2000="","",UPPER('S.D.PASTE SHEET'!H2000))</f>
        <v/>
      </c>
      <c s="153" t="str">
        <f>IF('S.D.PASTE SHEET'!I2000="","",'S.D.PASTE SHEET'!I2000)</f>
        <v/>
      </c>
      <c s="154" t="str">
        <f>IF('S.D.PASTE SHEET'!J2000="","",'S.D.PASTE SHEET'!J2000)</f>
        <v/>
      </c>
      <c s="153" t="str">
        <f>IF('S.D.PASTE SHEET'!K2000="","",'S.D.PASTE SHEET'!K2000)</f>
        <v/>
      </c>
      <c s="153" t="str">
        <f>IF('S.D.PASTE SHEET'!L2000="","",'S.D.PASTE SHEET'!L2000)</f>
        <v/>
      </c>
      <c s="153" t="str">
        <f>IF('S.D.PASTE SHEET'!M2000="","",'S.D.PASTE SHEET'!M2000)</f>
        <v/>
      </c>
      <c s="153" t="str">
        <f>IF('S.D.PASTE SHEET'!N2000="","",'S.D.PASTE SHEET'!N2000)</f>
        <v/>
      </c>
      <c s="153" t="str">
        <f>IF('S.D.PASTE SHEET'!O2000="","",'S.D.PASTE SHEET'!O2000)</f>
        <v/>
      </c>
      <c s="153" t="str">
        <f>IF('S.D.PASTE SHEET'!P2000="","",'S.D.PASTE SHEET'!P2000)</f>
        <v/>
      </c>
      <c s="153" t="str">
        <f>IF('S.D.PASTE SHEET'!Q2000="","",'S.D.PASTE SHEET'!Q2000)</f>
        <v/>
      </c>
      <c s="153" t="str">
        <f>IF('S.D.PASTE SHEET'!R2000="","",'S.D.PASTE SHEET'!R2000)</f>
        <v/>
      </c>
      <c s="153" t="str">
        <f>IF('S.D.PASTE SHEET'!S2000="","",'S.D.PASTE SHEET'!S2000)</f>
        <v/>
      </c>
      <c s="153" t="str">
        <f>IF('S.D.PASTE SHEET'!T2000="","",'S.D.PASTE SHEET'!T2000)</f>
        <v/>
      </c>
      <c s="153" t="str">
        <f>IF('S.D.PASTE SHEET'!U2000="","",'S.D.PASTE SHEET'!U2000)</f>
        <v/>
      </c>
      <c s="153" t="str">
        <f>IF('S.D.PASTE SHEET'!V2000="","",'S.D.PASTE SHEET'!V2000)</f>
        <v/>
      </c>
      <c s="153" t="str">
        <f>IF('S.D.PASTE SHEET'!W2000="","",'S.D.PASTE SHEET'!W2000)</f>
        <v/>
      </c>
      <c s="153" t="str">
        <f>IF('S.D.PASTE SHEET'!X2000="","",'S.D.PASTE SHEET'!X2000)</f>
        <v/>
      </c>
      <c s="153" t="str">
        <f>IF('S.D.PASTE SHEET'!Y2000="","",'S.D.PASTE SHEET'!Y2000)</f>
        <v/>
      </c>
      <c s="153" t="str">
        <f>IF('S.D.PASTE SHEET'!Z2000="","",'S.D.PASTE SHEET'!Z2000)</f>
        <v/>
      </c>
      <c s="153" t="str">
        <f>IF('S.D.PASTE SHEET'!AA2000="","",'S.D.PASTE SHEET'!AA2000)</f>
        <v/>
      </c>
      <c s="153" t="str">
        <f>IF('S.D.PASTE SHEET'!AB2000="","",'S.D.PASTE SHEET'!AB2000)</f>
        <v/>
      </c>
      <c s="153" t="str">
        <f>IF('S.D.PASTE SHEET'!AC2000="","",'S.D.PASTE SHEET'!AC2000)</f>
        <v/>
      </c>
      <c s="153" t="str">
        <f>IF('S.D.PASTE SHEET'!AD2000="","",'S.D.PASTE SHEET'!AD2000)</f>
        <v/>
      </c>
      <c s="155"/>
      <c s="156" t="str">
        <f>IF(AK2000="","",IF(AK2000&gt;0,COUNT($AG$2:AG2000),""))</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00" s="156" t="str">
        <f>IF(BC2000="","",IF(BC2000&gt;0,COUNT($AY$2:AY2000),""))</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01" spans="1:66" ht="15.75" customHeight="1">
      <c r="A2001" s="153" t="str">
        <f>IF('S.D.PASTE SHEET'!A2001="","",'S.D.PASTE SHEET'!A2001)</f>
        <v/>
      </c>
      <c s="153" t="str">
        <f>IF('S.D.PASTE SHEET'!B2001="","",'S.D.PASTE SHEET'!B2001)</f>
        <v/>
      </c>
      <c s="153" t="str">
        <f>IF('S.D.PASTE SHEET'!C2001="","",'S.D.PASTE SHEET'!C2001)</f>
        <v/>
      </c>
      <c s="154" t="str">
        <f>IF('S.D.PASTE SHEET'!D2001="","",'S.D.PASTE SHEET'!D2001)</f>
        <v/>
      </c>
      <c s="153" t="str">
        <f>IF('S.D.PASTE SHEET'!E2001="","",UPPER('S.D.PASTE SHEET'!E2001))</f>
        <v/>
      </c>
      <c s="153" t="str">
        <f>IF('S.D.PASTE SHEET'!F2001="","",'S.D.PASTE SHEET'!F2001)</f>
        <v/>
      </c>
      <c s="153" t="str">
        <f>IF('S.D.PASTE SHEET'!G2001="","",UPPER('S.D.PASTE SHEET'!G2001))</f>
        <v/>
      </c>
      <c s="153" t="str">
        <f>IF('S.D.PASTE SHEET'!H2001="","",UPPER('S.D.PASTE SHEET'!H2001))</f>
        <v/>
      </c>
      <c s="153" t="str">
        <f>IF('S.D.PASTE SHEET'!I2001="","",'S.D.PASTE SHEET'!I2001)</f>
        <v/>
      </c>
      <c s="154" t="str">
        <f>IF('S.D.PASTE SHEET'!J2001="","",'S.D.PASTE SHEET'!J2001)</f>
        <v/>
      </c>
      <c s="153" t="str">
        <f>IF('S.D.PASTE SHEET'!K2001="","",'S.D.PASTE SHEET'!K2001)</f>
        <v/>
      </c>
      <c s="153" t="str">
        <f>IF('S.D.PASTE SHEET'!L2001="","",'S.D.PASTE SHEET'!L2001)</f>
        <v/>
      </c>
      <c s="153" t="str">
        <f>IF('S.D.PASTE SHEET'!M2001="","",'S.D.PASTE SHEET'!M2001)</f>
        <v/>
      </c>
      <c s="153" t="str">
        <f>IF('S.D.PASTE SHEET'!N2001="","",'S.D.PASTE SHEET'!N2001)</f>
        <v/>
      </c>
      <c s="153" t="str">
        <f>IF('S.D.PASTE SHEET'!O2001="","",'S.D.PASTE SHEET'!O2001)</f>
        <v/>
      </c>
      <c s="153" t="str">
        <f>IF('S.D.PASTE SHEET'!P2001="","",'S.D.PASTE SHEET'!P2001)</f>
        <v/>
      </c>
      <c s="153" t="str">
        <f>IF('S.D.PASTE SHEET'!Q2001="","",'S.D.PASTE SHEET'!Q2001)</f>
        <v/>
      </c>
      <c s="153" t="str">
        <f>IF('S.D.PASTE SHEET'!R2001="","",'S.D.PASTE SHEET'!R2001)</f>
        <v/>
      </c>
      <c s="153" t="str">
        <f>IF('S.D.PASTE SHEET'!S2001="","",'S.D.PASTE SHEET'!S2001)</f>
        <v/>
      </c>
      <c s="153" t="str">
        <f>IF('S.D.PASTE SHEET'!T2001="","",'S.D.PASTE SHEET'!T2001)</f>
        <v/>
      </c>
      <c s="153" t="str">
        <f>IF('S.D.PASTE SHEET'!U2001="","",'S.D.PASTE SHEET'!U2001)</f>
        <v/>
      </c>
      <c s="153" t="str">
        <f>IF('S.D.PASTE SHEET'!V2001="","",'S.D.PASTE SHEET'!V2001)</f>
        <v/>
      </c>
      <c s="153" t="str">
        <f>IF('S.D.PASTE SHEET'!W2001="","",'S.D.PASTE SHEET'!W2001)</f>
        <v/>
      </c>
      <c s="153" t="str">
        <f>IF('S.D.PASTE SHEET'!X2001="","",'S.D.PASTE SHEET'!X2001)</f>
        <v/>
      </c>
      <c s="153" t="str">
        <f>IF('S.D.PASTE SHEET'!Y2001="","",'S.D.PASTE SHEET'!Y2001)</f>
        <v/>
      </c>
      <c s="153" t="str">
        <f>IF('S.D.PASTE SHEET'!Z2001="","",'S.D.PASTE SHEET'!Z2001)</f>
        <v/>
      </c>
      <c s="153" t="str">
        <f>IF('S.D.PASTE SHEET'!AA2001="","",'S.D.PASTE SHEET'!AA2001)</f>
        <v/>
      </c>
      <c s="153" t="str">
        <f>IF('S.D.PASTE SHEET'!AB2001="","",'S.D.PASTE SHEET'!AB2001)</f>
        <v/>
      </c>
      <c s="153" t="str">
        <f>IF('S.D.PASTE SHEET'!AC2001="","",'S.D.PASTE SHEET'!AC2001)</f>
        <v/>
      </c>
      <c s="153" t="str">
        <f>IF('S.D.PASTE SHEET'!AD2001="","",'S.D.PASTE SHEET'!AD2001)</f>
        <v/>
      </c>
      <c s="155"/>
      <c s="156" t="str">
        <f>IF(AK2001="","",IF(AK2001&gt;0,COUNT($AG$2:AG2001),""))</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01" s="156" t="str">
        <f>IF(BC2001="","",IF(BC2001&gt;0,COUNT($AY$2:AY2001),""))</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02" spans="1:66" ht="15.75" customHeight="1">
      <c r="A2002" s="153" t="str">
        <f>IF('S.D.PASTE SHEET'!A2002="","",'S.D.PASTE SHEET'!A2002)</f>
        <v/>
      </c>
      <c s="153" t="str">
        <f>IF('S.D.PASTE SHEET'!B2002="","",'S.D.PASTE SHEET'!B2002)</f>
        <v/>
      </c>
      <c s="153" t="str">
        <f>IF('S.D.PASTE SHEET'!C2002="","",'S.D.PASTE SHEET'!C2002)</f>
        <v/>
      </c>
      <c s="154" t="str">
        <f>IF('S.D.PASTE SHEET'!D2002="","",'S.D.PASTE SHEET'!D2002)</f>
        <v/>
      </c>
      <c s="153" t="str">
        <f>IF('S.D.PASTE SHEET'!E2002="","",UPPER('S.D.PASTE SHEET'!E2002))</f>
        <v/>
      </c>
      <c s="153" t="str">
        <f>IF('S.D.PASTE SHEET'!F2002="","",'S.D.PASTE SHEET'!F2002)</f>
        <v/>
      </c>
      <c s="153" t="str">
        <f>IF('S.D.PASTE SHEET'!G2002="","",UPPER('S.D.PASTE SHEET'!G2002))</f>
        <v/>
      </c>
      <c s="153" t="str">
        <f>IF('S.D.PASTE SHEET'!H2002="","",UPPER('S.D.PASTE SHEET'!H2002))</f>
        <v/>
      </c>
      <c s="153" t="str">
        <f>IF('S.D.PASTE SHEET'!I2002="","",'S.D.PASTE SHEET'!I2002)</f>
        <v/>
      </c>
      <c s="154" t="str">
        <f>IF('S.D.PASTE SHEET'!J2002="","",'S.D.PASTE SHEET'!J2002)</f>
        <v/>
      </c>
      <c s="153" t="str">
        <f>IF('S.D.PASTE SHEET'!K2002="","",'S.D.PASTE SHEET'!K2002)</f>
        <v/>
      </c>
      <c s="153" t="str">
        <f>IF('S.D.PASTE SHEET'!L2002="","",'S.D.PASTE SHEET'!L2002)</f>
        <v/>
      </c>
      <c s="153" t="str">
        <f>IF('S.D.PASTE SHEET'!M2002="","",'S.D.PASTE SHEET'!M2002)</f>
        <v/>
      </c>
      <c s="153" t="str">
        <f>IF('S.D.PASTE SHEET'!N2002="","",'S.D.PASTE SHEET'!N2002)</f>
        <v/>
      </c>
      <c s="153" t="str">
        <f>IF('S.D.PASTE SHEET'!O2002="","",'S.D.PASTE SHEET'!O2002)</f>
        <v/>
      </c>
      <c s="153" t="str">
        <f>IF('S.D.PASTE SHEET'!P2002="","",'S.D.PASTE SHEET'!P2002)</f>
        <v/>
      </c>
      <c s="153" t="str">
        <f>IF('S.D.PASTE SHEET'!Q2002="","",'S.D.PASTE SHEET'!Q2002)</f>
        <v/>
      </c>
      <c s="153" t="str">
        <f>IF('S.D.PASTE SHEET'!R2002="","",'S.D.PASTE SHEET'!R2002)</f>
        <v/>
      </c>
      <c s="153" t="str">
        <f>IF('S.D.PASTE SHEET'!S2002="","",'S.D.PASTE SHEET'!S2002)</f>
        <v/>
      </c>
      <c s="153" t="str">
        <f>IF('S.D.PASTE SHEET'!T2002="","",'S.D.PASTE SHEET'!T2002)</f>
        <v/>
      </c>
      <c s="153" t="str">
        <f>IF('S.D.PASTE SHEET'!U2002="","",'S.D.PASTE SHEET'!U2002)</f>
        <v/>
      </c>
      <c s="153" t="str">
        <f>IF('S.D.PASTE SHEET'!V2002="","",'S.D.PASTE SHEET'!V2002)</f>
        <v/>
      </c>
      <c s="153" t="str">
        <f>IF('S.D.PASTE SHEET'!W2002="","",'S.D.PASTE SHEET'!W2002)</f>
        <v/>
      </c>
      <c s="153" t="str">
        <f>IF('S.D.PASTE SHEET'!X2002="","",'S.D.PASTE SHEET'!X2002)</f>
        <v/>
      </c>
      <c s="153" t="str">
        <f>IF('S.D.PASTE SHEET'!Y2002="","",'S.D.PASTE SHEET'!Y2002)</f>
        <v/>
      </c>
      <c s="153" t="str">
        <f>IF('S.D.PASTE SHEET'!Z2002="","",'S.D.PASTE SHEET'!Z2002)</f>
        <v/>
      </c>
      <c s="153" t="str">
        <f>IF('S.D.PASTE SHEET'!AA2002="","",'S.D.PASTE SHEET'!AA2002)</f>
        <v/>
      </c>
      <c s="153" t="str">
        <f>IF('S.D.PASTE SHEET'!AB2002="","",'S.D.PASTE SHEET'!AB2002)</f>
        <v/>
      </c>
      <c s="153" t="str">
        <f>IF('S.D.PASTE SHEET'!AC2002="","",'S.D.PASTE SHEET'!AC2002)</f>
        <v/>
      </c>
      <c s="153" t="str">
        <f>IF('S.D.PASTE SHEET'!AD2002="","",'S.D.PASTE SHEET'!AD2002)</f>
        <v/>
      </c>
      <c s="155"/>
      <c s="156" t="str">
        <f>IF(AK2002="","",IF(AK2002&gt;0,COUNT($AG$2:AG2002),""))</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02" s="156" t="str">
        <f>IF(BC2002="","",IF(BC2002&gt;0,COUNT($AY$2:AY2002),""))</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03" spans="1:66" ht="15.75" customHeight="1">
      <c r="A2003" s="153" t="str">
        <f>IF('S.D.PASTE SHEET'!A2003="","",'S.D.PASTE SHEET'!A2003)</f>
        <v/>
      </c>
      <c s="153" t="str">
        <f>IF('S.D.PASTE SHEET'!B2003="","",'S.D.PASTE SHEET'!B2003)</f>
        <v/>
      </c>
      <c s="153" t="str">
        <f>IF('S.D.PASTE SHEET'!C2003="","",'S.D.PASTE SHEET'!C2003)</f>
        <v/>
      </c>
      <c s="154" t="str">
        <f>IF('S.D.PASTE SHEET'!D2003="","",'S.D.PASTE SHEET'!D2003)</f>
        <v/>
      </c>
      <c s="153" t="str">
        <f>IF('S.D.PASTE SHEET'!E2003="","",UPPER('S.D.PASTE SHEET'!E2003))</f>
        <v/>
      </c>
      <c s="153" t="str">
        <f>IF('S.D.PASTE SHEET'!F2003="","",'S.D.PASTE SHEET'!F2003)</f>
        <v/>
      </c>
      <c s="153" t="str">
        <f>IF('S.D.PASTE SHEET'!G2003="","",UPPER('S.D.PASTE SHEET'!G2003))</f>
        <v/>
      </c>
      <c s="153" t="str">
        <f>IF('S.D.PASTE SHEET'!H2003="","",UPPER('S.D.PASTE SHEET'!H2003))</f>
        <v/>
      </c>
      <c s="153" t="str">
        <f>IF('S.D.PASTE SHEET'!I2003="","",'S.D.PASTE SHEET'!I2003)</f>
        <v/>
      </c>
      <c s="154" t="str">
        <f>IF('S.D.PASTE SHEET'!J2003="","",'S.D.PASTE SHEET'!J2003)</f>
        <v/>
      </c>
      <c s="153" t="str">
        <f>IF('S.D.PASTE SHEET'!K2003="","",'S.D.PASTE SHEET'!K2003)</f>
        <v/>
      </c>
      <c s="153" t="str">
        <f>IF('S.D.PASTE SHEET'!L2003="","",'S.D.PASTE SHEET'!L2003)</f>
        <v/>
      </c>
      <c s="153" t="str">
        <f>IF('S.D.PASTE SHEET'!M2003="","",'S.D.PASTE SHEET'!M2003)</f>
        <v/>
      </c>
      <c s="153" t="str">
        <f>IF('S.D.PASTE SHEET'!N2003="","",'S.D.PASTE SHEET'!N2003)</f>
        <v/>
      </c>
      <c s="153" t="str">
        <f>IF('S.D.PASTE SHEET'!O2003="","",'S.D.PASTE SHEET'!O2003)</f>
        <v/>
      </c>
      <c s="153" t="str">
        <f>IF('S.D.PASTE SHEET'!P2003="","",'S.D.PASTE SHEET'!P2003)</f>
        <v/>
      </c>
      <c s="153" t="str">
        <f>IF('S.D.PASTE SHEET'!Q2003="","",'S.D.PASTE SHEET'!Q2003)</f>
        <v/>
      </c>
      <c s="153" t="str">
        <f>IF('S.D.PASTE SHEET'!R2003="","",'S.D.PASTE SHEET'!R2003)</f>
        <v/>
      </c>
      <c s="153" t="str">
        <f>IF('S.D.PASTE SHEET'!S2003="","",'S.D.PASTE SHEET'!S2003)</f>
        <v/>
      </c>
      <c s="153" t="str">
        <f>IF('S.D.PASTE SHEET'!T2003="","",'S.D.PASTE SHEET'!T2003)</f>
        <v/>
      </c>
      <c s="153" t="str">
        <f>IF('S.D.PASTE SHEET'!U2003="","",'S.D.PASTE SHEET'!U2003)</f>
        <v/>
      </c>
      <c s="153" t="str">
        <f>IF('S.D.PASTE SHEET'!V2003="","",'S.D.PASTE SHEET'!V2003)</f>
        <v/>
      </c>
      <c s="153" t="str">
        <f>IF('S.D.PASTE SHEET'!W2003="","",'S.D.PASTE SHEET'!W2003)</f>
        <v/>
      </c>
      <c s="153" t="str">
        <f>IF('S.D.PASTE SHEET'!X2003="","",'S.D.PASTE SHEET'!X2003)</f>
        <v/>
      </c>
      <c s="153" t="str">
        <f>IF('S.D.PASTE SHEET'!Y2003="","",'S.D.PASTE SHEET'!Y2003)</f>
        <v/>
      </c>
      <c s="153" t="str">
        <f>IF('S.D.PASTE SHEET'!Z2003="","",'S.D.PASTE SHEET'!Z2003)</f>
        <v/>
      </c>
      <c s="153" t="str">
        <f>IF('S.D.PASTE SHEET'!AA2003="","",'S.D.PASTE SHEET'!AA2003)</f>
        <v/>
      </c>
      <c s="153" t="str">
        <f>IF('S.D.PASTE SHEET'!AB2003="","",'S.D.PASTE SHEET'!AB2003)</f>
        <v/>
      </c>
      <c s="153" t="str">
        <f>IF('S.D.PASTE SHEET'!AC2003="","",'S.D.PASTE SHEET'!AC2003)</f>
        <v/>
      </c>
      <c s="153" t="str">
        <f>IF('S.D.PASTE SHEET'!AD2003="","",'S.D.PASTE SHEET'!AD2003)</f>
        <v/>
      </c>
      <c s="155"/>
      <c s="156" t="str">
        <f>IF(AK2003="","",IF(AK2003&gt;0,COUNT($AG$2:AG2003),""))</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03" s="156" t="str">
        <f>IF(BC2003="","",IF(BC2003&gt;0,COUNT($AY$2:AY2003),""))</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04" spans="1:66" ht="15.75" customHeight="1">
      <c r="A2004" s="153" t="str">
        <f>IF('S.D.PASTE SHEET'!A2004="","",'S.D.PASTE SHEET'!A2004)</f>
        <v/>
      </c>
      <c s="153" t="str">
        <f>IF('S.D.PASTE SHEET'!B2004="","",'S.D.PASTE SHEET'!B2004)</f>
        <v/>
      </c>
      <c s="153" t="str">
        <f>IF('S.D.PASTE SHEET'!C2004="","",'S.D.PASTE SHEET'!C2004)</f>
        <v/>
      </c>
      <c s="154" t="str">
        <f>IF('S.D.PASTE SHEET'!D2004="","",'S.D.PASTE SHEET'!D2004)</f>
        <v/>
      </c>
      <c s="153" t="str">
        <f>IF('S.D.PASTE SHEET'!E2004="","",UPPER('S.D.PASTE SHEET'!E2004))</f>
        <v/>
      </c>
      <c s="153" t="str">
        <f>IF('S.D.PASTE SHEET'!F2004="","",'S.D.PASTE SHEET'!F2004)</f>
        <v/>
      </c>
      <c s="153" t="str">
        <f>IF('S.D.PASTE SHEET'!G2004="","",UPPER('S.D.PASTE SHEET'!G2004))</f>
        <v/>
      </c>
      <c s="153" t="str">
        <f>IF('S.D.PASTE SHEET'!H2004="","",UPPER('S.D.PASTE SHEET'!H2004))</f>
        <v/>
      </c>
      <c s="153" t="str">
        <f>IF('S.D.PASTE SHEET'!I2004="","",'S.D.PASTE SHEET'!I2004)</f>
        <v/>
      </c>
      <c s="154" t="str">
        <f>IF('S.D.PASTE SHEET'!J2004="","",'S.D.PASTE SHEET'!J2004)</f>
        <v/>
      </c>
      <c s="153" t="str">
        <f>IF('S.D.PASTE SHEET'!K2004="","",'S.D.PASTE SHEET'!K2004)</f>
        <v/>
      </c>
      <c s="153" t="str">
        <f>IF('S.D.PASTE SHEET'!L2004="","",'S.D.PASTE SHEET'!L2004)</f>
        <v/>
      </c>
      <c s="153" t="str">
        <f>IF('S.D.PASTE SHEET'!M2004="","",'S.D.PASTE SHEET'!M2004)</f>
        <v/>
      </c>
      <c s="153" t="str">
        <f>IF('S.D.PASTE SHEET'!N2004="","",'S.D.PASTE SHEET'!N2004)</f>
        <v/>
      </c>
      <c s="153" t="str">
        <f>IF('S.D.PASTE SHEET'!O2004="","",'S.D.PASTE SHEET'!O2004)</f>
        <v/>
      </c>
      <c s="153" t="str">
        <f>IF('S.D.PASTE SHEET'!P2004="","",'S.D.PASTE SHEET'!P2004)</f>
        <v/>
      </c>
      <c s="153" t="str">
        <f>IF('S.D.PASTE SHEET'!Q2004="","",'S.D.PASTE SHEET'!Q2004)</f>
        <v/>
      </c>
      <c s="153" t="str">
        <f>IF('S.D.PASTE SHEET'!R2004="","",'S.D.PASTE SHEET'!R2004)</f>
        <v/>
      </c>
      <c s="153" t="str">
        <f>IF('S.D.PASTE SHEET'!S2004="","",'S.D.PASTE SHEET'!S2004)</f>
        <v/>
      </c>
      <c s="153" t="str">
        <f>IF('S.D.PASTE SHEET'!T2004="","",'S.D.PASTE SHEET'!T2004)</f>
        <v/>
      </c>
      <c s="153" t="str">
        <f>IF('S.D.PASTE SHEET'!U2004="","",'S.D.PASTE SHEET'!U2004)</f>
        <v/>
      </c>
      <c s="153" t="str">
        <f>IF('S.D.PASTE SHEET'!V2004="","",'S.D.PASTE SHEET'!V2004)</f>
        <v/>
      </c>
      <c s="153" t="str">
        <f>IF('S.D.PASTE SHEET'!W2004="","",'S.D.PASTE SHEET'!W2004)</f>
        <v/>
      </c>
      <c s="153" t="str">
        <f>IF('S.D.PASTE SHEET'!X2004="","",'S.D.PASTE SHEET'!X2004)</f>
        <v/>
      </c>
      <c s="153" t="str">
        <f>IF('S.D.PASTE SHEET'!Y2004="","",'S.D.PASTE SHEET'!Y2004)</f>
        <v/>
      </c>
      <c s="153" t="str">
        <f>IF('S.D.PASTE SHEET'!Z2004="","",'S.D.PASTE SHEET'!Z2004)</f>
        <v/>
      </c>
      <c s="153" t="str">
        <f>IF('S.D.PASTE SHEET'!AA2004="","",'S.D.PASTE SHEET'!AA2004)</f>
        <v/>
      </c>
      <c s="153" t="str">
        <f>IF('S.D.PASTE SHEET'!AB2004="","",'S.D.PASTE SHEET'!AB2004)</f>
        <v/>
      </c>
      <c s="153" t="str">
        <f>IF('S.D.PASTE SHEET'!AC2004="","",'S.D.PASTE SHEET'!AC2004)</f>
        <v/>
      </c>
      <c s="153" t="str">
        <f>IF('S.D.PASTE SHEET'!AD2004="","",'S.D.PASTE SHEET'!AD2004)</f>
        <v/>
      </c>
      <c s="155"/>
      <c s="156" t="str">
        <f>IF(AK2004="","",IF(AK2004&gt;0,COUNT($AG$2:AG2004),""))</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04" s="156" t="str">
        <f>IF(BC2004="","",IF(BC2004&gt;0,COUNT($AY$2:AY2004),""))</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05" spans="1:66" ht="15.75" customHeight="1">
      <c r="A2005" s="153" t="str">
        <f>IF('S.D.PASTE SHEET'!A2005="","",'S.D.PASTE SHEET'!A2005)</f>
        <v/>
      </c>
      <c s="153" t="str">
        <f>IF('S.D.PASTE SHEET'!B2005="","",'S.D.PASTE SHEET'!B2005)</f>
        <v/>
      </c>
      <c s="153" t="str">
        <f>IF('S.D.PASTE SHEET'!C2005="","",'S.D.PASTE SHEET'!C2005)</f>
        <v/>
      </c>
      <c s="154" t="str">
        <f>IF('S.D.PASTE SHEET'!D2005="","",'S.D.PASTE SHEET'!D2005)</f>
        <v/>
      </c>
      <c s="153" t="str">
        <f>IF('S.D.PASTE SHEET'!E2005="","",UPPER('S.D.PASTE SHEET'!E2005))</f>
        <v/>
      </c>
      <c s="153" t="str">
        <f>IF('S.D.PASTE SHEET'!F2005="","",'S.D.PASTE SHEET'!F2005)</f>
        <v/>
      </c>
      <c s="153" t="str">
        <f>IF('S.D.PASTE SHEET'!G2005="","",UPPER('S.D.PASTE SHEET'!G2005))</f>
        <v/>
      </c>
      <c s="153" t="str">
        <f>IF('S.D.PASTE SHEET'!H2005="","",UPPER('S.D.PASTE SHEET'!H2005))</f>
        <v/>
      </c>
      <c s="153" t="str">
        <f>IF('S.D.PASTE SHEET'!I2005="","",'S.D.PASTE SHEET'!I2005)</f>
        <v/>
      </c>
      <c s="154" t="str">
        <f>IF('S.D.PASTE SHEET'!J2005="","",'S.D.PASTE SHEET'!J2005)</f>
        <v/>
      </c>
      <c s="153" t="str">
        <f>IF('S.D.PASTE SHEET'!K2005="","",'S.D.PASTE SHEET'!K2005)</f>
        <v/>
      </c>
      <c s="153" t="str">
        <f>IF('S.D.PASTE SHEET'!L2005="","",'S.D.PASTE SHEET'!L2005)</f>
        <v/>
      </c>
      <c s="153" t="str">
        <f>IF('S.D.PASTE SHEET'!M2005="","",'S.D.PASTE SHEET'!M2005)</f>
        <v/>
      </c>
      <c s="153" t="str">
        <f>IF('S.D.PASTE SHEET'!N2005="","",'S.D.PASTE SHEET'!N2005)</f>
        <v/>
      </c>
      <c s="153" t="str">
        <f>IF('S.D.PASTE SHEET'!O2005="","",'S.D.PASTE SHEET'!O2005)</f>
        <v/>
      </c>
      <c s="153" t="str">
        <f>IF('S.D.PASTE SHEET'!P2005="","",'S.D.PASTE SHEET'!P2005)</f>
        <v/>
      </c>
      <c s="153" t="str">
        <f>IF('S.D.PASTE SHEET'!Q2005="","",'S.D.PASTE SHEET'!Q2005)</f>
        <v/>
      </c>
      <c s="153" t="str">
        <f>IF('S.D.PASTE SHEET'!R2005="","",'S.D.PASTE SHEET'!R2005)</f>
        <v/>
      </c>
      <c s="153" t="str">
        <f>IF('S.D.PASTE SHEET'!S2005="","",'S.D.PASTE SHEET'!S2005)</f>
        <v/>
      </c>
      <c s="153" t="str">
        <f>IF('S.D.PASTE SHEET'!T2005="","",'S.D.PASTE SHEET'!T2005)</f>
        <v/>
      </c>
      <c s="153" t="str">
        <f>IF('S.D.PASTE SHEET'!U2005="","",'S.D.PASTE SHEET'!U2005)</f>
        <v/>
      </c>
      <c s="153" t="str">
        <f>IF('S.D.PASTE SHEET'!V2005="","",'S.D.PASTE SHEET'!V2005)</f>
        <v/>
      </c>
      <c s="153" t="str">
        <f>IF('S.D.PASTE SHEET'!W2005="","",'S.D.PASTE SHEET'!W2005)</f>
        <v/>
      </c>
      <c s="153" t="str">
        <f>IF('S.D.PASTE SHEET'!X2005="","",'S.D.PASTE SHEET'!X2005)</f>
        <v/>
      </c>
      <c s="153" t="str">
        <f>IF('S.D.PASTE SHEET'!Y2005="","",'S.D.PASTE SHEET'!Y2005)</f>
        <v/>
      </c>
      <c s="153" t="str">
        <f>IF('S.D.PASTE SHEET'!Z2005="","",'S.D.PASTE SHEET'!Z2005)</f>
        <v/>
      </c>
      <c s="153" t="str">
        <f>IF('S.D.PASTE SHEET'!AA2005="","",'S.D.PASTE SHEET'!AA2005)</f>
        <v/>
      </c>
      <c s="153" t="str">
        <f>IF('S.D.PASTE SHEET'!AB2005="","",'S.D.PASTE SHEET'!AB2005)</f>
        <v/>
      </c>
      <c s="153" t="str">
        <f>IF('S.D.PASTE SHEET'!AC2005="","",'S.D.PASTE SHEET'!AC2005)</f>
        <v/>
      </c>
      <c s="153" t="str">
        <f>IF('S.D.PASTE SHEET'!AD2005="","",'S.D.PASTE SHEET'!AD2005)</f>
        <v/>
      </c>
      <c s="155"/>
      <c s="156" t="str">
        <f>IF(AK2005="","",IF(AK2005&gt;0,COUNT($AG$2:AG2005),""))</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05" s="156" t="str">
        <f>IF(BC2005="","",IF(BC2005&gt;0,COUNT($AY$2:AY2005),""))</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06" spans="1:66" ht="15.75" customHeight="1">
      <c r="A2006" s="153" t="str">
        <f>IF('S.D.PASTE SHEET'!A2006="","",'S.D.PASTE SHEET'!A2006)</f>
        <v/>
      </c>
      <c s="153" t="str">
        <f>IF('S.D.PASTE SHEET'!B2006="","",'S.D.PASTE SHEET'!B2006)</f>
        <v/>
      </c>
      <c s="153" t="str">
        <f>IF('S.D.PASTE SHEET'!C2006="","",'S.D.PASTE SHEET'!C2006)</f>
        <v/>
      </c>
      <c s="154" t="str">
        <f>IF('S.D.PASTE SHEET'!D2006="","",'S.D.PASTE SHEET'!D2006)</f>
        <v/>
      </c>
      <c s="153" t="str">
        <f>IF('S.D.PASTE SHEET'!E2006="","",UPPER('S.D.PASTE SHEET'!E2006))</f>
        <v/>
      </c>
      <c s="153" t="str">
        <f>IF('S.D.PASTE SHEET'!F2006="","",'S.D.PASTE SHEET'!F2006)</f>
        <v/>
      </c>
      <c s="153" t="str">
        <f>IF('S.D.PASTE SHEET'!G2006="","",UPPER('S.D.PASTE SHEET'!G2006))</f>
        <v/>
      </c>
      <c s="153" t="str">
        <f>IF('S.D.PASTE SHEET'!H2006="","",UPPER('S.D.PASTE SHEET'!H2006))</f>
        <v/>
      </c>
      <c s="153" t="str">
        <f>IF('S.D.PASTE SHEET'!I2006="","",'S.D.PASTE SHEET'!I2006)</f>
        <v/>
      </c>
      <c s="154" t="str">
        <f>IF('S.D.PASTE SHEET'!J2006="","",'S.D.PASTE SHEET'!J2006)</f>
        <v/>
      </c>
      <c s="153" t="str">
        <f>IF('S.D.PASTE SHEET'!K2006="","",'S.D.PASTE SHEET'!K2006)</f>
        <v/>
      </c>
      <c s="153" t="str">
        <f>IF('S.D.PASTE SHEET'!L2006="","",'S.D.PASTE SHEET'!L2006)</f>
        <v/>
      </c>
      <c s="153" t="str">
        <f>IF('S.D.PASTE SHEET'!M2006="","",'S.D.PASTE SHEET'!M2006)</f>
        <v/>
      </c>
      <c s="153" t="str">
        <f>IF('S.D.PASTE SHEET'!N2006="","",'S.D.PASTE SHEET'!N2006)</f>
        <v/>
      </c>
      <c s="153" t="str">
        <f>IF('S.D.PASTE SHEET'!O2006="","",'S.D.PASTE SHEET'!O2006)</f>
        <v/>
      </c>
      <c s="153" t="str">
        <f>IF('S.D.PASTE SHEET'!P2006="","",'S.D.PASTE SHEET'!P2006)</f>
        <v/>
      </c>
      <c s="153" t="str">
        <f>IF('S.D.PASTE SHEET'!Q2006="","",'S.D.PASTE SHEET'!Q2006)</f>
        <v/>
      </c>
      <c s="153" t="str">
        <f>IF('S.D.PASTE SHEET'!R2006="","",'S.D.PASTE SHEET'!R2006)</f>
        <v/>
      </c>
      <c s="153" t="str">
        <f>IF('S.D.PASTE SHEET'!S2006="","",'S.D.PASTE SHEET'!S2006)</f>
        <v/>
      </c>
      <c s="153" t="str">
        <f>IF('S.D.PASTE SHEET'!T2006="","",'S.D.PASTE SHEET'!T2006)</f>
        <v/>
      </c>
      <c s="153" t="str">
        <f>IF('S.D.PASTE SHEET'!U2006="","",'S.D.PASTE SHEET'!U2006)</f>
        <v/>
      </c>
      <c s="153" t="str">
        <f>IF('S.D.PASTE SHEET'!V2006="","",'S.D.PASTE SHEET'!V2006)</f>
        <v/>
      </c>
      <c s="153" t="str">
        <f>IF('S.D.PASTE SHEET'!W2006="","",'S.D.PASTE SHEET'!W2006)</f>
        <v/>
      </c>
      <c s="153" t="str">
        <f>IF('S.D.PASTE SHEET'!X2006="","",'S.D.PASTE SHEET'!X2006)</f>
        <v/>
      </c>
      <c s="153" t="str">
        <f>IF('S.D.PASTE SHEET'!Y2006="","",'S.D.PASTE SHEET'!Y2006)</f>
        <v/>
      </c>
      <c s="153" t="str">
        <f>IF('S.D.PASTE SHEET'!Z2006="","",'S.D.PASTE SHEET'!Z2006)</f>
        <v/>
      </c>
      <c s="153" t="str">
        <f>IF('S.D.PASTE SHEET'!AA2006="","",'S.D.PASTE SHEET'!AA2006)</f>
        <v/>
      </c>
      <c s="153" t="str">
        <f>IF('S.D.PASTE SHEET'!AB2006="","",'S.D.PASTE SHEET'!AB2006)</f>
        <v/>
      </c>
      <c s="153" t="str">
        <f>IF('S.D.PASTE SHEET'!AC2006="","",'S.D.PASTE SHEET'!AC2006)</f>
        <v/>
      </c>
      <c s="153" t="str">
        <f>IF('S.D.PASTE SHEET'!AD2006="","",'S.D.PASTE SHEET'!AD2006)</f>
        <v/>
      </c>
      <c s="155"/>
      <c s="156" t="str">
        <f>IF(AK2006="","",IF(AK2006&gt;0,COUNT($AG$2:AG2006),""))</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06" s="156" t="str">
        <f>IF(BC2006="","",IF(BC2006&gt;0,COUNT($AY$2:AY2006),""))</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07" spans="1:66" ht="15.75" customHeight="1">
      <c r="A2007" s="153" t="str">
        <f>IF('S.D.PASTE SHEET'!A2007="","",'S.D.PASTE SHEET'!A2007)</f>
        <v/>
      </c>
      <c s="153" t="str">
        <f>IF('S.D.PASTE SHEET'!B2007="","",'S.D.PASTE SHEET'!B2007)</f>
        <v/>
      </c>
      <c s="153" t="str">
        <f>IF('S.D.PASTE SHEET'!C2007="","",'S.D.PASTE SHEET'!C2007)</f>
        <v/>
      </c>
      <c s="154" t="str">
        <f>IF('S.D.PASTE SHEET'!D2007="","",'S.D.PASTE SHEET'!D2007)</f>
        <v/>
      </c>
      <c s="153" t="str">
        <f>IF('S.D.PASTE SHEET'!E2007="","",UPPER('S.D.PASTE SHEET'!E2007))</f>
        <v/>
      </c>
      <c s="153" t="str">
        <f>IF('S.D.PASTE SHEET'!F2007="","",'S.D.PASTE SHEET'!F2007)</f>
        <v/>
      </c>
      <c s="153" t="str">
        <f>IF('S.D.PASTE SHEET'!G2007="","",UPPER('S.D.PASTE SHEET'!G2007))</f>
        <v/>
      </c>
      <c s="153" t="str">
        <f>IF('S.D.PASTE SHEET'!H2007="","",UPPER('S.D.PASTE SHEET'!H2007))</f>
        <v/>
      </c>
      <c s="153" t="str">
        <f>IF('S.D.PASTE SHEET'!I2007="","",'S.D.PASTE SHEET'!I2007)</f>
        <v/>
      </c>
      <c s="154" t="str">
        <f>IF('S.D.PASTE SHEET'!J2007="","",'S.D.PASTE SHEET'!J2007)</f>
        <v/>
      </c>
      <c s="153" t="str">
        <f>IF('S.D.PASTE SHEET'!K2007="","",'S.D.PASTE SHEET'!K2007)</f>
        <v/>
      </c>
      <c s="153" t="str">
        <f>IF('S.D.PASTE SHEET'!L2007="","",'S.D.PASTE SHEET'!L2007)</f>
        <v/>
      </c>
      <c s="153" t="str">
        <f>IF('S.D.PASTE SHEET'!M2007="","",'S.D.PASTE SHEET'!M2007)</f>
        <v/>
      </c>
      <c s="153" t="str">
        <f>IF('S.D.PASTE SHEET'!N2007="","",'S.D.PASTE SHEET'!N2007)</f>
        <v/>
      </c>
      <c s="153" t="str">
        <f>IF('S.D.PASTE SHEET'!O2007="","",'S.D.PASTE SHEET'!O2007)</f>
        <v/>
      </c>
      <c s="153" t="str">
        <f>IF('S.D.PASTE SHEET'!P2007="","",'S.D.PASTE SHEET'!P2007)</f>
        <v/>
      </c>
      <c s="153" t="str">
        <f>IF('S.D.PASTE SHEET'!Q2007="","",'S.D.PASTE SHEET'!Q2007)</f>
        <v/>
      </c>
      <c s="153" t="str">
        <f>IF('S.D.PASTE SHEET'!R2007="","",'S.D.PASTE SHEET'!R2007)</f>
        <v/>
      </c>
      <c s="153" t="str">
        <f>IF('S.D.PASTE SHEET'!S2007="","",'S.D.PASTE SHEET'!S2007)</f>
        <v/>
      </c>
      <c s="153" t="str">
        <f>IF('S.D.PASTE SHEET'!T2007="","",'S.D.PASTE SHEET'!T2007)</f>
        <v/>
      </c>
      <c s="153" t="str">
        <f>IF('S.D.PASTE SHEET'!U2007="","",'S.D.PASTE SHEET'!U2007)</f>
        <v/>
      </c>
      <c s="153" t="str">
        <f>IF('S.D.PASTE SHEET'!V2007="","",'S.D.PASTE SHEET'!V2007)</f>
        <v/>
      </c>
      <c s="153" t="str">
        <f>IF('S.D.PASTE SHEET'!W2007="","",'S.D.PASTE SHEET'!W2007)</f>
        <v/>
      </c>
      <c s="153" t="str">
        <f>IF('S.D.PASTE SHEET'!X2007="","",'S.D.PASTE SHEET'!X2007)</f>
        <v/>
      </c>
      <c s="153" t="str">
        <f>IF('S.D.PASTE SHEET'!Y2007="","",'S.D.PASTE SHEET'!Y2007)</f>
        <v/>
      </c>
      <c s="153" t="str">
        <f>IF('S.D.PASTE SHEET'!Z2007="","",'S.D.PASTE SHEET'!Z2007)</f>
        <v/>
      </c>
      <c s="153" t="str">
        <f>IF('S.D.PASTE SHEET'!AA2007="","",'S.D.PASTE SHEET'!AA2007)</f>
        <v/>
      </c>
      <c s="153" t="str">
        <f>IF('S.D.PASTE SHEET'!AB2007="","",'S.D.PASTE SHEET'!AB2007)</f>
        <v/>
      </c>
      <c s="153" t="str">
        <f>IF('S.D.PASTE SHEET'!AC2007="","",'S.D.PASTE SHEET'!AC2007)</f>
        <v/>
      </c>
      <c s="153" t="str">
        <f>IF('S.D.PASTE SHEET'!AD2007="","",'S.D.PASTE SHEET'!AD2007)</f>
        <v/>
      </c>
      <c s="155"/>
      <c s="156" t="str">
        <f>IF(AK2007="","",IF(AK2007&gt;0,COUNT($AG$2:AG2007),""))</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07" s="156" t="str">
        <f>IF(BC2007="","",IF(BC2007&gt;0,COUNT($AY$2:AY2007),""))</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08" spans="1:66" ht="15.75" customHeight="1">
      <c r="A2008" s="153" t="str">
        <f>IF('S.D.PASTE SHEET'!A2008="","",'S.D.PASTE SHEET'!A2008)</f>
        <v/>
      </c>
      <c s="153" t="str">
        <f>IF('S.D.PASTE SHEET'!B2008="","",'S.D.PASTE SHEET'!B2008)</f>
        <v/>
      </c>
      <c s="153" t="str">
        <f>IF('S.D.PASTE SHEET'!C2008="","",'S.D.PASTE SHEET'!C2008)</f>
        <v/>
      </c>
      <c s="154" t="str">
        <f>IF('S.D.PASTE SHEET'!D2008="","",'S.D.PASTE SHEET'!D2008)</f>
        <v/>
      </c>
      <c s="153" t="str">
        <f>IF('S.D.PASTE SHEET'!E2008="","",UPPER('S.D.PASTE SHEET'!E2008))</f>
        <v/>
      </c>
      <c s="153" t="str">
        <f>IF('S.D.PASTE SHEET'!F2008="","",'S.D.PASTE SHEET'!F2008)</f>
        <v/>
      </c>
      <c s="153" t="str">
        <f>IF('S.D.PASTE SHEET'!G2008="","",UPPER('S.D.PASTE SHEET'!G2008))</f>
        <v/>
      </c>
      <c s="153" t="str">
        <f>IF('S.D.PASTE SHEET'!H2008="","",UPPER('S.D.PASTE SHEET'!H2008))</f>
        <v/>
      </c>
      <c s="153" t="str">
        <f>IF('S.D.PASTE SHEET'!I2008="","",'S.D.PASTE SHEET'!I2008)</f>
        <v/>
      </c>
      <c s="154" t="str">
        <f>IF('S.D.PASTE SHEET'!J2008="","",'S.D.PASTE SHEET'!J2008)</f>
        <v/>
      </c>
      <c s="153" t="str">
        <f>IF('S.D.PASTE SHEET'!K2008="","",'S.D.PASTE SHEET'!K2008)</f>
        <v/>
      </c>
      <c s="153" t="str">
        <f>IF('S.D.PASTE SHEET'!L2008="","",'S.D.PASTE SHEET'!L2008)</f>
        <v/>
      </c>
      <c s="153" t="str">
        <f>IF('S.D.PASTE SHEET'!M2008="","",'S.D.PASTE SHEET'!M2008)</f>
        <v/>
      </c>
      <c s="153" t="str">
        <f>IF('S.D.PASTE SHEET'!N2008="","",'S.D.PASTE SHEET'!N2008)</f>
        <v/>
      </c>
      <c s="153" t="str">
        <f>IF('S.D.PASTE SHEET'!O2008="","",'S.D.PASTE SHEET'!O2008)</f>
        <v/>
      </c>
      <c s="153" t="str">
        <f>IF('S.D.PASTE SHEET'!P2008="","",'S.D.PASTE SHEET'!P2008)</f>
        <v/>
      </c>
      <c s="153" t="str">
        <f>IF('S.D.PASTE SHEET'!Q2008="","",'S.D.PASTE SHEET'!Q2008)</f>
        <v/>
      </c>
      <c s="153" t="str">
        <f>IF('S.D.PASTE SHEET'!R2008="","",'S.D.PASTE SHEET'!R2008)</f>
        <v/>
      </c>
      <c s="153" t="str">
        <f>IF('S.D.PASTE SHEET'!S2008="","",'S.D.PASTE SHEET'!S2008)</f>
        <v/>
      </c>
      <c s="153" t="str">
        <f>IF('S.D.PASTE SHEET'!T2008="","",'S.D.PASTE SHEET'!T2008)</f>
        <v/>
      </c>
      <c s="153" t="str">
        <f>IF('S.D.PASTE SHEET'!U2008="","",'S.D.PASTE SHEET'!U2008)</f>
        <v/>
      </c>
      <c s="153" t="str">
        <f>IF('S.D.PASTE SHEET'!V2008="","",'S.D.PASTE SHEET'!V2008)</f>
        <v/>
      </c>
      <c s="153" t="str">
        <f>IF('S.D.PASTE SHEET'!W2008="","",'S.D.PASTE SHEET'!W2008)</f>
        <v/>
      </c>
      <c s="153" t="str">
        <f>IF('S.D.PASTE SHEET'!X2008="","",'S.D.PASTE SHEET'!X2008)</f>
        <v/>
      </c>
      <c s="153" t="str">
        <f>IF('S.D.PASTE SHEET'!Y2008="","",'S.D.PASTE SHEET'!Y2008)</f>
        <v/>
      </c>
      <c s="153" t="str">
        <f>IF('S.D.PASTE SHEET'!Z2008="","",'S.D.PASTE SHEET'!Z2008)</f>
        <v/>
      </c>
      <c s="153" t="str">
        <f>IF('S.D.PASTE SHEET'!AA2008="","",'S.D.PASTE SHEET'!AA2008)</f>
        <v/>
      </c>
      <c s="153" t="str">
        <f>IF('S.D.PASTE SHEET'!AB2008="","",'S.D.PASTE SHEET'!AB2008)</f>
        <v/>
      </c>
      <c s="153" t="str">
        <f>IF('S.D.PASTE SHEET'!AC2008="","",'S.D.PASTE SHEET'!AC2008)</f>
        <v/>
      </c>
      <c s="153" t="str">
        <f>IF('S.D.PASTE SHEET'!AD2008="","",'S.D.PASTE SHEET'!AD2008)</f>
        <v/>
      </c>
      <c s="155"/>
      <c s="156" t="str">
        <f>IF(AK2008="","",IF(AK2008&gt;0,COUNT($AG$2:AG2008),""))</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08" s="156" t="str">
        <f>IF(BC2008="","",IF(BC2008&gt;0,COUNT($AY$2:AY2008),""))</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09" spans="1:66" ht="15.75" customHeight="1">
      <c r="A2009" s="153" t="str">
        <f>IF('S.D.PASTE SHEET'!A2009="","",'S.D.PASTE SHEET'!A2009)</f>
        <v/>
      </c>
      <c s="153" t="str">
        <f>IF('S.D.PASTE SHEET'!B2009="","",'S.D.PASTE SHEET'!B2009)</f>
        <v/>
      </c>
      <c s="153" t="str">
        <f>IF('S.D.PASTE SHEET'!C2009="","",'S.D.PASTE SHEET'!C2009)</f>
        <v/>
      </c>
      <c s="154" t="str">
        <f>IF('S.D.PASTE SHEET'!D2009="","",'S.D.PASTE SHEET'!D2009)</f>
        <v/>
      </c>
      <c s="153" t="str">
        <f>IF('S.D.PASTE SHEET'!E2009="","",UPPER('S.D.PASTE SHEET'!E2009))</f>
        <v/>
      </c>
      <c s="153" t="str">
        <f>IF('S.D.PASTE SHEET'!F2009="","",'S.D.PASTE SHEET'!F2009)</f>
        <v/>
      </c>
      <c s="153" t="str">
        <f>IF('S.D.PASTE SHEET'!G2009="","",UPPER('S.D.PASTE SHEET'!G2009))</f>
        <v/>
      </c>
      <c s="153" t="str">
        <f>IF('S.D.PASTE SHEET'!H2009="","",UPPER('S.D.PASTE SHEET'!H2009))</f>
        <v/>
      </c>
      <c s="153" t="str">
        <f>IF('S.D.PASTE SHEET'!I2009="","",'S.D.PASTE SHEET'!I2009)</f>
        <v/>
      </c>
      <c s="154" t="str">
        <f>IF('S.D.PASTE SHEET'!J2009="","",'S.D.PASTE SHEET'!J2009)</f>
        <v/>
      </c>
      <c s="153" t="str">
        <f>IF('S.D.PASTE SHEET'!K2009="","",'S.D.PASTE SHEET'!K2009)</f>
        <v/>
      </c>
      <c s="153" t="str">
        <f>IF('S.D.PASTE SHEET'!L2009="","",'S.D.PASTE SHEET'!L2009)</f>
        <v/>
      </c>
      <c s="153" t="str">
        <f>IF('S.D.PASTE SHEET'!M2009="","",'S.D.PASTE SHEET'!M2009)</f>
        <v/>
      </c>
      <c s="153" t="str">
        <f>IF('S.D.PASTE SHEET'!N2009="","",'S.D.PASTE SHEET'!N2009)</f>
        <v/>
      </c>
      <c s="153" t="str">
        <f>IF('S.D.PASTE SHEET'!O2009="","",'S.D.PASTE SHEET'!O2009)</f>
        <v/>
      </c>
      <c s="153" t="str">
        <f>IF('S.D.PASTE SHEET'!P2009="","",'S.D.PASTE SHEET'!P2009)</f>
        <v/>
      </c>
      <c s="153" t="str">
        <f>IF('S.D.PASTE SHEET'!Q2009="","",'S.D.PASTE SHEET'!Q2009)</f>
        <v/>
      </c>
      <c s="153" t="str">
        <f>IF('S.D.PASTE SHEET'!R2009="","",'S.D.PASTE SHEET'!R2009)</f>
        <v/>
      </c>
      <c s="153" t="str">
        <f>IF('S.D.PASTE SHEET'!S2009="","",'S.D.PASTE SHEET'!S2009)</f>
        <v/>
      </c>
      <c s="153" t="str">
        <f>IF('S.D.PASTE SHEET'!T2009="","",'S.D.PASTE SHEET'!T2009)</f>
        <v/>
      </c>
      <c s="153" t="str">
        <f>IF('S.D.PASTE SHEET'!U2009="","",'S.D.PASTE SHEET'!U2009)</f>
        <v/>
      </c>
      <c s="153" t="str">
        <f>IF('S.D.PASTE SHEET'!V2009="","",'S.D.PASTE SHEET'!V2009)</f>
        <v/>
      </c>
      <c s="153" t="str">
        <f>IF('S.D.PASTE SHEET'!W2009="","",'S.D.PASTE SHEET'!W2009)</f>
        <v/>
      </c>
      <c s="153" t="str">
        <f>IF('S.D.PASTE SHEET'!X2009="","",'S.D.PASTE SHEET'!X2009)</f>
        <v/>
      </c>
      <c s="153" t="str">
        <f>IF('S.D.PASTE SHEET'!Y2009="","",'S.D.PASTE SHEET'!Y2009)</f>
        <v/>
      </c>
      <c s="153" t="str">
        <f>IF('S.D.PASTE SHEET'!Z2009="","",'S.D.PASTE SHEET'!Z2009)</f>
        <v/>
      </c>
      <c s="153" t="str">
        <f>IF('S.D.PASTE SHEET'!AA2009="","",'S.D.PASTE SHEET'!AA2009)</f>
        <v/>
      </c>
      <c s="153" t="str">
        <f>IF('S.D.PASTE SHEET'!AB2009="","",'S.D.PASTE SHEET'!AB2009)</f>
        <v/>
      </c>
      <c s="153" t="str">
        <f>IF('S.D.PASTE SHEET'!AC2009="","",'S.D.PASTE SHEET'!AC2009)</f>
        <v/>
      </c>
      <c s="153" t="str">
        <f>IF('S.D.PASTE SHEET'!AD2009="","",'S.D.PASTE SHEET'!AD2009)</f>
        <v/>
      </c>
      <c s="155"/>
      <c s="156" t="str">
        <f>IF(AK2009="","",IF(AK2009&gt;0,COUNT($AG$2:AG2009),""))</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09" s="156" t="str">
        <f>IF(BC2009="","",IF(BC2009&gt;0,COUNT($AY$2:AY2009),""))</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10" spans="1:66" ht="15.75" customHeight="1">
      <c r="A2010" s="153" t="str">
        <f>IF('S.D.PASTE SHEET'!A2010="","",'S.D.PASTE SHEET'!A2010)</f>
        <v/>
      </c>
      <c s="153" t="str">
        <f>IF('S.D.PASTE SHEET'!B2010="","",'S.D.PASTE SHEET'!B2010)</f>
        <v/>
      </c>
      <c s="153" t="str">
        <f>IF('S.D.PASTE SHEET'!C2010="","",'S.D.PASTE SHEET'!C2010)</f>
        <v/>
      </c>
      <c s="154" t="str">
        <f>IF('S.D.PASTE SHEET'!D2010="","",'S.D.PASTE SHEET'!D2010)</f>
        <v/>
      </c>
      <c s="153" t="str">
        <f>IF('S.D.PASTE SHEET'!E2010="","",UPPER('S.D.PASTE SHEET'!E2010))</f>
        <v/>
      </c>
      <c s="153" t="str">
        <f>IF('S.D.PASTE SHEET'!F2010="","",'S.D.PASTE SHEET'!F2010)</f>
        <v/>
      </c>
      <c s="153" t="str">
        <f>IF('S.D.PASTE SHEET'!G2010="","",UPPER('S.D.PASTE SHEET'!G2010))</f>
        <v/>
      </c>
      <c s="153" t="str">
        <f>IF('S.D.PASTE SHEET'!H2010="","",UPPER('S.D.PASTE SHEET'!H2010))</f>
        <v/>
      </c>
      <c s="153" t="str">
        <f>IF('S.D.PASTE SHEET'!I2010="","",'S.D.PASTE SHEET'!I2010)</f>
        <v/>
      </c>
      <c s="154" t="str">
        <f>IF('S.D.PASTE SHEET'!J2010="","",'S.D.PASTE SHEET'!J2010)</f>
        <v/>
      </c>
      <c s="153" t="str">
        <f>IF('S.D.PASTE SHEET'!K2010="","",'S.D.PASTE SHEET'!K2010)</f>
        <v/>
      </c>
      <c s="153" t="str">
        <f>IF('S.D.PASTE SHEET'!L2010="","",'S.D.PASTE SHEET'!L2010)</f>
        <v/>
      </c>
      <c s="153" t="str">
        <f>IF('S.D.PASTE SHEET'!M2010="","",'S.D.PASTE SHEET'!M2010)</f>
        <v/>
      </c>
      <c s="153" t="str">
        <f>IF('S.D.PASTE SHEET'!N2010="","",'S.D.PASTE SHEET'!N2010)</f>
        <v/>
      </c>
      <c s="153" t="str">
        <f>IF('S.D.PASTE SHEET'!O2010="","",'S.D.PASTE SHEET'!O2010)</f>
        <v/>
      </c>
      <c s="153" t="str">
        <f>IF('S.D.PASTE SHEET'!P2010="","",'S.D.PASTE SHEET'!P2010)</f>
        <v/>
      </c>
      <c s="153" t="str">
        <f>IF('S.D.PASTE SHEET'!Q2010="","",'S.D.PASTE SHEET'!Q2010)</f>
        <v/>
      </c>
      <c s="153" t="str">
        <f>IF('S.D.PASTE SHEET'!R2010="","",'S.D.PASTE SHEET'!R2010)</f>
        <v/>
      </c>
      <c s="153" t="str">
        <f>IF('S.D.PASTE SHEET'!S2010="","",'S.D.PASTE SHEET'!S2010)</f>
        <v/>
      </c>
      <c s="153" t="str">
        <f>IF('S.D.PASTE SHEET'!T2010="","",'S.D.PASTE SHEET'!T2010)</f>
        <v/>
      </c>
      <c s="153" t="str">
        <f>IF('S.D.PASTE SHEET'!U2010="","",'S.D.PASTE SHEET'!U2010)</f>
        <v/>
      </c>
      <c s="153" t="str">
        <f>IF('S.D.PASTE SHEET'!V2010="","",'S.D.PASTE SHEET'!V2010)</f>
        <v/>
      </c>
      <c s="153" t="str">
        <f>IF('S.D.PASTE SHEET'!W2010="","",'S.D.PASTE SHEET'!W2010)</f>
        <v/>
      </c>
      <c s="153" t="str">
        <f>IF('S.D.PASTE SHEET'!X2010="","",'S.D.PASTE SHEET'!X2010)</f>
        <v/>
      </c>
      <c s="153" t="str">
        <f>IF('S.D.PASTE SHEET'!Y2010="","",'S.D.PASTE SHEET'!Y2010)</f>
        <v/>
      </c>
      <c s="153" t="str">
        <f>IF('S.D.PASTE SHEET'!Z2010="","",'S.D.PASTE SHEET'!Z2010)</f>
        <v/>
      </c>
      <c s="153" t="str">
        <f>IF('S.D.PASTE SHEET'!AA2010="","",'S.D.PASTE SHEET'!AA2010)</f>
        <v/>
      </c>
      <c s="153" t="str">
        <f>IF('S.D.PASTE SHEET'!AB2010="","",'S.D.PASTE SHEET'!AB2010)</f>
        <v/>
      </c>
      <c s="153" t="str">
        <f>IF('S.D.PASTE SHEET'!AC2010="","",'S.D.PASTE SHEET'!AC2010)</f>
        <v/>
      </c>
      <c s="153" t="str">
        <f>IF('S.D.PASTE SHEET'!AD2010="","",'S.D.PASTE SHEET'!AD2010)</f>
        <v/>
      </c>
      <c s="155"/>
      <c s="156" t="str">
        <f>IF(AK2010="","",IF(AK2010&gt;0,COUNT($AG$2:AG2010),""))</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10" s="156" t="str">
        <f>IF(BC2010="","",IF(BC2010&gt;0,COUNT($AY$2:AY2010),""))</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11" spans="1:66" ht="15.75" customHeight="1">
      <c r="A2011" s="153" t="str">
        <f>IF('S.D.PASTE SHEET'!A2011="","",'S.D.PASTE SHEET'!A2011)</f>
        <v/>
      </c>
      <c s="153" t="str">
        <f>IF('S.D.PASTE SHEET'!B2011="","",'S.D.PASTE SHEET'!B2011)</f>
        <v/>
      </c>
      <c s="153" t="str">
        <f>IF('S.D.PASTE SHEET'!C2011="","",'S.D.PASTE SHEET'!C2011)</f>
        <v/>
      </c>
      <c s="154" t="str">
        <f>IF('S.D.PASTE SHEET'!D2011="","",'S.D.PASTE SHEET'!D2011)</f>
        <v/>
      </c>
      <c s="153" t="str">
        <f>IF('S.D.PASTE SHEET'!E2011="","",UPPER('S.D.PASTE SHEET'!E2011))</f>
        <v/>
      </c>
      <c s="153" t="str">
        <f>IF('S.D.PASTE SHEET'!F2011="","",'S.D.PASTE SHEET'!F2011)</f>
        <v/>
      </c>
      <c s="153" t="str">
        <f>IF('S.D.PASTE SHEET'!G2011="","",UPPER('S.D.PASTE SHEET'!G2011))</f>
        <v/>
      </c>
      <c s="153" t="str">
        <f>IF('S.D.PASTE SHEET'!H2011="","",UPPER('S.D.PASTE SHEET'!H2011))</f>
        <v/>
      </c>
      <c s="153" t="str">
        <f>IF('S.D.PASTE SHEET'!I2011="","",'S.D.PASTE SHEET'!I2011)</f>
        <v/>
      </c>
      <c s="154" t="str">
        <f>IF('S.D.PASTE SHEET'!J2011="","",'S.D.PASTE SHEET'!J2011)</f>
        <v/>
      </c>
      <c s="153" t="str">
        <f>IF('S.D.PASTE SHEET'!K2011="","",'S.D.PASTE SHEET'!K2011)</f>
        <v/>
      </c>
      <c s="153" t="str">
        <f>IF('S.D.PASTE SHEET'!L2011="","",'S.D.PASTE SHEET'!L2011)</f>
        <v/>
      </c>
      <c s="153" t="str">
        <f>IF('S.D.PASTE SHEET'!M2011="","",'S.D.PASTE SHEET'!M2011)</f>
        <v/>
      </c>
      <c s="153" t="str">
        <f>IF('S.D.PASTE SHEET'!N2011="","",'S.D.PASTE SHEET'!N2011)</f>
        <v/>
      </c>
      <c s="153" t="str">
        <f>IF('S.D.PASTE SHEET'!O2011="","",'S.D.PASTE SHEET'!O2011)</f>
        <v/>
      </c>
      <c s="153" t="str">
        <f>IF('S.D.PASTE SHEET'!P2011="","",'S.D.PASTE SHEET'!P2011)</f>
        <v/>
      </c>
      <c s="153" t="str">
        <f>IF('S.D.PASTE SHEET'!Q2011="","",'S.D.PASTE SHEET'!Q2011)</f>
        <v/>
      </c>
      <c s="153" t="str">
        <f>IF('S.D.PASTE SHEET'!R2011="","",'S.D.PASTE SHEET'!R2011)</f>
        <v/>
      </c>
      <c s="153" t="str">
        <f>IF('S.D.PASTE SHEET'!S2011="","",'S.D.PASTE SHEET'!S2011)</f>
        <v/>
      </c>
      <c s="153" t="str">
        <f>IF('S.D.PASTE SHEET'!T2011="","",'S.D.PASTE SHEET'!T2011)</f>
        <v/>
      </c>
      <c s="153" t="str">
        <f>IF('S.D.PASTE SHEET'!U2011="","",'S.D.PASTE SHEET'!U2011)</f>
        <v/>
      </c>
      <c s="153" t="str">
        <f>IF('S.D.PASTE SHEET'!V2011="","",'S.D.PASTE SHEET'!V2011)</f>
        <v/>
      </c>
      <c s="153" t="str">
        <f>IF('S.D.PASTE SHEET'!W2011="","",'S.D.PASTE SHEET'!W2011)</f>
        <v/>
      </c>
      <c s="153" t="str">
        <f>IF('S.D.PASTE SHEET'!X2011="","",'S.D.PASTE SHEET'!X2011)</f>
        <v/>
      </c>
      <c s="153" t="str">
        <f>IF('S.D.PASTE SHEET'!Y2011="","",'S.D.PASTE SHEET'!Y2011)</f>
        <v/>
      </c>
      <c s="153" t="str">
        <f>IF('S.D.PASTE SHEET'!Z2011="","",'S.D.PASTE SHEET'!Z2011)</f>
        <v/>
      </c>
      <c s="153" t="str">
        <f>IF('S.D.PASTE SHEET'!AA2011="","",'S.D.PASTE SHEET'!AA2011)</f>
        <v/>
      </c>
      <c s="153" t="str">
        <f>IF('S.D.PASTE SHEET'!AB2011="","",'S.D.PASTE SHEET'!AB2011)</f>
        <v/>
      </c>
      <c s="153" t="str">
        <f>IF('S.D.PASTE SHEET'!AC2011="","",'S.D.PASTE SHEET'!AC2011)</f>
        <v/>
      </c>
      <c s="153" t="str">
        <f>IF('S.D.PASTE SHEET'!AD2011="","",'S.D.PASTE SHEET'!AD2011)</f>
        <v/>
      </c>
      <c s="155"/>
      <c s="156" t="str">
        <f>IF(AK2011="","",IF(AK2011&gt;0,COUNT($AG$2:AG2011),""))</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11" s="156" t="str">
        <f>IF(BC2011="","",IF(BC2011&gt;0,COUNT($AY$2:AY2011),""))</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12" spans="1:66" ht="15.75" customHeight="1">
      <c r="A2012" s="153" t="str">
        <f>IF('S.D.PASTE SHEET'!A2012="","",'S.D.PASTE SHEET'!A2012)</f>
        <v/>
      </c>
      <c s="153" t="str">
        <f>IF('S.D.PASTE SHEET'!B2012="","",'S.D.PASTE SHEET'!B2012)</f>
        <v/>
      </c>
      <c s="153" t="str">
        <f>IF('S.D.PASTE SHEET'!C2012="","",'S.D.PASTE SHEET'!C2012)</f>
        <v/>
      </c>
      <c s="154" t="str">
        <f>IF('S.D.PASTE SHEET'!D2012="","",'S.D.PASTE SHEET'!D2012)</f>
        <v/>
      </c>
      <c s="153" t="str">
        <f>IF('S.D.PASTE SHEET'!E2012="","",UPPER('S.D.PASTE SHEET'!E2012))</f>
        <v/>
      </c>
      <c s="153" t="str">
        <f>IF('S.D.PASTE SHEET'!F2012="","",'S.D.PASTE SHEET'!F2012)</f>
        <v/>
      </c>
      <c s="153" t="str">
        <f>IF('S.D.PASTE SHEET'!G2012="","",UPPER('S.D.PASTE SHEET'!G2012))</f>
        <v/>
      </c>
      <c s="153" t="str">
        <f>IF('S.D.PASTE SHEET'!H2012="","",UPPER('S.D.PASTE SHEET'!H2012))</f>
        <v/>
      </c>
      <c s="153" t="str">
        <f>IF('S.D.PASTE SHEET'!I2012="","",'S.D.PASTE SHEET'!I2012)</f>
        <v/>
      </c>
      <c s="154" t="str">
        <f>IF('S.D.PASTE SHEET'!J2012="","",'S.D.PASTE SHEET'!J2012)</f>
        <v/>
      </c>
      <c s="153" t="str">
        <f>IF('S.D.PASTE SHEET'!K2012="","",'S.D.PASTE SHEET'!K2012)</f>
        <v/>
      </c>
      <c s="153" t="str">
        <f>IF('S.D.PASTE SHEET'!L2012="","",'S.D.PASTE SHEET'!L2012)</f>
        <v/>
      </c>
      <c s="153" t="str">
        <f>IF('S.D.PASTE SHEET'!M2012="","",'S.D.PASTE SHEET'!M2012)</f>
        <v/>
      </c>
      <c s="153" t="str">
        <f>IF('S.D.PASTE SHEET'!N2012="","",'S.D.PASTE SHEET'!N2012)</f>
        <v/>
      </c>
      <c s="153" t="str">
        <f>IF('S.D.PASTE SHEET'!O2012="","",'S.D.PASTE SHEET'!O2012)</f>
        <v/>
      </c>
      <c s="153" t="str">
        <f>IF('S.D.PASTE SHEET'!P2012="","",'S.D.PASTE SHEET'!P2012)</f>
        <v/>
      </c>
      <c s="153" t="str">
        <f>IF('S.D.PASTE SHEET'!Q2012="","",'S.D.PASTE SHEET'!Q2012)</f>
        <v/>
      </c>
      <c s="153" t="str">
        <f>IF('S.D.PASTE SHEET'!R2012="","",'S.D.PASTE SHEET'!R2012)</f>
        <v/>
      </c>
      <c s="153" t="str">
        <f>IF('S.D.PASTE SHEET'!S2012="","",'S.D.PASTE SHEET'!S2012)</f>
        <v/>
      </c>
      <c s="153" t="str">
        <f>IF('S.D.PASTE SHEET'!T2012="","",'S.D.PASTE SHEET'!T2012)</f>
        <v/>
      </c>
      <c s="153" t="str">
        <f>IF('S.D.PASTE SHEET'!U2012="","",'S.D.PASTE SHEET'!U2012)</f>
        <v/>
      </c>
      <c s="153" t="str">
        <f>IF('S.D.PASTE SHEET'!V2012="","",'S.D.PASTE SHEET'!V2012)</f>
        <v/>
      </c>
      <c s="153" t="str">
        <f>IF('S.D.PASTE SHEET'!W2012="","",'S.D.PASTE SHEET'!W2012)</f>
        <v/>
      </c>
      <c s="153" t="str">
        <f>IF('S.D.PASTE SHEET'!X2012="","",'S.D.PASTE SHEET'!X2012)</f>
        <v/>
      </c>
      <c s="153" t="str">
        <f>IF('S.D.PASTE SHEET'!Y2012="","",'S.D.PASTE SHEET'!Y2012)</f>
        <v/>
      </c>
      <c s="153" t="str">
        <f>IF('S.D.PASTE SHEET'!Z2012="","",'S.D.PASTE SHEET'!Z2012)</f>
        <v/>
      </c>
      <c s="153" t="str">
        <f>IF('S.D.PASTE SHEET'!AA2012="","",'S.D.PASTE SHEET'!AA2012)</f>
        <v/>
      </c>
      <c s="153" t="str">
        <f>IF('S.D.PASTE SHEET'!AB2012="","",'S.D.PASTE SHEET'!AB2012)</f>
        <v/>
      </c>
      <c s="153" t="str">
        <f>IF('S.D.PASTE SHEET'!AC2012="","",'S.D.PASTE SHEET'!AC2012)</f>
        <v/>
      </c>
      <c s="153" t="str">
        <f>IF('S.D.PASTE SHEET'!AD2012="","",'S.D.PASTE SHEET'!AD2012)</f>
        <v/>
      </c>
      <c s="155"/>
      <c s="156" t="str">
        <f>IF(AK2012="","",IF(AK2012&gt;0,COUNT($AG$2:AG2012),""))</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12" s="156" t="str">
        <f>IF(BC2012="","",IF(BC2012&gt;0,COUNT($AY$2:AY2012),""))</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13" spans="1:66" ht="15.75" customHeight="1">
      <c r="A2013" s="153" t="str">
        <f>IF('S.D.PASTE SHEET'!A2013="","",'S.D.PASTE SHEET'!A2013)</f>
        <v/>
      </c>
      <c s="153" t="str">
        <f>IF('S.D.PASTE SHEET'!B2013="","",'S.D.PASTE SHEET'!B2013)</f>
        <v/>
      </c>
      <c s="153" t="str">
        <f>IF('S.D.PASTE SHEET'!C2013="","",'S.D.PASTE SHEET'!C2013)</f>
        <v/>
      </c>
      <c s="154" t="str">
        <f>IF('S.D.PASTE SHEET'!D2013="","",'S.D.PASTE SHEET'!D2013)</f>
        <v/>
      </c>
      <c s="153" t="str">
        <f>IF('S.D.PASTE SHEET'!E2013="","",UPPER('S.D.PASTE SHEET'!E2013))</f>
        <v/>
      </c>
      <c s="153" t="str">
        <f>IF('S.D.PASTE SHEET'!F2013="","",'S.D.PASTE SHEET'!F2013)</f>
        <v/>
      </c>
      <c s="153" t="str">
        <f>IF('S.D.PASTE SHEET'!G2013="","",UPPER('S.D.PASTE SHEET'!G2013))</f>
        <v/>
      </c>
      <c s="153" t="str">
        <f>IF('S.D.PASTE SHEET'!H2013="","",UPPER('S.D.PASTE SHEET'!H2013))</f>
        <v/>
      </c>
      <c s="153" t="str">
        <f>IF('S.D.PASTE SHEET'!I2013="","",'S.D.PASTE SHEET'!I2013)</f>
        <v/>
      </c>
      <c s="154" t="str">
        <f>IF('S.D.PASTE SHEET'!J2013="","",'S.D.PASTE SHEET'!J2013)</f>
        <v/>
      </c>
      <c s="153" t="str">
        <f>IF('S.D.PASTE SHEET'!K2013="","",'S.D.PASTE SHEET'!K2013)</f>
        <v/>
      </c>
      <c s="153" t="str">
        <f>IF('S.D.PASTE SHEET'!L2013="","",'S.D.PASTE SHEET'!L2013)</f>
        <v/>
      </c>
      <c s="153" t="str">
        <f>IF('S.D.PASTE SHEET'!M2013="","",'S.D.PASTE SHEET'!M2013)</f>
        <v/>
      </c>
      <c s="153" t="str">
        <f>IF('S.D.PASTE SHEET'!N2013="","",'S.D.PASTE SHEET'!N2013)</f>
        <v/>
      </c>
      <c s="153" t="str">
        <f>IF('S.D.PASTE SHEET'!O2013="","",'S.D.PASTE SHEET'!O2013)</f>
        <v/>
      </c>
      <c s="153" t="str">
        <f>IF('S.D.PASTE SHEET'!P2013="","",'S.D.PASTE SHEET'!P2013)</f>
        <v/>
      </c>
      <c s="153" t="str">
        <f>IF('S.D.PASTE SHEET'!Q2013="","",'S.D.PASTE SHEET'!Q2013)</f>
        <v/>
      </c>
      <c s="153" t="str">
        <f>IF('S.D.PASTE SHEET'!R2013="","",'S.D.PASTE SHEET'!R2013)</f>
        <v/>
      </c>
      <c s="153" t="str">
        <f>IF('S.D.PASTE SHEET'!S2013="","",'S.D.PASTE SHEET'!S2013)</f>
        <v/>
      </c>
      <c s="153" t="str">
        <f>IF('S.D.PASTE SHEET'!T2013="","",'S.D.PASTE SHEET'!T2013)</f>
        <v/>
      </c>
      <c s="153" t="str">
        <f>IF('S.D.PASTE SHEET'!U2013="","",'S.D.PASTE SHEET'!U2013)</f>
        <v/>
      </c>
      <c s="153" t="str">
        <f>IF('S.D.PASTE SHEET'!V2013="","",'S.D.PASTE SHEET'!V2013)</f>
        <v/>
      </c>
      <c s="153" t="str">
        <f>IF('S.D.PASTE SHEET'!W2013="","",'S.D.PASTE SHEET'!W2013)</f>
        <v/>
      </c>
      <c s="153" t="str">
        <f>IF('S.D.PASTE SHEET'!X2013="","",'S.D.PASTE SHEET'!X2013)</f>
        <v/>
      </c>
      <c s="153" t="str">
        <f>IF('S.D.PASTE SHEET'!Y2013="","",'S.D.PASTE SHEET'!Y2013)</f>
        <v/>
      </c>
      <c s="153" t="str">
        <f>IF('S.D.PASTE SHEET'!Z2013="","",'S.D.PASTE SHEET'!Z2013)</f>
        <v/>
      </c>
      <c s="153" t="str">
        <f>IF('S.D.PASTE SHEET'!AA2013="","",'S.D.PASTE SHEET'!AA2013)</f>
        <v/>
      </c>
      <c s="153" t="str">
        <f>IF('S.D.PASTE SHEET'!AB2013="","",'S.D.PASTE SHEET'!AB2013)</f>
        <v/>
      </c>
      <c s="153" t="str">
        <f>IF('S.D.PASTE SHEET'!AC2013="","",'S.D.PASTE SHEET'!AC2013)</f>
        <v/>
      </c>
      <c s="153" t="str">
        <f>IF('S.D.PASTE SHEET'!AD2013="","",'S.D.PASTE SHEET'!AD2013)</f>
        <v/>
      </c>
      <c s="155"/>
      <c s="156" t="str">
        <f>IF(AK2013="","",IF(AK2013&gt;0,COUNT($AG$2:AG2013),""))</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13" s="156" t="str">
        <f>IF(BC2013="","",IF(BC2013&gt;0,COUNT($AY$2:AY2013),""))</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14" spans="1:66" ht="15.75" customHeight="1">
      <c r="A2014" s="153" t="str">
        <f>IF('S.D.PASTE SHEET'!A2014="","",'S.D.PASTE SHEET'!A2014)</f>
        <v/>
      </c>
      <c s="153" t="str">
        <f>IF('S.D.PASTE SHEET'!B2014="","",'S.D.PASTE SHEET'!B2014)</f>
        <v/>
      </c>
      <c s="153" t="str">
        <f>IF('S.D.PASTE SHEET'!C2014="","",'S.D.PASTE SHEET'!C2014)</f>
        <v/>
      </c>
      <c s="154" t="str">
        <f>IF('S.D.PASTE SHEET'!D2014="","",'S.D.PASTE SHEET'!D2014)</f>
        <v/>
      </c>
      <c s="153" t="str">
        <f>IF('S.D.PASTE SHEET'!E2014="","",UPPER('S.D.PASTE SHEET'!E2014))</f>
        <v/>
      </c>
      <c s="153" t="str">
        <f>IF('S.D.PASTE SHEET'!F2014="","",'S.D.PASTE SHEET'!F2014)</f>
        <v/>
      </c>
      <c s="153" t="str">
        <f>IF('S.D.PASTE SHEET'!G2014="","",UPPER('S.D.PASTE SHEET'!G2014))</f>
        <v/>
      </c>
      <c s="153" t="str">
        <f>IF('S.D.PASTE SHEET'!H2014="","",UPPER('S.D.PASTE SHEET'!H2014))</f>
        <v/>
      </c>
      <c s="153" t="str">
        <f>IF('S.D.PASTE SHEET'!I2014="","",'S.D.PASTE SHEET'!I2014)</f>
        <v/>
      </c>
      <c s="154" t="str">
        <f>IF('S.D.PASTE SHEET'!J2014="","",'S.D.PASTE SHEET'!J2014)</f>
        <v/>
      </c>
      <c s="153" t="str">
        <f>IF('S.D.PASTE SHEET'!K2014="","",'S.D.PASTE SHEET'!K2014)</f>
        <v/>
      </c>
      <c s="153" t="str">
        <f>IF('S.D.PASTE SHEET'!L2014="","",'S.D.PASTE SHEET'!L2014)</f>
        <v/>
      </c>
      <c s="153" t="str">
        <f>IF('S.D.PASTE SHEET'!M2014="","",'S.D.PASTE SHEET'!M2014)</f>
        <v/>
      </c>
      <c s="153" t="str">
        <f>IF('S.D.PASTE SHEET'!N2014="","",'S.D.PASTE SHEET'!N2014)</f>
        <v/>
      </c>
      <c s="153" t="str">
        <f>IF('S.D.PASTE SHEET'!O2014="","",'S.D.PASTE SHEET'!O2014)</f>
        <v/>
      </c>
      <c s="153" t="str">
        <f>IF('S.D.PASTE SHEET'!P2014="","",'S.D.PASTE SHEET'!P2014)</f>
        <v/>
      </c>
      <c s="153" t="str">
        <f>IF('S.D.PASTE SHEET'!Q2014="","",'S.D.PASTE SHEET'!Q2014)</f>
        <v/>
      </c>
      <c s="153" t="str">
        <f>IF('S.D.PASTE SHEET'!R2014="","",'S.D.PASTE SHEET'!R2014)</f>
        <v/>
      </c>
      <c s="153" t="str">
        <f>IF('S.D.PASTE SHEET'!S2014="","",'S.D.PASTE SHEET'!S2014)</f>
        <v/>
      </c>
      <c s="153" t="str">
        <f>IF('S.D.PASTE SHEET'!T2014="","",'S.D.PASTE SHEET'!T2014)</f>
        <v/>
      </c>
      <c s="153" t="str">
        <f>IF('S.D.PASTE SHEET'!U2014="","",'S.D.PASTE SHEET'!U2014)</f>
        <v/>
      </c>
      <c s="153" t="str">
        <f>IF('S.D.PASTE SHEET'!V2014="","",'S.D.PASTE SHEET'!V2014)</f>
        <v/>
      </c>
      <c s="153" t="str">
        <f>IF('S.D.PASTE SHEET'!W2014="","",'S.D.PASTE SHEET'!W2014)</f>
        <v/>
      </c>
      <c s="153" t="str">
        <f>IF('S.D.PASTE SHEET'!X2014="","",'S.D.PASTE SHEET'!X2014)</f>
        <v/>
      </c>
      <c s="153" t="str">
        <f>IF('S.D.PASTE SHEET'!Y2014="","",'S.D.PASTE SHEET'!Y2014)</f>
        <v/>
      </c>
      <c s="153" t="str">
        <f>IF('S.D.PASTE SHEET'!Z2014="","",'S.D.PASTE SHEET'!Z2014)</f>
        <v/>
      </c>
      <c s="153" t="str">
        <f>IF('S.D.PASTE SHEET'!AA2014="","",'S.D.PASTE SHEET'!AA2014)</f>
        <v/>
      </c>
      <c s="153" t="str">
        <f>IF('S.D.PASTE SHEET'!AB2014="","",'S.D.PASTE SHEET'!AB2014)</f>
        <v/>
      </c>
      <c s="153" t="str">
        <f>IF('S.D.PASTE SHEET'!AC2014="","",'S.D.PASTE SHEET'!AC2014)</f>
        <v/>
      </c>
      <c s="153" t="str">
        <f>IF('S.D.PASTE SHEET'!AD2014="","",'S.D.PASTE SHEET'!AD2014)</f>
        <v/>
      </c>
      <c s="155"/>
      <c s="156" t="str">
        <f>IF(AK2014="","",IF(AK2014&gt;0,COUNT($AG$2:AG2014),""))</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14" s="156" t="str">
        <f>IF(BC2014="","",IF(BC2014&gt;0,COUNT($AY$2:AY2014),""))</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15" spans="1:66" ht="15.75" customHeight="1">
      <c r="A2015" s="153" t="str">
        <f>IF('S.D.PASTE SHEET'!A2015="","",'S.D.PASTE SHEET'!A2015)</f>
        <v/>
      </c>
      <c s="153" t="str">
        <f>IF('S.D.PASTE SHEET'!B2015="","",'S.D.PASTE SHEET'!B2015)</f>
        <v/>
      </c>
      <c s="153" t="str">
        <f>IF('S.D.PASTE SHEET'!C2015="","",'S.D.PASTE SHEET'!C2015)</f>
        <v/>
      </c>
      <c s="154" t="str">
        <f>IF('S.D.PASTE SHEET'!D2015="","",'S.D.PASTE SHEET'!D2015)</f>
        <v/>
      </c>
      <c s="153" t="str">
        <f>IF('S.D.PASTE SHEET'!E2015="","",UPPER('S.D.PASTE SHEET'!E2015))</f>
        <v/>
      </c>
      <c s="153" t="str">
        <f>IF('S.D.PASTE SHEET'!F2015="","",'S.D.PASTE SHEET'!F2015)</f>
        <v/>
      </c>
      <c s="153" t="str">
        <f>IF('S.D.PASTE SHEET'!G2015="","",UPPER('S.D.PASTE SHEET'!G2015))</f>
        <v/>
      </c>
      <c s="153" t="str">
        <f>IF('S.D.PASTE SHEET'!H2015="","",UPPER('S.D.PASTE SHEET'!H2015))</f>
        <v/>
      </c>
      <c s="153" t="str">
        <f>IF('S.D.PASTE SHEET'!I2015="","",'S.D.PASTE SHEET'!I2015)</f>
        <v/>
      </c>
      <c s="154" t="str">
        <f>IF('S.D.PASTE SHEET'!J2015="","",'S.D.PASTE SHEET'!J2015)</f>
        <v/>
      </c>
      <c s="153" t="str">
        <f>IF('S.D.PASTE SHEET'!K2015="","",'S.D.PASTE SHEET'!K2015)</f>
        <v/>
      </c>
      <c s="153" t="str">
        <f>IF('S.D.PASTE SHEET'!L2015="","",'S.D.PASTE SHEET'!L2015)</f>
        <v/>
      </c>
      <c s="153" t="str">
        <f>IF('S.D.PASTE SHEET'!M2015="","",'S.D.PASTE SHEET'!M2015)</f>
        <v/>
      </c>
      <c s="153" t="str">
        <f>IF('S.D.PASTE SHEET'!N2015="","",'S.D.PASTE SHEET'!N2015)</f>
        <v/>
      </c>
      <c s="153" t="str">
        <f>IF('S.D.PASTE SHEET'!O2015="","",'S.D.PASTE SHEET'!O2015)</f>
        <v/>
      </c>
      <c s="153" t="str">
        <f>IF('S.D.PASTE SHEET'!P2015="","",'S.D.PASTE SHEET'!P2015)</f>
        <v/>
      </c>
      <c s="153" t="str">
        <f>IF('S.D.PASTE SHEET'!Q2015="","",'S.D.PASTE SHEET'!Q2015)</f>
        <v/>
      </c>
      <c s="153" t="str">
        <f>IF('S.D.PASTE SHEET'!R2015="","",'S.D.PASTE SHEET'!R2015)</f>
        <v/>
      </c>
      <c s="153" t="str">
        <f>IF('S.D.PASTE SHEET'!S2015="","",'S.D.PASTE SHEET'!S2015)</f>
        <v/>
      </c>
      <c s="153" t="str">
        <f>IF('S.D.PASTE SHEET'!T2015="","",'S.D.PASTE SHEET'!T2015)</f>
        <v/>
      </c>
      <c s="153" t="str">
        <f>IF('S.D.PASTE SHEET'!U2015="","",'S.D.PASTE SHEET'!U2015)</f>
        <v/>
      </c>
      <c s="153" t="str">
        <f>IF('S.D.PASTE SHEET'!V2015="","",'S.D.PASTE SHEET'!V2015)</f>
        <v/>
      </c>
      <c s="153" t="str">
        <f>IF('S.D.PASTE SHEET'!W2015="","",'S.D.PASTE SHEET'!W2015)</f>
        <v/>
      </c>
      <c s="153" t="str">
        <f>IF('S.D.PASTE SHEET'!X2015="","",'S.D.PASTE SHEET'!X2015)</f>
        <v/>
      </c>
      <c s="153" t="str">
        <f>IF('S.D.PASTE SHEET'!Y2015="","",'S.D.PASTE SHEET'!Y2015)</f>
        <v/>
      </c>
      <c s="153" t="str">
        <f>IF('S.D.PASTE SHEET'!Z2015="","",'S.D.PASTE SHEET'!Z2015)</f>
        <v/>
      </c>
      <c s="153" t="str">
        <f>IF('S.D.PASTE SHEET'!AA2015="","",'S.D.PASTE SHEET'!AA2015)</f>
        <v/>
      </c>
      <c s="153" t="str">
        <f>IF('S.D.PASTE SHEET'!AB2015="","",'S.D.PASTE SHEET'!AB2015)</f>
        <v/>
      </c>
      <c s="153" t="str">
        <f>IF('S.D.PASTE SHEET'!AC2015="","",'S.D.PASTE SHEET'!AC2015)</f>
        <v/>
      </c>
      <c s="153" t="str">
        <f>IF('S.D.PASTE SHEET'!AD2015="","",'S.D.PASTE SHEET'!AD2015)</f>
        <v/>
      </c>
      <c s="155"/>
      <c s="156" t="str">
        <f>IF(AK2015="","",IF(AK2015&gt;0,COUNT($AG$2:AG2015),""))</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15" s="156" t="str">
        <f>IF(BC2015="","",IF(BC2015&gt;0,COUNT($AY$2:AY2015),""))</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16" spans="1:66" ht="15.75" customHeight="1">
      <c r="A2016" s="153" t="str">
        <f>IF('S.D.PASTE SHEET'!A2016="","",'S.D.PASTE SHEET'!A2016)</f>
        <v/>
      </c>
      <c s="153" t="str">
        <f>IF('S.D.PASTE SHEET'!B2016="","",'S.D.PASTE SHEET'!B2016)</f>
        <v/>
      </c>
      <c s="153" t="str">
        <f>IF('S.D.PASTE SHEET'!C2016="","",'S.D.PASTE SHEET'!C2016)</f>
        <v/>
      </c>
      <c s="154" t="str">
        <f>IF('S.D.PASTE SHEET'!D2016="","",'S.D.PASTE SHEET'!D2016)</f>
        <v/>
      </c>
      <c s="153" t="str">
        <f>IF('S.D.PASTE SHEET'!E2016="","",UPPER('S.D.PASTE SHEET'!E2016))</f>
        <v/>
      </c>
      <c s="153" t="str">
        <f>IF('S.D.PASTE SHEET'!F2016="","",'S.D.PASTE SHEET'!F2016)</f>
        <v/>
      </c>
      <c s="153" t="str">
        <f>IF('S.D.PASTE SHEET'!G2016="","",UPPER('S.D.PASTE SHEET'!G2016))</f>
        <v/>
      </c>
      <c s="153" t="str">
        <f>IF('S.D.PASTE SHEET'!H2016="","",UPPER('S.D.PASTE SHEET'!H2016))</f>
        <v/>
      </c>
      <c s="153" t="str">
        <f>IF('S.D.PASTE SHEET'!I2016="","",'S.D.PASTE SHEET'!I2016)</f>
        <v/>
      </c>
      <c s="154" t="str">
        <f>IF('S.D.PASTE SHEET'!J2016="","",'S.D.PASTE SHEET'!J2016)</f>
        <v/>
      </c>
      <c s="153" t="str">
        <f>IF('S.D.PASTE SHEET'!K2016="","",'S.D.PASTE SHEET'!K2016)</f>
        <v/>
      </c>
      <c s="153" t="str">
        <f>IF('S.D.PASTE SHEET'!L2016="","",'S.D.PASTE SHEET'!L2016)</f>
        <v/>
      </c>
      <c s="153" t="str">
        <f>IF('S.D.PASTE SHEET'!M2016="","",'S.D.PASTE SHEET'!M2016)</f>
        <v/>
      </c>
      <c s="153" t="str">
        <f>IF('S.D.PASTE SHEET'!N2016="","",'S.D.PASTE SHEET'!N2016)</f>
        <v/>
      </c>
      <c s="153" t="str">
        <f>IF('S.D.PASTE SHEET'!O2016="","",'S.D.PASTE SHEET'!O2016)</f>
        <v/>
      </c>
      <c s="153" t="str">
        <f>IF('S.D.PASTE SHEET'!P2016="","",'S.D.PASTE SHEET'!P2016)</f>
        <v/>
      </c>
      <c s="153" t="str">
        <f>IF('S.D.PASTE SHEET'!Q2016="","",'S.D.PASTE SHEET'!Q2016)</f>
        <v/>
      </c>
      <c s="153" t="str">
        <f>IF('S.D.PASTE SHEET'!R2016="","",'S.D.PASTE SHEET'!R2016)</f>
        <v/>
      </c>
      <c s="153" t="str">
        <f>IF('S.D.PASTE SHEET'!S2016="","",'S.D.PASTE SHEET'!S2016)</f>
        <v/>
      </c>
      <c s="153" t="str">
        <f>IF('S.D.PASTE SHEET'!T2016="","",'S.D.PASTE SHEET'!T2016)</f>
        <v/>
      </c>
      <c s="153" t="str">
        <f>IF('S.D.PASTE SHEET'!U2016="","",'S.D.PASTE SHEET'!U2016)</f>
        <v/>
      </c>
      <c s="153" t="str">
        <f>IF('S.D.PASTE SHEET'!V2016="","",'S.D.PASTE SHEET'!V2016)</f>
        <v/>
      </c>
      <c s="153" t="str">
        <f>IF('S.D.PASTE SHEET'!W2016="","",'S.D.PASTE SHEET'!W2016)</f>
        <v/>
      </c>
      <c s="153" t="str">
        <f>IF('S.D.PASTE SHEET'!X2016="","",'S.D.PASTE SHEET'!X2016)</f>
        <v/>
      </c>
      <c s="153" t="str">
        <f>IF('S.D.PASTE SHEET'!Y2016="","",'S.D.PASTE SHEET'!Y2016)</f>
        <v/>
      </c>
      <c s="153" t="str">
        <f>IF('S.D.PASTE SHEET'!Z2016="","",'S.D.PASTE SHEET'!Z2016)</f>
        <v/>
      </c>
      <c s="153" t="str">
        <f>IF('S.D.PASTE SHEET'!AA2016="","",'S.D.PASTE SHEET'!AA2016)</f>
        <v/>
      </c>
      <c s="153" t="str">
        <f>IF('S.D.PASTE SHEET'!AB2016="","",'S.D.PASTE SHEET'!AB2016)</f>
        <v/>
      </c>
      <c s="153" t="str">
        <f>IF('S.D.PASTE SHEET'!AC2016="","",'S.D.PASTE SHEET'!AC2016)</f>
        <v/>
      </c>
      <c s="153" t="str">
        <f>IF('S.D.PASTE SHEET'!AD2016="","",'S.D.PASTE SHEET'!AD2016)</f>
        <v/>
      </c>
      <c s="155"/>
      <c s="156" t="str">
        <f>IF(AK2016="","",IF(AK2016&gt;0,COUNT($AG$2:AG2016),""))</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16" s="156" t="str">
        <f>IF(BC2016="","",IF(BC2016&gt;0,COUNT($AY$2:AY2016),""))</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17" spans="1:66" ht="15.75" customHeight="1">
      <c r="A2017" s="153" t="str">
        <f>IF('S.D.PASTE SHEET'!A2017="","",'S.D.PASTE SHEET'!A2017)</f>
        <v/>
      </c>
      <c s="153" t="str">
        <f>IF('S.D.PASTE SHEET'!B2017="","",'S.D.PASTE SHEET'!B2017)</f>
        <v/>
      </c>
      <c s="153" t="str">
        <f>IF('S.D.PASTE SHEET'!C2017="","",'S.D.PASTE SHEET'!C2017)</f>
        <v/>
      </c>
      <c s="154" t="str">
        <f>IF('S.D.PASTE SHEET'!D2017="","",'S.D.PASTE SHEET'!D2017)</f>
        <v/>
      </c>
      <c s="153" t="str">
        <f>IF('S.D.PASTE SHEET'!E2017="","",UPPER('S.D.PASTE SHEET'!E2017))</f>
        <v/>
      </c>
      <c s="153" t="str">
        <f>IF('S.D.PASTE SHEET'!F2017="","",'S.D.PASTE SHEET'!F2017)</f>
        <v/>
      </c>
      <c s="153" t="str">
        <f>IF('S.D.PASTE SHEET'!G2017="","",UPPER('S.D.PASTE SHEET'!G2017))</f>
        <v/>
      </c>
      <c s="153" t="str">
        <f>IF('S.D.PASTE SHEET'!H2017="","",UPPER('S.D.PASTE SHEET'!H2017))</f>
        <v/>
      </c>
      <c s="153" t="str">
        <f>IF('S.D.PASTE SHEET'!I2017="","",'S.D.PASTE SHEET'!I2017)</f>
        <v/>
      </c>
      <c s="154" t="str">
        <f>IF('S.D.PASTE SHEET'!J2017="","",'S.D.PASTE SHEET'!J2017)</f>
        <v/>
      </c>
      <c s="153" t="str">
        <f>IF('S.D.PASTE SHEET'!K2017="","",'S.D.PASTE SHEET'!K2017)</f>
        <v/>
      </c>
      <c s="153" t="str">
        <f>IF('S.D.PASTE SHEET'!L2017="","",'S.D.PASTE SHEET'!L2017)</f>
        <v/>
      </c>
      <c s="153" t="str">
        <f>IF('S.D.PASTE SHEET'!M2017="","",'S.D.PASTE SHEET'!M2017)</f>
        <v/>
      </c>
      <c s="153" t="str">
        <f>IF('S.D.PASTE SHEET'!N2017="","",'S.D.PASTE SHEET'!N2017)</f>
        <v/>
      </c>
      <c s="153" t="str">
        <f>IF('S.D.PASTE SHEET'!O2017="","",'S.D.PASTE SHEET'!O2017)</f>
        <v/>
      </c>
      <c s="153" t="str">
        <f>IF('S.D.PASTE SHEET'!P2017="","",'S.D.PASTE SHEET'!P2017)</f>
        <v/>
      </c>
      <c s="153" t="str">
        <f>IF('S.D.PASTE SHEET'!Q2017="","",'S.D.PASTE SHEET'!Q2017)</f>
        <v/>
      </c>
      <c s="153" t="str">
        <f>IF('S.D.PASTE SHEET'!R2017="","",'S.D.PASTE SHEET'!R2017)</f>
        <v/>
      </c>
      <c s="153" t="str">
        <f>IF('S.D.PASTE SHEET'!S2017="","",'S.D.PASTE SHEET'!S2017)</f>
        <v/>
      </c>
      <c s="153" t="str">
        <f>IF('S.D.PASTE SHEET'!T2017="","",'S.D.PASTE SHEET'!T2017)</f>
        <v/>
      </c>
      <c s="153" t="str">
        <f>IF('S.D.PASTE SHEET'!U2017="","",'S.D.PASTE SHEET'!U2017)</f>
        <v/>
      </c>
      <c s="153" t="str">
        <f>IF('S.D.PASTE SHEET'!V2017="","",'S.D.PASTE SHEET'!V2017)</f>
        <v/>
      </c>
      <c s="153" t="str">
        <f>IF('S.D.PASTE SHEET'!W2017="","",'S.D.PASTE SHEET'!W2017)</f>
        <v/>
      </c>
      <c s="153" t="str">
        <f>IF('S.D.PASTE SHEET'!X2017="","",'S.D.PASTE SHEET'!X2017)</f>
        <v/>
      </c>
      <c s="153" t="str">
        <f>IF('S.D.PASTE SHEET'!Y2017="","",'S.D.PASTE SHEET'!Y2017)</f>
        <v/>
      </c>
      <c s="153" t="str">
        <f>IF('S.D.PASTE SHEET'!Z2017="","",'S.D.PASTE SHEET'!Z2017)</f>
        <v/>
      </c>
      <c s="153" t="str">
        <f>IF('S.D.PASTE SHEET'!AA2017="","",'S.D.PASTE SHEET'!AA2017)</f>
        <v/>
      </c>
      <c s="153" t="str">
        <f>IF('S.D.PASTE SHEET'!AB2017="","",'S.D.PASTE SHEET'!AB2017)</f>
        <v/>
      </c>
      <c s="153" t="str">
        <f>IF('S.D.PASTE SHEET'!AC2017="","",'S.D.PASTE SHEET'!AC2017)</f>
        <v/>
      </c>
      <c s="153" t="str">
        <f>IF('S.D.PASTE SHEET'!AD2017="","",'S.D.PASTE SHEET'!AD2017)</f>
        <v/>
      </c>
      <c s="155"/>
      <c s="156" t="str">
        <f>IF(AK2017="","",IF(AK2017&gt;0,COUNT($AG$2:AG2017),""))</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17" s="156" t="str">
        <f>IF(BC2017="","",IF(BC2017&gt;0,COUNT($AY$2:AY2017),""))</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18" spans="1:66" ht="15.75" customHeight="1">
      <c r="A2018" s="153" t="str">
        <f>IF('S.D.PASTE SHEET'!A2018="","",'S.D.PASTE SHEET'!A2018)</f>
        <v/>
      </c>
      <c s="153" t="str">
        <f>IF('S.D.PASTE SHEET'!B2018="","",'S.D.PASTE SHEET'!B2018)</f>
        <v/>
      </c>
      <c s="153" t="str">
        <f>IF('S.D.PASTE SHEET'!C2018="","",'S.D.PASTE SHEET'!C2018)</f>
        <v/>
      </c>
      <c s="154" t="str">
        <f>IF('S.D.PASTE SHEET'!D2018="","",'S.D.PASTE SHEET'!D2018)</f>
        <v/>
      </c>
      <c s="153" t="str">
        <f>IF('S.D.PASTE SHEET'!E2018="","",UPPER('S.D.PASTE SHEET'!E2018))</f>
        <v/>
      </c>
      <c s="153" t="str">
        <f>IF('S.D.PASTE SHEET'!F2018="","",'S.D.PASTE SHEET'!F2018)</f>
        <v/>
      </c>
      <c s="153" t="str">
        <f>IF('S.D.PASTE SHEET'!G2018="","",UPPER('S.D.PASTE SHEET'!G2018))</f>
        <v/>
      </c>
      <c s="153" t="str">
        <f>IF('S.D.PASTE SHEET'!H2018="","",UPPER('S.D.PASTE SHEET'!H2018))</f>
        <v/>
      </c>
      <c s="153" t="str">
        <f>IF('S.D.PASTE SHEET'!I2018="","",'S.D.PASTE SHEET'!I2018)</f>
        <v/>
      </c>
      <c s="154" t="str">
        <f>IF('S.D.PASTE SHEET'!J2018="","",'S.D.PASTE SHEET'!J2018)</f>
        <v/>
      </c>
      <c s="153" t="str">
        <f>IF('S.D.PASTE SHEET'!K2018="","",'S.D.PASTE SHEET'!K2018)</f>
        <v/>
      </c>
      <c s="153" t="str">
        <f>IF('S.D.PASTE SHEET'!L2018="","",'S.D.PASTE SHEET'!L2018)</f>
        <v/>
      </c>
      <c s="153" t="str">
        <f>IF('S.D.PASTE SHEET'!M2018="","",'S.D.PASTE SHEET'!M2018)</f>
        <v/>
      </c>
      <c s="153" t="str">
        <f>IF('S.D.PASTE SHEET'!N2018="","",'S.D.PASTE SHEET'!N2018)</f>
        <v/>
      </c>
      <c s="153" t="str">
        <f>IF('S.D.PASTE SHEET'!O2018="","",'S.D.PASTE SHEET'!O2018)</f>
        <v/>
      </c>
      <c s="153" t="str">
        <f>IF('S.D.PASTE SHEET'!P2018="","",'S.D.PASTE SHEET'!P2018)</f>
        <v/>
      </c>
      <c s="153" t="str">
        <f>IF('S.D.PASTE SHEET'!Q2018="","",'S.D.PASTE SHEET'!Q2018)</f>
        <v/>
      </c>
      <c s="153" t="str">
        <f>IF('S.D.PASTE SHEET'!R2018="","",'S.D.PASTE SHEET'!R2018)</f>
        <v/>
      </c>
      <c s="153" t="str">
        <f>IF('S.D.PASTE SHEET'!S2018="","",'S.D.PASTE SHEET'!S2018)</f>
        <v/>
      </c>
      <c s="153" t="str">
        <f>IF('S.D.PASTE SHEET'!T2018="","",'S.D.PASTE SHEET'!T2018)</f>
        <v/>
      </c>
      <c s="153" t="str">
        <f>IF('S.D.PASTE SHEET'!U2018="","",'S.D.PASTE SHEET'!U2018)</f>
        <v/>
      </c>
      <c s="153" t="str">
        <f>IF('S.D.PASTE SHEET'!V2018="","",'S.D.PASTE SHEET'!V2018)</f>
        <v/>
      </c>
      <c s="153" t="str">
        <f>IF('S.D.PASTE SHEET'!W2018="","",'S.D.PASTE SHEET'!W2018)</f>
        <v/>
      </c>
      <c s="153" t="str">
        <f>IF('S.D.PASTE SHEET'!X2018="","",'S.D.PASTE SHEET'!X2018)</f>
        <v/>
      </c>
      <c s="153" t="str">
        <f>IF('S.D.PASTE SHEET'!Y2018="","",'S.D.PASTE SHEET'!Y2018)</f>
        <v/>
      </c>
      <c s="153" t="str">
        <f>IF('S.D.PASTE SHEET'!Z2018="","",'S.D.PASTE SHEET'!Z2018)</f>
        <v/>
      </c>
      <c s="153" t="str">
        <f>IF('S.D.PASTE SHEET'!AA2018="","",'S.D.PASTE SHEET'!AA2018)</f>
        <v/>
      </c>
      <c s="153" t="str">
        <f>IF('S.D.PASTE SHEET'!AB2018="","",'S.D.PASTE SHEET'!AB2018)</f>
        <v/>
      </c>
      <c s="153" t="str">
        <f>IF('S.D.PASTE SHEET'!AC2018="","",'S.D.PASTE SHEET'!AC2018)</f>
        <v/>
      </c>
      <c s="153" t="str">
        <f>IF('S.D.PASTE SHEET'!AD2018="","",'S.D.PASTE SHEET'!AD2018)</f>
        <v/>
      </c>
      <c s="155"/>
      <c s="156" t="str">
        <f>IF(AK2018="","",IF(AK2018&gt;0,COUNT($AG$2:AG2018),""))</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18" s="156" t="str">
        <f>IF(BC2018="","",IF(BC2018&gt;0,COUNT($AY$2:AY2018),""))</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19" spans="1:66" ht="15.75" customHeight="1">
      <c r="A2019" s="153" t="str">
        <f>IF('S.D.PASTE SHEET'!A2019="","",'S.D.PASTE SHEET'!A2019)</f>
        <v/>
      </c>
      <c s="153" t="str">
        <f>IF('S.D.PASTE SHEET'!B2019="","",'S.D.PASTE SHEET'!B2019)</f>
        <v/>
      </c>
      <c s="153" t="str">
        <f>IF('S.D.PASTE SHEET'!C2019="","",'S.D.PASTE SHEET'!C2019)</f>
        <v/>
      </c>
      <c s="154" t="str">
        <f>IF('S.D.PASTE SHEET'!D2019="","",'S.D.PASTE SHEET'!D2019)</f>
        <v/>
      </c>
      <c s="153" t="str">
        <f>IF('S.D.PASTE SHEET'!E2019="","",UPPER('S.D.PASTE SHEET'!E2019))</f>
        <v/>
      </c>
      <c s="153" t="str">
        <f>IF('S.D.PASTE SHEET'!F2019="","",'S.D.PASTE SHEET'!F2019)</f>
        <v/>
      </c>
      <c s="153" t="str">
        <f>IF('S.D.PASTE SHEET'!G2019="","",UPPER('S.D.PASTE SHEET'!G2019))</f>
        <v/>
      </c>
      <c s="153" t="str">
        <f>IF('S.D.PASTE SHEET'!H2019="","",UPPER('S.D.PASTE SHEET'!H2019))</f>
        <v/>
      </c>
      <c s="153" t="str">
        <f>IF('S.D.PASTE SHEET'!I2019="","",'S.D.PASTE SHEET'!I2019)</f>
        <v/>
      </c>
      <c s="154" t="str">
        <f>IF('S.D.PASTE SHEET'!J2019="","",'S.D.PASTE SHEET'!J2019)</f>
        <v/>
      </c>
      <c s="153" t="str">
        <f>IF('S.D.PASTE SHEET'!K2019="","",'S.D.PASTE SHEET'!K2019)</f>
        <v/>
      </c>
      <c s="153" t="str">
        <f>IF('S.D.PASTE SHEET'!L2019="","",'S.D.PASTE SHEET'!L2019)</f>
        <v/>
      </c>
      <c s="153" t="str">
        <f>IF('S.D.PASTE SHEET'!M2019="","",'S.D.PASTE SHEET'!M2019)</f>
        <v/>
      </c>
      <c s="153" t="str">
        <f>IF('S.D.PASTE SHEET'!N2019="","",'S.D.PASTE SHEET'!N2019)</f>
        <v/>
      </c>
      <c s="153" t="str">
        <f>IF('S.D.PASTE SHEET'!O2019="","",'S.D.PASTE SHEET'!O2019)</f>
        <v/>
      </c>
      <c s="153" t="str">
        <f>IF('S.D.PASTE SHEET'!P2019="","",'S.D.PASTE SHEET'!P2019)</f>
        <v/>
      </c>
      <c s="153" t="str">
        <f>IF('S.D.PASTE SHEET'!Q2019="","",'S.D.PASTE SHEET'!Q2019)</f>
        <v/>
      </c>
      <c s="153" t="str">
        <f>IF('S.D.PASTE SHEET'!R2019="","",'S.D.PASTE SHEET'!R2019)</f>
        <v/>
      </c>
      <c s="153" t="str">
        <f>IF('S.D.PASTE SHEET'!S2019="","",'S.D.PASTE SHEET'!S2019)</f>
        <v/>
      </c>
      <c s="153" t="str">
        <f>IF('S.D.PASTE SHEET'!T2019="","",'S.D.PASTE SHEET'!T2019)</f>
        <v/>
      </c>
      <c s="153" t="str">
        <f>IF('S.D.PASTE SHEET'!U2019="","",'S.D.PASTE SHEET'!U2019)</f>
        <v/>
      </c>
      <c s="153" t="str">
        <f>IF('S.D.PASTE SHEET'!V2019="","",'S.D.PASTE SHEET'!V2019)</f>
        <v/>
      </c>
      <c s="153" t="str">
        <f>IF('S.D.PASTE SHEET'!W2019="","",'S.D.PASTE SHEET'!W2019)</f>
        <v/>
      </c>
      <c s="153" t="str">
        <f>IF('S.D.PASTE SHEET'!X2019="","",'S.D.PASTE SHEET'!X2019)</f>
        <v/>
      </c>
      <c s="153" t="str">
        <f>IF('S.D.PASTE SHEET'!Y2019="","",'S.D.PASTE SHEET'!Y2019)</f>
        <v/>
      </c>
      <c s="153" t="str">
        <f>IF('S.D.PASTE SHEET'!Z2019="","",'S.D.PASTE SHEET'!Z2019)</f>
        <v/>
      </c>
      <c s="153" t="str">
        <f>IF('S.D.PASTE SHEET'!AA2019="","",'S.D.PASTE SHEET'!AA2019)</f>
        <v/>
      </c>
      <c s="153" t="str">
        <f>IF('S.D.PASTE SHEET'!AB2019="","",'S.D.PASTE SHEET'!AB2019)</f>
        <v/>
      </c>
      <c s="153" t="str">
        <f>IF('S.D.PASTE SHEET'!AC2019="","",'S.D.PASTE SHEET'!AC2019)</f>
        <v/>
      </c>
      <c s="153" t="str">
        <f>IF('S.D.PASTE SHEET'!AD2019="","",'S.D.PASTE SHEET'!AD2019)</f>
        <v/>
      </c>
      <c s="155"/>
      <c s="156" t="str">
        <f>IF(AK2019="","",IF(AK2019&gt;0,COUNT($AG$2:AG2019),""))</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19" s="156" t="str">
        <f>IF(BC2019="","",IF(BC2019&gt;0,COUNT($AY$2:AY2019),""))</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20" spans="1:66" ht="15.75" customHeight="1">
      <c r="A2020" s="153" t="str">
        <f>IF('S.D.PASTE SHEET'!A2020="","",'S.D.PASTE SHEET'!A2020)</f>
        <v/>
      </c>
      <c s="153" t="str">
        <f>IF('S.D.PASTE SHEET'!B2020="","",'S.D.PASTE SHEET'!B2020)</f>
        <v/>
      </c>
      <c s="153" t="str">
        <f>IF('S.D.PASTE SHEET'!C2020="","",'S.D.PASTE SHEET'!C2020)</f>
        <v/>
      </c>
      <c s="154" t="str">
        <f>IF('S.D.PASTE SHEET'!D2020="","",'S.D.PASTE SHEET'!D2020)</f>
        <v/>
      </c>
      <c s="153" t="str">
        <f>IF('S.D.PASTE SHEET'!E2020="","",UPPER('S.D.PASTE SHEET'!E2020))</f>
        <v/>
      </c>
      <c s="153" t="str">
        <f>IF('S.D.PASTE SHEET'!F2020="","",'S.D.PASTE SHEET'!F2020)</f>
        <v/>
      </c>
      <c s="153" t="str">
        <f>IF('S.D.PASTE SHEET'!G2020="","",UPPER('S.D.PASTE SHEET'!G2020))</f>
        <v/>
      </c>
      <c s="153" t="str">
        <f>IF('S.D.PASTE SHEET'!H2020="","",UPPER('S.D.PASTE SHEET'!H2020))</f>
        <v/>
      </c>
      <c s="153" t="str">
        <f>IF('S.D.PASTE SHEET'!I2020="","",'S.D.PASTE SHEET'!I2020)</f>
        <v/>
      </c>
      <c s="154" t="str">
        <f>IF('S.D.PASTE SHEET'!J2020="","",'S.D.PASTE SHEET'!J2020)</f>
        <v/>
      </c>
      <c s="153" t="str">
        <f>IF('S.D.PASTE SHEET'!K2020="","",'S.D.PASTE SHEET'!K2020)</f>
        <v/>
      </c>
      <c s="153" t="str">
        <f>IF('S.D.PASTE SHEET'!L2020="","",'S.D.PASTE SHEET'!L2020)</f>
        <v/>
      </c>
      <c s="153" t="str">
        <f>IF('S.D.PASTE SHEET'!M2020="","",'S.D.PASTE SHEET'!M2020)</f>
        <v/>
      </c>
      <c s="153" t="str">
        <f>IF('S.D.PASTE SHEET'!N2020="","",'S.D.PASTE SHEET'!N2020)</f>
        <v/>
      </c>
      <c s="153" t="str">
        <f>IF('S.D.PASTE SHEET'!O2020="","",'S.D.PASTE SHEET'!O2020)</f>
        <v/>
      </c>
      <c s="153" t="str">
        <f>IF('S.D.PASTE SHEET'!P2020="","",'S.D.PASTE SHEET'!P2020)</f>
        <v/>
      </c>
      <c s="153" t="str">
        <f>IF('S.D.PASTE SHEET'!Q2020="","",'S.D.PASTE SHEET'!Q2020)</f>
        <v/>
      </c>
      <c s="153" t="str">
        <f>IF('S.D.PASTE SHEET'!R2020="","",'S.D.PASTE SHEET'!R2020)</f>
        <v/>
      </c>
      <c s="153" t="str">
        <f>IF('S.D.PASTE SHEET'!S2020="","",'S.D.PASTE SHEET'!S2020)</f>
        <v/>
      </c>
      <c s="153" t="str">
        <f>IF('S.D.PASTE SHEET'!T2020="","",'S.D.PASTE SHEET'!T2020)</f>
        <v/>
      </c>
      <c s="153" t="str">
        <f>IF('S.D.PASTE SHEET'!U2020="","",'S.D.PASTE SHEET'!U2020)</f>
        <v/>
      </c>
      <c s="153" t="str">
        <f>IF('S.D.PASTE SHEET'!V2020="","",'S.D.PASTE SHEET'!V2020)</f>
        <v/>
      </c>
      <c s="153" t="str">
        <f>IF('S.D.PASTE SHEET'!W2020="","",'S.D.PASTE SHEET'!W2020)</f>
        <v/>
      </c>
      <c s="153" t="str">
        <f>IF('S.D.PASTE SHEET'!X2020="","",'S.D.PASTE SHEET'!X2020)</f>
        <v/>
      </c>
      <c s="153" t="str">
        <f>IF('S.D.PASTE SHEET'!Y2020="","",'S.D.PASTE SHEET'!Y2020)</f>
        <v/>
      </c>
      <c s="153" t="str">
        <f>IF('S.D.PASTE SHEET'!Z2020="","",'S.D.PASTE SHEET'!Z2020)</f>
        <v/>
      </c>
      <c s="153" t="str">
        <f>IF('S.D.PASTE SHEET'!AA2020="","",'S.D.PASTE SHEET'!AA2020)</f>
        <v/>
      </c>
      <c s="153" t="str">
        <f>IF('S.D.PASTE SHEET'!AB2020="","",'S.D.PASTE SHEET'!AB2020)</f>
        <v/>
      </c>
      <c s="153" t="str">
        <f>IF('S.D.PASTE SHEET'!AC2020="","",'S.D.PASTE SHEET'!AC2020)</f>
        <v/>
      </c>
      <c s="153" t="str">
        <f>IF('S.D.PASTE SHEET'!AD2020="","",'S.D.PASTE SHEET'!AD2020)</f>
        <v/>
      </c>
      <c s="155"/>
      <c s="156" t="str">
        <f>IF(AK2020="","",IF(AK2020&gt;0,COUNT($AG$2:AG2020),""))</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20" s="156" t="str">
        <f>IF(BC2020="","",IF(BC2020&gt;0,COUNT($AY$2:AY2020),""))</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21" spans="1:66" ht="15.75" customHeight="1">
      <c r="A2021" s="153" t="str">
        <f>IF('S.D.PASTE SHEET'!A2021="","",'S.D.PASTE SHEET'!A2021)</f>
        <v/>
      </c>
      <c s="153" t="str">
        <f>IF('S.D.PASTE SHEET'!B2021="","",'S.D.PASTE SHEET'!B2021)</f>
        <v/>
      </c>
      <c s="153" t="str">
        <f>IF('S.D.PASTE SHEET'!C2021="","",'S.D.PASTE SHEET'!C2021)</f>
        <v/>
      </c>
      <c s="154" t="str">
        <f>IF('S.D.PASTE SHEET'!D2021="","",'S.D.PASTE SHEET'!D2021)</f>
        <v/>
      </c>
      <c s="153" t="str">
        <f>IF('S.D.PASTE SHEET'!E2021="","",UPPER('S.D.PASTE SHEET'!E2021))</f>
        <v/>
      </c>
      <c s="153" t="str">
        <f>IF('S.D.PASTE SHEET'!F2021="","",'S.D.PASTE SHEET'!F2021)</f>
        <v/>
      </c>
      <c s="153" t="str">
        <f>IF('S.D.PASTE SHEET'!G2021="","",UPPER('S.D.PASTE SHEET'!G2021))</f>
        <v/>
      </c>
      <c s="153" t="str">
        <f>IF('S.D.PASTE SHEET'!H2021="","",UPPER('S.D.PASTE SHEET'!H2021))</f>
        <v/>
      </c>
      <c s="153" t="str">
        <f>IF('S.D.PASTE SHEET'!I2021="","",'S.D.PASTE SHEET'!I2021)</f>
        <v/>
      </c>
      <c s="154" t="str">
        <f>IF('S.D.PASTE SHEET'!J2021="","",'S.D.PASTE SHEET'!J2021)</f>
        <v/>
      </c>
      <c s="153" t="str">
        <f>IF('S.D.PASTE SHEET'!K2021="","",'S.D.PASTE SHEET'!K2021)</f>
        <v/>
      </c>
      <c s="153" t="str">
        <f>IF('S.D.PASTE SHEET'!L2021="","",'S.D.PASTE SHEET'!L2021)</f>
        <v/>
      </c>
      <c s="153" t="str">
        <f>IF('S.D.PASTE SHEET'!M2021="","",'S.D.PASTE SHEET'!M2021)</f>
        <v/>
      </c>
      <c s="153" t="str">
        <f>IF('S.D.PASTE SHEET'!N2021="","",'S.D.PASTE SHEET'!N2021)</f>
        <v/>
      </c>
      <c s="153" t="str">
        <f>IF('S.D.PASTE SHEET'!O2021="","",'S.D.PASTE SHEET'!O2021)</f>
        <v/>
      </c>
      <c s="153" t="str">
        <f>IF('S.D.PASTE SHEET'!P2021="","",'S.D.PASTE SHEET'!P2021)</f>
        <v/>
      </c>
      <c s="153" t="str">
        <f>IF('S.D.PASTE SHEET'!Q2021="","",'S.D.PASTE SHEET'!Q2021)</f>
        <v/>
      </c>
      <c s="153" t="str">
        <f>IF('S.D.PASTE SHEET'!R2021="","",'S.D.PASTE SHEET'!R2021)</f>
        <v/>
      </c>
      <c s="153" t="str">
        <f>IF('S.D.PASTE SHEET'!S2021="","",'S.D.PASTE SHEET'!S2021)</f>
        <v/>
      </c>
      <c s="153" t="str">
        <f>IF('S.D.PASTE SHEET'!T2021="","",'S.D.PASTE SHEET'!T2021)</f>
        <v/>
      </c>
      <c s="153" t="str">
        <f>IF('S.D.PASTE SHEET'!U2021="","",'S.D.PASTE SHEET'!U2021)</f>
        <v/>
      </c>
      <c s="153" t="str">
        <f>IF('S.D.PASTE SHEET'!V2021="","",'S.D.PASTE SHEET'!V2021)</f>
        <v/>
      </c>
      <c s="153" t="str">
        <f>IF('S.D.PASTE SHEET'!W2021="","",'S.D.PASTE SHEET'!W2021)</f>
        <v/>
      </c>
      <c s="153" t="str">
        <f>IF('S.D.PASTE SHEET'!X2021="","",'S.D.PASTE SHEET'!X2021)</f>
        <v/>
      </c>
      <c s="153" t="str">
        <f>IF('S.D.PASTE SHEET'!Y2021="","",'S.D.PASTE SHEET'!Y2021)</f>
        <v/>
      </c>
      <c s="153" t="str">
        <f>IF('S.D.PASTE SHEET'!Z2021="","",'S.D.PASTE SHEET'!Z2021)</f>
        <v/>
      </c>
      <c s="153" t="str">
        <f>IF('S.D.PASTE SHEET'!AA2021="","",'S.D.PASTE SHEET'!AA2021)</f>
        <v/>
      </c>
      <c s="153" t="str">
        <f>IF('S.D.PASTE SHEET'!AB2021="","",'S.D.PASTE SHEET'!AB2021)</f>
        <v/>
      </c>
      <c s="153" t="str">
        <f>IF('S.D.PASTE SHEET'!AC2021="","",'S.D.PASTE SHEET'!AC2021)</f>
        <v/>
      </c>
      <c s="153" t="str">
        <f>IF('S.D.PASTE SHEET'!AD2021="","",'S.D.PASTE SHEET'!AD2021)</f>
        <v/>
      </c>
      <c s="155"/>
      <c s="156" t="str">
        <f>IF(AK2021="","",IF(AK2021&gt;0,COUNT($AG$2:AG2021),""))</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21" s="156" t="str">
        <f>IF(BC2021="","",IF(BC2021&gt;0,COUNT($AY$2:AY2021),""))</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22" spans="1:66" ht="15.75" customHeight="1">
      <c r="A2022" s="153" t="str">
        <f>IF('S.D.PASTE SHEET'!A2022="","",'S.D.PASTE SHEET'!A2022)</f>
        <v/>
      </c>
      <c s="153" t="str">
        <f>IF('S.D.PASTE SHEET'!B2022="","",'S.D.PASTE SHEET'!B2022)</f>
        <v/>
      </c>
      <c s="153" t="str">
        <f>IF('S.D.PASTE SHEET'!C2022="","",'S.D.PASTE SHEET'!C2022)</f>
        <v/>
      </c>
      <c s="154" t="str">
        <f>IF('S.D.PASTE SHEET'!D2022="","",'S.D.PASTE SHEET'!D2022)</f>
        <v/>
      </c>
      <c s="153" t="str">
        <f>IF('S.D.PASTE SHEET'!E2022="","",UPPER('S.D.PASTE SHEET'!E2022))</f>
        <v/>
      </c>
      <c s="153" t="str">
        <f>IF('S.D.PASTE SHEET'!F2022="","",'S.D.PASTE SHEET'!F2022)</f>
        <v/>
      </c>
      <c s="153" t="str">
        <f>IF('S.D.PASTE SHEET'!G2022="","",UPPER('S.D.PASTE SHEET'!G2022))</f>
        <v/>
      </c>
      <c s="153" t="str">
        <f>IF('S.D.PASTE SHEET'!H2022="","",UPPER('S.D.PASTE SHEET'!H2022))</f>
        <v/>
      </c>
      <c s="153" t="str">
        <f>IF('S.D.PASTE SHEET'!I2022="","",'S.D.PASTE SHEET'!I2022)</f>
        <v/>
      </c>
      <c s="154" t="str">
        <f>IF('S.D.PASTE SHEET'!J2022="","",'S.D.PASTE SHEET'!J2022)</f>
        <v/>
      </c>
      <c s="153" t="str">
        <f>IF('S.D.PASTE SHEET'!K2022="","",'S.D.PASTE SHEET'!K2022)</f>
        <v/>
      </c>
      <c s="153" t="str">
        <f>IF('S.D.PASTE SHEET'!L2022="","",'S.D.PASTE SHEET'!L2022)</f>
        <v/>
      </c>
      <c s="153" t="str">
        <f>IF('S.D.PASTE SHEET'!M2022="","",'S.D.PASTE SHEET'!M2022)</f>
        <v/>
      </c>
      <c s="153" t="str">
        <f>IF('S.D.PASTE SHEET'!N2022="","",'S.D.PASTE SHEET'!N2022)</f>
        <v/>
      </c>
      <c s="153" t="str">
        <f>IF('S.D.PASTE SHEET'!O2022="","",'S.D.PASTE SHEET'!O2022)</f>
        <v/>
      </c>
      <c s="153" t="str">
        <f>IF('S.D.PASTE SHEET'!P2022="","",'S.D.PASTE SHEET'!P2022)</f>
        <v/>
      </c>
      <c s="153" t="str">
        <f>IF('S.D.PASTE SHEET'!Q2022="","",'S.D.PASTE SHEET'!Q2022)</f>
        <v/>
      </c>
      <c s="153" t="str">
        <f>IF('S.D.PASTE SHEET'!R2022="","",'S.D.PASTE SHEET'!R2022)</f>
        <v/>
      </c>
      <c s="153" t="str">
        <f>IF('S.D.PASTE SHEET'!S2022="","",'S.D.PASTE SHEET'!S2022)</f>
        <v/>
      </c>
      <c s="153" t="str">
        <f>IF('S.D.PASTE SHEET'!T2022="","",'S.D.PASTE SHEET'!T2022)</f>
        <v/>
      </c>
      <c s="153" t="str">
        <f>IF('S.D.PASTE SHEET'!U2022="","",'S.D.PASTE SHEET'!U2022)</f>
        <v/>
      </c>
      <c s="153" t="str">
        <f>IF('S.D.PASTE SHEET'!V2022="","",'S.D.PASTE SHEET'!V2022)</f>
        <v/>
      </c>
      <c s="153" t="str">
        <f>IF('S.D.PASTE SHEET'!W2022="","",'S.D.PASTE SHEET'!W2022)</f>
        <v/>
      </c>
      <c s="153" t="str">
        <f>IF('S.D.PASTE SHEET'!X2022="","",'S.D.PASTE SHEET'!X2022)</f>
        <v/>
      </c>
      <c s="153" t="str">
        <f>IF('S.D.PASTE SHEET'!Y2022="","",'S.D.PASTE SHEET'!Y2022)</f>
        <v/>
      </c>
      <c s="153" t="str">
        <f>IF('S.D.PASTE SHEET'!Z2022="","",'S.D.PASTE SHEET'!Z2022)</f>
        <v/>
      </c>
      <c s="153" t="str">
        <f>IF('S.D.PASTE SHEET'!AA2022="","",'S.D.PASTE SHEET'!AA2022)</f>
        <v/>
      </c>
      <c s="153" t="str">
        <f>IF('S.D.PASTE SHEET'!AB2022="","",'S.D.PASTE SHEET'!AB2022)</f>
        <v/>
      </c>
      <c s="153" t="str">
        <f>IF('S.D.PASTE SHEET'!AC2022="","",'S.D.PASTE SHEET'!AC2022)</f>
        <v/>
      </c>
      <c s="153" t="str">
        <f>IF('S.D.PASTE SHEET'!AD2022="","",'S.D.PASTE SHEET'!AD2022)</f>
        <v/>
      </c>
      <c s="155"/>
      <c s="156" t="str">
        <f>IF(AK2022="","",IF(AK2022&gt;0,COUNT($AG$2:AG2022),""))</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22" s="156" t="str">
        <f>IF(BC2022="","",IF(BC2022&gt;0,COUNT($AY$2:AY2022),""))</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23" spans="1:66" ht="15.75" customHeight="1">
      <c r="A2023" s="153" t="str">
        <f>IF('S.D.PASTE SHEET'!A2023="","",'S.D.PASTE SHEET'!A2023)</f>
        <v/>
      </c>
      <c s="153" t="str">
        <f>IF('S.D.PASTE SHEET'!B2023="","",'S.D.PASTE SHEET'!B2023)</f>
        <v/>
      </c>
      <c s="153" t="str">
        <f>IF('S.D.PASTE SHEET'!C2023="","",'S.D.PASTE SHEET'!C2023)</f>
        <v/>
      </c>
      <c s="154" t="str">
        <f>IF('S.D.PASTE SHEET'!D2023="","",'S.D.PASTE SHEET'!D2023)</f>
        <v/>
      </c>
      <c s="153" t="str">
        <f>IF('S.D.PASTE SHEET'!E2023="","",UPPER('S.D.PASTE SHEET'!E2023))</f>
        <v/>
      </c>
      <c s="153" t="str">
        <f>IF('S.D.PASTE SHEET'!F2023="","",'S.D.PASTE SHEET'!F2023)</f>
        <v/>
      </c>
      <c s="153" t="str">
        <f>IF('S.D.PASTE SHEET'!G2023="","",UPPER('S.D.PASTE SHEET'!G2023))</f>
        <v/>
      </c>
      <c s="153" t="str">
        <f>IF('S.D.PASTE SHEET'!H2023="","",UPPER('S.D.PASTE SHEET'!H2023))</f>
        <v/>
      </c>
      <c s="153" t="str">
        <f>IF('S.D.PASTE SHEET'!I2023="","",'S.D.PASTE SHEET'!I2023)</f>
        <v/>
      </c>
      <c s="154" t="str">
        <f>IF('S.D.PASTE SHEET'!J2023="","",'S.D.PASTE SHEET'!J2023)</f>
        <v/>
      </c>
      <c s="153" t="str">
        <f>IF('S.D.PASTE SHEET'!K2023="","",'S.D.PASTE SHEET'!K2023)</f>
        <v/>
      </c>
      <c s="153" t="str">
        <f>IF('S.D.PASTE SHEET'!L2023="","",'S.D.PASTE SHEET'!L2023)</f>
        <v/>
      </c>
      <c s="153" t="str">
        <f>IF('S.D.PASTE SHEET'!M2023="","",'S.D.PASTE SHEET'!M2023)</f>
        <v/>
      </c>
      <c s="153" t="str">
        <f>IF('S.D.PASTE SHEET'!N2023="","",'S.D.PASTE SHEET'!N2023)</f>
        <v/>
      </c>
      <c s="153" t="str">
        <f>IF('S.D.PASTE SHEET'!O2023="","",'S.D.PASTE SHEET'!O2023)</f>
        <v/>
      </c>
      <c s="153" t="str">
        <f>IF('S.D.PASTE SHEET'!P2023="","",'S.D.PASTE SHEET'!P2023)</f>
        <v/>
      </c>
      <c s="153" t="str">
        <f>IF('S.D.PASTE SHEET'!Q2023="","",'S.D.PASTE SHEET'!Q2023)</f>
        <v/>
      </c>
      <c s="153" t="str">
        <f>IF('S.D.PASTE SHEET'!R2023="","",'S.D.PASTE SHEET'!R2023)</f>
        <v/>
      </c>
      <c s="153" t="str">
        <f>IF('S.D.PASTE SHEET'!S2023="","",'S.D.PASTE SHEET'!S2023)</f>
        <v/>
      </c>
      <c s="153" t="str">
        <f>IF('S.D.PASTE SHEET'!T2023="","",'S.D.PASTE SHEET'!T2023)</f>
        <v/>
      </c>
      <c s="153" t="str">
        <f>IF('S.D.PASTE SHEET'!U2023="","",'S.D.PASTE SHEET'!U2023)</f>
        <v/>
      </c>
      <c s="153" t="str">
        <f>IF('S.D.PASTE SHEET'!V2023="","",'S.D.PASTE SHEET'!V2023)</f>
        <v/>
      </c>
      <c s="153" t="str">
        <f>IF('S.D.PASTE SHEET'!W2023="","",'S.D.PASTE SHEET'!W2023)</f>
        <v/>
      </c>
      <c s="153" t="str">
        <f>IF('S.D.PASTE SHEET'!X2023="","",'S.D.PASTE SHEET'!X2023)</f>
        <v/>
      </c>
      <c s="153" t="str">
        <f>IF('S.D.PASTE SHEET'!Y2023="","",'S.D.PASTE SHEET'!Y2023)</f>
        <v/>
      </c>
      <c s="153" t="str">
        <f>IF('S.D.PASTE SHEET'!Z2023="","",'S.D.PASTE SHEET'!Z2023)</f>
        <v/>
      </c>
      <c s="153" t="str">
        <f>IF('S.D.PASTE SHEET'!AA2023="","",'S.D.PASTE SHEET'!AA2023)</f>
        <v/>
      </c>
      <c s="153" t="str">
        <f>IF('S.D.PASTE SHEET'!AB2023="","",'S.D.PASTE SHEET'!AB2023)</f>
        <v/>
      </c>
      <c s="153" t="str">
        <f>IF('S.D.PASTE SHEET'!AC2023="","",'S.D.PASTE SHEET'!AC2023)</f>
        <v/>
      </c>
      <c s="153" t="str">
        <f>IF('S.D.PASTE SHEET'!AD2023="","",'S.D.PASTE SHEET'!AD2023)</f>
        <v/>
      </c>
      <c s="155"/>
      <c s="156" t="str">
        <f>IF(AK2023="","",IF(AK2023&gt;0,COUNT($AG$2:AG2023),""))</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23" s="156" t="str">
        <f>IF(BC2023="","",IF(BC2023&gt;0,COUNT($AY$2:AY2023),""))</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24" spans="1:66" ht="15.75" customHeight="1">
      <c r="A2024" s="153" t="str">
        <f>IF('S.D.PASTE SHEET'!A2024="","",'S.D.PASTE SHEET'!A2024)</f>
        <v/>
      </c>
      <c s="153" t="str">
        <f>IF('S.D.PASTE SHEET'!B2024="","",'S.D.PASTE SHEET'!B2024)</f>
        <v/>
      </c>
      <c s="153" t="str">
        <f>IF('S.D.PASTE SHEET'!C2024="","",'S.D.PASTE SHEET'!C2024)</f>
        <v/>
      </c>
      <c s="154" t="str">
        <f>IF('S.D.PASTE SHEET'!D2024="","",'S.D.PASTE SHEET'!D2024)</f>
        <v/>
      </c>
      <c s="153" t="str">
        <f>IF('S.D.PASTE SHEET'!E2024="","",UPPER('S.D.PASTE SHEET'!E2024))</f>
        <v/>
      </c>
      <c s="153" t="str">
        <f>IF('S.D.PASTE SHEET'!F2024="","",'S.D.PASTE SHEET'!F2024)</f>
        <v/>
      </c>
      <c s="153" t="str">
        <f>IF('S.D.PASTE SHEET'!G2024="","",UPPER('S.D.PASTE SHEET'!G2024))</f>
        <v/>
      </c>
      <c s="153" t="str">
        <f>IF('S.D.PASTE SHEET'!H2024="","",UPPER('S.D.PASTE SHEET'!H2024))</f>
        <v/>
      </c>
      <c s="153" t="str">
        <f>IF('S.D.PASTE SHEET'!I2024="","",'S.D.PASTE SHEET'!I2024)</f>
        <v/>
      </c>
      <c s="154" t="str">
        <f>IF('S.D.PASTE SHEET'!J2024="","",'S.D.PASTE SHEET'!J2024)</f>
        <v/>
      </c>
      <c s="153" t="str">
        <f>IF('S.D.PASTE SHEET'!K2024="","",'S.D.PASTE SHEET'!K2024)</f>
        <v/>
      </c>
      <c s="153" t="str">
        <f>IF('S.D.PASTE SHEET'!L2024="","",'S.D.PASTE SHEET'!L2024)</f>
        <v/>
      </c>
      <c s="153" t="str">
        <f>IF('S.D.PASTE SHEET'!M2024="","",'S.D.PASTE SHEET'!M2024)</f>
        <v/>
      </c>
      <c s="153" t="str">
        <f>IF('S.D.PASTE SHEET'!N2024="","",'S.D.PASTE SHEET'!N2024)</f>
        <v/>
      </c>
      <c s="153" t="str">
        <f>IF('S.D.PASTE SHEET'!O2024="","",'S.D.PASTE SHEET'!O2024)</f>
        <v/>
      </c>
      <c s="153" t="str">
        <f>IF('S.D.PASTE SHEET'!P2024="","",'S.D.PASTE SHEET'!P2024)</f>
        <v/>
      </c>
      <c s="153" t="str">
        <f>IF('S.D.PASTE SHEET'!Q2024="","",'S.D.PASTE SHEET'!Q2024)</f>
        <v/>
      </c>
      <c s="153" t="str">
        <f>IF('S.D.PASTE SHEET'!R2024="","",'S.D.PASTE SHEET'!R2024)</f>
        <v/>
      </c>
      <c s="153" t="str">
        <f>IF('S.D.PASTE SHEET'!S2024="","",'S.D.PASTE SHEET'!S2024)</f>
        <v/>
      </c>
      <c s="153" t="str">
        <f>IF('S.D.PASTE SHEET'!T2024="","",'S.D.PASTE SHEET'!T2024)</f>
        <v/>
      </c>
      <c s="153" t="str">
        <f>IF('S.D.PASTE SHEET'!U2024="","",'S.D.PASTE SHEET'!U2024)</f>
        <v/>
      </c>
      <c s="153" t="str">
        <f>IF('S.D.PASTE SHEET'!V2024="","",'S.D.PASTE SHEET'!V2024)</f>
        <v/>
      </c>
      <c s="153" t="str">
        <f>IF('S.D.PASTE SHEET'!W2024="","",'S.D.PASTE SHEET'!W2024)</f>
        <v/>
      </c>
      <c s="153" t="str">
        <f>IF('S.D.PASTE SHEET'!X2024="","",'S.D.PASTE SHEET'!X2024)</f>
        <v/>
      </c>
      <c s="153" t="str">
        <f>IF('S.D.PASTE SHEET'!Y2024="","",'S.D.PASTE SHEET'!Y2024)</f>
        <v/>
      </c>
      <c s="153" t="str">
        <f>IF('S.D.PASTE SHEET'!Z2024="","",'S.D.PASTE SHEET'!Z2024)</f>
        <v/>
      </c>
      <c s="153" t="str">
        <f>IF('S.D.PASTE SHEET'!AA2024="","",'S.D.PASTE SHEET'!AA2024)</f>
        <v/>
      </c>
      <c s="153" t="str">
        <f>IF('S.D.PASTE SHEET'!AB2024="","",'S.D.PASTE SHEET'!AB2024)</f>
        <v/>
      </c>
      <c s="153" t="str">
        <f>IF('S.D.PASTE SHEET'!AC2024="","",'S.D.PASTE SHEET'!AC2024)</f>
        <v/>
      </c>
      <c s="153" t="str">
        <f>IF('S.D.PASTE SHEET'!AD2024="","",'S.D.PASTE SHEET'!AD2024)</f>
        <v/>
      </c>
      <c s="155"/>
      <c s="156" t="str">
        <f>IF(AK2024="","",IF(AK2024&gt;0,COUNT($AG$2:AG2024),""))</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24" s="156" t="str">
        <f>IF(BC2024="","",IF(BC2024&gt;0,COUNT($AY$2:AY2024),""))</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25" spans="1:66" ht="15.75" customHeight="1">
      <c r="A2025" s="153" t="str">
        <f>IF('S.D.PASTE SHEET'!A2025="","",'S.D.PASTE SHEET'!A2025)</f>
        <v/>
      </c>
      <c s="153" t="str">
        <f>IF('S.D.PASTE SHEET'!B2025="","",'S.D.PASTE SHEET'!B2025)</f>
        <v/>
      </c>
      <c s="153" t="str">
        <f>IF('S.D.PASTE SHEET'!C2025="","",'S.D.PASTE SHEET'!C2025)</f>
        <v/>
      </c>
      <c s="154" t="str">
        <f>IF('S.D.PASTE SHEET'!D2025="","",'S.D.PASTE SHEET'!D2025)</f>
        <v/>
      </c>
      <c s="153" t="str">
        <f>IF('S.D.PASTE SHEET'!E2025="","",UPPER('S.D.PASTE SHEET'!E2025))</f>
        <v/>
      </c>
      <c s="153" t="str">
        <f>IF('S.D.PASTE SHEET'!F2025="","",'S.D.PASTE SHEET'!F2025)</f>
        <v/>
      </c>
      <c s="153" t="str">
        <f>IF('S.D.PASTE SHEET'!G2025="","",UPPER('S.D.PASTE SHEET'!G2025))</f>
        <v/>
      </c>
      <c s="153" t="str">
        <f>IF('S.D.PASTE SHEET'!H2025="","",UPPER('S.D.PASTE SHEET'!H2025))</f>
        <v/>
      </c>
      <c s="153" t="str">
        <f>IF('S.D.PASTE SHEET'!I2025="","",'S.D.PASTE SHEET'!I2025)</f>
        <v/>
      </c>
      <c s="154" t="str">
        <f>IF('S.D.PASTE SHEET'!J2025="","",'S.D.PASTE SHEET'!J2025)</f>
        <v/>
      </c>
      <c s="153" t="str">
        <f>IF('S.D.PASTE SHEET'!K2025="","",'S.D.PASTE SHEET'!K2025)</f>
        <v/>
      </c>
      <c s="153" t="str">
        <f>IF('S.D.PASTE SHEET'!L2025="","",'S.D.PASTE SHEET'!L2025)</f>
        <v/>
      </c>
      <c s="153" t="str">
        <f>IF('S.D.PASTE SHEET'!M2025="","",'S.D.PASTE SHEET'!M2025)</f>
        <v/>
      </c>
      <c s="153" t="str">
        <f>IF('S.D.PASTE SHEET'!N2025="","",'S.D.PASTE SHEET'!N2025)</f>
        <v/>
      </c>
      <c s="153" t="str">
        <f>IF('S.D.PASTE SHEET'!O2025="","",'S.D.PASTE SHEET'!O2025)</f>
        <v/>
      </c>
      <c s="153" t="str">
        <f>IF('S.D.PASTE SHEET'!P2025="","",'S.D.PASTE SHEET'!P2025)</f>
        <v/>
      </c>
      <c s="153" t="str">
        <f>IF('S.D.PASTE SHEET'!Q2025="","",'S.D.PASTE SHEET'!Q2025)</f>
        <v/>
      </c>
      <c s="153" t="str">
        <f>IF('S.D.PASTE SHEET'!R2025="","",'S.D.PASTE SHEET'!R2025)</f>
        <v/>
      </c>
      <c s="153" t="str">
        <f>IF('S.D.PASTE SHEET'!S2025="","",'S.D.PASTE SHEET'!S2025)</f>
        <v/>
      </c>
      <c s="153" t="str">
        <f>IF('S.D.PASTE SHEET'!T2025="","",'S.D.PASTE SHEET'!T2025)</f>
        <v/>
      </c>
      <c s="153" t="str">
        <f>IF('S.D.PASTE SHEET'!U2025="","",'S.D.PASTE SHEET'!U2025)</f>
        <v/>
      </c>
      <c s="153" t="str">
        <f>IF('S.D.PASTE SHEET'!V2025="","",'S.D.PASTE SHEET'!V2025)</f>
        <v/>
      </c>
      <c s="153" t="str">
        <f>IF('S.D.PASTE SHEET'!W2025="","",'S.D.PASTE SHEET'!W2025)</f>
        <v/>
      </c>
      <c s="153" t="str">
        <f>IF('S.D.PASTE SHEET'!X2025="","",'S.D.PASTE SHEET'!X2025)</f>
        <v/>
      </c>
      <c s="153" t="str">
        <f>IF('S.D.PASTE SHEET'!Y2025="","",'S.D.PASTE SHEET'!Y2025)</f>
        <v/>
      </c>
      <c s="153" t="str">
        <f>IF('S.D.PASTE SHEET'!Z2025="","",'S.D.PASTE SHEET'!Z2025)</f>
        <v/>
      </c>
      <c s="153" t="str">
        <f>IF('S.D.PASTE SHEET'!AA2025="","",'S.D.PASTE SHEET'!AA2025)</f>
        <v/>
      </c>
      <c s="153" t="str">
        <f>IF('S.D.PASTE SHEET'!AB2025="","",'S.D.PASTE SHEET'!AB2025)</f>
        <v/>
      </c>
      <c s="153" t="str">
        <f>IF('S.D.PASTE SHEET'!AC2025="","",'S.D.PASTE SHEET'!AC2025)</f>
        <v/>
      </c>
      <c s="153" t="str">
        <f>IF('S.D.PASTE SHEET'!AD2025="","",'S.D.PASTE SHEET'!AD2025)</f>
        <v/>
      </c>
      <c s="155"/>
      <c s="156" t="str">
        <f>IF(AK2025="","",IF(AK2025&gt;0,COUNT($AG$2:AG2025),""))</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25" s="156" t="str">
        <f>IF(BC2025="","",IF(BC2025&gt;0,COUNT($AY$2:AY2025),""))</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26" spans="1:66" ht="15.75" customHeight="1">
      <c r="A2026" s="153" t="str">
        <f>IF('S.D.PASTE SHEET'!A2026="","",'S.D.PASTE SHEET'!A2026)</f>
        <v/>
      </c>
      <c s="153" t="str">
        <f>IF('S.D.PASTE SHEET'!B2026="","",'S.D.PASTE SHEET'!B2026)</f>
        <v/>
      </c>
      <c s="153" t="str">
        <f>IF('S.D.PASTE SHEET'!C2026="","",'S.D.PASTE SHEET'!C2026)</f>
        <v/>
      </c>
      <c s="154" t="str">
        <f>IF('S.D.PASTE SHEET'!D2026="","",'S.D.PASTE SHEET'!D2026)</f>
        <v/>
      </c>
      <c s="153" t="str">
        <f>IF('S.D.PASTE SHEET'!E2026="","",UPPER('S.D.PASTE SHEET'!E2026))</f>
        <v/>
      </c>
      <c s="153" t="str">
        <f>IF('S.D.PASTE SHEET'!F2026="","",'S.D.PASTE SHEET'!F2026)</f>
        <v/>
      </c>
      <c s="153" t="str">
        <f>IF('S.D.PASTE SHEET'!G2026="","",UPPER('S.D.PASTE SHEET'!G2026))</f>
        <v/>
      </c>
      <c s="153" t="str">
        <f>IF('S.D.PASTE SHEET'!H2026="","",UPPER('S.D.PASTE SHEET'!H2026))</f>
        <v/>
      </c>
      <c s="153" t="str">
        <f>IF('S.D.PASTE SHEET'!I2026="","",'S.D.PASTE SHEET'!I2026)</f>
        <v/>
      </c>
      <c s="154" t="str">
        <f>IF('S.D.PASTE SHEET'!J2026="","",'S.D.PASTE SHEET'!J2026)</f>
        <v/>
      </c>
      <c s="153" t="str">
        <f>IF('S.D.PASTE SHEET'!K2026="","",'S.D.PASTE SHEET'!K2026)</f>
        <v/>
      </c>
      <c s="153" t="str">
        <f>IF('S.D.PASTE SHEET'!L2026="","",'S.D.PASTE SHEET'!L2026)</f>
        <v/>
      </c>
      <c s="153" t="str">
        <f>IF('S.D.PASTE SHEET'!M2026="","",'S.D.PASTE SHEET'!M2026)</f>
        <v/>
      </c>
      <c s="153" t="str">
        <f>IF('S.D.PASTE SHEET'!N2026="","",'S.D.PASTE SHEET'!N2026)</f>
        <v/>
      </c>
      <c s="153" t="str">
        <f>IF('S.D.PASTE SHEET'!O2026="","",'S.D.PASTE SHEET'!O2026)</f>
        <v/>
      </c>
      <c s="153" t="str">
        <f>IF('S.D.PASTE SHEET'!P2026="","",'S.D.PASTE SHEET'!P2026)</f>
        <v/>
      </c>
      <c s="153" t="str">
        <f>IF('S.D.PASTE SHEET'!Q2026="","",'S.D.PASTE SHEET'!Q2026)</f>
        <v/>
      </c>
      <c s="153" t="str">
        <f>IF('S.D.PASTE SHEET'!R2026="","",'S.D.PASTE SHEET'!R2026)</f>
        <v/>
      </c>
      <c s="153" t="str">
        <f>IF('S.D.PASTE SHEET'!S2026="","",'S.D.PASTE SHEET'!S2026)</f>
        <v/>
      </c>
      <c s="153" t="str">
        <f>IF('S.D.PASTE SHEET'!T2026="","",'S.D.PASTE SHEET'!T2026)</f>
        <v/>
      </c>
      <c s="153" t="str">
        <f>IF('S.D.PASTE SHEET'!U2026="","",'S.D.PASTE SHEET'!U2026)</f>
        <v/>
      </c>
      <c s="153" t="str">
        <f>IF('S.D.PASTE SHEET'!V2026="","",'S.D.PASTE SHEET'!V2026)</f>
        <v/>
      </c>
      <c s="153" t="str">
        <f>IF('S.D.PASTE SHEET'!W2026="","",'S.D.PASTE SHEET'!W2026)</f>
        <v/>
      </c>
      <c s="153" t="str">
        <f>IF('S.D.PASTE SHEET'!X2026="","",'S.D.PASTE SHEET'!X2026)</f>
        <v/>
      </c>
      <c s="153" t="str">
        <f>IF('S.D.PASTE SHEET'!Y2026="","",'S.D.PASTE SHEET'!Y2026)</f>
        <v/>
      </c>
      <c s="153" t="str">
        <f>IF('S.D.PASTE SHEET'!Z2026="","",'S.D.PASTE SHEET'!Z2026)</f>
        <v/>
      </c>
      <c s="153" t="str">
        <f>IF('S.D.PASTE SHEET'!AA2026="","",'S.D.PASTE SHEET'!AA2026)</f>
        <v/>
      </c>
      <c s="153" t="str">
        <f>IF('S.D.PASTE SHEET'!AB2026="","",'S.D.PASTE SHEET'!AB2026)</f>
        <v/>
      </c>
      <c s="153" t="str">
        <f>IF('S.D.PASTE SHEET'!AC2026="","",'S.D.PASTE SHEET'!AC2026)</f>
        <v/>
      </c>
      <c s="153" t="str">
        <f>IF('S.D.PASTE SHEET'!AD2026="","",'S.D.PASTE SHEET'!AD2026)</f>
        <v/>
      </c>
      <c s="155"/>
      <c s="156" t="str">
        <f>IF(AK2026="","",IF(AK2026&gt;0,COUNT($AG$2:AG2026),""))</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26" s="156" t="str">
        <f>IF(BC2026="","",IF(BC2026&gt;0,COUNT($AY$2:AY2026),""))</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27" spans="1:66" ht="15.75" customHeight="1">
      <c r="A2027" s="153" t="str">
        <f>IF('S.D.PASTE SHEET'!A2027="","",'S.D.PASTE SHEET'!A2027)</f>
        <v/>
      </c>
      <c s="153" t="str">
        <f>IF('S.D.PASTE SHEET'!B2027="","",'S.D.PASTE SHEET'!B2027)</f>
        <v/>
      </c>
      <c s="153" t="str">
        <f>IF('S.D.PASTE SHEET'!C2027="","",'S.D.PASTE SHEET'!C2027)</f>
        <v/>
      </c>
      <c s="154" t="str">
        <f>IF('S.D.PASTE SHEET'!D2027="","",'S.D.PASTE SHEET'!D2027)</f>
        <v/>
      </c>
      <c s="153" t="str">
        <f>IF('S.D.PASTE SHEET'!E2027="","",UPPER('S.D.PASTE SHEET'!E2027))</f>
        <v/>
      </c>
      <c s="153" t="str">
        <f>IF('S.D.PASTE SHEET'!F2027="","",'S.D.PASTE SHEET'!F2027)</f>
        <v/>
      </c>
      <c s="153" t="str">
        <f>IF('S.D.PASTE SHEET'!G2027="","",UPPER('S.D.PASTE SHEET'!G2027))</f>
        <v/>
      </c>
      <c s="153" t="str">
        <f>IF('S.D.PASTE SHEET'!H2027="","",UPPER('S.D.PASTE SHEET'!H2027))</f>
        <v/>
      </c>
      <c s="153" t="str">
        <f>IF('S.D.PASTE SHEET'!I2027="","",'S.D.PASTE SHEET'!I2027)</f>
        <v/>
      </c>
      <c s="154" t="str">
        <f>IF('S.D.PASTE SHEET'!J2027="","",'S.D.PASTE SHEET'!J2027)</f>
        <v/>
      </c>
      <c s="153" t="str">
        <f>IF('S.D.PASTE SHEET'!K2027="","",'S.D.PASTE SHEET'!K2027)</f>
        <v/>
      </c>
      <c s="153" t="str">
        <f>IF('S.D.PASTE SHEET'!L2027="","",'S.D.PASTE SHEET'!L2027)</f>
        <v/>
      </c>
      <c s="153" t="str">
        <f>IF('S.D.PASTE SHEET'!M2027="","",'S.D.PASTE SHEET'!M2027)</f>
        <v/>
      </c>
      <c s="153" t="str">
        <f>IF('S.D.PASTE SHEET'!N2027="","",'S.D.PASTE SHEET'!N2027)</f>
        <v/>
      </c>
      <c s="153" t="str">
        <f>IF('S.D.PASTE SHEET'!O2027="","",'S.D.PASTE SHEET'!O2027)</f>
        <v/>
      </c>
      <c s="153" t="str">
        <f>IF('S.D.PASTE SHEET'!P2027="","",'S.D.PASTE SHEET'!P2027)</f>
        <v/>
      </c>
      <c s="153" t="str">
        <f>IF('S.D.PASTE SHEET'!Q2027="","",'S.D.PASTE SHEET'!Q2027)</f>
        <v/>
      </c>
      <c s="153" t="str">
        <f>IF('S.D.PASTE SHEET'!R2027="","",'S.D.PASTE SHEET'!R2027)</f>
        <v/>
      </c>
      <c s="153" t="str">
        <f>IF('S.D.PASTE SHEET'!S2027="","",'S.D.PASTE SHEET'!S2027)</f>
        <v/>
      </c>
      <c s="153" t="str">
        <f>IF('S.D.PASTE SHEET'!T2027="","",'S.D.PASTE SHEET'!T2027)</f>
        <v/>
      </c>
      <c s="153" t="str">
        <f>IF('S.D.PASTE SHEET'!U2027="","",'S.D.PASTE SHEET'!U2027)</f>
        <v/>
      </c>
      <c s="153" t="str">
        <f>IF('S.D.PASTE SHEET'!V2027="","",'S.D.PASTE SHEET'!V2027)</f>
        <v/>
      </c>
      <c s="153" t="str">
        <f>IF('S.D.PASTE SHEET'!W2027="","",'S.D.PASTE SHEET'!W2027)</f>
        <v/>
      </c>
      <c s="153" t="str">
        <f>IF('S.D.PASTE SHEET'!X2027="","",'S.D.PASTE SHEET'!X2027)</f>
        <v/>
      </c>
      <c s="153" t="str">
        <f>IF('S.D.PASTE SHEET'!Y2027="","",'S.D.PASTE SHEET'!Y2027)</f>
        <v/>
      </c>
      <c s="153" t="str">
        <f>IF('S.D.PASTE SHEET'!Z2027="","",'S.D.PASTE SHEET'!Z2027)</f>
        <v/>
      </c>
      <c s="153" t="str">
        <f>IF('S.D.PASTE SHEET'!AA2027="","",'S.D.PASTE SHEET'!AA2027)</f>
        <v/>
      </c>
      <c s="153" t="str">
        <f>IF('S.D.PASTE SHEET'!AB2027="","",'S.D.PASTE SHEET'!AB2027)</f>
        <v/>
      </c>
      <c s="153" t="str">
        <f>IF('S.D.PASTE SHEET'!AC2027="","",'S.D.PASTE SHEET'!AC2027)</f>
        <v/>
      </c>
      <c s="153" t="str">
        <f>IF('S.D.PASTE SHEET'!AD2027="","",'S.D.PASTE SHEET'!AD2027)</f>
        <v/>
      </c>
      <c s="155"/>
      <c s="156" t="str">
        <f>IF(AK2027="","",IF(AK2027&gt;0,COUNT($AG$2:AG2027),""))</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27" s="156" t="str">
        <f>IF(BC2027="","",IF(BC2027&gt;0,COUNT($AY$2:AY2027),""))</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28" spans="1:66" ht="15.75" customHeight="1">
      <c r="A2028" s="153" t="str">
        <f>IF('S.D.PASTE SHEET'!A2028="","",'S.D.PASTE SHEET'!A2028)</f>
        <v/>
      </c>
      <c s="153" t="str">
        <f>IF('S.D.PASTE SHEET'!B2028="","",'S.D.PASTE SHEET'!B2028)</f>
        <v/>
      </c>
      <c s="153" t="str">
        <f>IF('S.D.PASTE SHEET'!C2028="","",'S.D.PASTE SHEET'!C2028)</f>
        <v/>
      </c>
      <c s="154" t="str">
        <f>IF('S.D.PASTE SHEET'!D2028="","",'S.D.PASTE SHEET'!D2028)</f>
        <v/>
      </c>
      <c s="153" t="str">
        <f>IF('S.D.PASTE SHEET'!E2028="","",UPPER('S.D.PASTE SHEET'!E2028))</f>
        <v/>
      </c>
      <c s="153" t="str">
        <f>IF('S.D.PASTE SHEET'!F2028="","",'S.D.PASTE SHEET'!F2028)</f>
        <v/>
      </c>
      <c s="153" t="str">
        <f>IF('S.D.PASTE SHEET'!G2028="","",UPPER('S.D.PASTE SHEET'!G2028))</f>
        <v/>
      </c>
      <c s="153" t="str">
        <f>IF('S.D.PASTE SHEET'!H2028="","",UPPER('S.D.PASTE SHEET'!H2028))</f>
        <v/>
      </c>
      <c s="153" t="str">
        <f>IF('S.D.PASTE SHEET'!I2028="","",'S.D.PASTE SHEET'!I2028)</f>
        <v/>
      </c>
      <c s="154" t="str">
        <f>IF('S.D.PASTE SHEET'!J2028="","",'S.D.PASTE SHEET'!J2028)</f>
        <v/>
      </c>
      <c s="153" t="str">
        <f>IF('S.D.PASTE SHEET'!K2028="","",'S.D.PASTE SHEET'!K2028)</f>
        <v/>
      </c>
      <c s="153" t="str">
        <f>IF('S.D.PASTE SHEET'!L2028="","",'S.D.PASTE SHEET'!L2028)</f>
        <v/>
      </c>
      <c s="153" t="str">
        <f>IF('S.D.PASTE SHEET'!M2028="","",'S.D.PASTE SHEET'!M2028)</f>
        <v/>
      </c>
      <c s="153" t="str">
        <f>IF('S.D.PASTE SHEET'!N2028="","",'S.D.PASTE SHEET'!N2028)</f>
        <v/>
      </c>
      <c s="153" t="str">
        <f>IF('S.D.PASTE SHEET'!O2028="","",'S.D.PASTE SHEET'!O2028)</f>
        <v/>
      </c>
      <c s="153" t="str">
        <f>IF('S.D.PASTE SHEET'!P2028="","",'S.D.PASTE SHEET'!P2028)</f>
        <v/>
      </c>
      <c s="153" t="str">
        <f>IF('S.D.PASTE SHEET'!Q2028="","",'S.D.PASTE SHEET'!Q2028)</f>
        <v/>
      </c>
      <c s="153" t="str">
        <f>IF('S.D.PASTE SHEET'!R2028="","",'S.D.PASTE SHEET'!R2028)</f>
        <v/>
      </c>
      <c s="153" t="str">
        <f>IF('S.D.PASTE SHEET'!S2028="","",'S.D.PASTE SHEET'!S2028)</f>
        <v/>
      </c>
      <c s="153" t="str">
        <f>IF('S.D.PASTE SHEET'!T2028="","",'S.D.PASTE SHEET'!T2028)</f>
        <v/>
      </c>
      <c s="153" t="str">
        <f>IF('S.D.PASTE SHEET'!U2028="","",'S.D.PASTE SHEET'!U2028)</f>
        <v/>
      </c>
      <c s="153" t="str">
        <f>IF('S.D.PASTE SHEET'!V2028="","",'S.D.PASTE SHEET'!V2028)</f>
        <v/>
      </c>
      <c s="153" t="str">
        <f>IF('S.D.PASTE SHEET'!W2028="","",'S.D.PASTE SHEET'!W2028)</f>
        <v/>
      </c>
      <c s="153" t="str">
        <f>IF('S.D.PASTE SHEET'!X2028="","",'S.D.PASTE SHEET'!X2028)</f>
        <v/>
      </c>
      <c s="153" t="str">
        <f>IF('S.D.PASTE SHEET'!Y2028="","",'S.D.PASTE SHEET'!Y2028)</f>
        <v/>
      </c>
      <c s="153" t="str">
        <f>IF('S.D.PASTE SHEET'!Z2028="","",'S.D.PASTE SHEET'!Z2028)</f>
        <v/>
      </c>
      <c s="153" t="str">
        <f>IF('S.D.PASTE SHEET'!AA2028="","",'S.D.PASTE SHEET'!AA2028)</f>
        <v/>
      </c>
      <c s="153" t="str">
        <f>IF('S.D.PASTE SHEET'!AB2028="","",'S.D.PASTE SHEET'!AB2028)</f>
        <v/>
      </c>
      <c s="153" t="str">
        <f>IF('S.D.PASTE SHEET'!AC2028="","",'S.D.PASTE SHEET'!AC2028)</f>
        <v/>
      </c>
      <c s="153" t="str">
        <f>IF('S.D.PASTE SHEET'!AD2028="","",'S.D.PASTE SHEET'!AD2028)</f>
        <v/>
      </c>
      <c s="155"/>
      <c s="156" t="str">
        <f>IF(AK2028="","",IF(AK2028&gt;0,COUNT($AG$2:AG2028),""))</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28" s="156" t="str">
        <f>IF(BC2028="","",IF(BC2028&gt;0,COUNT($AY$2:AY2028),""))</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29" spans="1:66" ht="15.75" customHeight="1">
      <c r="A2029" s="153" t="str">
        <f>IF('S.D.PASTE SHEET'!A2029="","",'S.D.PASTE SHEET'!A2029)</f>
        <v/>
      </c>
      <c s="153" t="str">
        <f>IF('S.D.PASTE SHEET'!B2029="","",'S.D.PASTE SHEET'!B2029)</f>
        <v/>
      </c>
      <c s="153" t="str">
        <f>IF('S.D.PASTE SHEET'!C2029="","",'S.D.PASTE SHEET'!C2029)</f>
        <v/>
      </c>
      <c s="154" t="str">
        <f>IF('S.D.PASTE SHEET'!D2029="","",'S.D.PASTE SHEET'!D2029)</f>
        <v/>
      </c>
      <c s="153" t="str">
        <f>IF('S.D.PASTE SHEET'!E2029="","",UPPER('S.D.PASTE SHEET'!E2029))</f>
        <v/>
      </c>
      <c s="153" t="str">
        <f>IF('S.D.PASTE SHEET'!F2029="","",'S.D.PASTE SHEET'!F2029)</f>
        <v/>
      </c>
      <c s="153" t="str">
        <f>IF('S.D.PASTE SHEET'!G2029="","",UPPER('S.D.PASTE SHEET'!G2029))</f>
        <v/>
      </c>
      <c s="153" t="str">
        <f>IF('S.D.PASTE SHEET'!H2029="","",UPPER('S.D.PASTE SHEET'!H2029))</f>
        <v/>
      </c>
      <c s="153" t="str">
        <f>IF('S.D.PASTE SHEET'!I2029="","",'S.D.PASTE SHEET'!I2029)</f>
        <v/>
      </c>
      <c s="154" t="str">
        <f>IF('S.D.PASTE SHEET'!J2029="","",'S.D.PASTE SHEET'!J2029)</f>
        <v/>
      </c>
      <c s="153" t="str">
        <f>IF('S.D.PASTE SHEET'!K2029="","",'S.D.PASTE SHEET'!K2029)</f>
        <v/>
      </c>
      <c s="153" t="str">
        <f>IF('S.D.PASTE SHEET'!L2029="","",'S.D.PASTE SHEET'!L2029)</f>
        <v/>
      </c>
      <c s="153" t="str">
        <f>IF('S.D.PASTE SHEET'!M2029="","",'S.D.PASTE SHEET'!M2029)</f>
        <v/>
      </c>
      <c s="153" t="str">
        <f>IF('S.D.PASTE SHEET'!N2029="","",'S.D.PASTE SHEET'!N2029)</f>
        <v/>
      </c>
      <c s="153" t="str">
        <f>IF('S.D.PASTE SHEET'!O2029="","",'S.D.PASTE SHEET'!O2029)</f>
        <v/>
      </c>
      <c s="153" t="str">
        <f>IF('S.D.PASTE SHEET'!P2029="","",'S.D.PASTE SHEET'!P2029)</f>
        <v/>
      </c>
      <c s="153" t="str">
        <f>IF('S.D.PASTE SHEET'!Q2029="","",'S.D.PASTE SHEET'!Q2029)</f>
        <v/>
      </c>
      <c s="153" t="str">
        <f>IF('S.D.PASTE SHEET'!R2029="","",'S.D.PASTE SHEET'!R2029)</f>
        <v/>
      </c>
      <c s="153" t="str">
        <f>IF('S.D.PASTE SHEET'!S2029="","",'S.D.PASTE SHEET'!S2029)</f>
        <v/>
      </c>
      <c s="153" t="str">
        <f>IF('S.D.PASTE SHEET'!T2029="","",'S.D.PASTE SHEET'!T2029)</f>
        <v/>
      </c>
      <c s="153" t="str">
        <f>IF('S.D.PASTE SHEET'!U2029="","",'S.D.PASTE SHEET'!U2029)</f>
        <v/>
      </c>
      <c s="153" t="str">
        <f>IF('S.D.PASTE SHEET'!V2029="","",'S.D.PASTE SHEET'!V2029)</f>
        <v/>
      </c>
      <c s="153" t="str">
        <f>IF('S.D.PASTE SHEET'!W2029="","",'S.D.PASTE SHEET'!W2029)</f>
        <v/>
      </c>
      <c s="153" t="str">
        <f>IF('S.D.PASTE SHEET'!X2029="","",'S.D.PASTE SHEET'!X2029)</f>
        <v/>
      </c>
      <c s="153" t="str">
        <f>IF('S.D.PASTE SHEET'!Y2029="","",'S.D.PASTE SHEET'!Y2029)</f>
        <v/>
      </c>
      <c s="153" t="str">
        <f>IF('S.D.PASTE SHEET'!Z2029="","",'S.D.PASTE SHEET'!Z2029)</f>
        <v/>
      </c>
      <c s="153" t="str">
        <f>IF('S.D.PASTE SHEET'!AA2029="","",'S.D.PASTE SHEET'!AA2029)</f>
        <v/>
      </c>
      <c s="153" t="str">
        <f>IF('S.D.PASTE SHEET'!AB2029="","",'S.D.PASTE SHEET'!AB2029)</f>
        <v/>
      </c>
      <c s="153" t="str">
        <f>IF('S.D.PASTE SHEET'!AC2029="","",'S.D.PASTE SHEET'!AC2029)</f>
        <v/>
      </c>
      <c s="153" t="str">
        <f>IF('S.D.PASTE SHEET'!AD2029="","",'S.D.PASTE SHEET'!AD2029)</f>
        <v/>
      </c>
      <c s="155"/>
      <c s="156" t="str">
        <f>IF(AK2029="","",IF(AK2029&gt;0,COUNT($AG$2:AG2029),""))</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29" s="156" t="str">
        <f>IF(BC2029="","",IF(BC2029&gt;0,COUNT($AY$2:AY2029),""))</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30" spans="1:66" ht="15.75" customHeight="1">
      <c r="A2030" s="153" t="str">
        <f>IF('S.D.PASTE SHEET'!A2030="","",'S.D.PASTE SHEET'!A2030)</f>
        <v/>
      </c>
      <c s="153" t="str">
        <f>IF('S.D.PASTE SHEET'!B2030="","",'S.D.PASTE SHEET'!B2030)</f>
        <v/>
      </c>
      <c s="153" t="str">
        <f>IF('S.D.PASTE SHEET'!C2030="","",'S.D.PASTE SHEET'!C2030)</f>
        <v/>
      </c>
      <c s="154" t="str">
        <f>IF('S.D.PASTE SHEET'!D2030="","",'S.D.PASTE SHEET'!D2030)</f>
        <v/>
      </c>
      <c s="153" t="str">
        <f>IF('S.D.PASTE SHEET'!E2030="","",UPPER('S.D.PASTE SHEET'!E2030))</f>
        <v/>
      </c>
      <c s="153" t="str">
        <f>IF('S.D.PASTE SHEET'!F2030="","",'S.D.PASTE SHEET'!F2030)</f>
        <v/>
      </c>
      <c s="153" t="str">
        <f>IF('S.D.PASTE SHEET'!G2030="","",UPPER('S.D.PASTE SHEET'!G2030))</f>
        <v/>
      </c>
      <c s="153" t="str">
        <f>IF('S.D.PASTE SHEET'!H2030="","",UPPER('S.D.PASTE SHEET'!H2030))</f>
        <v/>
      </c>
      <c s="153" t="str">
        <f>IF('S.D.PASTE SHEET'!I2030="","",'S.D.PASTE SHEET'!I2030)</f>
        <v/>
      </c>
      <c s="154" t="str">
        <f>IF('S.D.PASTE SHEET'!J2030="","",'S.D.PASTE SHEET'!J2030)</f>
        <v/>
      </c>
      <c s="153" t="str">
        <f>IF('S.D.PASTE SHEET'!K2030="","",'S.D.PASTE SHEET'!K2030)</f>
        <v/>
      </c>
      <c s="153" t="str">
        <f>IF('S.D.PASTE SHEET'!L2030="","",'S.D.PASTE SHEET'!L2030)</f>
        <v/>
      </c>
      <c s="153" t="str">
        <f>IF('S.D.PASTE SHEET'!M2030="","",'S.D.PASTE SHEET'!M2030)</f>
        <v/>
      </c>
      <c s="153" t="str">
        <f>IF('S.D.PASTE SHEET'!N2030="","",'S.D.PASTE SHEET'!N2030)</f>
        <v/>
      </c>
      <c s="153" t="str">
        <f>IF('S.D.PASTE SHEET'!O2030="","",'S.D.PASTE SHEET'!O2030)</f>
        <v/>
      </c>
      <c s="153" t="str">
        <f>IF('S.D.PASTE SHEET'!P2030="","",'S.D.PASTE SHEET'!P2030)</f>
        <v/>
      </c>
      <c s="153" t="str">
        <f>IF('S.D.PASTE SHEET'!Q2030="","",'S.D.PASTE SHEET'!Q2030)</f>
        <v/>
      </c>
      <c s="153" t="str">
        <f>IF('S.D.PASTE SHEET'!R2030="","",'S.D.PASTE SHEET'!R2030)</f>
        <v/>
      </c>
      <c s="153" t="str">
        <f>IF('S.D.PASTE SHEET'!S2030="","",'S.D.PASTE SHEET'!S2030)</f>
        <v/>
      </c>
      <c s="153" t="str">
        <f>IF('S.D.PASTE SHEET'!T2030="","",'S.D.PASTE SHEET'!T2030)</f>
        <v/>
      </c>
      <c s="153" t="str">
        <f>IF('S.D.PASTE SHEET'!U2030="","",'S.D.PASTE SHEET'!U2030)</f>
        <v/>
      </c>
      <c s="153" t="str">
        <f>IF('S.D.PASTE SHEET'!V2030="","",'S.D.PASTE SHEET'!V2030)</f>
        <v/>
      </c>
      <c s="153" t="str">
        <f>IF('S.D.PASTE SHEET'!W2030="","",'S.D.PASTE SHEET'!W2030)</f>
        <v/>
      </c>
      <c s="153" t="str">
        <f>IF('S.D.PASTE SHEET'!X2030="","",'S.D.PASTE SHEET'!X2030)</f>
        <v/>
      </c>
      <c s="153" t="str">
        <f>IF('S.D.PASTE SHEET'!Y2030="","",'S.D.PASTE SHEET'!Y2030)</f>
        <v/>
      </c>
      <c s="153" t="str">
        <f>IF('S.D.PASTE SHEET'!Z2030="","",'S.D.PASTE SHEET'!Z2030)</f>
        <v/>
      </c>
      <c s="153" t="str">
        <f>IF('S.D.PASTE SHEET'!AA2030="","",'S.D.PASTE SHEET'!AA2030)</f>
        <v/>
      </c>
      <c s="153" t="str">
        <f>IF('S.D.PASTE SHEET'!AB2030="","",'S.D.PASTE SHEET'!AB2030)</f>
        <v/>
      </c>
      <c s="153" t="str">
        <f>IF('S.D.PASTE SHEET'!AC2030="","",'S.D.PASTE SHEET'!AC2030)</f>
        <v/>
      </c>
      <c s="153" t="str">
        <f>IF('S.D.PASTE SHEET'!AD2030="","",'S.D.PASTE SHEET'!AD2030)</f>
        <v/>
      </c>
      <c s="155"/>
      <c s="156" t="str">
        <f>IF(AK2030="","",IF(AK2030&gt;0,COUNT($AG$2:AG2030),""))</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30" s="156" t="str">
        <f>IF(BC2030="","",IF(BC2030&gt;0,COUNT($AY$2:AY2030),""))</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31" spans="1:66" ht="15.75" customHeight="1">
      <c r="A2031" s="153" t="str">
        <f>IF('S.D.PASTE SHEET'!A2031="","",'S.D.PASTE SHEET'!A2031)</f>
        <v/>
      </c>
      <c s="153" t="str">
        <f>IF('S.D.PASTE SHEET'!B2031="","",'S.D.PASTE SHEET'!B2031)</f>
        <v/>
      </c>
      <c s="153" t="str">
        <f>IF('S.D.PASTE SHEET'!C2031="","",'S.D.PASTE SHEET'!C2031)</f>
        <v/>
      </c>
      <c s="154" t="str">
        <f>IF('S.D.PASTE SHEET'!D2031="","",'S.D.PASTE SHEET'!D2031)</f>
        <v/>
      </c>
      <c s="153" t="str">
        <f>IF('S.D.PASTE SHEET'!E2031="","",UPPER('S.D.PASTE SHEET'!E2031))</f>
        <v/>
      </c>
      <c s="153" t="str">
        <f>IF('S.D.PASTE SHEET'!F2031="","",'S.D.PASTE SHEET'!F2031)</f>
        <v/>
      </c>
      <c s="153" t="str">
        <f>IF('S.D.PASTE SHEET'!G2031="","",UPPER('S.D.PASTE SHEET'!G2031))</f>
        <v/>
      </c>
      <c s="153" t="str">
        <f>IF('S.D.PASTE SHEET'!H2031="","",UPPER('S.D.PASTE SHEET'!H2031))</f>
        <v/>
      </c>
      <c s="153" t="str">
        <f>IF('S.D.PASTE SHEET'!I2031="","",'S.D.PASTE SHEET'!I2031)</f>
        <v/>
      </c>
      <c s="154" t="str">
        <f>IF('S.D.PASTE SHEET'!J2031="","",'S.D.PASTE SHEET'!J2031)</f>
        <v/>
      </c>
      <c s="153" t="str">
        <f>IF('S.D.PASTE SHEET'!K2031="","",'S.D.PASTE SHEET'!K2031)</f>
        <v/>
      </c>
      <c s="153" t="str">
        <f>IF('S.D.PASTE SHEET'!L2031="","",'S.D.PASTE SHEET'!L2031)</f>
        <v/>
      </c>
      <c s="153" t="str">
        <f>IF('S.D.PASTE SHEET'!M2031="","",'S.D.PASTE SHEET'!M2031)</f>
        <v/>
      </c>
      <c s="153" t="str">
        <f>IF('S.D.PASTE SHEET'!N2031="","",'S.D.PASTE SHEET'!N2031)</f>
        <v/>
      </c>
      <c s="153" t="str">
        <f>IF('S.D.PASTE SHEET'!O2031="","",'S.D.PASTE SHEET'!O2031)</f>
        <v/>
      </c>
      <c s="153" t="str">
        <f>IF('S.D.PASTE SHEET'!P2031="","",'S.D.PASTE SHEET'!P2031)</f>
        <v/>
      </c>
      <c s="153" t="str">
        <f>IF('S.D.PASTE SHEET'!Q2031="","",'S.D.PASTE SHEET'!Q2031)</f>
        <v/>
      </c>
      <c s="153" t="str">
        <f>IF('S.D.PASTE SHEET'!R2031="","",'S.D.PASTE SHEET'!R2031)</f>
        <v/>
      </c>
      <c s="153" t="str">
        <f>IF('S.D.PASTE SHEET'!S2031="","",'S.D.PASTE SHEET'!S2031)</f>
        <v/>
      </c>
      <c s="153" t="str">
        <f>IF('S.D.PASTE SHEET'!T2031="","",'S.D.PASTE SHEET'!T2031)</f>
        <v/>
      </c>
      <c s="153" t="str">
        <f>IF('S.D.PASTE SHEET'!U2031="","",'S.D.PASTE SHEET'!U2031)</f>
        <v/>
      </c>
      <c s="153" t="str">
        <f>IF('S.D.PASTE SHEET'!V2031="","",'S.D.PASTE SHEET'!V2031)</f>
        <v/>
      </c>
      <c s="153" t="str">
        <f>IF('S.D.PASTE SHEET'!W2031="","",'S.D.PASTE SHEET'!W2031)</f>
        <v/>
      </c>
      <c s="153" t="str">
        <f>IF('S.D.PASTE SHEET'!X2031="","",'S.D.PASTE SHEET'!X2031)</f>
        <v/>
      </c>
      <c s="153" t="str">
        <f>IF('S.D.PASTE SHEET'!Y2031="","",'S.D.PASTE SHEET'!Y2031)</f>
        <v/>
      </c>
      <c s="153" t="str">
        <f>IF('S.D.PASTE SHEET'!Z2031="","",'S.D.PASTE SHEET'!Z2031)</f>
        <v/>
      </c>
      <c s="153" t="str">
        <f>IF('S.D.PASTE SHEET'!AA2031="","",'S.D.PASTE SHEET'!AA2031)</f>
        <v/>
      </c>
      <c s="153" t="str">
        <f>IF('S.D.PASTE SHEET'!AB2031="","",'S.D.PASTE SHEET'!AB2031)</f>
        <v/>
      </c>
      <c s="153" t="str">
        <f>IF('S.D.PASTE SHEET'!AC2031="","",'S.D.PASTE SHEET'!AC2031)</f>
        <v/>
      </c>
      <c s="153" t="str">
        <f>IF('S.D.PASTE SHEET'!AD2031="","",'S.D.PASTE SHEET'!AD2031)</f>
        <v/>
      </c>
      <c s="155"/>
      <c s="156" t="str">
        <f>IF(AK2031="","",IF(AK2031&gt;0,COUNT($AG$2:AG2031),""))</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31" s="156" t="str">
        <f>IF(BC2031="","",IF(BC2031&gt;0,COUNT($AY$2:AY2031),""))</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32" spans="1:66" ht="15.75" customHeight="1">
      <c r="A2032" s="153" t="str">
        <f>IF('S.D.PASTE SHEET'!A2032="","",'S.D.PASTE SHEET'!A2032)</f>
        <v/>
      </c>
      <c s="153" t="str">
        <f>IF('S.D.PASTE SHEET'!B2032="","",'S.D.PASTE SHEET'!B2032)</f>
        <v/>
      </c>
      <c s="153" t="str">
        <f>IF('S.D.PASTE SHEET'!C2032="","",'S.D.PASTE SHEET'!C2032)</f>
        <v/>
      </c>
      <c s="154" t="str">
        <f>IF('S.D.PASTE SHEET'!D2032="","",'S.D.PASTE SHEET'!D2032)</f>
        <v/>
      </c>
      <c s="153" t="str">
        <f>IF('S.D.PASTE SHEET'!E2032="","",UPPER('S.D.PASTE SHEET'!E2032))</f>
        <v/>
      </c>
      <c s="153" t="str">
        <f>IF('S.D.PASTE SHEET'!F2032="","",'S.D.PASTE SHEET'!F2032)</f>
        <v/>
      </c>
      <c s="153" t="str">
        <f>IF('S.D.PASTE SHEET'!G2032="","",UPPER('S.D.PASTE SHEET'!G2032))</f>
        <v/>
      </c>
      <c s="153" t="str">
        <f>IF('S.D.PASTE SHEET'!H2032="","",UPPER('S.D.PASTE SHEET'!H2032))</f>
        <v/>
      </c>
      <c s="153" t="str">
        <f>IF('S.D.PASTE SHEET'!I2032="","",'S.D.PASTE SHEET'!I2032)</f>
        <v/>
      </c>
      <c s="154" t="str">
        <f>IF('S.D.PASTE SHEET'!J2032="","",'S.D.PASTE SHEET'!J2032)</f>
        <v/>
      </c>
      <c s="153" t="str">
        <f>IF('S.D.PASTE SHEET'!K2032="","",'S.D.PASTE SHEET'!K2032)</f>
        <v/>
      </c>
      <c s="153" t="str">
        <f>IF('S.D.PASTE SHEET'!L2032="","",'S.D.PASTE SHEET'!L2032)</f>
        <v/>
      </c>
      <c s="153" t="str">
        <f>IF('S.D.PASTE SHEET'!M2032="","",'S.D.PASTE SHEET'!M2032)</f>
        <v/>
      </c>
      <c s="153" t="str">
        <f>IF('S.D.PASTE SHEET'!N2032="","",'S.D.PASTE SHEET'!N2032)</f>
        <v/>
      </c>
      <c s="153" t="str">
        <f>IF('S.D.PASTE SHEET'!O2032="","",'S.D.PASTE SHEET'!O2032)</f>
        <v/>
      </c>
      <c s="153" t="str">
        <f>IF('S.D.PASTE SHEET'!P2032="","",'S.D.PASTE SHEET'!P2032)</f>
        <v/>
      </c>
      <c s="153" t="str">
        <f>IF('S.D.PASTE SHEET'!Q2032="","",'S.D.PASTE SHEET'!Q2032)</f>
        <v/>
      </c>
      <c s="153" t="str">
        <f>IF('S.D.PASTE SHEET'!R2032="","",'S.D.PASTE SHEET'!R2032)</f>
        <v/>
      </c>
      <c s="153" t="str">
        <f>IF('S.D.PASTE SHEET'!S2032="","",'S.D.PASTE SHEET'!S2032)</f>
        <v/>
      </c>
      <c s="153" t="str">
        <f>IF('S.D.PASTE SHEET'!T2032="","",'S.D.PASTE SHEET'!T2032)</f>
        <v/>
      </c>
      <c s="153" t="str">
        <f>IF('S.D.PASTE SHEET'!U2032="","",'S.D.PASTE SHEET'!U2032)</f>
        <v/>
      </c>
      <c s="153" t="str">
        <f>IF('S.D.PASTE SHEET'!V2032="","",'S.D.PASTE SHEET'!V2032)</f>
        <v/>
      </c>
      <c s="153" t="str">
        <f>IF('S.D.PASTE SHEET'!W2032="","",'S.D.PASTE SHEET'!W2032)</f>
        <v/>
      </c>
      <c s="153" t="str">
        <f>IF('S.D.PASTE SHEET'!X2032="","",'S.D.PASTE SHEET'!X2032)</f>
        <v/>
      </c>
      <c s="153" t="str">
        <f>IF('S.D.PASTE SHEET'!Y2032="","",'S.D.PASTE SHEET'!Y2032)</f>
        <v/>
      </c>
      <c s="153" t="str">
        <f>IF('S.D.PASTE SHEET'!Z2032="","",'S.D.PASTE SHEET'!Z2032)</f>
        <v/>
      </c>
      <c s="153" t="str">
        <f>IF('S.D.PASTE SHEET'!AA2032="","",'S.D.PASTE SHEET'!AA2032)</f>
        <v/>
      </c>
      <c s="153" t="str">
        <f>IF('S.D.PASTE SHEET'!AB2032="","",'S.D.PASTE SHEET'!AB2032)</f>
        <v/>
      </c>
      <c s="153" t="str">
        <f>IF('S.D.PASTE SHEET'!AC2032="","",'S.D.PASTE SHEET'!AC2032)</f>
        <v/>
      </c>
      <c s="153" t="str">
        <f>IF('S.D.PASTE SHEET'!AD2032="","",'S.D.PASTE SHEET'!AD2032)</f>
        <v/>
      </c>
      <c s="155"/>
      <c s="156" t="str">
        <f>IF(AK2032="","",IF(AK2032&gt;0,COUNT($AG$2:AG2032),""))</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32" s="156" t="str">
        <f>IF(BC2032="","",IF(BC2032&gt;0,COUNT($AY$2:AY2032),""))</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33" spans="1:66" ht="15.75" customHeight="1">
      <c r="A2033" s="153" t="str">
        <f>IF('S.D.PASTE SHEET'!A2033="","",'S.D.PASTE SHEET'!A2033)</f>
        <v/>
      </c>
      <c s="153" t="str">
        <f>IF('S.D.PASTE SHEET'!B2033="","",'S.D.PASTE SHEET'!B2033)</f>
        <v/>
      </c>
      <c s="153" t="str">
        <f>IF('S.D.PASTE SHEET'!C2033="","",'S.D.PASTE SHEET'!C2033)</f>
        <v/>
      </c>
      <c s="154" t="str">
        <f>IF('S.D.PASTE SHEET'!D2033="","",'S.D.PASTE SHEET'!D2033)</f>
        <v/>
      </c>
      <c s="153" t="str">
        <f>IF('S.D.PASTE SHEET'!E2033="","",UPPER('S.D.PASTE SHEET'!E2033))</f>
        <v/>
      </c>
      <c s="153" t="str">
        <f>IF('S.D.PASTE SHEET'!F2033="","",'S.D.PASTE SHEET'!F2033)</f>
        <v/>
      </c>
      <c s="153" t="str">
        <f>IF('S.D.PASTE SHEET'!G2033="","",UPPER('S.D.PASTE SHEET'!G2033))</f>
        <v/>
      </c>
      <c s="153" t="str">
        <f>IF('S.D.PASTE SHEET'!H2033="","",UPPER('S.D.PASTE SHEET'!H2033))</f>
        <v/>
      </c>
      <c s="153" t="str">
        <f>IF('S.D.PASTE SHEET'!I2033="","",'S.D.PASTE SHEET'!I2033)</f>
        <v/>
      </c>
      <c s="154" t="str">
        <f>IF('S.D.PASTE SHEET'!J2033="","",'S.D.PASTE SHEET'!J2033)</f>
        <v/>
      </c>
      <c s="153" t="str">
        <f>IF('S.D.PASTE SHEET'!K2033="","",'S.D.PASTE SHEET'!K2033)</f>
        <v/>
      </c>
      <c s="153" t="str">
        <f>IF('S.D.PASTE SHEET'!L2033="","",'S.D.PASTE SHEET'!L2033)</f>
        <v/>
      </c>
      <c s="153" t="str">
        <f>IF('S.D.PASTE SHEET'!M2033="","",'S.D.PASTE SHEET'!M2033)</f>
        <v/>
      </c>
      <c s="153" t="str">
        <f>IF('S.D.PASTE SHEET'!N2033="","",'S.D.PASTE SHEET'!N2033)</f>
        <v/>
      </c>
      <c s="153" t="str">
        <f>IF('S.D.PASTE SHEET'!O2033="","",'S.D.PASTE SHEET'!O2033)</f>
        <v/>
      </c>
      <c s="153" t="str">
        <f>IF('S.D.PASTE SHEET'!P2033="","",'S.D.PASTE SHEET'!P2033)</f>
        <v/>
      </c>
      <c s="153" t="str">
        <f>IF('S.D.PASTE SHEET'!Q2033="","",'S.D.PASTE SHEET'!Q2033)</f>
        <v/>
      </c>
      <c s="153" t="str">
        <f>IF('S.D.PASTE SHEET'!R2033="","",'S.D.PASTE SHEET'!R2033)</f>
        <v/>
      </c>
      <c s="153" t="str">
        <f>IF('S.D.PASTE SHEET'!S2033="","",'S.D.PASTE SHEET'!S2033)</f>
        <v/>
      </c>
      <c s="153" t="str">
        <f>IF('S.D.PASTE SHEET'!T2033="","",'S.D.PASTE SHEET'!T2033)</f>
        <v/>
      </c>
      <c s="153" t="str">
        <f>IF('S.D.PASTE SHEET'!U2033="","",'S.D.PASTE SHEET'!U2033)</f>
        <v/>
      </c>
      <c s="153" t="str">
        <f>IF('S.D.PASTE SHEET'!V2033="","",'S.D.PASTE SHEET'!V2033)</f>
        <v/>
      </c>
      <c s="153" t="str">
        <f>IF('S.D.PASTE SHEET'!W2033="","",'S.D.PASTE SHEET'!W2033)</f>
        <v/>
      </c>
      <c s="153" t="str">
        <f>IF('S.D.PASTE SHEET'!X2033="","",'S.D.PASTE SHEET'!X2033)</f>
        <v/>
      </c>
      <c s="153" t="str">
        <f>IF('S.D.PASTE SHEET'!Y2033="","",'S.D.PASTE SHEET'!Y2033)</f>
        <v/>
      </c>
      <c s="153" t="str">
        <f>IF('S.D.PASTE SHEET'!Z2033="","",'S.D.PASTE SHEET'!Z2033)</f>
        <v/>
      </c>
      <c s="153" t="str">
        <f>IF('S.D.PASTE SHEET'!AA2033="","",'S.D.PASTE SHEET'!AA2033)</f>
        <v/>
      </c>
      <c s="153" t="str">
        <f>IF('S.D.PASTE SHEET'!AB2033="","",'S.D.PASTE SHEET'!AB2033)</f>
        <v/>
      </c>
      <c s="153" t="str">
        <f>IF('S.D.PASTE SHEET'!AC2033="","",'S.D.PASTE SHEET'!AC2033)</f>
        <v/>
      </c>
      <c s="153" t="str">
        <f>IF('S.D.PASTE SHEET'!AD2033="","",'S.D.PASTE SHEET'!AD2033)</f>
        <v/>
      </c>
      <c s="155"/>
      <c s="156" t="str">
        <f>IF(AK2033="","",IF(AK2033&gt;0,COUNT($AG$2:AG2033),""))</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33" s="156" t="str">
        <f>IF(BC2033="","",IF(BC2033&gt;0,COUNT($AY$2:AY2033),""))</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34" spans="1:66" ht="15.75" customHeight="1">
      <c r="A2034" s="153" t="str">
        <f>IF('S.D.PASTE SHEET'!A2034="","",'S.D.PASTE SHEET'!A2034)</f>
        <v/>
      </c>
      <c s="153" t="str">
        <f>IF('S.D.PASTE SHEET'!B2034="","",'S.D.PASTE SHEET'!B2034)</f>
        <v/>
      </c>
      <c s="153" t="str">
        <f>IF('S.D.PASTE SHEET'!C2034="","",'S.D.PASTE SHEET'!C2034)</f>
        <v/>
      </c>
      <c s="154" t="str">
        <f>IF('S.D.PASTE SHEET'!D2034="","",'S.D.PASTE SHEET'!D2034)</f>
        <v/>
      </c>
      <c s="153" t="str">
        <f>IF('S.D.PASTE SHEET'!E2034="","",UPPER('S.D.PASTE SHEET'!E2034))</f>
        <v/>
      </c>
      <c s="153" t="str">
        <f>IF('S.D.PASTE SHEET'!F2034="","",'S.D.PASTE SHEET'!F2034)</f>
        <v/>
      </c>
      <c s="153" t="str">
        <f>IF('S.D.PASTE SHEET'!G2034="","",UPPER('S.D.PASTE SHEET'!G2034))</f>
        <v/>
      </c>
      <c s="153" t="str">
        <f>IF('S.D.PASTE SHEET'!H2034="","",UPPER('S.D.PASTE SHEET'!H2034))</f>
        <v/>
      </c>
      <c s="153" t="str">
        <f>IF('S.D.PASTE SHEET'!I2034="","",'S.D.PASTE SHEET'!I2034)</f>
        <v/>
      </c>
      <c s="154" t="str">
        <f>IF('S.D.PASTE SHEET'!J2034="","",'S.D.PASTE SHEET'!J2034)</f>
        <v/>
      </c>
      <c s="153" t="str">
        <f>IF('S.D.PASTE SHEET'!K2034="","",'S.D.PASTE SHEET'!K2034)</f>
        <v/>
      </c>
      <c s="153" t="str">
        <f>IF('S.D.PASTE SHEET'!L2034="","",'S.D.PASTE SHEET'!L2034)</f>
        <v/>
      </c>
      <c s="153" t="str">
        <f>IF('S.D.PASTE SHEET'!M2034="","",'S.D.PASTE SHEET'!M2034)</f>
        <v/>
      </c>
      <c s="153" t="str">
        <f>IF('S.D.PASTE SHEET'!N2034="","",'S.D.PASTE SHEET'!N2034)</f>
        <v/>
      </c>
      <c s="153" t="str">
        <f>IF('S.D.PASTE SHEET'!O2034="","",'S.D.PASTE SHEET'!O2034)</f>
        <v/>
      </c>
      <c s="153" t="str">
        <f>IF('S.D.PASTE SHEET'!P2034="","",'S.D.PASTE SHEET'!P2034)</f>
        <v/>
      </c>
      <c s="153" t="str">
        <f>IF('S.D.PASTE SHEET'!Q2034="","",'S.D.PASTE SHEET'!Q2034)</f>
        <v/>
      </c>
      <c s="153" t="str">
        <f>IF('S.D.PASTE SHEET'!R2034="","",'S.D.PASTE SHEET'!R2034)</f>
        <v/>
      </c>
      <c s="153" t="str">
        <f>IF('S.D.PASTE SHEET'!S2034="","",'S.D.PASTE SHEET'!S2034)</f>
        <v/>
      </c>
      <c s="153" t="str">
        <f>IF('S.D.PASTE SHEET'!T2034="","",'S.D.PASTE SHEET'!T2034)</f>
        <v/>
      </c>
      <c s="153" t="str">
        <f>IF('S.D.PASTE SHEET'!U2034="","",'S.D.PASTE SHEET'!U2034)</f>
        <v/>
      </c>
      <c s="153" t="str">
        <f>IF('S.D.PASTE SHEET'!V2034="","",'S.D.PASTE SHEET'!V2034)</f>
        <v/>
      </c>
      <c s="153" t="str">
        <f>IF('S.D.PASTE SHEET'!W2034="","",'S.D.PASTE SHEET'!W2034)</f>
        <v/>
      </c>
      <c s="153" t="str">
        <f>IF('S.D.PASTE SHEET'!X2034="","",'S.D.PASTE SHEET'!X2034)</f>
        <v/>
      </c>
      <c s="153" t="str">
        <f>IF('S.D.PASTE SHEET'!Y2034="","",'S.D.PASTE SHEET'!Y2034)</f>
        <v/>
      </c>
      <c s="153" t="str">
        <f>IF('S.D.PASTE SHEET'!Z2034="","",'S.D.PASTE SHEET'!Z2034)</f>
        <v/>
      </c>
      <c s="153" t="str">
        <f>IF('S.D.PASTE SHEET'!AA2034="","",'S.D.PASTE SHEET'!AA2034)</f>
        <v/>
      </c>
      <c s="153" t="str">
        <f>IF('S.D.PASTE SHEET'!AB2034="","",'S.D.PASTE SHEET'!AB2034)</f>
        <v/>
      </c>
      <c s="153" t="str">
        <f>IF('S.D.PASTE SHEET'!AC2034="","",'S.D.PASTE SHEET'!AC2034)</f>
        <v/>
      </c>
      <c s="153" t="str">
        <f>IF('S.D.PASTE SHEET'!AD2034="","",'S.D.PASTE SHEET'!AD2034)</f>
        <v/>
      </c>
      <c s="155"/>
      <c s="156" t="str">
        <f>IF(AK2034="","",IF(AK2034&gt;0,COUNT($AG$2:AG2034),""))</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34" s="156" t="str">
        <f>IF(BC2034="","",IF(BC2034&gt;0,COUNT($AY$2:AY2034),""))</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35" spans="1:66" ht="15.75" customHeight="1">
      <c r="A2035" s="153" t="str">
        <f>IF('S.D.PASTE SHEET'!A2035="","",'S.D.PASTE SHEET'!A2035)</f>
        <v/>
      </c>
      <c s="153" t="str">
        <f>IF('S.D.PASTE SHEET'!B2035="","",'S.D.PASTE SHEET'!B2035)</f>
        <v/>
      </c>
      <c s="153" t="str">
        <f>IF('S.D.PASTE SHEET'!C2035="","",'S.D.PASTE SHEET'!C2035)</f>
        <v/>
      </c>
      <c s="154" t="str">
        <f>IF('S.D.PASTE SHEET'!D2035="","",'S.D.PASTE SHEET'!D2035)</f>
        <v/>
      </c>
      <c s="153" t="str">
        <f>IF('S.D.PASTE SHEET'!E2035="","",UPPER('S.D.PASTE SHEET'!E2035))</f>
        <v/>
      </c>
      <c s="153" t="str">
        <f>IF('S.D.PASTE SHEET'!F2035="","",'S.D.PASTE SHEET'!F2035)</f>
        <v/>
      </c>
      <c s="153" t="str">
        <f>IF('S.D.PASTE SHEET'!G2035="","",UPPER('S.D.PASTE SHEET'!G2035))</f>
        <v/>
      </c>
      <c s="153" t="str">
        <f>IF('S.D.PASTE SHEET'!H2035="","",UPPER('S.D.PASTE SHEET'!H2035))</f>
        <v/>
      </c>
      <c s="153" t="str">
        <f>IF('S.D.PASTE SHEET'!I2035="","",'S.D.PASTE SHEET'!I2035)</f>
        <v/>
      </c>
      <c s="154" t="str">
        <f>IF('S.D.PASTE SHEET'!J2035="","",'S.D.PASTE SHEET'!J2035)</f>
        <v/>
      </c>
      <c s="153" t="str">
        <f>IF('S.D.PASTE SHEET'!K2035="","",'S.D.PASTE SHEET'!K2035)</f>
        <v/>
      </c>
      <c s="153" t="str">
        <f>IF('S.D.PASTE SHEET'!L2035="","",'S.D.PASTE SHEET'!L2035)</f>
        <v/>
      </c>
      <c s="153" t="str">
        <f>IF('S.D.PASTE SHEET'!M2035="","",'S.D.PASTE SHEET'!M2035)</f>
        <v/>
      </c>
      <c s="153" t="str">
        <f>IF('S.D.PASTE SHEET'!N2035="","",'S.D.PASTE SHEET'!N2035)</f>
        <v/>
      </c>
      <c s="153" t="str">
        <f>IF('S.D.PASTE SHEET'!O2035="","",'S.D.PASTE SHEET'!O2035)</f>
        <v/>
      </c>
      <c s="153" t="str">
        <f>IF('S.D.PASTE SHEET'!P2035="","",'S.D.PASTE SHEET'!P2035)</f>
        <v/>
      </c>
      <c s="153" t="str">
        <f>IF('S.D.PASTE SHEET'!Q2035="","",'S.D.PASTE SHEET'!Q2035)</f>
        <v/>
      </c>
      <c s="153" t="str">
        <f>IF('S.D.PASTE SHEET'!R2035="","",'S.D.PASTE SHEET'!R2035)</f>
        <v/>
      </c>
      <c s="153" t="str">
        <f>IF('S.D.PASTE SHEET'!S2035="","",'S.D.PASTE SHEET'!S2035)</f>
        <v/>
      </c>
      <c s="153" t="str">
        <f>IF('S.D.PASTE SHEET'!T2035="","",'S.D.PASTE SHEET'!T2035)</f>
        <v/>
      </c>
      <c s="153" t="str">
        <f>IF('S.D.PASTE SHEET'!U2035="","",'S.D.PASTE SHEET'!U2035)</f>
        <v/>
      </c>
      <c s="153" t="str">
        <f>IF('S.D.PASTE SHEET'!V2035="","",'S.D.PASTE SHEET'!V2035)</f>
        <v/>
      </c>
      <c s="153" t="str">
        <f>IF('S.D.PASTE SHEET'!W2035="","",'S.D.PASTE SHEET'!W2035)</f>
        <v/>
      </c>
      <c s="153" t="str">
        <f>IF('S.D.PASTE SHEET'!X2035="","",'S.D.PASTE SHEET'!X2035)</f>
        <v/>
      </c>
      <c s="153" t="str">
        <f>IF('S.D.PASTE SHEET'!Y2035="","",'S.D.PASTE SHEET'!Y2035)</f>
        <v/>
      </c>
      <c s="153" t="str">
        <f>IF('S.D.PASTE SHEET'!Z2035="","",'S.D.PASTE SHEET'!Z2035)</f>
        <v/>
      </c>
      <c s="153" t="str">
        <f>IF('S.D.PASTE SHEET'!AA2035="","",'S.D.PASTE SHEET'!AA2035)</f>
        <v/>
      </c>
      <c s="153" t="str">
        <f>IF('S.D.PASTE SHEET'!AB2035="","",'S.D.PASTE SHEET'!AB2035)</f>
        <v/>
      </c>
      <c s="153" t="str">
        <f>IF('S.D.PASTE SHEET'!AC2035="","",'S.D.PASTE SHEET'!AC2035)</f>
        <v/>
      </c>
      <c s="153" t="str">
        <f>IF('S.D.PASTE SHEET'!AD2035="","",'S.D.PASTE SHEET'!AD2035)</f>
        <v/>
      </c>
      <c s="155"/>
      <c s="156" t="str">
        <f>IF(AK2035="","",IF(AK2035&gt;0,COUNT($AG$2:AG2035),""))</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35" s="156" t="str">
        <f>IF(BC2035="","",IF(BC2035&gt;0,COUNT($AY$2:AY2035),""))</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36" spans="1:66" ht="15.75" customHeight="1">
      <c r="A2036" s="153" t="str">
        <f>IF('S.D.PASTE SHEET'!A2036="","",'S.D.PASTE SHEET'!A2036)</f>
        <v/>
      </c>
      <c s="153" t="str">
        <f>IF('S.D.PASTE SHEET'!B2036="","",'S.D.PASTE SHEET'!B2036)</f>
        <v/>
      </c>
      <c s="153" t="str">
        <f>IF('S.D.PASTE SHEET'!C2036="","",'S.D.PASTE SHEET'!C2036)</f>
        <v/>
      </c>
      <c s="154" t="str">
        <f>IF('S.D.PASTE SHEET'!D2036="","",'S.D.PASTE SHEET'!D2036)</f>
        <v/>
      </c>
      <c s="153" t="str">
        <f>IF('S.D.PASTE SHEET'!E2036="","",UPPER('S.D.PASTE SHEET'!E2036))</f>
        <v/>
      </c>
      <c s="153" t="str">
        <f>IF('S.D.PASTE SHEET'!F2036="","",'S.D.PASTE SHEET'!F2036)</f>
        <v/>
      </c>
      <c s="153" t="str">
        <f>IF('S.D.PASTE SHEET'!G2036="","",UPPER('S.D.PASTE SHEET'!G2036))</f>
        <v/>
      </c>
      <c s="153" t="str">
        <f>IF('S.D.PASTE SHEET'!H2036="","",UPPER('S.D.PASTE SHEET'!H2036))</f>
        <v/>
      </c>
      <c s="153" t="str">
        <f>IF('S.D.PASTE SHEET'!I2036="","",'S.D.PASTE SHEET'!I2036)</f>
        <v/>
      </c>
      <c s="154" t="str">
        <f>IF('S.D.PASTE SHEET'!J2036="","",'S.D.PASTE SHEET'!J2036)</f>
        <v/>
      </c>
      <c s="153" t="str">
        <f>IF('S.D.PASTE SHEET'!K2036="","",'S.D.PASTE SHEET'!K2036)</f>
        <v/>
      </c>
      <c s="153" t="str">
        <f>IF('S.D.PASTE SHEET'!L2036="","",'S.D.PASTE SHEET'!L2036)</f>
        <v/>
      </c>
      <c s="153" t="str">
        <f>IF('S.D.PASTE SHEET'!M2036="","",'S.D.PASTE SHEET'!M2036)</f>
        <v/>
      </c>
      <c s="153" t="str">
        <f>IF('S.D.PASTE SHEET'!N2036="","",'S.D.PASTE SHEET'!N2036)</f>
        <v/>
      </c>
      <c s="153" t="str">
        <f>IF('S.D.PASTE SHEET'!O2036="","",'S.D.PASTE SHEET'!O2036)</f>
        <v/>
      </c>
      <c s="153" t="str">
        <f>IF('S.D.PASTE SHEET'!P2036="","",'S.D.PASTE SHEET'!P2036)</f>
        <v/>
      </c>
      <c s="153" t="str">
        <f>IF('S.D.PASTE SHEET'!Q2036="","",'S.D.PASTE SHEET'!Q2036)</f>
        <v/>
      </c>
      <c s="153" t="str">
        <f>IF('S.D.PASTE SHEET'!R2036="","",'S.D.PASTE SHEET'!R2036)</f>
        <v/>
      </c>
      <c s="153" t="str">
        <f>IF('S.D.PASTE SHEET'!S2036="","",'S.D.PASTE SHEET'!S2036)</f>
        <v/>
      </c>
      <c s="153" t="str">
        <f>IF('S.D.PASTE SHEET'!T2036="","",'S.D.PASTE SHEET'!T2036)</f>
        <v/>
      </c>
      <c s="153" t="str">
        <f>IF('S.D.PASTE SHEET'!U2036="","",'S.D.PASTE SHEET'!U2036)</f>
        <v/>
      </c>
      <c s="153" t="str">
        <f>IF('S.D.PASTE SHEET'!V2036="","",'S.D.PASTE SHEET'!V2036)</f>
        <v/>
      </c>
      <c s="153" t="str">
        <f>IF('S.D.PASTE SHEET'!W2036="","",'S.D.PASTE SHEET'!W2036)</f>
        <v/>
      </c>
      <c s="153" t="str">
        <f>IF('S.D.PASTE SHEET'!X2036="","",'S.D.PASTE SHEET'!X2036)</f>
        <v/>
      </c>
      <c s="153" t="str">
        <f>IF('S.D.PASTE SHEET'!Y2036="","",'S.D.PASTE SHEET'!Y2036)</f>
        <v/>
      </c>
      <c s="153" t="str">
        <f>IF('S.D.PASTE SHEET'!Z2036="","",'S.D.PASTE SHEET'!Z2036)</f>
        <v/>
      </c>
      <c s="153" t="str">
        <f>IF('S.D.PASTE SHEET'!AA2036="","",'S.D.PASTE SHEET'!AA2036)</f>
        <v/>
      </c>
      <c s="153" t="str">
        <f>IF('S.D.PASTE SHEET'!AB2036="","",'S.D.PASTE SHEET'!AB2036)</f>
        <v/>
      </c>
      <c s="153" t="str">
        <f>IF('S.D.PASTE SHEET'!AC2036="","",'S.D.PASTE SHEET'!AC2036)</f>
        <v/>
      </c>
      <c s="153" t="str">
        <f>IF('S.D.PASTE SHEET'!AD2036="","",'S.D.PASTE SHEET'!AD2036)</f>
        <v/>
      </c>
      <c s="155"/>
      <c s="156" t="str">
        <f>IF(AK2036="","",IF(AK2036&gt;0,COUNT($AG$2:AG2036),""))</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36" s="156" t="str">
        <f>IF(BC2036="","",IF(BC2036&gt;0,COUNT($AY$2:AY2036),""))</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37" spans="1:66" ht="15.75" customHeight="1">
      <c r="A2037" s="153" t="str">
        <f>IF('S.D.PASTE SHEET'!A2037="","",'S.D.PASTE SHEET'!A2037)</f>
        <v/>
      </c>
      <c s="153" t="str">
        <f>IF('S.D.PASTE SHEET'!B2037="","",'S.D.PASTE SHEET'!B2037)</f>
        <v/>
      </c>
      <c s="153" t="str">
        <f>IF('S.D.PASTE SHEET'!C2037="","",'S.D.PASTE SHEET'!C2037)</f>
        <v/>
      </c>
      <c s="154" t="str">
        <f>IF('S.D.PASTE SHEET'!D2037="","",'S.D.PASTE SHEET'!D2037)</f>
        <v/>
      </c>
      <c s="153" t="str">
        <f>IF('S.D.PASTE SHEET'!E2037="","",UPPER('S.D.PASTE SHEET'!E2037))</f>
        <v/>
      </c>
      <c s="153" t="str">
        <f>IF('S.D.PASTE SHEET'!F2037="","",'S.D.PASTE SHEET'!F2037)</f>
        <v/>
      </c>
      <c s="153" t="str">
        <f>IF('S.D.PASTE SHEET'!G2037="","",UPPER('S.D.PASTE SHEET'!G2037))</f>
        <v/>
      </c>
      <c s="153" t="str">
        <f>IF('S.D.PASTE SHEET'!H2037="","",UPPER('S.D.PASTE SHEET'!H2037))</f>
        <v/>
      </c>
      <c s="153" t="str">
        <f>IF('S.D.PASTE SHEET'!I2037="","",'S.D.PASTE SHEET'!I2037)</f>
        <v/>
      </c>
      <c s="154" t="str">
        <f>IF('S.D.PASTE SHEET'!J2037="","",'S.D.PASTE SHEET'!J2037)</f>
        <v/>
      </c>
      <c s="153" t="str">
        <f>IF('S.D.PASTE SHEET'!K2037="","",'S.D.PASTE SHEET'!K2037)</f>
        <v/>
      </c>
      <c s="153" t="str">
        <f>IF('S.D.PASTE SHEET'!L2037="","",'S.D.PASTE SHEET'!L2037)</f>
        <v/>
      </c>
      <c s="153" t="str">
        <f>IF('S.D.PASTE SHEET'!M2037="","",'S.D.PASTE SHEET'!M2037)</f>
        <v/>
      </c>
      <c s="153" t="str">
        <f>IF('S.D.PASTE SHEET'!N2037="","",'S.D.PASTE SHEET'!N2037)</f>
        <v/>
      </c>
      <c s="153" t="str">
        <f>IF('S.D.PASTE SHEET'!O2037="","",'S.D.PASTE SHEET'!O2037)</f>
        <v/>
      </c>
      <c s="153" t="str">
        <f>IF('S.D.PASTE SHEET'!P2037="","",'S.D.PASTE SHEET'!P2037)</f>
        <v/>
      </c>
      <c s="153" t="str">
        <f>IF('S.D.PASTE SHEET'!Q2037="","",'S.D.PASTE SHEET'!Q2037)</f>
        <v/>
      </c>
      <c s="153" t="str">
        <f>IF('S.D.PASTE SHEET'!R2037="","",'S.D.PASTE SHEET'!R2037)</f>
        <v/>
      </c>
      <c s="153" t="str">
        <f>IF('S.D.PASTE SHEET'!S2037="","",'S.D.PASTE SHEET'!S2037)</f>
        <v/>
      </c>
      <c s="153" t="str">
        <f>IF('S.D.PASTE SHEET'!T2037="","",'S.D.PASTE SHEET'!T2037)</f>
        <v/>
      </c>
      <c s="153" t="str">
        <f>IF('S.D.PASTE SHEET'!U2037="","",'S.D.PASTE SHEET'!U2037)</f>
        <v/>
      </c>
      <c s="153" t="str">
        <f>IF('S.D.PASTE SHEET'!V2037="","",'S.D.PASTE SHEET'!V2037)</f>
        <v/>
      </c>
      <c s="153" t="str">
        <f>IF('S.D.PASTE SHEET'!W2037="","",'S.D.PASTE SHEET'!W2037)</f>
        <v/>
      </c>
      <c s="153" t="str">
        <f>IF('S.D.PASTE SHEET'!X2037="","",'S.D.PASTE SHEET'!X2037)</f>
        <v/>
      </c>
      <c s="153" t="str">
        <f>IF('S.D.PASTE SHEET'!Y2037="","",'S.D.PASTE SHEET'!Y2037)</f>
        <v/>
      </c>
      <c s="153" t="str">
        <f>IF('S.D.PASTE SHEET'!Z2037="","",'S.D.PASTE SHEET'!Z2037)</f>
        <v/>
      </c>
      <c s="153" t="str">
        <f>IF('S.D.PASTE SHEET'!AA2037="","",'S.D.PASTE SHEET'!AA2037)</f>
        <v/>
      </c>
      <c s="153" t="str">
        <f>IF('S.D.PASTE SHEET'!AB2037="","",'S.D.PASTE SHEET'!AB2037)</f>
        <v/>
      </c>
      <c s="153" t="str">
        <f>IF('S.D.PASTE SHEET'!AC2037="","",'S.D.PASTE SHEET'!AC2037)</f>
        <v/>
      </c>
      <c s="153" t="str">
        <f>IF('S.D.PASTE SHEET'!AD2037="","",'S.D.PASTE SHEET'!AD2037)</f>
        <v/>
      </c>
      <c s="155"/>
      <c s="156" t="str">
        <f>IF(AK2037="","",IF(AK2037&gt;0,COUNT($AG$2:AG2037),""))</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37" s="156" t="str">
        <f>IF(BC2037="","",IF(BC2037&gt;0,COUNT($AY$2:AY2037),""))</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38" spans="1:66" ht="15.75" customHeight="1">
      <c r="A2038" s="153" t="str">
        <f>IF('S.D.PASTE SHEET'!A2038="","",'S.D.PASTE SHEET'!A2038)</f>
        <v/>
      </c>
      <c s="153" t="str">
        <f>IF('S.D.PASTE SHEET'!B2038="","",'S.D.PASTE SHEET'!B2038)</f>
        <v/>
      </c>
      <c s="153" t="str">
        <f>IF('S.D.PASTE SHEET'!C2038="","",'S.D.PASTE SHEET'!C2038)</f>
        <v/>
      </c>
      <c s="154" t="str">
        <f>IF('S.D.PASTE SHEET'!D2038="","",'S.D.PASTE SHEET'!D2038)</f>
        <v/>
      </c>
      <c s="153" t="str">
        <f>IF('S.D.PASTE SHEET'!E2038="","",UPPER('S.D.PASTE SHEET'!E2038))</f>
        <v/>
      </c>
      <c s="153" t="str">
        <f>IF('S.D.PASTE SHEET'!F2038="","",'S.D.PASTE SHEET'!F2038)</f>
        <v/>
      </c>
      <c s="153" t="str">
        <f>IF('S.D.PASTE SHEET'!G2038="","",UPPER('S.D.PASTE SHEET'!G2038))</f>
        <v/>
      </c>
      <c s="153" t="str">
        <f>IF('S.D.PASTE SHEET'!H2038="","",UPPER('S.D.PASTE SHEET'!H2038))</f>
        <v/>
      </c>
      <c s="153" t="str">
        <f>IF('S.D.PASTE SHEET'!I2038="","",'S.D.PASTE SHEET'!I2038)</f>
        <v/>
      </c>
      <c s="154" t="str">
        <f>IF('S.D.PASTE SHEET'!J2038="","",'S.D.PASTE SHEET'!J2038)</f>
        <v/>
      </c>
      <c s="153" t="str">
        <f>IF('S.D.PASTE SHEET'!K2038="","",'S.D.PASTE SHEET'!K2038)</f>
        <v/>
      </c>
      <c s="153" t="str">
        <f>IF('S.D.PASTE SHEET'!L2038="","",'S.D.PASTE SHEET'!L2038)</f>
        <v/>
      </c>
      <c s="153" t="str">
        <f>IF('S.D.PASTE SHEET'!M2038="","",'S.D.PASTE SHEET'!M2038)</f>
        <v/>
      </c>
      <c s="153" t="str">
        <f>IF('S.D.PASTE SHEET'!N2038="","",'S.D.PASTE SHEET'!N2038)</f>
        <v/>
      </c>
      <c s="153" t="str">
        <f>IF('S.D.PASTE SHEET'!O2038="","",'S.D.PASTE SHEET'!O2038)</f>
        <v/>
      </c>
      <c s="153" t="str">
        <f>IF('S.D.PASTE SHEET'!P2038="","",'S.D.PASTE SHEET'!P2038)</f>
        <v/>
      </c>
      <c s="153" t="str">
        <f>IF('S.D.PASTE SHEET'!Q2038="","",'S.D.PASTE SHEET'!Q2038)</f>
        <v/>
      </c>
      <c s="153" t="str">
        <f>IF('S.D.PASTE SHEET'!R2038="","",'S.D.PASTE SHEET'!R2038)</f>
        <v/>
      </c>
      <c s="153" t="str">
        <f>IF('S.D.PASTE SHEET'!S2038="","",'S.D.PASTE SHEET'!S2038)</f>
        <v/>
      </c>
      <c s="153" t="str">
        <f>IF('S.D.PASTE SHEET'!T2038="","",'S.D.PASTE SHEET'!T2038)</f>
        <v/>
      </c>
      <c s="153" t="str">
        <f>IF('S.D.PASTE SHEET'!U2038="","",'S.D.PASTE SHEET'!U2038)</f>
        <v/>
      </c>
      <c s="153" t="str">
        <f>IF('S.D.PASTE SHEET'!V2038="","",'S.D.PASTE SHEET'!V2038)</f>
        <v/>
      </c>
      <c s="153" t="str">
        <f>IF('S.D.PASTE SHEET'!W2038="","",'S.D.PASTE SHEET'!W2038)</f>
        <v/>
      </c>
      <c s="153" t="str">
        <f>IF('S.D.PASTE SHEET'!X2038="","",'S.D.PASTE SHEET'!X2038)</f>
        <v/>
      </c>
      <c s="153" t="str">
        <f>IF('S.D.PASTE SHEET'!Y2038="","",'S.D.PASTE SHEET'!Y2038)</f>
        <v/>
      </c>
      <c s="153" t="str">
        <f>IF('S.D.PASTE SHEET'!Z2038="","",'S.D.PASTE SHEET'!Z2038)</f>
        <v/>
      </c>
      <c s="153" t="str">
        <f>IF('S.D.PASTE SHEET'!AA2038="","",'S.D.PASTE SHEET'!AA2038)</f>
        <v/>
      </c>
      <c s="153" t="str">
        <f>IF('S.D.PASTE SHEET'!AB2038="","",'S.D.PASTE SHEET'!AB2038)</f>
        <v/>
      </c>
      <c s="153" t="str">
        <f>IF('S.D.PASTE SHEET'!AC2038="","",'S.D.PASTE SHEET'!AC2038)</f>
        <v/>
      </c>
      <c s="153" t="str">
        <f>IF('S.D.PASTE SHEET'!AD2038="","",'S.D.PASTE SHEET'!AD2038)</f>
        <v/>
      </c>
      <c s="155"/>
      <c s="156" t="str">
        <f>IF(AK2038="","",IF(AK2038&gt;0,COUNT($AG$2:AG2038),""))</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38" s="156" t="str">
        <f>IF(BC2038="","",IF(BC2038&gt;0,COUNT($AY$2:AY2038),""))</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39" spans="1:66" ht="15.75" customHeight="1">
      <c r="A2039" s="153" t="str">
        <f>IF('S.D.PASTE SHEET'!A2039="","",'S.D.PASTE SHEET'!A2039)</f>
        <v/>
      </c>
      <c s="153" t="str">
        <f>IF('S.D.PASTE SHEET'!B2039="","",'S.D.PASTE SHEET'!B2039)</f>
        <v/>
      </c>
      <c s="153" t="str">
        <f>IF('S.D.PASTE SHEET'!C2039="","",'S.D.PASTE SHEET'!C2039)</f>
        <v/>
      </c>
      <c s="154" t="str">
        <f>IF('S.D.PASTE SHEET'!D2039="","",'S.D.PASTE SHEET'!D2039)</f>
        <v/>
      </c>
      <c s="153" t="str">
        <f>IF('S.D.PASTE SHEET'!E2039="","",UPPER('S.D.PASTE SHEET'!E2039))</f>
        <v/>
      </c>
      <c s="153" t="str">
        <f>IF('S.D.PASTE SHEET'!F2039="","",'S.D.PASTE SHEET'!F2039)</f>
        <v/>
      </c>
      <c s="153" t="str">
        <f>IF('S.D.PASTE SHEET'!G2039="","",UPPER('S.D.PASTE SHEET'!G2039))</f>
        <v/>
      </c>
      <c s="153" t="str">
        <f>IF('S.D.PASTE SHEET'!H2039="","",UPPER('S.D.PASTE SHEET'!H2039))</f>
        <v/>
      </c>
      <c s="153" t="str">
        <f>IF('S.D.PASTE SHEET'!I2039="","",'S.D.PASTE SHEET'!I2039)</f>
        <v/>
      </c>
      <c s="154" t="str">
        <f>IF('S.D.PASTE SHEET'!J2039="","",'S.D.PASTE SHEET'!J2039)</f>
        <v/>
      </c>
      <c s="153" t="str">
        <f>IF('S.D.PASTE SHEET'!K2039="","",'S.D.PASTE SHEET'!K2039)</f>
        <v/>
      </c>
      <c s="153" t="str">
        <f>IF('S.D.PASTE SHEET'!L2039="","",'S.D.PASTE SHEET'!L2039)</f>
        <v/>
      </c>
      <c s="153" t="str">
        <f>IF('S.D.PASTE SHEET'!M2039="","",'S.D.PASTE SHEET'!M2039)</f>
        <v/>
      </c>
      <c s="153" t="str">
        <f>IF('S.D.PASTE SHEET'!N2039="","",'S.D.PASTE SHEET'!N2039)</f>
        <v/>
      </c>
      <c s="153" t="str">
        <f>IF('S.D.PASTE SHEET'!O2039="","",'S.D.PASTE SHEET'!O2039)</f>
        <v/>
      </c>
      <c s="153" t="str">
        <f>IF('S.D.PASTE SHEET'!P2039="","",'S.D.PASTE SHEET'!P2039)</f>
        <v/>
      </c>
      <c s="153" t="str">
        <f>IF('S.D.PASTE SHEET'!Q2039="","",'S.D.PASTE SHEET'!Q2039)</f>
        <v/>
      </c>
      <c s="153" t="str">
        <f>IF('S.D.PASTE SHEET'!R2039="","",'S.D.PASTE SHEET'!R2039)</f>
        <v/>
      </c>
      <c s="153" t="str">
        <f>IF('S.D.PASTE SHEET'!S2039="","",'S.D.PASTE SHEET'!S2039)</f>
        <v/>
      </c>
      <c s="153" t="str">
        <f>IF('S.D.PASTE SHEET'!T2039="","",'S.D.PASTE SHEET'!T2039)</f>
        <v/>
      </c>
      <c s="153" t="str">
        <f>IF('S.D.PASTE SHEET'!U2039="","",'S.D.PASTE SHEET'!U2039)</f>
        <v/>
      </c>
      <c s="153" t="str">
        <f>IF('S.D.PASTE SHEET'!V2039="","",'S.D.PASTE SHEET'!V2039)</f>
        <v/>
      </c>
      <c s="153" t="str">
        <f>IF('S.D.PASTE SHEET'!W2039="","",'S.D.PASTE SHEET'!W2039)</f>
        <v/>
      </c>
      <c s="153" t="str">
        <f>IF('S.D.PASTE SHEET'!X2039="","",'S.D.PASTE SHEET'!X2039)</f>
        <v/>
      </c>
      <c s="153" t="str">
        <f>IF('S.D.PASTE SHEET'!Y2039="","",'S.D.PASTE SHEET'!Y2039)</f>
        <v/>
      </c>
      <c s="153" t="str">
        <f>IF('S.D.PASTE SHEET'!Z2039="","",'S.D.PASTE SHEET'!Z2039)</f>
        <v/>
      </c>
      <c s="153" t="str">
        <f>IF('S.D.PASTE SHEET'!AA2039="","",'S.D.PASTE SHEET'!AA2039)</f>
        <v/>
      </c>
      <c s="153" t="str">
        <f>IF('S.D.PASTE SHEET'!AB2039="","",'S.D.PASTE SHEET'!AB2039)</f>
        <v/>
      </c>
      <c s="153" t="str">
        <f>IF('S.D.PASTE SHEET'!AC2039="","",'S.D.PASTE SHEET'!AC2039)</f>
        <v/>
      </c>
      <c s="153" t="str">
        <f>IF('S.D.PASTE SHEET'!AD2039="","",'S.D.PASTE SHEET'!AD2039)</f>
        <v/>
      </c>
      <c s="155"/>
      <c s="156" t="str">
        <f>IF(AK2039="","",IF(AK2039&gt;0,COUNT($AG$2:AG2039),""))</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39" s="156" t="str">
        <f>IF(BC2039="","",IF(BC2039&gt;0,COUNT($AY$2:AY2039),""))</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40" spans="1:66" ht="15.75" customHeight="1">
      <c r="A2040" s="153" t="str">
        <f>IF('S.D.PASTE SHEET'!A2040="","",'S.D.PASTE SHEET'!A2040)</f>
        <v/>
      </c>
      <c s="153" t="str">
        <f>IF('S.D.PASTE SHEET'!B2040="","",'S.D.PASTE SHEET'!B2040)</f>
        <v/>
      </c>
      <c s="153" t="str">
        <f>IF('S.D.PASTE SHEET'!C2040="","",'S.D.PASTE SHEET'!C2040)</f>
        <v/>
      </c>
      <c s="154" t="str">
        <f>IF('S.D.PASTE SHEET'!D2040="","",'S.D.PASTE SHEET'!D2040)</f>
        <v/>
      </c>
      <c s="153" t="str">
        <f>IF('S.D.PASTE SHEET'!E2040="","",UPPER('S.D.PASTE SHEET'!E2040))</f>
        <v/>
      </c>
      <c s="153" t="str">
        <f>IF('S.D.PASTE SHEET'!F2040="","",'S.D.PASTE SHEET'!F2040)</f>
        <v/>
      </c>
      <c s="153" t="str">
        <f>IF('S.D.PASTE SHEET'!G2040="","",UPPER('S.D.PASTE SHEET'!G2040))</f>
        <v/>
      </c>
      <c s="153" t="str">
        <f>IF('S.D.PASTE SHEET'!H2040="","",UPPER('S.D.PASTE SHEET'!H2040))</f>
        <v/>
      </c>
      <c s="153" t="str">
        <f>IF('S.D.PASTE SHEET'!I2040="","",'S.D.PASTE SHEET'!I2040)</f>
        <v/>
      </c>
      <c s="154" t="str">
        <f>IF('S.D.PASTE SHEET'!J2040="","",'S.D.PASTE SHEET'!J2040)</f>
        <v/>
      </c>
      <c s="153" t="str">
        <f>IF('S.D.PASTE SHEET'!K2040="","",'S.D.PASTE SHEET'!K2040)</f>
        <v/>
      </c>
      <c s="153" t="str">
        <f>IF('S.D.PASTE SHEET'!L2040="","",'S.D.PASTE SHEET'!L2040)</f>
        <v/>
      </c>
      <c s="153" t="str">
        <f>IF('S.D.PASTE SHEET'!M2040="","",'S.D.PASTE SHEET'!M2040)</f>
        <v/>
      </c>
      <c s="153" t="str">
        <f>IF('S.D.PASTE SHEET'!N2040="","",'S.D.PASTE SHEET'!N2040)</f>
        <v/>
      </c>
      <c s="153" t="str">
        <f>IF('S.D.PASTE SHEET'!O2040="","",'S.D.PASTE SHEET'!O2040)</f>
        <v/>
      </c>
      <c s="153" t="str">
        <f>IF('S.D.PASTE SHEET'!P2040="","",'S.D.PASTE SHEET'!P2040)</f>
        <v/>
      </c>
      <c s="153" t="str">
        <f>IF('S.D.PASTE SHEET'!Q2040="","",'S.D.PASTE SHEET'!Q2040)</f>
        <v/>
      </c>
      <c s="153" t="str">
        <f>IF('S.D.PASTE SHEET'!R2040="","",'S.D.PASTE SHEET'!R2040)</f>
        <v/>
      </c>
      <c s="153" t="str">
        <f>IF('S.D.PASTE SHEET'!S2040="","",'S.D.PASTE SHEET'!S2040)</f>
        <v/>
      </c>
      <c s="153" t="str">
        <f>IF('S.D.PASTE SHEET'!T2040="","",'S.D.PASTE SHEET'!T2040)</f>
        <v/>
      </c>
      <c s="153" t="str">
        <f>IF('S.D.PASTE SHEET'!U2040="","",'S.D.PASTE SHEET'!U2040)</f>
        <v/>
      </c>
      <c s="153" t="str">
        <f>IF('S.D.PASTE SHEET'!V2040="","",'S.D.PASTE SHEET'!V2040)</f>
        <v/>
      </c>
      <c s="153" t="str">
        <f>IF('S.D.PASTE SHEET'!W2040="","",'S.D.PASTE SHEET'!W2040)</f>
        <v/>
      </c>
      <c s="153" t="str">
        <f>IF('S.D.PASTE SHEET'!X2040="","",'S.D.PASTE SHEET'!X2040)</f>
        <v/>
      </c>
      <c s="153" t="str">
        <f>IF('S.D.PASTE SHEET'!Y2040="","",'S.D.PASTE SHEET'!Y2040)</f>
        <v/>
      </c>
      <c s="153" t="str">
        <f>IF('S.D.PASTE SHEET'!Z2040="","",'S.D.PASTE SHEET'!Z2040)</f>
        <v/>
      </c>
      <c s="153" t="str">
        <f>IF('S.D.PASTE SHEET'!AA2040="","",'S.D.PASTE SHEET'!AA2040)</f>
        <v/>
      </c>
      <c s="153" t="str">
        <f>IF('S.D.PASTE SHEET'!AB2040="","",'S.D.PASTE SHEET'!AB2040)</f>
        <v/>
      </c>
      <c s="153" t="str">
        <f>IF('S.D.PASTE SHEET'!AC2040="","",'S.D.PASTE SHEET'!AC2040)</f>
        <v/>
      </c>
      <c s="153" t="str">
        <f>IF('S.D.PASTE SHEET'!AD2040="","",'S.D.PASTE SHEET'!AD2040)</f>
        <v/>
      </c>
      <c s="155"/>
      <c s="156" t="str">
        <f>IF(AK2040="","",IF(AK2040&gt;0,COUNT($AG$2:AG2040),""))</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40" s="156" t="str">
        <f>IF(BC2040="","",IF(BC2040&gt;0,COUNT($AY$2:AY2040),""))</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41" spans="1:66" ht="15.75" customHeight="1">
      <c r="A2041" s="153" t="str">
        <f>IF('S.D.PASTE SHEET'!A2041="","",'S.D.PASTE SHEET'!A2041)</f>
        <v/>
      </c>
      <c s="153" t="str">
        <f>IF('S.D.PASTE SHEET'!B2041="","",'S.D.PASTE SHEET'!B2041)</f>
        <v/>
      </c>
      <c s="153" t="str">
        <f>IF('S.D.PASTE SHEET'!C2041="","",'S.D.PASTE SHEET'!C2041)</f>
        <v/>
      </c>
      <c s="154" t="str">
        <f>IF('S.D.PASTE SHEET'!D2041="","",'S.D.PASTE SHEET'!D2041)</f>
        <v/>
      </c>
      <c s="153" t="str">
        <f>IF('S.D.PASTE SHEET'!E2041="","",UPPER('S.D.PASTE SHEET'!E2041))</f>
        <v/>
      </c>
      <c s="153" t="str">
        <f>IF('S.D.PASTE SHEET'!F2041="","",'S.D.PASTE SHEET'!F2041)</f>
        <v/>
      </c>
      <c s="153" t="str">
        <f>IF('S.D.PASTE SHEET'!G2041="","",UPPER('S.D.PASTE SHEET'!G2041))</f>
        <v/>
      </c>
      <c s="153" t="str">
        <f>IF('S.D.PASTE SHEET'!H2041="","",UPPER('S.D.PASTE SHEET'!H2041))</f>
        <v/>
      </c>
      <c s="153" t="str">
        <f>IF('S.D.PASTE SHEET'!I2041="","",'S.D.PASTE SHEET'!I2041)</f>
        <v/>
      </c>
      <c s="154" t="str">
        <f>IF('S.D.PASTE SHEET'!J2041="","",'S.D.PASTE SHEET'!J2041)</f>
        <v/>
      </c>
      <c s="153" t="str">
        <f>IF('S.D.PASTE SHEET'!K2041="","",'S.D.PASTE SHEET'!K2041)</f>
        <v/>
      </c>
      <c s="153" t="str">
        <f>IF('S.D.PASTE SHEET'!L2041="","",'S.D.PASTE SHEET'!L2041)</f>
        <v/>
      </c>
      <c s="153" t="str">
        <f>IF('S.D.PASTE SHEET'!M2041="","",'S.D.PASTE SHEET'!M2041)</f>
        <v/>
      </c>
      <c s="153" t="str">
        <f>IF('S.D.PASTE SHEET'!N2041="","",'S.D.PASTE SHEET'!N2041)</f>
        <v/>
      </c>
      <c s="153" t="str">
        <f>IF('S.D.PASTE SHEET'!O2041="","",'S.D.PASTE SHEET'!O2041)</f>
        <v/>
      </c>
      <c s="153" t="str">
        <f>IF('S.D.PASTE SHEET'!P2041="","",'S.D.PASTE SHEET'!P2041)</f>
        <v/>
      </c>
      <c s="153" t="str">
        <f>IF('S.D.PASTE SHEET'!Q2041="","",'S.D.PASTE SHEET'!Q2041)</f>
        <v/>
      </c>
      <c s="153" t="str">
        <f>IF('S.D.PASTE SHEET'!R2041="","",'S.D.PASTE SHEET'!R2041)</f>
        <v/>
      </c>
      <c s="153" t="str">
        <f>IF('S.D.PASTE SHEET'!S2041="","",'S.D.PASTE SHEET'!S2041)</f>
        <v/>
      </c>
      <c s="153" t="str">
        <f>IF('S.D.PASTE SHEET'!T2041="","",'S.D.PASTE SHEET'!T2041)</f>
        <v/>
      </c>
      <c s="153" t="str">
        <f>IF('S.D.PASTE SHEET'!U2041="","",'S.D.PASTE SHEET'!U2041)</f>
        <v/>
      </c>
      <c s="153" t="str">
        <f>IF('S.D.PASTE SHEET'!V2041="","",'S.D.PASTE SHEET'!V2041)</f>
        <v/>
      </c>
      <c s="153" t="str">
        <f>IF('S.D.PASTE SHEET'!W2041="","",'S.D.PASTE SHEET'!W2041)</f>
        <v/>
      </c>
      <c s="153" t="str">
        <f>IF('S.D.PASTE SHEET'!X2041="","",'S.D.PASTE SHEET'!X2041)</f>
        <v/>
      </c>
      <c s="153" t="str">
        <f>IF('S.D.PASTE SHEET'!Y2041="","",'S.D.PASTE SHEET'!Y2041)</f>
        <v/>
      </c>
      <c s="153" t="str">
        <f>IF('S.D.PASTE SHEET'!Z2041="","",'S.D.PASTE SHEET'!Z2041)</f>
        <v/>
      </c>
      <c s="153" t="str">
        <f>IF('S.D.PASTE SHEET'!AA2041="","",'S.D.PASTE SHEET'!AA2041)</f>
        <v/>
      </c>
      <c s="153" t="str">
        <f>IF('S.D.PASTE SHEET'!AB2041="","",'S.D.PASTE SHEET'!AB2041)</f>
        <v/>
      </c>
      <c s="153" t="str">
        <f>IF('S.D.PASTE SHEET'!AC2041="","",'S.D.PASTE SHEET'!AC2041)</f>
        <v/>
      </c>
      <c s="153" t="str">
        <f>IF('S.D.PASTE SHEET'!AD2041="","",'S.D.PASTE SHEET'!AD2041)</f>
        <v/>
      </c>
      <c s="155"/>
      <c s="156" t="str">
        <f>IF(AK2041="","",IF(AK2041&gt;0,COUNT($AG$2:AG2041),""))</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41" s="156" t="str">
        <f>IF(BC2041="","",IF(BC2041&gt;0,COUNT($AY$2:AY2041),""))</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42" spans="1:66" ht="15.75" customHeight="1">
      <c r="A2042" s="153" t="str">
        <f>IF('S.D.PASTE SHEET'!A2042="","",'S.D.PASTE SHEET'!A2042)</f>
        <v/>
      </c>
      <c s="153" t="str">
        <f>IF('S.D.PASTE SHEET'!B2042="","",'S.D.PASTE SHEET'!B2042)</f>
        <v/>
      </c>
      <c s="153" t="str">
        <f>IF('S.D.PASTE SHEET'!C2042="","",'S.D.PASTE SHEET'!C2042)</f>
        <v/>
      </c>
      <c s="154" t="str">
        <f>IF('S.D.PASTE SHEET'!D2042="","",'S.D.PASTE SHEET'!D2042)</f>
        <v/>
      </c>
      <c s="153" t="str">
        <f>IF('S.D.PASTE SHEET'!E2042="","",UPPER('S.D.PASTE SHEET'!E2042))</f>
        <v/>
      </c>
      <c s="153" t="str">
        <f>IF('S.D.PASTE SHEET'!F2042="","",'S.D.PASTE SHEET'!F2042)</f>
        <v/>
      </c>
      <c s="153" t="str">
        <f>IF('S.D.PASTE SHEET'!G2042="","",UPPER('S.D.PASTE SHEET'!G2042))</f>
        <v/>
      </c>
      <c s="153" t="str">
        <f>IF('S.D.PASTE SHEET'!H2042="","",UPPER('S.D.PASTE SHEET'!H2042))</f>
        <v/>
      </c>
      <c s="153" t="str">
        <f>IF('S.D.PASTE SHEET'!I2042="","",'S.D.PASTE SHEET'!I2042)</f>
        <v/>
      </c>
      <c s="154" t="str">
        <f>IF('S.D.PASTE SHEET'!J2042="","",'S.D.PASTE SHEET'!J2042)</f>
        <v/>
      </c>
      <c s="153" t="str">
        <f>IF('S.D.PASTE SHEET'!K2042="","",'S.D.PASTE SHEET'!K2042)</f>
        <v/>
      </c>
      <c s="153" t="str">
        <f>IF('S.D.PASTE SHEET'!L2042="","",'S.D.PASTE SHEET'!L2042)</f>
        <v/>
      </c>
      <c s="153" t="str">
        <f>IF('S.D.PASTE SHEET'!M2042="","",'S.D.PASTE SHEET'!M2042)</f>
        <v/>
      </c>
      <c s="153" t="str">
        <f>IF('S.D.PASTE SHEET'!N2042="","",'S.D.PASTE SHEET'!N2042)</f>
        <v/>
      </c>
      <c s="153" t="str">
        <f>IF('S.D.PASTE SHEET'!O2042="","",'S.D.PASTE SHEET'!O2042)</f>
        <v/>
      </c>
      <c s="153" t="str">
        <f>IF('S.D.PASTE SHEET'!P2042="","",'S.D.PASTE SHEET'!P2042)</f>
        <v/>
      </c>
      <c s="153" t="str">
        <f>IF('S.D.PASTE SHEET'!Q2042="","",'S.D.PASTE SHEET'!Q2042)</f>
        <v/>
      </c>
      <c s="153" t="str">
        <f>IF('S.D.PASTE SHEET'!R2042="","",'S.D.PASTE SHEET'!R2042)</f>
        <v/>
      </c>
      <c s="153" t="str">
        <f>IF('S.D.PASTE SHEET'!S2042="","",'S.D.PASTE SHEET'!S2042)</f>
        <v/>
      </c>
      <c s="153" t="str">
        <f>IF('S.D.PASTE SHEET'!T2042="","",'S.D.PASTE SHEET'!T2042)</f>
        <v/>
      </c>
      <c s="153" t="str">
        <f>IF('S.D.PASTE SHEET'!U2042="","",'S.D.PASTE SHEET'!U2042)</f>
        <v/>
      </c>
      <c s="153" t="str">
        <f>IF('S.D.PASTE SHEET'!V2042="","",'S.D.PASTE SHEET'!V2042)</f>
        <v/>
      </c>
      <c s="153" t="str">
        <f>IF('S.D.PASTE SHEET'!W2042="","",'S.D.PASTE SHEET'!W2042)</f>
        <v/>
      </c>
      <c s="153" t="str">
        <f>IF('S.D.PASTE SHEET'!X2042="","",'S.D.PASTE SHEET'!X2042)</f>
        <v/>
      </c>
      <c s="153" t="str">
        <f>IF('S.D.PASTE SHEET'!Y2042="","",'S.D.PASTE SHEET'!Y2042)</f>
        <v/>
      </c>
      <c s="153" t="str">
        <f>IF('S.D.PASTE SHEET'!Z2042="","",'S.D.PASTE SHEET'!Z2042)</f>
        <v/>
      </c>
      <c s="153" t="str">
        <f>IF('S.D.PASTE SHEET'!AA2042="","",'S.D.PASTE SHEET'!AA2042)</f>
        <v/>
      </c>
      <c s="153" t="str">
        <f>IF('S.D.PASTE SHEET'!AB2042="","",'S.D.PASTE SHEET'!AB2042)</f>
        <v/>
      </c>
      <c s="153" t="str">
        <f>IF('S.D.PASTE SHEET'!AC2042="","",'S.D.PASTE SHEET'!AC2042)</f>
        <v/>
      </c>
      <c s="153" t="str">
        <f>IF('S.D.PASTE SHEET'!AD2042="","",'S.D.PASTE SHEET'!AD2042)</f>
        <v/>
      </c>
      <c s="155"/>
      <c s="156" t="str">
        <f>IF(AK2042="","",IF(AK2042&gt;0,COUNT($AG$2:AG2042),""))</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42" s="156" t="str">
        <f>IF(BC2042="","",IF(BC2042&gt;0,COUNT($AY$2:AY2042),""))</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43" spans="1:66" ht="15.75" customHeight="1">
      <c r="A2043" s="153" t="str">
        <f>IF('S.D.PASTE SHEET'!A2043="","",'S.D.PASTE SHEET'!A2043)</f>
        <v/>
      </c>
      <c s="153" t="str">
        <f>IF('S.D.PASTE SHEET'!B2043="","",'S.D.PASTE SHEET'!B2043)</f>
        <v/>
      </c>
      <c s="153" t="str">
        <f>IF('S.D.PASTE SHEET'!C2043="","",'S.D.PASTE SHEET'!C2043)</f>
        <v/>
      </c>
      <c s="154" t="str">
        <f>IF('S.D.PASTE SHEET'!D2043="","",'S.D.PASTE SHEET'!D2043)</f>
        <v/>
      </c>
      <c s="153" t="str">
        <f>IF('S.D.PASTE SHEET'!E2043="","",UPPER('S.D.PASTE SHEET'!E2043))</f>
        <v/>
      </c>
      <c s="153" t="str">
        <f>IF('S.D.PASTE SHEET'!F2043="","",'S.D.PASTE SHEET'!F2043)</f>
        <v/>
      </c>
      <c s="153" t="str">
        <f>IF('S.D.PASTE SHEET'!G2043="","",UPPER('S.D.PASTE SHEET'!G2043))</f>
        <v/>
      </c>
      <c s="153" t="str">
        <f>IF('S.D.PASTE SHEET'!H2043="","",UPPER('S.D.PASTE SHEET'!H2043))</f>
        <v/>
      </c>
      <c s="153" t="str">
        <f>IF('S.D.PASTE SHEET'!I2043="","",'S.D.PASTE SHEET'!I2043)</f>
        <v/>
      </c>
      <c s="154" t="str">
        <f>IF('S.D.PASTE SHEET'!J2043="","",'S.D.PASTE SHEET'!J2043)</f>
        <v/>
      </c>
      <c s="153" t="str">
        <f>IF('S.D.PASTE SHEET'!K2043="","",'S.D.PASTE SHEET'!K2043)</f>
        <v/>
      </c>
      <c s="153" t="str">
        <f>IF('S.D.PASTE SHEET'!L2043="","",'S.D.PASTE SHEET'!L2043)</f>
        <v/>
      </c>
      <c s="153" t="str">
        <f>IF('S.D.PASTE SHEET'!M2043="","",'S.D.PASTE SHEET'!M2043)</f>
        <v/>
      </c>
      <c s="153" t="str">
        <f>IF('S.D.PASTE SHEET'!N2043="","",'S.D.PASTE SHEET'!N2043)</f>
        <v/>
      </c>
      <c s="153" t="str">
        <f>IF('S.D.PASTE SHEET'!O2043="","",'S.D.PASTE SHEET'!O2043)</f>
        <v/>
      </c>
      <c s="153" t="str">
        <f>IF('S.D.PASTE SHEET'!P2043="","",'S.D.PASTE SHEET'!P2043)</f>
        <v/>
      </c>
      <c s="153" t="str">
        <f>IF('S.D.PASTE SHEET'!Q2043="","",'S.D.PASTE SHEET'!Q2043)</f>
        <v/>
      </c>
      <c s="153" t="str">
        <f>IF('S.D.PASTE SHEET'!R2043="","",'S.D.PASTE SHEET'!R2043)</f>
        <v/>
      </c>
      <c s="153" t="str">
        <f>IF('S.D.PASTE SHEET'!S2043="","",'S.D.PASTE SHEET'!S2043)</f>
        <v/>
      </c>
      <c s="153" t="str">
        <f>IF('S.D.PASTE SHEET'!T2043="","",'S.D.PASTE SHEET'!T2043)</f>
        <v/>
      </c>
      <c s="153" t="str">
        <f>IF('S.D.PASTE SHEET'!U2043="","",'S.D.PASTE SHEET'!U2043)</f>
        <v/>
      </c>
      <c s="153" t="str">
        <f>IF('S.D.PASTE SHEET'!V2043="","",'S.D.PASTE SHEET'!V2043)</f>
        <v/>
      </c>
      <c s="153" t="str">
        <f>IF('S.D.PASTE SHEET'!W2043="","",'S.D.PASTE SHEET'!W2043)</f>
        <v/>
      </c>
      <c s="153" t="str">
        <f>IF('S.D.PASTE SHEET'!X2043="","",'S.D.PASTE SHEET'!X2043)</f>
        <v/>
      </c>
      <c s="153" t="str">
        <f>IF('S.D.PASTE SHEET'!Y2043="","",'S.D.PASTE SHEET'!Y2043)</f>
        <v/>
      </c>
      <c s="153" t="str">
        <f>IF('S.D.PASTE SHEET'!Z2043="","",'S.D.PASTE SHEET'!Z2043)</f>
        <v/>
      </c>
      <c s="153" t="str">
        <f>IF('S.D.PASTE SHEET'!AA2043="","",'S.D.PASTE SHEET'!AA2043)</f>
        <v/>
      </c>
      <c s="153" t="str">
        <f>IF('S.D.PASTE SHEET'!AB2043="","",'S.D.PASTE SHEET'!AB2043)</f>
        <v/>
      </c>
      <c s="153" t="str">
        <f>IF('S.D.PASTE SHEET'!AC2043="","",'S.D.PASTE SHEET'!AC2043)</f>
        <v/>
      </c>
      <c s="153" t="str">
        <f>IF('S.D.PASTE SHEET'!AD2043="","",'S.D.PASTE SHEET'!AD2043)</f>
        <v/>
      </c>
      <c s="155"/>
      <c s="156" t="str">
        <f>IF(AK2043="","",IF(AK2043&gt;0,COUNT($AG$2:AG2043),""))</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43" s="156" t="str">
        <f>IF(BC2043="","",IF(BC2043&gt;0,COUNT($AY$2:AY2043),""))</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44" spans="1:66" ht="15.75" customHeight="1">
      <c r="A2044" s="153" t="str">
        <f>IF('S.D.PASTE SHEET'!A2044="","",'S.D.PASTE SHEET'!A2044)</f>
        <v/>
      </c>
      <c s="153" t="str">
        <f>IF('S.D.PASTE SHEET'!B2044="","",'S.D.PASTE SHEET'!B2044)</f>
        <v/>
      </c>
      <c s="153" t="str">
        <f>IF('S.D.PASTE SHEET'!C2044="","",'S.D.PASTE SHEET'!C2044)</f>
        <v/>
      </c>
      <c s="154" t="str">
        <f>IF('S.D.PASTE SHEET'!D2044="","",'S.D.PASTE SHEET'!D2044)</f>
        <v/>
      </c>
      <c s="153" t="str">
        <f>IF('S.D.PASTE SHEET'!E2044="","",UPPER('S.D.PASTE SHEET'!E2044))</f>
        <v/>
      </c>
      <c s="153" t="str">
        <f>IF('S.D.PASTE SHEET'!F2044="","",'S.D.PASTE SHEET'!F2044)</f>
        <v/>
      </c>
      <c s="153" t="str">
        <f>IF('S.D.PASTE SHEET'!G2044="","",UPPER('S.D.PASTE SHEET'!G2044))</f>
        <v/>
      </c>
      <c s="153" t="str">
        <f>IF('S.D.PASTE SHEET'!H2044="","",UPPER('S.D.PASTE SHEET'!H2044))</f>
        <v/>
      </c>
      <c s="153" t="str">
        <f>IF('S.D.PASTE SHEET'!I2044="","",'S.D.PASTE SHEET'!I2044)</f>
        <v/>
      </c>
      <c s="154" t="str">
        <f>IF('S.D.PASTE SHEET'!J2044="","",'S.D.PASTE SHEET'!J2044)</f>
        <v/>
      </c>
      <c s="153" t="str">
        <f>IF('S.D.PASTE SHEET'!K2044="","",'S.D.PASTE SHEET'!K2044)</f>
        <v/>
      </c>
      <c s="153" t="str">
        <f>IF('S.D.PASTE SHEET'!L2044="","",'S.D.PASTE SHEET'!L2044)</f>
        <v/>
      </c>
      <c s="153" t="str">
        <f>IF('S.D.PASTE SHEET'!M2044="","",'S.D.PASTE SHEET'!M2044)</f>
        <v/>
      </c>
      <c s="153" t="str">
        <f>IF('S.D.PASTE SHEET'!N2044="","",'S.D.PASTE SHEET'!N2044)</f>
        <v/>
      </c>
      <c s="153" t="str">
        <f>IF('S.D.PASTE SHEET'!O2044="","",'S.D.PASTE SHEET'!O2044)</f>
        <v/>
      </c>
      <c s="153" t="str">
        <f>IF('S.D.PASTE SHEET'!P2044="","",'S.D.PASTE SHEET'!P2044)</f>
        <v/>
      </c>
      <c s="153" t="str">
        <f>IF('S.D.PASTE SHEET'!Q2044="","",'S.D.PASTE SHEET'!Q2044)</f>
        <v/>
      </c>
      <c s="153" t="str">
        <f>IF('S.D.PASTE SHEET'!R2044="","",'S.D.PASTE SHEET'!R2044)</f>
        <v/>
      </c>
      <c s="153" t="str">
        <f>IF('S.D.PASTE SHEET'!S2044="","",'S.D.PASTE SHEET'!S2044)</f>
        <v/>
      </c>
      <c s="153" t="str">
        <f>IF('S.D.PASTE SHEET'!T2044="","",'S.D.PASTE SHEET'!T2044)</f>
        <v/>
      </c>
      <c s="153" t="str">
        <f>IF('S.D.PASTE SHEET'!U2044="","",'S.D.PASTE SHEET'!U2044)</f>
        <v/>
      </c>
      <c s="153" t="str">
        <f>IF('S.D.PASTE SHEET'!V2044="","",'S.D.PASTE SHEET'!V2044)</f>
        <v/>
      </c>
      <c s="153" t="str">
        <f>IF('S.D.PASTE SHEET'!W2044="","",'S.D.PASTE SHEET'!W2044)</f>
        <v/>
      </c>
      <c s="153" t="str">
        <f>IF('S.D.PASTE SHEET'!X2044="","",'S.D.PASTE SHEET'!X2044)</f>
        <v/>
      </c>
      <c s="153" t="str">
        <f>IF('S.D.PASTE SHEET'!Y2044="","",'S.D.PASTE SHEET'!Y2044)</f>
        <v/>
      </c>
      <c s="153" t="str">
        <f>IF('S.D.PASTE SHEET'!Z2044="","",'S.D.PASTE SHEET'!Z2044)</f>
        <v/>
      </c>
      <c s="153" t="str">
        <f>IF('S.D.PASTE SHEET'!AA2044="","",'S.D.PASTE SHEET'!AA2044)</f>
        <v/>
      </c>
      <c s="153" t="str">
        <f>IF('S.D.PASTE SHEET'!AB2044="","",'S.D.PASTE SHEET'!AB2044)</f>
        <v/>
      </c>
      <c s="153" t="str">
        <f>IF('S.D.PASTE SHEET'!AC2044="","",'S.D.PASTE SHEET'!AC2044)</f>
        <v/>
      </c>
      <c s="153" t="str">
        <f>IF('S.D.PASTE SHEET'!AD2044="","",'S.D.PASTE SHEET'!AD2044)</f>
        <v/>
      </c>
      <c s="155"/>
      <c s="156" t="str">
        <f>IF(AK2044="","",IF(AK2044&gt;0,COUNT($AG$2:AG2044),""))</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44" s="156" t="str">
        <f>IF(BC2044="","",IF(BC2044&gt;0,COUNT($AY$2:AY2044),""))</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45" spans="1:66" ht="15.75" customHeight="1">
      <c r="A2045" s="153" t="str">
        <f>IF('S.D.PASTE SHEET'!A2045="","",'S.D.PASTE SHEET'!A2045)</f>
        <v/>
      </c>
      <c s="153" t="str">
        <f>IF('S.D.PASTE SHEET'!B2045="","",'S.D.PASTE SHEET'!B2045)</f>
        <v/>
      </c>
      <c s="153" t="str">
        <f>IF('S.D.PASTE SHEET'!C2045="","",'S.D.PASTE SHEET'!C2045)</f>
        <v/>
      </c>
      <c s="154" t="str">
        <f>IF('S.D.PASTE SHEET'!D2045="","",'S.D.PASTE SHEET'!D2045)</f>
        <v/>
      </c>
      <c s="153" t="str">
        <f>IF('S.D.PASTE SHEET'!E2045="","",UPPER('S.D.PASTE SHEET'!E2045))</f>
        <v/>
      </c>
      <c s="153" t="str">
        <f>IF('S.D.PASTE SHEET'!F2045="","",'S.D.PASTE SHEET'!F2045)</f>
        <v/>
      </c>
      <c s="153" t="str">
        <f>IF('S.D.PASTE SHEET'!G2045="","",UPPER('S.D.PASTE SHEET'!G2045))</f>
        <v/>
      </c>
      <c s="153" t="str">
        <f>IF('S.D.PASTE SHEET'!H2045="","",UPPER('S.D.PASTE SHEET'!H2045))</f>
        <v/>
      </c>
      <c s="153" t="str">
        <f>IF('S.D.PASTE SHEET'!I2045="","",'S.D.PASTE SHEET'!I2045)</f>
        <v/>
      </c>
      <c s="154" t="str">
        <f>IF('S.D.PASTE SHEET'!J2045="","",'S.D.PASTE SHEET'!J2045)</f>
        <v/>
      </c>
      <c s="153" t="str">
        <f>IF('S.D.PASTE SHEET'!K2045="","",'S.D.PASTE SHEET'!K2045)</f>
        <v/>
      </c>
      <c s="153" t="str">
        <f>IF('S.D.PASTE SHEET'!L2045="","",'S.D.PASTE SHEET'!L2045)</f>
        <v/>
      </c>
      <c s="153" t="str">
        <f>IF('S.D.PASTE SHEET'!M2045="","",'S.D.PASTE SHEET'!M2045)</f>
        <v/>
      </c>
      <c s="153" t="str">
        <f>IF('S.D.PASTE SHEET'!N2045="","",'S.D.PASTE SHEET'!N2045)</f>
        <v/>
      </c>
      <c s="153" t="str">
        <f>IF('S.D.PASTE SHEET'!O2045="","",'S.D.PASTE SHEET'!O2045)</f>
        <v/>
      </c>
      <c s="153" t="str">
        <f>IF('S.D.PASTE SHEET'!P2045="","",'S.D.PASTE SHEET'!P2045)</f>
        <v/>
      </c>
      <c s="153" t="str">
        <f>IF('S.D.PASTE SHEET'!Q2045="","",'S.D.PASTE SHEET'!Q2045)</f>
        <v/>
      </c>
      <c s="153" t="str">
        <f>IF('S.D.PASTE SHEET'!R2045="","",'S.D.PASTE SHEET'!R2045)</f>
        <v/>
      </c>
      <c s="153" t="str">
        <f>IF('S.D.PASTE SHEET'!S2045="","",'S.D.PASTE SHEET'!S2045)</f>
        <v/>
      </c>
      <c s="153" t="str">
        <f>IF('S.D.PASTE SHEET'!T2045="","",'S.D.PASTE SHEET'!T2045)</f>
        <v/>
      </c>
      <c s="153" t="str">
        <f>IF('S.D.PASTE SHEET'!U2045="","",'S.D.PASTE SHEET'!U2045)</f>
        <v/>
      </c>
      <c s="153" t="str">
        <f>IF('S.D.PASTE SHEET'!V2045="","",'S.D.PASTE SHEET'!V2045)</f>
        <v/>
      </c>
      <c s="153" t="str">
        <f>IF('S.D.PASTE SHEET'!W2045="","",'S.D.PASTE SHEET'!W2045)</f>
        <v/>
      </c>
      <c s="153" t="str">
        <f>IF('S.D.PASTE SHEET'!X2045="","",'S.D.PASTE SHEET'!X2045)</f>
        <v/>
      </c>
      <c s="153" t="str">
        <f>IF('S.D.PASTE SHEET'!Y2045="","",'S.D.PASTE SHEET'!Y2045)</f>
        <v/>
      </c>
      <c s="153" t="str">
        <f>IF('S.D.PASTE SHEET'!Z2045="","",'S.D.PASTE SHEET'!Z2045)</f>
        <v/>
      </c>
      <c s="153" t="str">
        <f>IF('S.D.PASTE SHEET'!AA2045="","",'S.D.PASTE SHEET'!AA2045)</f>
        <v/>
      </c>
      <c s="153" t="str">
        <f>IF('S.D.PASTE SHEET'!AB2045="","",'S.D.PASTE SHEET'!AB2045)</f>
        <v/>
      </c>
      <c s="153" t="str">
        <f>IF('S.D.PASTE SHEET'!AC2045="","",'S.D.PASTE SHEET'!AC2045)</f>
        <v/>
      </c>
      <c s="153" t="str">
        <f>IF('S.D.PASTE SHEET'!AD2045="","",'S.D.PASTE SHEET'!AD2045)</f>
        <v/>
      </c>
      <c s="155"/>
      <c s="156" t="str">
        <f>IF(AK2045="","",IF(AK2045&gt;0,COUNT($AG$2:AG2045),""))</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45" s="156" t="str">
        <f>IF(BC2045="","",IF(BC2045&gt;0,COUNT($AY$2:AY2045),""))</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46" spans="1:66" ht="15.75" customHeight="1">
      <c r="A2046" s="153" t="str">
        <f>IF('S.D.PASTE SHEET'!A2046="","",'S.D.PASTE SHEET'!A2046)</f>
        <v/>
      </c>
      <c s="153" t="str">
        <f>IF('S.D.PASTE SHEET'!B2046="","",'S.D.PASTE SHEET'!B2046)</f>
        <v/>
      </c>
      <c s="153" t="str">
        <f>IF('S.D.PASTE SHEET'!C2046="","",'S.D.PASTE SHEET'!C2046)</f>
        <v/>
      </c>
      <c s="154" t="str">
        <f>IF('S.D.PASTE SHEET'!D2046="","",'S.D.PASTE SHEET'!D2046)</f>
        <v/>
      </c>
      <c s="153" t="str">
        <f>IF('S.D.PASTE SHEET'!E2046="","",UPPER('S.D.PASTE SHEET'!E2046))</f>
        <v/>
      </c>
      <c s="153" t="str">
        <f>IF('S.D.PASTE SHEET'!F2046="","",'S.D.PASTE SHEET'!F2046)</f>
        <v/>
      </c>
      <c s="153" t="str">
        <f>IF('S.D.PASTE SHEET'!G2046="","",UPPER('S.D.PASTE SHEET'!G2046))</f>
        <v/>
      </c>
      <c s="153" t="str">
        <f>IF('S.D.PASTE SHEET'!H2046="","",UPPER('S.D.PASTE SHEET'!H2046))</f>
        <v/>
      </c>
      <c s="153" t="str">
        <f>IF('S.D.PASTE SHEET'!I2046="","",'S.D.PASTE SHEET'!I2046)</f>
        <v/>
      </c>
      <c s="154" t="str">
        <f>IF('S.D.PASTE SHEET'!J2046="","",'S.D.PASTE SHEET'!J2046)</f>
        <v/>
      </c>
      <c s="153" t="str">
        <f>IF('S.D.PASTE SHEET'!K2046="","",'S.D.PASTE SHEET'!K2046)</f>
        <v/>
      </c>
      <c s="153" t="str">
        <f>IF('S.D.PASTE SHEET'!L2046="","",'S.D.PASTE SHEET'!L2046)</f>
        <v/>
      </c>
      <c s="153" t="str">
        <f>IF('S.D.PASTE SHEET'!M2046="","",'S.D.PASTE SHEET'!M2046)</f>
        <v/>
      </c>
      <c s="153" t="str">
        <f>IF('S.D.PASTE SHEET'!N2046="","",'S.D.PASTE SHEET'!N2046)</f>
        <v/>
      </c>
      <c s="153" t="str">
        <f>IF('S.D.PASTE SHEET'!O2046="","",'S.D.PASTE SHEET'!O2046)</f>
        <v/>
      </c>
      <c s="153" t="str">
        <f>IF('S.D.PASTE SHEET'!P2046="","",'S.D.PASTE SHEET'!P2046)</f>
        <v/>
      </c>
      <c s="153" t="str">
        <f>IF('S.D.PASTE SHEET'!Q2046="","",'S.D.PASTE SHEET'!Q2046)</f>
        <v/>
      </c>
      <c s="153" t="str">
        <f>IF('S.D.PASTE SHEET'!R2046="","",'S.D.PASTE SHEET'!R2046)</f>
        <v/>
      </c>
      <c s="153" t="str">
        <f>IF('S.D.PASTE SHEET'!S2046="","",'S.D.PASTE SHEET'!S2046)</f>
        <v/>
      </c>
      <c s="153" t="str">
        <f>IF('S.D.PASTE SHEET'!T2046="","",'S.D.PASTE SHEET'!T2046)</f>
        <v/>
      </c>
      <c s="153" t="str">
        <f>IF('S.D.PASTE SHEET'!U2046="","",'S.D.PASTE SHEET'!U2046)</f>
        <v/>
      </c>
      <c s="153" t="str">
        <f>IF('S.D.PASTE SHEET'!V2046="","",'S.D.PASTE SHEET'!V2046)</f>
        <v/>
      </c>
      <c s="153" t="str">
        <f>IF('S.D.PASTE SHEET'!W2046="","",'S.D.PASTE SHEET'!W2046)</f>
        <v/>
      </c>
      <c s="153" t="str">
        <f>IF('S.D.PASTE SHEET'!X2046="","",'S.D.PASTE SHEET'!X2046)</f>
        <v/>
      </c>
      <c s="153" t="str">
        <f>IF('S.D.PASTE SHEET'!Y2046="","",'S.D.PASTE SHEET'!Y2046)</f>
        <v/>
      </c>
      <c s="153" t="str">
        <f>IF('S.D.PASTE SHEET'!Z2046="","",'S.D.PASTE SHEET'!Z2046)</f>
        <v/>
      </c>
      <c s="153" t="str">
        <f>IF('S.D.PASTE SHEET'!AA2046="","",'S.D.PASTE SHEET'!AA2046)</f>
        <v/>
      </c>
      <c s="153" t="str">
        <f>IF('S.D.PASTE SHEET'!AB2046="","",'S.D.PASTE SHEET'!AB2046)</f>
        <v/>
      </c>
      <c s="153" t="str">
        <f>IF('S.D.PASTE SHEET'!AC2046="","",'S.D.PASTE SHEET'!AC2046)</f>
        <v/>
      </c>
      <c s="153" t="str">
        <f>IF('S.D.PASTE SHEET'!AD2046="","",'S.D.PASTE SHEET'!AD2046)</f>
        <v/>
      </c>
      <c s="155"/>
      <c s="156" t="str">
        <f>IF(AK2046="","",IF(AK2046&gt;0,COUNT($AG$2:AG2046),""))</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46" s="156" t="str">
        <f>IF(BC2046="","",IF(BC2046&gt;0,COUNT($AY$2:AY2046),""))</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47" spans="1:66" ht="15.75" customHeight="1">
      <c r="A2047" s="153" t="str">
        <f>IF('S.D.PASTE SHEET'!A2047="","",'S.D.PASTE SHEET'!A2047)</f>
        <v/>
      </c>
      <c s="153" t="str">
        <f>IF('S.D.PASTE SHEET'!B2047="","",'S.D.PASTE SHEET'!B2047)</f>
        <v/>
      </c>
      <c s="153" t="str">
        <f>IF('S.D.PASTE SHEET'!C2047="","",'S.D.PASTE SHEET'!C2047)</f>
        <v/>
      </c>
      <c s="154" t="str">
        <f>IF('S.D.PASTE SHEET'!D2047="","",'S.D.PASTE SHEET'!D2047)</f>
        <v/>
      </c>
      <c s="153" t="str">
        <f>IF('S.D.PASTE SHEET'!E2047="","",UPPER('S.D.PASTE SHEET'!E2047))</f>
        <v/>
      </c>
      <c s="153" t="str">
        <f>IF('S.D.PASTE SHEET'!F2047="","",'S.D.PASTE SHEET'!F2047)</f>
        <v/>
      </c>
      <c s="153" t="str">
        <f>IF('S.D.PASTE SHEET'!G2047="","",UPPER('S.D.PASTE SHEET'!G2047))</f>
        <v/>
      </c>
      <c s="153" t="str">
        <f>IF('S.D.PASTE SHEET'!H2047="","",UPPER('S.D.PASTE SHEET'!H2047))</f>
        <v/>
      </c>
      <c s="153" t="str">
        <f>IF('S.D.PASTE SHEET'!I2047="","",'S.D.PASTE SHEET'!I2047)</f>
        <v/>
      </c>
      <c s="154" t="str">
        <f>IF('S.D.PASTE SHEET'!J2047="","",'S.D.PASTE SHEET'!J2047)</f>
        <v/>
      </c>
      <c s="153" t="str">
        <f>IF('S.D.PASTE SHEET'!K2047="","",'S.D.PASTE SHEET'!K2047)</f>
        <v/>
      </c>
      <c s="153" t="str">
        <f>IF('S.D.PASTE SHEET'!L2047="","",'S.D.PASTE SHEET'!L2047)</f>
        <v/>
      </c>
      <c s="153" t="str">
        <f>IF('S.D.PASTE SHEET'!M2047="","",'S.D.PASTE SHEET'!M2047)</f>
        <v/>
      </c>
      <c s="153" t="str">
        <f>IF('S.D.PASTE SHEET'!N2047="","",'S.D.PASTE SHEET'!N2047)</f>
        <v/>
      </c>
      <c s="153" t="str">
        <f>IF('S.D.PASTE SHEET'!O2047="","",'S.D.PASTE SHEET'!O2047)</f>
        <v/>
      </c>
      <c s="153" t="str">
        <f>IF('S.D.PASTE SHEET'!P2047="","",'S.D.PASTE SHEET'!P2047)</f>
        <v/>
      </c>
      <c s="153" t="str">
        <f>IF('S.D.PASTE SHEET'!Q2047="","",'S.D.PASTE SHEET'!Q2047)</f>
        <v/>
      </c>
      <c s="153" t="str">
        <f>IF('S.D.PASTE SHEET'!R2047="","",'S.D.PASTE SHEET'!R2047)</f>
        <v/>
      </c>
      <c s="153" t="str">
        <f>IF('S.D.PASTE SHEET'!S2047="","",'S.D.PASTE SHEET'!S2047)</f>
        <v/>
      </c>
      <c s="153" t="str">
        <f>IF('S.D.PASTE SHEET'!T2047="","",'S.D.PASTE SHEET'!T2047)</f>
        <v/>
      </c>
      <c s="153" t="str">
        <f>IF('S.D.PASTE SHEET'!U2047="","",'S.D.PASTE SHEET'!U2047)</f>
        <v/>
      </c>
      <c s="153" t="str">
        <f>IF('S.D.PASTE SHEET'!V2047="","",'S.D.PASTE SHEET'!V2047)</f>
        <v/>
      </c>
      <c s="153" t="str">
        <f>IF('S.D.PASTE SHEET'!W2047="","",'S.D.PASTE SHEET'!W2047)</f>
        <v/>
      </c>
      <c s="153" t="str">
        <f>IF('S.D.PASTE SHEET'!X2047="","",'S.D.PASTE SHEET'!X2047)</f>
        <v/>
      </c>
      <c s="153" t="str">
        <f>IF('S.D.PASTE SHEET'!Y2047="","",'S.D.PASTE SHEET'!Y2047)</f>
        <v/>
      </c>
      <c s="153" t="str">
        <f>IF('S.D.PASTE SHEET'!Z2047="","",'S.D.PASTE SHEET'!Z2047)</f>
        <v/>
      </c>
      <c s="153" t="str">
        <f>IF('S.D.PASTE SHEET'!AA2047="","",'S.D.PASTE SHEET'!AA2047)</f>
        <v/>
      </c>
      <c s="153" t="str">
        <f>IF('S.D.PASTE SHEET'!AB2047="","",'S.D.PASTE SHEET'!AB2047)</f>
        <v/>
      </c>
      <c s="153" t="str">
        <f>IF('S.D.PASTE SHEET'!AC2047="","",'S.D.PASTE SHEET'!AC2047)</f>
        <v/>
      </c>
      <c s="153" t="str">
        <f>IF('S.D.PASTE SHEET'!AD2047="","",'S.D.PASTE SHEET'!AD2047)</f>
        <v/>
      </c>
      <c s="155"/>
      <c s="156" t="str">
        <f>IF(AK2047="","",IF(AK2047&gt;0,COUNT($AG$2:AG2047),""))</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47" s="156" t="str">
        <f>IF(BC2047="","",IF(BC2047&gt;0,COUNT($AY$2:AY2047),""))</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48" spans="1:66" ht="15.75" customHeight="1">
      <c r="A2048" s="153" t="str">
        <f>IF('S.D.PASTE SHEET'!A2048="","",'S.D.PASTE SHEET'!A2048)</f>
        <v/>
      </c>
      <c s="153" t="str">
        <f>IF('S.D.PASTE SHEET'!B2048="","",'S.D.PASTE SHEET'!B2048)</f>
        <v/>
      </c>
      <c s="153" t="str">
        <f>IF('S.D.PASTE SHEET'!C2048="","",'S.D.PASTE SHEET'!C2048)</f>
        <v/>
      </c>
      <c s="154" t="str">
        <f>IF('S.D.PASTE SHEET'!D2048="","",'S.D.PASTE SHEET'!D2048)</f>
        <v/>
      </c>
      <c s="153" t="str">
        <f>IF('S.D.PASTE SHEET'!E2048="","",UPPER('S.D.PASTE SHEET'!E2048))</f>
        <v/>
      </c>
      <c s="153" t="str">
        <f>IF('S.D.PASTE SHEET'!F2048="","",'S.D.PASTE SHEET'!F2048)</f>
        <v/>
      </c>
      <c s="153" t="str">
        <f>IF('S.D.PASTE SHEET'!G2048="","",UPPER('S.D.PASTE SHEET'!G2048))</f>
        <v/>
      </c>
      <c s="153" t="str">
        <f>IF('S.D.PASTE SHEET'!H2048="","",UPPER('S.D.PASTE SHEET'!H2048))</f>
        <v/>
      </c>
      <c s="153" t="str">
        <f>IF('S.D.PASTE SHEET'!I2048="","",'S.D.PASTE SHEET'!I2048)</f>
        <v/>
      </c>
      <c s="154" t="str">
        <f>IF('S.D.PASTE SHEET'!J2048="","",'S.D.PASTE SHEET'!J2048)</f>
        <v/>
      </c>
      <c s="153" t="str">
        <f>IF('S.D.PASTE SHEET'!K2048="","",'S.D.PASTE SHEET'!K2048)</f>
        <v/>
      </c>
      <c s="153" t="str">
        <f>IF('S.D.PASTE SHEET'!L2048="","",'S.D.PASTE SHEET'!L2048)</f>
        <v/>
      </c>
      <c s="153" t="str">
        <f>IF('S.D.PASTE SHEET'!M2048="","",'S.D.PASTE SHEET'!M2048)</f>
        <v/>
      </c>
      <c s="153" t="str">
        <f>IF('S.D.PASTE SHEET'!N2048="","",'S.D.PASTE SHEET'!N2048)</f>
        <v/>
      </c>
      <c s="153" t="str">
        <f>IF('S.D.PASTE SHEET'!O2048="","",'S.D.PASTE SHEET'!O2048)</f>
        <v/>
      </c>
      <c s="153" t="str">
        <f>IF('S.D.PASTE SHEET'!P2048="","",'S.D.PASTE SHEET'!P2048)</f>
        <v/>
      </c>
      <c s="153" t="str">
        <f>IF('S.D.PASTE SHEET'!Q2048="","",'S.D.PASTE SHEET'!Q2048)</f>
        <v/>
      </c>
      <c s="153" t="str">
        <f>IF('S.D.PASTE SHEET'!R2048="","",'S.D.PASTE SHEET'!R2048)</f>
        <v/>
      </c>
      <c s="153" t="str">
        <f>IF('S.D.PASTE SHEET'!S2048="","",'S.D.PASTE SHEET'!S2048)</f>
        <v/>
      </c>
      <c s="153" t="str">
        <f>IF('S.D.PASTE SHEET'!T2048="","",'S.D.PASTE SHEET'!T2048)</f>
        <v/>
      </c>
      <c s="153" t="str">
        <f>IF('S.D.PASTE SHEET'!U2048="","",'S.D.PASTE SHEET'!U2048)</f>
        <v/>
      </c>
      <c s="153" t="str">
        <f>IF('S.D.PASTE SHEET'!V2048="","",'S.D.PASTE SHEET'!V2048)</f>
        <v/>
      </c>
      <c s="153" t="str">
        <f>IF('S.D.PASTE SHEET'!W2048="","",'S.D.PASTE SHEET'!W2048)</f>
        <v/>
      </c>
      <c s="153" t="str">
        <f>IF('S.D.PASTE SHEET'!X2048="","",'S.D.PASTE SHEET'!X2048)</f>
        <v/>
      </c>
      <c s="153" t="str">
        <f>IF('S.D.PASTE SHEET'!Y2048="","",'S.D.PASTE SHEET'!Y2048)</f>
        <v/>
      </c>
      <c s="153" t="str">
        <f>IF('S.D.PASTE SHEET'!Z2048="","",'S.D.PASTE SHEET'!Z2048)</f>
        <v/>
      </c>
      <c s="153" t="str">
        <f>IF('S.D.PASTE SHEET'!AA2048="","",'S.D.PASTE SHEET'!AA2048)</f>
        <v/>
      </c>
      <c s="153" t="str">
        <f>IF('S.D.PASTE SHEET'!AB2048="","",'S.D.PASTE SHEET'!AB2048)</f>
        <v/>
      </c>
      <c s="153" t="str">
        <f>IF('S.D.PASTE SHEET'!AC2048="","",'S.D.PASTE SHEET'!AC2048)</f>
        <v/>
      </c>
      <c s="153" t="str">
        <f>IF('S.D.PASTE SHEET'!AD2048="","",'S.D.PASTE SHEET'!AD2048)</f>
        <v/>
      </c>
      <c s="155"/>
      <c s="156" t="str">
        <f>IF(AK2048="","",IF(AK2048&gt;0,COUNT($AG$2:AG2048),""))</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48" s="156" t="str">
        <f>IF(BC2048="","",IF(BC2048&gt;0,COUNT($AY$2:AY2048),""))</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49" spans="1:66" ht="15.75" customHeight="1">
      <c r="A2049" s="153" t="str">
        <f>IF('S.D.PASTE SHEET'!A2049="","",'S.D.PASTE SHEET'!A2049)</f>
        <v/>
      </c>
      <c s="153" t="str">
        <f>IF('S.D.PASTE SHEET'!B2049="","",'S.D.PASTE SHEET'!B2049)</f>
        <v/>
      </c>
      <c s="153" t="str">
        <f>IF('S.D.PASTE SHEET'!C2049="","",'S.D.PASTE SHEET'!C2049)</f>
        <v/>
      </c>
      <c s="154" t="str">
        <f>IF('S.D.PASTE SHEET'!D2049="","",'S.D.PASTE SHEET'!D2049)</f>
        <v/>
      </c>
      <c s="153" t="str">
        <f>IF('S.D.PASTE SHEET'!E2049="","",UPPER('S.D.PASTE SHEET'!E2049))</f>
        <v/>
      </c>
      <c s="153" t="str">
        <f>IF('S.D.PASTE SHEET'!F2049="","",'S.D.PASTE SHEET'!F2049)</f>
        <v/>
      </c>
      <c s="153" t="str">
        <f>IF('S.D.PASTE SHEET'!G2049="","",UPPER('S.D.PASTE SHEET'!G2049))</f>
        <v/>
      </c>
      <c s="153" t="str">
        <f>IF('S.D.PASTE SHEET'!H2049="","",UPPER('S.D.PASTE SHEET'!H2049))</f>
        <v/>
      </c>
      <c s="153" t="str">
        <f>IF('S.D.PASTE SHEET'!I2049="","",'S.D.PASTE SHEET'!I2049)</f>
        <v/>
      </c>
      <c s="154" t="str">
        <f>IF('S.D.PASTE SHEET'!J2049="","",'S.D.PASTE SHEET'!J2049)</f>
        <v/>
      </c>
      <c s="153" t="str">
        <f>IF('S.D.PASTE SHEET'!K2049="","",'S.D.PASTE SHEET'!K2049)</f>
        <v/>
      </c>
      <c s="153" t="str">
        <f>IF('S.D.PASTE SHEET'!L2049="","",'S.D.PASTE SHEET'!L2049)</f>
        <v/>
      </c>
      <c s="153" t="str">
        <f>IF('S.D.PASTE SHEET'!M2049="","",'S.D.PASTE SHEET'!M2049)</f>
        <v/>
      </c>
      <c s="153" t="str">
        <f>IF('S.D.PASTE SHEET'!N2049="","",'S.D.PASTE SHEET'!N2049)</f>
        <v/>
      </c>
      <c s="153" t="str">
        <f>IF('S.D.PASTE SHEET'!O2049="","",'S.D.PASTE SHEET'!O2049)</f>
        <v/>
      </c>
      <c s="153" t="str">
        <f>IF('S.D.PASTE SHEET'!P2049="","",'S.D.PASTE SHEET'!P2049)</f>
        <v/>
      </c>
      <c s="153" t="str">
        <f>IF('S.D.PASTE SHEET'!Q2049="","",'S.D.PASTE SHEET'!Q2049)</f>
        <v/>
      </c>
      <c s="153" t="str">
        <f>IF('S.D.PASTE SHEET'!R2049="","",'S.D.PASTE SHEET'!R2049)</f>
        <v/>
      </c>
      <c s="153" t="str">
        <f>IF('S.D.PASTE SHEET'!S2049="","",'S.D.PASTE SHEET'!S2049)</f>
        <v/>
      </c>
      <c s="153" t="str">
        <f>IF('S.D.PASTE SHEET'!T2049="","",'S.D.PASTE SHEET'!T2049)</f>
        <v/>
      </c>
      <c s="153" t="str">
        <f>IF('S.D.PASTE SHEET'!U2049="","",'S.D.PASTE SHEET'!U2049)</f>
        <v/>
      </c>
      <c s="153" t="str">
        <f>IF('S.D.PASTE SHEET'!V2049="","",'S.D.PASTE SHEET'!V2049)</f>
        <v/>
      </c>
      <c s="153" t="str">
        <f>IF('S.D.PASTE SHEET'!W2049="","",'S.D.PASTE SHEET'!W2049)</f>
        <v/>
      </c>
      <c s="153" t="str">
        <f>IF('S.D.PASTE SHEET'!X2049="","",'S.D.PASTE SHEET'!X2049)</f>
        <v/>
      </c>
      <c s="153" t="str">
        <f>IF('S.D.PASTE SHEET'!Y2049="","",'S.D.PASTE SHEET'!Y2049)</f>
        <v/>
      </c>
      <c s="153" t="str">
        <f>IF('S.D.PASTE SHEET'!Z2049="","",'S.D.PASTE SHEET'!Z2049)</f>
        <v/>
      </c>
      <c s="153" t="str">
        <f>IF('S.D.PASTE SHEET'!AA2049="","",'S.D.PASTE SHEET'!AA2049)</f>
        <v/>
      </c>
      <c s="153" t="str">
        <f>IF('S.D.PASTE SHEET'!AB2049="","",'S.D.PASTE SHEET'!AB2049)</f>
        <v/>
      </c>
      <c s="153" t="str">
        <f>IF('S.D.PASTE SHEET'!AC2049="","",'S.D.PASTE SHEET'!AC2049)</f>
        <v/>
      </c>
      <c s="153" t="str">
        <f>IF('S.D.PASTE SHEET'!AD2049="","",'S.D.PASTE SHEET'!AD2049)</f>
        <v/>
      </c>
      <c s="155"/>
      <c s="156" t="str">
        <f>IF(AK2049="","",IF(AK2049&gt;0,COUNT($AG$2:AG2049),""))</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49" s="156" t="str">
        <f>IF(BC2049="","",IF(BC2049&gt;0,COUNT($AY$2:AY2049),""))</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50" spans="1:66" ht="15.75" customHeight="1">
      <c r="A2050" s="153" t="str">
        <f>IF('S.D.PASTE SHEET'!A2050="","",'S.D.PASTE SHEET'!A2050)</f>
        <v/>
      </c>
      <c s="153" t="str">
        <f>IF('S.D.PASTE SHEET'!B2050="","",'S.D.PASTE SHEET'!B2050)</f>
        <v/>
      </c>
      <c s="153" t="str">
        <f>IF('S.D.PASTE SHEET'!C2050="","",'S.D.PASTE SHEET'!C2050)</f>
        <v/>
      </c>
      <c s="154" t="str">
        <f>IF('S.D.PASTE SHEET'!D2050="","",'S.D.PASTE SHEET'!D2050)</f>
        <v/>
      </c>
      <c s="153" t="str">
        <f>IF('S.D.PASTE SHEET'!E2050="","",UPPER('S.D.PASTE SHEET'!E2050))</f>
        <v/>
      </c>
      <c s="153" t="str">
        <f>IF('S.D.PASTE SHEET'!F2050="","",'S.D.PASTE SHEET'!F2050)</f>
        <v/>
      </c>
      <c s="153" t="str">
        <f>IF('S.D.PASTE SHEET'!G2050="","",UPPER('S.D.PASTE SHEET'!G2050))</f>
        <v/>
      </c>
      <c s="153" t="str">
        <f>IF('S.D.PASTE SHEET'!H2050="","",UPPER('S.D.PASTE SHEET'!H2050))</f>
        <v/>
      </c>
      <c s="153" t="str">
        <f>IF('S.D.PASTE SHEET'!I2050="","",'S.D.PASTE SHEET'!I2050)</f>
        <v/>
      </c>
      <c s="154" t="str">
        <f>IF('S.D.PASTE SHEET'!J2050="","",'S.D.PASTE SHEET'!J2050)</f>
        <v/>
      </c>
      <c s="153" t="str">
        <f>IF('S.D.PASTE SHEET'!K2050="","",'S.D.PASTE SHEET'!K2050)</f>
        <v/>
      </c>
      <c s="153" t="str">
        <f>IF('S.D.PASTE SHEET'!L2050="","",'S.D.PASTE SHEET'!L2050)</f>
        <v/>
      </c>
      <c s="153" t="str">
        <f>IF('S.D.PASTE SHEET'!M2050="","",'S.D.PASTE SHEET'!M2050)</f>
        <v/>
      </c>
      <c s="153" t="str">
        <f>IF('S.D.PASTE SHEET'!N2050="","",'S.D.PASTE SHEET'!N2050)</f>
        <v/>
      </c>
      <c s="153" t="str">
        <f>IF('S.D.PASTE SHEET'!O2050="","",'S.D.PASTE SHEET'!O2050)</f>
        <v/>
      </c>
      <c s="153" t="str">
        <f>IF('S.D.PASTE SHEET'!P2050="","",'S.D.PASTE SHEET'!P2050)</f>
        <v/>
      </c>
      <c s="153" t="str">
        <f>IF('S.D.PASTE SHEET'!Q2050="","",'S.D.PASTE SHEET'!Q2050)</f>
        <v/>
      </c>
      <c s="153" t="str">
        <f>IF('S.D.PASTE SHEET'!R2050="","",'S.D.PASTE SHEET'!R2050)</f>
        <v/>
      </c>
      <c s="153" t="str">
        <f>IF('S.D.PASTE SHEET'!S2050="","",'S.D.PASTE SHEET'!S2050)</f>
        <v/>
      </c>
      <c s="153" t="str">
        <f>IF('S.D.PASTE SHEET'!T2050="","",'S.D.PASTE SHEET'!T2050)</f>
        <v/>
      </c>
      <c s="153" t="str">
        <f>IF('S.D.PASTE SHEET'!U2050="","",'S.D.PASTE SHEET'!U2050)</f>
        <v/>
      </c>
      <c s="153" t="str">
        <f>IF('S.D.PASTE SHEET'!V2050="","",'S.D.PASTE SHEET'!V2050)</f>
        <v/>
      </c>
      <c s="153" t="str">
        <f>IF('S.D.PASTE SHEET'!W2050="","",'S.D.PASTE SHEET'!W2050)</f>
        <v/>
      </c>
      <c s="153" t="str">
        <f>IF('S.D.PASTE SHEET'!X2050="","",'S.D.PASTE SHEET'!X2050)</f>
        <v/>
      </c>
      <c s="153" t="str">
        <f>IF('S.D.PASTE SHEET'!Y2050="","",'S.D.PASTE SHEET'!Y2050)</f>
        <v/>
      </c>
      <c s="153" t="str">
        <f>IF('S.D.PASTE SHEET'!Z2050="","",'S.D.PASTE SHEET'!Z2050)</f>
        <v/>
      </c>
      <c s="153" t="str">
        <f>IF('S.D.PASTE SHEET'!AA2050="","",'S.D.PASTE SHEET'!AA2050)</f>
        <v/>
      </c>
      <c s="153" t="str">
        <f>IF('S.D.PASTE SHEET'!AB2050="","",'S.D.PASTE SHEET'!AB2050)</f>
        <v/>
      </c>
      <c s="153" t="str">
        <f>IF('S.D.PASTE SHEET'!AC2050="","",'S.D.PASTE SHEET'!AC2050)</f>
        <v/>
      </c>
      <c s="153" t="str">
        <f>IF('S.D.PASTE SHEET'!AD2050="","",'S.D.PASTE SHEET'!AD2050)</f>
        <v/>
      </c>
      <c s="155"/>
      <c s="156" t="str">
        <f>IF(AK2050="","",IF(AK2050&gt;0,COUNT($AG$2:AG2050),""))</f>
        <v/>
      </c>
      <c s="157" t="str">
        <f t="shared" si="994"/>
        <v/>
      </c>
      <c s="157" t="str">
        <f t="shared" si="995"/>
        <v/>
      </c>
      <c s="157" t="str">
        <f t="shared" si="996"/>
        <v/>
      </c>
      <c s="158" t="str">
        <f t="shared" si="997"/>
        <v/>
      </c>
      <c s="157" t="str">
        <f t="shared" si="998"/>
        <v/>
      </c>
      <c s="157" t="str">
        <f t="shared" si="999"/>
        <v/>
      </c>
      <c s="157" t="str">
        <f t="shared" si="1000"/>
        <v/>
      </c>
      <c s="157" t="str">
        <f t="shared" si="1001"/>
        <v/>
      </c>
      <c s="157" t="str">
        <f t="shared" si="1002"/>
        <v/>
      </c>
      <c s="158" t="str">
        <f t="shared" si="1003"/>
        <v/>
      </c>
      <c s="157" t="str">
        <f t="shared" si="1004"/>
        <v/>
      </c>
      <c s="157" t="str">
        <f t="shared" si="1005"/>
        <v/>
      </c>
      <c s="157" t="str">
        <f t="shared" si="1006"/>
        <v/>
      </c>
      <c s="157" t="str">
        <f t="shared" si="1007"/>
        <v/>
      </c>
      <c s="157" t="str">
        <f t="shared" si="1008"/>
        <v/>
      </c>
      <c s="157" t="str">
        <f t="shared" si="1009"/>
        <v/>
      </c>
      <c r="AX2050" s="156" t="str">
        <f>IF(BC2050="","",IF(BC2050&gt;0,COUNT($AY$2:AY2050),""))</f>
        <v/>
      </c>
      <c s="159" t="str">
        <f t="shared" si="1010"/>
        <v/>
      </c>
      <c s="159" t="str">
        <f t="shared" si="1011"/>
        <v/>
      </c>
      <c s="157" t="str">
        <f t="shared" si="1012"/>
        <v/>
      </c>
      <c s="158" t="str">
        <f t="shared" si="1013"/>
        <v/>
      </c>
      <c s="157" t="str">
        <f t="shared" si="1014"/>
        <v/>
      </c>
      <c s="157" t="str">
        <f t="shared" si="1015"/>
        <v/>
      </c>
      <c s="157" t="str">
        <f t="shared" si="1016"/>
        <v/>
      </c>
      <c s="157" t="str">
        <f t="shared" si="1017"/>
        <v/>
      </c>
      <c s="157" t="str">
        <f t="shared" si="1018"/>
        <v/>
      </c>
      <c s="158" t="str">
        <f t="shared" si="1019"/>
        <v/>
      </c>
      <c s="157" t="str">
        <f t="shared" si="1020"/>
        <v/>
      </c>
      <c s="157" t="str">
        <f t="shared" si="1021"/>
        <v/>
      </c>
      <c s="157" t="str">
        <f t="shared" si="1022"/>
        <v/>
      </c>
      <c s="157" t="str">
        <f t="shared" si="1023"/>
        <v/>
      </c>
      <c s="157" t="str">
        <f t="shared" si="1024"/>
        <v/>
      </c>
      <c s="157" t="str">
        <f t="shared" si="1025"/>
        <v/>
      </c>
    </row>
    <row r="2051" spans="1:66" ht="15.75" customHeight="1">
      <c r="A2051" s="153" t="str">
        <f>IF('S.D.PASTE SHEET'!A2051="","",'S.D.PASTE SHEET'!A2051)</f>
        <v/>
      </c>
      <c s="153" t="str">
        <f>IF('S.D.PASTE SHEET'!B2051="","",'S.D.PASTE SHEET'!B2051)</f>
        <v/>
      </c>
      <c s="153" t="str">
        <f>IF('S.D.PASTE SHEET'!C2051="","",'S.D.PASTE SHEET'!C2051)</f>
        <v/>
      </c>
      <c s="154" t="str">
        <f>IF('S.D.PASTE SHEET'!D2051="","",'S.D.PASTE SHEET'!D2051)</f>
        <v/>
      </c>
      <c s="153" t="str">
        <f>IF('S.D.PASTE SHEET'!E2051="","",UPPER('S.D.PASTE SHEET'!E2051))</f>
        <v/>
      </c>
      <c s="153" t="str">
        <f>IF('S.D.PASTE SHEET'!F2051="","",'S.D.PASTE SHEET'!F2051)</f>
        <v/>
      </c>
      <c s="153" t="str">
        <f>IF('S.D.PASTE SHEET'!G2051="","",UPPER('S.D.PASTE SHEET'!G2051))</f>
        <v/>
      </c>
      <c s="153" t="str">
        <f>IF('S.D.PASTE SHEET'!H2051="","",UPPER('S.D.PASTE SHEET'!H2051))</f>
        <v/>
      </c>
      <c s="153" t="str">
        <f>IF('S.D.PASTE SHEET'!I2051="","",'S.D.PASTE SHEET'!I2051)</f>
        <v/>
      </c>
      <c s="154" t="str">
        <f>IF('S.D.PASTE SHEET'!J2051="","",'S.D.PASTE SHEET'!J2051)</f>
        <v/>
      </c>
      <c s="153" t="str">
        <f>IF('S.D.PASTE SHEET'!K2051="","",'S.D.PASTE SHEET'!K2051)</f>
        <v/>
      </c>
      <c s="153" t="str">
        <f>IF('S.D.PASTE SHEET'!L2051="","",'S.D.PASTE SHEET'!L2051)</f>
        <v/>
      </c>
      <c s="153" t="str">
        <f>IF('S.D.PASTE SHEET'!M2051="","",'S.D.PASTE SHEET'!M2051)</f>
        <v/>
      </c>
      <c s="153" t="str">
        <f>IF('S.D.PASTE SHEET'!N2051="","",'S.D.PASTE SHEET'!N2051)</f>
        <v/>
      </c>
      <c s="153" t="str">
        <f>IF('S.D.PASTE SHEET'!O2051="","",'S.D.PASTE SHEET'!O2051)</f>
        <v/>
      </c>
      <c s="153" t="str">
        <f>IF('S.D.PASTE SHEET'!P2051="","",'S.D.PASTE SHEET'!P2051)</f>
        <v/>
      </c>
      <c s="153" t="str">
        <f>IF('S.D.PASTE SHEET'!Q2051="","",'S.D.PASTE SHEET'!Q2051)</f>
        <v/>
      </c>
      <c s="153" t="str">
        <f>IF('S.D.PASTE SHEET'!R2051="","",'S.D.PASTE SHEET'!R2051)</f>
        <v/>
      </c>
      <c s="153" t="str">
        <f>IF('S.D.PASTE SHEET'!S2051="","",'S.D.PASTE SHEET'!S2051)</f>
        <v/>
      </c>
      <c s="153" t="str">
        <f>IF('S.D.PASTE SHEET'!T2051="","",'S.D.PASTE SHEET'!T2051)</f>
        <v/>
      </c>
      <c s="153" t="str">
        <f>IF('S.D.PASTE SHEET'!U2051="","",'S.D.PASTE SHEET'!U2051)</f>
        <v/>
      </c>
      <c s="153" t="str">
        <f>IF('S.D.PASTE SHEET'!V2051="","",'S.D.PASTE SHEET'!V2051)</f>
        <v/>
      </c>
      <c s="153" t="str">
        <f>IF('S.D.PASTE SHEET'!W2051="","",'S.D.PASTE SHEET'!W2051)</f>
        <v/>
      </c>
      <c s="153" t="str">
        <f>IF('S.D.PASTE SHEET'!X2051="","",'S.D.PASTE SHEET'!X2051)</f>
        <v/>
      </c>
      <c s="153" t="str">
        <f>IF('S.D.PASTE SHEET'!Y2051="","",'S.D.PASTE SHEET'!Y2051)</f>
        <v/>
      </c>
      <c s="153" t="str">
        <f>IF('S.D.PASTE SHEET'!Z2051="","",'S.D.PASTE SHEET'!Z2051)</f>
        <v/>
      </c>
      <c s="153" t="str">
        <f>IF('S.D.PASTE SHEET'!AA2051="","",'S.D.PASTE SHEET'!AA2051)</f>
        <v/>
      </c>
      <c s="153" t="str">
        <f>IF('S.D.PASTE SHEET'!AB2051="","",'S.D.PASTE SHEET'!AB2051)</f>
        <v/>
      </c>
      <c s="153" t="str">
        <f>IF('S.D.PASTE SHEET'!AC2051="","",'S.D.PASTE SHEET'!AC2051)</f>
        <v/>
      </c>
      <c s="153" t="str">
        <f>IF('S.D.PASTE SHEET'!AD2051="","",'S.D.PASTE SHEET'!AD2051)</f>
        <v/>
      </c>
      <c s="155"/>
      <c s="156" t="str">
        <f>IF(AK2051="","",IF(AK2051&gt;0,COUNT($AG$2:AG2051),""))</f>
        <v/>
      </c>
      <c s="157" t="str">
        <f t="shared" si="1026" ref="AG2051:AG2114">IF(AND($AJ$1=8,$A2051=8),A2051,"")</f>
        <v/>
      </c>
      <c s="157" t="str">
        <f t="shared" si="1027" ref="AH2051:AH2114">IF(AND($AJ$1=8,$A2051=8),B2051,"")</f>
        <v/>
      </c>
      <c s="157" t="str">
        <f t="shared" si="1028" ref="AI2051:AI2114">IF(AND($AJ$1=8,$A2051=8),C2051,"")</f>
        <v/>
      </c>
      <c s="158" t="str">
        <f t="shared" si="1029" ref="AJ2051:AJ2114">IF(AND($AJ$1=8,$A2051=8),D2051,"")</f>
        <v/>
      </c>
      <c s="157" t="str">
        <f t="shared" si="1030" ref="AK2051:AK2114">IF(AND($AJ$1=8,$A2051=8),E2051,"")</f>
        <v/>
      </c>
      <c s="157" t="str">
        <f t="shared" si="1031" ref="AL2051:AL2114">IF(AND($AJ$1=8,$A2051=8),F2051,"")</f>
        <v/>
      </c>
      <c s="157" t="str">
        <f t="shared" si="1032" ref="AM2051:AM2114">IF(AND($AJ$1=8,$A2051=8),G2051,"")</f>
        <v/>
      </c>
      <c s="157" t="str">
        <f t="shared" si="1033" ref="AN2051:AN2114">IF(AND($AJ$1=8,$A2051=8),H2051,"")</f>
        <v/>
      </c>
      <c s="157" t="str">
        <f t="shared" si="1034" ref="AO2051:AO2114">IF(AND($AJ$1=8,$A2051=8),I2051,"")</f>
        <v/>
      </c>
      <c s="158" t="str">
        <f t="shared" si="1035" ref="AP2051:AP2114">IF(AND($AJ$1=8,$A2051=8),J2051,"")</f>
        <v/>
      </c>
      <c s="157" t="str">
        <f t="shared" si="1036" ref="AQ2051:AQ2114">IF(AND($AJ$1=8,$A2051=8),K2051,"")</f>
        <v/>
      </c>
      <c s="157" t="str">
        <f t="shared" si="1037" ref="AR2051:AR2114">IF(AND($AJ$1=8,$A2051=8),L2051,"")</f>
        <v/>
      </c>
      <c s="157" t="str">
        <f t="shared" si="1038" ref="AS2051:AS2114">IF(AND($AJ$1=8,$A2051=8),M2051,"")</f>
        <v/>
      </c>
      <c s="157" t="str">
        <f t="shared" si="1039" ref="AT2051:AT2114">IF(AND($AJ$1=8,$A2051=8),N2051,"")</f>
        <v/>
      </c>
      <c s="157" t="str">
        <f t="shared" si="1040" ref="AU2051:AU2114">IF(AND($AJ$1=8,$A2051=8),O2051,"")</f>
        <v/>
      </c>
      <c s="157" t="str">
        <f t="shared" si="1041" ref="AV2051:AV2114">IF(AND($AJ$1=8,$A2051=8),P2051,"")</f>
        <v/>
      </c>
      <c r="AX2051" s="156" t="str">
        <f>IF(BC2051="","",IF(BC2051&gt;0,COUNT($AY$2:AY2051),""))</f>
        <v/>
      </c>
      <c s="159" t="str">
        <f t="shared" si="1042" ref="AY2051:AY2114">IF(AND($BB$1=8,$A2051=8,$BC$1=$B2051),$A2051,"")</f>
        <v/>
      </c>
      <c s="159" t="str">
        <f t="shared" si="1043" ref="AZ2051:AZ2114">IF(AND($BB$1=8,$A2051=8,$BC$1=$B2051),$B2051,"")</f>
        <v/>
      </c>
      <c s="157" t="str">
        <f t="shared" si="1044" ref="BA2051:BA2114">IF(AND($BB$1=8,$A2051=8,$BC$1=$B2051),$C2051,"")</f>
        <v/>
      </c>
      <c s="158" t="str">
        <f t="shared" si="1045" ref="BB2051:BB2114">IF(AND($BB$1=8,$A2051=8,$BC$1=$B2051),$D2051,"")</f>
        <v/>
      </c>
      <c s="157" t="str">
        <f t="shared" si="1046" ref="BC2051:BC2114">IF(AND($BB$1=8,$A2051=8,$BC$1=$B2051),$E2051,"")</f>
        <v/>
      </c>
      <c s="157" t="str">
        <f t="shared" si="1047" ref="BD2051:BD2114">IF(AND($BB$1=8,$A2051=8,$BC$1=$B2051),$F2051,"")</f>
        <v/>
      </c>
      <c s="157" t="str">
        <f t="shared" si="1048" ref="BE2051:BE2114">IF(AND($BB$1=8,$A2051=8,$BC$1=$B2051),$G2051,"")</f>
        <v/>
      </c>
      <c s="157" t="str">
        <f t="shared" si="1049" ref="BF2051:BF2114">IF(AND($BB$1=8,$A2051=8,$BC$1=$B2051),$H2051,"")</f>
        <v/>
      </c>
      <c s="157" t="str">
        <f t="shared" si="1050" ref="BG2051:BG2114">IF(AND($BB$1=8,$A2051=8,$BC$1=$B2051),$I2051,"")</f>
        <v/>
      </c>
      <c s="158" t="str">
        <f t="shared" si="1051" ref="BH2051:BH2114">IF(AND($BB$1=8,$A2051=8,$BC$1=$B2051),$J2051,"")</f>
        <v/>
      </c>
      <c s="157" t="str">
        <f t="shared" si="1052" ref="BI2051:BI2114">IF(AND($BB$1=8,$A2051=8,$BC$1=$B2051),$K2051,"")</f>
        <v/>
      </c>
      <c s="157" t="str">
        <f t="shared" si="1053" ref="BJ2051:BJ2114">IF(AND($BB$1=8,$A2051=8,$BC$1=$B2051),$L2051,"")</f>
        <v/>
      </c>
      <c s="157" t="str">
        <f t="shared" si="1054" ref="BK2051:BK2114">IF(AND($BB$1=8,$A2051=8,$BC$1=$B2051),$M2051,"")</f>
        <v/>
      </c>
      <c s="157" t="str">
        <f t="shared" si="1055" ref="BL2051:BL2114">IF(AND($BB$1=8,$A2051=8,$BC$1=$B2051),$N2051,"")</f>
        <v/>
      </c>
      <c s="157" t="str">
        <f t="shared" si="1056" ref="BM2051:BM2114">IF(AND($BB$1=8,$A2051=8,$BC$1=$B2051),$O2051,"")</f>
        <v/>
      </c>
      <c s="157" t="str">
        <f t="shared" si="1057" ref="BN2051:BN2114">IF(AND($BB$1=8,$A2051=8,$BC$1=$B2051),$P2051,"")</f>
        <v/>
      </c>
    </row>
    <row r="2052" spans="1:66" ht="15.75" customHeight="1">
      <c r="A2052" s="153" t="str">
        <f>IF('S.D.PASTE SHEET'!A2052="","",'S.D.PASTE SHEET'!A2052)</f>
        <v/>
      </c>
      <c s="153" t="str">
        <f>IF('S.D.PASTE SHEET'!B2052="","",'S.D.PASTE SHEET'!B2052)</f>
        <v/>
      </c>
      <c s="153" t="str">
        <f>IF('S.D.PASTE SHEET'!C2052="","",'S.D.PASTE SHEET'!C2052)</f>
        <v/>
      </c>
      <c s="154" t="str">
        <f>IF('S.D.PASTE SHEET'!D2052="","",'S.D.PASTE SHEET'!D2052)</f>
        <v/>
      </c>
      <c s="153" t="str">
        <f>IF('S.D.PASTE SHEET'!E2052="","",UPPER('S.D.PASTE SHEET'!E2052))</f>
        <v/>
      </c>
      <c s="153" t="str">
        <f>IF('S.D.PASTE SHEET'!F2052="","",'S.D.PASTE SHEET'!F2052)</f>
        <v/>
      </c>
      <c s="153" t="str">
        <f>IF('S.D.PASTE SHEET'!G2052="","",UPPER('S.D.PASTE SHEET'!G2052))</f>
        <v/>
      </c>
      <c s="153" t="str">
        <f>IF('S.D.PASTE SHEET'!H2052="","",UPPER('S.D.PASTE SHEET'!H2052))</f>
        <v/>
      </c>
      <c s="153" t="str">
        <f>IF('S.D.PASTE SHEET'!I2052="","",'S.D.PASTE SHEET'!I2052)</f>
        <v/>
      </c>
      <c s="154" t="str">
        <f>IF('S.D.PASTE SHEET'!J2052="","",'S.D.PASTE SHEET'!J2052)</f>
        <v/>
      </c>
      <c s="153" t="str">
        <f>IF('S.D.PASTE SHEET'!K2052="","",'S.D.PASTE SHEET'!K2052)</f>
        <v/>
      </c>
      <c s="153" t="str">
        <f>IF('S.D.PASTE SHEET'!L2052="","",'S.D.PASTE SHEET'!L2052)</f>
        <v/>
      </c>
      <c s="153" t="str">
        <f>IF('S.D.PASTE SHEET'!M2052="","",'S.D.PASTE SHEET'!M2052)</f>
        <v/>
      </c>
      <c s="153" t="str">
        <f>IF('S.D.PASTE SHEET'!N2052="","",'S.D.PASTE SHEET'!N2052)</f>
        <v/>
      </c>
      <c s="153" t="str">
        <f>IF('S.D.PASTE SHEET'!O2052="","",'S.D.PASTE SHEET'!O2052)</f>
        <v/>
      </c>
      <c s="153" t="str">
        <f>IF('S.D.PASTE SHEET'!P2052="","",'S.D.PASTE SHEET'!P2052)</f>
        <v/>
      </c>
      <c s="153" t="str">
        <f>IF('S.D.PASTE SHEET'!Q2052="","",'S.D.PASTE SHEET'!Q2052)</f>
        <v/>
      </c>
      <c s="153" t="str">
        <f>IF('S.D.PASTE SHEET'!R2052="","",'S.D.PASTE SHEET'!R2052)</f>
        <v/>
      </c>
      <c s="153" t="str">
        <f>IF('S.D.PASTE SHEET'!S2052="","",'S.D.PASTE SHEET'!S2052)</f>
        <v/>
      </c>
      <c s="153" t="str">
        <f>IF('S.D.PASTE SHEET'!T2052="","",'S.D.PASTE SHEET'!T2052)</f>
        <v/>
      </c>
      <c s="153" t="str">
        <f>IF('S.D.PASTE SHEET'!U2052="","",'S.D.PASTE SHEET'!U2052)</f>
        <v/>
      </c>
      <c s="153" t="str">
        <f>IF('S.D.PASTE SHEET'!V2052="","",'S.D.PASTE SHEET'!V2052)</f>
        <v/>
      </c>
      <c s="153" t="str">
        <f>IF('S.D.PASTE SHEET'!W2052="","",'S.D.PASTE SHEET'!W2052)</f>
        <v/>
      </c>
      <c s="153" t="str">
        <f>IF('S.D.PASTE SHEET'!X2052="","",'S.D.PASTE SHEET'!X2052)</f>
        <v/>
      </c>
      <c s="153" t="str">
        <f>IF('S.D.PASTE SHEET'!Y2052="","",'S.D.PASTE SHEET'!Y2052)</f>
        <v/>
      </c>
      <c s="153" t="str">
        <f>IF('S.D.PASTE SHEET'!Z2052="","",'S.D.PASTE SHEET'!Z2052)</f>
        <v/>
      </c>
      <c s="153" t="str">
        <f>IF('S.D.PASTE SHEET'!AA2052="","",'S.D.PASTE SHEET'!AA2052)</f>
        <v/>
      </c>
      <c s="153" t="str">
        <f>IF('S.D.PASTE SHEET'!AB2052="","",'S.D.PASTE SHEET'!AB2052)</f>
        <v/>
      </c>
      <c s="153" t="str">
        <f>IF('S.D.PASTE SHEET'!AC2052="","",'S.D.PASTE SHEET'!AC2052)</f>
        <v/>
      </c>
      <c s="153" t="str">
        <f>IF('S.D.PASTE SHEET'!AD2052="","",'S.D.PASTE SHEET'!AD2052)</f>
        <v/>
      </c>
      <c s="155"/>
      <c s="156" t="str">
        <f>IF(AK2052="","",IF(AK2052&gt;0,COUNT($AG$2:AG2052),""))</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52" s="156" t="str">
        <f>IF(BC2052="","",IF(BC2052&gt;0,COUNT($AY$2:AY2052),""))</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53" spans="1:66" ht="15.75" customHeight="1">
      <c r="A2053" s="153" t="str">
        <f>IF('S.D.PASTE SHEET'!A2053="","",'S.D.PASTE SHEET'!A2053)</f>
        <v/>
      </c>
      <c s="153" t="str">
        <f>IF('S.D.PASTE SHEET'!B2053="","",'S.D.PASTE SHEET'!B2053)</f>
        <v/>
      </c>
      <c s="153" t="str">
        <f>IF('S.D.PASTE SHEET'!C2053="","",'S.D.PASTE SHEET'!C2053)</f>
        <v/>
      </c>
      <c s="154" t="str">
        <f>IF('S.D.PASTE SHEET'!D2053="","",'S.D.PASTE SHEET'!D2053)</f>
        <v/>
      </c>
      <c s="153" t="str">
        <f>IF('S.D.PASTE SHEET'!E2053="","",UPPER('S.D.PASTE SHEET'!E2053))</f>
        <v/>
      </c>
      <c s="153" t="str">
        <f>IF('S.D.PASTE SHEET'!F2053="","",'S.D.PASTE SHEET'!F2053)</f>
        <v/>
      </c>
      <c s="153" t="str">
        <f>IF('S.D.PASTE SHEET'!G2053="","",UPPER('S.D.PASTE SHEET'!G2053))</f>
        <v/>
      </c>
      <c s="153" t="str">
        <f>IF('S.D.PASTE SHEET'!H2053="","",UPPER('S.D.PASTE SHEET'!H2053))</f>
        <v/>
      </c>
      <c s="153" t="str">
        <f>IF('S.D.PASTE SHEET'!I2053="","",'S.D.PASTE SHEET'!I2053)</f>
        <v/>
      </c>
      <c s="154" t="str">
        <f>IF('S.D.PASTE SHEET'!J2053="","",'S.D.PASTE SHEET'!J2053)</f>
        <v/>
      </c>
      <c s="153" t="str">
        <f>IF('S.D.PASTE SHEET'!K2053="","",'S.D.PASTE SHEET'!K2053)</f>
        <v/>
      </c>
      <c s="153" t="str">
        <f>IF('S.D.PASTE SHEET'!L2053="","",'S.D.PASTE SHEET'!L2053)</f>
        <v/>
      </c>
      <c s="153" t="str">
        <f>IF('S.D.PASTE SHEET'!M2053="","",'S.D.PASTE SHEET'!M2053)</f>
        <v/>
      </c>
      <c s="153" t="str">
        <f>IF('S.D.PASTE SHEET'!N2053="","",'S.D.PASTE SHEET'!N2053)</f>
        <v/>
      </c>
      <c s="153" t="str">
        <f>IF('S.D.PASTE SHEET'!O2053="","",'S.D.PASTE SHEET'!O2053)</f>
        <v/>
      </c>
      <c s="153" t="str">
        <f>IF('S.D.PASTE SHEET'!P2053="","",'S.D.PASTE SHEET'!P2053)</f>
        <v/>
      </c>
      <c s="153" t="str">
        <f>IF('S.D.PASTE SHEET'!Q2053="","",'S.D.PASTE SHEET'!Q2053)</f>
        <v/>
      </c>
      <c s="153" t="str">
        <f>IF('S.D.PASTE SHEET'!R2053="","",'S.D.PASTE SHEET'!R2053)</f>
        <v/>
      </c>
      <c s="153" t="str">
        <f>IF('S.D.PASTE SHEET'!S2053="","",'S.D.PASTE SHEET'!S2053)</f>
        <v/>
      </c>
      <c s="153" t="str">
        <f>IF('S.D.PASTE SHEET'!T2053="","",'S.D.PASTE SHEET'!T2053)</f>
        <v/>
      </c>
      <c s="153" t="str">
        <f>IF('S.D.PASTE SHEET'!U2053="","",'S.D.PASTE SHEET'!U2053)</f>
        <v/>
      </c>
      <c s="153" t="str">
        <f>IF('S.D.PASTE SHEET'!V2053="","",'S.D.PASTE SHEET'!V2053)</f>
        <v/>
      </c>
      <c s="153" t="str">
        <f>IF('S.D.PASTE SHEET'!W2053="","",'S.D.PASTE SHEET'!W2053)</f>
        <v/>
      </c>
      <c s="153" t="str">
        <f>IF('S.D.PASTE SHEET'!X2053="","",'S.D.PASTE SHEET'!X2053)</f>
        <v/>
      </c>
      <c s="153" t="str">
        <f>IF('S.D.PASTE SHEET'!Y2053="","",'S.D.PASTE SHEET'!Y2053)</f>
        <v/>
      </c>
      <c s="153" t="str">
        <f>IF('S.D.PASTE SHEET'!Z2053="","",'S.D.PASTE SHEET'!Z2053)</f>
        <v/>
      </c>
      <c s="153" t="str">
        <f>IF('S.D.PASTE SHEET'!AA2053="","",'S.D.PASTE SHEET'!AA2053)</f>
        <v/>
      </c>
      <c s="153" t="str">
        <f>IF('S.D.PASTE SHEET'!AB2053="","",'S.D.PASTE SHEET'!AB2053)</f>
        <v/>
      </c>
      <c s="153" t="str">
        <f>IF('S.D.PASTE SHEET'!AC2053="","",'S.D.PASTE SHEET'!AC2053)</f>
        <v/>
      </c>
      <c s="153" t="str">
        <f>IF('S.D.PASTE SHEET'!AD2053="","",'S.D.PASTE SHEET'!AD2053)</f>
        <v/>
      </c>
      <c s="155"/>
      <c s="156" t="str">
        <f>IF(AK2053="","",IF(AK2053&gt;0,COUNT($AG$2:AG2053),""))</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53" s="156" t="str">
        <f>IF(BC2053="","",IF(BC2053&gt;0,COUNT($AY$2:AY2053),""))</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54" spans="1:66" ht="15.75" customHeight="1">
      <c r="A2054" s="153" t="str">
        <f>IF('S.D.PASTE SHEET'!A2054="","",'S.D.PASTE SHEET'!A2054)</f>
        <v/>
      </c>
      <c s="153" t="str">
        <f>IF('S.D.PASTE SHEET'!B2054="","",'S.D.PASTE SHEET'!B2054)</f>
        <v/>
      </c>
      <c s="153" t="str">
        <f>IF('S.D.PASTE SHEET'!C2054="","",'S.D.PASTE SHEET'!C2054)</f>
        <v/>
      </c>
      <c s="154" t="str">
        <f>IF('S.D.PASTE SHEET'!D2054="","",'S.D.PASTE SHEET'!D2054)</f>
        <v/>
      </c>
      <c s="153" t="str">
        <f>IF('S.D.PASTE SHEET'!E2054="","",UPPER('S.D.PASTE SHEET'!E2054))</f>
        <v/>
      </c>
      <c s="153" t="str">
        <f>IF('S.D.PASTE SHEET'!F2054="","",'S.D.PASTE SHEET'!F2054)</f>
        <v/>
      </c>
      <c s="153" t="str">
        <f>IF('S.D.PASTE SHEET'!G2054="","",UPPER('S.D.PASTE SHEET'!G2054))</f>
        <v/>
      </c>
      <c s="153" t="str">
        <f>IF('S.D.PASTE SHEET'!H2054="","",UPPER('S.D.PASTE SHEET'!H2054))</f>
        <v/>
      </c>
      <c s="153" t="str">
        <f>IF('S.D.PASTE SHEET'!I2054="","",'S.D.PASTE SHEET'!I2054)</f>
        <v/>
      </c>
      <c s="154" t="str">
        <f>IF('S.D.PASTE SHEET'!J2054="","",'S.D.PASTE SHEET'!J2054)</f>
        <v/>
      </c>
      <c s="153" t="str">
        <f>IF('S.D.PASTE SHEET'!K2054="","",'S.D.PASTE SHEET'!K2054)</f>
        <v/>
      </c>
      <c s="153" t="str">
        <f>IF('S.D.PASTE SHEET'!L2054="","",'S.D.PASTE SHEET'!L2054)</f>
        <v/>
      </c>
      <c s="153" t="str">
        <f>IF('S.D.PASTE SHEET'!M2054="","",'S.D.PASTE SHEET'!M2054)</f>
        <v/>
      </c>
      <c s="153" t="str">
        <f>IF('S.D.PASTE SHEET'!N2054="","",'S.D.PASTE SHEET'!N2054)</f>
        <v/>
      </c>
      <c s="153" t="str">
        <f>IF('S.D.PASTE SHEET'!O2054="","",'S.D.PASTE SHEET'!O2054)</f>
        <v/>
      </c>
      <c s="153" t="str">
        <f>IF('S.D.PASTE SHEET'!P2054="","",'S.D.PASTE SHEET'!P2054)</f>
        <v/>
      </c>
      <c s="153" t="str">
        <f>IF('S.D.PASTE SHEET'!Q2054="","",'S.D.PASTE SHEET'!Q2054)</f>
        <v/>
      </c>
      <c s="153" t="str">
        <f>IF('S.D.PASTE SHEET'!R2054="","",'S.D.PASTE SHEET'!R2054)</f>
        <v/>
      </c>
      <c s="153" t="str">
        <f>IF('S.D.PASTE SHEET'!S2054="","",'S.D.PASTE SHEET'!S2054)</f>
        <v/>
      </c>
      <c s="153" t="str">
        <f>IF('S.D.PASTE SHEET'!T2054="","",'S.D.PASTE SHEET'!T2054)</f>
        <v/>
      </c>
      <c s="153" t="str">
        <f>IF('S.D.PASTE SHEET'!U2054="","",'S.D.PASTE SHEET'!U2054)</f>
        <v/>
      </c>
      <c s="153" t="str">
        <f>IF('S.D.PASTE SHEET'!V2054="","",'S.D.PASTE SHEET'!V2054)</f>
        <v/>
      </c>
      <c s="153" t="str">
        <f>IF('S.D.PASTE SHEET'!W2054="","",'S.D.PASTE SHEET'!W2054)</f>
        <v/>
      </c>
      <c s="153" t="str">
        <f>IF('S.D.PASTE SHEET'!X2054="","",'S.D.PASTE SHEET'!X2054)</f>
        <v/>
      </c>
      <c s="153" t="str">
        <f>IF('S.D.PASTE SHEET'!Y2054="","",'S.D.PASTE SHEET'!Y2054)</f>
        <v/>
      </c>
      <c s="153" t="str">
        <f>IF('S.D.PASTE SHEET'!Z2054="","",'S.D.PASTE SHEET'!Z2054)</f>
        <v/>
      </c>
      <c s="153" t="str">
        <f>IF('S.D.PASTE SHEET'!AA2054="","",'S.D.PASTE SHEET'!AA2054)</f>
        <v/>
      </c>
      <c s="153" t="str">
        <f>IF('S.D.PASTE SHEET'!AB2054="","",'S.D.PASTE SHEET'!AB2054)</f>
        <v/>
      </c>
      <c s="153" t="str">
        <f>IF('S.D.PASTE SHEET'!AC2054="","",'S.D.PASTE SHEET'!AC2054)</f>
        <v/>
      </c>
      <c s="153" t="str">
        <f>IF('S.D.PASTE SHEET'!AD2054="","",'S.D.PASTE SHEET'!AD2054)</f>
        <v/>
      </c>
      <c s="155"/>
      <c s="156" t="str">
        <f>IF(AK2054="","",IF(AK2054&gt;0,COUNT($AG$2:AG2054),""))</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54" s="156" t="str">
        <f>IF(BC2054="","",IF(BC2054&gt;0,COUNT($AY$2:AY2054),""))</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55" spans="1:66" ht="15.75" customHeight="1">
      <c r="A2055" s="153" t="str">
        <f>IF('S.D.PASTE SHEET'!A2055="","",'S.D.PASTE SHEET'!A2055)</f>
        <v/>
      </c>
      <c s="153" t="str">
        <f>IF('S.D.PASTE SHEET'!B2055="","",'S.D.PASTE SHEET'!B2055)</f>
        <v/>
      </c>
      <c s="153" t="str">
        <f>IF('S.D.PASTE SHEET'!C2055="","",'S.D.PASTE SHEET'!C2055)</f>
        <v/>
      </c>
      <c s="154" t="str">
        <f>IF('S.D.PASTE SHEET'!D2055="","",'S.D.PASTE SHEET'!D2055)</f>
        <v/>
      </c>
      <c s="153" t="str">
        <f>IF('S.D.PASTE SHEET'!E2055="","",UPPER('S.D.PASTE SHEET'!E2055))</f>
        <v/>
      </c>
      <c s="153" t="str">
        <f>IF('S.D.PASTE SHEET'!F2055="","",'S.D.PASTE SHEET'!F2055)</f>
        <v/>
      </c>
      <c s="153" t="str">
        <f>IF('S.D.PASTE SHEET'!G2055="","",UPPER('S.D.PASTE SHEET'!G2055))</f>
        <v/>
      </c>
      <c s="153" t="str">
        <f>IF('S.D.PASTE SHEET'!H2055="","",UPPER('S.D.PASTE SHEET'!H2055))</f>
        <v/>
      </c>
      <c s="153" t="str">
        <f>IF('S.D.PASTE SHEET'!I2055="","",'S.D.PASTE SHEET'!I2055)</f>
        <v/>
      </c>
      <c s="154" t="str">
        <f>IF('S.D.PASTE SHEET'!J2055="","",'S.D.PASTE SHEET'!J2055)</f>
        <v/>
      </c>
      <c s="153" t="str">
        <f>IF('S.D.PASTE SHEET'!K2055="","",'S.D.PASTE SHEET'!K2055)</f>
        <v/>
      </c>
      <c s="153" t="str">
        <f>IF('S.D.PASTE SHEET'!L2055="","",'S.D.PASTE SHEET'!L2055)</f>
        <v/>
      </c>
      <c s="153" t="str">
        <f>IF('S.D.PASTE SHEET'!M2055="","",'S.D.PASTE SHEET'!M2055)</f>
        <v/>
      </c>
      <c s="153" t="str">
        <f>IF('S.D.PASTE SHEET'!N2055="","",'S.D.PASTE SHEET'!N2055)</f>
        <v/>
      </c>
      <c s="153" t="str">
        <f>IF('S.D.PASTE SHEET'!O2055="","",'S.D.PASTE SHEET'!O2055)</f>
        <v/>
      </c>
      <c s="153" t="str">
        <f>IF('S.D.PASTE SHEET'!P2055="","",'S.D.PASTE SHEET'!P2055)</f>
        <v/>
      </c>
      <c s="153" t="str">
        <f>IF('S.D.PASTE SHEET'!Q2055="","",'S.D.PASTE SHEET'!Q2055)</f>
        <v/>
      </c>
      <c s="153" t="str">
        <f>IF('S.D.PASTE SHEET'!R2055="","",'S.D.PASTE SHEET'!R2055)</f>
        <v/>
      </c>
      <c s="153" t="str">
        <f>IF('S.D.PASTE SHEET'!S2055="","",'S.D.PASTE SHEET'!S2055)</f>
        <v/>
      </c>
      <c s="153" t="str">
        <f>IF('S.D.PASTE SHEET'!T2055="","",'S.D.PASTE SHEET'!T2055)</f>
        <v/>
      </c>
      <c s="153" t="str">
        <f>IF('S.D.PASTE SHEET'!U2055="","",'S.D.PASTE SHEET'!U2055)</f>
        <v/>
      </c>
      <c s="153" t="str">
        <f>IF('S.D.PASTE SHEET'!V2055="","",'S.D.PASTE SHEET'!V2055)</f>
        <v/>
      </c>
      <c s="153" t="str">
        <f>IF('S.D.PASTE SHEET'!W2055="","",'S.D.PASTE SHEET'!W2055)</f>
        <v/>
      </c>
      <c s="153" t="str">
        <f>IF('S.D.PASTE SHEET'!X2055="","",'S.D.PASTE SHEET'!X2055)</f>
        <v/>
      </c>
      <c s="153" t="str">
        <f>IF('S.D.PASTE SHEET'!Y2055="","",'S.D.PASTE SHEET'!Y2055)</f>
        <v/>
      </c>
      <c s="153" t="str">
        <f>IF('S.D.PASTE SHEET'!Z2055="","",'S.D.PASTE SHEET'!Z2055)</f>
        <v/>
      </c>
      <c s="153" t="str">
        <f>IF('S.D.PASTE SHEET'!AA2055="","",'S.D.PASTE SHEET'!AA2055)</f>
        <v/>
      </c>
      <c s="153" t="str">
        <f>IF('S.D.PASTE SHEET'!AB2055="","",'S.D.PASTE SHEET'!AB2055)</f>
        <v/>
      </c>
      <c s="153" t="str">
        <f>IF('S.D.PASTE SHEET'!AC2055="","",'S.D.PASTE SHEET'!AC2055)</f>
        <v/>
      </c>
      <c s="153" t="str">
        <f>IF('S.D.PASTE SHEET'!AD2055="","",'S.D.PASTE SHEET'!AD2055)</f>
        <v/>
      </c>
      <c s="155"/>
      <c s="156" t="str">
        <f>IF(AK2055="","",IF(AK2055&gt;0,COUNT($AG$2:AG2055),""))</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55" s="156" t="str">
        <f>IF(BC2055="","",IF(BC2055&gt;0,COUNT($AY$2:AY2055),""))</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56" spans="1:66" ht="15.75" customHeight="1">
      <c r="A2056" s="153" t="str">
        <f>IF('S.D.PASTE SHEET'!A2056="","",'S.D.PASTE SHEET'!A2056)</f>
        <v/>
      </c>
      <c s="153" t="str">
        <f>IF('S.D.PASTE SHEET'!B2056="","",'S.D.PASTE SHEET'!B2056)</f>
        <v/>
      </c>
      <c s="153" t="str">
        <f>IF('S.D.PASTE SHEET'!C2056="","",'S.D.PASTE SHEET'!C2056)</f>
        <v/>
      </c>
      <c s="154" t="str">
        <f>IF('S.D.PASTE SHEET'!D2056="","",'S.D.PASTE SHEET'!D2056)</f>
        <v/>
      </c>
      <c s="153" t="str">
        <f>IF('S.D.PASTE SHEET'!E2056="","",UPPER('S.D.PASTE SHEET'!E2056))</f>
        <v/>
      </c>
      <c s="153" t="str">
        <f>IF('S.D.PASTE SHEET'!F2056="","",'S.D.PASTE SHEET'!F2056)</f>
        <v/>
      </c>
      <c s="153" t="str">
        <f>IF('S.D.PASTE SHEET'!G2056="","",UPPER('S.D.PASTE SHEET'!G2056))</f>
        <v/>
      </c>
      <c s="153" t="str">
        <f>IF('S.D.PASTE SHEET'!H2056="","",UPPER('S.D.PASTE SHEET'!H2056))</f>
        <v/>
      </c>
      <c s="153" t="str">
        <f>IF('S.D.PASTE SHEET'!I2056="","",'S.D.PASTE SHEET'!I2056)</f>
        <v/>
      </c>
      <c s="154" t="str">
        <f>IF('S.D.PASTE SHEET'!J2056="","",'S.D.PASTE SHEET'!J2056)</f>
        <v/>
      </c>
      <c s="153" t="str">
        <f>IF('S.D.PASTE SHEET'!K2056="","",'S.D.PASTE SHEET'!K2056)</f>
        <v/>
      </c>
      <c s="153" t="str">
        <f>IF('S.D.PASTE SHEET'!L2056="","",'S.D.PASTE SHEET'!L2056)</f>
        <v/>
      </c>
      <c s="153" t="str">
        <f>IF('S.D.PASTE SHEET'!M2056="","",'S.D.PASTE SHEET'!M2056)</f>
        <v/>
      </c>
      <c s="153" t="str">
        <f>IF('S.D.PASTE SHEET'!N2056="","",'S.D.PASTE SHEET'!N2056)</f>
        <v/>
      </c>
      <c s="153" t="str">
        <f>IF('S.D.PASTE SHEET'!O2056="","",'S.D.PASTE SHEET'!O2056)</f>
        <v/>
      </c>
      <c s="153" t="str">
        <f>IF('S.D.PASTE SHEET'!P2056="","",'S.D.PASTE SHEET'!P2056)</f>
        <v/>
      </c>
      <c s="153" t="str">
        <f>IF('S.D.PASTE SHEET'!Q2056="","",'S.D.PASTE SHEET'!Q2056)</f>
        <v/>
      </c>
      <c s="153" t="str">
        <f>IF('S.D.PASTE SHEET'!R2056="","",'S.D.PASTE SHEET'!R2056)</f>
        <v/>
      </c>
      <c s="153" t="str">
        <f>IF('S.D.PASTE SHEET'!S2056="","",'S.D.PASTE SHEET'!S2056)</f>
        <v/>
      </c>
      <c s="153" t="str">
        <f>IF('S.D.PASTE SHEET'!T2056="","",'S.D.PASTE SHEET'!T2056)</f>
        <v/>
      </c>
      <c s="153" t="str">
        <f>IF('S.D.PASTE SHEET'!U2056="","",'S.D.PASTE SHEET'!U2056)</f>
        <v/>
      </c>
      <c s="153" t="str">
        <f>IF('S.D.PASTE SHEET'!V2056="","",'S.D.PASTE SHEET'!V2056)</f>
        <v/>
      </c>
      <c s="153" t="str">
        <f>IF('S.D.PASTE SHEET'!W2056="","",'S.D.PASTE SHEET'!W2056)</f>
        <v/>
      </c>
      <c s="153" t="str">
        <f>IF('S.D.PASTE SHEET'!X2056="","",'S.D.PASTE SHEET'!X2056)</f>
        <v/>
      </c>
      <c s="153" t="str">
        <f>IF('S.D.PASTE SHEET'!Y2056="","",'S.D.PASTE SHEET'!Y2056)</f>
        <v/>
      </c>
      <c s="153" t="str">
        <f>IF('S.D.PASTE SHEET'!Z2056="","",'S.D.PASTE SHEET'!Z2056)</f>
        <v/>
      </c>
      <c s="153" t="str">
        <f>IF('S.D.PASTE SHEET'!AA2056="","",'S.D.PASTE SHEET'!AA2056)</f>
        <v/>
      </c>
      <c s="153" t="str">
        <f>IF('S.D.PASTE SHEET'!AB2056="","",'S.D.PASTE SHEET'!AB2056)</f>
        <v/>
      </c>
      <c s="153" t="str">
        <f>IF('S.D.PASTE SHEET'!AC2056="","",'S.D.PASTE SHEET'!AC2056)</f>
        <v/>
      </c>
      <c s="153" t="str">
        <f>IF('S.D.PASTE SHEET'!AD2056="","",'S.D.PASTE SHEET'!AD2056)</f>
        <v/>
      </c>
      <c s="155"/>
      <c s="156" t="str">
        <f>IF(AK2056="","",IF(AK2056&gt;0,COUNT($AG$2:AG2056),""))</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56" s="156" t="str">
        <f>IF(BC2056="","",IF(BC2056&gt;0,COUNT($AY$2:AY2056),""))</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57" spans="1:66" ht="15.75" customHeight="1">
      <c r="A2057" s="153" t="str">
        <f>IF('S.D.PASTE SHEET'!A2057="","",'S.D.PASTE SHEET'!A2057)</f>
        <v/>
      </c>
      <c s="153" t="str">
        <f>IF('S.D.PASTE SHEET'!B2057="","",'S.D.PASTE SHEET'!B2057)</f>
        <v/>
      </c>
      <c s="153" t="str">
        <f>IF('S.D.PASTE SHEET'!C2057="","",'S.D.PASTE SHEET'!C2057)</f>
        <v/>
      </c>
      <c s="154" t="str">
        <f>IF('S.D.PASTE SHEET'!D2057="","",'S.D.PASTE SHEET'!D2057)</f>
        <v/>
      </c>
      <c s="153" t="str">
        <f>IF('S.D.PASTE SHEET'!E2057="","",UPPER('S.D.PASTE SHEET'!E2057))</f>
        <v/>
      </c>
      <c s="153" t="str">
        <f>IF('S.D.PASTE SHEET'!F2057="","",'S.D.PASTE SHEET'!F2057)</f>
        <v/>
      </c>
      <c s="153" t="str">
        <f>IF('S.D.PASTE SHEET'!G2057="","",UPPER('S.D.PASTE SHEET'!G2057))</f>
        <v/>
      </c>
      <c s="153" t="str">
        <f>IF('S.D.PASTE SHEET'!H2057="","",UPPER('S.D.PASTE SHEET'!H2057))</f>
        <v/>
      </c>
      <c s="153" t="str">
        <f>IF('S.D.PASTE SHEET'!I2057="","",'S.D.PASTE SHEET'!I2057)</f>
        <v/>
      </c>
      <c s="154" t="str">
        <f>IF('S.D.PASTE SHEET'!J2057="","",'S.D.PASTE SHEET'!J2057)</f>
        <v/>
      </c>
      <c s="153" t="str">
        <f>IF('S.D.PASTE SHEET'!K2057="","",'S.D.PASTE SHEET'!K2057)</f>
        <v/>
      </c>
      <c s="153" t="str">
        <f>IF('S.D.PASTE SHEET'!L2057="","",'S.D.PASTE SHEET'!L2057)</f>
        <v/>
      </c>
      <c s="153" t="str">
        <f>IF('S.D.PASTE SHEET'!M2057="","",'S.D.PASTE SHEET'!M2057)</f>
        <v/>
      </c>
      <c s="153" t="str">
        <f>IF('S.D.PASTE SHEET'!N2057="","",'S.D.PASTE SHEET'!N2057)</f>
        <v/>
      </c>
      <c s="153" t="str">
        <f>IF('S.D.PASTE SHEET'!O2057="","",'S.D.PASTE SHEET'!O2057)</f>
        <v/>
      </c>
      <c s="153" t="str">
        <f>IF('S.D.PASTE SHEET'!P2057="","",'S.D.PASTE SHEET'!P2057)</f>
        <v/>
      </c>
      <c s="153" t="str">
        <f>IF('S.D.PASTE SHEET'!Q2057="","",'S.D.PASTE SHEET'!Q2057)</f>
        <v/>
      </c>
      <c s="153" t="str">
        <f>IF('S.D.PASTE SHEET'!R2057="","",'S.D.PASTE SHEET'!R2057)</f>
        <v/>
      </c>
      <c s="153" t="str">
        <f>IF('S.D.PASTE SHEET'!S2057="","",'S.D.PASTE SHEET'!S2057)</f>
        <v/>
      </c>
      <c s="153" t="str">
        <f>IF('S.D.PASTE SHEET'!T2057="","",'S.D.PASTE SHEET'!T2057)</f>
        <v/>
      </c>
      <c s="153" t="str">
        <f>IF('S.D.PASTE SHEET'!U2057="","",'S.D.PASTE SHEET'!U2057)</f>
        <v/>
      </c>
      <c s="153" t="str">
        <f>IF('S.D.PASTE SHEET'!V2057="","",'S.D.PASTE SHEET'!V2057)</f>
        <v/>
      </c>
      <c s="153" t="str">
        <f>IF('S.D.PASTE SHEET'!W2057="","",'S.D.PASTE SHEET'!W2057)</f>
        <v/>
      </c>
      <c s="153" t="str">
        <f>IF('S.D.PASTE SHEET'!X2057="","",'S.D.PASTE SHEET'!X2057)</f>
        <v/>
      </c>
      <c s="153" t="str">
        <f>IF('S.D.PASTE SHEET'!Y2057="","",'S.D.PASTE SHEET'!Y2057)</f>
        <v/>
      </c>
      <c s="153" t="str">
        <f>IF('S.D.PASTE SHEET'!Z2057="","",'S.D.PASTE SHEET'!Z2057)</f>
        <v/>
      </c>
      <c s="153" t="str">
        <f>IF('S.D.PASTE SHEET'!AA2057="","",'S.D.PASTE SHEET'!AA2057)</f>
        <v/>
      </c>
      <c s="153" t="str">
        <f>IF('S.D.PASTE SHEET'!AB2057="","",'S.D.PASTE SHEET'!AB2057)</f>
        <v/>
      </c>
      <c s="153" t="str">
        <f>IF('S.D.PASTE SHEET'!AC2057="","",'S.D.PASTE SHEET'!AC2057)</f>
        <v/>
      </c>
      <c s="153" t="str">
        <f>IF('S.D.PASTE SHEET'!AD2057="","",'S.D.PASTE SHEET'!AD2057)</f>
        <v/>
      </c>
      <c s="155"/>
      <c s="156" t="str">
        <f>IF(AK2057="","",IF(AK2057&gt;0,COUNT($AG$2:AG2057),""))</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57" s="156" t="str">
        <f>IF(BC2057="","",IF(BC2057&gt;0,COUNT($AY$2:AY2057),""))</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58" spans="1:66" ht="15.75" customHeight="1">
      <c r="A2058" s="153" t="str">
        <f>IF('S.D.PASTE SHEET'!A2058="","",'S.D.PASTE SHEET'!A2058)</f>
        <v/>
      </c>
      <c s="153" t="str">
        <f>IF('S.D.PASTE SHEET'!B2058="","",'S.D.PASTE SHEET'!B2058)</f>
        <v/>
      </c>
      <c s="153" t="str">
        <f>IF('S.D.PASTE SHEET'!C2058="","",'S.D.PASTE SHEET'!C2058)</f>
        <v/>
      </c>
      <c s="154" t="str">
        <f>IF('S.D.PASTE SHEET'!D2058="","",'S.D.PASTE SHEET'!D2058)</f>
        <v/>
      </c>
      <c s="153" t="str">
        <f>IF('S.D.PASTE SHEET'!E2058="","",UPPER('S.D.PASTE SHEET'!E2058))</f>
        <v/>
      </c>
      <c s="153" t="str">
        <f>IF('S.D.PASTE SHEET'!F2058="","",'S.D.PASTE SHEET'!F2058)</f>
        <v/>
      </c>
      <c s="153" t="str">
        <f>IF('S.D.PASTE SHEET'!G2058="","",UPPER('S.D.PASTE SHEET'!G2058))</f>
        <v/>
      </c>
      <c s="153" t="str">
        <f>IF('S.D.PASTE SHEET'!H2058="","",UPPER('S.D.PASTE SHEET'!H2058))</f>
        <v/>
      </c>
      <c s="153" t="str">
        <f>IF('S.D.PASTE SHEET'!I2058="","",'S.D.PASTE SHEET'!I2058)</f>
        <v/>
      </c>
      <c s="154" t="str">
        <f>IF('S.D.PASTE SHEET'!J2058="","",'S.D.PASTE SHEET'!J2058)</f>
        <v/>
      </c>
      <c s="153" t="str">
        <f>IF('S.D.PASTE SHEET'!K2058="","",'S.D.PASTE SHEET'!K2058)</f>
        <v/>
      </c>
      <c s="153" t="str">
        <f>IF('S.D.PASTE SHEET'!L2058="","",'S.D.PASTE SHEET'!L2058)</f>
        <v/>
      </c>
      <c s="153" t="str">
        <f>IF('S.D.PASTE SHEET'!M2058="","",'S.D.PASTE SHEET'!M2058)</f>
        <v/>
      </c>
      <c s="153" t="str">
        <f>IF('S.D.PASTE SHEET'!N2058="","",'S.D.PASTE SHEET'!N2058)</f>
        <v/>
      </c>
      <c s="153" t="str">
        <f>IF('S.D.PASTE SHEET'!O2058="","",'S.D.PASTE SHEET'!O2058)</f>
        <v/>
      </c>
      <c s="153" t="str">
        <f>IF('S.D.PASTE SHEET'!P2058="","",'S.D.PASTE SHEET'!P2058)</f>
        <v/>
      </c>
      <c s="153" t="str">
        <f>IF('S.D.PASTE SHEET'!Q2058="","",'S.D.PASTE SHEET'!Q2058)</f>
        <v/>
      </c>
      <c s="153" t="str">
        <f>IF('S.D.PASTE SHEET'!R2058="","",'S.D.PASTE SHEET'!R2058)</f>
        <v/>
      </c>
      <c s="153" t="str">
        <f>IF('S.D.PASTE SHEET'!S2058="","",'S.D.PASTE SHEET'!S2058)</f>
        <v/>
      </c>
      <c s="153" t="str">
        <f>IF('S.D.PASTE SHEET'!T2058="","",'S.D.PASTE SHEET'!T2058)</f>
        <v/>
      </c>
      <c s="153" t="str">
        <f>IF('S.D.PASTE SHEET'!U2058="","",'S.D.PASTE SHEET'!U2058)</f>
        <v/>
      </c>
      <c s="153" t="str">
        <f>IF('S.D.PASTE SHEET'!V2058="","",'S.D.PASTE SHEET'!V2058)</f>
        <v/>
      </c>
      <c s="153" t="str">
        <f>IF('S.D.PASTE SHEET'!W2058="","",'S.D.PASTE SHEET'!W2058)</f>
        <v/>
      </c>
      <c s="153" t="str">
        <f>IF('S.D.PASTE SHEET'!X2058="","",'S.D.PASTE SHEET'!X2058)</f>
        <v/>
      </c>
      <c s="153" t="str">
        <f>IF('S.D.PASTE SHEET'!Y2058="","",'S.D.PASTE SHEET'!Y2058)</f>
        <v/>
      </c>
      <c s="153" t="str">
        <f>IF('S.D.PASTE SHEET'!Z2058="","",'S.D.PASTE SHEET'!Z2058)</f>
        <v/>
      </c>
      <c s="153" t="str">
        <f>IF('S.D.PASTE SHEET'!AA2058="","",'S.D.PASTE SHEET'!AA2058)</f>
        <v/>
      </c>
      <c s="153" t="str">
        <f>IF('S.D.PASTE SHEET'!AB2058="","",'S.D.PASTE SHEET'!AB2058)</f>
        <v/>
      </c>
      <c s="153" t="str">
        <f>IF('S.D.PASTE SHEET'!AC2058="","",'S.D.PASTE SHEET'!AC2058)</f>
        <v/>
      </c>
      <c s="153" t="str">
        <f>IF('S.D.PASTE SHEET'!AD2058="","",'S.D.PASTE SHEET'!AD2058)</f>
        <v/>
      </c>
      <c s="155"/>
      <c s="156" t="str">
        <f>IF(AK2058="","",IF(AK2058&gt;0,COUNT($AG$2:AG2058),""))</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58" s="156" t="str">
        <f>IF(BC2058="","",IF(BC2058&gt;0,COUNT($AY$2:AY2058),""))</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59" spans="1:66" ht="15.75" customHeight="1">
      <c r="A2059" s="153" t="str">
        <f>IF('S.D.PASTE SHEET'!A2059="","",'S.D.PASTE SHEET'!A2059)</f>
        <v/>
      </c>
      <c s="153" t="str">
        <f>IF('S.D.PASTE SHEET'!B2059="","",'S.D.PASTE SHEET'!B2059)</f>
        <v/>
      </c>
      <c s="153" t="str">
        <f>IF('S.D.PASTE SHEET'!C2059="","",'S.D.PASTE SHEET'!C2059)</f>
        <v/>
      </c>
      <c s="154" t="str">
        <f>IF('S.D.PASTE SHEET'!D2059="","",'S.D.PASTE SHEET'!D2059)</f>
        <v/>
      </c>
      <c s="153" t="str">
        <f>IF('S.D.PASTE SHEET'!E2059="","",UPPER('S.D.PASTE SHEET'!E2059))</f>
        <v/>
      </c>
      <c s="153" t="str">
        <f>IF('S.D.PASTE SHEET'!F2059="","",'S.D.PASTE SHEET'!F2059)</f>
        <v/>
      </c>
      <c s="153" t="str">
        <f>IF('S.D.PASTE SHEET'!G2059="","",UPPER('S.D.PASTE SHEET'!G2059))</f>
        <v/>
      </c>
      <c s="153" t="str">
        <f>IF('S.D.PASTE SHEET'!H2059="","",UPPER('S.D.PASTE SHEET'!H2059))</f>
        <v/>
      </c>
      <c s="153" t="str">
        <f>IF('S.D.PASTE SHEET'!I2059="","",'S.D.PASTE SHEET'!I2059)</f>
        <v/>
      </c>
      <c s="154" t="str">
        <f>IF('S.D.PASTE SHEET'!J2059="","",'S.D.PASTE SHEET'!J2059)</f>
        <v/>
      </c>
      <c s="153" t="str">
        <f>IF('S.D.PASTE SHEET'!K2059="","",'S.D.PASTE SHEET'!K2059)</f>
        <v/>
      </c>
      <c s="153" t="str">
        <f>IF('S.D.PASTE SHEET'!L2059="","",'S.D.PASTE SHEET'!L2059)</f>
        <v/>
      </c>
      <c s="153" t="str">
        <f>IF('S.D.PASTE SHEET'!M2059="","",'S.D.PASTE SHEET'!M2059)</f>
        <v/>
      </c>
      <c s="153" t="str">
        <f>IF('S.D.PASTE SHEET'!N2059="","",'S.D.PASTE SHEET'!N2059)</f>
        <v/>
      </c>
      <c s="153" t="str">
        <f>IF('S.D.PASTE SHEET'!O2059="","",'S.D.PASTE SHEET'!O2059)</f>
        <v/>
      </c>
      <c s="153" t="str">
        <f>IF('S.D.PASTE SHEET'!P2059="","",'S.D.PASTE SHEET'!P2059)</f>
        <v/>
      </c>
      <c s="153" t="str">
        <f>IF('S.D.PASTE SHEET'!Q2059="","",'S.D.PASTE SHEET'!Q2059)</f>
        <v/>
      </c>
      <c s="153" t="str">
        <f>IF('S.D.PASTE SHEET'!R2059="","",'S.D.PASTE SHEET'!R2059)</f>
        <v/>
      </c>
      <c s="153" t="str">
        <f>IF('S.D.PASTE SHEET'!S2059="","",'S.D.PASTE SHEET'!S2059)</f>
        <v/>
      </c>
      <c s="153" t="str">
        <f>IF('S.D.PASTE SHEET'!T2059="","",'S.D.PASTE SHEET'!T2059)</f>
        <v/>
      </c>
      <c s="153" t="str">
        <f>IF('S.D.PASTE SHEET'!U2059="","",'S.D.PASTE SHEET'!U2059)</f>
        <v/>
      </c>
      <c s="153" t="str">
        <f>IF('S.D.PASTE SHEET'!V2059="","",'S.D.PASTE SHEET'!V2059)</f>
        <v/>
      </c>
      <c s="153" t="str">
        <f>IF('S.D.PASTE SHEET'!W2059="","",'S.D.PASTE SHEET'!W2059)</f>
        <v/>
      </c>
      <c s="153" t="str">
        <f>IF('S.D.PASTE SHEET'!X2059="","",'S.D.PASTE SHEET'!X2059)</f>
        <v/>
      </c>
      <c s="153" t="str">
        <f>IF('S.D.PASTE SHEET'!Y2059="","",'S.D.PASTE SHEET'!Y2059)</f>
        <v/>
      </c>
      <c s="153" t="str">
        <f>IF('S.D.PASTE SHEET'!Z2059="","",'S.D.PASTE SHEET'!Z2059)</f>
        <v/>
      </c>
      <c s="153" t="str">
        <f>IF('S.D.PASTE SHEET'!AA2059="","",'S.D.PASTE SHEET'!AA2059)</f>
        <v/>
      </c>
      <c s="153" t="str">
        <f>IF('S.D.PASTE SHEET'!AB2059="","",'S.D.PASTE SHEET'!AB2059)</f>
        <v/>
      </c>
      <c s="153" t="str">
        <f>IF('S.D.PASTE SHEET'!AC2059="","",'S.D.PASTE SHEET'!AC2059)</f>
        <v/>
      </c>
      <c s="153" t="str">
        <f>IF('S.D.PASTE SHEET'!AD2059="","",'S.D.PASTE SHEET'!AD2059)</f>
        <v/>
      </c>
      <c s="155"/>
      <c s="156" t="str">
        <f>IF(AK2059="","",IF(AK2059&gt;0,COUNT($AG$2:AG2059),""))</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59" s="156" t="str">
        <f>IF(BC2059="","",IF(BC2059&gt;0,COUNT($AY$2:AY2059),""))</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60" spans="1:66" ht="15.75" customHeight="1">
      <c r="A2060" s="153" t="str">
        <f>IF('S.D.PASTE SHEET'!A2060="","",'S.D.PASTE SHEET'!A2060)</f>
        <v/>
      </c>
      <c s="153" t="str">
        <f>IF('S.D.PASTE SHEET'!B2060="","",'S.D.PASTE SHEET'!B2060)</f>
        <v/>
      </c>
      <c s="153" t="str">
        <f>IF('S.D.PASTE SHEET'!C2060="","",'S.D.PASTE SHEET'!C2060)</f>
        <v/>
      </c>
      <c s="154" t="str">
        <f>IF('S.D.PASTE SHEET'!D2060="","",'S.D.PASTE SHEET'!D2060)</f>
        <v/>
      </c>
      <c s="153" t="str">
        <f>IF('S.D.PASTE SHEET'!E2060="","",UPPER('S.D.PASTE SHEET'!E2060))</f>
        <v/>
      </c>
      <c s="153" t="str">
        <f>IF('S.D.PASTE SHEET'!F2060="","",'S.D.PASTE SHEET'!F2060)</f>
        <v/>
      </c>
      <c s="153" t="str">
        <f>IF('S.D.PASTE SHEET'!G2060="","",UPPER('S.D.PASTE SHEET'!G2060))</f>
        <v/>
      </c>
      <c s="153" t="str">
        <f>IF('S.D.PASTE SHEET'!H2060="","",UPPER('S.D.PASTE SHEET'!H2060))</f>
        <v/>
      </c>
      <c s="153" t="str">
        <f>IF('S.D.PASTE SHEET'!I2060="","",'S.D.PASTE SHEET'!I2060)</f>
        <v/>
      </c>
      <c s="154" t="str">
        <f>IF('S.D.PASTE SHEET'!J2060="","",'S.D.PASTE SHEET'!J2060)</f>
        <v/>
      </c>
      <c s="153" t="str">
        <f>IF('S.D.PASTE SHEET'!K2060="","",'S.D.PASTE SHEET'!K2060)</f>
        <v/>
      </c>
      <c s="153" t="str">
        <f>IF('S.D.PASTE SHEET'!L2060="","",'S.D.PASTE SHEET'!L2060)</f>
        <v/>
      </c>
      <c s="153" t="str">
        <f>IF('S.D.PASTE SHEET'!M2060="","",'S.D.PASTE SHEET'!M2060)</f>
        <v/>
      </c>
      <c s="153" t="str">
        <f>IF('S.D.PASTE SHEET'!N2060="","",'S.D.PASTE SHEET'!N2060)</f>
        <v/>
      </c>
      <c s="153" t="str">
        <f>IF('S.D.PASTE SHEET'!O2060="","",'S.D.PASTE SHEET'!O2060)</f>
        <v/>
      </c>
      <c s="153" t="str">
        <f>IF('S.D.PASTE SHEET'!P2060="","",'S.D.PASTE SHEET'!P2060)</f>
        <v/>
      </c>
      <c s="153" t="str">
        <f>IF('S.D.PASTE SHEET'!Q2060="","",'S.D.PASTE SHEET'!Q2060)</f>
        <v/>
      </c>
      <c s="153" t="str">
        <f>IF('S.D.PASTE SHEET'!R2060="","",'S.D.PASTE SHEET'!R2060)</f>
        <v/>
      </c>
      <c s="153" t="str">
        <f>IF('S.D.PASTE SHEET'!S2060="","",'S.D.PASTE SHEET'!S2060)</f>
        <v/>
      </c>
      <c s="153" t="str">
        <f>IF('S.D.PASTE SHEET'!T2060="","",'S.D.PASTE SHEET'!T2060)</f>
        <v/>
      </c>
      <c s="153" t="str">
        <f>IF('S.D.PASTE SHEET'!U2060="","",'S.D.PASTE SHEET'!U2060)</f>
        <v/>
      </c>
      <c s="153" t="str">
        <f>IF('S.D.PASTE SHEET'!V2060="","",'S.D.PASTE SHEET'!V2060)</f>
        <v/>
      </c>
      <c s="153" t="str">
        <f>IF('S.D.PASTE SHEET'!W2060="","",'S.D.PASTE SHEET'!W2060)</f>
        <v/>
      </c>
      <c s="153" t="str">
        <f>IF('S.D.PASTE SHEET'!X2060="","",'S.D.PASTE SHEET'!X2060)</f>
        <v/>
      </c>
      <c s="153" t="str">
        <f>IF('S.D.PASTE SHEET'!Y2060="","",'S.D.PASTE SHEET'!Y2060)</f>
        <v/>
      </c>
      <c s="153" t="str">
        <f>IF('S.D.PASTE SHEET'!Z2060="","",'S.D.PASTE SHEET'!Z2060)</f>
        <v/>
      </c>
      <c s="153" t="str">
        <f>IF('S.D.PASTE SHEET'!AA2060="","",'S.D.PASTE SHEET'!AA2060)</f>
        <v/>
      </c>
      <c s="153" t="str">
        <f>IF('S.D.PASTE SHEET'!AB2060="","",'S.D.PASTE SHEET'!AB2060)</f>
        <v/>
      </c>
      <c s="153" t="str">
        <f>IF('S.D.PASTE SHEET'!AC2060="","",'S.D.PASTE SHEET'!AC2060)</f>
        <v/>
      </c>
      <c s="153" t="str">
        <f>IF('S.D.PASTE SHEET'!AD2060="","",'S.D.PASTE SHEET'!AD2060)</f>
        <v/>
      </c>
      <c s="155"/>
      <c s="156" t="str">
        <f>IF(AK2060="","",IF(AK2060&gt;0,COUNT($AG$2:AG2060),""))</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60" s="156" t="str">
        <f>IF(BC2060="","",IF(BC2060&gt;0,COUNT($AY$2:AY2060),""))</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61" spans="1:66" ht="15.75" customHeight="1">
      <c r="A2061" s="153" t="str">
        <f>IF('S.D.PASTE SHEET'!A2061="","",'S.D.PASTE SHEET'!A2061)</f>
        <v/>
      </c>
      <c s="153" t="str">
        <f>IF('S.D.PASTE SHEET'!B2061="","",'S.D.PASTE SHEET'!B2061)</f>
        <v/>
      </c>
      <c s="153" t="str">
        <f>IF('S.D.PASTE SHEET'!C2061="","",'S.D.PASTE SHEET'!C2061)</f>
        <v/>
      </c>
      <c s="154" t="str">
        <f>IF('S.D.PASTE SHEET'!D2061="","",'S.D.PASTE SHEET'!D2061)</f>
        <v/>
      </c>
      <c s="153" t="str">
        <f>IF('S.D.PASTE SHEET'!E2061="","",UPPER('S.D.PASTE SHEET'!E2061))</f>
        <v/>
      </c>
      <c s="153" t="str">
        <f>IF('S.D.PASTE SHEET'!F2061="","",'S.D.PASTE SHEET'!F2061)</f>
        <v/>
      </c>
      <c s="153" t="str">
        <f>IF('S.D.PASTE SHEET'!G2061="","",UPPER('S.D.PASTE SHEET'!G2061))</f>
        <v/>
      </c>
      <c s="153" t="str">
        <f>IF('S.D.PASTE SHEET'!H2061="","",UPPER('S.D.PASTE SHEET'!H2061))</f>
        <v/>
      </c>
      <c s="153" t="str">
        <f>IF('S.D.PASTE SHEET'!I2061="","",'S.D.PASTE SHEET'!I2061)</f>
        <v/>
      </c>
      <c s="154" t="str">
        <f>IF('S.D.PASTE SHEET'!J2061="","",'S.D.PASTE SHEET'!J2061)</f>
        <v/>
      </c>
      <c s="153" t="str">
        <f>IF('S.D.PASTE SHEET'!K2061="","",'S.D.PASTE SHEET'!K2061)</f>
        <v/>
      </c>
      <c s="153" t="str">
        <f>IF('S.D.PASTE SHEET'!L2061="","",'S.D.PASTE SHEET'!L2061)</f>
        <v/>
      </c>
      <c s="153" t="str">
        <f>IF('S.D.PASTE SHEET'!M2061="","",'S.D.PASTE SHEET'!M2061)</f>
        <v/>
      </c>
      <c s="153" t="str">
        <f>IF('S.D.PASTE SHEET'!N2061="","",'S.D.PASTE SHEET'!N2061)</f>
        <v/>
      </c>
      <c s="153" t="str">
        <f>IF('S.D.PASTE SHEET'!O2061="","",'S.D.PASTE SHEET'!O2061)</f>
        <v/>
      </c>
      <c s="153" t="str">
        <f>IF('S.D.PASTE SHEET'!P2061="","",'S.D.PASTE SHEET'!P2061)</f>
        <v/>
      </c>
      <c s="153" t="str">
        <f>IF('S.D.PASTE SHEET'!Q2061="","",'S.D.PASTE SHEET'!Q2061)</f>
        <v/>
      </c>
      <c s="153" t="str">
        <f>IF('S.D.PASTE SHEET'!R2061="","",'S.D.PASTE SHEET'!R2061)</f>
        <v/>
      </c>
      <c s="153" t="str">
        <f>IF('S.D.PASTE SHEET'!S2061="","",'S.D.PASTE SHEET'!S2061)</f>
        <v/>
      </c>
      <c s="153" t="str">
        <f>IF('S.D.PASTE SHEET'!T2061="","",'S.D.PASTE SHEET'!T2061)</f>
        <v/>
      </c>
      <c s="153" t="str">
        <f>IF('S.D.PASTE SHEET'!U2061="","",'S.D.PASTE SHEET'!U2061)</f>
        <v/>
      </c>
      <c s="153" t="str">
        <f>IF('S.D.PASTE SHEET'!V2061="","",'S.D.PASTE SHEET'!V2061)</f>
        <v/>
      </c>
      <c s="153" t="str">
        <f>IF('S.D.PASTE SHEET'!W2061="","",'S.D.PASTE SHEET'!W2061)</f>
        <v/>
      </c>
      <c s="153" t="str">
        <f>IF('S.D.PASTE SHEET'!X2061="","",'S.D.PASTE SHEET'!X2061)</f>
        <v/>
      </c>
      <c s="153" t="str">
        <f>IF('S.D.PASTE SHEET'!Y2061="","",'S.D.PASTE SHEET'!Y2061)</f>
        <v/>
      </c>
      <c s="153" t="str">
        <f>IF('S.D.PASTE SHEET'!Z2061="","",'S.D.PASTE SHEET'!Z2061)</f>
        <v/>
      </c>
      <c s="153" t="str">
        <f>IF('S.D.PASTE SHEET'!AA2061="","",'S.D.PASTE SHEET'!AA2061)</f>
        <v/>
      </c>
      <c s="153" t="str">
        <f>IF('S.D.PASTE SHEET'!AB2061="","",'S.D.PASTE SHEET'!AB2061)</f>
        <v/>
      </c>
      <c s="153" t="str">
        <f>IF('S.D.PASTE SHEET'!AC2061="","",'S.D.PASTE SHEET'!AC2061)</f>
        <v/>
      </c>
      <c s="153" t="str">
        <f>IF('S.D.PASTE SHEET'!AD2061="","",'S.D.PASTE SHEET'!AD2061)</f>
        <v/>
      </c>
      <c s="155"/>
      <c s="156" t="str">
        <f>IF(AK2061="","",IF(AK2061&gt;0,COUNT($AG$2:AG2061),""))</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61" s="156" t="str">
        <f>IF(BC2061="","",IF(BC2061&gt;0,COUNT($AY$2:AY2061),""))</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62" spans="1:66" ht="15.75" customHeight="1">
      <c r="A2062" s="153" t="str">
        <f>IF('S.D.PASTE SHEET'!A2062="","",'S.D.PASTE SHEET'!A2062)</f>
        <v/>
      </c>
      <c s="153" t="str">
        <f>IF('S.D.PASTE SHEET'!B2062="","",'S.D.PASTE SHEET'!B2062)</f>
        <v/>
      </c>
      <c s="153" t="str">
        <f>IF('S.D.PASTE SHEET'!C2062="","",'S.D.PASTE SHEET'!C2062)</f>
        <v/>
      </c>
      <c s="154" t="str">
        <f>IF('S.D.PASTE SHEET'!D2062="","",'S.D.PASTE SHEET'!D2062)</f>
        <v/>
      </c>
      <c s="153" t="str">
        <f>IF('S.D.PASTE SHEET'!E2062="","",UPPER('S.D.PASTE SHEET'!E2062))</f>
        <v/>
      </c>
      <c s="153" t="str">
        <f>IF('S.D.PASTE SHEET'!F2062="","",'S.D.PASTE SHEET'!F2062)</f>
        <v/>
      </c>
      <c s="153" t="str">
        <f>IF('S.D.PASTE SHEET'!G2062="","",UPPER('S.D.PASTE SHEET'!G2062))</f>
        <v/>
      </c>
      <c s="153" t="str">
        <f>IF('S.D.PASTE SHEET'!H2062="","",UPPER('S.D.PASTE SHEET'!H2062))</f>
        <v/>
      </c>
      <c s="153" t="str">
        <f>IF('S.D.PASTE SHEET'!I2062="","",'S.D.PASTE SHEET'!I2062)</f>
        <v/>
      </c>
      <c s="154" t="str">
        <f>IF('S.D.PASTE SHEET'!J2062="","",'S.D.PASTE SHEET'!J2062)</f>
        <v/>
      </c>
      <c s="153" t="str">
        <f>IF('S.D.PASTE SHEET'!K2062="","",'S.D.PASTE SHEET'!K2062)</f>
        <v/>
      </c>
      <c s="153" t="str">
        <f>IF('S.D.PASTE SHEET'!L2062="","",'S.D.PASTE SHEET'!L2062)</f>
        <v/>
      </c>
      <c s="153" t="str">
        <f>IF('S.D.PASTE SHEET'!M2062="","",'S.D.PASTE SHEET'!M2062)</f>
        <v/>
      </c>
      <c s="153" t="str">
        <f>IF('S.D.PASTE SHEET'!N2062="","",'S.D.PASTE SHEET'!N2062)</f>
        <v/>
      </c>
      <c s="153" t="str">
        <f>IF('S.D.PASTE SHEET'!O2062="","",'S.D.PASTE SHEET'!O2062)</f>
        <v/>
      </c>
      <c s="153" t="str">
        <f>IF('S.D.PASTE SHEET'!P2062="","",'S.D.PASTE SHEET'!P2062)</f>
        <v/>
      </c>
      <c s="153" t="str">
        <f>IF('S.D.PASTE SHEET'!Q2062="","",'S.D.PASTE SHEET'!Q2062)</f>
        <v/>
      </c>
      <c s="153" t="str">
        <f>IF('S.D.PASTE SHEET'!R2062="","",'S.D.PASTE SHEET'!R2062)</f>
        <v/>
      </c>
      <c s="153" t="str">
        <f>IF('S.D.PASTE SHEET'!S2062="","",'S.D.PASTE SHEET'!S2062)</f>
        <v/>
      </c>
      <c s="153" t="str">
        <f>IF('S.D.PASTE SHEET'!T2062="","",'S.D.PASTE SHEET'!T2062)</f>
        <v/>
      </c>
      <c s="153" t="str">
        <f>IF('S.D.PASTE SHEET'!U2062="","",'S.D.PASTE SHEET'!U2062)</f>
        <v/>
      </c>
      <c s="153" t="str">
        <f>IF('S.D.PASTE SHEET'!V2062="","",'S.D.PASTE SHEET'!V2062)</f>
        <v/>
      </c>
      <c s="153" t="str">
        <f>IF('S.D.PASTE SHEET'!W2062="","",'S.D.PASTE SHEET'!W2062)</f>
        <v/>
      </c>
      <c s="153" t="str">
        <f>IF('S.D.PASTE SHEET'!X2062="","",'S.D.PASTE SHEET'!X2062)</f>
        <v/>
      </c>
      <c s="153" t="str">
        <f>IF('S.D.PASTE SHEET'!Y2062="","",'S.D.PASTE SHEET'!Y2062)</f>
        <v/>
      </c>
      <c s="153" t="str">
        <f>IF('S.D.PASTE SHEET'!Z2062="","",'S.D.PASTE SHEET'!Z2062)</f>
        <v/>
      </c>
      <c s="153" t="str">
        <f>IF('S.D.PASTE SHEET'!AA2062="","",'S.D.PASTE SHEET'!AA2062)</f>
        <v/>
      </c>
      <c s="153" t="str">
        <f>IF('S.D.PASTE SHEET'!AB2062="","",'S.D.PASTE SHEET'!AB2062)</f>
        <v/>
      </c>
      <c s="153" t="str">
        <f>IF('S.D.PASTE SHEET'!AC2062="","",'S.D.PASTE SHEET'!AC2062)</f>
        <v/>
      </c>
      <c s="153" t="str">
        <f>IF('S.D.PASTE SHEET'!AD2062="","",'S.D.PASTE SHEET'!AD2062)</f>
        <v/>
      </c>
      <c s="155"/>
      <c s="156" t="str">
        <f>IF(AK2062="","",IF(AK2062&gt;0,COUNT($AG$2:AG2062),""))</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62" s="156" t="str">
        <f>IF(BC2062="","",IF(BC2062&gt;0,COUNT($AY$2:AY2062),""))</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63" spans="1:66" ht="15.75" customHeight="1">
      <c r="A2063" s="153" t="str">
        <f>IF('S.D.PASTE SHEET'!A2063="","",'S.D.PASTE SHEET'!A2063)</f>
        <v/>
      </c>
      <c s="153" t="str">
        <f>IF('S.D.PASTE SHEET'!B2063="","",'S.D.PASTE SHEET'!B2063)</f>
        <v/>
      </c>
      <c s="153" t="str">
        <f>IF('S.D.PASTE SHEET'!C2063="","",'S.D.PASTE SHEET'!C2063)</f>
        <v/>
      </c>
      <c s="154" t="str">
        <f>IF('S.D.PASTE SHEET'!D2063="","",'S.D.PASTE SHEET'!D2063)</f>
        <v/>
      </c>
      <c s="153" t="str">
        <f>IF('S.D.PASTE SHEET'!E2063="","",UPPER('S.D.PASTE SHEET'!E2063))</f>
        <v/>
      </c>
      <c s="153" t="str">
        <f>IF('S.D.PASTE SHEET'!F2063="","",'S.D.PASTE SHEET'!F2063)</f>
        <v/>
      </c>
      <c s="153" t="str">
        <f>IF('S.D.PASTE SHEET'!G2063="","",UPPER('S.D.PASTE SHEET'!G2063))</f>
        <v/>
      </c>
      <c s="153" t="str">
        <f>IF('S.D.PASTE SHEET'!H2063="","",UPPER('S.D.PASTE SHEET'!H2063))</f>
        <v/>
      </c>
      <c s="153" t="str">
        <f>IF('S.D.PASTE SHEET'!I2063="","",'S.D.PASTE SHEET'!I2063)</f>
        <v/>
      </c>
      <c s="154" t="str">
        <f>IF('S.D.PASTE SHEET'!J2063="","",'S.D.PASTE SHEET'!J2063)</f>
        <v/>
      </c>
      <c s="153" t="str">
        <f>IF('S.D.PASTE SHEET'!K2063="","",'S.D.PASTE SHEET'!K2063)</f>
        <v/>
      </c>
      <c s="153" t="str">
        <f>IF('S.D.PASTE SHEET'!L2063="","",'S.D.PASTE SHEET'!L2063)</f>
        <v/>
      </c>
      <c s="153" t="str">
        <f>IF('S.D.PASTE SHEET'!M2063="","",'S.D.PASTE SHEET'!M2063)</f>
        <v/>
      </c>
      <c s="153" t="str">
        <f>IF('S.D.PASTE SHEET'!N2063="","",'S.D.PASTE SHEET'!N2063)</f>
        <v/>
      </c>
      <c s="153" t="str">
        <f>IF('S.D.PASTE SHEET'!O2063="","",'S.D.PASTE SHEET'!O2063)</f>
        <v/>
      </c>
      <c s="153" t="str">
        <f>IF('S.D.PASTE SHEET'!P2063="","",'S.D.PASTE SHEET'!P2063)</f>
        <v/>
      </c>
      <c s="153" t="str">
        <f>IF('S.D.PASTE SHEET'!Q2063="","",'S.D.PASTE SHEET'!Q2063)</f>
        <v/>
      </c>
      <c s="153" t="str">
        <f>IF('S.D.PASTE SHEET'!R2063="","",'S.D.PASTE SHEET'!R2063)</f>
        <v/>
      </c>
      <c s="153" t="str">
        <f>IF('S.D.PASTE SHEET'!S2063="","",'S.D.PASTE SHEET'!S2063)</f>
        <v/>
      </c>
      <c s="153" t="str">
        <f>IF('S.D.PASTE SHEET'!T2063="","",'S.D.PASTE SHEET'!T2063)</f>
        <v/>
      </c>
      <c s="153" t="str">
        <f>IF('S.D.PASTE SHEET'!U2063="","",'S.D.PASTE SHEET'!U2063)</f>
        <v/>
      </c>
      <c s="153" t="str">
        <f>IF('S.D.PASTE SHEET'!V2063="","",'S.D.PASTE SHEET'!V2063)</f>
        <v/>
      </c>
      <c s="153" t="str">
        <f>IF('S.D.PASTE SHEET'!W2063="","",'S.D.PASTE SHEET'!W2063)</f>
        <v/>
      </c>
      <c s="153" t="str">
        <f>IF('S.D.PASTE SHEET'!X2063="","",'S.D.PASTE SHEET'!X2063)</f>
        <v/>
      </c>
      <c s="153" t="str">
        <f>IF('S.D.PASTE SHEET'!Y2063="","",'S.D.PASTE SHEET'!Y2063)</f>
        <v/>
      </c>
      <c s="153" t="str">
        <f>IF('S.D.PASTE SHEET'!Z2063="","",'S.D.PASTE SHEET'!Z2063)</f>
        <v/>
      </c>
      <c s="153" t="str">
        <f>IF('S.D.PASTE SHEET'!AA2063="","",'S.D.PASTE SHEET'!AA2063)</f>
        <v/>
      </c>
      <c s="153" t="str">
        <f>IF('S.D.PASTE SHEET'!AB2063="","",'S.D.PASTE SHEET'!AB2063)</f>
        <v/>
      </c>
      <c s="153" t="str">
        <f>IF('S.D.PASTE SHEET'!AC2063="","",'S.D.PASTE SHEET'!AC2063)</f>
        <v/>
      </c>
      <c s="153" t="str">
        <f>IF('S.D.PASTE SHEET'!AD2063="","",'S.D.PASTE SHEET'!AD2063)</f>
        <v/>
      </c>
      <c s="155"/>
      <c s="156" t="str">
        <f>IF(AK2063="","",IF(AK2063&gt;0,COUNT($AG$2:AG2063),""))</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63" s="156" t="str">
        <f>IF(BC2063="","",IF(BC2063&gt;0,COUNT($AY$2:AY2063),""))</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64" spans="1:66" ht="15.75" customHeight="1">
      <c r="A2064" s="153" t="str">
        <f>IF('S.D.PASTE SHEET'!A2064="","",'S.D.PASTE SHEET'!A2064)</f>
        <v/>
      </c>
      <c s="153" t="str">
        <f>IF('S.D.PASTE SHEET'!B2064="","",'S.D.PASTE SHEET'!B2064)</f>
        <v/>
      </c>
      <c s="153" t="str">
        <f>IF('S.D.PASTE SHEET'!C2064="","",'S.D.PASTE SHEET'!C2064)</f>
        <v/>
      </c>
      <c s="154" t="str">
        <f>IF('S.D.PASTE SHEET'!D2064="","",'S.D.PASTE SHEET'!D2064)</f>
        <v/>
      </c>
      <c s="153" t="str">
        <f>IF('S.D.PASTE SHEET'!E2064="","",UPPER('S.D.PASTE SHEET'!E2064))</f>
        <v/>
      </c>
      <c s="153" t="str">
        <f>IF('S.D.PASTE SHEET'!F2064="","",'S.D.PASTE SHEET'!F2064)</f>
        <v/>
      </c>
      <c s="153" t="str">
        <f>IF('S.D.PASTE SHEET'!G2064="","",UPPER('S.D.PASTE SHEET'!G2064))</f>
        <v/>
      </c>
      <c s="153" t="str">
        <f>IF('S.D.PASTE SHEET'!H2064="","",UPPER('S.D.PASTE SHEET'!H2064))</f>
        <v/>
      </c>
      <c s="153" t="str">
        <f>IF('S.D.PASTE SHEET'!I2064="","",'S.D.PASTE SHEET'!I2064)</f>
        <v/>
      </c>
      <c s="154" t="str">
        <f>IF('S.D.PASTE SHEET'!J2064="","",'S.D.PASTE SHEET'!J2064)</f>
        <v/>
      </c>
      <c s="153" t="str">
        <f>IF('S.D.PASTE SHEET'!K2064="","",'S.D.PASTE SHEET'!K2064)</f>
        <v/>
      </c>
      <c s="153" t="str">
        <f>IF('S.D.PASTE SHEET'!L2064="","",'S.D.PASTE SHEET'!L2064)</f>
        <v/>
      </c>
      <c s="153" t="str">
        <f>IF('S.D.PASTE SHEET'!M2064="","",'S.D.PASTE SHEET'!M2064)</f>
        <v/>
      </c>
      <c s="153" t="str">
        <f>IF('S.D.PASTE SHEET'!N2064="","",'S.D.PASTE SHEET'!N2064)</f>
        <v/>
      </c>
      <c s="153" t="str">
        <f>IF('S.D.PASTE SHEET'!O2064="","",'S.D.PASTE SHEET'!O2064)</f>
        <v/>
      </c>
      <c s="153" t="str">
        <f>IF('S.D.PASTE SHEET'!P2064="","",'S.D.PASTE SHEET'!P2064)</f>
        <v/>
      </c>
      <c s="153" t="str">
        <f>IF('S.D.PASTE SHEET'!Q2064="","",'S.D.PASTE SHEET'!Q2064)</f>
        <v/>
      </c>
      <c s="153" t="str">
        <f>IF('S.D.PASTE SHEET'!R2064="","",'S.D.PASTE SHEET'!R2064)</f>
        <v/>
      </c>
      <c s="153" t="str">
        <f>IF('S.D.PASTE SHEET'!S2064="","",'S.D.PASTE SHEET'!S2064)</f>
        <v/>
      </c>
      <c s="153" t="str">
        <f>IF('S.D.PASTE SHEET'!T2064="","",'S.D.PASTE SHEET'!T2064)</f>
        <v/>
      </c>
      <c s="153" t="str">
        <f>IF('S.D.PASTE SHEET'!U2064="","",'S.D.PASTE SHEET'!U2064)</f>
        <v/>
      </c>
      <c s="153" t="str">
        <f>IF('S.D.PASTE SHEET'!V2064="","",'S.D.PASTE SHEET'!V2064)</f>
        <v/>
      </c>
      <c s="153" t="str">
        <f>IF('S.D.PASTE SHEET'!W2064="","",'S.D.PASTE SHEET'!W2064)</f>
        <v/>
      </c>
      <c s="153" t="str">
        <f>IF('S.D.PASTE SHEET'!X2064="","",'S.D.PASTE SHEET'!X2064)</f>
        <v/>
      </c>
      <c s="153" t="str">
        <f>IF('S.D.PASTE SHEET'!Y2064="","",'S.D.PASTE SHEET'!Y2064)</f>
        <v/>
      </c>
      <c s="153" t="str">
        <f>IF('S.D.PASTE SHEET'!Z2064="","",'S.D.PASTE SHEET'!Z2064)</f>
        <v/>
      </c>
      <c s="153" t="str">
        <f>IF('S.D.PASTE SHEET'!AA2064="","",'S.D.PASTE SHEET'!AA2064)</f>
        <v/>
      </c>
      <c s="153" t="str">
        <f>IF('S.D.PASTE SHEET'!AB2064="","",'S.D.PASTE SHEET'!AB2064)</f>
        <v/>
      </c>
      <c s="153" t="str">
        <f>IF('S.D.PASTE SHEET'!AC2064="","",'S.D.PASTE SHEET'!AC2064)</f>
        <v/>
      </c>
      <c s="153" t="str">
        <f>IF('S.D.PASTE SHEET'!AD2064="","",'S.D.PASTE SHEET'!AD2064)</f>
        <v/>
      </c>
      <c s="155"/>
      <c s="156" t="str">
        <f>IF(AK2064="","",IF(AK2064&gt;0,COUNT($AG$2:AG2064),""))</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64" s="156" t="str">
        <f>IF(BC2064="","",IF(BC2064&gt;0,COUNT($AY$2:AY2064),""))</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65" spans="1:66" ht="15.75" customHeight="1">
      <c r="A2065" s="153" t="str">
        <f>IF('S.D.PASTE SHEET'!A2065="","",'S.D.PASTE SHEET'!A2065)</f>
        <v/>
      </c>
      <c s="153" t="str">
        <f>IF('S.D.PASTE SHEET'!B2065="","",'S.D.PASTE SHEET'!B2065)</f>
        <v/>
      </c>
      <c s="153" t="str">
        <f>IF('S.D.PASTE SHEET'!C2065="","",'S.D.PASTE SHEET'!C2065)</f>
        <v/>
      </c>
      <c s="154" t="str">
        <f>IF('S.D.PASTE SHEET'!D2065="","",'S.D.PASTE SHEET'!D2065)</f>
        <v/>
      </c>
      <c s="153" t="str">
        <f>IF('S.D.PASTE SHEET'!E2065="","",UPPER('S.D.PASTE SHEET'!E2065))</f>
        <v/>
      </c>
      <c s="153" t="str">
        <f>IF('S.D.PASTE SHEET'!F2065="","",'S.D.PASTE SHEET'!F2065)</f>
        <v/>
      </c>
      <c s="153" t="str">
        <f>IF('S.D.PASTE SHEET'!G2065="","",UPPER('S.D.PASTE SHEET'!G2065))</f>
        <v/>
      </c>
      <c s="153" t="str">
        <f>IF('S.D.PASTE SHEET'!H2065="","",UPPER('S.D.PASTE SHEET'!H2065))</f>
        <v/>
      </c>
      <c s="153" t="str">
        <f>IF('S.D.PASTE SHEET'!I2065="","",'S.D.PASTE SHEET'!I2065)</f>
        <v/>
      </c>
      <c s="154" t="str">
        <f>IF('S.D.PASTE SHEET'!J2065="","",'S.D.PASTE SHEET'!J2065)</f>
        <v/>
      </c>
      <c s="153" t="str">
        <f>IF('S.D.PASTE SHEET'!K2065="","",'S.D.PASTE SHEET'!K2065)</f>
        <v/>
      </c>
      <c s="153" t="str">
        <f>IF('S.D.PASTE SHEET'!L2065="","",'S.D.PASTE SHEET'!L2065)</f>
        <v/>
      </c>
      <c s="153" t="str">
        <f>IF('S.D.PASTE SHEET'!M2065="","",'S.D.PASTE SHEET'!M2065)</f>
        <v/>
      </c>
      <c s="153" t="str">
        <f>IF('S.D.PASTE SHEET'!N2065="","",'S.D.PASTE SHEET'!N2065)</f>
        <v/>
      </c>
      <c s="153" t="str">
        <f>IF('S.D.PASTE SHEET'!O2065="","",'S.D.PASTE SHEET'!O2065)</f>
        <v/>
      </c>
      <c s="153" t="str">
        <f>IF('S.D.PASTE SHEET'!P2065="","",'S.D.PASTE SHEET'!P2065)</f>
        <v/>
      </c>
      <c s="153" t="str">
        <f>IF('S.D.PASTE SHEET'!Q2065="","",'S.D.PASTE SHEET'!Q2065)</f>
        <v/>
      </c>
      <c s="153" t="str">
        <f>IF('S.D.PASTE SHEET'!R2065="","",'S.D.PASTE SHEET'!R2065)</f>
        <v/>
      </c>
      <c s="153" t="str">
        <f>IF('S.D.PASTE SHEET'!S2065="","",'S.D.PASTE SHEET'!S2065)</f>
        <v/>
      </c>
      <c s="153" t="str">
        <f>IF('S.D.PASTE SHEET'!T2065="","",'S.D.PASTE SHEET'!T2065)</f>
        <v/>
      </c>
      <c s="153" t="str">
        <f>IF('S.D.PASTE SHEET'!U2065="","",'S.D.PASTE SHEET'!U2065)</f>
        <v/>
      </c>
      <c s="153" t="str">
        <f>IF('S.D.PASTE SHEET'!V2065="","",'S.D.PASTE SHEET'!V2065)</f>
        <v/>
      </c>
      <c s="153" t="str">
        <f>IF('S.D.PASTE SHEET'!W2065="","",'S.D.PASTE SHEET'!W2065)</f>
        <v/>
      </c>
      <c s="153" t="str">
        <f>IF('S.D.PASTE SHEET'!X2065="","",'S.D.PASTE SHEET'!X2065)</f>
        <v/>
      </c>
      <c s="153" t="str">
        <f>IF('S.D.PASTE SHEET'!Y2065="","",'S.D.PASTE SHEET'!Y2065)</f>
        <v/>
      </c>
      <c s="153" t="str">
        <f>IF('S.D.PASTE SHEET'!Z2065="","",'S.D.PASTE SHEET'!Z2065)</f>
        <v/>
      </c>
      <c s="153" t="str">
        <f>IF('S.D.PASTE SHEET'!AA2065="","",'S.D.PASTE SHEET'!AA2065)</f>
        <v/>
      </c>
      <c s="153" t="str">
        <f>IF('S.D.PASTE SHEET'!AB2065="","",'S.D.PASTE SHEET'!AB2065)</f>
        <v/>
      </c>
      <c s="153" t="str">
        <f>IF('S.D.PASTE SHEET'!AC2065="","",'S.D.PASTE SHEET'!AC2065)</f>
        <v/>
      </c>
      <c s="153" t="str">
        <f>IF('S.D.PASTE SHEET'!AD2065="","",'S.D.PASTE SHEET'!AD2065)</f>
        <v/>
      </c>
      <c s="155"/>
      <c s="156" t="str">
        <f>IF(AK2065="","",IF(AK2065&gt;0,COUNT($AG$2:AG2065),""))</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65" s="156" t="str">
        <f>IF(BC2065="","",IF(BC2065&gt;0,COUNT($AY$2:AY2065),""))</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66" spans="1:66" ht="15.75" customHeight="1">
      <c r="A2066" s="153" t="str">
        <f>IF('S.D.PASTE SHEET'!A2066="","",'S.D.PASTE SHEET'!A2066)</f>
        <v/>
      </c>
      <c s="153" t="str">
        <f>IF('S.D.PASTE SHEET'!B2066="","",'S.D.PASTE SHEET'!B2066)</f>
        <v/>
      </c>
      <c s="153" t="str">
        <f>IF('S.D.PASTE SHEET'!C2066="","",'S.D.PASTE SHEET'!C2066)</f>
        <v/>
      </c>
      <c s="154" t="str">
        <f>IF('S.D.PASTE SHEET'!D2066="","",'S.D.PASTE SHEET'!D2066)</f>
        <v/>
      </c>
      <c s="153" t="str">
        <f>IF('S.D.PASTE SHEET'!E2066="","",UPPER('S.D.PASTE SHEET'!E2066))</f>
        <v/>
      </c>
      <c s="153" t="str">
        <f>IF('S.D.PASTE SHEET'!F2066="","",'S.D.PASTE SHEET'!F2066)</f>
        <v/>
      </c>
      <c s="153" t="str">
        <f>IF('S.D.PASTE SHEET'!G2066="","",UPPER('S.D.PASTE SHEET'!G2066))</f>
        <v/>
      </c>
      <c s="153" t="str">
        <f>IF('S.D.PASTE SHEET'!H2066="","",UPPER('S.D.PASTE SHEET'!H2066))</f>
        <v/>
      </c>
      <c s="153" t="str">
        <f>IF('S.D.PASTE SHEET'!I2066="","",'S.D.PASTE SHEET'!I2066)</f>
        <v/>
      </c>
      <c s="154" t="str">
        <f>IF('S.D.PASTE SHEET'!J2066="","",'S.D.PASTE SHEET'!J2066)</f>
        <v/>
      </c>
      <c s="153" t="str">
        <f>IF('S.D.PASTE SHEET'!K2066="","",'S.D.PASTE SHEET'!K2066)</f>
        <v/>
      </c>
      <c s="153" t="str">
        <f>IF('S.D.PASTE SHEET'!L2066="","",'S.D.PASTE SHEET'!L2066)</f>
        <v/>
      </c>
      <c s="153" t="str">
        <f>IF('S.D.PASTE SHEET'!M2066="","",'S.D.PASTE SHEET'!M2066)</f>
        <v/>
      </c>
      <c s="153" t="str">
        <f>IF('S.D.PASTE SHEET'!N2066="","",'S.D.PASTE SHEET'!N2066)</f>
        <v/>
      </c>
      <c s="153" t="str">
        <f>IF('S.D.PASTE SHEET'!O2066="","",'S.D.PASTE SHEET'!O2066)</f>
        <v/>
      </c>
      <c s="153" t="str">
        <f>IF('S.D.PASTE SHEET'!P2066="","",'S.D.PASTE SHEET'!P2066)</f>
        <v/>
      </c>
      <c s="153" t="str">
        <f>IF('S.D.PASTE SHEET'!Q2066="","",'S.D.PASTE SHEET'!Q2066)</f>
        <v/>
      </c>
      <c s="153" t="str">
        <f>IF('S.D.PASTE SHEET'!R2066="","",'S.D.PASTE SHEET'!R2066)</f>
        <v/>
      </c>
      <c s="153" t="str">
        <f>IF('S.D.PASTE SHEET'!S2066="","",'S.D.PASTE SHEET'!S2066)</f>
        <v/>
      </c>
      <c s="153" t="str">
        <f>IF('S.D.PASTE SHEET'!T2066="","",'S.D.PASTE SHEET'!T2066)</f>
        <v/>
      </c>
      <c s="153" t="str">
        <f>IF('S.D.PASTE SHEET'!U2066="","",'S.D.PASTE SHEET'!U2066)</f>
        <v/>
      </c>
      <c s="153" t="str">
        <f>IF('S.D.PASTE SHEET'!V2066="","",'S.D.PASTE SHEET'!V2066)</f>
        <v/>
      </c>
      <c s="153" t="str">
        <f>IF('S.D.PASTE SHEET'!W2066="","",'S.D.PASTE SHEET'!W2066)</f>
        <v/>
      </c>
      <c s="153" t="str">
        <f>IF('S.D.PASTE SHEET'!X2066="","",'S.D.PASTE SHEET'!X2066)</f>
        <v/>
      </c>
      <c s="153" t="str">
        <f>IF('S.D.PASTE SHEET'!Y2066="","",'S.D.PASTE SHEET'!Y2066)</f>
        <v/>
      </c>
      <c s="153" t="str">
        <f>IF('S.D.PASTE SHEET'!Z2066="","",'S.D.PASTE SHEET'!Z2066)</f>
        <v/>
      </c>
      <c s="153" t="str">
        <f>IF('S.D.PASTE SHEET'!AA2066="","",'S.D.PASTE SHEET'!AA2066)</f>
        <v/>
      </c>
      <c s="153" t="str">
        <f>IF('S.D.PASTE SHEET'!AB2066="","",'S.D.PASTE SHEET'!AB2066)</f>
        <v/>
      </c>
      <c s="153" t="str">
        <f>IF('S.D.PASTE SHEET'!AC2066="","",'S.D.PASTE SHEET'!AC2066)</f>
        <v/>
      </c>
      <c s="153" t="str">
        <f>IF('S.D.PASTE SHEET'!AD2066="","",'S.D.PASTE SHEET'!AD2066)</f>
        <v/>
      </c>
      <c s="155"/>
      <c s="156" t="str">
        <f>IF(AK2066="","",IF(AK2066&gt;0,COUNT($AG$2:AG2066),""))</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66" s="156" t="str">
        <f>IF(BC2066="","",IF(BC2066&gt;0,COUNT($AY$2:AY2066),""))</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67" spans="1:66" ht="15.75" customHeight="1">
      <c r="A2067" s="153" t="str">
        <f>IF('S.D.PASTE SHEET'!A2067="","",'S.D.PASTE SHEET'!A2067)</f>
        <v/>
      </c>
      <c s="153" t="str">
        <f>IF('S.D.PASTE SHEET'!B2067="","",'S.D.PASTE SHEET'!B2067)</f>
        <v/>
      </c>
      <c s="153" t="str">
        <f>IF('S.D.PASTE SHEET'!C2067="","",'S.D.PASTE SHEET'!C2067)</f>
        <v/>
      </c>
      <c s="154" t="str">
        <f>IF('S.D.PASTE SHEET'!D2067="","",'S.D.PASTE SHEET'!D2067)</f>
        <v/>
      </c>
      <c s="153" t="str">
        <f>IF('S.D.PASTE SHEET'!E2067="","",UPPER('S.D.PASTE SHEET'!E2067))</f>
        <v/>
      </c>
      <c s="153" t="str">
        <f>IF('S.D.PASTE SHEET'!F2067="","",'S.D.PASTE SHEET'!F2067)</f>
        <v/>
      </c>
      <c s="153" t="str">
        <f>IF('S.D.PASTE SHEET'!G2067="","",UPPER('S.D.PASTE SHEET'!G2067))</f>
        <v/>
      </c>
      <c s="153" t="str">
        <f>IF('S.D.PASTE SHEET'!H2067="","",UPPER('S.D.PASTE SHEET'!H2067))</f>
        <v/>
      </c>
      <c s="153" t="str">
        <f>IF('S.D.PASTE SHEET'!I2067="","",'S.D.PASTE SHEET'!I2067)</f>
        <v/>
      </c>
      <c s="154" t="str">
        <f>IF('S.D.PASTE SHEET'!J2067="","",'S.D.PASTE SHEET'!J2067)</f>
        <v/>
      </c>
      <c s="153" t="str">
        <f>IF('S.D.PASTE SHEET'!K2067="","",'S.D.PASTE SHEET'!K2067)</f>
        <v/>
      </c>
      <c s="153" t="str">
        <f>IF('S.D.PASTE SHEET'!L2067="","",'S.D.PASTE SHEET'!L2067)</f>
        <v/>
      </c>
      <c s="153" t="str">
        <f>IF('S.D.PASTE SHEET'!M2067="","",'S.D.PASTE SHEET'!M2067)</f>
        <v/>
      </c>
      <c s="153" t="str">
        <f>IF('S.D.PASTE SHEET'!N2067="","",'S.D.PASTE SHEET'!N2067)</f>
        <v/>
      </c>
      <c s="153" t="str">
        <f>IF('S.D.PASTE SHEET'!O2067="","",'S.D.PASTE SHEET'!O2067)</f>
        <v/>
      </c>
      <c s="153" t="str">
        <f>IF('S.D.PASTE SHEET'!P2067="","",'S.D.PASTE SHEET'!P2067)</f>
        <v/>
      </c>
      <c s="153" t="str">
        <f>IF('S.D.PASTE SHEET'!Q2067="","",'S.D.PASTE SHEET'!Q2067)</f>
        <v/>
      </c>
      <c s="153" t="str">
        <f>IF('S.D.PASTE SHEET'!R2067="","",'S.D.PASTE SHEET'!R2067)</f>
        <v/>
      </c>
      <c s="153" t="str">
        <f>IF('S.D.PASTE SHEET'!S2067="","",'S.D.PASTE SHEET'!S2067)</f>
        <v/>
      </c>
      <c s="153" t="str">
        <f>IF('S.D.PASTE SHEET'!T2067="","",'S.D.PASTE SHEET'!T2067)</f>
        <v/>
      </c>
      <c s="153" t="str">
        <f>IF('S.D.PASTE SHEET'!U2067="","",'S.D.PASTE SHEET'!U2067)</f>
        <v/>
      </c>
      <c s="153" t="str">
        <f>IF('S.D.PASTE SHEET'!V2067="","",'S.D.PASTE SHEET'!V2067)</f>
        <v/>
      </c>
      <c s="153" t="str">
        <f>IF('S.D.PASTE SHEET'!W2067="","",'S.D.PASTE SHEET'!W2067)</f>
        <v/>
      </c>
      <c s="153" t="str">
        <f>IF('S.D.PASTE SHEET'!X2067="","",'S.D.PASTE SHEET'!X2067)</f>
        <v/>
      </c>
      <c s="153" t="str">
        <f>IF('S.D.PASTE SHEET'!Y2067="","",'S.D.PASTE SHEET'!Y2067)</f>
        <v/>
      </c>
      <c s="153" t="str">
        <f>IF('S.D.PASTE SHEET'!Z2067="","",'S.D.PASTE SHEET'!Z2067)</f>
        <v/>
      </c>
      <c s="153" t="str">
        <f>IF('S.D.PASTE SHEET'!AA2067="","",'S.D.PASTE SHEET'!AA2067)</f>
        <v/>
      </c>
      <c s="153" t="str">
        <f>IF('S.D.PASTE SHEET'!AB2067="","",'S.D.PASTE SHEET'!AB2067)</f>
        <v/>
      </c>
      <c s="153" t="str">
        <f>IF('S.D.PASTE SHEET'!AC2067="","",'S.D.PASTE SHEET'!AC2067)</f>
        <v/>
      </c>
      <c s="153" t="str">
        <f>IF('S.D.PASTE SHEET'!AD2067="","",'S.D.PASTE SHEET'!AD2067)</f>
        <v/>
      </c>
      <c s="155"/>
      <c s="156" t="str">
        <f>IF(AK2067="","",IF(AK2067&gt;0,COUNT($AG$2:AG2067),""))</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67" s="156" t="str">
        <f>IF(BC2067="","",IF(BC2067&gt;0,COUNT($AY$2:AY2067),""))</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68" spans="1:66" ht="15.75" customHeight="1">
      <c r="A2068" s="153" t="str">
        <f>IF('S.D.PASTE SHEET'!A2068="","",'S.D.PASTE SHEET'!A2068)</f>
        <v/>
      </c>
      <c s="153" t="str">
        <f>IF('S.D.PASTE SHEET'!B2068="","",'S.D.PASTE SHEET'!B2068)</f>
        <v/>
      </c>
      <c s="153" t="str">
        <f>IF('S.D.PASTE SHEET'!C2068="","",'S.D.PASTE SHEET'!C2068)</f>
        <v/>
      </c>
      <c s="154" t="str">
        <f>IF('S.D.PASTE SHEET'!D2068="","",'S.D.PASTE SHEET'!D2068)</f>
        <v/>
      </c>
      <c s="153" t="str">
        <f>IF('S.D.PASTE SHEET'!E2068="","",UPPER('S.D.PASTE SHEET'!E2068))</f>
        <v/>
      </c>
      <c s="153" t="str">
        <f>IF('S.D.PASTE SHEET'!F2068="","",'S.D.PASTE SHEET'!F2068)</f>
        <v/>
      </c>
      <c s="153" t="str">
        <f>IF('S.D.PASTE SHEET'!G2068="","",UPPER('S.D.PASTE SHEET'!G2068))</f>
        <v/>
      </c>
      <c s="153" t="str">
        <f>IF('S.D.PASTE SHEET'!H2068="","",UPPER('S.D.PASTE SHEET'!H2068))</f>
        <v/>
      </c>
      <c s="153" t="str">
        <f>IF('S.D.PASTE SHEET'!I2068="","",'S.D.PASTE SHEET'!I2068)</f>
        <v/>
      </c>
      <c s="154" t="str">
        <f>IF('S.D.PASTE SHEET'!J2068="","",'S.D.PASTE SHEET'!J2068)</f>
        <v/>
      </c>
      <c s="153" t="str">
        <f>IF('S.D.PASTE SHEET'!K2068="","",'S.D.PASTE SHEET'!K2068)</f>
        <v/>
      </c>
      <c s="153" t="str">
        <f>IF('S.D.PASTE SHEET'!L2068="","",'S.D.PASTE SHEET'!L2068)</f>
        <v/>
      </c>
      <c s="153" t="str">
        <f>IF('S.D.PASTE SHEET'!M2068="","",'S.D.PASTE SHEET'!M2068)</f>
        <v/>
      </c>
      <c s="153" t="str">
        <f>IF('S.D.PASTE SHEET'!N2068="","",'S.D.PASTE SHEET'!N2068)</f>
        <v/>
      </c>
      <c s="153" t="str">
        <f>IF('S.D.PASTE SHEET'!O2068="","",'S.D.PASTE SHEET'!O2068)</f>
        <v/>
      </c>
      <c s="153" t="str">
        <f>IF('S.D.PASTE SHEET'!P2068="","",'S.D.PASTE SHEET'!P2068)</f>
        <v/>
      </c>
      <c s="153" t="str">
        <f>IF('S.D.PASTE SHEET'!Q2068="","",'S.D.PASTE SHEET'!Q2068)</f>
        <v/>
      </c>
      <c s="153" t="str">
        <f>IF('S.D.PASTE SHEET'!R2068="","",'S.D.PASTE SHEET'!R2068)</f>
        <v/>
      </c>
      <c s="153" t="str">
        <f>IF('S.D.PASTE SHEET'!S2068="","",'S.D.PASTE SHEET'!S2068)</f>
        <v/>
      </c>
      <c s="153" t="str">
        <f>IF('S.D.PASTE SHEET'!T2068="","",'S.D.PASTE SHEET'!T2068)</f>
        <v/>
      </c>
      <c s="153" t="str">
        <f>IF('S.D.PASTE SHEET'!U2068="","",'S.D.PASTE SHEET'!U2068)</f>
        <v/>
      </c>
      <c s="153" t="str">
        <f>IF('S.D.PASTE SHEET'!V2068="","",'S.D.PASTE SHEET'!V2068)</f>
        <v/>
      </c>
      <c s="153" t="str">
        <f>IF('S.D.PASTE SHEET'!W2068="","",'S.D.PASTE SHEET'!W2068)</f>
        <v/>
      </c>
      <c s="153" t="str">
        <f>IF('S.D.PASTE SHEET'!X2068="","",'S.D.PASTE SHEET'!X2068)</f>
        <v/>
      </c>
      <c s="153" t="str">
        <f>IF('S.D.PASTE SHEET'!Y2068="","",'S.D.PASTE SHEET'!Y2068)</f>
        <v/>
      </c>
      <c s="153" t="str">
        <f>IF('S.D.PASTE SHEET'!Z2068="","",'S.D.PASTE SHEET'!Z2068)</f>
        <v/>
      </c>
      <c s="153" t="str">
        <f>IF('S.D.PASTE SHEET'!AA2068="","",'S.D.PASTE SHEET'!AA2068)</f>
        <v/>
      </c>
      <c s="153" t="str">
        <f>IF('S.D.PASTE SHEET'!AB2068="","",'S.D.PASTE SHEET'!AB2068)</f>
        <v/>
      </c>
      <c s="153" t="str">
        <f>IF('S.D.PASTE SHEET'!AC2068="","",'S.D.PASTE SHEET'!AC2068)</f>
        <v/>
      </c>
      <c s="153" t="str">
        <f>IF('S.D.PASTE SHEET'!AD2068="","",'S.D.PASTE SHEET'!AD2068)</f>
        <v/>
      </c>
      <c s="155"/>
      <c s="156" t="str">
        <f>IF(AK2068="","",IF(AK2068&gt;0,COUNT($AG$2:AG2068),""))</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68" s="156" t="str">
        <f>IF(BC2068="","",IF(BC2068&gt;0,COUNT($AY$2:AY2068),""))</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69" spans="1:66" ht="15.75" customHeight="1">
      <c r="A2069" s="153" t="str">
        <f>IF('S.D.PASTE SHEET'!A2069="","",'S.D.PASTE SHEET'!A2069)</f>
        <v/>
      </c>
      <c s="153" t="str">
        <f>IF('S.D.PASTE SHEET'!B2069="","",'S.D.PASTE SHEET'!B2069)</f>
        <v/>
      </c>
      <c s="153" t="str">
        <f>IF('S.D.PASTE SHEET'!C2069="","",'S.D.PASTE SHEET'!C2069)</f>
        <v/>
      </c>
      <c s="154" t="str">
        <f>IF('S.D.PASTE SHEET'!D2069="","",'S.D.PASTE SHEET'!D2069)</f>
        <v/>
      </c>
      <c s="153" t="str">
        <f>IF('S.D.PASTE SHEET'!E2069="","",UPPER('S.D.PASTE SHEET'!E2069))</f>
        <v/>
      </c>
      <c s="153" t="str">
        <f>IF('S.D.PASTE SHEET'!F2069="","",'S.D.PASTE SHEET'!F2069)</f>
        <v/>
      </c>
      <c s="153" t="str">
        <f>IF('S.D.PASTE SHEET'!G2069="","",UPPER('S.D.PASTE SHEET'!G2069))</f>
        <v/>
      </c>
      <c s="153" t="str">
        <f>IF('S.D.PASTE SHEET'!H2069="","",UPPER('S.D.PASTE SHEET'!H2069))</f>
        <v/>
      </c>
      <c s="153" t="str">
        <f>IF('S.D.PASTE SHEET'!I2069="","",'S.D.PASTE SHEET'!I2069)</f>
        <v/>
      </c>
      <c s="154" t="str">
        <f>IF('S.D.PASTE SHEET'!J2069="","",'S.D.PASTE SHEET'!J2069)</f>
        <v/>
      </c>
      <c s="153" t="str">
        <f>IF('S.D.PASTE SHEET'!K2069="","",'S.D.PASTE SHEET'!K2069)</f>
        <v/>
      </c>
      <c s="153" t="str">
        <f>IF('S.D.PASTE SHEET'!L2069="","",'S.D.PASTE SHEET'!L2069)</f>
        <v/>
      </c>
      <c s="153" t="str">
        <f>IF('S.D.PASTE SHEET'!M2069="","",'S.D.PASTE SHEET'!M2069)</f>
        <v/>
      </c>
      <c s="153" t="str">
        <f>IF('S.D.PASTE SHEET'!N2069="","",'S.D.PASTE SHEET'!N2069)</f>
        <v/>
      </c>
      <c s="153" t="str">
        <f>IF('S.D.PASTE SHEET'!O2069="","",'S.D.PASTE SHEET'!O2069)</f>
        <v/>
      </c>
      <c s="153" t="str">
        <f>IF('S.D.PASTE SHEET'!P2069="","",'S.D.PASTE SHEET'!P2069)</f>
        <v/>
      </c>
      <c s="153" t="str">
        <f>IF('S.D.PASTE SHEET'!Q2069="","",'S.D.PASTE SHEET'!Q2069)</f>
        <v/>
      </c>
      <c s="153" t="str">
        <f>IF('S.D.PASTE SHEET'!R2069="","",'S.D.PASTE SHEET'!R2069)</f>
        <v/>
      </c>
      <c s="153" t="str">
        <f>IF('S.D.PASTE SHEET'!S2069="","",'S.D.PASTE SHEET'!S2069)</f>
        <v/>
      </c>
      <c s="153" t="str">
        <f>IF('S.D.PASTE SHEET'!T2069="","",'S.D.PASTE SHEET'!T2069)</f>
        <v/>
      </c>
      <c s="153" t="str">
        <f>IF('S.D.PASTE SHEET'!U2069="","",'S.D.PASTE SHEET'!U2069)</f>
        <v/>
      </c>
      <c s="153" t="str">
        <f>IF('S.D.PASTE SHEET'!V2069="","",'S.D.PASTE SHEET'!V2069)</f>
        <v/>
      </c>
      <c s="153" t="str">
        <f>IF('S.D.PASTE SHEET'!W2069="","",'S.D.PASTE SHEET'!W2069)</f>
        <v/>
      </c>
      <c s="153" t="str">
        <f>IF('S.D.PASTE SHEET'!X2069="","",'S.D.PASTE SHEET'!X2069)</f>
        <v/>
      </c>
      <c s="153" t="str">
        <f>IF('S.D.PASTE SHEET'!Y2069="","",'S.D.PASTE SHEET'!Y2069)</f>
        <v/>
      </c>
      <c s="153" t="str">
        <f>IF('S.D.PASTE SHEET'!Z2069="","",'S.D.PASTE SHEET'!Z2069)</f>
        <v/>
      </c>
      <c s="153" t="str">
        <f>IF('S.D.PASTE SHEET'!AA2069="","",'S.D.PASTE SHEET'!AA2069)</f>
        <v/>
      </c>
      <c s="153" t="str">
        <f>IF('S.D.PASTE SHEET'!AB2069="","",'S.D.PASTE SHEET'!AB2069)</f>
        <v/>
      </c>
      <c s="153" t="str">
        <f>IF('S.D.PASTE SHEET'!AC2069="","",'S.D.PASTE SHEET'!AC2069)</f>
        <v/>
      </c>
      <c s="153" t="str">
        <f>IF('S.D.PASTE SHEET'!AD2069="","",'S.D.PASTE SHEET'!AD2069)</f>
        <v/>
      </c>
      <c s="155"/>
      <c s="156" t="str">
        <f>IF(AK2069="","",IF(AK2069&gt;0,COUNT($AG$2:AG2069),""))</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69" s="156" t="str">
        <f>IF(BC2069="","",IF(BC2069&gt;0,COUNT($AY$2:AY2069),""))</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70" spans="1:66" ht="15.75" customHeight="1">
      <c r="A2070" s="153" t="str">
        <f>IF('S.D.PASTE SHEET'!A2070="","",'S.D.PASTE SHEET'!A2070)</f>
        <v/>
      </c>
      <c s="153" t="str">
        <f>IF('S.D.PASTE SHEET'!B2070="","",'S.D.PASTE SHEET'!B2070)</f>
        <v/>
      </c>
      <c s="153" t="str">
        <f>IF('S.D.PASTE SHEET'!C2070="","",'S.D.PASTE SHEET'!C2070)</f>
        <v/>
      </c>
      <c s="154" t="str">
        <f>IF('S.D.PASTE SHEET'!D2070="","",'S.D.PASTE SHEET'!D2070)</f>
        <v/>
      </c>
      <c s="153" t="str">
        <f>IF('S.D.PASTE SHEET'!E2070="","",UPPER('S.D.PASTE SHEET'!E2070))</f>
        <v/>
      </c>
      <c s="153" t="str">
        <f>IF('S.D.PASTE SHEET'!F2070="","",'S.D.PASTE SHEET'!F2070)</f>
        <v/>
      </c>
      <c s="153" t="str">
        <f>IF('S.D.PASTE SHEET'!G2070="","",UPPER('S.D.PASTE SHEET'!G2070))</f>
        <v/>
      </c>
      <c s="153" t="str">
        <f>IF('S.D.PASTE SHEET'!H2070="","",UPPER('S.D.PASTE SHEET'!H2070))</f>
        <v/>
      </c>
      <c s="153" t="str">
        <f>IF('S.D.PASTE SHEET'!I2070="","",'S.D.PASTE SHEET'!I2070)</f>
        <v/>
      </c>
      <c s="154" t="str">
        <f>IF('S.D.PASTE SHEET'!J2070="","",'S.D.PASTE SHEET'!J2070)</f>
        <v/>
      </c>
      <c s="153" t="str">
        <f>IF('S.D.PASTE SHEET'!K2070="","",'S.D.PASTE SHEET'!K2070)</f>
        <v/>
      </c>
      <c s="153" t="str">
        <f>IF('S.D.PASTE SHEET'!L2070="","",'S.D.PASTE SHEET'!L2070)</f>
        <v/>
      </c>
      <c s="153" t="str">
        <f>IF('S.D.PASTE SHEET'!M2070="","",'S.D.PASTE SHEET'!M2070)</f>
        <v/>
      </c>
      <c s="153" t="str">
        <f>IF('S.D.PASTE SHEET'!N2070="","",'S.D.PASTE SHEET'!N2070)</f>
        <v/>
      </c>
      <c s="153" t="str">
        <f>IF('S.D.PASTE SHEET'!O2070="","",'S.D.PASTE SHEET'!O2070)</f>
        <v/>
      </c>
      <c s="153" t="str">
        <f>IF('S.D.PASTE SHEET'!P2070="","",'S.D.PASTE SHEET'!P2070)</f>
        <v/>
      </c>
      <c s="153" t="str">
        <f>IF('S.D.PASTE SHEET'!Q2070="","",'S.D.PASTE SHEET'!Q2070)</f>
        <v/>
      </c>
      <c s="153" t="str">
        <f>IF('S.D.PASTE SHEET'!R2070="","",'S.D.PASTE SHEET'!R2070)</f>
        <v/>
      </c>
      <c s="153" t="str">
        <f>IF('S.D.PASTE SHEET'!S2070="","",'S.D.PASTE SHEET'!S2070)</f>
        <v/>
      </c>
      <c s="153" t="str">
        <f>IF('S.D.PASTE SHEET'!T2070="","",'S.D.PASTE SHEET'!T2070)</f>
        <v/>
      </c>
      <c s="153" t="str">
        <f>IF('S.D.PASTE SHEET'!U2070="","",'S.D.PASTE SHEET'!U2070)</f>
        <v/>
      </c>
      <c s="153" t="str">
        <f>IF('S.D.PASTE SHEET'!V2070="","",'S.D.PASTE SHEET'!V2070)</f>
        <v/>
      </c>
      <c s="153" t="str">
        <f>IF('S.D.PASTE SHEET'!W2070="","",'S.D.PASTE SHEET'!W2070)</f>
        <v/>
      </c>
      <c s="153" t="str">
        <f>IF('S.D.PASTE SHEET'!X2070="","",'S.D.PASTE SHEET'!X2070)</f>
        <v/>
      </c>
      <c s="153" t="str">
        <f>IF('S.D.PASTE SHEET'!Y2070="","",'S.D.PASTE SHEET'!Y2070)</f>
        <v/>
      </c>
      <c s="153" t="str">
        <f>IF('S.D.PASTE SHEET'!Z2070="","",'S.D.PASTE SHEET'!Z2070)</f>
        <v/>
      </c>
      <c s="153" t="str">
        <f>IF('S.D.PASTE SHEET'!AA2070="","",'S.D.PASTE SHEET'!AA2070)</f>
        <v/>
      </c>
      <c s="153" t="str">
        <f>IF('S.D.PASTE SHEET'!AB2070="","",'S.D.PASTE SHEET'!AB2070)</f>
        <v/>
      </c>
      <c s="153" t="str">
        <f>IF('S.D.PASTE SHEET'!AC2070="","",'S.D.PASTE SHEET'!AC2070)</f>
        <v/>
      </c>
      <c s="153" t="str">
        <f>IF('S.D.PASTE SHEET'!AD2070="","",'S.D.PASTE SHEET'!AD2070)</f>
        <v/>
      </c>
      <c s="155"/>
      <c s="156" t="str">
        <f>IF(AK2070="","",IF(AK2070&gt;0,COUNT($AG$2:AG2070),""))</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70" s="156" t="str">
        <f>IF(BC2070="","",IF(BC2070&gt;0,COUNT($AY$2:AY2070),""))</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71" spans="1:66" ht="15.75" customHeight="1">
      <c r="A2071" s="153" t="str">
        <f>IF('S.D.PASTE SHEET'!A2071="","",'S.D.PASTE SHEET'!A2071)</f>
        <v/>
      </c>
      <c s="153" t="str">
        <f>IF('S.D.PASTE SHEET'!B2071="","",'S.D.PASTE SHEET'!B2071)</f>
        <v/>
      </c>
      <c s="153" t="str">
        <f>IF('S.D.PASTE SHEET'!C2071="","",'S.D.PASTE SHEET'!C2071)</f>
        <v/>
      </c>
      <c s="154" t="str">
        <f>IF('S.D.PASTE SHEET'!D2071="","",'S.D.PASTE SHEET'!D2071)</f>
        <v/>
      </c>
      <c s="153" t="str">
        <f>IF('S.D.PASTE SHEET'!E2071="","",UPPER('S.D.PASTE SHEET'!E2071))</f>
        <v/>
      </c>
      <c s="153" t="str">
        <f>IF('S.D.PASTE SHEET'!F2071="","",'S.D.PASTE SHEET'!F2071)</f>
        <v/>
      </c>
      <c s="153" t="str">
        <f>IF('S.D.PASTE SHEET'!G2071="","",UPPER('S.D.PASTE SHEET'!G2071))</f>
        <v/>
      </c>
      <c s="153" t="str">
        <f>IF('S.D.PASTE SHEET'!H2071="","",UPPER('S.D.PASTE SHEET'!H2071))</f>
        <v/>
      </c>
      <c s="153" t="str">
        <f>IF('S.D.PASTE SHEET'!I2071="","",'S.D.PASTE SHEET'!I2071)</f>
        <v/>
      </c>
      <c s="154" t="str">
        <f>IF('S.D.PASTE SHEET'!J2071="","",'S.D.PASTE SHEET'!J2071)</f>
        <v/>
      </c>
      <c s="153" t="str">
        <f>IF('S.D.PASTE SHEET'!K2071="","",'S.D.PASTE SHEET'!K2071)</f>
        <v/>
      </c>
      <c s="153" t="str">
        <f>IF('S.D.PASTE SHEET'!L2071="","",'S.D.PASTE SHEET'!L2071)</f>
        <v/>
      </c>
      <c s="153" t="str">
        <f>IF('S.D.PASTE SHEET'!M2071="","",'S.D.PASTE SHEET'!M2071)</f>
        <v/>
      </c>
      <c s="153" t="str">
        <f>IF('S.D.PASTE SHEET'!N2071="","",'S.D.PASTE SHEET'!N2071)</f>
        <v/>
      </c>
      <c s="153" t="str">
        <f>IF('S.D.PASTE SHEET'!O2071="","",'S.D.PASTE SHEET'!O2071)</f>
        <v/>
      </c>
      <c s="153" t="str">
        <f>IF('S.D.PASTE SHEET'!P2071="","",'S.D.PASTE SHEET'!P2071)</f>
        <v/>
      </c>
      <c s="153" t="str">
        <f>IF('S.D.PASTE SHEET'!Q2071="","",'S.D.PASTE SHEET'!Q2071)</f>
        <v/>
      </c>
      <c s="153" t="str">
        <f>IF('S.D.PASTE SHEET'!R2071="","",'S.D.PASTE SHEET'!R2071)</f>
        <v/>
      </c>
      <c s="153" t="str">
        <f>IF('S.D.PASTE SHEET'!S2071="","",'S.D.PASTE SHEET'!S2071)</f>
        <v/>
      </c>
      <c s="153" t="str">
        <f>IF('S.D.PASTE SHEET'!T2071="","",'S.D.PASTE SHEET'!T2071)</f>
        <v/>
      </c>
      <c s="153" t="str">
        <f>IF('S.D.PASTE SHEET'!U2071="","",'S.D.PASTE SHEET'!U2071)</f>
        <v/>
      </c>
      <c s="153" t="str">
        <f>IF('S.D.PASTE SHEET'!V2071="","",'S.D.PASTE SHEET'!V2071)</f>
        <v/>
      </c>
      <c s="153" t="str">
        <f>IF('S.D.PASTE SHEET'!W2071="","",'S.D.PASTE SHEET'!W2071)</f>
        <v/>
      </c>
      <c s="153" t="str">
        <f>IF('S.D.PASTE SHEET'!X2071="","",'S.D.PASTE SHEET'!X2071)</f>
        <v/>
      </c>
      <c s="153" t="str">
        <f>IF('S.D.PASTE SHEET'!Y2071="","",'S.D.PASTE SHEET'!Y2071)</f>
        <v/>
      </c>
      <c s="153" t="str">
        <f>IF('S.D.PASTE SHEET'!Z2071="","",'S.D.PASTE SHEET'!Z2071)</f>
        <v/>
      </c>
      <c s="153" t="str">
        <f>IF('S.D.PASTE SHEET'!AA2071="","",'S.D.PASTE SHEET'!AA2071)</f>
        <v/>
      </c>
      <c s="153" t="str">
        <f>IF('S.D.PASTE SHEET'!AB2071="","",'S.D.PASTE SHEET'!AB2071)</f>
        <v/>
      </c>
      <c s="153" t="str">
        <f>IF('S.D.PASTE SHEET'!AC2071="","",'S.D.PASTE SHEET'!AC2071)</f>
        <v/>
      </c>
      <c s="153" t="str">
        <f>IF('S.D.PASTE SHEET'!AD2071="","",'S.D.PASTE SHEET'!AD2071)</f>
        <v/>
      </c>
      <c s="155"/>
      <c s="156" t="str">
        <f>IF(AK2071="","",IF(AK2071&gt;0,COUNT($AG$2:AG2071),""))</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71" s="156" t="str">
        <f>IF(BC2071="","",IF(BC2071&gt;0,COUNT($AY$2:AY2071),""))</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72" spans="1:66" ht="15.75" customHeight="1">
      <c r="A2072" s="153" t="str">
        <f>IF('S.D.PASTE SHEET'!A2072="","",'S.D.PASTE SHEET'!A2072)</f>
        <v/>
      </c>
      <c s="153" t="str">
        <f>IF('S.D.PASTE SHEET'!B2072="","",'S.D.PASTE SHEET'!B2072)</f>
        <v/>
      </c>
      <c s="153" t="str">
        <f>IF('S.D.PASTE SHEET'!C2072="","",'S.D.PASTE SHEET'!C2072)</f>
        <v/>
      </c>
      <c s="154" t="str">
        <f>IF('S.D.PASTE SHEET'!D2072="","",'S.D.PASTE SHEET'!D2072)</f>
        <v/>
      </c>
      <c s="153" t="str">
        <f>IF('S.D.PASTE SHEET'!E2072="","",UPPER('S.D.PASTE SHEET'!E2072))</f>
        <v/>
      </c>
      <c s="153" t="str">
        <f>IF('S.D.PASTE SHEET'!F2072="","",'S.D.PASTE SHEET'!F2072)</f>
        <v/>
      </c>
      <c s="153" t="str">
        <f>IF('S.D.PASTE SHEET'!G2072="","",UPPER('S.D.PASTE SHEET'!G2072))</f>
        <v/>
      </c>
      <c s="153" t="str">
        <f>IF('S.D.PASTE SHEET'!H2072="","",UPPER('S.D.PASTE SHEET'!H2072))</f>
        <v/>
      </c>
      <c s="153" t="str">
        <f>IF('S.D.PASTE SHEET'!I2072="","",'S.D.PASTE SHEET'!I2072)</f>
        <v/>
      </c>
      <c s="154" t="str">
        <f>IF('S.D.PASTE SHEET'!J2072="","",'S.D.PASTE SHEET'!J2072)</f>
        <v/>
      </c>
      <c s="153" t="str">
        <f>IF('S.D.PASTE SHEET'!K2072="","",'S.D.PASTE SHEET'!K2072)</f>
        <v/>
      </c>
      <c s="153" t="str">
        <f>IF('S.D.PASTE SHEET'!L2072="","",'S.D.PASTE SHEET'!L2072)</f>
        <v/>
      </c>
      <c s="153" t="str">
        <f>IF('S.D.PASTE SHEET'!M2072="","",'S.D.PASTE SHEET'!M2072)</f>
        <v/>
      </c>
      <c s="153" t="str">
        <f>IF('S.D.PASTE SHEET'!N2072="","",'S.D.PASTE SHEET'!N2072)</f>
        <v/>
      </c>
      <c s="153" t="str">
        <f>IF('S.D.PASTE SHEET'!O2072="","",'S.D.PASTE SHEET'!O2072)</f>
        <v/>
      </c>
      <c s="153" t="str">
        <f>IF('S.D.PASTE SHEET'!P2072="","",'S.D.PASTE SHEET'!P2072)</f>
        <v/>
      </c>
      <c s="153" t="str">
        <f>IF('S.D.PASTE SHEET'!Q2072="","",'S.D.PASTE SHEET'!Q2072)</f>
        <v/>
      </c>
      <c s="153" t="str">
        <f>IF('S.D.PASTE SHEET'!R2072="","",'S.D.PASTE SHEET'!R2072)</f>
        <v/>
      </c>
      <c s="153" t="str">
        <f>IF('S.D.PASTE SHEET'!S2072="","",'S.D.PASTE SHEET'!S2072)</f>
        <v/>
      </c>
      <c s="153" t="str">
        <f>IF('S.D.PASTE SHEET'!T2072="","",'S.D.PASTE SHEET'!T2072)</f>
        <v/>
      </c>
      <c s="153" t="str">
        <f>IF('S.D.PASTE SHEET'!U2072="","",'S.D.PASTE SHEET'!U2072)</f>
        <v/>
      </c>
      <c s="153" t="str">
        <f>IF('S.D.PASTE SHEET'!V2072="","",'S.D.PASTE SHEET'!V2072)</f>
        <v/>
      </c>
      <c s="153" t="str">
        <f>IF('S.D.PASTE SHEET'!W2072="","",'S.D.PASTE SHEET'!W2072)</f>
        <v/>
      </c>
      <c s="153" t="str">
        <f>IF('S.D.PASTE SHEET'!X2072="","",'S.D.PASTE SHEET'!X2072)</f>
        <v/>
      </c>
      <c s="153" t="str">
        <f>IF('S.D.PASTE SHEET'!Y2072="","",'S.D.PASTE SHEET'!Y2072)</f>
        <v/>
      </c>
      <c s="153" t="str">
        <f>IF('S.D.PASTE SHEET'!Z2072="","",'S.D.PASTE SHEET'!Z2072)</f>
        <v/>
      </c>
      <c s="153" t="str">
        <f>IF('S.D.PASTE SHEET'!AA2072="","",'S.D.PASTE SHEET'!AA2072)</f>
        <v/>
      </c>
      <c s="153" t="str">
        <f>IF('S.D.PASTE SHEET'!AB2072="","",'S.D.PASTE SHEET'!AB2072)</f>
        <v/>
      </c>
      <c s="153" t="str">
        <f>IF('S.D.PASTE SHEET'!AC2072="","",'S.D.PASTE SHEET'!AC2072)</f>
        <v/>
      </c>
      <c s="153" t="str">
        <f>IF('S.D.PASTE SHEET'!AD2072="","",'S.D.PASTE SHEET'!AD2072)</f>
        <v/>
      </c>
      <c s="155"/>
      <c s="156" t="str">
        <f>IF(AK2072="","",IF(AK2072&gt;0,COUNT($AG$2:AG2072),""))</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72" s="156" t="str">
        <f>IF(BC2072="","",IF(BC2072&gt;0,COUNT($AY$2:AY2072),""))</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73" spans="1:66" ht="15.75" customHeight="1">
      <c r="A2073" s="153" t="str">
        <f>IF('S.D.PASTE SHEET'!A2073="","",'S.D.PASTE SHEET'!A2073)</f>
        <v/>
      </c>
      <c s="153" t="str">
        <f>IF('S.D.PASTE SHEET'!B2073="","",'S.D.PASTE SHEET'!B2073)</f>
        <v/>
      </c>
      <c s="153" t="str">
        <f>IF('S.D.PASTE SHEET'!C2073="","",'S.D.PASTE SHEET'!C2073)</f>
        <v/>
      </c>
      <c s="154" t="str">
        <f>IF('S.D.PASTE SHEET'!D2073="","",'S.D.PASTE SHEET'!D2073)</f>
        <v/>
      </c>
      <c s="153" t="str">
        <f>IF('S.D.PASTE SHEET'!E2073="","",UPPER('S.D.PASTE SHEET'!E2073))</f>
        <v/>
      </c>
      <c s="153" t="str">
        <f>IF('S.D.PASTE SHEET'!F2073="","",'S.D.PASTE SHEET'!F2073)</f>
        <v/>
      </c>
      <c s="153" t="str">
        <f>IF('S.D.PASTE SHEET'!G2073="","",UPPER('S.D.PASTE SHEET'!G2073))</f>
        <v/>
      </c>
      <c s="153" t="str">
        <f>IF('S.D.PASTE SHEET'!H2073="","",UPPER('S.D.PASTE SHEET'!H2073))</f>
        <v/>
      </c>
      <c s="153" t="str">
        <f>IF('S.D.PASTE SHEET'!I2073="","",'S.D.PASTE SHEET'!I2073)</f>
        <v/>
      </c>
      <c s="154" t="str">
        <f>IF('S.D.PASTE SHEET'!J2073="","",'S.D.PASTE SHEET'!J2073)</f>
        <v/>
      </c>
      <c s="153" t="str">
        <f>IF('S.D.PASTE SHEET'!K2073="","",'S.D.PASTE SHEET'!K2073)</f>
        <v/>
      </c>
      <c s="153" t="str">
        <f>IF('S.D.PASTE SHEET'!L2073="","",'S.D.PASTE SHEET'!L2073)</f>
        <v/>
      </c>
      <c s="153" t="str">
        <f>IF('S.D.PASTE SHEET'!M2073="","",'S.D.PASTE SHEET'!M2073)</f>
        <v/>
      </c>
      <c s="153" t="str">
        <f>IF('S.D.PASTE SHEET'!N2073="","",'S.D.PASTE SHEET'!N2073)</f>
        <v/>
      </c>
      <c s="153" t="str">
        <f>IF('S.D.PASTE SHEET'!O2073="","",'S.D.PASTE SHEET'!O2073)</f>
        <v/>
      </c>
      <c s="153" t="str">
        <f>IF('S.D.PASTE SHEET'!P2073="","",'S.D.PASTE SHEET'!P2073)</f>
        <v/>
      </c>
      <c s="153" t="str">
        <f>IF('S.D.PASTE SHEET'!Q2073="","",'S.D.PASTE SHEET'!Q2073)</f>
        <v/>
      </c>
      <c s="153" t="str">
        <f>IF('S.D.PASTE SHEET'!R2073="","",'S.D.PASTE SHEET'!R2073)</f>
        <v/>
      </c>
      <c s="153" t="str">
        <f>IF('S.D.PASTE SHEET'!S2073="","",'S.D.PASTE SHEET'!S2073)</f>
        <v/>
      </c>
      <c s="153" t="str">
        <f>IF('S.D.PASTE SHEET'!T2073="","",'S.D.PASTE SHEET'!T2073)</f>
        <v/>
      </c>
      <c s="153" t="str">
        <f>IF('S.D.PASTE SHEET'!U2073="","",'S.D.PASTE SHEET'!U2073)</f>
        <v/>
      </c>
      <c s="153" t="str">
        <f>IF('S.D.PASTE SHEET'!V2073="","",'S.D.PASTE SHEET'!V2073)</f>
        <v/>
      </c>
      <c s="153" t="str">
        <f>IF('S.D.PASTE SHEET'!W2073="","",'S.D.PASTE SHEET'!W2073)</f>
        <v/>
      </c>
      <c s="153" t="str">
        <f>IF('S.D.PASTE SHEET'!X2073="","",'S.D.PASTE SHEET'!X2073)</f>
        <v/>
      </c>
      <c s="153" t="str">
        <f>IF('S.D.PASTE SHEET'!Y2073="","",'S.D.PASTE SHEET'!Y2073)</f>
        <v/>
      </c>
      <c s="153" t="str">
        <f>IF('S.D.PASTE SHEET'!Z2073="","",'S.D.PASTE SHEET'!Z2073)</f>
        <v/>
      </c>
      <c s="153" t="str">
        <f>IF('S.D.PASTE SHEET'!AA2073="","",'S.D.PASTE SHEET'!AA2073)</f>
        <v/>
      </c>
      <c s="153" t="str">
        <f>IF('S.D.PASTE SHEET'!AB2073="","",'S.D.PASTE SHEET'!AB2073)</f>
        <v/>
      </c>
      <c s="153" t="str">
        <f>IF('S.D.PASTE SHEET'!AC2073="","",'S.D.PASTE SHEET'!AC2073)</f>
        <v/>
      </c>
      <c s="153" t="str">
        <f>IF('S.D.PASTE SHEET'!AD2073="","",'S.D.PASTE SHEET'!AD2073)</f>
        <v/>
      </c>
      <c s="155"/>
      <c s="156" t="str">
        <f>IF(AK2073="","",IF(AK2073&gt;0,COUNT($AG$2:AG2073),""))</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73" s="156" t="str">
        <f>IF(BC2073="","",IF(BC2073&gt;0,COUNT($AY$2:AY2073),""))</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74" spans="1:66" ht="15.75" customHeight="1">
      <c r="A2074" s="153" t="str">
        <f>IF('S.D.PASTE SHEET'!A2074="","",'S.D.PASTE SHEET'!A2074)</f>
        <v/>
      </c>
      <c s="153" t="str">
        <f>IF('S.D.PASTE SHEET'!B2074="","",'S.D.PASTE SHEET'!B2074)</f>
        <v/>
      </c>
      <c s="153" t="str">
        <f>IF('S.D.PASTE SHEET'!C2074="","",'S.D.PASTE SHEET'!C2074)</f>
        <v/>
      </c>
      <c s="154" t="str">
        <f>IF('S.D.PASTE SHEET'!D2074="","",'S.D.PASTE SHEET'!D2074)</f>
        <v/>
      </c>
      <c s="153" t="str">
        <f>IF('S.D.PASTE SHEET'!E2074="","",UPPER('S.D.PASTE SHEET'!E2074))</f>
        <v/>
      </c>
      <c s="153" t="str">
        <f>IF('S.D.PASTE SHEET'!F2074="","",'S.D.PASTE SHEET'!F2074)</f>
        <v/>
      </c>
      <c s="153" t="str">
        <f>IF('S.D.PASTE SHEET'!G2074="","",UPPER('S.D.PASTE SHEET'!G2074))</f>
        <v/>
      </c>
      <c s="153" t="str">
        <f>IF('S.D.PASTE SHEET'!H2074="","",UPPER('S.D.PASTE SHEET'!H2074))</f>
        <v/>
      </c>
      <c s="153" t="str">
        <f>IF('S.D.PASTE SHEET'!I2074="","",'S.D.PASTE SHEET'!I2074)</f>
        <v/>
      </c>
      <c s="154" t="str">
        <f>IF('S.D.PASTE SHEET'!J2074="","",'S.D.PASTE SHEET'!J2074)</f>
        <v/>
      </c>
      <c s="153" t="str">
        <f>IF('S.D.PASTE SHEET'!K2074="","",'S.D.PASTE SHEET'!K2074)</f>
        <v/>
      </c>
      <c s="153" t="str">
        <f>IF('S.D.PASTE SHEET'!L2074="","",'S.D.PASTE SHEET'!L2074)</f>
        <v/>
      </c>
      <c s="153" t="str">
        <f>IF('S.D.PASTE SHEET'!M2074="","",'S.D.PASTE SHEET'!M2074)</f>
        <v/>
      </c>
      <c s="153" t="str">
        <f>IF('S.D.PASTE SHEET'!N2074="","",'S.D.PASTE SHEET'!N2074)</f>
        <v/>
      </c>
      <c s="153" t="str">
        <f>IF('S.D.PASTE SHEET'!O2074="","",'S.D.PASTE SHEET'!O2074)</f>
        <v/>
      </c>
      <c s="153" t="str">
        <f>IF('S.D.PASTE SHEET'!P2074="","",'S.D.PASTE SHEET'!P2074)</f>
        <v/>
      </c>
      <c s="153" t="str">
        <f>IF('S.D.PASTE SHEET'!Q2074="","",'S.D.PASTE SHEET'!Q2074)</f>
        <v/>
      </c>
      <c s="153" t="str">
        <f>IF('S.D.PASTE SHEET'!R2074="","",'S.D.PASTE SHEET'!R2074)</f>
        <v/>
      </c>
      <c s="153" t="str">
        <f>IF('S.D.PASTE SHEET'!S2074="","",'S.D.PASTE SHEET'!S2074)</f>
        <v/>
      </c>
      <c s="153" t="str">
        <f>IF('S.D.PASTE SHEET'!T2074="","",'S.D.PASTE SHEET'!T2074)</f>
        <v/>
      </c>
      <c s="153" t="str">
        <f>IF('S.D.PASTE SHEET'!U2074="","",'S.D.PASTE SHEET'!U2074)</f>
        <v/>
      </c>
      <c s="153" t="str">
        <f>IF('S.D.PASTE SHEET'!V2074="","",'S.D.PASTE SHEET'!V2074)</f>
        <v/>
      </c>
      <c s="153" t="str">
        <f>IF('S.D.PASTE SHEET'!W2074="","",'S.D.PASTE SHEET'!W2074)</f>
        <v/>
      </c>
      <c s="153" t="str">
        <f>IF('S.D.PASTE SHEET'!X2074="","",'S.D.PASTE SHEET'!X2074)</f>
        <v/>
      </c>
      <c s="153" t="str">
        <f>IF('S.D.PASTE SHEET'!Y2074="","",'S.D.PASTE SHEET'!Y2074)</f>
        <v/>
      </c>
      <c s="153" t="str">
        <f>IF('S.D.PASTE SHEET'!Z2074="","",'S.D.PASTE SHEET'!Z2074)</f>
        <v/>
      </c>
      <c s="153" t="str">
        <f>IF('S.D.PASTE SHEET'!AA2074="","",'S.D.PASTE SHEET'!AA2074)</f>
        <v/>
      </c>
      <c s="153" t="str">
        <f>IF('S.D.PASTE SHEET'!AB2074="","",'S.D.PASTE SHEET'!AB2074)</f>
        <v/>
      </c>
      <c s="153" t="str">
        <f>IF('S.D.PASTE SHEET'!AC2074="","",'S.D.PASTE SHEET'!AC2074)</f>
        <v/>
      </c>
      <c s="153" t="str">
        <f>IF('S.D.PASTE SHEET'!AD2074="","",'S.D.PASTE SHEET'!AD2074)</f>
        <v/>
      </c>
      <c s="155"/>
      <c s="156" t="str">
        <f>IF(AK2074="","",IF(AK2074&gt;0,COUNT($AG$2:AG2074),""))</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74" s="156" t="str">
        <f>IF(BC2074="","",IF(BC2074&gt;0,COUNT($AY$2:AY2074),""))</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75" spans="1:66" ht="15.75" customHeight="1">
      <c r="A2075" s="153" t="str">
        <f>IF('S.D.PASTE SHEET'!A2075="","",'S.D.PASTE SHEET'!A2075)</f>
        <v/>
      </c>
      <c s="153" t="str">
        <f>IF('S.D.PASTE SHEET'!B2075="","",'S.D.PASTE SHEET'!B2075)</f>
        <v/>
      </c>
      <c s="153" t="str">
        <f>IF('S.D.PASTE SHEET'!C2075="","",'S.D.PASTE SHEET'!C2075)</f>
        <v/>
      </c>
      <c s="154" t="str">
        <f>IF('S.D.PASTE SHEET'!D2075="","",'S.D.PASTE SHEET'!D2075)</f>
        <v/>
      </c>
      <c s="153" t="str">
        <f>IF('S.D.PASTE SHEET'!E2075="","",UPPER('S.D.PASTE SHEET'!E2075))</f>
        <v/>
      </c>
      <c s="153" t="str">
        <f>IF('S.D.PASTE SHEET'!F2075="","",'S.D.PASTE SHEET'!F2075)</f>
        <v/>
      </c>
      <c s="153" t="str">
        <f>IF('S.D.PASTE SHEET'!G2075="","",UPPER('S.D.PASTE SHEET'!G2075))</f>
        <v/>
      </c>
      <c s="153" t="str">
        <f>IF('S.D.PASTE SHEET'!H2075="","",UPPER('S.D.PASTE SHEET'!H2075))</f>
        <v/>
      </c>
      <c s="153" t="str">
        <f>IF('S.D.PASTE SHEET'!I2075="","",'S.D.PASTE SHEET'!I2075)</f>
        <v/>
      </c>
      <c s="154" t="str">
        <f>IF('S.D.PASTE SHEET'!J2075="","",'S.D.PASTE SHEET'!J2075)</f>
        <v/>
      </c>
      <c s="153" t="str">
        <f>IF('S.D.PASTE SHEET'!K2075="","",'S.D.PASTE SHEET'!K2075)</f>
        <v/>
      </c>
      <c s="153" t="str">
        <f>IF('S.D.PASTE SHEET'!L2075="","",'S.D.PASTE SHEET'!L2075)</f>
        <v/>
      </c>
      <c s="153" t="str">
        <f>IF('S.D.PASTE SHEET'!M2075="","",'S.D.PASTE SHEET'!M2075)</f>
        <v/>
      </c>
      <c s="153" t="str">
        <f>IF('S.D.PASTE SHEET'!N2075="","",'S.D.PASTE SHEET'!N2075)</f>
        <v/>
      </c>
      <c s="153" t="str">
        <f>IF('S.D.PASTE SHEET'!O2075="","",'S.D.PASTE SHEET'!O2075)</f>
        <v/>
      </c>
      <c s="153" t="str">
        <f>IF('S.D.PASTE SHEET'!P2075="","",'S.D.PASTE SHEET'!P2075)</f>
        <v/>
      </c>
      <c s="153" t="str">
        <f>IF('S.D.PASTE SHEET'!Q2075="","",'S.D.PASTE SHEET'!Q2075)</f>
        <v/>
      </c>
      <c s="153" t="str">
        <f>IF('S.D.PASTE SHEET'!R2075="","",'S.D.PASTE SHEET'!R2075)</f>
        <v/>
      </c>
      <c s="153" t="str">
        <f>IF('S.D.PASTE SHEET'!S2075="","",'S.D.PASTE SHEET'!S2075)</f>
        <v/>
      </c>
      <c s="153" t="str">
        <f>IF('S.D.PASTE SHEET'!T2075="","",'S.D.PASTE SHEET'!T2075)</f>
        <v/>
      </c>
      <c s="153" t="str">
        <f>IF('S.D.PASTE SHEET'!U2075="","",'S.D.PASTE SHEET'!U2075)</f>
        <v/>
      </c>
      <c s="153" t="str">
        <f>IF('S.D.PASTE SHEET'!V2075="","",'S.D.PASTE SHEET'!V2075)</f>
        <v/>
      </c>
      <c s="153" t="str">
        <f>IF('S.D.PASTE SHEET'!W2075="","",'S.D.PASTE SHEET'!W2075)</f>
        <v/>
      </c>
      <c s="153" t="str">
        <f>IF('S.D.PASTE SHEET'!X2075="","",'S.D.PASTE SHEET'!X2075)</f>
        <v/>
      </c>
      <c s="153" t="str">
        <f>IF('S.D.PASTE SHEET'!Y2075="","",'S.D.PASTE SHEET'!Y2075)</f>
        <v/>
      </c>
      <c s="153" t="str">
        <f>IF('S.D.PASTE SHEET'!Z2075="","",'S.D.PASTE SHEET'!Z2075)</f>
        <v/>
      </c>
      <c s="153" t="str">
        <f>IF('S.D.PASTE SHEET'!AA2075="","",'S.D.PASTE SHEET'!AA2075)</f>
        <v/>
      </c>
      <c s="153" t="str">
        <f>IF('S.D.PASTE SHEET'!AB2075="","",'S.D.PASTE SHEET'!AB2075)</f>
        <v/>
      </c>
      <c s="153" t="str">
        <f>IF('S.D.PASTE SHEET'!AC2075="","",'S.D.PASTE SHEET'!AC2075)</f>
        <v/>
      </c>
      <c s="153" t="str">
        <f>IF('S.D.PASTE SHEET'!AD2075="","",'S.D.PASTE SHEET'!AD2075)</f>
        <v/>
      </c>
      <c s="155"/>
      <c s="156" t="str">
        <f>IF(AK2075="","",IF(AK2075&gt;0,COUNT($AG$2:AG2075),""))</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75" s="156" t="str">
        <f>IF(BC2075="","",IF(BC2075&gt;0,COUNT($AY$2:AY2075),""))</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76" spans="1:66" ht="15.75" customHeight="1">
      <c r="A2076" s="153" t="str">
        <f>IF('S.D.PASTE SHEET'!A2076="","",'S.D.PASTE SHEET'!A2076)</f>
        <v/>
      </c>
      <c s="153" t="str">
        <f>IF('S.D.PASTE SHEET'!B2076="","",'S.D.PASTE SHEET'!B2076)</f>
        <v/>
      </c>
      <c s="153" t="str">
        <f>IF('S.D.PASTE SHEET'!C2076="","",'S.D.PASTE SHEET'!C2076)</f>
        <v/>
      </c>
      <c s="154" t="str">
        <f>IF('S.D.PASTE SHEET'!D2076="","",'S.D.PASTE SHEET'!D2076)</f>
        <v/>
      </c>
      <c s="153" t="str">
        <f>IF('S.D.PASTE SHEET'!E2076="","",UPPER('S.D.PASTE SHEET'!E2076))</f>
        <v/>
      </c>
      <c s="153" t="str">
        <f>IF('S.D.PASTE SHEET'!F2076="","",'S.D.PASTE SHEET'!F2076)</f>
        <v/>
      </c>
      <c s="153" t="str">
        <f>IF('S.D.PASTE SHEET'!G2076="","",UPPER('S.D.PASTE SHEET'!G2076))</f>
        <v/>
      </c>
      <c s="153" t="str">
        <f>IF('S.D.PASTE SHEET'!H2076="","",UPPER('S.D.PASTE SHEET'!H2076))</f>
        <v/>
      </c>
      <c s="153" t="str">
        <f>IF('S.D.PASTE SHEET'!I2076="","",'S.D.PASTE SHEET'!I2076)</f>
        <v/>
      </c>
      <c s="154" t="str">
        <f>IF('S.D.PASTE SHEET'!J2076="","",'S.D.PASTE SHEET'!J2076)</f>
        <v/>
      </c>
      <c s="153" t="str">
        <f>IF('S.D.PASTE SHEET'!K2076="","",'S.D.PASTE SHEET'!K2076)</f>
        <v/>
      </c>
      <c s="153" t="str">
        <f>IF('S.D.PASTE SHEET'!L2076="","",'S.D.PASTE SHEET'!L2076)</f>
        <v/>
      </c>
      <c s="153" t="str">
        <f>IF('S.D.PASTE SHEET'!M2076="","",'S.D.PASTE SHEET'!M2076)</f>
        <v/>
      </c>
      <c s="153" t="str">
        <f>IF('S.D.PASTE SHEET'!N2076="","",'S.D.PASTE SHEET'!N2076)</f>
        <v/>
      </c>
      <c s="153" t="str">
        <f>IF('S.D.PASTE SHEET'!O2076="","",'S.D.PASTE SHEET'!O2076)</f>
        <v/>
      </c>
      <c s="153" t="str">
        <f>IF('S.D.PASTE SHEET'!P2076="","",'S.D.PASTE SHEET'!P2076)</f>
        <v/>
      </c>
      <c s="153" t="str">
        <f>IF('S.D.PASTE SHEET'!Q2076="","",'S.D.PASTE SHEET'!Q2076)</f>
        <v/>
      </c>
      <c s="153" t="str">
        <f>IF('S.D.PASTE SHEET'!R2076="","",'S.D.PASTE SHEET'!R2076)</f>
        <v/>
      </c>
      <c s="153" t="str">
        <f>IF('S.D.PASTE SHEET'!S2076="","",'S.D.PASTE SHEET'!S2076)</f>
        <v/>
      </c>
      <c s="153" t="str">
        <f>IF('S.D.PASTE SHEET'!T2076="","",'S.D.PASTE SHEET'!T2076)</f>
        <v/>
      </c>
      <c s="153" t="str">
        <f>IF('S.D.PASTE SHEET'!U2076="","",'S.D.PASTE SHEET'!U2076)</f>
        <v/>
      </c>
      <c s="153" t="str">
        <f>IF('S.D.PASTE SHEET'!V2076="","",'S.D.PASTE SHEET'!V2076)</f>
        <v/>
      </c>
      <c s="153" t="str">
        <f>IF('S.D.PASTE SHEET'!W2076="","",'S.D.PASTE SHEET'!W2076)</f>
        <v/>
      </c>
      <c s="153" t="str">
        <f>IF('S.D.PASTE SHEET'!X2076="","",'S.D.PASTE SHEET'!X2076)</f>
        <v/>
      </c>
      <c s="153" t="str">
        <f>IF('S.D.PASTE SHEET'!Y2076="","",'S.D.PASTE SHEET'!Y2076)</f>
        <v/>
      </c>
      <c s="153" t="str">
        <f>IF('S.D.PASTE SHEET'!Z2076="","",'S.D.PASTE SHEET'!Z2076)</f>
        <v/>
      </c>
      <c s="153" t="str">
        <f>IF('S.D.PASTE SHEET'!AA2076="","",'S.D.PASTE SHEET'!AA2076)</f>
        <v/>
      </c>
      <c s="153" t="str">
        <f>IF('S.D.PASTE SHEET'!AB2076="","",'S.D.PASTE SHEET'!AB2076)</f>
        <v/>
      </c>
      <c s="153" t="str">
        <f>IF('S.D.PASTE SHEET'!AC2076="","",'S.D.PASTE SHEET'!AC2076)</f>
        <v/>
      </c>
      <c s="153" t="str">
        <f>IF('S.D.PASTE SHEET'!AD2076="","",'S.D.PASTE SHEET'!AD2076)</f>
        <v/>
      </c>
      <c s="155"/>
      <c s="156" t="str">
        <f>IF(AK2076="","",IF(AK2076&gt;0,COUNT($AG$2:AG2076),""))</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76" s="156" t="str">
        <f>IF(BC2076="","",IF(BC2076&gt;0,COUNT($AY$2:AY2076),""))</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77" spans="1:66" ht="15.75" customHeight="1">
      <c r="A2077" s="153" t="str">
        <f>IF('S.D.PASTE SHEET'!A2077="","",'S.D.PASTE SHEET'!A2077)</f>
        <v/>
      </c>
      <c s="153" t="str">
        <f>IF('S.D.PASTE SHEET'!B2077="","",'S.D.PASTE SHEET'!B2077)</f>
        <v/>
      </c>
      <c s="153" t="str">
        <f>IF('S.D.PASTE SHEET'!C2077="","",'S.D.PASTE SHEET'!C2077)</f>
        <v/>
      </c>
      <c s="154" t="str">
        <f>IF('S.D.PASTE SHEET'!D2077="","",'S.D.PASTE SHEET'!D2077)</f>
        <v/>
      </c>
      <c s="153" t="str">
        <f>IF('S.D.PASTE SHEET'!E2077="","",UPPER('S.D.PASTE SHEET'!E2077))</f>
        <v/>
      </c>
      <c s="153" t="str">
        <f>IF('S.D.PASTE SHEET'!F2077="","",'S.D.PASTE SHEET'!F2077)</f>
        <v/>
      </c>
      <c s="153" t="str">
        <f>IF('S.D.PASTE SHEET'!G2077="","",UPPER('S.D.PASTE SHEET'!G2077))</f>
        <v/>
      </c>
      <c s="153" t="str">
        <f>IF('S.D.PASTE SHEET'!H2077="","",UPPER('S.D.PASTE SHEET'!H2077))</f>
        <v/>
      </c>
      <c s="153" t="str">
        <f>IF('S.D.PASTE SHEET'!I2077="","",'S.D.PASTE SHEET'!I2077)</f>
        <v/>
      </c>
      <c s="154" t="str">
        <f>IF('S.D.PASTE SHEET'!J2077="","",'S.D.PASTE SHEET'!J2077)</f>
        <v/>
      </c>
      <c s="153" t="str">
        <f>IF('S.D.PASTE SHEET'!K2077="","",'S.D.PASTE SHEET'!K2077)</f>
        <v/>
      </c>
      <c s="153" t="str">
        <f>IF('S.D.PASTE SHEET'!L2077="","",'S.D.PASTE SHEET'!L2077)</f>
        <v/>
      </c>
      <c s="153" t="str">
        <f>IF('S.D.PASTE SHEET'!M2077="","",'S.D.PASTE SHEET'!M2077)</f>
        <v/>
      </c>
      <c s="153" t="str">
        <f>IF('S.D.PASTE SHEET'!N2077="","",'S.D.PASTE SHEET'!N2077)</f>
        <v/>
      </c>
      <c s="153" t="str">
        <f>IF('S.D.PASTE SHEET'!O2077="","",'S.D.PASTE SHEET'!O2077)</f>
        <v/>
      </c>
      <c s="153" t="str">
        <f>IF('S.D.PASTE SHEET'!P2077="","",'S.D.PASTE SHEET'!P2077)</f>
        <v/>
      </c>
      <c s="153" t="str">
        <f>IF('S.D.PASTE SHEET'!Q2077="","",'S.D.PASTE SHEET'!Q2077)</f>
        <v/>
      </c>
      <c s="153" t="str">
        <f>IF('S.D.PASTE SHEET'!R2077="","",'S.D.PASTE SHEET'!R2077)</f>
        <v/>
      </c>
      <c s="153" t="str">
        <f>IF('S.D.PASTE SHEET'!S2077="","",'S.D.PASTE SHEET'!S2077)</f>
        <v/>
      </c>
      <c s="153" t="str">
        <f>IF('S.D.PASTE SHEET'!T2077="","",'S.D.PASTE SHEET'!T2077)</f>
        <v/>
      </c>
      <c s="153" t="str">
        <f>IF('S.D.PASTE SHEET'!U2077="","",'S.D.PASTE SHEET'!U2077)</f>
        <v/>
      </c>
      <c s="153" t="str">
        <f>IF('S.D.PASTE SHEET'!V2077="","",'S.D.PASTE SHEET'!V2077)</f>
        <v/>
      </c>
      <c s="153" t="str">
        <f>IF('S.D.PASTE SHEET'!W2077="","",'S.D.PASTE SHEET'!W2077)</f>
        <v/>
      </c>
      <c s="153" t="str">
        <f>IF('S.D.PASTE SHEET'!X2077="","",'S.D.PASTE SHEET'!X2077)</f>
        <v/>
      </c>
      <c s="153" t="str">
        <f>IF('S.D.PASTE SHEET'!Y2077="","",'S.D.PASTE SHEET'!Y2077)</f>
        <v/>
      </c>
      <c s="153" t="str">
        <f>IF('S.D.PASTE SHEET'!Z2077="","",'S.D.PASTE SHEET'!Z2077)</f>
        <v/>
      </c>
      <c s="153" t="str">
        <f>IF('S.D.PASTE SHEET'!AA2077="","",'S.D.PASTE SHEET'!AA2077)</f>
        <v/>
      </c>
      <c s="153" t="str">
        <f>IF('S.D.PASTE SHEET'!AB2077="","",'S.D.PASTE SHEET'!AB2077)</f>
        <v/>
      </c>
      <c s="153" t="str">
        <f>IF('S.D.PASTE SHEET'!AC2077="","",'S.D.PASTE SHEET'!AC2077)</f>
        <v/>
      </c>
      <c s="153" t="str">
        <f>IF('S.D.PASTE SHEET'!AD2077="","",'S.D.PASTE SHEET'!AD2077)</f>
        <v/>
      </c>
      <c s="155"/>
      <c s="156" t="str">
        <f>IF(AK2077="","",IF(AK2077&gt;0,COUNT($AG$2:AG2077),""))</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77" s="156" t="str">
        <f>IF(BC2077="","",IF(BC2077&gt;0,COUNT($AY$2:AY2077),""))</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78" spans="1:66" ht="15.75" customHeight="1">
      <c r="A2078" s="153" t="str">
        <f>IF('S.D.PASTE SHEET'!A2078="","",'S.D.PASTE SHEET'!A2078)</f>
        <v/>
      </c>
      <c s="153" t="str">
        <f>IF('S.D.PASTE SHEET'!B2078="","",'S.D.PASTE SHEET'!B2078)</f>
        <v/>
      </c>
      <c s="153" t="str">
        <f>IF('S.D.PASTE SHEET'!C2078="","",'S.D.PASTE SHEET'!C2078)</f>
        <v/>
      </c>
      <c s="154" t="str">
        <f>IF('S.D.PASTE SHEET'!D2078="","",'S.D.PASTE SHEET'!D2078)</f>
        <v/>
      </c>
      <c s="153" t="str">
        <f>IF('S.D.PASTE SHEET'!E2078="","",UPPER('S.D.PASTE SHEET'!E2078))</f>
        <v/>
      </c>
      <c s="153" t="str">
        <f>IF('S.D.PASTE SHEET'!F2078="","",'S.D.PASTE SHEET'!F2078)</f>
        <v/>
      </c>
      <c s="153" t="str">
        <f>IF('S.D.PASTE SHEET'!G2078="","",UPPER('S.D.PASTE SHEET'!G2078))</f>
        <v/>
      </c>
      <c s="153" t="str">
        <f>IF('S.D.PASTE SHEET'!H2078="","",UPPER('S.D.PASTE SHEET'!H2078))</f>
        <v/>
      </c>
      <c s="153" t="str">
        <f>IF('S.D.PASTE SHEET'!I2078="","",'S.D.PASTE SHEET'!I2078)</f>
        <v/>
      </c>
      <c s="154" t="str">
        <f>IF('S.D.PASTE SHEET'!J2078="","",'S.D.PASTE SHEET'!J2078)</f>
        <v/>
      </c>
      <c s="153" t="str">
        <f>IF('S.D.PASTE SHEET'!K2078="","",'S.D.PASTE SHEET'!K2078)</f>
        <v/>
      </c>
      <c s="153" t="str">
        <f>IF('S.D.PASTE SHEET'!L2078="","",'S.D.PASTE SHEET'!L2078)</f>
        <v/>
      </c>
      <c s="153" t="str">
        <f>IF('S.D.PASTE SHEET'!M2078="","",'S.D.PASTE SHEET'!M2078)</f>
        <v/>
      </c>
      <c s="153" t="str">
        <f>IF('S.D.PASTE SHEET'!N2078="","",'S.D.PASTE SHEET'!N2078)</f>
        <v/>
      </c>
      <c s="153" t="str">
        <f>IF('S.D.PASTE SHEET'!O2078="","",'S.D.PASTE SHEET'!O2078)</f>
        <v/>
      </c>
      <c s="153" t="str">
        <f>IF('S.D.PASTE SHEET'!P2078="","",'S.D.PASTE SHEET'!P2078)</f>
        <v/>
      </c>
      <c s="153" t="str">
        <f>IF('S.D.PASTE SHEET'!Q2078="","",'S.D.PASTE SHEET'!Q2078)</f>
        <v/>
      </c>
      <c s="153" t="str">
        <f>IF('S.D.PASTE SHEET'!R2078="","",'S.D.PASTE SHEET'!R2078)</f>
        <v/>
      </c>
      <c s="153" t="str">
        <f>IF('S.D.PASTE SHEET'!S2078="","",'S.D.PASTE SHEET'!S2078)</f>
        <v/>
      </c>
      <c s="153" t="str">
        <f>IF('S.D.PASTE SHEET'!T2078="","",'S.D.PASTE SHEET'!T2078)</f>
        <v/>
      </c>
      <c s="153" t="str">
        <f>IF('S.D.PASTE SHEET'!U2078="","",'S.D.PASTE SHEET'!U2078)</f>
        <v/>
      </c>
      <c s="153" t="str">
        <f>IF('S.D.PASTE SHEET'!V2078="","",'S.D.PASTE SHEET'!V2078)</f>
        <v/>
      </c>
      <c s="153" t="str">
        <f>IF('S.D.PASTE SHEET'!W2078="","",'S.D.PASTE SHEET'!W2078)</f>
        <v/>
      </c>
      <c s="153" t="str">
        <f>IF('S.D.PASTE SHEET'!X2078="","",'S.D.PASTE SHEET'!X2078)</f>
        <v/>
      </c>
      <c s="153" t="str">
        <f>IF('S.D.PASTE SHEET'!Y2078="","",'S.D.PASTE SHEET'!Y2078)</f>
        <v/>
      </c>
      <c s="153" t="str">
        <f>IF('S.D.PASTE SHEET'!Z2078="","",'S.D.PASTE SHEET'!Z2078)</f>
        <v/>
      </c>
      <c s="153" t="str">
        <f>IF('S.D.PASTE SHEET'!AA2078="","",'S.D.PASTE SHEET'!AA2078)</f>
        <v/>
      </c>
      <c s="153" t="str">
        <f>IF('S.D.PASTE SHEET'!AB2078="","",'S.D.PASTE SHEET'!AB2078)</f>
        <v/>
      </c>
      <c s="153" t="str">
        <f>IF('S.D.PASTE SHEET'!AC2078="","",'S.D.PASTE SHEET'!AC2078)</f>
        <v/>
      </c>
      <c s="153" t="str">
        <f>IF('S.D.PASTE SHEET'!AD2078="","",'S.D.PASTE SHEET'!AD2078)</f>
        <v/>
      </c>
      <c s="155"/>
      <c s="156" t="str">
        <f>IF(AK2078="","",IF(AK2078&gt;0,COUNT($AG$2:AG2078),""))</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78" s="156" t="str">
        <f>IF(BC2078="","",IF(BC2078&gt;0,COUNT($AY$2:AY2078),""))</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79" spans="1:66" ht="15.75" customHeight="1">
      <c r="A2079" s="153" t="str">
        <f>IF('S.D.PASTE SHEET'!A2079="","",'S.D.PASTE SHEET'!A2079)</f>
        <v/>
      </c>
      <c s="153" t="str">
        <f>IF('S.D.PASTE SHEET'!B2079="","",'S.D.PASTE SHEET'!B2079)</f>
        <v/>
      </c>
      <c s="153" t="str">
        <f>IF('S.D.PASTE SHEET'!C2079="","",'S.D.PASTE SHEET'!C2079)</f>
        <v/>
      </c>
      <c s="154" t="str">
        <f>IF('S.D.PASTE SHEET'!D2079="","",'S.D.PASTE SHEET'!D2079)</f>
        <v/>
      </c>
      <c s="153" t="str">
        <f>IF('S.D.PASTE SHEET'!E2079="","",UPPER('S.D.PASTE SHEET'!E2079))</f>
        <v/>
      </c>
      <c s="153" t="str">
        <f>IF('S.D.PASTE SHEET'!F2079="","",'S.D.PASTE SHEET'!F2079)</f>
        <v/>
      </c>
      <c s="153" t="str">
        <f>IF('S.D.PASTE SHEET'!G2079="","",UPPER('S.D.PASTE SHEET'!G2079))</f>
        <v/>
      </c>
      <c s="153" t="str">
        <f>IF('S.D.PASTE SHEET'!H2079="","",UPPER('S.D.PASTE SHEET'!H2079))</f>
        <v/>
      </c>
      <c s="153" t="str">
        <f>IF('S.D.PASTE SHEET'!I2079="","",'S.D.PASTE SHEET'!I2079)</f>
        <v/>
      </c>
      <c s="154" t="str">
        <f>IF('S.D.PASTE SHEET'!J2079="","",'S.D.PASTE SHEET'!J2079)</f>
        <v/>
      </c>
      <c s="153" t="str">
        <f>IF('S.D.PASTE SHEET'!K2079="","",'S.D.PASTE SHEET'!K2079)</f>
        <v/>
      </c>
      <c s="153" t="str">
        <f>IF('S.D.PASTE SHEET'!L2079="","",'S.D.PASTE SHEET'!L2079)</f>
        <v/>
      </c>
      <c s="153" t="str">
        <f>IF('S.D.PASTE SHEET'!M2079="","",'S.D.PASTE SHEET'!M2079)</f>
        <v/>
      </c>
      <c s="153" t="str">
        <f>IF('S.D.PASTE SHEET'!N2079="","",'S.D.PASTE SHEET'!N2079)</f>
        <v/>
      </c>
      <c s="153" t="str">
        <f>IF('S.D.PASTE SHEET'!O2079="","",'S.D.PASTE SHEET'!O2079)</f>
        <v/>
      </c>
      <c s="153" t="str">
        <f>IF('S.D.PASTE SHEET'!P2079="","",'S.D.PASTE SHEET'!P2079)</f>
        <v/>
      </c>
      <c s="153" t="str">
        <f>IF('S.D.PASTE SHEET'!Q2079="","",'S.D.PASTE SHEET'!Q2079)</f>
        <v/>
      </c>
      <c s="153" t="str">
        <f>IF('S.D.PASTE SHEET'!R2079="","",'S.D.PASTE SHEET'!R2079)</f>
        <v/>
      </c>
      <c s="153" t="str">
        <f>IF('S.D.PASTE SHEET'!S2079="","",'S.D.PASTE SHEET'!S2079)</f>
        <v/>
      </c>
      <c s="153" t="str">
        <f>IF('S.D.PASTE SHEET'!T2079="","",'S.D.PASTE SHEET'!T2079)</f>
        <v/>
      </c>
      <c s="153" t="str">
        <f>IF('S.D.PASTE SHEET'!U2079="","",'S.D.PASTE SHEET'!U2079)</f>
        <v/>
      </c>
      <c s="153" t="str">
        <f>IF('S.D.PASTE SHEET'!V2079="","",'S.D.PASTE SHEET'!V2079)</f>
        <v/>
      </c>
      <c s="153" t="str">
        <f>IF('S.D.PASTE SHEET'!W2079="","",'S.D.PASTE SHEET'!W2079)</f>
        <v/>
      </c>
      <c s="153" t="str">
        <f>IF('S.D.PASTE SHEET'!X2079="","",'S.D.PASTE SHEET'!X2079)</f>
        <v/>
      </c>
      <c s="153" t="str">
        <f>IF('S.D.PASTE SHEET'!Y2079="","",'S.D.PASTE SHEET'!Y2079)</f>
        <v/>
      </c>
      <c s="153" t="str">
        <f>IF('S.D.PASTE SHEET'!Z2079="","",'S.D.PASTE SHEET'!Z2079)</f>
        <v/>
      </c>
      <c s="153" t="str">
        <f>IF('S.D.PASTE SHEET'!AA2079="","",'S.D.PASTE SHEET'!AA2079)</f>
        <v/>
      </c>
      <c s="153" t="str">
        <f>IF('S.D.PASTE SHEET'!AB2079="","",'S.D.PASTE SHEET'!AB2079)</f>
        <v/>
      </c>
      <c s="153" t="str">
        <f>IF('S.D.PASTE SHEET'!AC2079="","",'S.D.PASTE SHEET'!AC2079)</f>
        <v/>
      </c>
      <c s="153" t="str">
        <f>IF('S.D.PASTE SHEET'!AD2079="","",'S.D.PASTE SHEET'!AD2079)</f>
        <v/>
      </c>
      <c s="155"/>
      <c s="156" t="str">
        <f>IF(AK2079="","",IF(AK2079&gt;0,COUNT($AG$2:AG2079),""))</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79" s="156" t="str">
        <f>IF(BC2079="","",IF(BC2079&gt;0,COUNT($AY$2:AY2079),""))</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80" spans="1:66" ht="15.75" customHeight="1">
      <c r="A2080" s="153" t="str">
        <f>IF('S.D.PASTE SHEET'!A2080="","",'S.D.PASTE SHEET'!A2080)</f>
        <v/>
      </c>
      <c s="153" t="str">
        <f>IF('S.D.PASTE SHEET'!B2080="","",'S.D.PASTE SHEET'!B2080)</f>
        <v/>
      </c>
      <c s="153" t="str">
        <f>IF('S.D.PASTE SHEET'!C2080="","",'S.D.PASTE SHEET'!C2080)</f>
        <v/>
      </c>
      <c s="154" t="str">
        <f>IF('S.D.PASTE SHEET'!D2080="","",'S.D.PASTE SHEET'!D2080)</f>
        <v/>
      </c>
      <c s="153" t="str">
        <f>IF('S.D.PASTE SHEET'!E2080="","",UPPER('S.D.PASTE SHEET'!E2080))</f>
        <v/>
      </c>
      <c s="153" t="str">
        <f>IF('S.D.PASTE SHEET'!F2080="","",'S.D.PASTE SHEET'!F2080)</f>
        <v/>
      </c>
      <c s="153" t="str">
        <f>IF('S.D.PASTE SHEET'!G2080="","",UPPER('S.D.PASTE SHEET'!G2080))</f>
        <v/>
      </c>
      <c s="153" t="str">
        <f>IF('S.D.PASTE SHEET'!H2080="","",UPPER('S.D.PASTE SHEET'!H2080))</f>
        <v/>
      </c>
      <c s="153" t="str">
        <f>IF('S.D.PASTE SHEET'!I2080="","",'S.D.PASTE SHEET'!I2080)</f>
        <v/>
      </c>
      <c s="154" t="str">
        <f>IF('S.D.PASTE SHEET'!J2080="","",'S.D.PASTE SHEET'!J2080)</f>
        <v/>
      </c>
      <c s="153" t="str">
        <f>IF('S.D.PASTE SHEET'!K2080="","",'S.D.PASTE SHEET'!K2080)</f>
        <v/>
      </c>
      <c s="153" t="str">
        <f>IF('S.D.PASTE SHEET'!L2080="","",'S.D.PASTE SHEET'!L2080)</f>
        <v/>
      </c>
      <c s="153" t="str">
        <f>IF('S.D.PASTE SHEET'!M2080="","",'S.D.PASTE SHEET'!M2080)</f>
        <v/>
      </c>
      <c s="153" t="str">
        <f>IF('S.D.PASTE SHEET'!N2080="","",'S.D.PASTE SHEET'!N2080)</f>
        <v/>
      </c>
      <c s="153" t="str">
        <f>IF('S.D.PASTE SHEET'!O2080="","",'S.D.PASTE SHEET'!O2080)</f>
        <v/>
      </c>
      <c s="153" t="str">
        <f>IF('S.D.PASTE SHEET'!P2080="","",'S.D.PASTE SHEET'!P2080)</f>
        <v/>
      </c>
      <c s="153" t="str">
        <f>IF('S.D.PASTE SHEET'!Q2080="","",'S.D.PASTE SHEET'!Q2080)</f>
        <v/>
      </c>
      <c s="153" t="str">
        <f>IF('S.D.PASTE SHEET'!R2080="","",'S.D.PASTE SHEET'!R2080)</f>
        <v/>
      </c>
      <c s="153" t="str">
        <f>IF('S.D.PASTE SHEET'!S2080="","",'S.D.PASTE SHEET'!S2080)</f>
        <v/>
      </c>
      <c s="153" t="str">
        <f>IF('S.D.PASTE SHEET'!T2080="","",'S.D.PASTE SHEET'!T2080)</f>
        <v/>
      </c>
      <c s="153" t="str">
        <f>IF('S.D.PASTE SHEET'!U2080="","",'S.D.PASTE SHEET'!U2080)</f>
        <v/>
      </c>
      <c s="153" t="str">
        <f>IF('S.D.PASTE SHEET'!V2080="","",'S.D.PASTE SHEET'!V2080)</f>
        <v/>
      </c>
      <c s="153" t="str">
        <f>IF('S.D.PASTE SHEET'!W2080="","",'S.D.PASTE SHEET'!W2080)</f>
        <v/>
      </c>
      <c s="153" t="str">
        <f>IF('S.D.PASTE SHEET'!X2080="","",'S.D.PASTE SHEET'!X2080)</f>
        <v/>
      </c>
      <c s="153" t="str">
        <f>IF('S.D.PASTE SHEET'!Y2080="","",'S.D.PASTE SHEET'!Y2080)</f>
        <v/>
      </c>
      <c s="153" t="str">
        <f>IF('S.D.PASTE SHEET'!Z2080="","",'S.D.PASTE SHEET'!Z2080)</f>
        <v/>
      </c>
      <c s="153" t="str">
        <f>IF('S.D.PASTE SHEET'!AA2080="","",'S.D.PASTE SHEET'!AA2080)</f>
        <v/>
      </c>
      <c s="153" t="str">
        <f>IF('S.D.PASTE SHEET'!AB2080="","",'S.D.PASTE SHEET'!AB2080)</f>
        <v/>
      </c>
      <c s="153" t="str">
        <f>IF('S.D.PASTE SHEET'!AC2080="","",'S.D.PASTE SHEET'!AC2080)</f>
        <v/>
      </c>
      <c s="153" t="str">
        <f>IF('S.D.PASTE SHEET'!AD2080="","",'S.D.PASTE SHEET'!AD2080)</f>
        <v/>
      </c>
      <c s="155"/>
      <c s="156" t="str">
        <f>IF(AK2080="","",IF(AK2080&gt;0,COUNT($AG$2:AG2080),""))</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80" s="156" t="str">
        <f>IF(BC2080="","",IF(BC2080&gt;0,COUNT($AY$2:AY2080),""))</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81" spans="1:66" ht="15.75" customHeight="1">
      <c r="A2081" s="153" t="str">
        <f>IF('S.D.PASTE SHEET'!A2081="","",'S.D.PASTE SHEET'!A2081)</f>
        <v/>
      </c>
      <c s="153" t="str">
        <f>IF('S.D.PASTE SHEET'!B2081="","",'S.D.PASTE SHEET'!B2081)</f>
        <v/>
      </c>
      <c s="153" t="str">
        <f>IF('S.D.PASTE SHEET'!C2081="","",'S.D.PASTE SHEET'!C2081)</f>
        <v/>
      </c>
      <c s="154" t="str">
        <f>IF('S.D.PASTE SHEET'!D2081="","",'S.D.PASTE SHEET'!D2081)</f>
        <v/>
      </c>
      <c s="153" t="str">
        <f>IF('S.D.PASTE SHEET'!E2081="","",UPPER('S.D.PASTE SHEET'!E2081))</f>
        <v/>
      </c>
      <c s="153" t="str">
        <f>IF('S.D.PASTE SHEET'!F2081="","",'S.D.PASTE SHEET'!F2081)</f>
        <v/>
      </c>
      <c s="153" t="str">
        <f>IF('S.D.PASTE SHEET'!G2081="","",UPPER('S.D.PASTE SHEET'!G2081))</f>
        <v/>
      </c>
      <c s="153" t="str">
        <f>IF('S.D.PASTE SHEET'!H2081="","",UPPER('S.D.PASTE SHEET'!H2081))</f>
        <v/>
      </c>
      <c s="153" t="str">
        <f>IF('S.D.PASTE SHEET'!I2081="","",'S.D.PASTE SHEET'!I2081)</f>
        <v/>
      </c>
      <c s="154" t="str">
        <f>IF('S.D.PASTE SHEET'!J2081="","",'S.D.PASTE SHEET'!J2081)</f>
        <v/>
      </c>
      <c s="153" t="str">
        <f>IF('S.D.PASTE SHEET'!K2081="","",'S.D.PASTE SHEET'!K2081)</f>
        <v/>
      </c>
      <c s="153" t="str">
        <f>IF('S.D.PASTE SHEET'!L2081="","",'S.D.PASTE SHEET'!L2081)</f>
        <v/>
      </c>
      <c s="153" t="str">
        <f>IF('S.D.PASTE SHEET'!M2081="","",'S.D.PASTE SHEET'!M2081)</f>
        <v/>
      </c>
      <c s="153" t="str">
        <f>IF('S.D.PASTE SHEET'!N2081="","",'S.D.PASTE SHEET'!N2081)</f>
        <v/>
      </c>
      <c s="153" t="str">
        <f>IF('S.D.PASTE SHEET'!O2081="","",'S.D.PASTE SHEET'!O2081)</f>
        <v/>
      </c>
      <c s="153" t="str">
        <f>IF('S.D.PASTE SHEET'!P2081="","",'S.D.PASTE SHEET'!P2081)</f>
        <v/>
      </c>
      <c s="153" t="str">
        <f>IF('S.D.PASTE SHEET'!Q2081="","",'S.D.PASTE SHEET'!Q2081)</f>
        <v/>
      </c>
      <c s="153" t="str">
        <f>IF('S.D.PASTE SHEET'!R2081="","",'S.D.PASTE SHEET'!R2081)</f>
        <v/>
      </c>
      <c s="153" t="str">
        <f>IF('S.D.PASTE SHEET'!S2081="","",'S.D.PASTE SHEET'!S2081)</f>
        <v/>
      </c>
      <c s="153" t="str">
        <f>IF('S.D.PASTE SHEET'!T2081="","",'S.D.PASTE SHEET'!T2081)</f>
        <v/>
      </c>
      <c s="153" t="str">
        <f>IF('S.D.PASTE SHEET'!U2081="","",'S.D.PASTE SHEET'!U2081)</f>
        <v/>
      </c>
      <c s="153" t="str">
        <f>IF('S.D.PASTE SHEET'!V2081="","",'S.D.PASTE SHEET'!V2081)</f>
        <v/>
      </c>
      <c s="153" t="str">
        <f>IF('S.D.PASTE SHEET'!W2081="","",'S.D.PASTE SHEET'!W2081)</f>
        <v/>
      </c>
      <c s="153" t="str">
        <f>IF('S.D.PASTE SHEET'!X2081="","",'S.D.PASTE SHEET'!X2081)</f>
        <v/>
      </c>
      <c s="153" t="str">
        <f>IF('S.D.PASTE SHEET'!Y2081="","",'S.D.PASTE SHEET'!Y2081)</f>
        <v/>
      </c>
      <c s="153" t="str">
        <f>IF('S.D.PASTE SHEET'!Z2081="","",'S.D.PASTE SHEET'!Z2081)</f>
        <v/>
      </c>
      <c s="153" t="str">
        <f>IF('S.D.PASTE SHEET'!AA2081="","",'S.D.PASTE SHEET'!AA2081)</f>
        <v/>
      </c>
      <c s="153" t="str">
        <f>IF('S.D.PASTE SHEET'!AB2081="","",'S.D.PASTE SHEET'!AB2081)</f>
        <v/>
      </c>
      <c s="153" t="str">
        <f>IF('S.D.PASTE SHEET'!AC2081="","",'S.D.PASTE SHEET'!AC2081)</f>
        <v/>
      </c>
      <c s="153" t="str">
        <f>IF('S.D.PASTE SHEET'!AD2081="","",'S.D.PASTE SHEET'!AD2081)</f>
        <v/>
      </c>
      <c s="155"/>
      <c s="156" t="str">
        <f>IF(AK2081="","",IF(AK2081&gt;0,COUNT($AG$2:AG2081),""))</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81" s="156" t="str">
        <f>IF(BC2081="","",IF(BC2081&gt;0,COUNT($AY$2:AY2081),""))</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82" spans="1:66" ht="15.75" customHeight="1">
      <c r="A2082" s="153" t="str">
        <f>IF('S.D.PASTE SHEET'!A2082="","",'S.D.PASTE SHEET'!A2082)</f>
        <v/>
      </c>
      <c s="153" t="str">
        <f>IF('S.D.PASTE SHEET'!B2082="","",'S.D.PASTE SHEET'!B2082)</f>
        <v/>
      </c>
      <c s="153" t="str">
        <f>IF('S.D.PASTE SHEET'!C2082="","",'S.D.PASTE SHEET'!C2082)</f>
        <v/>
      </c>
      <c s="154" t="str">
        <f>IF('S.D.PASTE SHEET'!D2082="","",'S.D.PASTE SHEET'!D2082)</f>
        <v/>
      </c>
      <c s="153" t="str">
        <f>IF('S.D.PASTE SHEET'!E2082="","",UPPER('S.D.PASTE SHEET'!E2082))</f>
        <v/>
      </c>
      <c s="153" t="str">
        <f>IF('S.D.PASTE SHEET'!F2082="","",'S.D.PASTE SHEET'!F2082)</f>
        <v/>
      </c>
      <c s="153" t="str">
        <f>IF('S.D.PASTE SHEET'!G2082="","",UPPER('S.D.PASTE SHEET'!G2082))</f>
        <v/>
      </c>
      <c s="153" t="str">
        <f>IF('S.D.PASTE SHEET'!H2082="","",UPPER('S.D.PASTE SHEET'!H2082))</f>
        <v/>
      </c>
      <c s="153" t="str">
        <f>IF('S.D.PASTE SHEET'!I2082="","",'S.D.PASTE SHEET'!I2082)</f>
        <v/>
      </c>
      <c s="154" t="str">
        <f>IF('S.D.PASTE SHEET'!J2082="","",'S.D.PASTE SHEET'!J2082)</f>
        <v/>
      </c>
      <c s="153" t="str">
        <f>IF('S.D.PASTE SHEET'!K2082="","",'S.D.PASTE SHEET'!K2082)</f>
        <v/>
      </c>
      <c s="153" t="str">
        <f>IF('S.D.PASTE SHEET'!L2082="","",'S.D.PASTE SHEET'!L2082)</f>
        <v/>
      </c>
      <c s="153" t="str">
        <f>IF('S.D.PASTE SHEET'!M2082="","",'S.D.PASTE SHEET'!M2082)</f>
        <v/>
      </c>
      <c s="153" t="str">
        <f>IF('S.D.PASTE SHEET'!N2082="","",'S.D.PASTE SHEET'!N2082)</f>
        <v/>
      </c>
      <c s="153" t="str">
        <f>IF('S.D.PASTE SHEET'!O2082="","",'S.D.PASTE SHEET'!O2082)</f>
        <v/>
      </c>
      <c s="153" t="str">
        <f>IF('S.D.PASTE SHEET'!P2082="","",'S.D.PASTE SHEET'!P2082)</f>
        <v/>
      </c>
      <c s="153" t="str">
        <f>IF('S.D.PASTE SHEET'!Q2082="","",'S.D.PASTE SHEET'!Q2082)</f>
        <v/>
      </c>
      <c s="153" t="str">
        <f>IF('S.D.PASTE SHEET'!R2082="","",'S.D.PASTE SHEET'!R2082)</f>
        <v/>
      </c>
      <c s="153" t="str">
        <f>IF('S.D.PASTE SHEET'!S2082="","",'S.D.PASTE SHEET'!S2082)</f>
        <v/>
      </c>
      <c s="153" t="str">
        <f>IF('S.D.PASTE SHEET'!T2082="","",'S.D.PASTE SHEET'!T2082)</f>
        <v/>
      </c>
      <c s="153" t="str">
        <f>IF('S.D.PASTE SHEET'!U2082="","",'S.D.PASTE SHEET'!U2082)</f>
        <v/>
      </c>
      <c s="153" t="str">
        <f>IF('S.D.PASTE SHEET'!V2082="","",'S.D.PASTE SHEET'!V2082)</f>
        <v/>
      </c>
      <c s="153" t="str">
        <f>IF('S.D.PASTE SHEET'!W2082="","",'S.D.PASTE SHEET'!W2082)</f>
        <v/>
      </c>
      <c s="153" t="str">
        <f>IF('S.D.PASTE SHEET'!X2082="","",'S.D.PASTE SHEET'!X2082)</f>
        <v/>
      </c>
      <c s="153" t="str">
        <f>IF('S.D.PASTE SHEET'!Y2082="","",'S.D.PASTE SHEET'!Y2082)</f>
        <v/>
      </c>
      <c s="153" t="str">
        <f>IF('S.D.PASTE SHEET'!Z2082="","",'S.D.PASTE SHEET'!Z2082)</f>
        <v/>
      </c>
      <c s="153" t="str">
        <f>IF('S.D.PASTE SHEET'!AA2082="","",'S.D.PASTE SHEET'!AA2082)</f>
        <v/>
      </c>
      <c s="153" t="str">
        <f>IF('S.D.PASTE SHEET'!AB2082="","",'S.D.PASTE SHEET'!AB2082)</f>
        <v/>
      </c>
      <c s="153" t="str">
        <f>IF('S.D.PASTE SHEET'!AC2082="","",'S.D.PASTE SHEET'!AC2082)</f>
        <v/>
      </c>
      <c s="153" t="str">
        <f>IF('S.D.PASTE SHEET'!AD2082="","",'S.D.PASTE SHEET'!AD2082)</f>
        <v/>
      </c>
      <c s="155"/>
      <c s="156" t="str">
        <f>IF(AK2082="","",IF(AK2082&gt;0,COUNT($AG$2:AG2082),""))</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82" s="156" t="str">
        <f>IF(BC2082="","",IF(BC2082&gt;0,COUNT($AY$2:AY2082),""))</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83" spans="1:66" ht="15.75" customHeight="1">
      <c r="A2083" s="153" t="str">
        <f>IF('S.D.PASTE SHEET'!A2083="","",'S.D.PASTE SHEET'!A2083)</f>
        <v/>
      </c>
      <c s="153" t="str">
        <f>IF('S.D.PASTE SHEET'!B2083="","",'S.D.PASTE SHEET'!B2083)</f>
        <v/>
      </c>
      <c s="153" t="str">
        <f>IF('S.D.PASTE SHEET'!C2083="","",'S.D.PASTE SHEET'!C2083)</f>
        <v/>
      </c>
      <c s="154" t="str">
        <f>IF('S.D.PASTE SHEET'!D2083="","",'S.D.PASTE SHEET'!D2083)</f>
        <v/>
      </c>
      <c s="153" t="str">
        <f>IF('S.D.PASTE SHEET'!E2083="","",UPPER('S.D.PASTE SHEET'!E2083))</f>
        <v/>
      </c>
      <c s="153" t="str">
        <f>IF('S.D.PASTE SHEET'!F2083="","",'S.D.PASTE SHEET'!F2083)</f>
        <v/>
      </c>
      <c s="153" t="str">
        <f>IF('S.D.PASTE SHEET'!G2083="","",UPPER('S.D.PASTE SHEET'!G2083))</f>
        <v/>
      </c>
      <c s="153" t="str">
        <f>IF('S.D.PASTE SHEET'!H2083="","",UPPER('S.D.PASTE SHEET'!H2083))</f>
        <v/>
      </c>
      <c s="153" t="str">
        <f>IF('S.D.PASTE SHEET'!I2083="","",'S.D.PASTE SHEET'!I2083)</f>
        <v/>
      </c>
      <c s="154" t="str">
        <f>IF('S.D.PASTE SHEET'!J2083="","",'S.D.PASTE SHEET'!J2083)</f>
        <v/>
      </c>
      <c s="153" t="str">
        <f>IF('S.D.PASTE SHEET'!K2083="","",'S.D.PASTE SHEET'!K2083)</f>
        <v/>
      </c>
      <c s="153" t="str">
        <f>IF('S.D.PASTE SHEET'!L2083="","",'S.D.PASTE SHEET'!L2083)</f>
        <v/>
      </c>
      <c s="153" t="str">
        <f>IF('S.D.PASTE SHEET'!M2083="","",'S.D.PASTE SHEET'!M2083)</f>
        <v/>
      </c>
      <c s="153" t="str">
        <f>IF('S.D.PASTE SHEET'!N2083="","",'S.D.PASTE SHEET'!N2083)</f>
        <v/>
      </c>
      <c s="153" t="str">
        <f>IF('S.D.PASTE SHEET'!O2083="","",'S.D.PASTE SHEET'!O2083)</f>
        <v/>
      </c>
      <c s="153" t="str">
        <f>IF('S.D.PASTE SHEET'!P2083="","",'S.D.PASTE SHEET'!P2083)</f>
        <v/>
      </c>
      <c s="153" t="str">
        <f>IF('S.D.PASTE SHEET'!Q2083="","",'S.D.PASTE SHEET'!Q2083)</f>
        <v/>
      </c>
      <c s="153" t="str">
        <f>IF('S.D.PASTE SHEET'!R2083="","",'S.D.PASTE SHEET'!R2083)</f>
        <v/>
      </c>
      <c s="153" t="str">
        <f>IF('S.D.PASTE SHEET'!S2083="","",'S.D.PASTE SHEET'!S2083)</f>
        <v/>
      </c>
      <c s="153" t="str">
        <f>IF('S.D.PASTE SHEET'!T2083="","",'S.D.PASTE SHEET'!T2083)</f>
        <v/>
      </c>
      <c s="153" t="str">
        <f>IF('S.D.PASTE SHEET'!U2083="","",'S.D.PASTE SHEET'!U2083)</f>
        <v/>
      </c>
      <c s="153" t="str">
        <f>IF('S.D.PASTE SHEET'!V2083="","",'S.D.PASTE SHEET'!V2083)</f>
        <v/>
      </c>
      <c s="153" t="str">
        <f>IF('S.D.PASTE SHEET'!W2083="","",'S.D.PASTE SHEET'!W2083)</f>
        <v/>
      </c>
      <c s="153" t="str">
        <f>IF('S.D.PASTE SHEET'!X2083="","",'S.D.PASTE SHEET'!X2083)</f>
        <v/>
      </c>
      <c s="153" t="str">
        <f>IF('S.D.PASTE SHEET'!Y2083="","",'S.D.PASTE SHEET'!Y2083)</f>
        <v/>
      </c>
      <c s="153" t="str">
        <f>IF('S.D.PASTE SHEET'!Z2083="","",'S.D.PASTE SHEET'!Z2083)</f>
        <v/>
      </c>
      <c s="153" t="str">
        <f>IF('S.D.PASTE SHEET'!AA2083="","",'S.D.PASTE SHEET'!AA2083)</f>
        <v/>
      </c>
      <c s="153" t="str">
        <f>IF('S.D.PASTE SHEET'!AB2083="","",'S.D.PASTE SHEET'!AB2083)</f>
        <v/>
      </c>
      <c s="153" t="str">
        <f>IF('S.D.PASTE SHEET'!AC2083="","",'S.D.PASTE SHEET'!AC2083)</f>
        <v/>
      </c>
      <c s="153" t="str">
        <f>IF('S.D.PASTE SHEET'!AD2083="","",'S.D.PASTE SHEET'!AD2083)</f>
        <v/>
      </c>
      <c s="155"/>
      <c s="156" t="str">
        <f>IF(AK2083="","",IF(AK2083&gt;0,COUNT($AG$2:AG2083),""))</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83" s="156" t="str">
        <f>IF(BC2083="","",IF(BC2083&gt;0,COUNT($AY$2:AY2083),""))</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84" spans="1:66" ht="15.75" customHeight="1">
      <c r="A2084" s="153" t="str">
        <f>IF('S.D.PASTE SHEET'!A2084="","",'S.D.PASTE SHEET'!A2084)</f>
        <v/>
      </c>
      <c s="153" t="str">
        <f>IF('S.D.PASTE SHEET'!B2084="","",'S.D.PASTE SHEET'!B2084)</f>
        <v/>
      </c>
      <c s="153" t="str">
        <f>IF('S.D.PASTE SHEET'!C2084="","",'S.D.PASTE SHEET'!C2084)</f>
        <v/>
      </c>
      <c s="154" t="str">
        <f>IF('S.D.PASTE SHEET'!D2084="","",'S.D.PASTE SHEET'!D2084)</f>
        <v/>
      </c>
      <c s="153" t="str">
        <f>IF('S.D.PASTE SHEET'!E2084="","",UPPER('S.D.PASTE SHEET'!E2084))</f>
        <v/>
      </c>
      <c s="153" t="str">
        <f>IF('S.D.PASTE SHEET'!F2084="","",'S.D.PASTE SHEET'!F2084)</f>
        <v/>
      </c>
      <c s="153" t="str">
        <f>IF('S.D.PASTE SHEET'!G2084="","",UPPER('S.D.PASTE SHEET'!G2084))</f>
        <v/>
      </c>
      <c s="153" t="str">
        <f>IF('S.D.PASTE SHEET'!H2084="","",UPPER('S.D.PASTE SHEET'!H2084))</f>
        <v/>
      </c>
      <c s="153" t="str">
        <f>IF('S.D.PASTE SHEET'!I2084="","",'S.D.PASTE SHEET'!I2084)</f>
        <v/>
      </c>
      <c s="154" t="str">
        <f>IF('S.D.PASTE SHEET'!J2084="","",'S.D.PASTE SHEET'!J2084)</f>
        <v/>
      </c>
      <c s="153" t="str">
        <f>IF('S.D.PASTE SHEET'!K2084="","",'S.D.PASTE SHEET'!K2084)</f>
        <v/>
      </c>
      <c s="153" t="str">
        <f>IF('S.D.PASTE SHEET'!L2084="","",'S.D.PASTE SHEET'!L2084)</f>
        <v/>
      </c>
      <c s="153" t="str">
        <f>IF('S.D.PASTE SHEET'!M2084="","",'S.D.PASTE SHEET'!M2084)</f>
        <v/>
      </c>
      <c s="153" t="str">
        <f>IF('S.D.PASTE SHEET'!N2084="","",'S.D.PASTE SHEET'!N2084)</f>
        <v/>
      </c>
      <c s="153" t="str">
        <f>IF('S.D.PASTE SHEET'!O2084="","",'S.D.PASTE SHEET'!O2084)</f>
        <v/>
      </c>
      <c s="153" t="str">
        <f>IF('S.D.PASTE SHEET'!P2084="","",'S.D.PASTE SHEET'!P2084)</f>
        <v/>
      </c>
      <c s="153" t="str">
        <f>IF('S.D.PASTE SHEET'!Q2084="","",'S.D.PASTE SHEET'!Q2084)</f>
        <v/>
      </c>
      <c s="153" t="str">
        <f>IF('S.D.PASTE SHEET'!R2084="","",'S.D.PASTE SHEET'!R2084)</f>
        <v/>
      </c>
      <c s="153" t="str">
        <f>IF('S.D.PASTE SHEET'!S2084="","",'S.D.PASTE SHEET'!S2084)</f>
        <v/>
      </c>
      <c s="153" t="str">
        <f>IF('S.D.PASTE SHEET'!T2084="","",'S.D.PASTE SHEET'!T2084)</f>
        <v/>
      </c>
      <c s="153" t="str">
        <f>IF('S.D.PASTE SHEET'!U2084="","",'S.D.PASTE SHEET'!U2084)</f>
        <v/>
      </c>
      <c s="153" t="str">
        <f>IF('S.D.PASTE SHEET'!V2084="","",'S.D.PASTE SHEET'!V2084)</f>
        <v/>
      </c>
      <c s="153" t="str">
        <f>IF('S.D.PASTE SHEET'!W2084="","",'S.D.PASTE SHEET'!W2084)</f>
        <v/>
      </c>
      <c s="153" t="str">
        <f>IF('S.D.PASTE SHEET'!X2084="","",'S.D.PASTE SHEET'!X2084)</f>
        <v/>
      </c>
      <c s="153" t="str">
        <f>IF('S.D.PASTE SHEET'!Y2084="","",'S.D.PASTE SHEET'!Y2084)</f>
        <v/>
      </c>
      <c s="153" t="str">
        <f>IF('S.D.PASTE SHEET'!Z2084="","",'S.D.PASTE SHEET'!Z2084)</f>
        <v/>
      </c>
      <c s="153" t="str">
        <f>IF('S.D.PASTE SHEET'!AA2084="","",'S.D.PASTE SHEET'!AA2084)</f>
        <v/>
      </c>
      <c s="153" t="str">
        <f>IF('S.D.PASTE SHEET'!AB2084="","",'S.D.PASTE SHEET'!AB2084)</f>
        <v/>
      </c>
      <c s="153" t="str">
        <f>IF('S.D.PASTE SHEET'!AC2084="","",'S.D.PASTE SHEET'!AC2084)</f>
        <v/>
      </c>
      <c s="153" t="str">
        <f>IF('S.D.PASTE SHEET'!AD2084="","",'S.D.PASTE SHEET'!AD2084)</f>
        <v/>
      </c>
      <c s="155"/>
      <c s="156" t="str">
        <f>IF(AK2084="","",IF(AK2084&gt;0,COUNT($AG$2:AG2084),""))</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84" s="156" t="str">
        <f>IF(BC2084="","",IF(BC2084&gt;0,COUNT($AY$2:AY2084),""))</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85" spans="1:66" ht="15.75" customHeight="1">
      <c r="A2085" s="153" t="str">
        <f>IF('S.D.PASTE SHEET'!A2085="","",'S.D.PASTE SHEET'!A2085)</f>
        <v/>
      </c>
      <c s="153" t="str">
        <f>IF('S.D.PASTE SHEET'!B2085="","",'S.D.PASTE SHEET'!B2085)</f>
        <v/>
      </c>
      <c s="153" t="str">
        <f>IF('S.D.PASTE SHEET'!C2085="","",'S.D.PASTE SHEET'!C2085)</f>
        <v/>
      </c>
      <c s="154" t="str">
        <f>IF('S.D.PASTE SHEET'!D2085="","",'S.D.PASTE SHEET'!D2085)</f>
        <v/>
      </c>
      <c s="153" t="str">
        <f>IF('S.D.PASTE SHEET'!E2085="","",UPPER('S.D.PASTE SHEET'!E2085))</f>
        <v/>
      </c>
      <c s="153" t="str">
        <f>IF('S.D.PASTE SHEET'!F2085="","",'S.D.PASTE SHEET'!F2085)</f>
        <v/>
      </c>
      <c s="153" t="str">
        <f>IF('S.D.PASTE SHEET'!G2085="","",UPPER('S.D.PASTE SHEET'!G2085))</f>
        <v/>
      </c>
      <c s="153" t="str">
        <f>IF('S.D.PASTE SHEET'!H2085="","",UPPER('S.D.PASTE SHEET'!H2085))</f>
        <v/>
      </c>
      <c s="153" t="str">
        <f>IF('S.D.PASTE SHEET'!I2085="","",'S.D.PASTE SHEET'!I2085)</f>
        <v/>
      </c>
      <c s="154" t="str">
        <f>IF('S.D.PASTE SHEET'!J2085="","",'S.D.PASTE SHEET'!J2085)</f>
        <v/>
      </c>
      <c s="153" t="str">
        <f>IF('S.D.PASTE SHEET'!K2085="","",'S.D.PASTE SHEET'!K2085)</f>
        <v/>
      </c>
      <c s="153" t="str">
        <f>IF('S.D.PASTE SHEET'!L2085="","",'S.D.PASTE SHEET'!L2085)</f>
        <v/>
      </c>
      <c s="153" t="str">
        <f>IF('S.D.PASTE SHEET'!M2085="","",'S.D.PASTE SHEET'!M2085)</f>
        <v/>
      </c>
      <c s="153" t="str">
        <f>IF('S.D.PASTE SHEET'!N2085="","",'S.D.PASTE SHEET'!N2085)</f>
        <v/>
      </c>
      <c s="153" t="str">
        <f>IF('S.D.PASTE SHEET'!O2085="","",'S.D.PASTE SHEET'!O2085)</f>
        <v/>
      </c>
      <c s="153" t="str">
        <f>IF('S.D.PASTE SHEET'!P2085="","",'S.D.PASTE SHEET'!P2085)</f>
        <v/>
      </c>
      <c s="153" t="str">
        <f>IF('S.D.PASTE SHEET'!Q2085="","",'S.D.PASTE SHEET'!Q2085)</f>
        <v/>
      </c>
      <c s="153" t="str">
        <f>IF('S.D.PASTE SHEET'!R2085="","",'S.D.PASTE SHEET'!R2085)</f>
        <v/>
      </c>
      <c s="153" t="str">
        <f>IF('S.D.PASTE SHEET'!S2085="","",'S.D.PASTE SHEET'!S2085)</f>
        <v/>
      </c>
      <c s="153" t="str">
        <f>IF('S.D.PASTE SHEET'!T2085="","",'S.D.PASTE SHEET'!T2085)</f>
        <v/>
      </c>
      <c s="153" t="str">
        <f>IF('S.D.PASTE SHEET'!U2085="","",'S.D.PASTE SHEET'!U2085)</f>
        <v/>
      </c>
      <c s="153" t="str">
        <f>IF('S.D.PASTE SHEET'!V2085="","",'S.D.PASTE SHEET'!V2085)</f>
        <v/>
      </c>
      <c s="153" t="str">
        <f>IF('S.D.PASTE SHEET'!W2085="","",'S.D.PASTE SHEET'!W2085)</f>
        <v/>
      </c>
      <c s="153" t="str">
        <f>IF('S.D.PASTE SHEET'!X2085="","",'S.D.PASTE SHEET'!X2085)</f>
        <v/>
      </c>
      <c s="153" t="str">
        <f>IF('S.D.PASTE SHEET'!Y2085="","",'S.D.PASTE SHEET'!Y2085)</f>
        <v/>
      </c>
      <c s="153" t="str">
        <f>IF('S.D.PASTE SHEET'!Z2085="","",'S.D.PASTE SHEET'!Z2085)</f>
        <v/>
      </c>
      <c s="153" t="str">
        <f>IF('S.D.PASTE SHEET'!AA2085="","",'S.D.PASTE SHEET'!AA2085)</f>
        <v/>
      </c>
      <c s="153" t="str">
        <f>IF('S.D.PASTE SHEET'!AB2085="","",'S.D.PASTE SHEET'!AB2085)</f>
        <v/>
      </c>
      <c s="153" t="str">
        <f>IF('S.D.PASTE SHEET'!AC2085="","",'S.D.PASTE SHEET'!AC2085)</f>
        <v/>
      </c>
      <c s="153" t="str">
        <f>IF('S.D.PASTE SHEET'!AD2085="","",'S.D.PASTE SHEET'!AD2085)</f>
        <v/>
      </c>
      <c s="155"/>
      <c s="156" t="str">
        <f>IF(AK2085="","",IF(AK2085&gt;0,COUNT($AG$2:AG2085),""))</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85" s="156" t="str">
        <f>IF(BC2085="","",IF(BC2085&gt;0,COUNT($AY$2:AY2085),""))</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86" spans="1:66" ht="15.75" customHeight="1">
      <c r="A2086" s="153" t="str">
        <f>IF('S.D.PASTE SHEET'!A2086="","",'S.D.PASTE SHEET'!A2086)</f>
        <v/>
      </c>
      <c s="153" t="str">
        <f>IF('S.D.PASTE SHEET'!B2086="","",'S.D.PASTE SHEET'!B2086)</f>
        <v/>
      </c>
      <c s="153" t="str">
        <f>IF('S.D.PASTE SHEET'!C2086="","",'S.D.PASTE SHEET'!C2086)</f>
        <v/>
      </c>
      <c s="154" t="str">
        <f>IF('S.D.PASTE SHEET'!D2086="","",'S.D.PASTE SHEET'!D2086)</f>
        <v/>
      </c>
      <c s="153" t="str">
        <f>IF('S.D.PASTE SHEET'!E2086="","",UPPER('S.D.PASTE SHEET'!E2086))</f>
        <v/>
      </c>
      <c s="153" t="str">
        <f>IF('S.D.PASTE SHEET'!F2086="","",'S.D.PASTE SHEET'!F2086)</f>
        <v/>
      </c>
      <c s="153" t="str">
        <f>IF('S.D.PASTE SHEET'!G2086="","",UPPER('S.D.PASTE SHEET'!G2086))</f>
        <v/>
      </c>
      <c s="153" t="str">
        <f>IF('S.D.PASTE SHEET'!H2086="","",UPPER('S.D.PASTE SHEET'!H2086))</f>
        <v/>
      </c>
      <c s="153" t="str">
        <f>IF('S.D.PASTE SHEET'!I2086="","",'S.D.PASTE SHEET'!I2086)</f>
        <v/>
      </c>
      <c s="154" t="str">
        <f>IF('S.D.PASTE SHEET'!J2086="","",'S.D.PASTE SHEET'!J2086)</f>
        <v/>
      </c>
      <c s="153" t="str">
        <f>IF('S.D.PASTE SHEET'!K2086="","",'S.D.PASTE SHEET'!K2086)</f>
        <v/>
      </c>
      <c s="153" t="str">
        <f>IF('S.D.PASTE SHEET'!L2086="","",'S.D.PASTE SHEET'!L2086)</f>
        <v/>
      </c>
      <c s="153" t="str">
        <f>IF('S.D.PASTE SHEET'!M2086="","",'S.D.PASTE SHEET'!M2086)</f>
        <v/>
      </c>
      <c s="153" t="str">
        <f>IF('S.D.PASTE SHEET'!N2086="","",'S.D.PASTE SHEET'!N2086)</f>
        <v/>
      </c>
      <c s="153" t="str">
        <f>IF('S.D.PASTE SHEET'!O2086="","",'S.D.PASTE SHEET'!O2086)</f>
        <v/>
      </c>
      <c s="153" t="str">
        <f>IF('S.D.PASTE SHEET'!P2086="","",'S.D.PASTE SHEET'!P2086)</f>
        <v/>
      </c>
      <c s="153" t="str">
        <f>IF('S.D.PASTE SHEET'!Q2086="","",'S.D.PASTE SHEET'!Q2086)</f>
        <v/>
      </c>
      <c s="153" t="str">
        <f>IF('S.D.PASTE SHEET'!R2086="","",'S.D.PASTE SHEET'!R2086)</f>
        <v/>
      </c>
      <c s="153" t="str">
        <f>IF('S.D.PASTE SHEET'!S2086="","",'S.D.PASTE SHEET'!S2086)</f>
        <v/>
      </c>
      <c s="153" t="str">
        <f>IF('S.D.PASTE SHEET'!T2086="","",'S.D.PASTE SHEET'!T2086)</f>
        <v/>
      </c>
      <c s="153" t="str">
        <f>IF('S.D.PASTE SHEET'!U2086="","",'S.D.PASTE SHEET'!U2086)</f>
        <v/>
      </c>
      <c s="153" t="str">
        <f>IF('S.D.PASTE SHEET'!V2086="","",'S.D.PASTE SHEET'!V2086)</f>
        <v/>
      </c>
      <c s="153" t="str">
        <f>IF('S.D.PASTE SHEET'!W2086="","",'S.D.PASTE SHEET'!W2086)</f>
        <v/>
      </c>
      <c s="153" t="str">
        <f>IF('S.D.PASTE SHEET'!X2086="","",'S.D.PASTE SHEET'!X2086)</f>
        <v/>
      </c>
      <c s="153" t="str">
        <f>IF('S.D.PASTE SHEET'!Y2086="","",'S.D.PASTE SHEET'!Y2086)</f>
        <v/>
      </c>
      <c s="153" t="str">
        <f>IF('S.D.PASTE SHEET'!Z2086="","",'S.D.PASTE SHEET'!Z2086)</f>
        <v/>
      </c>
      <c s="153" t="str">
        <f>IF('S.D.PASTE SHEET'!AA2086="","",'S.D.PASTE SHEET'!AA2086)</f>
        <v/>
      </c>
      <c s="153" t="str">
        <f>IF('S.D.PASTE SHEET'!AB2086="","",'S.D.PASTE SHEET'!AB2086)</f>
        <v/>
      </c>
      <c s="153" t="str">
        <f>IF('S.D.PASTE SHEET'!AC2086="","",'S.D.PASTE SHEET'!AC2086)</f>
        <v/>
      </c>
      <c s="153" t="str">
        <f>IF('S.D.PASTE SHEET'!AD2086="","",'S.D.PASTE SHEET'!AD2086)</f>
        <v/>
      </c>
      <c s="155"/>
      <c s="156" t="str">
        <f>IF(AK2086="","",IF(AK2086&gt;0,COUNT($AG$2:AG2086),""))</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86" s="156" t="str">
        <f>IF(BC2086="","",IF(BC2086&gt;0,COUNT($AY$2:AY2086),""))</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87" spans="1:66" ht="15.75" customHeight="1">
      <c r="A2087" s="153" t="str">
        <f>IF('S.D.PASTE SHEET'!A2087="","",'S.D.PASTE SHEET'!A2087)</f>
        <v/>
      </c>
      <c s="153" t="str">
        <f>IF('S.D.PASTE SHEET'!B2087="","",'S.D.PASTE SHEET'!B2087)</f>
        <v/>
      </c>
      <c s="153" t="str">
        <f>IF('S.D.PASTE SHEET'!C2087="","",'S.D.PASTE SHEET'!C2087)</f>
        <v/>
      </c>
      <c s="154" t="str">
        <f>IF('S.D.PASTE SHEET'!D2087="","",'S.D.PASTE SHEET'!D2087)</f>
        <v/>
      </c>
      <c s="153" t="str">
        <f>IF('S.D.PASTE SHEET'!E2087="","",UPPER('S.D.PASTE SHEET'!E2087))</f>
        <v/>
      </c>
      <c s="153" t="str">
        <f>IF('S.D.PASTE SHEET'!F2087="","",'S.D.PASTE SHEET'!F2087)</f>
        <v/>
      </c>
      <c s="153" t="str">
        <f>IF('S.D.PASTE SHEET'!G2087="","",UPPER('S.D.PASTE SHEET'!G2087))</f>
        <v/>
      </c>
      <c s="153" t="str">
        <f>IF('S.D.PASTE SHEET'!H2087="","",UPPER('S.D.PASTE SHEET'!H2087))</f>
        <v/>
      </c>
      <c s="153" t="str">
        <f>IF('S.D.PASTE SHEET'!I2087="","",'S.D.PASTE SHEET'!I2087)</f>
        <v/>
      </c>
      <c s="154" t="str">
        <f>IF('S.D.PASTE SHEET'!J2087="","",'S.D.PASTE SHEET'!J2087)</f>
        <v/>
      </c>
      <c s="153" t="str">
        <f>IF('S.D.PASTE SHEET'!K2087="","",'S.D.PASTE SHEET'!K2087)</f>
        <v/>
      </c>
      <c s="153" t="str">
        <f>IF('S.D.PASTE SHEET'!L2087="","",'S.D.PASTE SHEET'!L2087)</f>
        <v/>
      </c>
      <c s="153" t="str">
        <f>IF('S.D.PASTE SHEET'!M2087="","",'S.D.PASTE SHEET'!M2087)</f>
        <v/>
      </c>
      <c s="153" t="str">
        <f>IF('S.D.PASTE SHEET'!N2087="","",'S.D.PASTE SHEET'!N2087)</f>
        <v/>
      </c>
      <c s="153" t="str">
        <f>IF('S.D.PASTE SHEET'!O2087="","",'S.D.PASTE SHEET'!O2087)</f>
        <v/>
      </c>
      <c s="153" t="str">
        <f>IF('S.D.PASTE SHEET'!P2087="","",'S.D.PASTE SHEET'!P2087)</f>
        <v/>
      </c>
      <c s="153" t="str">
        <f>IF('S.D.PASTE SHEET'!Q2087="","",'S.D.PASTE SHEET'!Q2087)</f>
        <v/>
      </c>
      <c s="153" t="str">
        <f>IF('S.D.PASTE SHEET'!R2087="","",'S.D.PASTE SHEET'!R2087)</f>
        <v/>
      </c>
      <c s="153" t="str">
        <f>IF('S.D.PASTE SHEET'!S2087="","",'S.D.PASTE SHEET'!S2087)</f>
        <v/>
      </c>
      <c s="153" t="str">
        <f>IF('S.D.PASTE SHEET'!T2087="","",'S.D.PASTE SHEET'!T2087)</f>
        <v/>
      </c>
      <c s="153" t="str">
        <f>IF('S.D.PASTE SHEET'!U2087="","",'S.D.PASTE SHEET'!U2087)</f>
        <v/>
      </c>
      <c s="153" t="str">
        <f>IF('S.D.PASTE SHEET'!V2087="","",'S.D.PASTE SHEET'!V2087)</f>
        <v/>
      </c>
      <c s="153" t="str">
        <f>IF('S.D.PASTE SHEET'!W2087="","",'S.D.PASTE SHEET'!W2087)</f>
        <v/>
      </c>
      <c s="153" t="str">
        <f>IF('S.D.PASTE SHEET'!X2087="","",'S.D.PASTE SHEET'!X2087)</f>
        <v/>
      </c>
      <c s="153" t="str">
        <f>IF('S.D.PASTE SHEET'!Y2087="","",'S.D.PASTE SHEET'!Y2087)</f>
        <v/>
      </c>
      <c s="153" t="str">
        <f>IF('S.D.PASTE SHEET'!Z2087="","",'S.D.PASTE SHEET'!Z2087)</f>
        <v/>
      </c>
      <c s="153" t="str">
        <f>IF('S.D.PASTE SHEET'!AA2087="","",'S.D.PASTE SHEET'!AA2087)</f>
        <v/>
      </c>
      <c s="153" t="str">
        <f>IF('S.D.PASTE SHEET'!AB2087="","",'S.D.PASTE SHEET'!AB2087)</f>
        <v/>
      </c>
      <c s="153" t="str">
        <f>IF('S.D.PASTE SHEET'!AC2087="","",'S.D.PASTE SHEET'!AC2087)</f>
        <v/>
      </c>
      <c s="153" t="str">
        <f>IF('S.D.PASTE SHEET'!AD2087="","",'S.D.PASTE SHEET'!AD2087)</f>
        <v/>
      </c>
      <c s="155"/>
      <c s="156" t="str">
        <f>IF(AK2087="","",IF(AK2087&gt;0,COUNT($AG$2:AG2087),""))</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87" s="156" t="str">
        <f>IF(BC2087="","",IF(BC2087&gt;0,COUNT($AY$2:AY2087),""))</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88" spans="1:66" ht="15.75" customHeight="1">
      <c r="A2088" s="153" t="str">
        <f>IF('S.D.PASTE SHEET'!A2088="","",'S.D.PASTE SHEET'!A2088)</f>
        <v/>
      </c>
      <c s="153" t="str">
        <f>IF('S.D.PASTE SHEET'!B2088="","",'S.D.PASTE SHEET'!B2088)</f>
        <v/>
      </c>
      <c s="153" t="str">
        <f>IF('S.D.PASTE SHEET'!C2088="","",'S.D.PASTE SHEET'!C2088)</f>
        <v/>
      </c>
      <c s="154" t="str">
        <f>IF('S.D.PASTE SHEET'!D2088="","",'S.D.PASTE SHEET'!D2088)</f>
        <v/>
      </c>
      <c s="153" t="str">
        <f>IF('S.D.PASTE SHEET'!E2088="","",UPPER('S.D.PASTE SHEET'!E2088))</f>
        <v/>
      </c>
      <c s="153" t="str">
        <f>IF('S.D.PASTE SHEET'!F2088="","",'S.D.PASTE SHEET'!F2088)</f>
        <v/>
      </c>
      <c s="153" t="str">
        <f>IF('S.D.PASTE SHEET'!G2088="","",UPPER('S.D.PASTE SHEET'!G2088))</f>
        <v/>
      </c>
      <c s="153" t="str">
        <f>IF('S.D.PASTE SHEET'!H2088="","",UPPER('S.D.PASTE SHEET'!H2088))</f>
        <v/>
      </c>
      <c s="153" t="str">
        <f>IF('S.D.PASTE SHEET'!I2088="","",'S.D.PASTE SHEET'!I2088)</f>
        <v/>
      </c>
      <c s="154" t="str">
        <f>IF('S.D.PASTE SHEET'!J2088="","",'S.D.PASTE SHEET'!J2088)</f>
        <v/>
      </c>
      <c s="153" t="str">
        <f>IF('S.D.PASTE SHEET'!K2088="","",'S.D.PASTE SHEET'!K2088)</f>
        <v/>
      </c>
      <c s="153" t="str">
        <f>IF('S.D.PASTE SHEET'!L2088="","",'S.D.PASTE SHEET'!L2088)</f>
        <v/>
      </c>
      <c s="153" t="str">
        <f>IF('S.D.PASTE SHEET'!M2088="","",'S.D.PASTE SHEET'!M2088)</f>
        <v/>
      </c>
      <c s="153" t="str">
        <f>IF('S.D.PASTE SHEET'!N2088="","",'S.D.PASTE SHEET'!N2088)</f>
        <v/>
      </c>
      <c s="153" t="str">
        <f>IF('S.D.PASTE SHEET'!O2088="","",'S.D.PASTE SHEET'!O2088)</f>
        <v/>
      </c>
      <c s="153" t="str">
        <f>IF('S.D.PASTE SHEET'!P2088="","",'S.D.PASTE SHEET'!P2088)</f>
        <v/>
      </c>
      <c s="153" t="str">
        <f>IF('S.D.PASTE SHEET'!Q2088="","",'S.D.PASTE SHEET'!Q2088)</f>
        <v/>
      </c>
      <c s="153" t="str">
        <f>IF('S.D.PASTE SHEET'!R2088="","",'S.D.PASTE SHEET'!R2088)</f>
        <v/>
      </c>
      <c s="153" t="str">
        <f>IF('S.D.PASTE SHEET'!S2088="","",'S.D.PASTE SHEET'!S2088)</f>
        <v/>
      </c>
      <c s="153" t="str">
        <f>IF('S.D.PASTE SHEET'!T2088="","",'S.D.PASTE SHEET'!T2088)</f>
        <v/>
      </c>
      <c s="153" t="str">
        <f>IF('S.D.PASTE SHEET'!U2088="","",'S.D.PASTE SHEET'!U2088)</f>
        <v/>
      </c>
      <c s="153" t="str">
        <f>IF('S.D.PASTE SHEET'!V2088="","",'S.D.PASTE SHEET'!V2088)</f>
        <v/>
      </c>
      <c s="153" t="str">
        <f>IF('S.D.PASTE SHEET'!W2088="","",'S.D.PASTE SHEET'!W2088)</f>
        <v/>
      </c>
      <c s="153" t="str">
        <f>IF('S.D.PASTE SHEET'!X2088="","",'S.D.PASTE SHEET'!X2088)</f>
        <v/>
      </c>
      <c s="153" t="str">
        <f>IF('S.D.PASTE SHEET'!Y2088="","",'S.D.PASTE SHEET'!Y2088)</f>
        <v/>
      </c>
      <c s="153" t="str">
        <f>IF('S.D.PASTE SHEET'!Z2088="","",'S.D.PASTE SHEET'!Z2088)</f>
        <v/>
      </c>
      <c s="153" t="str">
        <f>IF('S.D.PASTE SHEET'!AA2088="","",'S.D.PASTE SHEET'!AA2088)</f>
        <v/>
      </c>
      <c s="153" t="str">
        <f>IF('S.D.PASTE SHEET'!AB2088="","",'S.D.PASTE SHEET'!AB2088)</f>
        <v/>
      </c>
      <c s="153" t="str">
        <f>IF('S.D.PASTE SHEET'!AC2088="","",'S.D.PASTE SHEET'!AC2088)</f>
        <v/>
      </c>
      <c s="153" t="str">
        <f>IF('S.D.PASTE SHEET'!AD2088="","",'S.D.PASTE SHEET'!AD2088)</f>
        <v/>
      </c>
      <c s="155"/>
      <c s="156" t="str">
        <f>IF(AK2088="","",IF(AK2088&gt;0,COUNT($AG$2:AG2088),""))</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88" s="156" t="str">
        <f>IF(BC2088="","",IF(BC2088&gt;0,COUNT($AY$2:AY2088),""))</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89" spans="1:66" ht="15.75" customHeight="1">
      <c r="A2089" s="153" t="str">
        <f>IF('S.D.PASTE SHEET'!A2089="","",'S.D.PASTE SHEET'!A2089)</f>
        <v/>
      </c>
      <c s="153" t="str">
        <f>IF('S.D.PASTE SHEET'!B2089="","",'S.D.PASTE SHEET'!B2089)</f>
        <v/>
      </c>
      <c s="153" t="str">
        <f>IF('S.D.PASTE SHEET'!C2089="","",'S.D.PASTE SHEET'!C2089)</f>
        <v/>
      </c>
      <c s="154" t="str">
        <f>IF('S.D.PASTE SHEET'!D2089="","",'S.D.PASTE SHEET'!D2089)</f>
        <v/>
      </c>
      <c s="153" t="str">
        <f>IF('S.D.PASTE SHEET'!E2089="","",UPPER('S.D.PASTE SHEET'!E2089))</f>
        <v/>
      </c>
      <c s="153" t="str">
        <f>IF('S.D.PASTE SHEET'!F2089="","",'S.D.PASTE SHEET'!F2089)</f>
        <v/>
      </c>
      <c s="153" t="str">
        <f>IF('S.D.PASTE SHEET'!G2089="","",UPPER('S.D.PASTE SHEET'!G2089))</f>
        <v/>
      </c>
      <c s="153" t="str">
        <f>IF('S.D.PASTE SHEET'!H2089="","",UPPER('S.D.PASTE SHEET'!H2089))</f>
        <v/>
      </c>
      <c s="153" t="str">
        <f>IF('S.D.PASTE SHEET'!I2089="","",'S.D.PASTE SHEET'!I2089)</f>
        <v/>
      </c>
      <c s="154" t="str">
        <f>IF('S.D.PASTE SHEET'!J2089="","",'S.D.PASTE SHEET'!J2089)</f>
        <v/>
      </c>
      <c s="153" t="str">
        <f>IF('S.D.PASTE SHEET'!K2089="","",'S.D.PASTE SHEET'!K2089)</f>
        <v/>
      </c>
      <c s="153" t="str">
        <f>IF('S.D.PASTE SHEET'!L2089="","",'S.D.PASTE SHEET'!L2089)</f>
        <v/>
      </c>
      <c s="153" t="str">
        <f>IF('S.D.PASTE SHEET'!M2089="","",'S.D.PASTE SHEET'!M2089)</f>
        <v/>
      </c>
      <c s="153" t="str">
        <f>IF('S.D.PASTE SHEET'!N2089="","",'S.D.PASTE SHEET'!N2089)</f>
        <v/>
      </c>
      <c s="153" t="str">
        <f>IF('S.D.PASTE SHEET'!O2089="","",'S.D.PASTE SHEET'!O2089)</f>
        <v/>
      </c>
      <c s="153" t="str">
        <f>IF('S.D.PASTE SHEET'!P2089="","",'S.D.PASTE SHEET'!P2089)</f>
        <v/>
      </c>
      <c s="153" t="str">
        <f>IF('S.D.PASTE SHEET'!Q2089="","",'S.D.PASTE SHEET'!Q2089)</f>
        <v/>
      </c>
      <c s="153" t="str">
        <f>IF('S.D.PASTE SHEET'!R2089="","",'S.D.PASTE SHEET'!R2089)</f>
        <v/>
      </c>
      <c s="153" t="str">
        <f>IF('S.D.PASTE SHEET'!S2089="","",'S.D.PASTE SHEET'!S2089)</f>
        <v/>
      </c>
      <c s="153" t="str">
        <f>IF('S.D.PASTE SHEET'!T2089="","",'S.D.PASTE SHEET'!T2089)</f>
        <v/>
      </c>
      <c s="153" t="str">
        <f>IF('S.D.PASTE SHEET'!U2089="","",'S.D.PASTE SHEET'!U2089)</f>
        <v/>
      </c>
      <c s="153" t="str">
        <f>IF('S.D.PASTE SHEET'!V2089="","",'S.D.PASTE SHEET'!V2089)</f>
        <v/>
      </c>
      <c s="153" t="str">
        <f>IF('S.D.PASTE SHEET'!W2089="","",'S.D.PASTE SHEET'!W2089)</f>
        <v/>
      </c>
      <c s="153" t="str">
        <f>IF('S.D.PASTE SHEET'!X2089="","",'S.D.PASTE SHEET'!X2089)</f>
        <v/>
      </c>
      <c s="153" t="str">
        <f>IF('S.D.PASTE SHEET'!Y2089="","",'S.D.PASTE SHEET'!Y2089)</f>
        <v/>
      </c>
      <c s="153" t="str">
        <f>IF('S.D.PASTE SHEET'!Z2089="","",'S.D.PASTE SHEET'!Z2089)</f>
        <v/>
      </c>
      <c s="153" t="str">
        <f>IF('S.D.PASTE SHEET'!AA2089="","",'S.D.PASTE SHEET'!AA2089)</f>
        <v/>
      </c>
      <c s="153" t="str">
        <f>IF('S.D.PASTE SHEET'!AB2089="","",'S.D.PASTE SHEET'!AB2089)</f>
        <v/>
      </c>
      <c s="153" t="str">
        <f>IF('S.D.PASTE SHEET'!AC2089="","",'S.D.PASTE SHEET'!AC2089)</f>
        <v/>
      </c>
      <c s="153" t="str">
        <f>IF('S.D.PASTE SHEET'!AD2089="","",'S.D.PASTE SHEET'!AD2089)</f>
        <v/>
      </c>
      <c s="155"/>
      <c s="156" t="str">
        <f>IF(AK2089="","",IF(AK2089&gt;0,COUNT($AG$2:AG2089),""))</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89" s="156" t="str">
        <f>IF(BC2089="","",IF(BC2089&gt;0,COUNT($AY$2:AY2089),""))</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90" spans="1:66" ht="15.75" customHeight="1">
      <c r="A2090" s="153" t="str">
        <f>IF('S.D.PASTE SHEET'!A2090="","",'S.D.PASTE SHEET'!A2090)</f>
        <v/>
      </c>
      <c s="153" t="str">
        <f>IF('S.D.PASTE SHEET'!B2090="","",'S.D.PASTE SHEET'!B2090)</f>
        <v/>
      </c>
      <c s="153" t="str">
        <f>IF('S.D.PASTE SHEET'!C2090="","",'S.D.PASTE SHEET'!C2090)</f>
        <v/>
      </c>
      <c s="154" t="str">
        <f>IF('S.D.PASTE SHEET'!D2090="","",'S.D.PASTE SHEET'!D2090)</f>
        <v/>
      </c>
      <c s="153" t="str">
        <f>IF('S.D.PASTE SHEET'!E2090="","",UPPER('S.D.PASTE SHEET'!E2090))</f>
        <v/>
      </c>
      <c s="153" t="str">
        <f>IF('S.D.PASTE SHEET'!F2090="","",'S.D.PASTE SHEET'!F2090)</f>
        <v/>
      </c>
      <c s="153" t="str">
        <f>IF('S.D.PASTE SHEET'!G2090="","",UPPER('S.D.PASTE SHEET'!G2090))</f>
        <v/>
      </c>
      <c s="153" t="str">
        <f>IF('S.D.PASTE SHEET'!H2090="","",UPPER('S.D.PASTE SHEET'!H2090))</f>
        <v/>
      </c>
      <c s="153" t="str">
        <f>IF('S.D.PASTE SHEET'!I2090="","",'S.D.PASTE SHEET'!I2090)</f>
        <v/>
      </c>
      <c s="154" t="str">
        <f>IF('S.D.PASTE SHEET'!J2090="","",'S.D.PASTE SHEET'!J2090)</f>
        <v/>
      </c>
      <c s="153" t="str">
        <f>IF('S.D.PASTE SHEET'!K2090="","",'S.D.PASTE SHEET'!K2090)</f>
        <v/>
      </c>
      <c s="153" t="str">
        <f>IF('S.D.PASTE SHEET'!L2090="","",'S.D.PASTE SHEET'!L2090)</f>
        <v/>
      </c>
      <c s="153" t="str">
        <f>IF('S.D.PASTE SHEET'!M2090="","",'S.D.PASTE SHEET'!M2090)</f>
        <v/>
      </c>
      <c s="153" t="str">
        <f>IF('S.D.PASTE SHEET'!N2090="","",'S.D.PASTE SHEET'!N2090)</f>
        <v/>
      </c>
      <c s="153" t="str">
        <f>IF('S.D.PASTE SHEET'!O2090="","",'S.D.PASTE SHEET'!O2090)</f>
        <v/>
      </c>
      <c s="153" t="str">
        <f>IF('S.D.PASTE SHEET'!P2090="","",'S.D.PASTE SHEET'!P2090)</f>
        <v/>
      </c>
      <c s="153" t="str">
        <f>IF('S.D.PASTE SHEET'!Q2090="","",'S.D.PASTE SHEET'!Q2090)</f>
        <v/>
      </c>
      <c s="153" t="str">
        <f>IF('S.D.PASTE SHEET'!R2090="","",'S.D.PASTE SHEET'!R2090)</f>
        <v/>
      </c>
      <c s="153" t="str">
        <f>IF('S.D.PASTE SHEET'!S2090="","",'S.D.PASTE SHEET'!S2090)</f>
        <v/>
      </c>
      <c s="153" t="str">
        <f>IF('S.D.PASTE SHEET'!T2090="","",'S.D.PASTE SHEET'!T2090)</f>
        <v/>
      </c>
      <c s="153" t="str">
        <f>IF('S.D.PASTE SHEET'!U2090="","",'S.D.PASTE SHEET'!U2090)</f>
        <v/>
      </c>
      <c s="153" t="str">
        <f>IF('S.D.PASTE SHEET'!V2090="","",'S.D.PASTE SHEET'!V2090)</f>
        <v/>
      </c>
      <c s="153" t="str">
        <f>IF('S.D.PASTE SHEET'!W2090="","",'S.D.PASTE SHEET'!W2090)</f>
        <v/>
      </c>
      <c s="153" t="str">
        <f>IF('S.D.PASTE SHEET'!X2090="","",'S.D.PASTE SHEET'!X2090)</f>
        <v/>
      </c>
      <c s="153" t="str">
        <f>IF('S.D.PASTE SHEET'!Y2090="","",'S.D.PASTE SHEET'!Y2090)</f>
        <v/>
      </c>
      <c s="153" t="str">
        <f>IF('S.D.PASTE SHEET'!Z2090="","",'S.D.PASTE SHEET'!Z2090)</f>
        <v/>
      </c>
      <c s="153" t="str">
        <f>IF('S.D.PASTE SHEET'!AA2090="","",'S.D.PASTE SHEET'!AA2090)</f>
        <v/>
      </c>
      <c s="153" t="str">
        <f>IF('S.D.PASTE SHEET'!AB2090="","",'S.D.PASTE SHEET'!AB2090)</f>
        <v/>
      </c>
      <c s="153" t="str">
        <f>IF('S.D.PASTE SHEET'!AC2090="","",'S.D.PASTE SHEET'!AC2090)</f>
        <v/>
      </c>
      <c s="153" t="str">
        <f>IF('S.D.PASTE SHEET'!AD2090="","",'S.D.PASTE SHEET'!AD2090)</f>
        <v/>
      </c>
      <c s="155"/>
      <c s="156" t="str">
        <f>IF(AK2090="","",IF(AK2090&gt;0,COUNT($AG$2:AG2090),""))</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90" s="156" t="str">
        <f>IF(BC2090="","",IF(BC2090&gt;0,COUNT($AY$2:AY2090),""))</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91" spans="1:66" ht="15.75" customHeight="1">
      <c r="A2091" s="153" t="str">
        <f>IF('S.D.PASTE SHEET'!A2091="","",'S.D.PASTE SHEET'!A2091)</f>
        <v/>
      </c>
      <c s="153" t="str">
        <f>IF('S.D.PASTE SHEET'!B2091="","",'S.D.PASTE SHEET'!B2091)</f>
        <v/>
      </c>
      <c s="153" t="str">
        <f>IF('S.D.PASTE SHEET'!C2091="","",'S.D.PASTE SHEET'!C2091)</f>
        <v/>
      </c>
      <c s="154" t="str">
        <f>IF('S.D.PASTE SHEET'!D2091="","",'S.D.PASTE SHEET'!D2091)</f>
        <v/>
      </c>
      <c s="153" t="str">
        <f>IF('S.D.PASTE SHEET'!E2091="","",UPPER('S.D.PASTE SHEET'!E2091))</f>
        <v/>
      </c>
      <c s="153" t="str">
        <f>IF('S.D.PASTE SHEET'!F2091="","",'S.D.PASTE SHEET'!F2091)</f>
        <v/>
      </c>
      <c s="153" t="str">
        <f>IF('S.D.PASTE SHEET'!G2091="","",UPPER('S.D.PASTE SHEET'!G2091))</f>
        <v/>
      </c>
      <c s="153" t="str">
        <f>IF('S.D.PASTE SHEET'!H2091="","",UPPER('S.D.PASTE SHEET'!H2091))</f>
        <v/>
      </c>
      <c s="153" t="str">
        <f>IF('S.D.PASTE SHEET'!I2091="","",'S.D.PASTE SHEET'!I2091)</f>
        <v/>
      </c>
      <c s="154" t="str">
        <f>IF('S.D.PASTE SHEET'!J2091="","",'S.D.PASTE SHEET'!J2091)</f>
        <v/>
      </c>
      <c s="153" t="str">
        <f>IF('S.D.PASTE SHEET'!K2091="","",'S.D.PASTE SHEET'!K2091)</f>
        <v/>
      </c>
      <c s="153" t="str">
        <f>IF('S.D.PASTE SHEET'!L2091="","",'S.D.PASTE SHEET'!L2091)</f>
        <v/>
      </c>
      <c s="153" t="str">
        <f>IF('S.D.PASTE SHEET'!M2091="","",'S.D.PASTE SHEET'!M2091)</f>
        <v/>
      </c>
      <c s="153" t="str">
        <f>IF('S.D.PASTE SHEET'!N2091="","",'S.D.PASTE SHEET'!N2091)</f>
        <v/>
      </c>
      <c s="153" t="str">
        <f>IF('S.D.PASTE SHEET'!O2091="","",'S.D.PASTE SHEET'!O2091)</f>
        <v/>
      </c>
      <c s="153" t="str">
        <f>IF('S.D.PASTE SHEET'!P2091="","",'S.D.PASTE SHEET'!P2091)</f>
        <v/>
      </c>
      <c s="153" t="str">
        <f>IF('S.D.PASTE SHEET'!Q2091="","",'S.D.PASTE SHEET'!Q2091)</f>
        <v/>
      </c>
      <c s="153" t="str">
        <f>IF('S.D.PASTE SHEET'!R2091="","",'S.D.PASTE SHEET'!R2091)</f>
        <v/>
      </c>
      <c s="153" t="str">
        <f>IF('S.D.PASTE SHEET'!S2091="","",'S.D.PASTE SHEET'!S2091)</f>
        <v/>
      </c>
      <c s="153" t="str">
        <f>IF('S.D.PASTE SHEET'!T2091="","",'S.D.PASTE SHEET'!T2091)</f>
        <v/>
      </c>
      <c s="153" t="str">
        <f>IF('S.D.PASTE SHEET'!U2091="","",'S.D.PASTE SHEET'!U2091)</f>
        <v/>
      </c>
      <c s="153" t="str">
        <f>IF('S.D.PASTE SHEET'!V2091="","",'S.D.PASTE SHEET'!V2091)</f>
        <v/>
      </c>
      <c s="153" t="str">
        <f>IF('S.D.PASTE SHEET'!W2091="","",'S.D.PASTE SHEET'!W2091)</f>
        <v/>
      </c>
      <c s="153" t="str">
        <f>IF('S.D.PASTE SHEET'!X2091="","",'S.D.PASTE SHEET'!X2091)</f>
        <v/>
      </c>
      <c s="153" t="str">
        <f>IF('S.D.PASTE SHEET'!Y2091="","",'S.D.PASTE SHEET'!Y2091)</f>
        <v/>
      </c>
      <c s="153" t="str">
        <f>IF('S.D.PASTE SHEET'!Z2091="","",'S.D.PASTE SHEET'!Z2091)</f>
        <v/>
      </c>
      <c s="153" t="str">
        <f>IF('S.D.PASTE SHEET'!AA2091="","",'S.D.PASTE SHEET'!AA2091)</f>
        <v/>
      </c>
      <c s="153" t="str">
        <f>IF('S.D.PASTE SHEET'!AB2091="","",'S.D.PASTE SHEET'!AB2091)</f>
        <v/>
      </c>
      <c s="153" t="str">
        <f>IF('S.D.PASTE SHEET'!AC2091="","",'S.D.PASTE SHEET'!AC2091)</f>
        <v/>
      </c>
      <c s="153" t="str">
        <f>IF('S.D.PASTE SHEET'!AD2091="","",'S.D.PASTE SHEET'!AD2091)</f>
        <v/>
      </c>
      <c s="155"/>
      <c s="156" t="str">
        <f>IF(AK2091="","",IF(AK2091&gt;0,COUNT($AG$2:AG2091),""))</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91" s="156" t="str">
        <f>IF(BC2091="","",IF(BC2091&gt;0,COUNT($AY$2:AY2091),""))</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92" spans="1:66" ht="15.75" customHeight="1">
      <c r="A2092" s="153" t="str">
        <f>IF('S.D.PASTE SHEET'!A2092="","",'S.D.PASTE SHEET'!A2092)</f>
        <v/>
      </c>
      <c s="153" t="str">
        <f>IF('S.D.PASTE SHEET'!B2092="","",'S.D.PASTE SHEET'!B2092)</f>
        <v/>
      </c>
      <c s="153" t="str">
        <f>IF('S.D.PASTE SHEET'!C2092="","",'S.D.PASTE SHEET'!C2092)</f>
        <v/>
      </c>
      <c s="154" t="str">
        <f>IF('S.D.PASTE SHEET'!D2092="","",'S.D.PASTE SHEET'!D2092)</f>
        <v/>
      </c>
      <c s="153" t="str">
        <f>IF('S.D.PASTE SHEET'!E2092="","",UPPER('S.D.PASTE SHEET'!E2092))</f>
        <v/>
      </c>
      <c s="153" t="str">
        <f>IF('S.D.PASTE SHEET'!F2092="","",'S.D.PASTE SHEET'!F2092)</f>
        <v/>
      </c>
      <c s="153" t="str">
        <f>IF('S.D.PASTE SHEET'!G2092="","",UPPER('S.D.PASTE SHEET'!G2092))</f>
        <v/>
      </c>
      <c s="153" t="str">
        <f>IF('S.D.PASTE SHEET'!H2092="","",UPPER('S.D.PASTE SHEET'!H2092))</f>
        <v/>
      </c>
      <c s="153" t="str">
        <f>IF('S.D.PASTE SHEET'!I2092="","",'S.D.PASTE SHEET'!I2092)</f>
        <v/>
      </c>
      <c s="154" t="str">
        <f>IF('S.D.PASTE SHEET'!J2092="","",'S.D.PASTE SHEET'!J2092)</f>
        <v/>
      </c>
      <c s="153" t="str">
        <f>IF('S.D.PASTE SHEET'!K2092="","",'S.D.PASTE SHEET'!K2092)</f>
        <v/>
      </c>
      <c s="153" t="str">
        <f>IF('S.D.PASTE SHEET'!L2092="","",'S.D.PASTE SHEET'!L2092)</f>
        <v/>
      </c>
      <c s="153" t="str">
        <f>IF('S.D.PASTE SHEET'!M2092="","",'S.D.PASTE SHEET'!M2092)</f>
        <v/>
      </c>
      <c s="153" t="str">
        <f>IF('S.D.PASTE SHEET'!N2092="","",'S.D.PASTE SHEET'!N2092)</f>
        <v/>
      </c>
      <c s="153" t="str">
        <f>IF('S.D.PASTE SHEET'!O2092="","",'S.D.PASTE SHEET'!O2092)</f>
        <v/>
      </c>
      <c s="153" t="str">
        <f>IF('S.D.PASTE SHEET'!P2092="","",'S.D.PASTE SHEET'!P2092)</f>
        <v/>
      </c>
      <c s="153" t="str">
        <f>IF('S.D.PASTE SHEET'!Q2092="","",'S.D.PASTE SHEET'!Q2092)</f>
        <v/>
      </c>
      <c s="153" t="str">
        <f>IF('S.D.PASTE SHEET'!R2092="","",'S.D.PASTE SHEET'!R2092)</f>
        <v/>
      </c>
      <c s="153" t="str">
        <f>IF('S.D.PASTE SHEET'!S2092="","",'S.D.PASTE SHEET'!S2092)</f>
        <v/>
      </c>
      <c s="153" t="str">
        <f>IF('S.D.PASTE SHEET'!T2092="","",'S.D.PASTE SHEET'!T2092)</f>
        <v/>
      </c>
      <c s="153" t="str">
        <f>IF('S.D.PASTE SHEET'!U2092="","",'S.D.PASTE SHEET'!U2092)</f>
        <v/>
      </c>
      <c s="153" t="str">
        <f>IF('S.D.PASTE SHEET'!V2092="","",'S.D.PASTE SHEET'!V2092)</f>
        <v/>
      </c>
      <c s="153" t="str">
        <f>IF('S.D.PASTE SHEET'!W2092="","",'S.D.PASTE SHEET'!W2092)</f>
        <v/>
      </c>
      <c s="153" t="str">
        <f>IF('S.D.PASTE SHEET'!X2092="","",'S.D.PASTE SHEET'!X2092)</f>
        <v/>
      </c>
      <c s="153" t="str">
        <f>IF('S.D.PASTE SHEET'!Y2092="","",'S.D.PASTE SHEET'!Y2092)</f>
        <v/>
      </c>
      <c s="153" t="str">
        <f>IF('S.D.PASTE SHEET'!Z2092="","",'S.D.PASTE SHEET'!Z2092)</f>
        <v/>
      </c>
      <c s="153" t="str">
        <f>IF('S.D.PASTE SHEET'!AA2092="","",'S.D.PASTE SHEET'!AA2092)</f>
        <v/>
      </c>
      <c s="153" t="str">
        <f>IF('S.D.PASTE SHEET'!AB2092="","",'S.D.PASTE SHEET'!AB2092)</f>
        <v/>
      </c>
      <c s="153" t="str">
        <f>IF('S.D.PASTE SHEET'!AC2092="","",'S.D.PASTE SHEET'!AC2092)</f>
        <v/>
      </c>
      <c s="153" t="str">
        <f>IF('S.D.PASTE SHEET'!AD2092="","",'S.D.PASTE SHEET'!AD2092)</f>
        <v/>
      </c>
      <c s="155"/>
      <c s="156" t="str">
        <f>IF(AK2092="","",IF(AK2092&gt;0,COUNT($AG$2:AG2092),""))</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92" s="156" t="str">
        <f>IF(BC2092="","",IF(BC2092&gt;0,COUNT($AY$2:AY2092),""))</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93" spans="1:66" ht="15.75" customHeight="1">
      <c r="A2093" s="153" t="str">
        <f>IF('S.D.PASTE SHEET'!A2093="","",'S.D.PASTE SHEET'!A2093)</f>
        <v/>
      </c>
      <c s="153" t="str">
        <f>IF('S.D.PASTE SHEET'!B2093="","",'S.D.PASTE SHEET'!B2093)</f>
        <v/>
      </c>
      <c s="153" t="str">
        <f>IF('S.D.PASTE SHEET'!C2093="","",'S.D.PASTE SHEET'!C2093)</f>
        <v/>
      </c>
      <c s="154" t="str">
        <f>IF('S.D.PASTE SHEET'!D2093="","",'S.D.PASTE SHEET'!D2093)</f>
        <v/>
      </c>
      <c s="153" t="str">
        <f>IF('S.D.PASTE SHEET'!E2093="","",UPPER('S.D.PASTE SHEET'!E2093))</f>
        <v/>
      </c>
      <c s="153" t="str">
        <f>IF('S.D.PASTE SHEET'!F2093="","",'S.D.PASTE SHEET'!F2093)</f>
        <v/>
      </c>
      <c s="153" t="str">
        <f>IF('S.D.PASTE SHEET'!G2093="","",UPPER('S.D.PASTE SHEET'!G2093))</f>
        <v/>
      </c>
      <c s="153" t="str">
        <f>IF('S.D.PASTE SHEET'!H2093="","",UPPER('S.D.PASTE SHEET'!H2093))</f>
        <v/>
      </c>
      <c s="153" t="str">
        <f>IF('S.D.PASTE SHEET'!I2093="","",'S.D.PASTE SHEET'!I2093)</f>
        <v/>
      </c>
      <c s="154" t="str">
        <f>IF('S.D.PASTE SHEET'!J2093="","",'S.D.PASTE SHEET'!J2093)</f>
        <v/>
      </c>
      <c s="153" t="str">
        <f>IF('S.D.PASTE SHEET'!K2093="","",'S.D.PASTE SHEET'!K2093)</f>
        <v/>
      </c>
      <c s="153" t="str">
        <f>IF('S.D.PASTE SHEET'!L2093="","",'S.D.PASTE SHEET'!L2093)</f>
        <v/>
      </c>
      <c s="153" t="str">
        <f>IF('S.D.PASTE SHEET'!M2093="","",'S.D.PASTE SHEET'!M2093)</f>
        <v/>
      </c>
      <c s="153" t="str">
        <f>IF('S.D.PASTE SHEET'!N2093="","",'S.D.PASTE SHEET'!N2093)</f>
        <v/>
      </c>
      <c s="153" t="str">
        <f>IF('S.D.PASTE SHEET'!O2093="","",'S.D.PASTE SHEET'!O2093)</f>
        <v/>
      </c>
      <c s="153" t="str">
        <f>IF('S.D.PASTE SHEET'!P2093="","",'S.D.PASTE SHEET'!P2093)</f>
        <v/>
      </c>
      <c s="153" t="str">
        <f>IF('S.D.PASTE SHEET'!Q2093="","",'S.D.PASTE SHEET'!Q2093)</f>
        <v/>
      </c>
      <c s="153" t="str">
        <f>IF('S.D.PASTE SHEET'!R2093="","",'S.D.PASTE SHEET'!R2093)</f>
        <v/>
      </c>
      <c s="153" t="str">
        <f>IF('S.D.PASTE SHEET'!S2093="","",'S.D.PASTE SHEET'!S2093)</f>
        <v/>
      </c>
      <c s="153" t="str">
        <f>IF('S.D.PASTE SHEET'!T2093="","",'S.D.PASTE SHEET'!T2093)</f>
        <v/>
      </c>
      <c s="153" t="str">
        <f>IF('S.D.PASTE SHEET'!U2093="","",'S.D.PASTE SHEET'!U2093)</f>
        <v/>
      </c>
      <c s="153" t="str">
        <f>IF('S.D.PASTE SHEET'!V2093="","",'S.D.PASTE SHEET'!V2093)</f>
        <v/>
      </c>
      <c s="153" t="str">
        <f>IF('S.D.PASTE SHEET'!W2093="","",'S.D.PASTE SHEET'!W2093)</f>
        <v/>
      </c>
      <c s="153" t="str">
        <f>IF('S.D.PASTE SHEET'!X2093="","",'S.D.PASTE SHEET'!X2093)</f>
        <v/>
      </c>
      <c s="153" t="str">
        <f>IF('S.D.PASTE SHEET'!Y2093="","",'S.D.PASTE SHEET'!Y2093)</f>
        <v/>
      </c>
      <c s="153" t="str">
        <f>IF('S.D.PASTE SHEET'!Z2093="","",'S.D.PASTE SHEET'!Z2093)</f>
        <v/>
      </c>
      <c s="153" t="str">
        <f>IF('S.D.PASTE SHEET'!AA2093="","",'S.D.PASTE SHEET'!AA2093)</f>
        <v/>
      </c>
      <c s="153" t="str">
        <f>IF('S.D.PASTE SHEET'!AB2093="","",'S.D.PASTE SHEET'!AB2093)</f>
        <v/>
      </c>
      <c s="153" t="str">
        <f>IF('S.D.PASTE SHEET'!AC2093="","",'S.D.PASTE SHEET'!AC2093)</f>
        <v/>
      </c>
      <c s="153" t="str">
        <f>IF('S.D.PASTE SHEET'!AD2093="","",'S.D.PASTE SHEET'!AD2093)</f>
        <v/>
      </c>
      <c s="155"/>
      <c s="156" t="str">
        <f>IF(AK2093="","",IF(AK2093&gt;0,COUNT($AG$2:AG2093),""))</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93" s="156" t="str">
        <f>IF(BC2093="","",IF(BC2093&gt;0,COUNT($AY$2:AY2093),""))</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94" spans="1:66" ht="15.75" customHeight="1">
      <c r="A2094" s="153" t="str">
        <f>IF('S.D.PASTE SHEET'!A2094="","",'S.D.PASTE SHEET'!A2094)</f>
        <v/>
      </c>
      <c s="153" t="str">
        <f>IF('S.D.PASTE SHEET'!B2094="","",'S.D.PASTE SHEET'!B2094)</f>
        <v/>
      </c>
      <c s="153" t="str">
        <f>IF('S.D.PASTE SHEET'!C2094="","",'S.D.PASTE SHEET'!C2094)</f>
        <v/>
      </c>
      <c s="154" t="str">
        <f>IF('S.D.PASTE SHEET'!D2094="","",'S.D.PASTE SHEET'!D2094)</f>
        <v/>
      </c>
      <c s="153" t="str">
        <f>IF('S.D.PASTE SHEET'!E2094="","",UPPER('S.D.PASTE SHEET'!E2094))</f>
        <v/>
      </c>
      <c s="153" t="str">
        <f>IF('S.D.PASTE SHEET'!F2094="","",'S.D.PASTE SHEET'!F2094)</f>
        <v/>
      </c>
      <c s="153" t="str">
        <f>IF('S.D.PASTE SHEET'!G2094="","",UPPER('S.D.PASTE SHEET'!G2094))</f>
        <v/>
      </c>
      <c s="153" t="str">
        <f>IF('S.D.PASTE SHEET'!H2094="","",UPPER('S.D.PASTE SHEET'!H2094))</f>
        <v/>
      </c>
      <c s="153" t="str">
        <f>IF('S.D.PASTE SHEET'!I2094="","",'S.D.PASTE SHEET'!I2094)</f>
        <v/>
      </c>
      <c s="154" t="str">
        <f>IF('S.D.PASTE SHEET'!J2094="","",'S.D.PASTE SHEET'!J2094)</f>
        <v/>
      </c>
      <c s="153" t="str">
        <f>IF('S.D.PASTE SHEET'!K2094="","",'S.D.PASTE SHEET'!K2094)</f>
        <v/>
      </c>
      <c s="153" t="str">
        <f>IF('S.D.PASTE SHEET'!L2094="","",'S.D.PASTE SHEET'!L2094)</f>
        <v/>
      </c>
      <c s="153" t="str">
        <f>IF('S.D.PASTE SHEET'!M2094="","",'S.D.PASTE SHEET'!M2094)</f>
        <v/>
      </c>
      <c s="153" t="str">
        <f>IF('S.D.PASTE SHEET'!N2094="","",'S.D.PASTE SHEET'!N2094)</f>
        <v/>
      </c>
      <c s="153" t="str">
        <f>IF('S.D.PASTE SHEET'!O2094="","",'S.D.PASTE SHEET'!O2094)</f>
        <v/>
      </c>
      <c s="153" t="str">
        <f>IF('S.D.PASTE SHEET'!P2094="","",'S.D.PASTE SHEET'!P2094)</f>
        <v/>
      </c>
      <c s="153" t="str">
        <f>IF('S.D.PASTE SHEET'!Q2094="","",'S.D.PASTE SHEET'!Q2094)</f>
        <v/>
      </c>
      <c s="153" t="str">
        <f>IF('S.D.PASTE SHEET'!R2094="","",'S.D.PASTE SHEET'!R2094)</f>
        <v/>
      </c>
      <c s="153" t="str">
        <f>IF('S.D.PASTE SHEET'!S2094="","",'S.D.PASTE SHEET'!S2094)</f>
        <v/>
      </c>
      <c s="153" t="str">
        <f>IF('S.D.PASTE SHEET'!T2094="","",'S.D.PASTE SHEET'!T2094)</f>
        <v/>
      </c>
      <c s="153" t="str">
        <f>IF('S.D.PASTE SHEET'!U2094="","",'S.D.PASTE SHEET'!U2094)</f>
        <v/>
      </c>
      <c s="153" t="str">
        <f>IF('S.D.PASTE SHEET'!V2094="","",'S.D.PASTE SHEET'!V2094)</f>
        <v/>
      </c>
      <c s="153" t="str">
        <f>IF('S.D.PASTE SHEET'!W2094="","",'S.D.PASTE SHEET'!W2094)</f>
        <v/>
      </c>
      <c s="153" t="str">
        <f>IF('S.D.PASTE SHEET'!X2094="","",'S.D.PASTE SHEET'!X2094)</f>
        <v/>
      </c>
      <c s="153" t="str">
        <f>IF('S.D.PASTE SHEET'!Y2094="","",'S.D.PASTE SHEET'!Y2094)</f>
        <v/>
      </c>
      <c s="153" t="str">
        <f>IF('S.D.PASTE SHEET'!Z2094="","",'S.D.PASTE SHEET'!Z2094)</f>
        <v/>
      </c>
      <c s="153" t="str">
        <f>IF('S.D.PASTE SHEET'!AA2094="","",'S.D.PASTE SHEET'!AA2094)</f>
        <v/>
      </c>
      <c s="153" t="str">
        <f>IF('S.D.PASTE SHEET'!AB2094="","",'S.D.PASTE SHEET'!AB2094)</f>
        <v/>
      </c>
      <c s="153" t="str">
        <f>IF('S.D.PASTE SHEET'!AC2094="","",'S.D.PASTE SHEET'!AC2094)</f>
        <v/>
      </c>
      <c s="153" t="str">
        <f>IF('S.D.PASTE SHEET'!AD2094="","",'S.D.PASTE SHEET'!AD2094)</f>
        <v/>
      </c>
      <c s="155"/>
      <c s="156" t="str">
        <f>IF(AK2094="","",IF(AK2094&gt;0,COUNT($AG$2:AG2094),""))</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94" s="156" t="str">
        <f>IF(BC2094="","",IF(BC2094&gt;0,COUNT($AY$2:AY2094),""))</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95" spans="1:66" ht="15.75" customHeight="1">
      <c r="A2095" s="153" t="str">
        <f>IF('S.D.PASTE SHEET'!A2095="","",'S.D.PASTE SHEET'!A2095)</f>
        <v/>
      </c>
      <c s="153" t="str">
        <f>IF('S.D.PASTE SHEET'!B2095="","",'S.D.PASTE SHEET'!B2095)</f>
        <v/>
      </c>
      <c s="153" t="str">
        <f>IF('S.D.PASTE SHEET'!C2095="","",'S.D.PASTE SHEET'!C2095)</f>
        <v/>
      </c>
      <c s="154" t="str">
        <f>IF('S.D.PASTE SHEET'!D2095="","",'S.D.PASTE SHEET'!D2095)</f>
        <v/>
      </c>
      <c s="153" t="str">
        <f>IF('S.D.PASTE SHEET'!E2095="","",UPPER('S.D.PASTE SHEET'!E2095))</f>
        <v/>
      </c>
      <c s="153" t="str">
        <f>IF('S.D.PASTE SHEET'!F2095="","",'S.D.PASTE SHEET'!F2095)</f>
        <v/>
      </c>
      <c s="153" t="str">
        <f>IF('S.D.PASTE SHEET'!G2095="","",UPPER('S.D.PASTE SHEET'!G2095))</f>
        <v/>
      </c>
      <c s="153" t="str">
        <f>IF('S.D.PASTE SHEET'!H2095="","",UPPER('S.D.PASTE SHEET'!H2095))</f>
        <v/>
      </c>
      <c s="153" t="str">
        <f>IF('S.D.PASTE SHEET'!I2095="","",'S.D.PASTE SHEET'!I2095)</f>
        <v/>
      </c>
      <c s="154" t="str">
        <f>IF('S.D.PASTE SHEET'!J2095="","",'S.D.PASTE SHEET'!J2095)</f>
        <v/>
      </c>
      <c s="153" t="str">
        <f>IF('S.D.PASTE SHEET'!K2095="","",'S.D.PASTE SHEET'!K2095)</f>
        <v/>
      </c>
      <c s="153" t="str">
        <f>IF('S.D.PASTE SHEET'!L2095="","",'S.D.PASTE SHEET'!L2095)</f>
        <v/>
      </c>
      <c s="153" t="str">
        <f>IF('S.D.PASTE SHEET'!M2095="","",'S.D.PASTE SHEET'!M2095)</f>
        <v/>
      </c>
      <c s="153" t="str">
        <f>IF('S.D.PASTE SHEET'!N2095="","",'S.D.PASTE SHEET'!N2095)</f>
        <v/>
      </c>
      <c s="153" t="str">
        <f>IF('S.D.PASTE SHEET'!O2095="","",'S.D.PASTE SHEET'!O2095)</f>
        <v/>
      </c>
      <c s="153" t="str">
        <f>IF('S.D.PASTE SHEET'!P2095="","",'S.D.PASTE SHEET'!P2095)</f>
        <v/>
      </c>
      <c s="153" t="str">
        <f>IF('S.D.PASTE SHEET'!Q2095="","",'S.D.PASTE SHEET'!Q2095)</f>
        <v/>
      </c>
      <c s="153" t="str">
        <f>IF('S.D.PASTE SHEET'!R2095="","",'S.D.PASTE SHEET'!R2095)</f>
        <v/>
      </c>
      <c s="153" t="str">
        <f>IF('S.D.PASTE SHEET'!S2095="","",'S.D.PASTE SHEET'!S2095)</f>
        <v/>
      </c>
      <c s="153" t="str">
        <f>IF('S.D.PASTE SHEET'!T2095="","",'S.D.PASTE SHEET'!T2095)</f>
        <v/>
      </c>
      <c s="153" t="str">
        <f>IF('S.D.PASTE SHEET'!U2095="","",'S.D.PASTE SHEET'!U2095)</f>
        <v/>
      </c>
      <c s="153" t="str">
        <f>IF('S.D.PASTE SHEET'!V2095="","",'S.D.PASTE SHEET'!V2095)</f>
        <v/>
      </c>
      <c s="153" t="str">
        <f>IF('S.D.PASTE SHEET'!W2095="","",'S.D.PASTE SHEET'!W2095)</f>
        <v/>
      </c>
      <c s="153" t="str">
        <f>IF('S.D.PASTE SHEET'!X2095="","",'S.D.PASTE SHEET'!X2095)</f>
        <v/>
      </c>
      <c s="153" t="str">
        <f>IF('S.D.PASTE SHEET'!Y2095="","",'S.D.PASTE SHEET'!Y2095)</f>
        <v/>
      </c>
      <c s="153" t="str">
        <f>IF('S.D.PASTE SHEET'!Z2095="","",'S.D.PASTE SHEET'!Z2095)</f>
        <v/>
      </c>
      <c s="153" t="str">
        <f>IF('S.D.PASTE SHEET'!AA2095="","",'S.D.PASTE SHEET'!AA2095)</f>
        <v/>
      </c>
      <c s="153" t="str">
        <f>IF('S.D.PASTE SHEET'!AB2095="","",'S.D.PASTE SHEET'!AB2095)</f>
        <v/>
      </c>
      <c s="153" t="str">
        <f>IF('S.D.PASTE SHEET'!AC2095="","",'S.D.PASTE SHEET'!AC2095)</f>
        <v/>
      </c>
      <c s="153" t="str">
        <f>IF('S.D.PASTE SHEET'!AD2095="","",'S.D.PASTE SHEET'!AD2095)</f>
        <v/>
      </c>
      <c s="155"/>
      <c s="156" t="str">
        <f>IF(AK2095="","",IF(AK2095&gt;0,COUNT($AG$2:AG2095),""))</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95" s="156" t="str">
        <f>IF(BC2095="","",IF(BC2095&gt;0,COUNT($AY$2:AY2095),""))</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96" spans="1:66" ht="15.75" customHeight="1">
      <c r="A2096" s="153" t="str">
        <f>IF('S.D.PASTE SHEET'!A2096="","",'S.D.PASTE SHEET'!A2096)</f>
        <v/>
      </c>
      <c s="153" t="str">
        <f>IF('S.D.PASTE SHEET'!B2096="","",'S.D.PASTE SHEET'!B2096)</f>
        <v/>
      </c>
      <c s="153" t="str">
        <f>IF('S.D.PASTE SHEET'!C2096="","",'S.D.PASTE SHEET'!C2096)</f>
        <v/>
      </c>
      <c s="154" t="str">
        <f>IF('S.D.PASTE SHEET'!D2096="","",'S.D.PASTE SHEET'!D2096)</f>
        <v/>
      </c>
      <c s="153" t="str">
        <f>IF('S.D.PASTE SHEET'!E2096="","",UPPER('S.D.PASTE SHEET'!E2096))</f>
        <v/>
      </c>
      <c s="153" t="str">
        <f>IF('S.D.PASTE SHEET'!F2096="","",'S.D.PASTE SHEET'!F2096)</f>
        <v/>
      </c>
      <c s="153" t="str">
        <f>IF('S.D.PASTE SHEET'!G2096="","",UPPER('S.D.PASTE SHEET'!G2096))</f>
        <v/>
      </c>
      <c s="153" t="str">
        <f>IF('S.D.PASTE SHEET'!H2096="","",UPPER('S.D.PASTE SHEET'!H2096))</f>
        <v/>
      </c>
      <c s="153" t="str">
        <f>IF('S.D.PASTE SHEET'!I2096="","",'S.D.PASTE SHEET'!I2096)</f>
        <v/>
      </c>
      <c s="154" t="str">
        <f>IF('S.D.PASTE SHEET'!J2096="","",'S.D.PASTE SHEET'!J2096)</f>
        <v/>
      </c>
      <c s="153" t="str">
        <f>IF('S.D.PASTE SHEET'!K2096="","",'S.D.PASTE SHEET'!K2096)</f>
        <v/>
      </c>
      <c s="153" t="str">
        <f>IF('S.D.PASTE SHEET'!L2096="","",'S.D.PASTE SHEET'!L2096)</f>
        <v/>
      </c>
      <c s="153" t="str">
        <f>IF('S.D.PASTE SHEET'!M2096="","",'S.D.PASTE SHEET'!M2096)</f>
        <v/>
      </c>
      <c s="153" t="str">
        <f>IF('S.D.PASTE SHEET'!N2096="","",'S.D.PASTE SHEET'!N2096)</f>
        <v/>
      </c>
      <c s="153" t="str">
        <f>IF('S.D.PASTE SHEET'!O2096="","",'S.D.PASTE SHEET'!O2096)</f>
        <v/>
      </c>
      <c s="153" t="str">
        <f>IF('S.D.PASTE SHEET'!P2096="","",'S.D.PASTE SHEET'!P2096)</f>
        <v/>
      </c>
      <c s="153" t="str">
        <f>IF('S.D.PASTE SHEET'!Q2096="","",'S.D.PASTE SHEET'!Q2096)</f>
        <v/>
      </c>
      <c s="153" t="str">
        <f>IF('S.D.PASTE SHEET'!R2096="","",'S.D.PASTE SHEET'!R2096)</f>
        <v/>
      </c>
      <c s="153" t="str">
        <f>IF('S.D.PASTE SHEET'!S2096="","",'S.D.PASTE SHEET'!S2096)</f>
        <v/>
      </c>
      <c s="153" t="str">
        <f>IF('S.D.PASTE SHEET'!T2096="","",'S.D.PASTE SHEET'!T2096)</f>
        <v/>
      </c>
      <c s="153" t="str">
        <f>IF('S.D.PASTE SHEET'!U2096="","",'S.D.PASTE SHEET'!U2096)</f>
        <v/>
      </c>
      <c s="153" t="str">
        <f>IF('S.D.PASTE SHEET'!V2096="","",'S.D.PASTE SHEET'!V2096)</f>
        <v/>
      </c>
      <c s="153" t="str">
        <f>IF('S.D.PASTE SHEET'!W2096="","",'S.D.PASTE SHEET'!W2096)</f>
        <v/>
      </c>
      <c s="153" t="str">
        <f>IF('S.D.PASTE SHEET'!X2096="","",'S.D.PASTE SHEET'!X2096)</f>
        <v/>
      </c>
      <c s="153" t="str">
        <f>IF('S.D.PASTE SHEET'!Y2096="","",'S.D.PASTE SHEET'!Y2096)</f>
        <v/>
      </c>
      <c s="153" t="str">
        <f>IF('S.D.PASTE SHEET'!Z2096="","",'S.D.PASTE SHEET'!Z2096)</f>
        <v/>
      </c>
      <c s="153" t="str">
        <f>IF('S.D.PASTE SHEET'!AA2096="","",'S.D.PASTE SHEET'!AA2096)</f>
        <v/>
      </c>
      <c s="153" t="str">
        <f>IF('S.D.PASTE SHEET'!AB2096="","",'S.D.PASTE SHEET'!AB2096)</f>
        <v/>
      </c>
      <c s="153" t="str">
        <f>IF('S.D.PASTE SHEET'!AC2096="","",'S.D.PASTE SHEET'!AC2096)</f>
        <v/>
      </c>
      <c s="153" t="str">
        <f>IF('S.D.PASTE SHEET'!AD2096="","",'S.D.PASTE SHEET'!AD2096)</f>
        <v/>
      </c>
      <c s="155"/>
      <c s="156" t="str">
        <f>IF(AK2096="","",IF(AK2096&gt;0,COUNT($AG$2:AG2096),""))</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96" s="156" t="str">
        <f>IF(BC2096="","",IF(BC2096&gt;0,COUNT($AY$2:AY2096),""))</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97" spans="1:66" ht="15.75" customHeight="1">
      <c r="A2097" s="153" t="str">
        <f>IF('S.D.PASTE SHEET'!A2097="","",'S.D.PASTE SHEET'!A2097)</f>
        <v/>
      </c>
      <c s="153" t="str">
        <f>IF('S.D.PASTE SHEET'!B2097="","",'S.D.PASTE SHEET'!B2097)</f>
        <v/>
      </c>
      <c s="153" t="str">
        <f>IF('S.D.PASTE SHEET'!C2097="","",'S.D.PASTE SHEET'!C2097)</f>
        <v/>
      </c>
      <c s="154" t="str">
        <f>IF('S.D.PASTE SHEET'!D2097="","",'S.D.PASTE SHEET'!D2097)</f>
        <v/>
      </c>
      <c s="153" t="str">
        <f>IF('S.D.PASTE SHEET'!E2097="","",UPPER('S.D.PASTE SHEET'!E2097))</f>
        <v/>
      </c>
      <c s="153" t="str">
        <f>IF('S.D.PASTE SHEET'!F2097="","",'S.D.PASTE SHEET'!F2097)</f>
        <v/>
      </c>
      <c s="153" t="str">
        <f>IF('S.D.PASTE SHEET'!G2097="","",UPPER('S.D.PASTE SHEET'!G2097))</f>
        <v/>
      </c>
      <c s="153" t="str">
        <f>IF('S.D.PASTE SHEET'!H2097="","",UPPER('S.D.PASTE SHEET'!H2097))</f>
        <v/>
      </c>
      <c s="153" t="str">
        <f>IF('S.D.PASTE SHEET'!I2097="","",'S.D.PASTE SHEET'!I2097)</f>
        <v/>
      </c>
      <c s="154" t="str">
        <f>IF('S.D.PASTE SHEET'!J2097="","",'S.D.PASTE SHEET'!J2097)</f>
        <v/>
      </c>
      <c s="153" t="str">
        <f>IF('S.D.PASTE SHEET'!K2097="","",'S.D.PASTE SHEET'!K2097)</f>
        <v/>
      </c>
      <c s="153" t="str">
        <f>IF('S.D.PASTE SHEET'!L2097="","",'S.D.PASTE SHEET'!L2097)</f>
        <v/>
      </c>
      <c s="153" t="str">
        <f>IF('S.D.PASTE SHEET'!M2097="","",'S.D.PASTE SHEET'!M2097)</f>
        <v/>
      </c>
      <c s="153" t="str">
        <f>IF('S.D.PASTE SHEET'!N2097="","",'S.D.PASTE SHEET'!N2097)</f>
        <v/>
      </c>
      <c s="153" t="str">
        <f>IF('S.D.PASTE SHEET'!O2097="","",'S.D.PASTE SHEET'!O2097)</f>
        <v/>
      </c>
      <c s="153" t="str">
        <f>IF('S.D.PASTE SHEET'!P2097="","",'S.D.PASTE SHEET'!P2097)</f>
        <v/>
      </c>
      <c s="153" t="str">
        <f>IF('S.D.PASTE SHEET'!Q2097="","",'S.D.PASTE SHEET'!Q2097)</f>
        <v/>
      </c>
      <c s="153" t="str">
        <f>IF('S.D.PASTE SHEET'!R2097="","",'S.D.PASTE SHEET'!R2097)</f>
        <v/>
      </c>
      <c s="153" t="str">
        <f>IF('S.D.PASTE SHEET'!S2097="","",'S.D.PASTE SHEET'!S2097)</f>
        <v/>
      </c>
      <c s="153" t="str">
        <f>IF('S.D.PASTE SHEET'!T2097="","",'S.D.PASTE SHEET'!T2097)</f>
        <v/>
      </c>
      <c s="153" t="str">
        <f>IF('S.D.PASTE SHEET'!U2097="","",'S.D.PASTE SHEET'!U2097)</f>
        <v/>
      </c>
      <c s="153" t="str">
        <f>IF('S.D.PASTE SHEET'!V2097="","",'S.D.PASTE SHEET'!V2097)</f>
        <v/>
      </c>
      <c s="153" t="str">
        <f>IF('S.D.PASTE SHEET'!W2097="","",'S.D.PASTE SHEET'!W2097)</f>
        <v/>
      </c>
      <c s="153" t="str">
        <f>IF('S.D.PASTE SHEET'!X2097="","",'S.D.PASTE SHEET'!X2097)</f>
        <v/>
      </c>
      <c s="153" t="str">
        <f>IF('S.D.PASTE SHEET'!Y2097="","",'S.D.PASTE SHEET'!Y2097)</f>
        <v/>
      </c>
      <c s="153" t="str">
        <f>IF('S.D.PASTE SHEET'!Z2097="","",'S.D.PASTE SHEET'!Z2097)</f>
        <v/>
      </c>
      <c s="153" t="str">
        <f>IF('S.D.PASTE SHEET'!AA2097="","",'S.D.PASTE SHEET'!AA2097)</f>
        <v/>
      </c>
      <c s="153" t="str">
        <f>IF('S.D.PASTE SHEET'!AB2097="","",'S.D.PASTE SHEET'!AB2097)</f>
        <v/>
      </c>
      <c s="153" t="str">
        <f>IF('S.D.PASTE SHEET'!AC2097="","",'S.D.PASTE SHEET'!AC2097)</f>
        <v/>
      </c>
      <c s="153" t="str">
        <f>IF('S.D.PASTE SHEET'!AD2097="","",'S.D.PASTE SHEET'!AD2097)</f>
        <v/>
      </c>
      <c s="155"/>
      <c s="156" t="str">
        <f>IF(AK2097="","",IF(AK2097&gt;0,COUNT($AG$2:AG2097),""))</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97" s="156" t="str">
        <f>IF(BC2097="","",IF(BC2097&gt;0,COUNT($AY$2:AY2097),""))</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98" spans="1:66" ht="15.75" customHeight="1">
      <c r="A2098" s="153" t="str">
        <f>IF('S.D.PASTE SHEET'!A2098="","",'S.D.PASTE SHEET'!A2098)</f>
        <v/>
      </c>
      <c s="153" t="str">
        <f>IF('S.D.PASTE SHEET'!B2098="","",'S.D.PASTE SHEET'!B2098)</f>
        <v/>
      </c>
      <c s="153" t="str">
        <f>IF('S.D.PASTE SHEET'!C2098="","",'S.D.PASTE SHEET'!C2098)</f>
        <v/>
      </c>
      <c s="154" t="str">
        <f>IF('S.D.PASTE SHEET'!D2098="","",'S.D.PASTE SHEET'!D2098)</f>
        <v/>
      </c>
      <c s="153" t="str">
        <f>IF('S.D.PASTE SHEET'!E2098="","",UPPER('S.D.PASTE SHEET'!E2098))</f>
        <v/>
      </c>
      <c s="153" t="str">
        <f>IF('S.D.PASTE SHEET'!F2098="","",'S.D.PASTE SHEET'!F2098)</f>
        <v/>
      </c>
      <c s="153" t="str">
        <f>IF('S.D.PASTE SHEET'!G2098="","",UPPER('S.D.PASTE SHEET'!G2098))</f>
        <v/>
      </c>
      <c s="153" t="str">
        <f>IF('S.D.PASTE SHEET'!H2098="","",UPPER('S.D.PASTE SHEET'!H2098))</f>
        <v/>
      </c>
      <c s="153" t="str">
        <f>IF('S.D.PASTE SHEET'!I2098="","",'S.D.PASTE SHEET'!I2098)</f>
        <v/>
      </c>
      <c s="154" t="str">
        <f>IF('S.D.PASTE SHEET'!J2098="","",'S.D.PASTE SHEET'!J2098)</f>
        <v/>
      </c>
      <c s="153" t="str">
        <f>IF('S.D.PASTE SHEET'!K2098="","",'S.D.PASTE SHEET'!K2098)</f>
        <v/>
      </c>
      <c s="153" t="str">
        <f>IF('S.D.PASTE SHEET'!L2098="","",'S.D.PASTE SHEET'!L2098)</f>
        <v/>
      </c>
      <c s="153" t="str">
        <f>IF('S.D.PASTE SHEET'!M2098="","",'S.D.PASTE SHEET'!M2098)</f>
        <v/>
      </c>
      <c s="153" t="str">
        <f>IF('S.D.PASTE SHEET'!N2098="","",'S.D.PASTE SHEET'!N2098)</f>
        <v/>
      </c>
      <c s="153" t="str">
        <f>IF('S.D.PASTE SHEET'!O2098="","",'S.D.PASTE SHEET'!O2098)</f>
        <v/>
      </c>
      <c s="153" t="str">
        <f>IF('S.D.PASTE SHEET'!P2098="","",'S.D.PASTE SHEET'!P2098)</f>
        <v/>
      </c>
      <c s="153" t="str">
        <f>IF('S.D.PASTE SHEET'!Q2098="","",'S.D.PASTE SHEET'!Q2098)</f>
        <v/>
      </c>
      <c s="153" t="str">
        <f>IF('S.D.PASTE SHEET'!R2098="","",'S.D.PASTE SHEET'!R2098)</f>
        <v/>
      </c>
      <c s="153" t="str">
        <f>IF('S.D.PASTE SHEET'!S2098="","",'S.D.PASTE SHEET'!S2098)</f>
        <v/>
      </c>
      <c s="153" t="str">
        <f>IF('S.D.PASTE SHEET'!T2098="","",'S.D.PASTE SHEET'!T2098)</f>
        <v/>
      </c>
      <c s="153" t="str">
        <f>IF('S.D.PASTE SHEET'!U2098="","",'S.D.PASTE SHEET'!U2098)</f>
        <v/>
      </c>
      <c s="153" t="str">
        <f>IF('S.D.PASTE SHEET'!V2098="","",'S.D.PASTE SHEET'!V2098)</f>
        <v/>
      </c>
      <c s="153" t="str">
        <f>IF('S.D.PASTE SHEET'!W2098="","",'S.D.PASTE SHEET'!W2098)</f>
        <v/>
      </c>
      <c s="153" t="str">
        <f>IF('S.D.PASTE SHEET'!X2098="","",'S.D.PASTE SHEET'!X2098)</f>
        <v/>
      </c>
      <c s="153" t="str">
        <f>IF('S.D.PASTE SHEET'!Y2098="","",'S.D.PASTE SHEET'!Y2098)</f>
        <v/>
      </c>
      <c s="153" t="str">
        <f>IF('S.D.PASTE SHEET'!Z2098="","",'S.D.PASTE SHEET'!Z2098)</f>
        <v/>
      </c>
      <c s="153" t="str">
        <f>IF('S.D.PASTE SHEET'!AA2098="","",'S.D.PASTE SHEET'!AA2098)</f>
        <v/>
      </c>
      <c s="153" t="str">
        <f>IF('S.D.PASTE SHEET'!AB2098="","",'S.D.PASTE SHEET'!AB2098)</f>
        <v/>
      </c>
      <c s="153" t="str">
        <f>IF('S.D.PASTE SHEET'!AC2098="","",'S.D.PASTE SHEET'!AC2098)</f>
        <v/>
      </c>
      <c s="153" t="str">
        <f>IF('S.D.PASTE SHEET'!AD2098="","",'S.D.PASTE SHEET'!AD2098)</f>
        <v/>
      </c>
      <c s="155"/>
      <c s="156" t="str">
        <f>IF(AK2098="","",IF(AK2098&gt;0,COUNT($AG$2:AG2098),""))</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98" s="156" t="str">
        <f>IF(BC2098="","",IF(BC2098&gt;0,COUNT($AY$2:AY2098),""))</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099" spans="1:66" ht="15.75" customHeight="1">
      <c r="A2099" s="153" t="str">
        <f>IF('S.D.PASTE SHEET'!A2099="","",'S.D.PASTE SHEET'!A2099)</f>
        <v/>
      </c>
      <c s="153" t="str">
        <f>IF('S.D.PASTE SHEET'!B2099="","",'S.D.PASTE SHEET'!B2099)</f>
        <v/>
      </c>
      <c s="153" t="str">
        <f>IF('S.D.PASTE SHEET'!C2099="","",'S.D.PASTE SHEET'!C2099)</f>
        <v/>
      </c>
      <c s="154" t="str">
        <f>IF('S.D.PASTE SHEET'!D2099="","",'S.D.PASTE SHEET'!D2099)</f>
        <v/>
      </c>
      <c s="153" t="str">
        <f>IF('S.D.PASTE SHEET'!E2099="","",UPPER('S.D.PASTE SHEET'!E2099))</f>
        <v/>
      </c>
      <c s="153" t="str">
        <f>IF('S.D.PASTE SHEET'!F2099="","",'S.D.PASTE SHEET'!F2099)</f>
        <v/>
      </c>
      <c s="153" t="str">
        <f>IF('S.D.PASTE SHEET'!G2099="","",UPPER('S.D.PASTE SHEET'!G2099))</f>
        <v/>
      </c>
      <c s="153" t="str">
        <f>IF('S.D.PASTE SHEET'!H2099="","",UPPER('S.D.PASTE SHEET'!H2099))</f>
        <v/>
      </c>
      <c s="153" t="str">
        <f>IF('S.D.PASTE SHEET'!I2099="","",'S.D.PASTE SHEET'!I2099)</f>
        <v/>
      </c>
      <c s="154" t="str">
        <f>IF('S.D.PASTE SHEET'!J2099="","",'S.D.PASTE SHEET'!J2099)</f>
        <v/>
      </c>
      <c s="153" t="str">
        <f>IF('S.D.PASTE SHEET'!K2099="","",'S.D.PASTE SHEET'!K2099)</f>
        <v/>
      </c>
      <c s="153" t="str">
        <f>IF('S.D.PASTE SHEET'!L2099="","",'S.D.PASTE SHEET'!L2099)</f>
        <v/>
      </c>
      <c s="153" t="str">
        <f>IF('S.D.PASTE SHEET'!M2099="","",'S.D.PASTE SHEET'!M2099)</f>
        <v/>
      </c>
      <c s="153" t="str">
        <f>IF('S.D.PASTE SHEET'!N2099="","",'S.D.PASTE SHEET'!N2099)</f>
        <v/>
      </c>
      <c s="153" t="str">
        <f>IF('S.D.PASTE SHEET'!O2099="","",'S.D.PASTE SHEET'!O2099)</f>
        <v/>
      </c>
      <c s="153" t="str">
        <f>IF('S.D.PASTE SHEET'!P2099="","",'S.D.PASTE SHEET'!P2099)</f>
        <v/>
      </c>
      <c s="153" t="str">
        <f>IF('S.D.PASTE SHEET'!Q2099="","",'S.D.PASTE SHEET'!Q2099)</f>
        <v/>
      </c>
      <c s="153" t="str">
        <f>IF('S.D.PASTE SHEET'!R2099="","",'S.D.PASTE SHEET'!R2099)</f>
        <v/>
      </c>
      <c s="153" t="str">
        <f>IF('S.D.PASTE SHEET'!S2099="","",'S.D.PASTE SHEET'!S2099)</f>
        <v/>
      </c>
      <c s="153" t="str">
        <f>IF('S.D.PASTE SHEET'!T2099="","",'S.D.PASTE SHEET'!T2099)</f>
        <v/>
      </c>
      <c s="153" t="str">
        <f>IF('S.D.PASTE SHEET'!U2099="","",'S.D.PASTE SHEET'!U2099)</f>
        <v/>
      </c>
      <c s="153" t="str">
        <f>IF('S.D.PASTE SHEET'!V2099="","",'S.D.PASTE SHEET'!V2099)</f>
        <v/>
      </c>
      <c s="153" t="str">
        <f>IF('S.D.PASTE SHEET'!W2099="","",'S.D.PASTE SHEET'!W2099)</f>
        <v/>
      </c>
      <c s="153" t="str">
        <f>IF('S.D.PASTE SHEET'!X2099="","",'S.D.PASTE SHEET'!X2099)</f>
        <v/>
      </c>
      <c s="153" t="str">
        <f>IF('S.D.PASTE SHEET'!Y2099="","",'S.D.PASTE SHEET'!Y2099)</f>
        <v/>
      </c>
      <c s="153" t="str">
        <f>IF('S.D.PASTE SHEET'!Z2099="","",'S.D.PASTE SHEET'!Z2099)</f>
        <v/>
      </c>
      <c s="153" t="str">
        <f>IF('S.D.PASTE SHEET'!AA2099="","",'S.D.PASTE SHEET'!AA2099)</f>
        <v/>
      </c>
      <c s="153" t="str">
        <f>IF('S.D.PASTE SHEET'!AB2099="","",'S.D.PASTE SHEET'!AB2099)</f>
        <v/>
      </c>
      <c s="153" t="str">
        <f>IF('S.D.PASTE SHEET'!AC2099="","",'S.D.PASTE SHEET'!AC2099)</f>
        <v/>
      </c>
      <c s="153" t="str">
        <f>IF('S.D.PASTE SHEET'!AD2099="","",'S.D.PASTE SHEET'!AD2099)</f>
        <v/>
      </c>
      <c s="155"/>
      <c s="156" t="str">
        <f>IF(AK2099="","",IF(AK2099&gt;0,COUNT($AG$2:AG2099),""))</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099" s="156" t="str">
        <f>IF(BC2099="","",IF(BC2099&gt;0,COUNT($AY$2:AY2099),""))</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100" spans="1:66" ht="15.75" customHeight="1">
      <c r="A2100" s="153" t="str">
        <f>IF('S.D.PASTE SHEET'!A2100="","",'S.D.PASTE SHEET'!A2100)</f>
        <v/>
      </c>
      <c s="153" t="str">
        <f>IF('S.D.PASTE SHEET'!B2100="","",'S.D.PASTE SHEET'!B2100)</f>
        <v/>
      </c>
      <c s="153" t="str">
        <f>IF('S.D.PASTE SHEET'!C2100="","",'S.D.PASTE SHEET'!C2100)</f>
        <v/>
      </c>
      <c s="154" t="str">
        <f>IF('S.D.PASTE SHEET'!D2100="","",'S.D.PASTE SHEET'!D2100)</f>
        <v/>
      </c>
      <c s="153" t="str">
        <f>IF('S.D.PASTE SHEET'!E2100="","",UPPER('S.D.PASTE SHEET'!E2100))</f>
        <v/>
      </c>
      <c s="153" t="str">
        <f>IF('S.D.PASTE SHEET'!F2100="","",'S.D.PASTE SHEET'!F2100)</f>
        <v/>
      </c>
      <c s="153" t="str">
        <f>IF('S.D.PASTE SHEET'!G2100="","",UPPER('S.D.PASTE SHEET'!G2100))</f>
        <v/>
      </c>
      <c s="153" t="str">
        <f>IF('S.D.PASTE SHEET'!H2100="","",UPPER('S.D.PASTE SHEET'!H2100))</f>
        <v/>
      </c>
      <c s="153" t="str">
        <f>IF('S.D.PASTE SHEET'!I2100="","",'S.D.PASTE SHEET'!I2100)</f>
        <v/>
      </c>
      <c s="154" t="str">
        <f>IF('S.D.PASTE SHEET'!J2100="","",'S.D.PASTE SHEET'!J2100)</f>
        <v/>
      </c>
      <c s="153" t="str">
        <f>IF('S.D.PASTE SHEET'!K2100="","",'S.D.PASTE SHEET'!K2100)</f>
        <v/>
      </c>
      <c s="153" t="str">
        <f>IF('S.D.PASTE SHEET'!L2100="","",'S.D.PASTE SHEET'!L2100)</f>
        <v/>
      </c>
      <c s="153" t="str">
        <f>IF('S.D.PASTE SHEET'!M2100="","",'S.D.PASTE SHEET'!M2100)</f>
        <v/>
      </c>
      <c s="153" t="str">
        <f>IF('S.D.PASTE SHEET'!N2100="","",'S.D.PASTE SHEET'!N2100)</f>
        <v/>
      </c>
      <c s="153" t="str">
        <f>IF('S.D.PASTE SHEET'!O2100="","",'S.D.PASTE SHEET'!O2100)</f>
        <v/>
      </c>
      <c s="153" t="str">
        <f>IF('S.D.PASTE SHEET'!P2100="","",'S.D.PASTE SHEET'!P2100)</f>
        <v/>
      </c>
      <c s="153" t="str">
        <f>IF('S.D.PASTE SHEET'!Q2100="","",'S.D.PASTE SHEET'!Q2100)</f>
        <v/>
      </c>
      <c s="153" t="str">
        <f>IF('S.D.PASTE SHEET'!R2100="","",'S.D.PASTE SHEET'!R2100)</f>
        <v/>
      </c>
      <c s="153" t="str">
        <f>IF('S.D.PASTE SHEET'!S2100="","",'S.D.PASTE SHEET'!S2100)</f>
        <v/>
      </c>
      <c s="153" t="str">
        <f>IF('S.D.PASTE SHEET'!T2100="","",'S.D.PASTE SHEET'!T2100)</f>
        <v/>
      </c>
      <c s="153" t="str">
        <f>IF('S.D.PASTE SHEET'!U2100="","",'S.D.PASTE SHEET'!U2100)</f>
        <v/>
      </c>
      <c s="153" t="str">
        <f>IF('S.D.PASTE SHEET'!V2100="","",'S.D.PASTE SHEET'!V2100)</f>
        <v/>
      </c>
      <c s="153" t="str">
        <f>IF('S.D.PASTE SHEET'!W2100="","",'S.D.PASTE SHEET'!W2100)</f>
        <v/>
      </c>
      <c s="153" t="str">
        <f>IF('S.D.PASTE SHEET'!X2100="","",'S.D.PASTE SHEET'!X2100)</f>
        <v/>
      </c>
      <c s="153" t="str">
        <f>IF('S.D.PASTE SHEET'!Y2100="","",'S.D.PASTE SHEET'!Y2100)</f>
        <v/>
      </c>
      <c s="153" t="str">
        <f>IF('S.D.PASTE SHEET'!Z2100="","",'S.D.PASTE SHEET'!Z2100)</f>
        <v/>
      </c>
      <c s="153" t="str">
        <f>IF('S.D.PASTE SHEET'!AA2100="","",'S.D.PASTE SHEET'!AA2100)</f>
        <v/>
      </c>
      <c s="153" t="str">
        <f>IF('S.D.PASTE SHEET'!AB2100="","",'S.D.PASTE SHEET'!AB2100)</f>
        <v/>
      </c>
      <c s="153" t="str">
        <f>IF('S.D.PASTE SHEET'!AC2100="","",'S.D.PASTE SHEET'!AC2100)</f>
        <v/>
      </c>
      <c s="153" t="str">
        <f>IF('S.D.PASTE SHEET'!AD2100="","",'S.D.PASTE SHEET'!AD2100)</f>
        <v/>
      </c>
      <c s="155"/>
      <c s="156" t="str">
        <f>IF(AK2100="","",IF(AK2100&gt;0,COUNT($AG$2:AG2100),""))</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100" s="156" t="str">
        <f>IF(BC2100="","",IF(BC2100&gt;0,COUNT($AY$2:AY2100),""))</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101" spans="1:66" ht="15.75" customHeight="1">
      <c r="A2101" s="153" t="str">
        <f>IF('S.D.PASTE SHEET'!A2101="","",'S.D.PASTE SHEET'!A2101)</f>
        <v/>
      </c>
      <c s="153" t="str">
        <f>IF('S.D.PASTE SHEET'!B2101="","",'S.D.PASTE SHEET'!B2101)</f>
        <v/>
      </c>
      <c s="153" t="str">
        <f>IF('S.D.PASTE SHEET'!C2101="","",'S.D.PASTE SHEET'!C2101)</f>
        <v/>
      </c>
      <c s="154" t="str">
        <f>IF('S.D.PASTE SHEET'!D2101="","",'S.D.PASTE SHEET'!D2101)</f>
        <v/>
      </c>
      <c s="153" t="str">
        <f>IF('S.D.PASTE SHEET'!E2101="","",UPPER('S.D.PASTE SHEET'!E2101))</f>
        <v/>
      </c>
      <c s="153" t="str">
        <f>IF('S.D.PASTE SHEET'!F2101="","",'S.D.PASTE SHEET'!F2101)</f>
        <v/>
      </c>
      <c s="153" t="str">
        <f>IF('S.D.PASTE SHEET'!G2101="","",UPPER('S.D.PASTE SHEET'!G2101))</f>
        <v/>
      </c>
      <c s="153" t="str">
        <f>IF('S.D.PASTE SHEET'!H2101="","",UPPER('S.D.PASTE SHEET'!H2101))</f>
        <v/>
      </c>
      <c s="153" t="str">
        <f>IF('S.D.PASTE SHEET'!I2101="","",'S.D.PASTE SHEET'!I2101)</f>
        <v/>
      </c>
      <c s="154" t="str">
        <f>IF('S.D.PASTE SHEET'!J2101="","",'S.D.PASTE SHEET'!J2101)</f>
        <v/>
      </c>
      <c s="153" t="str">
        <f>IF('S.D.PASTE SHEET'!K2101="","",'S.D.PASTE SHEET'!K2101)</f>
        <v/>
      </c>
      <c s="153" t="str">
        <f>IF('S.D.PASTE SHEET'!L2101="","",'S.D.PASTE SHEET'!L2101)</f>
        <v/>
      </c>
      <c s="153" t="str">
        <f>IF('S.D.PASTE SHEET'!M2101="","",'S.D.PASTE SHEET'!M2101)</f>
        <v/>
      </c>
      <c s="153" t="str">
        <f>IF('S.D.PASTE SHEET'!N2101="","",'S.D.PASTE SHEET'!N2101)</f>
        <v/>
      </c>
      <c s="153" t="str">
        <f>IF('S.D.PASTE SHEET'!O2101="","",'S.D.PASTE SHEET'!O2101)</f>
        <v/>
      </c>
      <c s="153" t="str">
        <f>IF('S.D.PASTE SHEET'!P2101="","",'S.D.PASTE SHEET'!P2101)</f>
        <v/>
      </c>
      <c s="153" t="str">
        <f>IF('S.D.PASTE SHEET'!Q2101="","",'S.D.PASTE SHEET'!Q2101)</f>
        <v/>
      </c>
      <c s="153" t="str">
        <f>IF('S.D.PASTE SHEET'!R2101="","",'S.D.PASTE SHEET'!R2101)</f>
        <v/>
      </c>
      <c s="153" t="str">
        <f>IF('S.D.PASTE SHEET'!S2101="","",'S.D.PASTE SHEET'!S2101)</f>
        <v/>
      </c>
      <c s="153" t="str">
        <f>IF('S.D.PASTE SHEET'!T2101="","",'S.D.PASTE SHEET'!T2101)</f>
        <v/>
      </c>
      <c s="153" t="str">
        <f>IF('S.D.PASTE SHEET'!U2101="","",'S.D.PASTE SHEET'!U2101)</f>
        <v/>
      </c>
      <c s="153" t="str">
        <f>IF('S.D.PASTE SHEET'!V2101="","",'S.D.PASTE SHEET'!V2101)</f>
        <v/>
      </c>
      <c s="153" t="str">
        <f>IF('S.D.PASTE SHEET'!W2101="","",'S.D.PASTE SHEET'!W2101)</f>
        <v/>
      </c>
      <c s="153" t="str">
        <f>IF('S.D.PASTE SHEET'!X2101="","",'S.D.PASTE SHEET'!X2101)</f>
        <v/>
      </c>
      <c s="153" t="str">
        <f>IF('S.D.PASTE SHEET'!Y2101="","",'S.D.PASTE SHEET'!Y2101)</f>
        <v/>
      </c>
      <c s="153" t="str">
        <f>IF('S.D.PASTE SHEET'!Z2101="","",'S.D.PASTE SHEET'!Z2101)</f>
        <v/>
      </c>
      <c s="153" t="str">
        <f>IF('S.D.PASTE SHEET'!AA2101="","",'S.D.PASTE SHEET'!AA2101)</f>
        <v/>
      </c>
      <c s="153" t="str">
        <f>IF('S.D.PASTE SHEET'!AB2101="","",'S.D.PASTE SHEET'!AB2101)</f>
        <v/>
      </c>
      <c s="153" t="str">
        <f>IF('S.D.PASTE SHEET'!AC2101="","",'S.D.PASTE SHEET'!AC2101)</f>
        <v/>
      </c>
      <c s="153" t="str">
        <f>IF('S.D.PASTE SHEET'!AD2101="","",'S.D.PASTE SHEET'!AD2101)</f>
        <v/>
      </c>
      <c s="155"/>
      <c s="156" t="str">
        <f>IF(AK2101="","",IF(AK2101&gt;0,COUNT($AG$2:AG2101),""))</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r="AX2101" s="156" t="str">
        <f>IF(BC2101="","",IF(BC2101&gt;0,COUNT($AY$2:AY2101),""))</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102" spans="1:66" ht="15">
      <c r="A2102" s="153" t="str">
        <f>IF('S.D.PASTE SHEET'!A2102="","",'S.D.PASTE SHEET'!A2102)</f>
        <v/>
      </c>
      <c s="153" t="str">
        <f>IF('S.D.PASTE SHEET'!B2102="","",'S.D.PASTE SHEET'!B2102)</f>
        <v/>
      </c>
      <c s="153" t="str">
        <f>IF('S.D.PASTE SHEET'!C2102="","",'S.D.PASTE SHEET'!C2102)</f>
        <v/>
      </c>
      <c s="154" t="str">
        <f>IF('S.D.PASTE SHEET'!D2102="","",'S.D.PASTE SHEET'!D2102)</f>
        <v/>
      </c>
      <c s="153" t="str">
        <f>IF('S.D.PASTE SHEET'!E2102="","",UPPER('S.D.PASTE SHEET'!E2102))</f>
        <v/>
      </c>
      <c s="153" t="str">
        <f>IF('S.D.PASTE SHEET'!F2102="","",'S.D.PASTE SHEET'!F2102)</f>
        <v/>
      </c>
      <c s="153" t="str">
        <f>IF('S.D.PASTE SHEET'!G2102="","",UPPER('S.D.PASTE SHEET'!G2102))</f>
        <v/>
      </c>
      <c s="153" t="str">
        <f>IF('S.D.PASTE SHEET'!H2102="","",UPPER('S.D.PASTE SHEET'!H2102))</f>
        <v/>
      </c>
      <c s="153" t="str">
        <f>IF('S.D.PASTE SHEET'!I2102="","",'S.D.PASTE SHEET'!I2102)</f>
        <v/>
      </c>
      <c s="154" t="str">
        <f>IF('S.D.PASTE SHEET'!J2102="","",'S.D.PASTE SHEET'!J2102)</f>
        <v/>
      </c>
      <c s="153" t="str">
        <f>IF('S.D.PASTE SHEET'!K2102="","",'S.D.PASTE SHEET'!K2102)</f>
        <v/>
      </c>
      <c s="153" t="str">
        <f>IF('S.D.PASTE SHEET'!L2102="","",'S.D.PASTE SHEET'!L2102)</f>
        <v/>
      </c>
      <c s="153" t="str">
        <f>IF('S.D.PASTE SHEET'!M2102="","",'S.D.PASTE SHEET'!M2102)</f>
        <v/>
      </c>
      <c s="153" t="str">
        <f>IF('S.D.PASTE SHEET'!N2102="","",'S.D.PASTE SHEET'!N2102)</f>
        <v/>
      </c>
      <c s="153" t="str">
        <f>IF('S.D.PASTE SHEET'!O2102="","",'S.D.PASTE SHEET'!O2102)</f>
        <v/>
      </c>
      <c s="153" t="str">
        <f>IF('S.D.PASTE SHEET'!P2102="","",'S.D.PASTE SHEET'!P2102)</f>
        <v/>
      </c>
      <c s="153" t="str">
        <f>IF('S.D.PASTE SHEET'!Q2102="","",'S.D.PASTE SHEET'!Q2102)</f>
        <v/>
      </c>
      <c s="153" t="str">
        <f>IF('S.D.PASTE SHEET'!R2102="","",'S.D.PASTE SHEET'!R2102)</f>
        <v/>
      </c>
      <c s="153" t="str">
        <f>IF('S.D.PASTE SHEET'!S2102="","",'S.D.PASTE SHEET'!S2102)</f>
        <v/>
      </c>
      <c s="153" t="str">
        <f>IF('S.D.PASTE SHEET'!T2102="","",'S.D.PASTE SHEET'!T2102)</f>
        <v/>
      </c>
      <c s="153" t="str">
        <f>IF('S.D.PASTE SHEET'!U2102="","",'S.D.PASTE SHEET'!U2102)</f>
        <v/>
      </c>
      <c s="153" t="str">
        <f>IF('S.D.PASTE SHEET'!V2102="","",'S.D.PASTE SHEET'!V2102)</f>
        <v/>
      </c>
      <c s="153" t="str">
        <f>IF('S.D.PASTE SHEET'!W2102="","",'S.D.PASTE SHEET'!W2102)</f>
        <v/>
      </c>
      <c s="153" t="str">
        <f>IF('S.D.PASTE SHEET'!X2102="","",'S.D.PASTE SHEET'!X2102)</f>
        <v/>
      </c>
      <c s="153" t="str">
        <f>IF('S.D.PASTE SHEET'!Y2102="","",'S.D.PASTE SHEET'!Y2102)</f>
        <v/>
      </c>
      <c s="153" t="str">
        <f>IF('S.D.PASTE SHEET'!Z2102="","",'S.D.PASTE SHEET'!Z2102)</f>
        <v/>
      </c>
      <c s="153" t="str">
        <f>IF('S.D.PASTE SHEET'!AA2102="","",'S.D.PASTE SHEET'!AA2102)</f>
        <v/>
      </c>
      <c s="153" t="str">
        <f>IF('S.D.PASTE SHEET'!AB2102="","",'S.D.PASTE SHEET'!AB2102)</f>
        <v/>
      </c>
      <c s="153" t="str">
        <f>IF('S.D.PASTE SHEET'!AC2102="","",'S.D.PASTE SHEET'!AC2102)</f>
        <v/>
      </c>
      <c s="153" t="str">
        <f>IF('S.D.PASTE SHEET'!AD2102="","",'S.D.PASTE SHEET'!AD2102)</f>
        <v/>
      </c>
      <c s="155"/>
      <c s="156" t="str">
        <f>IF(AK2102="","",IF(AK2102&gt;0,COUNT($AG$2:AG2102),""))</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s="160"/>
      <c s="156" t="str">
        <f>IF(BC2102="","",IF(BC2102&gt;0,COUNT($AY$2:AY2102),""))</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103" spans="1:66" ht="15">
      <c r="A2103" s="153" t="str">
        <f>IF('S.D.PASTE SHEET'!A2103="","",'S.D.PASTE SHEET'!A2103)</f>
        <v/>
      </c>
      <c s="153" t="str">
        <f>IF('S.D.PASTE SHEET'!B2103="","",'S.D.PASTE SHEET'!B2103)</f>
        <v/>
      </c>
      <c s="153" t="str">
        <f>IF('S.D.PASTE SHEET'!C2103="","",'S.D.PASTE SHEET'!C2103)</f>
        <v/>
      </c>
      <c s="154" t="str">
        <f>IF('S.D.PASTE SHEET'!D2103="","",'S.D.PASTE SHEET'!D2103)</f>
        <v/>
      </c>
      <c s="153" t="str">
        <f>IF('S.D.PASTE SHEET'!E2103="","",UPPER('S.D.PASTE SHEET'!E2103))</f>
        <v/>
      </c>
      <c s="153" t="str">
        <f>IF('S.D.PASTE SHEET'!F2103="","",'S.D.PASTE SHEET'!F2103)</f>
        <v/>
      </c>
      <c s="153" t="str">
        <f>IF('S.D.PASTE SHEET'!G2103="","",UPPER('S.D.PASTE SHEET'!G2103))</f>
        <v/>
      </c>
      <c s="153" t="str">
        <f>IF('S.D.PASTE SHEET'!H2103="","",UPPER('S.D.PASTE SHEET'!H2103))</f>
        <v/>
      </c>
      <c s="153" t="str">
        <f>IF('S.D.PASTE SHEET'!I2103="","",'S.D.PASTE SHEET'!I2103)</f>
        <v/>
      </c>
      <c s="154" t="str">
        <f>IF('S.D.PASTE SHEET'!J2103="","",'S.D.PASTE SHEET'!J2103)</f>
        <v/>
      </c>
      <c s="153" t="str">
        <f>IF('S.D.PASTE SHEET'!K2103="","",'S.D.PASTE SHEET'!K2103)</f>
        <v/>
      </c>
      <c s="153" t="str">
        <f>IF('S.D.PASTE SHEET'!L2103="","",'S.D.PASTE SHEET'!L2103)</f>
        <v/>
      </c>
      <c s="153" t="str">
        <f>IF('S.D.PASTE SHEET'!M2103="","",'S.D.PASTE SHEET'!M2103)</f>
        <v/>
      </c>
      <c s="153" t="str">
        <f>IF('S.D.PASTE SHEET'!N2103="","",'S.D.PASTE SHEET'!N2103)</f>
        <v/>
      </c>
      <c s="153" t="str">
        <f>IF('S.D.PASTE SHEET'!O2103="","",'S.D.PASTE SHEET'!O2103)</f>
        <v/>
      </c>
      <c s="153" t="str">
        <f>IF('S.D.PASTE SHEET'!P2103="","",'S.D.PASTE SHEET'!P2103)</f>
        <v/>
      </c>
      <c s="153" t="str">
        <f>IF('S.D.PASTE SHEET'!Q2103="","",'S.D.PASTE SHEET'!Q2103)</f>
        <v/>
      </c>
      <c s="153" t="str">
        <f>IF('S.D.PASTE SHEET'!R2103="","",'S.D.PASTE SHEET'!R2103)</f>
        <v/>
      </c>
      <c s="153" t="str">
        <f>IF('S.D.PASTE SHEET'!S2103="","",'S.D.PASTE SHEET'!S2103)</f>
        <v/>
      </c>
      <c s="153" t="str">
        <f>IF('S.D.PASTE SHEET'!T2103="","",'S.D.PASTE SHEET'!T2103)</f>
        <v/>
      </c>
      <c s="153" t="str">
        <f>IF('S.D.PASTE SHEET'!U2103="","",'S.D.PASTE SHEET'!U2103)</f>
        <v/>
      </c>
      <c s="153" t="str">
        <f>IF('S.D.PASTE SHEET'!V2103="","",'S.D.PASTE SHEET'!V2103)</f>
        <v/>
      </c>
      <c s="153" t="str">
        <f>IF('S.D.PASTE SHEET'!W2103="","",'S.D.PASTE SHEET'!W2103)</f>
        <v/>
      </c>
      <c s="153" t="str">
        <f>IF('S.D.PASTE SHEET'!X2103="","",'S.D.PASTE SHEET'!X2103)</f>
        <v/>
      </c>
      <c s="153" t="str">
        <f>IF('S.D.PASTE SHEET'!Y2103="","",'S.D.PASTE SHEET'!Y2103)</f>
        <v/>
      </c>
      <c s="153" t="str">
        <f>IF('S.D.PASTE SHEET'!Z2103="","",'S.D.PASTE SHEET'!Z2103)</f>
        <v/>
      </c>
      <c s="153" t="str">
        <f>IF('S.D.PASTE SHEET'!AA2103="","",'S.D.PASTE SHEET'!AA2103)</f>
        <v/>
      </c>
      <c s="153" t="str">
        <f>IF('S.D.PASTE SHEET'!AB2103="","",'S.D.PASTE SHEET'!AB2103)</f>
        <v/>
      </c>
      <c s="153" t="str">
        <f>IF('S.D.PASTE SHEET'!AC2103="","",'S.D.PASTE SHEET'!AC2103)</f>
        <v/>
      </c>
      <c s="153" t="str">
        <f>IF('S.D.PASTE SHEET'!AD2103="","",'S.D.PASTE SHEET'!AD2103)</f>
        <v/>
      </c>
      <c s="155"/>
      <c s="156" t="str">
        <f>IF(AK2103="","",IF(AK2103&gt;0,COUNT($AG$2:AG2103),""))</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s="160"/>
      <c s="156" t="str">
        <f>IF(BC2103="","",IF(BC2103&gt;0,COUNT($AY$2:AY2103),""))</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104" spans="1:66" ht="15">
      <c r="A2104" s="153" t="str">
        <f>IF('S.D.PASTE SHEET'!A2104="","",'S.D.PASTE SHEET'!A2104)</f>
        <v/>
      </c>
      <c s="153" t="str">
        <f>IF('S.D.PASTE SHEET'!B2104="","",'S.D.PASTE SHEET'!B2104)</f>
        <v/>
      </c>
      <c s="153" t="str">
        <f>IF('S.D.PASTE SHEET'!C2104="","",'S.D.PASTE SHEET'!C2104)</f>
        <v/>
      </c>
      <c s="154" t="str">
        <f>IF('S.D.PASTE SHEET'!D2104="","",'S.D.PASTE SHEET'!D2104)</f>
        <v/>
      </c>
      <c s="153" t="str">
        <f>IF('S.D.PASTE SHEET'!E2104="","",UPPER('S.D.PASTE SHEET'!E2104))</f>
        <v/>
      </c>
      <c s="153" t="str">
        <f>IF('S.D.PASTE SHEET'!F2104="","",'S.D.PASTE SHEET'!F2104)</f>
        <v/>
      </c>
      <c s="153" t="str">
        <f>IF('S.D.PASTE SHEET'!G2104="","",UPPER('S.D.PASTE SHEET'!G2104))</f>
        <v/>
      </c>
      <c s="153" t="str">
        <f>IF('S.D.PASTE SHEET'!H2104="","",UPPER('S.D.PASTE SHEET'!H2104))</f>
        <v/>
      </c>
      <c s="153" t="str">
        <f>IF('S.D.PASTE SHEET'!I2104="","",'S.D.PASTE SHEET'!I2104)</f>
        <v/>
      </c>
      <c s="154" t="str">
        <f>IF('S.D.PASTE SHEET'!J2104="","",'S.D.PASTE SHEET'!J2104)</f>
        <v/>
      </c>
      <c s="153" t="str">
        <f>IF('S.D.PASTE SHEET'!K2104="","",'S.D.PASTE SHEET'!K2104)</f>
        <v/>
      </c>
      <c s="153" t="str">
        <f>IF('S.D.PASTE SHEET'!L2104="","",'S.D.PASTE SHEET'!L2104)</f>
        <v/>
      </c>
      <c s="153" t="str">
        <f>IF('S.D.PASTE SHEET'!M2104="","",'S.D.PASTE SHEET'!M2104)</f>
        <v/>
      </c>
      <c s="153" t="str">
        <f>IF('S.D.PASTE SHEET'!N2104="","",'S.D.PASTE SHEET'!N2104)</f>
        <v/>
      </c>
      <c s="153" t="str">
        <f>IF('S.D.PASTE SHEET'!O2104="","",'S.D.PASTE SHEET'!O2104)</f>
        <v/>
      </c>
      <c s="153" t="str">
        <f>IF('S.D.PASTE SHEET'!P2104="","",'S.D.PASTE SHEET'!P2104)</f>
        <v/>
      </c>
      <c s="153" t="str">
        <f>IF('S.D.PASTE SHEET'!Q2104="","",'S.D.PASTE SHEET'!Q2104)</f>
        <v/>
      </c>
      <c s="153" t="str">
        <f>IF('S.D.PASTE SHEET'!R2104="","",'S.D.PASTE SHEET'!R2104)</f>
        <v/>
      </c>
      <c s="153" t="str">
        <f>IF('S.D.PASTE SHEET'!S2104="","",'S.D.PASTE SHEET'!S2104)</f>
        <v/>
      </c>
      <c s="153" t="str">
        <f>IF('S.D.PASTE SHEET'!T2104="","",'S.D.PASTE SHEET'!T2104)</f>
        <v/>
      </c>
      <c s="153" t="str">
        <f>IF('S.D.PASTE SHEET'!U2104="","",'S.D.PASTE SHEET'!U2104)</f>
        <v/>
      </c>
      <c s="153" t="str">
        <f>IF('S.D.PASTE SHEET'!V2104="","",'S.D.PASTE SHEET'!V2104)</f>
        <v/>
      </c>
      <c s="153" t="str">
        <f>IF('S.D.PASTE SHEET'!W2104="","",'S.D.PASTE SHEET'!W2104)</f>
        <v/>
      </c>
      <c s="153" t="str">
        <f>IF('S.D.PASTE SHEET'!X2104="","",'S.D.PASTE SHEET'!X2104)</f>
        <v/>
      </c>
      <c s="153" t="str">
        <f>IF('S.D.PASTE SHEET'!Y2104="","",'S.D.PASTE SHEET'!Y2104)</f>
        <v/>
      </c>
      <c s="153" t="str">
        <f>IF('S.D.PASTE SHEET'!Z2104="","",'S.D.PASTE SHEET'!Z2104)</f>
        <v/>
      </c>
      <c s="153" t="str">
        <f>IF('S.D.PASTE SHEET'!AA2104="","",'S.D.PASTE SHEET'!AA2104)</f>
        <v/>
      </c>
      <c s="153" t="str">
        <f>IF('S.D.PASTE SHEET'!AB2104="","",'S.D.PASTE SHEET'!AB2104)</f>
        <v/>
      </c>
      <c s="153" t="str">
        <f>IF('S.D.PASTE SHEET'!AC2104="","",'S.D.PASTE SHEET'!AC2104)</f>
        <v/>
      </c>
      <c s="153" t="str">
        <f>IF('S.D.PASTE SHEET'!AD2104="","",'S.D.PASTE SHEET'!AD2104)</f>
        <v/>
      </c>
      <c s="155"/>
      <c s="156" t="str">
        <f>IF(AK2104="","",IF(AK2104&gt;0,COUNT($AG$2:AG2104),""))</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s="160"/>
      <c s="156" t="str">
        <f>IF(BC2104="","",IF(BC2104&gt;0,COUNT($AY$2:AY2104),""))</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105" spans="1:66" ht="15">
      <c r="A2105" s="153" t="str">
        <f>IF('S.D.PASTE SHEET'!A2105="","",'S.D.PASTE SHEET'!A2105)</f>
        <v/>
      </c>
      <c s="153" t="str">
        <f>IF('S.D.PASTE SHEET'!B2105="","",'S.D.PASTE SHEET'!B2105)</f>
        <v/>
      </c>
      <c s="153" t="str">
        <f>IF('S.D.PASTE SHEET'!C2105="","",'S.D.PASTE SHEET'!C2105)</f>
        <v/>
      </c>
      <c s="154" t="str">
        <f>IF('S.D.PASTE SHEET'!D2105="","",'S.D.PASTE SHEET'!D2105)</f>
        <v/>
      </c>
      <c s="153" t="str">
        <f>IF('S.D.PASTE SHEET'!E2105="","",UPPER('S.D.PASTE SHEET'!E2105))</f>
        <v/>
      </c>
      <c s="153" t="str">
        <f>IF('S.D.PASTE SHEET'!F2105="","",'S.D.PASTE SHEET'!F2105)</f>
        <v/>
      </c>
      <c s="153" t="str">
        <f>IF('S.D.PASTE SHEET'!G2105="","",UPPER('S.D.PASTE SHEET'!G2105))</f>
        <v/>
      </c>
      <c s="153" t="str">
        <f>IF('S.D.PASTE SHEET'!H2105="","",UPPER('S.D.PASTE SHEET'!H2105))</f>
        <v/>
      </c>
      <c s="153" t="str">
        <f>IF('S.D.PASTE SHEET'!I2105="","",'S.D.PASTE SHEET'!I2105)</f>
        <v/>
      </c>
      <c s="154" t="str">
        <f>IF('S.D.PASTE SHEET'!J2105="","",'S.D.PASTE SHEET'!J2105)</f>
        <v/>
      </c>
      <c s="153" t="str">
        <f>IF('S.D.PASTE SHEET'!K2105="","",'S.D.PASTE SHEET'!K2105)</f>
        <v/>
      </c>
      <c s="153" t="str">
        <f>IF('S.D.PASTE SHEET'!L2105="","",'S.D.PASTE SHEET'!L2105)</f>
        <v/>
      </c>
      <c s="153" t="str">
        <f>IF('S.D.PASTE SHEET'!M2105="","",'S.D.PASTE SHEET'!M2105)</f>
        <v/>
      </c>
      <c s="153" t="str">
        <f>IF('S.D.PASTE SHEET'!N2105="","",'S.D.PASTE SHEET'!N2105)</f>
        <v/>
      </c>
      <c s="153" t="str">
        <f>IF('S.D.PASTE SHEET'!O2105="","",'S.D.PASTE SHEET'!O2105)</f>
        <v/>
      </c>
      <c s="153" t="str">
        <f>IF('S.D.PASTE SHEET'!P2105="","",'S.D.PASTE SHEET'!P2105)</f>
        <v/>
      </c>
      <c s="153" t="str">
        <f>IF('S.D.PASTE SHEET'!Q2105="","",'S.D.PASTE SHEET'!Q2105)</f>
        <v/>
      </c>
      <c s="153" t="str">
        <f>IF('S.D.PASTE SHEET'!R2105="","",'S.D.PASTE SHEET'!R2105)</f>
        <v/>
      </c>
      <c s="153" t="str">
        <f>IF('S.D.PASTE SHEET'!S2105="","",'S.D.PASTE SHEET'!S2105)</f>
        <v/>
      </c>
      <c s="153" t="str">
        <f>IF('S.D.PASTE SHEET'!T2105="","",'S.D.PASTE SHEET'!T2105)</f>
        <v/>
      </c>
      <c s="153" t="str">
        <f>IF('S.D.PASTE SHEET'!U2105="","",'S.D.PASTE SHEET'!U2105)</f>
        <v/>
      </c>
      <c s="153" t="str">
        <f>IF('S.D.PASTE SHEET'!V2105="","",'S.D.PASTE SHEET'!V2105)</f>
        <v/>
      </c>
      <c s="153" t="str">
        <f>IF('S.D.PASTE SHEET'!W2105="","",'S.D.PASTE SHEET'!W2105)</f>
        <v/>
      </c>
      <c s="153" t="str">
        <f>IF('S.D.PASTE SHEET'!X2105="","",'S.D.PASTE SHEET'!X2105)</f>
        <v/>
      </c>
      <c s="153" t="str">
        <f>IF('S.D.PASTE SHEET'!Y2105="","",'S.D.PASTE SHEET'!Y2105)</f>
        <v/>
      </c>
      <c s="153" t="str">
        <f>IF('S.D.PASTE SHEET'!Z2105="","",'S.D.PASTE SHEET'!Z2105)</f>
        <v/>
      </c>
      <c s="153" t="str">
        <f>IF('S.D.PASTE SHEET'!AA2105="","",'S.D.PASTE SHEET'!AA2105)</f>
        <v/>
      </c>
      <c s="153" t="str">
        <f>IF('S.D.PASTE SHEET'!AB2105="","",'S.D.PASTE SHEET'!AB2105)</f>
        <v/>
      </c>
      <c s="153" t="str">
        <f>IF('S.D.PASTE SHEET'!AC2105="","",'S.D.PASTE SHEET'!AC2105)</f>
        <v/>
      </c>
      <c s="153" t="str">
        <f>IF('S.D.PASTE SHEET'!AD2105="","",'S.D.PASTE SHEET'!AD2105)</f>
        <v/>
      </c>
      <c s="155"/>
      <c s="156" t="str">
        <f>IF(AK2105="","",IF(AK2105&gt;0,COUNT($AG$2:AG2105),""))</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s="160"/>
      <c s="156" t="str">
        <f>IF(BC2105="","",IF(BC2105&gt;0,COUNT($AY$2:AY2105),""))</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106" spans="1:66" ht="15">
      <c r="A2106" s="153" t="str">
        <f>IF('S.D.PASTE SHEET'!A2106="","",'S.D.PASTE SHEET'!A2106)</f>
        <v/>
      </c>
      <c s="153" t="str">
        <f>IF('S.D.PASTE SHEET'!B2106="","",'S.D.PASTE SHEET'!B2106)</f>
        <v/>
      </c>
      <c s="153" t="str">
        <f>IF('S.D.PASTE SHEET'!C2106="","",'S.D.PASTE SHEET'!C2106)</f>
        <v/>
      </c>
      <c s="154" t="str">
        <f>IF('S.D.PASTE SHEET'!D2106="","",'S.D.PASTE SHEET'!D2106)</f>
        <v/>
      </c>
      <c s="153" t="str">
        <f>IF('S.D.PASTE SHEET'!E2106="","",UPPER('S.D.PASTE SHEET'!E2106))</f>
        <v/>
      </c>
      <c s="153" t="str">
        <f>IF('S.D.PASTE SHEET'!F2106="","",'S.D.PASTE SHEET'!F2106)</f>
        <v/>
      </c>
      <c s="153" t="str">
        <f>IF('S.D.PASTE SHEET'!G2106="","",UPPER('S.D.PASTE SHEET'!G2106))</f>
        <v/>
      </c>
      <c s="153" t="str">
        <f>IF('S.D.PASTE SHEET'!H2106="","",UPPER('S.D.PASTE SHEET'!H2106))</f>
        <v/>
      </c>
      <c s="153" t="str">
        <f>IF('S.D.PASTE SHEET'!I2106="","",'S.D.PASTE SHEET'!I2106)</f>
        <v/>
      </c>
      <c s="154" t="str">
        <f>IF('S.D.PASTE SHEET'!J2106="","",'S.D.PASTE SHEET'!J2106)</f>
        <v/>
      </c>
      <c s="153" t="str">
        <f>IF('S.D.PASTE SHEET'!K2106="","",'S.D.PASTE SHEET'!K2106)</f>
        <v/>
      </c>
      <c s="153" t="str">
        <f>IF('S.D.PASTE SHEET'!L2106="","",'S.D.PASTE SHEET'!L2106)</f>
        <v/>
      </c>
      <c s="153" t="str">
        <f>IF('S.D.PASTE SHEET'!M2106="","",'S.D.PASTE SHEET'!M2106)</f>
        <v/>
      </c>
      <c s="153" t="str">
        <f>IF('S.D.PASTE SHEET'!N2106="","",'S.D.PASTE SHEET'!N2106)</f>
        <v/>
      </c>
      <c s="153" t="str">
        <f>IF('S.D.PASTE SHEET'!O2106="","",'S.D.PASTE SHEET'!O2106)</f>
        <v/>
      </c>
      <c s="153" t="str">
        <f>IF('S.D.PASTE SHEET'!P2106="","",'S.D.PASTE SHEET'!P2106)</f>
        <v/>
      </c>
      <c s="153" t="str">
        <f>IF('S.D.PASTE SHEET'!Q2106="","",'S.D.PASTE SHEET'!Q2106)</f>
        <v/>
      </c>
      <c s="153" t="str">
        <f>IF('S.D.PASTE SHEET'!R2106="","",'S.D.PASTE SHEET'!R2106)</f>
        <v/>
      </c>
      <c s="153" t="str">
        <f>IF('S.D.PASTE SHEET'!S2106="","",'S.D.PASTE SHEET'!S2106)</f>
        <v/>
      </c>
      <c s="153" t="str">
        <f>IF('S.D.PASTE SHEET'!T2106="","",'S.D.PASTE SHEET'!T2106)</f>
        <v/>
      </c>
      <c s="153" t="str">
        <f>IF('S.D.PASTE SHEET'!U2106="","",'S.D.PASTE SHEET'!U2106)</f>
        <v/>
      </c>
      <c s="153" t="str">
        <f>IF('S.D.PASTE SHEET'!V2106="","",'S.D.PASTE SHEET'!V2106)</f>
        <v/>
      </c>
      <c s="153" t="str">
        <f>IF('S.D.PASTE SHEET'!W2106="","",'S.D.PASTE SHEET'!W2106)</f>
        <v/>
      </c>
      <c s="153" t="str">
        <f>IF('S.D.PASTE SHEET'!X2106="","",'S.D.PASTE SHEET'!X2106)</f>
        <v/>
      </c>
      <c s="153" t="str">
        <f>IF('S.D.PASTE SHEET'!Y2106="","",'S.D.PASTE SHEET'!Y2106)</f>
        <v/>
      </c>
      <c s="153" t="str">
        <f>IF('S.D.PASTE SHEET'!Z2106="","",'S.D.PASTE SHEET'!Z2106)</f>
        <v/>
      </c>
      <c s="153" t="str">
        <f>IF('S.D.PASTE SHEET'!AA2106="","",'S.D.PASTE SHEET'!AA2106)</f>
        <v/>
      </c>
      <c s="153" t="str">
        <f>IF('S.D.PASTE SHEET'!AB2106="","",'S.D.PASTE SHEET'!AB2106)</f>
        <v/>
      </c>
      <c s="153" t="str">
        <f>IF('S.D.PASTE SHEET'!AC2106="","",'S.D.PASTE SHEET'!AC2106)</f>
        <v/>
      </c>
      <c s="153" t="str">
        <f>IF('S.D.PASTE SHEET'!AD2106="","",'S.D.PASTE SHEET'!AD2106)</f>
        <v/>
      </c>
      <c s="155"/>
      <c s="156" t="str">
        <f>IF(AK2106="","",IF(AK2106&gt;0,COUNT($AG$2:AG2106),""))</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s="160"/>
      <c s="156" t="str">
        <f>IF(BC2106="","",IF(BC2106&gt;0,COUNT($AY$2:AY2106),""))</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107" spans="1:66" ht="15">
      <c r="A2107" s="153" t="str">
        <f>IF('S.D.PASTE SHEET'!A2107="","",'S.D.PASTE SHEET'!A2107)</f>
        <v/>
      </c>
      <c s="153" t="str">
        <f>IF('S.D.PASTE SHEET'!B2107="","",'S.D.PASTE SHEET'!B2107)</f>
        <v/>
      </c>
      <c s="153" t="str">
        <f>IF('S.D.PASTE SHEET'!C2107="","",'S.D.PASTE SHEET'!C2107)</f>
        <v/>
      </c>
      <c s="154" t="str">
        <f>IF('S.D.PASTE SHEET'!D2107="","",'S.D.PASTE SHEET'!D2107)</f>
        <v/>
      </c>
      <c s="153" t="str">
        <f>IF('S.D.PASTE SHEET'!E2107="","",UPPER('S.D.PASTE SHEET'!E2107))</f>
        <v/>
      </c>
      <c s="153" t="str">
        <f>IF('S.D.PASTE SHEET'!F2107="","",'S.D.PASTE SHEET'!F2107)</f>
        <v/>
      </c>
      <c s="153" t="str">
        <f>IF('S.D.PASTE SHEET'!G2107="","",UPPER('S.D.PASTE SHEET'!G2107))</f>
        <v/>
      </c>
      <c s="153" t="str">
        <f>IF('S.D.PASTE SHEET'!H2107="","",UPPER('S.D.PASTE SHEET'!H2107))</f>
        <v/>
      </c>
      <c s="153" t="str">
        <f>IF('S.D.PASTE SHEET'!I2107="","",'S.D.PASTE SHEET'!I2107)</f>
        <v/>
      </c>
      <c s="154" t="str">
        <f>IF('S.D.PASTE SHEET'!J2107="","",'S.D.PASTE SHEET'!J2107)</f>
        <v/>
      </c>
      <c s="153" t="str">
        <f>IF('S.D.PASTE SHEET'!K2107="","",'S.D.PASTE SHEET'!K2107)</f>
        <v/>
      </c>
      <c s="153" t="str">
        <f>IF('S.D.PASTE SHEET'!L2107="","",'S.D.PASTE SHEET'!L2107)</f>
        <v/>
      </c>
      <c s="153" t="str">
        <f>IF('S.D.PASTE SHEET'!M2107="","",'S.D.PASTE SHEET'!M2107)</f>
        <v/>
      </c>
      <c s="153" t="str">
        <f>IF('S.D.PASTE SHEET'!N2107="","",'S.D.PASTE SHEET'!N2107)</f>
        <v/>
      </c>
      <c s="153" t="str">
        <f>IF('S.D.PASTE SHEET'!O2107="","",'S.D.PASTE SHEET'!O2107)</f>
        <v/>
      </c>
      <c s="153" t="str">
        <f>IF('S.D.PASTE SHEET'!P2107="","",'S.D.PASTE SHEET'!P2107)</f>
        <v/>
      </c>
      <c s="153" t="str">
        <f>IF('S.D.PASTE SHEET'!Q2107="","",'S.D.PASTE SHEET'!Q2107)</f>
        <v/>
      </c>
      <c s="153" t="str">
        <f>IF('S.D.PASTE SHEET'!R2107="","",'S.D.PASTE SHEET'!R2107)</f>
        <v/>
      </c>
      <c s="153" t="str">
        <f>IF('S.D.PASTE SHEET'!S2107="","",'S.D.PASTE SHEET'!S2107)</f>
        <v/>
      </c>
      <c s="153" t="str">
        <f>IF('S.D.PASTE SHEET'!T2107="","",'S.D.PASTE SHEET'!T2107)</f>
        <v/>
      </c>
      <c s="153" t="str">
        <f>IF('S.D.PASTE SHEET'!U2107="","",'S.D.PASTE SHEET'!U2107)</f>
        <v/>
      </c>
      <c s="153" t="str">
        <f>IF('S.D.PASTE SHEET'!V2107="","",'S.D.PASTE SHEET'!V2107)</f>
        <v/>
      </c>
      <c s="153" t="str">
        <f>IF('S.D.PASTE SHEET'!W2107="","",'S.D.PASTE SHEET'!W2107)</f>
        <v/>
      </c>
      <c s="153" t="str">
        <f>IF('S.D.PASTE SHEET'!X2107="","",'S.D.PASTE SHEET'!X2107)</f>
        <v/>
      </c>
      <c s="153" t="str">
        <f>IF('S.D.PASTE SHEET'!Y2107="","",'S.D.PASTE SHEET'!Y2107)</f>
        <v/>
      </c>
      <c s="153" t="str">
        <f>IF('S.D.PASTE SHEET'!Z2107="","",'S.D.PASTE SHEET'!Z2107)</f>
        <v/>
      </c>
      <c s="153" t="str">
        <f>IF('S.D.PASTE SHEET'!AA2107="","",'S.D.PASTE SHEET'!AA2107)</f>
        <v/>
      </c>
      <c s="153" t="str">
        <f>IF('S.D.PASTE SHEET'!AB2107="","",'S.D.PASTE SHEET'!AB2107)</f>
        <v/>
      </c>
      <c s="153" t="str">
        <f>IF('S.D.PASTE SHEET'!AC2107="","",'S.D.PASTE SHEET'!AC2107)</f>
        <v/>
      </c>
      <c s="153" t="str">
        <f>IF('S.D.PASTE SHEET'!AD2107="","",'S.D.PASTE SHEET'!AD2107)</f>
        <v/>
      </c>
      <c s="155"/>
      <c s="156" t="str">
        <f>IF(AK2107="","",IF(AK2107&gt;0,COUNT($AG$2:AG2107),""))</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s="160"/>
      <c s="156" t="str">
        <f>IF(BC2107="","",IF(BC2107&gt;0,COUNT($AY$2:AY2107),""))</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108" spans="1:66" ht="15">
      <c r="A2108" s="153" t="str">
        <f>IF('S.D.PASTE SHEET'!A2108="","",'S.D.PASTE SHEET'!A2108)</f>
        <v/>
      </c>
      <c s="153" t="str">
        <f>IF('S.D.PASTE SHEET'!B2108="","",'S.D.PASTE SHEET'!B2108)</f>
        <v/>
      </c>
      <c s="153" t="str">
        <f>IF('S.D.PASTE SHEET'!C2108="","",'S.D.PASTE SHEET'!C2108)</f>
        <v/>
      </c>
      <c s="154" t="str">
        <f>IF('S.D.PASTE SHEET'!D2108="","",'S.D.PASTE SHEET'!D2108)</f>
        <v/>
      </c>
      <c s="153" t="str">
        <f>IF('S.D.PASTE SHEET'!E2108="","",UPPER('S.D.PASTE SHEET'!E2108))</f>
        <v/>
      </c>
      <c s="153" t="str">
        <f>IF('S.D.PASTE SHEET'!F2108="","",'S.D.PASTE SHEET'!F2108)</f>
        <v/>
      </c>
      <c s="153" t="str">
        <f>IF('S.D.PASTE SHEET'!G2108="","",UPPER('S.D.PASTE SHEET'!G2108))</f>
        <v/>
      </c>
      <c s="153" t="str">
        <f>IF('S.D.PASTE SHEET'!H2108="","",UPPER('S.D.PASTE SHEET'!H2108))</f>
        <v/>
      </c>
      <c s="153" t="str">
        <f>IF('S.D.PASTE SHEET'!I2108="","",'S.D.PASTE SHEET'!I2108)</f>
        <v/>
      </c>
      <c s="154" t="str">
        <f>IF('S.D.PASTE SHEET'!J2108="","",'S.D.PASTE SHEET'!J2108)</f>
        <v/>
      </c>
      <c s="153" t="str">
        <f>IF('S.D.PASTE SHEET'!K2108="","",'S.D.PASTE SHEET'!K2108)</f>
        <v/>
      </c>
      <c s="153" t="str">
        <f>IF('S.D.PASTE SHEET'!L2108="","",'S.D.PASTE SHEET'!L2108)</f>
        <v/>
      </c>
      <c s="153" t="str">
        <f>IF('S.D.PASTE SHEET'!M2108="","",'S.D.PASTE SHEET'!M2108)</f>
        <v/>
      </c>
      <c s="153" t="str">
        <f>IF('S.D.PASTE SHEET'!N2108="","",'S.D.PASTE SHEET'!N2108)</f>
        <v/>
      </c>
      <c s="153" t="str">
        <f>IF('S.D.PASTE SHEET'!O2108="","",'S.D.PASTE SHEET'!O2108)</f>
        <v/>
      </c>
      <c s="153" t="str">
        <f>IF('S.D.PASTE SHEET'!P2108="","",'S.D.PASTE SHEET'!P2108)</f>
        <v/>
      </c>
      <c s="153" t="str">
        <f>IF('S.D.PASTE SHEET'!Q2108="","",'S.D.PASTE SHEET'!Q2108)</f>
        <v/>
      </c>
      <c s="153" t="str">
        <f>IF('S.D.PASTE SHEET'!R2108="","",'S.D.PASTE SHEET'!R2108)</f>
        <v/>
      </c>
      <c s="153" t="str">
        <f>IF('S.D.PASTE SHEET'!S2108="","",'S.D.PASTE SHEET'!S2108)</f>
        <v/>
      </c>
      <c s="153" t="str">
        <f>IF('S.D.PASTE SHEET'!T2108="","",'S.D.PASTE SHEET'!T2108)</f>
        <v/>
      </c>
      <c s="153" t="str">
        <f>IF('S.D.PASTE SHEET'!U2108="","",'S.D.PASTE SHEET'!U2108)</f>
        <v/>
      </c>
      <c s="153" t="str">
        <f>IF('S.D.PASTE SHEET'!V2108="","",'S.D.PASTE SHEET'!V2108)</f>
        <v/>
      </c>
      <c s="153" t="str">
        <f>IF('S.D.PASTE SHEET'!W2108="","",'S.D.PASTE SHEET'!W2108)</f>
        <v/>
      </c>
      <c s="153" t="str">
        <f>IF('S.D.PASTE SHEET'!X2108="","",'S.D.PASTE SHEET'!X2108)</f>
        <v/>
      </c>
      <c s="153" t="str">
        <f>IF('S.D.PASTE SHEET'!Y2108="","",'S.D.PASTE SHEET'!Y2108)</f>
        <v/>
      </c>
      <c s="153" t="str">
        <f>IF('S.D.PASTE SHEET'!Z2108="","",'S.D.PASTE SHEET'!Z2108)</f>
        <v/>
      </c>
      <c s="153" t="str">
        <f>IF('S.D.PASTE SHEET'!AA2108="","",'S.D.PASTE SHEET'!AA2108)</f>
        <v/>
      </c>
      <c s="153" t="str">
        <f>IF('S.D.PASTE SHEET'!AB2108="","",'S.D.PASTE SHEET'!AB2108)</f>
        <v/>
      </c>
      <c s="153" t="str">
        <f>IF('S.D.PASTE SHEET'!AC2108="","",'S.D.PASTE SHEET'!AC2108)</f>
        <v/>
      </c>
      <c s="153" t="str">
        <f>IF('S.D.PASTE SHEET'!AD2108="","",'S.D.PASTE SHEET'!AD2108)</f>
        <v/>
      </c>
      <c s="155"/>
      <c s="156" t="str">
        <f>IF(AK2108="","",IF(AK2108&gt;0,COUNT($AG$2:AG2108),""))</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s="160"/>
      <c s="156" t="str">
        <f>IF(BC2108="","",IF(BC2108&gt;0,COUNT($AY$2:AY2108),""))</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109" spans="1:66" ht="15">
      <c r="A2109" s="153" t="str">
        <f>IF('S.D.PASTE SHEET'!A2109="","",'S.D.PASTE SHEET'!A2109)</f>
        <v/>
      </c>
      <c s="153" t="str">
        <f>IF('S.D.PASTE SHEET'!B2109="","",'S.D.PASTE SHEET'!B2109)</f>
        <v/>
      </c>
      <c s="153" t="str">
        <f>IF('S.D.PASTE SHEET'!C2109="","",'S.D.PASTE SHEET'!C2109)</f>
        <v/>
      </c>
      <c s="154" t="str">
        <f>IF('S.D.PASTE SHEET'!D2109="","",'S.D.PASTE SHEET'!D2109)</f>
        <v/>
      </c>
      <c s="153" t="str">
        <f>IF('S.D.PASTE SHEET'!E2109="","",UPPER('S.D.PASTE SHEET'!E2109))</f>
        <v/>
      </c>
      <c s="153" t="str">
        <f>IF('S.D.PASTE SHEET'!F2109="","",'S.D.PASTE SHEET'!F2109)</f>
        <v/>
      </c>
      <c s="153" t="str">
        <f>IF('S.D.PASTE SHEET'!G2109="","",UPPER('S.D.PASTE SHEET'!G2109))</f>
        <v/>
      </c>
      <c s="153" t="str">
        <f>IF('S.D.PASTE SHEET'!H2109="","",UPPER('S.D.PASTE SHEET'!H2109))</f>
        <v/>
      </c>
      <c s="153" t="str">
        <f>IF('S.D.PASTE SHEET'!I2109="","",'S.D.PASTE SHEET'!I2109)</f>
        <v/>
      </c>
      <c s="154" t="str">
        <f>IF('S.D.PASTE SHEET'!J2109="","",'S.D.PASTE SHEET'!J2109)</f>
        <v/>
      </c>
      <c s="153" t="str">
        <f>IF('S.D.PASTE SHEET'!K2109="","",'S.D.PASTE SHEET'!K2109)</f>
        <v/>
      </c>
      <c s="153" t="str">
        <f>IF('S.D.PASTE SHEET'!L2109="","",'S.D.PASTE SHEET'!L2109)</f>
        <v/>
      </c>
      <c s="153" t="str">
        <f>IF('S.D.PASTE SHEET'!M2109="","",'S.D.PASTE SHEET'!M2109)</f>
        <v/>
      </c>
      <c s="153" t="str">
        <f>IF('S.D.PASTE SHEET'!N2109="","",'S.D.PASTE SHEET'!N2109)</f>
        <v/>
      </c>
      <c s="153" t="str">
        <f>IF('S.D.PASTE SHEET'!O2109="","",'S.D.PASTE SHEET'!O2109)</f>
        <v/>
      </c>
      <c s="153" t="str">
        <f>IF('S.D.PASTE SHEET'!P2109="","",'S.D.PASTE SHEET'!P2109)</f>
        <v/>
      </c>
      <c s="153" t="str">
        <f>IF('S.D.PASTE SHEET'!Q2109="","",'S.D.PASTE SHEET'!Q2109)</f>
        <v/>
      </c>
      <c s="153" t="str">
        <f>IF('S.D.PASTE SHEET'!R2109="","",'S.D.PASTE SHEET'!R2109)</f>
        <v/>
      </c>
      <c s="153" t="str">
        <f>IF('S.D.PASTE SHEET'!S2109="","",'S.D.PASTE SHEET'!S2109)</f>
        <v/>
      </c>
      <c s="153" t="str">
        <f>IF('S.D.PASTE SHEET'!T2109="","",'S.D.PASTE SHEET'!T2109)</f>
        <v/>
      </c>
      <c s="153" t="str">
        <f>IF('S.D.PASTE SHEET'!U2109="","",'S.D.PASTE SHEET'!U2109)</f>
        <v/>
      </c>
      <c s="153" t="str">
        <f>IF('S.D.PASTE SHEET'!V2109="","",'S.D.PASTE SHEET'!V2109)</f>
        <v/>
      </c>
      <c s="153" t="str">
        <f>IF('S.D.PASTE SHEET'!W2109="","",'S.D.PASTE SHEET'!W2109)</f>
        <v/>
      </c>
      <c s="153" t="str">
        <f>IF('S.D.PASTE SHEET'!X2109="","",'S.D.PASTE SHEET'!X2109)</f>
        <v/>
      </c>
      <c s="153" t="str">
        <f>IF('S.D.PASTE SHEET'!Y2109="","",'S.D.PASTE SHEET'!Y2109)</f>
        <v/>
      </c>
      <c s="153" t="str">
        <f>IF('S.D.PASTE SHEET'!Z2109="","",'S.D.PASTE SHEET'!Z2109)</f>
        <v/>
      </c>
      <c s="153" t="str">
        <f>IF('S.D.PASTE SHEET'!AA2109="","",'S.D.PASTE SHEET'!AA2109)</f>
        <v/>
      </c>
      <c s="153" t="str">
        <f>IF('S.D.PASTE SHEET'!AB2109="","",'S.D.PASTE SHEET'!AB2109)</f>
        <v/>
      </c>
      <c s="153" t="str">
        <f>IF('S.D.PASTE SHEET'!AC2109="","",'S.D.PASTE SHEET'!AC2109)</f>
        <v/>
      </c>
      <c s="153" t="str">
        <f>IF('S.D.PASTE SHEET'!AD2109="","",'S.D.PASTE SHEET'!AD2109)</f>
        <v/>
      </c>
      <c s="155"/>
      <c s="156" t="str">
        <f>IF(AK2109="","",IF(AK2109&gt;0,COUNT($AG$2:AG2109),""))</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s="160"/>
      <c s="156" t="str">
        <f>IF(BC2109="","",IF(BC2109&gt;0,COUNT($AY$2:AY2109),""))</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110" spans="1:66" ht="15">
      <c r="A2110" s="153" t="str">
        <f>IF('S.D.PASTE SHEET'!A2110="","",'S.D.PASTE SHEET'!A2110)</f>
        <v/>
      </c>
      <c s="153" t="str">
        <f>IF('S.D.PASTE SHEET'!B2110="","",'S.D.PASTE SHEET'!B2110)</f>
        <v/>
      </c>
      <c s="153" t="str">
        <f>IF('S.D.PASTE SHEET'!C2110="","",'S.D.PASTE SHEET'!C2110)</f>
        <v/>
      </c>
      <c s="154" t="str">
        <f>IF('S.D.PASTE SHEET'!D2110="","",'S.D.PASTE SHEET'!D2110)</f>
        <v/>
      </c>
      <c s="153" t="str">
        <f>IF('S.D.PASTE SHEET'!E2110="","",UPPER('S.D.PASTE SHEET'!E2110))</f>
        <v/>
      </c>
      <c s="153" t="str">
        <f>IF('S.D.PASTE SHEET'!F2110="","",'S.D.PASTE SHEET'!F2110)</f>
        <v/>
      </c>
      <c s="153" t="str">
        <f>IF('S.D.PASTE SHEET'!G2110="","",UPPER('S.D.PASTE SHEET'!G2110))</f>
        <v/>
      </c>
      <c s="153" t="str">
        <f>IF('S.D.PASTE SHEET'!H2110="","",UPPER('S.D.PASTE SHEET'!H2110))</f>
        <v/>
      </c>
      <c s="153" t="str">
        <f>IF('S.D.PASTE SHEET'!I2110="","",'S.D.PASTE SHEET'!I2110)</f>
        <v/>
      </c>
      <c s="154" t="str">
        <f>IF('S.D.PASTE SHEET'!J2110="","",'S.D.PASTE SHEET'!J2110)</f>
        <v/>
      </c>
      <c s="153" t="str">
        <f>IF('S.D.PASTE SHEET'!K2110="","",'S.D.PASTE SHEET'!K2110)</f>
        <v/>
      </c>
      <c s="153" t="str">
        <f>IF('S.D.PASTE SHEET'!L2110="","",'S.D.PASTE SHEET'!L2110)</f>
        <v/>
      </c>
      <c s="153" t="str">
        <f>IF('S.D.PASTE SHEET'!M2110="","",'S.D.PASTE SHEET'!M2110)</f>
        <v/>
      </c>
      <c s="153" t="str">
        <f>IF('S.D.PASTE SHEET'!N2110="","",'S.D.PASTE SHEET'!N2110)</f>
        <v/>
      </c>
      <c s="153" t="str">
        <f>IF('S.D.PASTE SHEET'!O2110="","",'S.D.PASTE SHEET'!O2110)</f>
        <v/>
      </c>
      <c s="153" t="str">
        <f>IF('S.D.PASTE SHEET'!P2110="","",'S.D.PASTE SHEET'!P2110)</f>
        <v/>
      </c>
      <c s="153" t="str">
        <f>IF('S.D.PASTE SHEET'!Q2110="","",'S.D.PASTE SHEET'!Q2110)</f>
        <v/>
      </c>
      <c s="153" t="str">
        <f>IF('S.D.PASTE SHEET'!R2110="","",'S.D.PASTE SHEET'!R2110)</f>
        <v/>
      </c>
      <c s="153" t="str">
        <f>IF('S.D.PASTE SHEET'!S2110="","",'S.D.PASTE SHEET'!S2110)</f>
        <v/>
      </c>
      <c s="153" t="str">
        <f>IF('S.D.PASTE SHEET'!T2110="","",'S.D.PASTE SHEET'!T2110)</f>
        <v/>
      </c>
      <c s="153" t="str">
        <f>IF('S.D.PASTE SHEET'!U2110="","",'S.D.PASTE SHEET'!U2110)</f>
        <v/>
      </c>
      <c s="153" t="str">
        <f>IF('S.D.PASTE SHEET'!V2110="","",'S.D.PASTE SHEET'!V2110)</f>
        <v/>
      </c>
      <c s="153" t="str">
        <f>IF('S.D.PASTE SHEET'!W2110="","",'S.D.PASTE SHEET'!W2110)</f>
        <v/>
      </c>
      <c s="153" t="str">
        <f>IF('S.D.PASTE SHEET'!X2110="","",'S.D.PASTE SHEET'!X2110)</f>
        <v/>
      </c>
      <c s="153" t="str">
        <f>IF('S.D.PASTE SHEET'!Y2110="","",'S.D.PASTE SHEET'!Y2110)</f>
        <v/>
      </c>
      <c s="153" t="str">
        <f>IF('S.D.PASTE SHEET'!Z2110="","",'S.D.PASTE SHEET'!Z2110)</f>
        <v/>
      </c>
      <c s="153" t="str">
        <f>IF('S.D.PASTE SHEET'!AA2110="","",'S.D.PASTE SHEET'!AA2110)</f>
        <v/>
      </c>
      <c s="153" t="str">
        <f>IF('S.D.PASTE SHEET'!AB2110="","",'S.D.PASTE SHEET'!AB2110)</f>
        <v/>
      </c>
      <c s="153" t="str">
        <f>IF('S.D.PASTE SHEET'!AC2110="","",'S.D.PASTE SHEET'!AC2110)</f>
        <v/>
      </c>
      <c s="153" t="str">
        <f>IF('S.D.PASTE SHEET'!AD2110="","",'S.D.PASTE SHEET'!AD2110)</f>
        <v/>
      </c>
      <c s="155"/>
      <c s="156" t="str">
        <f>IF(AK2110="","",IF(AK2110&gt;0,COUNT($AG$2:AG2110),""))</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s="160"/>
      <c s="156" t="str">
        <f>IF(BC2110="","",IF(BC2110&gt;0,COUNT($AY$2:AY2110),""))</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111" spans="1:66" ht="15">
      <c r="A2111" s="153" t="str">
        <f>IF('S.D.PASTE SHEET'!A2111="","",'S.D.PASTE SHEET'!A2111)</f>
        <v/>
      </c>
      <c s="153" t="str">
        <f>IF('S.D.PASTE SHEET'!B2111="","",'S.D.PASTE SHEET'!B2111)</f>
        <v/>
      </c>
      <c s="153" t="str">
        <f>IF('S.D.PASTE SHEET'!C2111="","",'S.D.PASTE SHEET'!C2111)</f>
        <v/>
      </c>
      <c s="154" t="str">
        <f>IF('S.D.PASTE SHEET'!D2111="","",'S.D.PASTE SHEET'!D2111)</f>
        <v/>
      </c>
      <c s="153" t="str">
        <f>IF('S.D.PASTE SHEET'!E2111="","",UPPER('S.D.PASTE SHEET'!E2111))</f>
        <v/>
      </c>
      <c s="153" t="str">
        <f>IF('S.D.PASTE SHEET'!F2111="","",'S.D.PASTE SHEET'!F2111)</f>
        <v/>
      </c>
      <c s="153" t="str">
        <f>IF('S.D.PASTE SHEET'!G2111="","",UPPER('S.D.PASTE SHEET'!G2111))</f>
        <v/>
      </c>
      <c s="153" t="str">
        <f>IF('S.D.PASTE SHEET'!H2111="","",UPPER('S.D.PASTE SHEET'!H2111))</f>
        <v/>
      </c>
      <c s="153" t="str">
        <f>IF('S.D.PASTE SHEET'!I2111="","",'S.D.PASTE SHEET'!I2111)</f>
        <v/>
      </c>
      <c s="154" t="str">
        <f>IF('S.D.PASTE SHEET'!J2111="","",'S.D.PASTE SHEET'!J2111)</f>
        <v/>
      </c>
      <c s="153" t="str">
        <f>IF('S.D.PASTE SHEET'!K2111="","",'S.D.PASTE SHEET'!K2111)</f>
        <v/>
      </c>
      <c s="153" t="str">
        <f>IF('S.D.PASTE SHEET'!L2111="","",'S.D.PASTE SHEET'!L2111)</f>
        <v/>
      </c>
      <c s="153" t="str">
        <f>IF('S.D.PASTE SHEET'!M2111="","",'S.D.PASTE SHEET'!M2111)</f>
        <v/>
      </c>
      <c s="153" t="str">
        <f>IF('S.D.PASTE SHEET'!N2111="","",'S.D.PASTE SHEET'!N2111)</f>
        <v/>
      </c>
      <c s="153" t="str">
        <f>IF('S.D.PASTE SHEET'!O2111="","",'S.D.PASTE SHEET'!O2111)</f>
        <v/>
      </c>
      <c s="153" t="str">
        <f>IF('S.D.PASTE SHEET'!P2111="","",'S.D.PASTE SHEET'!P2111)</f>
        <v/>
      </c>
      <c s="153" t="str">
        <f>IF('S.D.PASTE SHEET'!Q2111="","",'S.D.PASTE SHEET'!Q2111)</f>
        <v/>
      </c>
      <c s="153" t="str">
        <f>IF('S.D.PASTE SHEET'!R2111="","",'S.D.PASTE SHEET'!R2111)</f>
        <v/>
      </c>
      <c s="153" t="str">
        <f>IF('S.D.PASTE SHEET'!S2111="","",'S.D.PASTE SHEET'!S2111)</f>
        <v/>
      </c>
      <c s="153" t="str">
        <f>IF('S.D.PASTE SHEET'!T2111="","",'S.D.PASTE SHEET'!T2111)</f>
        <v/>
      </c>
      <c s="153" t="str">
        <f>IF('S.D.PASTE SHEET'!U2111="","",'S.D.PASTE SHEET'!U2111)</f>
        <v/>
      </c>
      <c s="153" t="str">
        <f>IF('S.D.PASTE SHEET'!V2111="","",'S.D.PASTE SHEET'!V2111)</f>
        <v/>
      </c>
      <c s="153" t="str">
        <f>IF('S.D.PASTE SHEET'!W2111="","",'S.D.PASTE SHEET'!W2111)</f>
        <v/>
      </c>
      <c s="153" t="str">
        <f>IF('S.D.PASTE SHEET'!X2111="","",'S.D.PASTE SHEET'!X2111)</f>
        <v/>
      </c>
      <c s="153" t="str">
        <f>IF('S.D.PASTE SHEET'!Y2111="","",'S.D.PASTE SHEET'!Y2111)</f>
        <v/>
      </c>
      <c s="153" t="str">
        <f>IF('S.D.PASTE SHEET'!Z2111="","",'S.D.PASTE SHEET'!Z2111)</f>
        <v/>
      </c>
      <c s="153" t="str">
        <f>IF('S.D.PASTE SHEET'!AA2111="","",'S.D.PASTE SHEET'!AA2111)</f>
        <v/>
      </c>
      <c s="153" t="str">
        <f>IF('S.D.PASTE SHEET'!AB2111="","",'S.D.PASTE SHEET'!AB2111)</f>
        <v/>
      </c>
      <c s="153" t="str">
        <f>IF('S.D.PASTE SHEET'!AC2111="","",'S.D.PASTE SHEET'!AC2111)</f>
        <v/>
      </c>
      <c s="153" t="str">
        <f>IF('S.D.PASTE SHEET'!AD2111="","",'S.D.PASTE SHEET'!AD2111)</f>
        <v/>
      </c>
      <c s="155"/>
      <c s="156" t="str">
        <f>IF(AK2111="","",IF(AK2111&gt;0,COUNT($AG$2:AG2111),""))</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s="160"/>
      <c s="156" t="str">
        <f>IF(BC2111="","",IF(BC2111&gt;0,COUNT($AY$2:AY2111),""))</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112" spans="1:66" ht="15">
      <c r="A2112" s="153" t="str">
        <f>IF('S.D.PASTE SHEET'!A2112="","",'S.D.PASTE SHEET'!A2112)</f>
        <v/>
      </c>
      <c s="153" t="str">
        <f>IF('S.D.PASTE SHEET'!B2112="","",'S.D.PASTE SHEET'!B2112)</f>
        <v/>
      </c>
      <c s="153" t="str">
        <f>IF('S.D.PASTE SHEET'!C2112="","",'S.D.PASTE SHEET'!C2112)</f>
        <v/>
      </c>
      <c s="154" t="str">
        <f>IF('S.D.PASTE SHEET'!D2112="","",'S.D.PASTE SHEET'!D2112)</f>
        <v/>
      </c>
      <c s="153" t="str">
        <f>IF('S.D.PASTE SHEET'!E2112="","",UPPER('S.D.PASTE SHEET'!E2112))</f>
        <v/>
      </c>
      <c s="153" t="str">
        <f>IF('S.D.PASTE SHEET'!F2112="","",'S.D.PASTE SHEET'!F2112)</f>
        <v/>
      </c>
      <c s="153" t="str">
        <f>IF('S.D.PASTE SHEET'!G2112="","",UPPER('S.D.PASTE SHEET'!G2112))</f>
        <v/>
      </c>
      <c s="153" t="str">
        <f>IF('S.D.PASTE SHEET'!H2112="","",UPPER('S.D.PASTE SHEET'!H2112))</f>
        <v/>
      </c>
      <c s="153" t="str">
        <f>IF('S.D.PASTE SHEET'!I2112="","",'S.D.PASTE SHEET'!I2112)</f>
        <v/>
      </c>
      <c s="154" t="str">
        <f>IF('S.D.PASTE SHEET'!J2112="","",'S.D.PASTE SHEET'!J2112)</f>
        <v/>
      </c>
      <c s="153" t="str">
        <f>IF('S.D.PASTE SHEET'!K2112="","",'S.D.PASTE SHEET'!K2112)</f>
        <v/>
      </c>
      <c s="153" t="str">
        <f>IF('S.D.PASTE SHEET'!L2112="","",'S.D.PASTE SHEET'!L2112)</f>
        <v/>
      </c>
      <c s="153" t="str">
        <f>IF('S.D.PASTE SHEET'!M2112="","",'S.D.PASTE SHEET'!M2112)</f>
        <v/>
      </c>
      <c s="153" t="str">
        <f>IF('S.D.PASTE SHEET'!N2112="","",'S.D.PASTE SHEET'!N2112)</f>
        <v/>
      </c>
      <c s="153" t="str">
        <f>IF('S.D.PASTE SHEET'!O2112="","",'S.D.PASTE SHEET'!O2112)</f>
        <v/>
      </c>
      <c s="153" t="str">
        <f>IF('S.D.PASTE SHEET'!P2112="","",'S.D.PASTE SHEET'!P2112)</f>
        <v/>
      </c>
      <c s="153" t="str">
        <f>IF('S.D.PASTE SHEET'!Q2112="","",'S.D.PASTE SHEET'!Q2112)</f>
        <v/>
      </c>
      <c s="153" t="str">
        <f>IF('S.D.PASTE SHEET'!R2112="","",'S.D.PASTE SHEET'!R2112)</f>
        <v/>
      </c>
      <c s="153" t="str">
        <f>IF('S.D.PASTE SHEET'!S2112="","",'S.D.PASTE SHEET'!S2112)</f>
        <v/>
      </c>
      <c s="153" t="str">
        <f>IF('S.D.PASTE SHEET'!T2112="","",'S.D.PASTE SHEET'!T2112)</f>
        <v/>
      </c>
      <c s="153" t="str">
        <f>IF('S.D.PASTE SHEET'!U2112="","",'S.D.PASTE SHEET'!U2112)</f>
        <v/>
      </c>
      <c s="153" t="str">
        <f>IF('S.D.PASTE SHEET'!V2112="","",'S.D.PASTE SHEET'!V2112)</f>
        <v/>
      </c>
      <c s="153" t="str">
        <f>IF('S.D.PASTE SHEET'!W2112="","",'S.D.PASTE SHEET'!W2112)</f>
        <v/>
      </c>
      <c s="153" t="str">
        <f>IF('S.D.PASTE SHEET'!X2112="","",'S.D.PASTE SHEET'!X2112)</f>
        <v/>
      </c>
      <c s="153" t="str">
        <f>IF('S.D.PASTE SHEET'!Y2112="","",'S.D.PASTE SHEET'!Y2112)</f>
        <v/>
      </c>
      <c s="153" t="str">
        <f>IF('S.D.PASTE SHEET'!Z2112="","",'S.D.PASTE SHEET'!Z2112)</f>
        <v/>
      </c>
      <c s="153" t="str">
        <f>IF('S.D.PASTE SHEET'!AA2112="","",'S.D.PASTE SHEET'!AA2112)</f>
        <v/>
      </c>
      <c s="153" t="str">
        <f>IF('S.D.PASTE SHEET'!AB2112="","",'S.D.PASTE SHEET'!AB2112)</f>
        <v/>
      </c>
      <c s="153" t="str">
        <f>IF('S.D.PASTE SHEET'!AC2112="","",'S.D.PASTE SHEET'!AC2112)</f>
        <v/>
      </c>
      <c s="153" t="str">
        <f>IF('S.D.PASTE SHEET'!AD2112="","",'S.D.PASTE SHEET'!AD2112)</f>
        <v/>
      </c>
      <c s="155"/>
      <c s="156" t="str">
        <f>IF(AK2112="","",IF(AK2112&gt;0,COUNT($AG$2:AG2112),""))</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s="160"/>
      <c s="156" t="str">
        <f>IF(BC2112="","",IF(BC2112&gt;0,COUNT($AY$2:AY2112),""))</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113" spans="1:66" ht="15">
      <c r="A2113" s="153" t="str">
        <f>IF('S.D.PASTE SHEET'!A2113="","",'S.D.PASTE SHEET'!A2113)</f>
        <v/>
      </c>
      <c s="153" t="str">
        <f>IF('S.D.PASTE SHEET'!B2113="","",'S.D.PASTE SHEET'!B2113)</f>
        <v/>
      </c>
      <c s="153" t="str">
        <f>IF('S.D.PASTE SHEET'!C2113="","",'S.D.PASTE SHEET'!C2113)</f>
        <v/>
      </c>
      <c s="154" t="str">
        <f>IF('S.D.PASTE SHEET'!D2113="","",'S.D.PASTE SHEET'!D2113)</f>
        <v/>
      </c>
      <c s="153" t="str">
        <f>IF('S.D.PASTE SHEET'!E2113="","",UPPER('S.D.PASTE SHEET'!E2113))</f>
        <v/>
      </c>
      <c s="153" t="str">
        <f>IF('S.D.PASTE SHEET'!F2113="","",'S.D.PASTE SHEET'!F2113)</f>
        <v/>
      </c>
      <c s="153" t="str">
        <f>IF('S.D.PASTE SHEET'!G2113="","",UPPER('S.D.PASTE SHEET'!G2113))</f>
        <v/>
      </c>
      <c s="153" t="str">
        <f>IF('S.D.PASTE SHEET'!H2113="","",UPPER('S.D.PASTE SHEET'!H2113))</f>
        <v/>
      </c>
      <c s="153" t="str">
        <f>IF('S.D.PASTE SHEET'!I2113="","",'S.D.PASTE SHEET'!I2113)</f>
        <v/>
      </c>
      <c s="154" t="str">
        <f>IF('S.D.PASTE SHEET'!J2113="","",'S.D.PASTE SHEET'!J2113)</f>
        <v/>
      </c>
      <c s="153" t="str">
        <f>IF('S.D.PASTE SHEET'!K2113="","",'S.D.PASTE SHEET'!K2113)</f>
        <v/>
      </c>
      <c s="153" t="str">
        <f>IF('S.D.PASTE SHEET'!L2113="","",'S.D.PASTE SHEET'!L2113)</f>
        <v/>
      </c>
      <c s="153" t="str">
        <f>IF('S.D.PASTE SHEET'!M2113="","",'S.D.PASTE SHEET'!M2113)</f>
        <v/>
      </c>
      <c s="153" t="str">
        <f>IF('S.D.PASTE SHEET'!N2113="","",'S.D.PASTE SHEET'!N2113)</f>
        <v/>
      </c>
      <c s="153" t="str">
        <f>IF('S.D.PASTE SHEET'!O2113="","",'S.D.PASTE SHEET'!O2113)</f>
        <v/>
      </c>
      <c s="153" t="str">
        <f>IF('S.D.PASTE SHEET'!P2113="","",'S.D.PASTE SHEET'!P2113)</f>
        <v/>
      </c>
      <c s="153" t="str">
        <f>IF('S.D.PASTE SHEET'!Q2113="","",'S.D.PASTE SHEET'!Q2113)</f>
        <v/>
      </c>
      <c s="153" t="str">
        <f>IF('S.D.PASTE SHEET'!R2113="","",'S.D.PASTE SHEET'!R2113)</f>
        <v/>
      </c>
      <c s="153" t="str">
        <f>IF('S.D.PASTE SHEET'!S2113="","",'S.D.PASTE SHEET'!S2113)</f>
        <v/>
      </c>
      <c s="153" t="str">
        <f>IF('S.D.PASTE SHEET'!T2113="","",'S.D.PASTE SHEET'!T2113)</f>
        <v/>
      </c>
      <c s="153" t="str">
        <f>IF('S.D.PASTE SHEET'!U2113="","",'S.D.PASTE SHEET'!U2113)</f>
        <v/>
      </c>
      <c s="153" t="str">
        <f>IF('S.D.PASTE SHEET'!V2113="","",'S.D.PASTE SHEET'!V2113)</f>
        <v/>
      </c>
      <c s="153" t="str">
        <f>IF('S.D.PASTE SHEET'!W2113="","",'S.D.PASTE SHEET'!W2113)</f>
        <v/>
      </c>
      <c s="153" t="str">
        <f>IF('S.D.PASTE SHEET'!X2113="","",'S.D.PASTE SHEET'!X2113)</f>
        <v/>
      </c>
      <c s="153" t="str">
        <f>IF('S.D.PASTE SHEET'!Y2113="","",'S.D.PASTE SHEET'!Y2113)</f>
        <v/>
      </c>
      <c s="153" t="str">
        <f>IF('S.D.PASTE SHEET'!Z2113="","",'S.D.PASTE SHEET'!Z2113)</f>
        <v/>
      </c>
      <c s="153" t="str">
        <f>IF('S.D.PASTE SHEET'!AA2113="","",'S.D.PASTE SHEET'!AA2113)</f>
        <v/>
      </c>
      <c s="153" t="str">
        <f>IF('S.D.PASTE SHEET'!AB2113="","",'S.D.PASTE SHEET'!AB2113)</f>
        <v/>
      </c>
      <c s="153" t="str">
        <f>IF('S.D.PASTE SHEET'!AC2113="","",'S.D.PASTE SHEET'!AC2113)</f>
        <v/>
      </c>
      <c s="153" t="str">
        <f>IF('S.D.PASTE SHEET'!AD2113="","",'S.D.PASTE SHEET'!AD2113)</f>
        <v/>
      </c>
      <c s="155"/>
      <c s="156" t="str">
        <f>IF(AK2113="","",IF(AK2113&gt;0,COUNT($AG$2:AG2113),""))</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s="160"/>
      <c s="156" t="str">
        <f>IF(BC2113="","",IF(BC2113&gt;0,COUNT($AY$2:AY2113),""))</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114" spans="1:66" ht="15">
      <c r="A2114" s="153" t="str">
        <f>IF('S.D.PASTE SHEET'!A2114="","",'S.D.PASTE SHEET'!A2114)</f>
        <v/>
      </c>
      <c s="153" t="str">
        <f>IF('S.D.PASTE SHEET'!B2114="","",'S.D.PASTE SHEET'!B2114)</f>
        <v/>
      </c>
      <c s="153" t="str">
        <f>IF('S.D.PASTE SHEET'!C2114="","",'S.D.PASTE SHEET'!C2114)</f>
        <v/>
      </c>
      <c s="154" t="str">
        <f>IF('S.D.PASTE SHEET'!D2114="","",'S.D.PASTE SHEET'!D2114)</f>
        <v/>
      </c>
      <c s="153" t="str">
        <f>IF('S.D.PASTE SHEET'!E2114="","",UPPER('S.D.PASTE SHEET'!E2114))</f>
        <v/>
      </c>
      <c s="153" t="str">
        <f>IF('S.D.PASTE SHEET'!F2114="","",'S.D.PASTE SHEET'!F2114)</f>
        <v/>
      </c>
      <c s="153" t="str">
        <f>IF('S.D.PASTE SHEET'!G2114="","",UPPER('S.D.PASTE SHEET'!G2114))</f>
        <v/>
      </c>
      <c s="153" t="str">
        <f>IF('S.D.PASTE SHEET'!H2114="","",UPPER('S.D.PASTE SHEET'!H2114))</f>
        <v/>
      </c>
      <c s="153" t="str">
        <f>IF('S.D.PASTE SHEET'!I2114="","",'S.D.PASTE SHEET'!I2114)</f>
        <v/>
      </c>
      <c s="154" t="str">
        <f>IF('S.D.PASTE SHEET'!J2114="","",'S.D.PASTE SHEET'!J2114)</f>
        <v/>
      </c>
      <c s="153" t="str">
        <f>IF('S.D.PASTE SHEET'!K2114="","",'S.D.PASTE SHEET'!K2114)</f>
        <v/>
      </c>
      <c s="153" t="str">
        <f>IF('S.D.PASTE SHEET'!L2114="","",'S.D.PASTE SHEET'!L2114)</f>
        <v/>
      </c>
      <c s="153" t="str">
        <f>IF('S.D.PASTE SHEET'!M2114="","",'S.D.PASTE SHEET'!M2114)</f>
        <v/>
      </c>
      <c s="153" t="str">
        <f>IF('S.D.PASTE SHEET'!N2114="","",'S.D.PASTE SHEET'!N2114)</f>
        <v/>
      </c>
      <c s="153" t="str">
        <f>IF('S.D.PASTE SHEET'!O2114="","",'S.D.PASTE SHEET'!O2114)</f>
        <v/>
      </c>
      <c s="153" t="str">
        <f>IF('S.D.PASTE SHEET'!P2114="","",'S.D.PASTE SHEET'!P2114)</f>
        <v/>
      </c>
      <c s="153" t="str">
        <f>IF('S.D.PASTE SHEET'!Q2114="","",'S.D.PASTE SHEET'!Q2114)</f>
        <v/>
      </c>
      <c s="153" t="str">
        <f>IF('S.D.PASTE SHEET'!R2114="","",'S.D.PASTE SHEET'!R2114)</f>
        <v/>
      </c>
      <c s="153" t="str">
        <f>IF('S.D.PASTE SHEET'!S2114="","",'S.D.PASTE SHEET'!S2114)</f>
        <v/>
      </c>
      <c s="153" t="str">
        <f>IF('S.D.PASTE SHEET'!T2114="","",'S.D.PASTE SHEET'!T2114)</f>
        <v/>
      </c>
      <c s="153" t="str">
        <f>IF('S.D.PASTE SHEET'!U2114="","",'S.D.PASTE SHEET'!U2114)</f>
        <v/>
      </c>
      <c s="153" t="str">
        <f>IF('S.D.PASTE SHEET'!V2114="","",'S.D.PASTE SHEET'!V2114)</f>
        <v/>
      </c>
      <c s="153" t="str">
        <f>IF('S.D.PASTE SHEET'!W2114="","",'S.D.PASTE SHEET'!W2114)</f>
        <v/>
      </c>
      <c s="153" t="str">
        <f>IF('S.D.PASTE SHEET'!X2114="","",'S.D.PASTE SHEET'!X2114)</f>
        <v/>
      </c>
      <c s="153" t="str">
        <f>IF('S.D.PASTE SHEET'!Y2114="","",'S.D.PASTE SHEET'!Y2114)</f>
        <v/>
      </c>
      <c s="153" t="str">
        <f>IF('S.D.PASTE SHEET'!Z2114="","",'S.D.PASTE SHEET'!Z2114)</f>
        <v/>
      </c>
      <c s="153" t="str">
        <f>IF('S.D.PASTE SHEET'!AA2114="","",'S.D.PASTE SHEET'!AA2114)</f>
        <v/>
      </c>
      <c s="153" t="str">
        <f>IF('S.D.PASTE SHEET'!AB2114="","",'S.D.PASTE SHEET'!AB2114)</f>
        <v/>
      </c>
      <c s="153" t="str">
        <f>IF('S.D.PASTE SHEET'!AC2114="","",'S.D.PASTE SHEET'!AC2114)</f>
        <v/>
      </c>
      <c s="153" t="str">
        <f>IF('S.D.PASTE SHEET'!AD2114="","",'S.D.PASTE SHEET'!AD2114)</f>
        <v/>
      </c>
      <c s="155"/>
      <c s="156" t="str">
        <f>IF(AK2114="","",IF(AK2114&gt;0,COUNT($AG$2:AG2114),""))</f>
        <v/>
      </c>
      <c s="157" t="str">
        <f t="shared" si="1026"/>
        <v/>
      </c>
      <c s="157" t="str">
        <f t="shared" si="1027"/>
        <v/>
      </c>
      <c s="157" t="str">
        <f t="shared" si="1028"/>
        <v/>
      </c>
      <c s="158" t="str">
        <f t="shared" si="1029"/>
        <v/>
      </c>
      <c s="157" t="str">
        <f t="shared" si="1030"/>
        <v/>
      </c>
      <c s="157" t="str">
        <f t="shared" si="1031"/>
        <v/>
      </c>
      <c s="157" t="str">
        <f t="shared" si="1032"/>
        <v/>
      </c>
      <c s="157" t="str">
        <f t="shared" si="1033"/>
        <v/>
      </c>
      <c s="157" t="str">
        <f t="shared" si="1034"/>
        <v/>
      </c>
      <c s="158" t="str">
        <f t="shared" si="1035"/>
        <v/>
      </c>
      <c s="157" t="str">
        <f t="shared" si="1036"/>
        <v/>
      </c>
      <c s="157" t="str">
        <f t="shared" si="1037"/>
        <v/>
      </c>
      <c s="157" t="str">
        <f t="shared" si="1038"/>
        <v/>
      </c>
      <c s="157" t="str">
        <f t="shared" si="1039"/>
        <v/>
      </c>
      <c s="157" t="str">
        <f t="shared" si="1040"/>
        <v/>
      </c>
      <c s="157" t="str">
        <f t="shared" si="1041"/>
        <v/>
      </c>
      <c s="160"/>
      <c s="156" t="str">
        <f>IF(BC2114="","",IF(BC2114&gt;0,COUNT($AY$2:AY2114),""))</f>
        <v/>
      </c>
      <c s="159" t="str">
        <f t="shared" si="1042"/>
        <v/>
      </c>
      <c s="159" t="str">
        <f t="shared" si="1043"/>
        <v/>
      </c>
      <c s="157" t="str">
        <f t="shared" si="1044"/>
        <v/>
      </c>
      <c s="158" t="str">
        <f t="shared" si="1045"/>
        <v/>
      </c>
      <c s="157" t="str">
        <f t="shared" si="1046"/>
        <v/>
      </c>
      <c s="157" t="str">
        <f t="shared" si="1047"/>
        <v/>
      </c>
      <c s="157" t="str">
        <f t="shared" si="1048"/>
        <v/>
      </c>
      <c s="157" t="str">
        <f t="shared" si="1049"/>
        <v/>
      </c>
      <c s="157" t="str">
        <f t="shared" si="1050"/>
        <v/>
      </c>
      <c s="158" t="str">
        <f t="shared" si="1051"/>
        <v/>
      </c>
      <c s="157" t="str">
        <f t="shared" si="1052"/>
        <v/>
      </c>
      <c s="157" t="str">
        <f t="shared" si="1053"/>
        <v/>
      </c>
      <c s="157" t="str">
        <f t="shared" si="1054"/>
        <v/>
      </c>
      <c s="157" t="str">
        <f t="shared" si="1055"/>
        <v/>
      </c>
      <c s="157" t="str">
        <f t="shared" si="1056"/>
        <v/>
      </c>
      <c s="157" t="str">
        <f t="shared" si="1057"/>
        <v/>
      </c>
    </row>
    <row r="2115" spans="1:66" ht="15">
      <c r="A2115" s="153" t="str">
        <f>IF('S.D.PASTE SHEET'!A2115="","",'S.D.PASTE SHEET'!A2115)</f>
        <v/>
      </c>
      <c s="153" t="str">
        <f>IF('S.D.PASTE SHEET'!B2115="","",'S.D.PASTE SHEET'!B2115)</f>
        <v/>
      </c>
      <c s="153" t="str">
        <f>IF('S.D.PASTE SHEET'!C2115="","",'S.D.PASTE SHEET'!C2115)</f>
        <v/>
      </c>
      <c s="154" t="str">
        <f>IF('S.D.PASTE SHEET'!D2115="","",'S.D.PASTE SHEET'!D2115)</f>
        <v/>
      </c>
      <c s="153" t="str">
        <f>IF('S.D.PASTE SHEET'!E2115="","",UPPER('S.D.PASTE SHEET'!E2115))</f>
        <v/>
      </c>
      <c s="153" t="str">
        <f>IF('S.D.PASTE SHEET'!F2115="","",'S.D.PASTE SHEET'!F2115)</f>
        <v/>
      </c>
      <c s="153" t="str">
        <f>IF('S.D.PASTE SHEET'!G2115="","",UPPER('S.D.PASTE SHEET'!G2115))</f>
        <v/>
      </c>
      <c s="153" t="str">
        <f>IF('S.D.PASTE SHEET'!H2115="","",UPPER('S.D.PASTE SHEET'!H2115))</f>
        <v/>
      </c>
      <c s="153" t="str">
        <f>IF('S.D.PASTE SHEET'!I2115="","",'S.D.PASTE SHEET'!I2115)</f>
        <v/>
      </c>
      <c s="154" t="str">
        <f>IF('S.D.PASTE SHEET'!J2115="","",'S.D.PASTE SHEET'!J2115)</f>
        <v/>
      </c>
      <c s="153" t="str">
        <f>IF('S.D.PASTE SHEET'!K2115="","",'S.D.PASTE SHEET'!K2115)</f>
        <v/>
      </c>
      <c s="153" t="str">
        <f>IF('S.D.PASTE SHEET'!L2115="","",'S.D.PASTE SHEET'!L2115)</f>
        <v/>
      </c>
      <c s="153" t="str">
        <f>IF('S.D.PASTE SHEET'!M2115="","",'S.D.PASTE SHEET'!M2115)</f>
        <v/>
      </c>
      <c s="153" t="str">
        <f>IF('S.D.PASTE SHEET'!N2115="","",'S.D.PASTE SHEET'!N2115)</f>
        <v/>
      </c>
      <c s="153" t="str">
        <f>IF('S.D.PASTE SHEET'!O2115="","",'S.D.PASTE SHEET'!O2115)</f>
        <v/>
      </c>
      <c s="153" t="str">
        <f>IF('S.D.PASTE SHEET'!P2115="","",'S.D.PASTE SHEET'!P2115)</f>
        <v/>
      </c>
      <c s="153" t="str">
        <f>IF('S.D.PASTE SHEET'!Q2115="","",'S.D.PASTE SHEET'!Q2115)</f>
        <v/>
      </c>
      <c s="153" t="str">
        <f>IF('S.D.PASTE SHEET'!R2115="","",'S.D.PASTE SHEET'!R2115)</f>
        <v/>
      </c>
      <c s="153" t="str">
        <f>IF('S.D.PASTE SHEET'!S2115="","",'S.D.PASTE SHEET'!S2115)</f>
        <v/>
      </c>
      <c s="153" t="str">
        <f>IF('S.D.PASTE SHEET'!T2115="","",'S.D.PASTE SHEET'!T2115)</f>
        <v/>
      </c>
      <c s="153" t="str">
        <f>IF('S.D.PASTE SHEET'!U2115="","",'S.D.PASTE SHEET'!U2115)</f>
        <v/>
      </c>
      <c s="153" t="str">
        <f>IF('S.D.PASTE SHEET'!V2115="","",'S.D.PASTE SHEET'!V2115)</f>
        <v/>
      </c>
      <c s="153" t="str">
        <f>IF('S.D.PASTE SHEET'!W2115="","",'S.D.PASTE SHEET'!W2115)</f>
        <v/>
      </c>
      <c s="153" t="str">
        <f>IF('S.D.PASTE SHEET'!X2115="","",'S.D.PASTE SHEET'!X2115)</f>
        <v/>
      </c>
      <c s="153" t="str">
        <f>IF('S.D.PASTE SHEET'!Y2115="","",'S.D.PASTE SHEET'!Y2115)</f>
        <v/>
      </c>
      <c s="153" t="str">
        <f>IF('S.D.PASTE SHEET'!Z2115="","",'S.D.PASTE SHEET'!Z2115)</f>
        <v/>
      </c>
      <c s="153" t="str">
        <f>IF('S.D.PASTE SHEET'!AA2115="","",'S.D.PASTE SHEET'!AA2115)</f>
        <v/>
      </c>
      <c s="153" t="str">
        <f>IF('S.D.PASTE SHEET'!AB2115="","",'S.D.PASTE SHEET'!AB2115)</f>
        <v/>
      </c>
      <c s="153" t="str">
        <f>IF('S.D.PASTE SHEET'!AC2115="","",'S.D.PASTE SHEET'!AC2115)</f>
        <v/>
      </c>
      <c s="153" t="str">
        <f>IF('S.D.PASTE SHEET'!AD2115="","",'S.D.PASTE SHEET'!AD2115)</f>
        <v/>
      </c>
      <c s="155"/>
      <c s="156" t="str">
        <f>IF(AK2115="","",IF(AK2115&gt;0,COUNT($AG$2:AG2115),""))</f>
        <v/>
      </c>
      <c s="157" t="str">
        <f t="shared" si="1058" ref="AG2115:AG2178">IF(AND($AJ$1=8,$A2115=8),A2115,"")</f>
        <v/>
      </c>
      <c s="157" t="str">
        <f t="shared" si="1059" ref="AH2115:AH2178">IF(AND($AJ$1=8,$A2115=8),B2115,"")</f>
        <v/>
      </c>
      <c s="157" t="str">
        <f t="shared" si="1060" ref="AI2115:AI2178">IF(AND($AJ$1=8,$A2115=8),C2115,"")</f>
        <v/>
      </c>
      <c s="158" t="str">
        <f t="shared" si="1061" ref="AJ2115:AJ2178">IF(AND($AJ$1=8,$A2115=8),D2115,"")</f>
        <v/>
      </c>
      <c s="157" t="str">
        <f t="shared" si="1062" ref="AK2115:AK2178">IF(AND($AJ$1=8,$A2115=8),E2115,"")</f>
        <v/>
      </c>
      <c s="157" t="str">
        <f t="shared" si="1063" ref="AL2115:AL2178">IF(AND($AJ$1=8,$A2115=8),F2115,"")</f>
        <v/>
      </c>
      <c s="157" t="str">
        <f t="shared" si="1064" ref="AM2115:AM2178">IF(AND($AJ$1=8,$A2115=8),G2115,"")</f>
        <v/>
      </c>
      <c s="157" t="str">
        <f t="shared" si="1065" ref="AN2115:AN2178">IF(AND($AJ$1=8,$A2115=8),H2115,"")</f>
        <v/>
      </c>
      <c s="157" t="str">
        <f t="shared" si="1066" ref="AO2115:AO2178">IF(AND($AJ$1=8,$A2115=8),I2115,"")</f>
        <v/>
      </c>
      <c s="158" t="str">
        <f t="shared" si="1067" ref="AP2115:AP2178">IF(AND($AJ$1=8,$A2115=8),J2115,"")</f>
        <v/>
      </c>
      <c s="157" t="str">
        <f t="shared" si="1068" ref="AQ2115:AQ2178">IF(AND($AJ$1=8,$A2115=8),K2115,"")</f>
        <v/>
      </c>
      <c s="157" t="str">
        <f t="shared" si="1069" ref="AR2115:AR2178">IF(AND($AJ$1=8,$A2115=8),L2115,"")</f>
        <v/>
      </c>
      <c s="157" t="str">
        <f t="shared" si="1070" ref="AS2115:AS2178">IF(AND($AJ$1=8,$A2115=8),M2115,"")</f>
        <v/>
      </c>
      <c s="157" t="str">
        <f t="shared" si="1071" ref="AT2115:AT2178">IF(AND($AJ$1=8,$A2115=8),N2115,"")</f>
        <v/>
      </c>
      <c s="157" t="str">
        <f t="shared" si="1072" ref="AU2115:AU2178">IF(AND($AJ$1=8,$A2115=8),O2115,"")</f>
        <v/>
      </c>
      <c s="157" t="str">
        <f t="shared" si="1073" ref="AV2115:AV2178">IF(AND($AJ$1=8,$A2115=8),P2115,"")</f>
        <v/>
      </c>
      <c s="160"/>
      <c s="156" t="str">
        <f>IF(BC2115="","",IF(BC2115&gt;0,COUNT($AY$2:AY2115),""))</f>
        <v/>
      </c>
      <c s="159" t="str">
        <f t="shared" si="1074" ref="AY2115:AY2178">IF(AND($BB$1=8,$A2115=8,$BC$1=$B2115),$A2115,"")</f>
        <v/>
      </c>
      <c s="159" t="str">
        <f t="shared" si="1075" ref="AZ2115:AZ2178">IF(AND($BB$1=8,$A2115=8,$BC$1=$B2115),$B2115,"")</f>
        <v/>
      </c>
      <c s="157" t="str">
        <f t="shared" si="1076" ref="BA2115:BA2178">IF(AND($BB$1=8,$A2115=8,$BC$1=$B2115),$C2115,"")</f>
        <v/>
      </c>
      <c s="158" t="str">
        <f t="shared" si="1077" ref="BB2115:BB2178">IF(AND($BB$1=8,$A2115=8,$BC$1=$B2115),$D2115,"")</f>
        <v/>
      </c>
      <c s="157" t="str">
        <f t="shared" si="1078" ref="BC2115:BC2178">IF(AND($BB$1=8,$A2115=8,$BC$1=$B2115),$E2115,"")</f>
        <v/>
      </c>
      <c s="157" t="str">
        <f t="shared" si="1079" ref="BD2115:BD2178">IF(AND($BB$1=8,$A2115=8,$BC$1=$B2115),$F2115,"")</f>
        <v/>
      </c>
      <c s="157" t="str">
        <f t="shared" si="1080" ref="BE2115:BE2178">IF(AND($BB$1=8,$A2115=8,$BC$1=$B2115),$G2115,"")</f>
        <v/>
      </c>
      <c s="157" t="str">
        <f t="shared" si="1081" ref="BF2115:BF2178">IF(AND($BB$1=8,$A2115=8,$BC$1=$B2115),$H2115,"")</f>
        <v/>
      </c>
      <c s="157" t="str">
        <f t="shared" si="1082" ref="BG2115:BG2178">IF(AND($BB$1=8,$A2115=8,$BC$1=$B2115),$I2115,"")</f>
        <v/>
      </c>
      <c s="158" t="str">
        <f t="shared" si="1083" ref="BH2115:BH2178">IF(AND($BB$1=8,$A2115=8,$BC$1=$B2115),$J2115,"")</f>
        <v/>
      </c>
      <c s="157" t="str">
        <f t="shared" si="1084" ref="BI2115:BI2178">IF(AND($BB$1=8,$A2115=8,$BC$1=$B2115),$K2115,"")</f>
        <v/>
      </c>
      <c s="157" t="str">
        <f t="shared" si="1085" ref="BJ2115:BJ2178">IF(AND($BB$1=8,$A2115=8,$BC$1=$B2115),$L2115,"")</f>
        <v/>
      </c>
      <c s="157" t="str">
        <f t="shared" si="1086" ref="BK2115:BK2178">IF(AND($BB$1=8,$A2115=8,$BC$1=$B2115),$M2115,"")</f>
        <v/>
      </c>
      <c s="157" t="str">
        <f t="shared" si="1087" ref="BL2115:BL2178">IF(AND($BB$1=8,$A2115=8,$BC$1=$B2115),$N2115,"")</f>
        <v/>
      </c>
      <c s="157" t="str">
        <f t="shared" si="1088" ref="BM2115:BM2178">IF(AND($BB$1=8,$A2115=8,$BC$1=$B2115),$O2115,"")</f>
        <v/>
      </c>
      <c s="157" t="str">
        <f t="shared" si="1089" ref="BN2115:BN2178">IF(AND($BB$1=8,$A2115=8,$BC$1=$B2115),$P2115,"")</f>
        <v/>
      </c>
    </row>
    <row r="2116" spans="1:66" ht="15">
      <c r="A2116" s="153" t="str">
        <f>IF('S.D.PASTE SHEET'!A2116="","",'S.D.PASTE SHEET'!A2116)</f>
        <v/>
      </c>
      <c s="153" t="str">
        <f>IF('S.D.PASTE SHEET'!B2116="","",'S.D.PASTE SHEET'!B2116)</f>
        <v/>
      </c>
      <c s="153" t="str">
        <f>IF('S.D.PASTE SHEET'!C2116="","",'S.D.PASTE SHEET'!C2116)</f>
        <v/>
      </c>
      <c s="154" t="str">
        <f>IF('S.D.PASTE SHEET'!D2116="","",'S.D.PASTE SHEET'!D2116)</f>
        <v/>
      </c>
      <c s="153" t="str">
        <f>IF('S.D.PASTE SHEET'!E2116="","",UPPER('S.D.PASTE SHEET'!E2116))</f>
        <v/>
      </c>
      <c s="153" t="str">
        <f>IF('S.D.PASTE SHEET'!F2116="","",'S.D.PASTE SHEET'!F2116)</f>
        <v/>
      </c>
      <c s="153" t="str">
        <f>IF('S.D.PASTE SHEET'!G2116="","",UPPER('S.D.PASTE SHEET'!G2116))</f>
        <v/>
      </c>
      <c s="153" t="str">
        <f>IF('S.D.PASTE SHEET'!H2116="","",UPPER('S.D.PASTE SHEET'!H2116))</f>
        <v/>
      </c>
      <c s="153" t="str">
        <f>IF('S.D.PASTE SHEET'!I2116="","",'S.D.PASTE SHEET'!I2116)</f>
        <v/>
      </c>
      <c s="154" t="str">
        <f>IF('S.D.PASTE SHEET'!J2116="","",'S.D.PASTE SHEET'!J2116)</f>
        <v/>
      </c>
      <c s="153" t="str">
        <f>IF('S.D.PASTE SHEET'!K2116="","",'S.D.PASTE SHEET'!K2116)</f>
        <v/>
      </c>
      <c s="153" t="str">
        <f>IF('S.D.PASTE SHEET'!L2116="","",'S.D.PASTE SHEET'!L2116)</f>
        <v/>
      </c>
      <c s="153" t="str">
        <f>IF('S.D.PASTE SHEET'!M2116="","",'S.D.PASTE SHEET'!M2116)</f>
        <v/>
      </c>
      <c s="153" t="str">
        <f>IF('S.D.PASTE SHEET'!N2116="","",'S.D.PASTE SHEET'!N2116)</f>
        <v/>
      </c>
      <c s="153" t="str">
        <f>IF('S.D.PASTE SHEET'!O2116="","",'S.D.PASTE SHEET'!O2116)</f>
        <v/>
      </c>
      <c s="153" t="str">
        <f>IF('S.D.PASTE SHEET'!P2116="","",'S.D.PASTE SHEET'!P2116)</f>
        <v/>
      </c>
      <c s="153" t="str">
        <f>IF('S.D.PASTE SHEET'!Q2116="","",'S.D.PASTE SHEET'!Q2116)</f>
        <v/>
      </c>
      <c s="153" t="str">
        <f>IF('S.D.PASTE SHEET'!R2116="","",'S.D.PASTE SHEET'!R2116)</f>
        <v/>
      </c>
      <c s="153" t="str">
        <f>IF('S.D.PASTE SHEET'!S2116="","",'S.D.PASTE SHEET'!S2116)</f>
        <v/>
      </c>
      <c s="153" t="str">
        <f>IF('S.D.PASTE SHEET'!T2116="","",'S.D.PASTE SHEET'!T2116)</f>
        <v/>
      </c>
      <c s="153" t="str">
        <f>IF('S.D.PASTE SHEET'!U2116="","",'S.D.PASTE SHEET'!U2116)</f>
        <v/>
      </c>
      <c s="153" t="str">
        <f>IF('S.D.PASTE SHEET'!V2116="","",'S.D.PASTE SHEET'!V2116)</f>
        <v/>
      </c>
      <c s="153" t="str">
        <f>IF('S.D.PASTE SHEET'!W2116="","",'S.D.PASTE SHEET'!W2116)</f>
        <v/>
      </c>
      <c s="153" t="str">
        <f>IF('S.D.PASTE SHEET'!X2116="","",'S.D.PASTE SHEET'!X2116)</f>
        <v/>
      </c>
      <c s="153" t="str">
        <f>IF('S.D.PASTE SHEET'!Y2116="","",'S.D.PASTE SHEET'!Y2116)</f>
        <v/>
      </c>
      <c s="153" t="str">
        <f>IF('S.D.PASTE SHEET'!Z2116="","",'S.D.PASTE SHEET'!Z2116)</f>
        <v/>
      </c>
      <c s="153" t="str">
        <f>IF('S.D.PASTE SHEET'!AA2116="","",'S.D.PASTE SHEET'!AA2116)</f>
        <v/>
      </c>
      <c s="153" t="str">
        <f>IF('S.D.PASTE SHEET'!AB2116="","",'S.D.PASTE SHEET'!AB2116)</f>
        <v/>
      </c>
      <c s="153" t="str">
        <f>IF('S.D.PASTE SHEET'!AC2116="","",'S.D.PASTE SHEET'!AC2116)</f>
        <v/>
      </c>
      <c s="153" t="str">
        <f>IF('S.D.PASTE SHEET'!AD2116="","",'S.D.PASTE SHEET'!AD2116)</f>
        <v/>
      </c>
      <c s="155"/>
      <c s="156" t="str">
        <f>IF(AK2116="","",IF(AK2116&gt;0,COUNT($AG$2:AG2116),""))</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IF(BC2116="","",IF(BC2116&gt;0,COUNT($AY$2:AY2116),""))</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17" spans="1:66" ht="15">
      <c r="A2117" s="153" t="str">
        <f>IF('S.D.PASTE SHEET'!A2117="","",'S.D.PASTE SHEET'!A2117)</f>
        <v/>
      </c>
      <c s="153" t="str">
        <f>IF('S.D.PASTE SHEET'!B2117="","",'S.D.PASTE SHEET'!B2117)</f>
        <v/>
      </c>
      <c s="153" t="str">
        <f>IF('S.D.PASTE SHEET'!C2117="","",'S.D.PASTE SHEET'!C2117)</f>
        <v/>
      </c>
      <c s="154" t="str">
        <f>IF('S.D.PASTE SHEET'!D2117="","",'S.D.PASTE SHEET'!D2117)</f>
        <v/>
      </c>
      <c s="153" t="str">
        <f>IF('S.D.PASTE SHEET'!E2117="","",UPPER('S.D.PASTE SHEET'!E2117))</f>
        <v/>
      </c>
      <c s="153" t="str">
        <f>IF('S.D.PASTE SHEET'!F2117="","",'S.D.PASTE SHEET'!F2117)</f>
        <v/>
      </c>
      <c s="153" t="str">
        <f>IF('S.D.PASTE SHEET'!G2117="","",UPPER('S.D.PASTE SHEET'!G2117))</f>
        <v/>
      </c>
      <c s="153" t="str">
        <f>IF('S.D.PASTE SHEET'!H2117="","",UPPER('S.D.PASTE SHEET'!H2117))</f>
        <v/>
      </c>
      <c s="153" t="str">
        <f>IF('S.D.PASTE SHEET'!I2117="","",'S.D.PASTE SHEET'!I2117)</f>
        <v/>
      </c>
      <c s="154" t="str">
        <f>IF('S.D.PASTE SHEET'!J2117="","",'S.D.PASTE SHEET'!J2117)</f>
        <v/>
      </c>
      <c s="153" t="str">
        <f>IF('S.D.PASTE SHEET'!K2117="","",'S.D.PASTE SHEET'!K2117)</f>
        <v/>
      </c>
      <c s="153" t="str">
        <f>IF('S.D.PASTE SHEET'!L2117="","",'S.D.PASTE SHEET'!L2117)</f>
        <v/>
      </c>
      <c s="153" t="str">
        <f>IF('S.D.PASTE SHEET'!M2117="","",'S.D.PASTE SHEET'!M2117)</f>
        <v/>
      </c>
      <c s="153" t="str">
        <f>IF('S.D.PASTE SHEET'!N2117="","",'S.D.PASTE SHEET'!N2117)</f>
        <v/>
      </c>
      <c s="153" t="str">
        <f>IF('S.D.PASTE SHEET'!O2117="","",'S.D.PASTE SHEET'!O2117)</f>
        <v/>
      </c>
      <c s="153" t="str">
        <f>IF('S.D.PASTE SHEET'!P2117="","",'S.D.PASTE SHEET'!P2117)</f>
        <v/>
      </c>
      <c s="153" t="str">
        <f>IF('S.D.PASTE SHEET'!Q2117="","",'S.D.PASTE SHEET'!Q2117)</f>
        <v/>
      </c>
      <c s="153" t="str">
        <f>IF('S.D.PASTE SHEET'!R2117="","",'S.D.PASTE SHEET'!R2117)</f>
        <v/>
      </c>
      <c s="153" t="str">
        <f>IF('S.D.PASTE SHEET'!S2117="","",'S.D.PASTE SHEET'!S2117)</f>
        <v/>
      </c>
      <c s="153" t="str">
        <f>IF('S.D.PASTE SHEET'!T2117="","",'S.D.PASTE SHEET'!T2117)</f>
        <v/>
      </c>
      <c s="153" t="str">
        <f>IF('S.D.PASTE SHEET'!U2117="","",'S.D.PASTE SHEET'!U2117)</f>
        <v/>
      </c>
      <c s="153" t="str">
        <f>IF('S.D.PASTE SHEET'!V2117="","",'S.D.PASTE SHEET'!V2117)</f>
        <v/>
      </c>
      <c s="153" t="str">
        <f>IF('S.D.PASTE SHEET'!W2117="","",'S.D.PASTE SHEET'!W2117)</f>
        <v/>
      </c>
      <c s="153" t="str">
        <f>IF('S.D.PASTE SHEET'!X2117="","",'S.D.PASTE SHEET'!X2117)</f>
        <v/>
      </c>
      <c s="153" t="str">
        <f>IF('S.D.PASTE SHEET'!Y2117="","",'S.D.PASTE SHEET'!Y2117)</f>
        <v/>
      </c>
      <c s="153" t="str">
        <f>IF('S.D.PASTE SHEET'!Z2117="","",'S.D.PASTE SHEET'!Z2117)</f>
        <v/>
      </c>
      <c s="153" t="str">
        <f>IF('S.D.PASTE SHEET'!AA2117="","",'S.D.PASTE SHEET'!AA2117)</f>
        <v/>
      </c>
      <c s="153" t="str">
        <f>IF('S.D.PASTE SHEET'!AB2117="","",'S.D.PASTE SHEET'!AB2117)</f>
        <v/>
      </c>
      <c s="153" t="str">
        <f>IF('S.D.PASTE SHEET'!AC2117="","",'S.D.PASTE SHEET'!AC2117)</f>
        <v/>
      </c>
      <c s="153" t="str">
        <f>IF('S.D.PASTE SHEET'!AD2117="","",'S.D.PASTE SHEET'!AD2117)</f>
        <v/>
      </c>
      <c s="155"/>
      <c s="156" t="str">
        <f>IF(AK2117="","",IF(AK2117&gt;0,COUNT($AG$2:AG2117),""))</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IF(BC2117="","",IF(BC2117&gt;0,COUNT($AY$2:AY2117),""))</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18" spans="1:66" ht="15">
      <c r="A2118" s="153" t="str">
        <f>IF('S.D.PASTE SHEET'!A2118="","",'S.D.PASTE SHEET'!A2118)</f>
        <v/>
      </c>
      <c s="153" t="str">
        <f>IF('S.D.PASTE SHEET'!B2118="","",'S.D.PASTE SHEET'!B2118)</f>
        <v/>
      </c>
      <c s="153" t="str">
        <f>IF('S.D.PASTE SHEET'!C2118="","",'S.D.PASTE SHEET'!C2118)</f>
        <v/>
      </c>
      <c s="154" t="str">
        <f>IF('S.D.PASTE SHEET'!D2118="","",'S.D.PASTE SHEET'!D2118)</f>
        <v/>
      </c>
      <c s="153" t="str">
        <f>IF('S.D.PASTE SHEET'!E2118="","",UPPER('S.D.PASTE SHEET'!E2118))</f>
        <v/>
      </c>
      <c s="153" t="str">
        <f>IF('S.D.PASTE SHEET'!F2118="","",'S.D.PASTE SHEET'!F2118)</f>
        <v/>
      </c>
      <c s="153" t="str">
        <f>IF('S.D.PASTE SHEET'!G2118="","",UPPER('S.D.PASTE SHEET'!G2118))</f>
        <v/>
      </c>
      <c s="153" t="str">
        <f>IF('S.D.PASTE SHEET'!H2118="","",UPPER('S.D.PASTE SHEET'!H2118))</f>
        <v/>
      </c>
      <c s="153" t="str">
        <f>IF('S.D.PASTE SHEET'!I2118="","",'S.D.PASTE SHEET'!I2118)</f>
        <v/>
      </c>
      <c s="154" t="str">
        <f>IF('S.D.PASTE SHEET'!J2118="","",'S.D.PASTE SHEET'!J2118)</f>
        <v/>
      </c>
      <c s="153" t="str">
        <f>IF('S.D.PASTE SHEET'!K2118="","",'S.D.PASTE SHEET'!K2118)</f>
        <v/>
      </c>
      <c s="153" t="str">
        <f>IF('S.D.PASTE SHEET'!L2118="","",'S.D.PASTE SHEET'!L2118)</f>
        <v/>
      </c>
      <c s="153" t="str">
        <f>IF('S.D.PASTE SHEET'!M2118="","",'S.D.PASTE SHEET'!M2118)</f>
        <v/>
      </c>
      <c s="153" t="str">
        <f>IF('S.D.PASTE SHEET'!N2118="","",'S.D.PASTE SHEET'!N2118)</f>
        <v/>
      </c>
      <c s="153" t="str">
        <f>IF('S.D.PASTE SHEET'!O2118="","",'S.D.PASTE SHEET'!O2118)</f>
        <v/>
      </c>
      <c s="153" t="str">
        <f>IF('S.D.PASTE SHEET'!P2118="","",'S.D.PASTE SHEET'!P2118)</f>
        <v/>
      </c>
      <c s="153" t="str">
        <f>IF('S.D.PASTE SHEET'!Q2118="","",'S.D.PASTE SHEET'!Q2118)</f>
        <v/>
      </c>
      <c s="153" t="str">
        <f>IF('S.D.PASTE SHEET'!R2118="","",'S.D.PASTE SHEET'!R2118)</f>
        <v/>
      </c>
      <c s="153" t="str">
        <f>IF('S.D.PASTE SHEET'!S2118="","",'S.D.PASTE SHEET'!S2118)</f>
        <v/>
      </c>
      <c s="153" t="str">
        <f>IF('S.D.PASTE SHEET'!T2118="","",'S.D.PASTE SHEET'!T2118)</f>
        <v/>
      </c>
      <c s="153" t="str">
        <f>IF('S.D.PASTE SHEET'!U2118="","",'S.D.PASTE SHEET'!U2118)</f>
        <v/>
      </c>
      <c s="153" t="str">
        <f>IF('S.D.PASTE SHEET'!V2118="","",'S.D.PASTE SHEET'!V2118)</f>
        <v/>
      </c>
      <c s="153" t="str">
        <f>IF('S.D.PASTE SHEET'!W2118="","",'S.D.PASTE SHEET'!W2118)</f>
        <v/>
      </c>
      <c s="153" t="str">
        <f>IF('S.D.PASTE SHEET'!X2118="","",'S.D.PASTE SHEET'!X2118)</f>
        <v/>
      </c>
      <c s="153" t="str">
        <f>IF('S.D.PASTE SHEET'!Y2118="","",'S.D.PASTE SHEET'!Y2118)</f>
        <v/>
      </c>
      <c s="153" t="str">
        <f>IF('S.D.PASTE SHEET'!Z2118="","",'S.D.PASTE SHEET'!Z2118)</f>
        <v/>
      </c>
      <c s="153" t="str">
        <f>IF('S.D.PASTE SHEET'!AA2118="","",'S.D.PASTE SHEET'!AA2118)</f>
        <v/>
      </c>
      <c s="153" t="str">
        <f>IF('S.D.PASTE SHEET'!AB2118="","",'S.D.PASTE SHEET'!AB2118)</f>
        <v/>
      </c>
      <c s="153" t="str">
        <f>IF('S.D.PASTE SHEET'!AC2118="","",'S.D.PASTE SHEET'!AC2118)</f>
        <v/>
      </c>
      <c s="153" t="str">
        <f>IF('S.D.PASTE SHEET'!AD2118="","",'S.D.PASTE SHEET'!AD2118)</f>
        <v/>
      </c>
      <c s="155"/>
      <c s="156" t="str">
        <f>IF(AK2118="","",IF(AK2118&gt;0,COUNT($AG$2:AG2118),""))</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IF(BC2118="","",IF(BC2118&gt;0,COUNT($AY$2:AY2118),""))</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19" spans="1:66" ht="15">
      <c r="A2119" s="153" t="str">
        <f>IF('S.D.PASTE SHEET'!A2119="","",'S.D.PASTE SHEET'!A2119)</f>
        <v/>
      </c>
      <c s="153" t="str">
        <f>IF('S.D.PASTE SHEET'!B2119="","",'S.D.PASTE SHEET'!B2119)</f>
        <v/>
      </c>
      <c s="153" t="str">
        <f>IF('S.D.PASTE SHEET'!C2119="","",'S.D.PASTE SHEET'!C2119)</f>
        <v/>
      </c>
      <c s="154" t="str">
        <f>IF('S.D.PASTE SHEET'!D2119="","",'S.D.PASTE SHEET'!D2119)</f>
        <v/>
      </c>
      <c s="153" t="str">
        <f>IF('S.D.PASTE SHEET'!E2119="","",UPPER('S.D.PASTE SHEET'!E2119))</f>
        <v/>
      </c>
      <c s="153" t="str">
        <f>IF('S.D.PASTE SHEET'!F2119="","",'S.D.PASTE SHEET'!F2119)</f>
        <v/>
      </c>
      <c s="153" t="str">
        <f>IF('S.D.PASTE SHEET'!G2119="","",UPPER('S.D.PASTE SHEET'!G2119))</f>
        <v/>
      </c>
      <c s="153" t="str">
        <f>IF('S.D.PASTE SHEET'!H2119="","",UPPER('S.D.PASTE SHEET'!H2119))</f>
        <v/>
      </c>
      <c s="153" t="str">
        <f>IF('S.D.PASTE SHEET'!I2119="","",'S.D.PASTE SHEET'!I2119)</f>
        <v/>
      </c>
      <c s="154" t="str">
        <f>IF('S.D.PASTE SHEET'!J2119="","",'S.D.PASTE SHEET'!J2119)</f>
        <v/>
      </c>
      <c s="153" t="str">
        <f>IF('S.D.PASTE SHEET'!K2119="","",'S.D.PASTE SHEET'!K2119)</f>
        <v/>
      </c>
      <c s="153" t="str">
        <f>IF('S.D.PASTE SHEET'!L2119="","",'S.D.PASTE SHEET'!L2119)</f>
        <v/>
      </c>
      <c s="153" t="str">
        <f>IF('S.D.PASTE SHEET'!M2119="","",'S.D.PASTE SHEET'!M2119)</f>
        <v/>
      </c>
      <c s="153" t="str">
        <f>IF('S.D.PASTE SHEET'!N2119="","",'S.D.PASTE SHEET'!N2119)</f>
        <v/>
      </c>
      <c s="153" t="str">
        <f>IF('S.D.PASTE SHEET'!O2119="","",'S.D.PASTE SHEET'!O2119)</f>
        <v/>
      </c>
      <c s="153" t="str">
        <f>IF('S.D.PASTE SHEET'!P2119="","",'S.D.PASTE SHEET'!P2119)</f>
        <v/>
      </c>
      <c s="153" t="str">
        <f>IF('S.D.PASTE SHEET'!Q2119="","",'S.D.PASTE SHEET'!Q2119)</f>
        <v/>
      </c>
      <c s="153" t="str">
        <f>IF('S.D.PASTE SHEET'!R2119="","",'S.D.PASTE SHEET'!R2119)</f>
        <v/>
      </c>
      <c s="153" t="str">
        <f>IF('S.D.PASTE SHEET'!S2119="","",'S.D.PASTE SHEET'!S2119)</f>
        <v/>
      </c>
      <c s="153" t="str">
        <f>IF('S.D.PASTE SHEET'!T2119="","",'S.D.PASTE SHEET'!T2119)</f>
        <v/>
      </c>
      <c s="153" t="str">
        <f>IF('S.D.PASTE SHEET'!U2119="","",'S.D.PASTE SHEET'!U2119)</f>
        <v/>
      </c>
      <c s="153" t="str">
        <f>IF('S.D.PASTE SHEET'!V2119="","",'S.D.PASTE SHEET'!V2119)</f>
        <v/>
      </c>
      <c s="153" t="str">
        <f>IF('S.D.PASTE SHEET'!W2119="","",'S.D.PASTE SHEET'!W2119)</f>
        <v/>
      </c>
      <c s="153" t="str">
        <f>IF('S.D.PASTE SHEET'!X2119="","",'S.D.PASTE SHEET'!X2119)</f>
        <v/>
      </c>
      <c s="153" t="str">
        <f>IF('S.D.PASTE SHEET'!Y2119="","",'S.D.PASTE SHEET'!Y2119)</f>
        <v/>
      </c>
      <c s="153" t="str">
        <f>IF('S.D.PASTE SHEET'!Z2119="","",'S.D.PASTE SHEET'!Z2119)</f>
        <v/>
      </c>
      <c s="153" t="str">
        <f>IF('S.D.PASTE SHEET'!AA2119="","",'S.D.PASTE SHEET'!AA2119)</f>
        <v/>
      </c>
      <c s="153" t="str">
        <f>IF('S.D.PASTE SHEET'!AB2119="","",'S.D.PASTE SHEET'!AB2119)</f>
        <v/>
      </c>
      <c s="153" t="str">
        <f>IF('S.D.PASTE SHEET'!AC2119="","",'S.D.PASTE SHEET'!AC2119)</f>
        <v/>
      </c>
      <c s="153" t="str">
        <f>IF('S.D.PASTE SHEET'!AD2119="","",'S.D.PASTE SHEET'!AD2119)</f>
        <v/>
      </c>
      <c s="155"/>
      <c s="156" t="str">
        <f>IF(AK2119="","",IF(AK2119&gt;0,COUNT($AG$2:AG2119),""))</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IF(BC2119="","",IF(BC2119&gt;0,COUNT($AY$2:AY2119),""))</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20" spans="1:66" ht="15">
      <c r="A2120" s="153" t="str">
        <f>IF('S.D.PASTE SHEET'!A2120="","",'S.D.PASTE SHEET'!A2120)</f>
        <v/>
      </c>
      <c s="153" t="str">
        <f>IF('S.D.PASTE SHEET'!B2120="","",'S.D.PASTE SHEET'!B2120)</f>
        <v/>
      </c>
      <c s="153" t="str">
        <f>IF('S.D.PASTE SHEET'!C2120="","",'S.D.PASTE SHEET'!C2120)</f>
        <v/>
      </c>
      <c s="154" t="str">
        <f>IF('S.D.PASTE SHEET'!D2120="","",'S.D.PASTE SHEET'!D2120)</f>
        <v/>
      </c>
      <c s="153" t="str">
        <f>IF('S.D.PASTE SHEET'!E2120="","",UPPER('S.D.PASTE SHEET'!E2120))</f>
        <v/>
      </c>
      <c s="153" t="str">
        <f>IF('S.D.PASTE SHEET'!F2120="","",'S.D.PASTE SHEET'!F2120)</f>
        <v/>
      </c>
      <c s="153" t="str">
        <f>IF('S.D.PASTE SHEET'!G2120="","",UPPER('S.D.PASTE SHEET'!G2120))</f>
        <v/>
      </c>
      <c s="153" t="str">
        <f>IF('S.D.PASTE SHEET'!H2120="","",UPPER('S.D.PASTE SHEET'!H2120))</f>
        <v/>
      </c>
      <c s="153" t="str">
        <f>IF('S.D.PASTE SHEET'!I2120="","",'S.D.PASTE SHEET'!I2120)</f>
        <v/>
      </c>
      <c s="154" t="str">
        <f>IF('S.D.PASTE SHEET'!J2120="","",'S.D.PASTE SHEET'!J2120)</f>
        <v/>
      </c>
      <c s="153" t="str">
        <f>IF('S.D.PASTE SHEET'!K2120="","",'S.D.PASTE SHEET'!K2120)</f>
        <v/>
      </c>
      <c s="153" t="str">
        <f>IF('S.D.PASTE SHEET'!L2120="","",'S.D.PASTE SHEET'!L2120)</f>
        <v/>
      </c>
      <c s="153" t="str">
        <f>IF('S.D.PASTE SHEET'!M2120="","",'S.D.PASTE SHEET'!M2120)</f>
        <v/>
      </c>
      <c s="153" t="str">
        <f>IF('S.D.PASTE SHEET'!N2120="","",'S.D.PASTE SHEET'!N2120)</f>
        <v/>
      </c>
      <c s="153" t="str">
        <f>IF('S.D.PASTE SHEET'!O2120="","",'S.D.PASTE SHEET'!O2120)</f>
        <v/>
      </c>
      <c s="153" t="str">
        <f>IF('S.D.PASTE SHEET'!P2120="","",'S.D.PASTE SHEET'!P2120)</f>
        <v/>
      </c>
      <c s="153" t="str">
        <f>IF('S.D.PASTE SHEET'!Q2120="","",'S.D.PASTE SHEET'!Q2120)</f>
        <v/>
      </c>
      <c s="153" t="str">
        <f>IF('S.D.PASTE SHEET'!R2120="","",'S.D.PASTE SHEET'!R2120)</f>
        <v/>
      </c>
      <c s="153" t="str">
        <f>IF('S.D.PASTE SHEET'!S2120="","",'S.D.PASTE SHEET'!S2120)</f>
        <v/>
      </c>
      <c s="153" t="str">
        <f>IF('S.D.PASTE SHEET'!T2120="","",'S.D.PASTE SHEET'!T2120)</f>
        <v/>
      </c>
      <c s="153" t="str">
        <f>IF('S.D.PASTE SHEET'!U2120="","",'S.D.PASTE SHEET'!U2120)</f>
        <v/>
      </c>
      <c s="153" t="str">
        <f>IF('S.D.PASTE SHEET'!V2120="","",'S.D.PASTE SHEET'!V2120)</f>
        <v/>
      </c>
      <c s="153" t="str">
        <f>IF('S.D.PASTE SHEET'!W2120="","",'S.D.PASTE SHEET'!W2120)</f>
        <v/>
      </c>
      <c s="153" t="str">
        <f>IF('S.D.PASTE SHEET'!X2120="","",'S.D.PASTE SHEET'!X2120)</f>
        <v/>
      </c>
      <c s="153" t="str">
        <f>IF('S.D.PASTE SHEET'!Y2120="","",'S.D.PASTE SHEET'!Y2120)</f>
        <v/>
      </c>
      <c s="153" t="str">
        <f>IF('S.D.PASTE SHEET'!Z2120="","",'S.D.PASTE SHEET'!Z2120)</f>
        <v/>
      </c>
      <c s="153" t="str">
        <f>IF('S.D.PASTE SHEET'!AA2120="","",'S.D.PASTE SHEET'!AA2120)</f>
        <v/>
      </c>
      <c s="153" t="str">
        <f>IF('S.D.PASTE SHEET'!AB2120="","",'S.D.PASTE SHEET'!AB2120)</f>
        <v/>
      </c>
      <c s="153" t="str">
        <f>IF('S.D.PASTE SHEET'!AC2120="","",'S.D.PASTE SHEET'!AC2120)</f>
        <v/>
      </c>
      <c s="153" t="str">
        <f>IF('S.D.PASTE SHEET'!AD2120="","",'S.D.PASTE SHEET'!AD2120)</f>
        <v/>
      </c>
      <c s="155"/>
      <c s="156" t="str">
        <f>IF(AK2120="","",IF(AK2120&gt;0,COUNT($AG$2:AG2120),""))</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IF(BC2120="","",IF(BC2120&gt;0,COUNT($AY$2:AY2120),""))</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21" spans="1:66" ht="15">
      <c r="A2121" s="153" t="str">
        <f>IF('S.D.PASTE SHEET'!A2121="","",'S.D.PASTE SHEET'!A2121)</f>
        <v/>
      </c>
      <c s="153" t="str">
        <f>IF('S.D.PASTE SHEET'!B2121="","",'S.D.PASTE SHEET'!B2121)</f>
        <v/>
      </c>
      <c s="153" t="str">
        <f>IF('S.D.PASTE SHEET'!C2121="","",'S.D.PASTE SHEET'!C2121)</f>
        <v/>
      </c>
      <c s="154" t="str">
        <f>IF('S.D.PASTE SHEET'!D2121="","",'S.D.PASTE SHEET'!D2121)</f>
        <v/>
      </c>
      <c s="153" t="str">
        <f>IF('S.D.PASTE SHEET'!E2121="","",UPPER('S.D.PASTE SHEET'!E2121))</f>
        <v/>
      </c>
      <c s="153" t="str">
        <f>IF('S.D.PASTE SHEET'!F2121="","",'S.D.PASTE SHEET'!F2121)</f>
        <v/>
      </c>
      <c s="153" t="str">
        <f>IF('S.D.PASTE SHEET'!G2121="","",UPPER('S.D.PASTE SHEET'!G2121))</f>
        <v/>
      </c>
      <c s="153" t="str">
        <f>IF('S.D.PASTE SHEET'!H2121="","",UPPER('S.D.PASTE SHEET'!H2121))</f>
        <v/>
      </c>
      <c s="153" t="str">
        <f>IF('S.D.PASTE SHEET'!I2121="","",'S.D.PASTE SHEET'!I2121)</f>
        <v/>
      </c>
      <c s="154" t="str">
        <f>IF('S.D.PASTE SHEET'!J2121="","",'S.D.PASTE SHEET'!J2121)</f>
        <v/>
      </c>
      <c s="153" t="str">
        <f>IF('S.D.PASTE SHEET'!K2121="","",'S.D.PASTE SHEET'!K2121)</f>
        <v/>
      </c>
      <c s="153" t="str">
        <f>IF('S.D.PASTE SHEET'!L2121="","",'S.D.PASTE SHEET'!L2121)</f>
        <v/>
      </c>
      <c s="153" t="str">
        <f>IF('S.D.PASTE SHEET'!M2121="","",'S.D.PASTE SHEET'!M2121)</f>
        <v/>
      </c>
      <c s="153" t="str">
        <f>IF('S.D.PASTE SHEET'!N2121="","",'S.D.PASTE SHEET'!N2121)</f>
        <v/>
      </c>
      <c s="153" t="str">
        <f>IF('S.D.PASTE SHEET'!O2121="","",'S.D.PASTE SHEET'!O2121)</f>
        <v/>
      </c>
      <c s="153" t="str">
        <f>IF('S.D.PASTE SHEET'!P2121="","",'S.D.PASTE SHEET'!P2121)</f>
        <v/>
      </c>
      <c s="153" t="str">
        <f>IF('S.D.PASTE SHEET'!Q2121="","",'S.D.PASTE SHEET'!Q2121)</f>
        <v/>
      </c>
      <c s="153" t="str">
        <f>IF('S.D.PASTE SHEET'!R2121="","",'S.D.PASTE SHEET'!R2121)</f>
        <v/>
      </c>
      <c s="153" t="str">
        <f>IF('S.D.PASTE SHEET'!S2121="","",'S.D.PASTE SHEET'!S2121)</f>
        <v/>
      </c>
      <c s="153" t="str">
        <f>IF('S.D.PASTE SHEET'!T2121="","",'S.D.PASTE SHEET'!T2121)</f>
        <v/>
      </c>
      <c s="153" t="str">
        <f>IF('S.D.PASTE SHEET'!U2121="","",'S.D.PASTE SHEET'!U2121)</f>
        <v/>
      </c>
      <c s="153" t="str">
        <f>IF('S.D.PASTE SHEET'!V2121="","",'S.D.PASTE SHEET'!V2121)</f>
        <v/>
      </c>
      <c s="153" t="str">
        <f>IF('S.D.PASTE SHEET'!W2121="","",'S.D.PASTE SHEET'!W2121)</f>
        <v/>
      </c>
      <c s="153" t="str">
        <f>IF('S.D.PASTE SHEET'!X2121="","",'S.D.PASTE SHEET'!X2121)</f>
        <v/>
      </c>
      <c s="153" t="str">
        <f>IF('S.D.PASTE SHEET'!Y2121="","",'S.D.PASTE SHEET'!Y2121)</f>
        <v/>
      </c>
      <c s="153" t="str">
        <f>IF('S.D.PASTE SHEET'!Z2121="","",'S.D.PASTE SHEET'!Z2121)</f>
        <v/>
      </c>
      <c s="153" t="str">
        <f>IF('S.D.PASTE SHEET'!AA2121="","",'S.D.PASTE SHEET'!AA2121)</f>
        <v/>
      </c>
      <c s="153" t="str">
        <f>IF('S.D.PASTE SHEET'!AB2121="","",'S.D.PASTE SHEET'!AB2121)</f>
        <v/>
      </c>
      <c s="153" t="str">
        <f>IF('S.D.PASTE SHEET'!AC2121="","",'S.D.PASTE SHEET'!AC2121)</f>
        <v/>
      </c>
      <c s="153" t="str">
        <f>IF('S.D.PASTE SHEET'!AD2121="","",'S.D.PASTE SHEET'!AD2121)</f>
        <v/>
      </c>
      <c s="155"/>
      <c s="156" t="str">
        <f>IF(AK2121="","",IF(AK2121&gt;0,COUNT($AG$2:AG2121),""))</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IF(BC2121="","",IF(BC2121&gt;0,COUNT($AY$2:AY2121),""))</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22" spans="1:66" ht="15">
      <c r="A2122" s="153" t="str">
        <f>IF('S.D.PASTE SHEET'!A2122="","",'S.D.PASTE SHEET'!A2122)</f>
        <v/>
      </c>
      <c s="153" t="str">
        <f>IF('S.D.PASTE SHEET'!B2122="","",'S.D.PASTE SHEET'!B2122)</f>
        <v/>
      </c>
      <c s="153" t="str">
        <f>IF('S.D.PASTE SHEET'!C2122="","",'S.D.PASTE SHEET'!C2122)</f>
        <v/>
      </c>
      <c s="154" t="str">
        <f>IF('S.D.PASTE SHEET'!D2122="","",'S.D.PASTE SHEET'!D2122)</f>
        <v/>
      </c>
      <c s="153" t="str">
        <f>IF('S.D.PASTE SHEET'!E2122="","",UPPER('S.D.PASTE SHEET'!E2122))</f>
        <v/>
      </c>
      <c s="153" t="str">
        <f>IF('S.D.PASTE SHEET'!F2122="","",'S.D.PASTE SHEET'!F2122)</f>
        <v/>
      </c>
      <c s="153" t="str">
        <f>IF('S.D.PASTE SHEET'!G2122="","",UPPER('S.D.PASTE SHEET'!G2122))</f>
        <v/>
      </c>
      <c s="153" t="str">
        <f>IF('S.D.PASTE SHEET'!H2122="","",UPPER('S.D.PASTE SHEET'!H2122))</f>
        <v/>
      </c>
      <c s="153" t="str">
        <f>IF('S.D.PASTE SHEET'!I2122="","",'S.D.PASTE SHEET'!I2122)</f>
        <v/>
      </c>
      <c s="154" t="str">
        <f>IF('S.D.PASTE SHEET'!J2122="","",'S.D.PASTE SHEET'!J2122)</f>
        <v/>
      </c>
      <c s="153" t="str">
        <f>IF('S.D.PASTE SHEET'!K2122="","",'S.D.PASTE SHEET'!K2122)</f>
        <v/>
      </c>
      <c s="153" t="str">
        <f>IF('S.D.PASTE SHEET'!L2122="","",'S.D.PASTE SHEET'!L2122)</f>
        <v/>
      </c>
      <c s="153" t="str">
        <f>IF('S.D.PASTE SHEET'!M2122="","",'S.D.PASTE SHEET'!M2122)</f>
        <v/>
      </c>
      <c s="153" t="str">
        <f>IF('S.D.PASTE SHEET'!N2122="","",'S.D.PASTE SHEET'!N2122)</f>
        <v/>
      </c>
      <c s="153" t="str">
        <f>IF('S.D.PASTE SHEET'!O2122="","",'S.D.PASTE SHEET'!O2122)</f>
        <v/>
      </c>
      <c s="153" t="str">
        <f>IF('S.D.PASTE SHEET'!P2122="","",'S.D.PASTE SHEET'!P2122)</f>
        <v/>
      </c>
      <c s="153" t="str">
        <f>IF('S.D.PASTE SHEET'!Q2122="","",'S.D.PASTE SHEET'!Q2122)</f>
        <v/>
      </c>
      <c s="153" t="str">
        <f>IF('S.D.PASTE SHEET'!R2122="","",'S.D.PASTE SHEET'!R2122)</f>
        <v/>
      </c>
      <c s="153" t="str">
        <f>IF('S.D.PASTE SHEET'!S2122="","",'S.D.PASTE SHEET'!S2122)</f>
        <v/>
      </c>
      <c s="153" t="str">
        <f>IF('S.D.PASTE SHEET'!T2122="","",'S.D.PASTE SHEET'!T2122)</f>
        <v/>
      </c>
      <c s="153" t="str">
        <f>IF('S.D.PASTE SHEET'!U2122="","",'S.D.PASTE SHEET'!U2122)</f>
        <v/>
      </c>
      <c s="153" t="str">
        <f>IF('S.D.PASTE SHEET'!V2122="","",'S.D.PASTE SHEET'!V2122)</f>
        <v/>
      </c>
      <c s="153" t="str">
        <f>IF('S.D.PASTE SHEET'!W2122="","",'S.D.PASTE SHEET'!W2122)</f>
        <v/>
      </c>
      <c s="153" t="str">
        <f>IF('S.D.PASTE SHEET'!X2122="","",'S.D.PASTE SHEET'!X2122)</f>
        <v/>
      </c>
      <c s="153" t="str">
        <f>IF('S.D.PASTE SHEET'!Y2122="","",'S.D.PASTE SHEET'!Y2122)</f>
        <v/>
      </c>
      <c s="153" t="str">
        <f>IF('S.D.PASTE SHEET'!Z2122="","",'S.D.PASTE SHEET'!Z2122)</f>
        <v/>
      </c>
      <c s="153" t="str">
        <f>IF('S.D.PASTE SHEET'!AA2122="","",'S.D.PASTE SHEET'!AA2122)</f>
        <v/>
      </c>
      <c s="153" t="str">
        <f>IF('S.D.PASTE SHEET'!AB2122="","",'S.D.PASTE SHEET'!AB2122)</f>
        <v/>
      </c>
      <c s="153" t="str">
        <f>IF('S.D.PASTE SHEET'!AC2122="","",'S.D.PASTE SHEET'!AC2122)</f>
        <v/>
      </c>
      <c s="153" t="str">
        <f>IF('S.D.PASTE SHEET'!AD2122="","",'S.D.PASTE SHEET'!AD2122)</f>
        <v/>
      </c>
      <c s="155"/>
      <c s="156" t="str">
        <f>IF(AK2122="","",IF(AK2122&gt;0,COUNT($AG$2:AG2122),""))</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IF(BC2122="","",IF(BC2122&gt;0,COUNT($AY$2:AY2122),""))</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23" spans="1:66" ht="15">
      <c r="A2123" s="153" t="str">
        <f>IF('S.D.PASTE SHEET'!A2123="","",'S.D.PASTE SHEET'!A2123)</f>
        <v/>
      </c>
      <c s="153" t="str">
        <f>IF('S.D.PASTE SHEET'!B2123="","",'S.D.PASTE SHEET'!B2123)</f>
        <v/>
      </c>
      <c s="153" t="str">
        <f>IF('S.D.PASTE SHEET'!C2123="","",'S.D.PASTE SHEET'!C2123)</f>
        <v/>
      </c>
      <c s="154" t="str">
        <f>IF('S.D.PASTE SHEET'!D2123="","",'S.D.PASTE SHEET'!D2123)</f>
        <v/>
      </c>
      <c s="153" t="str">
        <f>IF('S.D.PASTE SHEET'!E2123="","",UPPER('S.D.PASTE SHEET'!E2123))</f>
        <v/>
      </c>
      <c s="153" t="str">
        <f>IF('S.D.PASTE SHEET'!F2123="","",'S.D.PASTE SHEET'!F2123)</f>
        <v/>
      </c>
      <c s="153" t="str">
        <f>IF('S.D.PASTE SHEET'!G2123="","",UPPER('S.D.PASTE SHEET'!G2123))</f>
        <v/>
      </c>
      <c s="153" t="str">
        <f>IF('S.D.PASTE SHEET'!H2123="","",UPPER('S.D.PASTE SHEET'!H2123))</f>
        <v/>
      </c>
      <c s="153" t="str">
        <f>IF('S.D.PASTE SHEET'!I2123="","",'S.D.PASTE SHEET'!I2123)</f>
        <v/>
      </c>
      <c s="154" t="str">
        <f>IF('S.D.PASTE SHEET'!J2123="","",'S.D.PASTE SHEET'!J2123)</f>
        <v/>
      </c>
      <c s="153" t="str">
        <f>IF('S.D.PASTE SHEET'!K2123="","",'S.D.PASTE SHEET'!K2123)</f>
        <v/>
      </c>
      <c s="153" t="str">
        <f>IF('S.D.PASTE SHEET'!L2123="","",'S.D.PASTE SHEET'!L2123)</f>
        <v/>
      </c>
      <c s="153" t="str">
        <f>IF('S.D.PASTE SHEET'!M2123="","",'S.D.PASTE SHEET'!M2123)</f>
        <v/>
      </c>
      <c s="153" t="str">
        <f>IF('S.D.PASTE SHEET'!N2123="","",'S.D.PASTE SHEET'!N2123)</f>
        <v/>
      </c>
      <c s="153" t="str">
        <f>IF('S.D.PASTE SHEET'!O2123="","",'S.D.PASTE SHEET'!O2123)</f>
        <v/>
      </c>
      <c s="153" t="str">
        <f>IF('S.D.PASTE SHEET'!P2123="","",'S.D.PASTE SHEET'!P2123)</f>
        <v/>
      </c>
      <c s="153" t="str">
        <f>IF('S.D.PASTE SHEET'!Q2123="","",'S.D.PASTE SHEET'!Q2123)</f>
        <v/>
      </c>
      <c s="153" t="str">
        <f>IF('S.D.PASTE SHEET'!R2123="","",'S.D.PASTE SHEET'!R2123)</f>
        <v/>
      </c>
      <c s="153" t="str">
        <f>IF('S.D.PASTE SHEET'!S2123="","",'S.D.PASTE SHEET'!S2123)</f>
        <v/>
      </c>
      <c s="153" t="str">
        <f>IF('S.D.PASTE SHEET'!T2123="","",'S.D.PASTE SHEET'!T2123)</f>
        <v/>
      </c>
      <c s="153" t="str">
        <f>IF('S.D.PASTE SHEET'!U2123="","",'S.D.PASTE SHEET'!U2123)</f>
        <v/>
      </c>
      <c s="153" t="str">
        <f>IF('S.D.PASTE SHEET'!V2123="","",'S.D.PASTE SHEET'!V2123)</f>
        <v/>
      </c>
      <c s="153" t="str">
        <f>IF('S.D.PASTE SHEET'!W2123="","",'S.D.PASTE SHEET'!W2123)</f>
        <v/>
      </c>
      <c s="153" t="str">
        <f>IF('S.D.PASTE SHEET'!X2123="","",'S.D.PASTE SHEET'!X2123)</f>
        <v/>
      </c>
      <c s="153" t="str">
        <f>IF('S.D.PASTE SHEET'!Y2123="","",'S.D.PASTE SHEET'!Y2123)</f>
        <v/>
      </c>
      <c s="153" t="str">
        <f>IF('S.D.PASTE SHEET'!Z2123="","",'S.D.PASTE SHEET'!Z2123)</f>
        <v/>
      </c>
      <c s="153" t="str">
        <f>IF('S.D.PASTE SHEET'!AA2123="","",'S.D.PASTE SHEET'!AA2123)</f>
        <v/>
      </c>
      <c s="153" t="str">
        <f>IF('S.D.PASTE SHEET'!AB2123="","",'S.D.PASTE SHEET'!AB2123)</f>
        <v/>
      </c>
      <c s="153" t="str">
        <f>IF('S.D.PASTE SHEET'!AC2123="","",'S.D.PASTE SHEET'!AC2123)</f>
        <v/>
      </c>
      <c s="153" t="str">
        <f>IF('S.D.PASTE SHEET'!AD2123="","",'S.D.PASTE SHEET'!AD2123)</f>
        <v/>
      </c>
      <c s="155"/>
      <c s="156" t="str">
        <f>IF(AK2123="","",IF(AK2123&gt;0,COUNT($AG$2:AG2123),""))</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IF(BC2123="","",IF(BC2123&gt;0,COUNT($AY$2:AY2123),""))</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24" spans="1:66" ht="15">
      <c r="A2124" s="153" t="str">
        <f>IF('S.D.PASTE SHEET'!A2124="","",'S.D.PASTE SHEET'!A2124)</f>
        <v/>
      </c>
      <c s="153" t="str">
        <f>IF('S.D.PASTE SHEET'!B2124="","",'S.D.PASTE SHEET'!B2124)</f>
        <v/>
      </c>
      <c s="153" t="str">
        <f>IF('S.D.PASTE SHEET'!C2124="","",'S.D.PASTE SHEET'!C2124)</f>
        <v/>
      </c>
      <c s="154" t="str">
        <f>IF('S.D.PASTE SHEET'!D2124="","",'S.D.PASTE SHEET'!D2124)</f>
        <v/>
      </c>
      <c s="153" t="str">
        <f>IF('S.D.PASTE SHEET'!E2124="","",UPPER('S.D.PASTE SHEET'!E2124))</f>
        <v/>
      </c>
      <c s="153" t="str">
        <f>IF('S.D.PASTE SHEET'!F2124="","",'S.D.PASTE SHEET'!F2124)</f>
        <v/>
      </c>
      <c s="153" t="str">
        <f>IF('S.D.PASTE SHEET'!G2124="","",UPPER('S.D.PASTE SHEET'!G2124))</f>
        <v/>
      </c>
      <c s="153" t="str">
        <f>IF('S.D.PASTE SHEET'!H2124="","",UPPER('S.D.PASTE SHEET'!H2124))</f>
        <v/>
      </c>
      <c s="153" t="str">
        <f>IF('S.D.PASTE SHEET'!I2124="","",'S.D.PASTE SHEET'!I2124)</f>
        <v/>
      </c>
      <c s="154" t="str">
        <f>IF('S.D.PASTE SHEET'!J2124="","",'S.D.PASTE SHEET'!J2124)</f>
        <v/>
      </c>
      <c s="153" t="str">
        <f>IF('S.D.PASTE SHEET'!K2124="","",'S.D.PASTE SHEET'!K2124)</f>
        <v/>
      </c>
      <c s="153" t="str">
        <f>IF('S.D.PASTE SHEET'!L2124="","",'S.D.PASTE SHEET'!L2124)</f>
        <v/>
      </c>
      <c s="153" t="str">
        <f>IF('S.D.PASTE SHEET'!M2124="","",'S.D.PASTE SHEET'!M2124)</f>
        <v/>
      </c>
      <c s="153" t="str">
        <f>IF('S.D.PASTE SHEET'!N2124="","",'S.D.PASTE SHEET'!N2124)</f>
        <v/>
      </c>
      <c s="153" t="str">
        <f>IF('S.D.PASTE SHEET'!O2124="","",'S.D.PASTE SHEET'!O2124)</f>
        <v/>
      </c>
      <c s="153" t="str">
        <f>IF('S.D.PASTE SHEET'!P2124="","",'S.D.PASTE SHEET'!P2124)</f>
        <v/>
      </c>
      <c s="153" t="str">
        <f>IF('S.D.PASTE SHEET'!Q2124="","",'S.D.PASTE SHEET'!Q2124)</f>
        <v/>
      </c>
      <c s="153" t="str">
        <f>IF('S.D.PASTE SHEET'!R2124="","",'S.D.PASTE SHEET'!R2124)</f>
        <v/>
      </c>
      <c s="153" t="str">
        <f>IF('S.D.PASTE SHEET'!S2124="","",'S.D.PASTE SHEET'!S2124)</f>
        <v/>
      </c>
      <c s="153" t="str">
        <f>IF('S.D.PASTE SHEET'!T2124="","",'S.D.PASTE SHEET'!T2124)</f>
        <v/>
      </c>
      <c s="153" t="str">
        <f>IF('S.D.PASTE SHEET'!U2124="","",'S.D.PASTE SHEET'!U2124)</f>
        <v/>
      </c>
      <c s="153" t="str">
        <f>IF('S.D.PASTE SHEET'!V2124="","",'S.D.PASTE SHEET'!V2124)</f>
        <v/>
      </c>
      <c s="153" t="str">
        <f>IF('S.D.PASTE SHEET'!W2124="","",'S.D.PASTE SHEET'!W2124)</f>
        <v/>
      </c>
      <c s="153" t="str">
        <f>IF('S.D.PASTE SHEET'!X2124="","",'S.D.PASTE SHEET'!X2124)</f>
        <v/>
      </c>
      <c s="153" t="str">
        <f>IF('S.D.PASTE SHEET'!Y2124="","",'S.D.PASTE SHEET'!Y2124)</f>
        <v/>
      </c>
      <c s="153" t="str">
        <f>IF('S.D.PASTE SHEET'!Z2124="","",'S.D.PASTE SHEET'!Z2124)</f>
        <v/>
      </c>
      <c s="153" t="str">
        <f>IF('S.D.PASTE SHEET'!AA2124="","",'S.D.PASTE SHEET'!AA2124)</f>
        <v/>
      </c>
      <c s="153" t="str">
        <f>IF('S.D.PASTE SHEET'!AB2124="","",'S.D.PASTE SHEET'!AB2124)</f>
        <v/>
      </c>
      <c s="153" t="str">
        <f>IF('S.D.PASTE SHEET'!AC2124="","",'S.D.PASTE SHEET'!AC2124)</f>
        <v/>
      </c>
      <c s="153" t="str">
        <f>IF('S.D.PASTE SHEET'!AD2124="","",'S.D.PASTE SHEET'!AD2124)</f>
        <v/>
      </c>
      <c s="155"/>
      <c s="156" t="str">
        <f>IF(AK2124="","",IF(AK2124&gt;0,COUNT($AG$2:AG2124),""))</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IF(BC2124="","",IF(BC2124&gt;0,COUNT($AY$2:AY2124),""))</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25" spans="1:66" ht="15">
      <c r="A2125" s="153" t="str">
        <f>IF('S.D.PASTE SHEET'!A2125="","",'S.D.PASTE SHEET'!A2125)</f>
        <v/>
      </c>
      <c s="153" t="str">
        <f>IF('S.D.PASTE SHEET'!B2125="","",'S.D.PASTE SHEET'!B2125)</f>
        <v/>
      </c>
      <c s="153" t="str">
        <f>IF('S.D.PASTE SHEET'!C2125="","",'S.D.PASTE SHEET'!C2125)</f>
        <v/>
      </c>
      <c s="154" t="str">
        <f>IF('S.D.PASTE SHEET'!D2125="","",'S.D.PASTE SHEET'!D2125)</f>
        <v/>
      </c>
      <c s="153" t="str">
        <f>IF('S.D.PASTE SHEET'!E2125="","",UPPER('S.D.PASTE SHEET'!E2125))</f>
        <v/>
      </c>
      <c s="153" t="str">
        <f>IF('S.D.PASTE SHEET'!F2125="","",'S.D.PASTE SHEET'!F2125)</f>
        <v/>
      </c>
      <c s="153" t="str">
        <f>IF('S.D.PASTE SHEET'!G2125="","",UPPER('S.D.PASTE SHEET'!G2125))</f>
        <v/>
      </c>
      <c s="153" t="str">
        <f>IF('S.D.PASTE SHEET'!H2125="","",UPPER('S.D.PASTE SHEET'!H2125))</f>
        <v/>
      </c>
      <c s="153" t="str">
        <f>IF('S.D.PASTE SHEET'!I2125="","",'S.D.PASTE SHEET'!I2125)</f>
        <v/>
      </c>
      <c s="154" t="str">
        <f>IF('S.D.PASTE SHEET'!J2125="","",'S.D.PASTE SHEET'!J2125)</f>
        <v/>
      </c>
      <c s="153" t="str">
        <f>IF('S.D.PASTE SHEET'!K2125="","",'S.D.PASTE SHEET'!K2125)</f>
        <v/>
      </c>
      <c s="153" t="str">
        <f>IF('S.D.PASTE SHEET'!L2125="","",'S.D.PASTE SHEET'!L2125)</f>
        <v/>
      </c>
      <c s="153" t="str">
        <f>IF('S.D.PASTE SHEET'!M2125="","",'S.D.PASTE SHEET'!M2125)</f>
        <v/>
      </c>
      <c s="153" t="str">
        <f>IF('S.D.PASTE SHEET'!N2125="","",'S.D.PASTE SHEET'!N2125)</f>
        <v/>
      </c>
      <c s="153" t="str">
        <f>IF('S.D.PASTE SHEET'!O2125="","",'S.D.PASTE SHEET'!O2125)</f>
        <v/>
      </c>
      <c s="153" t="str">
        <f>IF('S.D.PASTE SHEET'!P2125="","",'S.D.PASTE SHEET'!P2125)</f>
        <v/>
      </c>
      <c s="153" t="str">
        <f>IF('S.D.PASTE SHEET'!Q2125="","",'S.D.PASTE SHEET'!Q2125)</f>
        <v/>
      </c>
      <c s="153" t="str">
        <f>IF('S.D.PASTE SHEET'!R2125="","",'S.D.PASTE SHEET'!R2125)</f>
        <v/>
      </c>
      <c s="153" t="str">
        <f>IF('S.D.PASTE SHEET'!S2125="","",'S.D.PASTE SHEET'!S2125)</f>
        <v/>
      </c>
      <c s="153" t="str">
        <f>IF('S.D.PASTE SHEET'!T2125="","",'S.D.PASTE SHEET'!T2125)</f>
        <v/>
      </c>
      <c s="153" t="str">
        <f>IF('S.D.PASTE SHEET'!U2125="","",'S.D.PASTE SHEET'!U2125)</f>
        <v/>
      </c>
      <c s="153" t="str">
        <f>IF('S.D.PASTE SHEET'!V2125="","",'S.D.PASTE SHEET'!V2125)</f>
        <v/>
      </c>
      <c s="153" t="str">
        <f>IF('S.D.PASTE SHEET'!W2125="","",'S.D.PASTE SHEET'!W2125)</f>
        <v/>
      </c>
      <c s="153" t="str">
        <f>IF('S.D.PASTE SHEET'!X2125="","",'S.D.PASTE SHEET'!X2125)</f>
        <v/>
      </c>
      <c s="153" t="str">
        <f>IF('S.D.PASTE SHEET'!Y2125="","",'S.D.PASTE SHEET'!Y2125)</f>
        <v/>
      </c>
      <c s="153" t="str">
        <f>IF('S.D.PASTE SHEET'!Z2125="","",'S.D.PASTE SHEET'!Z2125)</f>
        <v/>
      </c>
      <c s="153" t="str">
        <f>IF('S.D.PASTE SHEET'!AA2125="","",'S.D.PASTE SHEET'!AA2125)</f>
        <v/>
      </c>
      <c s="153" t="str">
        <f>IF('S.D.PASTE SHEET'!AB2125="","",'S.D.PASTE SHEET'!AB2125)</f>
        <v/>
      </c>
      <c s="153" t="str">
        <f>IF('S.D.PASTE SHEET'!AC2125="","",'S.D.PASTE SHEET'!AC2125)</f>
        <v/>
      </c>
      <c s="153" t="str">
        <f>IF('S.D.PASTE SHEET'!AD2125="","",'S.D.PASTE SHEET'!AD2125)</f>
        <v/>
      </c>
      <c s="155"/>
      <c s="156" t="str">
        <f>IF(AK2125="","",IF(AK2125&gt;0,COUNT($AG$2:AG2125),""))</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IF(BC2125="","",IF(BC2125&gt;0,COUNT($AY$2:AY2125),""))</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26" spans="1:66" ht="15">
      <c r="A2126" s="153" t="str">
        <f>IF('S.D.PASTE SHEET'!A2126="","",'S.D.PASTE SHEET'!A2126)</f>
        <v/>
      </c>
      <c s="153" t="str">
        <f>IF('S.D.PASTE SHEET'!B2126="","",'S.D.PASTE SHEET'!B2126)</f>
        <v/>
      </c>
      <c s="153" t="str">
        <f>IF('S.D.PASTE SHEET'!C2126="","",'S.D.PASTE SHEET'!C2126)</f>
        <v/>
      </c>
      <c s="154" t="str">
        <f>IF('S.D.PASTE SHEET'!D2126="","",'S.D.PASTE SHEET'!D2126)</f>
        <v/>
      </c>
      <c s="153" t="str">
        <f>IF('S.D.PASTE SHEET'!E2126="","",UPPER('S.D.PASTE SHEET'!E2126))</f>
        <v/>
      </c>
      <c s="153" t="str">
        <f>IF('S.D.PASTE SHEET'!F2126="","",'S.D.PASTE SHEET'!F2126)</f>
        <v/>
      </c>
      <c s="153" t="str">
        <f>IF('S.D.PASTE SHEET'!G2126="","",UPPER('S.D.PASTE SHEET'!G2126))</f>
        <v/>
      </c>
      <c s="153" t="str">
        <f>IF('S.D.PASTE SHEET'!H2126="","",UPPER('S.D.PASTE SHEET'!H2126))</f>
        <v/>
      </c>
      <c s="153" t="str">
        <f>IF('S.D.PASTE SHEET'!I2126="","",'S.D.PASTE SHEET'!I2126)</f>
        <v/>
      </c>
      <c s="154" t="str">
        <f>IF('S.D.PASTE SHEET'!J2126="","",'S.D.PASTE SHEET'!J2126)</f>
        <v/>
      </c>
      <c s="153" t="str">
        <f>IF('S.D.PASTE SHEET'!K2126="","",'S.D.PASTE SHEET'!K2126)</f>
        <v/>
      </c>
      <c s="153" t="str">
        <f>IF('S.D.PASTE SHEET'!L2126="","",'S.D.PASTE SHEET'!L2126)</f>
        <v/>
      </c>
      <c s="153" t="str">
        <f>IF('S.D.PASTE SHEET'!M2126="","",'S.D.PASTE SHEET'!M2126)</f>
        <v/>
      </c>
      <c s="153" t="str">
        <f>IF('S.D.PASTE SHEET'!N2126="","",'S.D.PASTE SHEET'!N2126)</f>
        <v/>
      </c>
      <c s="153" t="str">
        <f>IF('S.D.PASTE SHEET'!O2126="","",'S.D.PASTE SHEET'!O2126)</f>
        <v/>
      </c>
      <c s="153" t="str">
        <f>IF('S.D.PASTE SHEET'!P2126="","",'S.D.PASTE SHEET'!P2126)</f>
        <v/>
      </c>
      <c s="153" t="str">
        <f>IF('S.D.PASTE SHEET'!Q2126="","",'S.D.PASTE SHEET'!Q2126)</f>
        <v/>
      </c>
      <c s="153" t="str">
        <f>IF('S.D.PASTE SHEET'!R2126="","",'S.D.PASTE SHEET'!R2126)</f>
        <v/>
      </c>
      <c s="153" t="str">
        <f>IF('S.D.PASTE SHEET'!S2126="","",'S.D.PASTE SHEET'!S2126)</f>
        <v/>
      </c>
      <c s="153" t="str">
        <f>IF('S.D.PASTE SHEET'!T2126="","",'S.D.PASTE SHEET'!T2126)</f>
        <v/>
      </c>
      <c s="153" t="str">
        <f>IF('S.D.PASTE SHEET'!U2126="","",'S.D.PASTE SHEET'!U2126)</f>
        <v/>
      </c>
      <c s="153" t="str">
        <f>IF('S.D.PASTE SHEET'!V2126="","",'S.D.PASTE SHEET'!V2126)</f>
        <v/>
      </c>
      <c s="153" t="str">
        <f>IF('S.D.PASTE SHEET'!W2126="","",'S.D.PASTE SHEET'!W2126)</f>
        <v/>
      </c>
      <c s="153" t="str">
        <f>IF('S.D.PASTE SHEET'!X2126="","",'S.D.PASTE SHEET'!X2126)</f>
        <v/>
      </c>
      <c s="153" t="str">
        <f>IF('S.D.PASTE SHEET'!Y2126="","",'S.D.PASTE SHEET'!Y2126)</f>
        <v/>
      </c>
      <c s="153" t="str">
        <f>IF('S.D.PASTE SHEET'!Z2126="","",'S.D.PASTE SHEET'!Z2126)</f>
        <v/>
      </c>
      <c s="153" t="str">
        <f>IF('S.D.PASTE SHEET'!AA2126="","",'S.D.PASTE SHEET'!AA2126)</f>
        <v/>
      </c>
      <c s="153" t="str">
        <f>IF('S.D.PASTE SHEET'!AB2126="","",'S.D.PASTE SHEET'!AB2126)</f>
        <v/>
      </c>
      <c s="153" t="str">
        <f>IF('S.D.PASTE SHEET'!AC2126="","",'S.D.PASTE SHEET'!AC2126)</f>
        <v/>
      </c>
      <c s="153" t="str">
        <f>IF('S.D.PASTE SHEET'!AD2126="","",'S.D.PASTE SHEET'!AD2126)</f>
        <v/>
      </c>
      <c s="155"/>
      <c s="156" t="str">
        <f>IF(AK2126="","",IF(AK2126&gt;0,COUNT($AG$2:AG2126),""))</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IF(BC2126="","",IF(BC2126&gt;0,COUNT($AY$2:AY2126),""))</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27" spans="1:66" ht="15">
      <c r="A2127" s="153" t="str">
        <f>IF('S.D.PASTE SHEET'!A2127="","",'S.D.PASTE SHEET'!A2127)</f>
        <v/>
      </c>
      <c s="153" t="str">
        <f>IF('S.D.PASTE SHEET'!B2127="","",'S.D.PASTE SHEET'!B2127)</f>
        <v/>
      </c>
      <c s="153" t="str">
        <f>IF('S.D.PASTE SHEET'!C2127="","",'S.D.PASTE SHEET'!C2127)</f>
        <v/>
      </c>
      <c s="154" t="str">
        <f>IF('S.D.PASTE SHEET'!D2127="","",'S.D.PASTE SHEET'!D2127)</f>
        <v/>
      </c>
      <c s="153" t="str">
        <f>IF('S.D.PASTE SHEET'!E2127="","",UPPER('S.D.PASTE SHEET'!E2127))</f>
        <v/>
      </c>
      <c s="153" t="str">
        <f>IF('S.D.PASTE SHEET'!F2127="","",'S.D.PASTE SHEET'!F2127)</f>
        <v/>
      </c>
      <c s="153" t="str">
        <f>IF('S.D.PASTE SHEET'!G2127="","",UPPER('S.D.PASTE SHEET'!G2127))</f>
        <v/>
      </c>
      <c s="153" t="str">
        <f>IF('S.D.PASTE SHEET'!H2127="","",UPPER('S.D.PASTE SHEET'!H2127))</f>
        <v/>
      </c>
      <c s="153" t="str">
        <f>IF('S.D.PASTE SHEET'!I2127="","",'S.D.PASTE SHEET'!I2127)</f>
        <v/>
      </c>
      <c s="154" t="str">
        <f>IF('S.D.PASTE SHEET'!J2127="","",'S.D.PASTE SHEET'!J2127)</f>
        <v/>
      </c>
      <c s="153" t="str">
        <f>IF('S.D.PASTE SHEET'!K2127="","",'S.D.PASTE SHEET'!K2127)</f>
        <v/>
      </c>
      <c s="153" t="str">
        <f>IF('S.D.PASTE SHEET'!L2127="","",'S.D.PASTE SHEET'!L2127)</f>
        <v/>
      </c>
      <c s="153" t="str">
        <f>IF('S.D.PASTE SHEET'!M2127="","",'S.D.PASTE SHEET'!M2127)</f>
        <v/>
      </c>
      <c s="153" t="str">
        <f>IF('S.D.PASTE SHEET'!N2127="","",'S.D.PASTE SHEET'!N2127)</f>
        <v/>
      </c>
      <c s="153" t="str">
        <f>IF('S.D.PASTE SHEET'!O2127="","",'S.D.PASTE SHEET'!O2127)</f>
        <v/>
      </c>
      <c s="153" t="str">
        <f>IF('S.D.PASTE SHEET'!P2127="","",'S.D.PASTE SHEET'!P2127)</f>
        <v/>
      </c>
      <c s="153" t="str">
        <f>IF('S.D.PASTE SHEET'!Q2127="","",'S.D.PASTE SHEET'!Q2127)</f>
        <v/>
      </c>
      <c s="153" t="str">
        <f>IF('S.D.PASTE SHEET'!R2127="","",'S.D.PASTE SHEET'!R2127)</f>
        <v/>
      </c>
      <c s="153" t="str">
        <f>IF('S.D.PASTE SHEET'!S2127="","",'S.D.PASTE SHEET'!S2127)</f>
        <v/>
      </c>
      <c s="153" t="str">
        <f>IF('S.D.PASTE SHEET'!T2127="","",'S.D.PASTE SHEET'!T2127)</f>
        <v/>
      </c>
      <c s="153" t="str">
        <f>IF('S.D.PASTE SHEET'!U2127="","",'S.D.PASTE SHEET'!U2127)</f>
        <v/>
      </c>
      <c s="153" t="str">
        <f>IF('S.D.PASTE SHEET'!V2127="","",'S.D.PASTE SHEET'!V2127)</f>
        <v/>
      </c>
      <c s="153" t="str">
        <f>IF('S.D.PASTE SHEET'!W2127="","",'S.D.PASTE SHEET'!W2127)</f>
        <v/>
      </c>
      <c s="153" t="str">
        <f>IF('S.D.PASTE SHEET'!X2127="","",'S.D.PASTE SHEET'!X2127)</f>
        <v/>
      </c>
      <c s="153" t="str">
        <f>IF('S.D.PASTE SHEET'!Y2127="","",'S.D.PASTE SHEET'!Y2127)</f>
        <v/>
      </c>
      <c s="153" t="str">
        <f>IF('S.D.PASTE SHEET'!Z2127="","",'S.D.PASTE SHEET'!Z2127)</f>
        <v/>
      </c>
      <c s="153" t="str">
        <f>IF('S.D.PASTE SHEET'!AA2127="","",'S.D.PASTE SHEET'!AA2127)</f>
        <v/>
      </c>
      <c s="153" t="str">
        <f>IF('S.D.PASTE SHEET'!AB2127="","",'S.D.PASTE SHEET'!AB2127)</f>
        <v/>
      </c>
      <c s="153" t="str">
        <f>IF('S.D.PASTE SHEET'!AC2127="","",'S.D.PASTE SHEET'!AC2127)</f>
        <v/>
      </c>
      <c s="153" t="str">
        <f>IF('S.D.PASTE SHEET'!AD2127="","",'S.D.PASTE SHEET'!AD2127)</f>
        <v/>
      </c>
      <c s="155"/>
      <c s="156" t="str">
        <f>IF(AK2127="","",IF(AK2127&gt;0,COUNT($AG$2:AG2127),""))</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IF(BC2127="","",IF(BC2127&gt;0,COUNT($AY$2:AY2127),""))</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28" spans="1:66" ht="15">
      <c r="A2128" s="153" t="str">
        <f>IF('S.D.PASTE SHEET'!A2128="","",'S.D.PASTE SHEET'!A2128)</f>
        <v/>
      </c>
      <c s="153" t="str">
        <f>IF('S.D.PASTE SHEET'!B2128="","",'S.D.PASTE SHEET'!B2128)</f>
        <v/>
      </c>
      <c s="153" t="str">
        <f>IF('S.D.PASTE SHEET'!C2128="","",'S.D.PASTE SHEET'!C2128)</f>
        <v/>
      </c>
      <c s="154" t="str">
        <f>IF('S.D.PASTE SHEET'!D2128="","",'S.D.PASTE SHEET'!D2128)</f>
        <v/>
      </c>
      <c s="153" t="str">
        <f>IF('S.D.PASTE SHEET'!E2128="","",UPPER('S.D.PASTE SHEET'!E2128))</f>
        <v/>
      </c>
      <c s="153" t="str">
        <f>IF('S.D.PASTE SHEET'!F2128="","",'S.D.PASTE SHEET'!F2128)</f>
        <v/>
      </c>
      <c s="153" t="str">
        <f>IF('S.D.PASTE SHEET'!G2128="","",UPPER('S.D.PASTE SHEET'!G2128))</f>
        <v/>
      </c>
      <c s="153" t="str">
        <f>IF('S.D.PASTE SHEET'!H2128="","",UPPER('S.D.PASTE SHEET'!H2128))</f>
        <v/>
      </c>
      <c s="153" t="str">
        <f>IF('S.D.PASTE SHEET'!I2128="","",'S.D.PASTE SHEET'!I2128)</f>
        <v/>
      </c>
      <c s="154" t="str">
        <f>IF('S.D.PASTE SHEET'!J2128="","",'S.D.PASTE SHEET'!J2128)</f>
        <v/>
      </c>
      <c s="153" t="str">
        <f>IF('S.D.PASTE SHEET'!K2128="","",'S.D.PASTE SHEET'!K2128)</f>
        <v/>
      </c>
      <c s="153" t="str">
        <f>IF('S.D.PASTE SHEET'!L2128="","",'S.D.PASTE SHEET'!L2128)</f>
        <v/>
      </c>
      <c s="153" t="str">
        <f>IF('S.D.PASTE SHEET'!M2128="","",'S.D.PASTE SHEET'!M2128)</f>
        <v/>
      </c>
      <c s="153" t="str">
        <f>IF('S.D.PASTE SHEET'!N2128="","",'S.D.PASTE SHEET'!N2128)</f>
        <v/>
      </c>
      <c s="153" t="str">
        <f>IF('S.D.PASTE SHEET'!O2128="","",'S.D.PASTE SHEET'!O2128)</f>
        <v/>
      </c>
      <c s="153" t="str">
        <f>IF('S.D.PASTE SHEET'!P2128="","",'S.D.PASTE SHEET'!P2128)</f>
        <v/>
      </c>
      <c s="153" t="str">
        <f>IF('S.D.PASTE SHEET'!Q2128="","",'S.D.PASTE SHEET'!Q2128)</f>
        <v/>
      </c>
      <c s="153" t="str">
        <f>IF('S.D.PASTE SHEET'!R2128="","",'S.D.PASTE SHEET'!R2128)</f>
        <v/>
      </c>
      <c s="153" t="str">
        <f>IF('S.D.PASTE SHEET'!S2128="","",'S.D.PASTE SHEET'!S2128)</f>
        <v/>
      </c>
      <c s="153" t="str">
        <f>IF('S.D.PASTE SHEET'!T2128="","",'S.D.PASTE SHEET'!T2128)</f>
        <v/>
      </c>
      <c s="153" t="str">
        <f>IF('S.D.PASTE SHEET'!U2128="","",'S.D.PASTE SHEET'!U2128)</f>
        <v/>
      </c>
      <c s="153" t="str">
        <f>IF('S.D.PASTE SHEET'!V2128="","",'S.D.PASTE SHEET'!V2128)</f>
        <v/>
      </c>
      <c s="153" t="str">
        <f>IF('S.D.PASTE SHEET'!W2128="","",'S.D.PASTE SHEET'!W2128)</f>
        <v/>
      </c>
      <c s="153" t="str">
        <f>IF('S.D.PASTE SHEET'!X2128="","",'S.D.PASTE SHEET'!X2128)</f>
        <v/>
      </c>
      <c s="153" t="str">
        <f>IF('S.D.PASTE SHEET'!Y2128="","",'S.D.PASTE SHEET'!Y2128)</f>
        <v/>
      </c>
      <c s="153" t="str">
        <f>IF('S.D.PASTE SHEET'!Z2128="","",'S.D.PASTE SHEET'!Z2128)</f>
        <v/>
      </c>
      <c s="153" t="str">
        <f>IF('S.D.PASTE SHEET'!AA2128="","",'S.D.PASTE SHEET'!AA2128)</f>
        <v/>
      </c>
      <c s="153" t="str">
        <f>IF('S.D.PASTE SHEET'!AB2128="","",'S.D.PASTE SHEET'!AB2128)</f>
        <v/>
      </c>
      <c s="153" t="str">
        <f>IF('S.D.PASTE SHEET'!AC2128="","",'S.D.PASTE SHEET'!AC2128)</f>
        <v/>
      </c>
      <c s="153" t="str">
        <f>IF('S.D.PASTE SHEET'!AD2128="","",'S.D.PASTE SHEET'!AD2128)</f>
        <v/>
      </c>
      <c s="155"/>
      <c s="156" t="str">
        <f>IF(AK2128="","",IF(AK2128&gt;0,COUNT($AG$2:AG2128),""))</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IF(BC2128="","",IF(BC2128&gt;0,COUNT($AY$2:AY2128),""))</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29" spans="1:66" ht="15">
      <c r="A2129" s="153" t="str">
        <f>IF('S.D.PASTE SHEET'!A2129="","",'S.D.PASTE SHEET'!A2129)</f>
        <v/>
      </c>
      <c s="153" t="str">
        <f>IF('S.D.PASTE SHEET'!B2129="","",'S.D.PASTE SHEET'!B2129)</f>
        <v/>
      </c>
      <c s="153" t="str">
        <f>IF('S.D.PASTE SHEET'!C2129="","",'S.D.PASTE SHEET'!C2129)</f>
        <v/>
      </c>
      <c s="154" t="str">
        <f>IF('S.D.PASTE SHEET'!D2129="","",'S.D.PASTE SHEET'!D2129)</f>
        <v/>
      </c>
      <c s="153" t="str">
        <f>IF('S.D.PASTE SHEET'!E2129="","",UPPER('S.D.PASTE SHEET'!E2129))</f>
        <v/>
      </c>
      <c s="153" t="str">
        <f>IF('S.D.PASTE SHEET'!F2129="","",'S.D.PASTE SHEET'!F2129)</f>
        <v/>
      </c>
      <c s="153" t="str">
        <f>IF('S.D.PASTE SHEET'!G2129="","",UPPER('S.D.PASTE SHEET'!G2129))</f>
        <v/>
      </c>
      <c s="153" t="str">
        <f>IF('S.D.PASTE SHEET'!H2129="","",UPPER('S.D.PASTE SHEET'!H2129))</f>
        <v/>
      </c>
      <c s="153" t="str">
        <f>IF('S.D.PASTE SHEET'!I2129="","",'S.D.PASTE SHEET'!I2129)</f>
        <v/>
      </c>
      <c s="154" t="str">
        <f>IF('S.D.PASTE SHEET'!J2129="","",'S.D.PASTE SHEET'!J2129)</f>
        <v/>
      </c>
      <c s="153" t="str">
        <f>IF('S.D.PASTE SHEET'!K2129="","",'S.D.PASTE SHEET'!K2129)</f>
        <v/>
      </c>
      <c s="153" t="str">
        <f>IF('S.D.PASTE SHEET'!L2129="","",'S.D.PASTE SHEET'!L2129)</f>
        <v/>
      </c>
      <c s="153" t="str">
        <f>IF('S.D.PASTE SHEET'!M2129="","",'S.D.PASTE SHEET'!M2129)</f>
        <v/>
      </c>
      <c s="153" t="str">
        <f>IF('S.D.PASTE SHEET'!N2129="","",'S.D.PASTE SHEET'!N2129)</f>
        <v/>
      </c>
      <c s="153" t="str">
        <f>IF('S.D.PASTE SHEET'!O2129="","",'S.D.PASTE SHEET'!O2129)</f>
        <v/>
      </c>
      <c s="153" t="str">
        <f>IF('S.D.PASTE SHEET'!P2129="","",'S.D.PASTE SHEET'!P2129)</f>
        <v/>
      </c>
      <c s="153" t="str">
        <f>IF('S.D.PASTE SHEET'!Q2129="","",'S.D.PASTE SHEET'!Q2129)</f>
        <v/>
      </c>
      <c s="153" t="str">
        <f>IF('S.D.PASTE SHEET'!R2129="","",'S.D.PASTE SHEET'!R2129)</f>
        <v/>
      </c>
      <c s="153" t="str">
        <f>IF('S.D.PASTE SHEET'!S2129="","",'S.D.PASTE SHEET'!S2129)</f>
        <v/>
      </c>
      <c s="153" t="str">
        <f>IF('S.D.PASTE SHEET'!T2129="","",'S.D.PASTE SHEET'!T2129)</f>
        <v/>
      </c>
      <c s="153" t="str">
        <f>IF('S.D.PASTE SHEET'!U2129="","",'S.D.PASTE SHEET'!U2129)</f>
        <v/>
      </c>
      <c s="153" t="str">
        <f>IF('S.D.PASTE SHEET'!V2129="","",'S.D.PASTE SHEET'!V2129)</f>
        <v/>
      </c>
      <c s="153" t="str">
        <f>IF('S.D.PASTE SHEET'!W2129="","",'S.D.PASTE SHEET'!W2129)</f>
        <v/>
      </c>
      <c s="153" t="str">
        <f>IF('S.D.PASTE SHEET'!X2129="","",'S.D.PASTE SHEET'!X2129)</f>
        <v/>
      </c>
      <c s="153" t="str">
        <f>IF('S.D.PASTE SHEET'!Y2129="","",'S.D.PASTE SHEET'!Y2129)</f>
        <v/>
      </c>
      <c s="153" t="str">
        <f>IF('S.D.PASTE SHEET'!Z2129="","",'S.D.PASTE SHEET'!Z2129)</f>
        <v/>
      </c>
      <c s="153" t="str">
        <f>IF('S.D.PASTE SHEET'!AA2129="","",'S.D.PASTE SHEET'!AA2129)</f>
        <v/>
      </c>
      <c s="153" t="str">
        <f>IF('S.D.PASTE SHEET'!AB2129="","",'S.D.PASTE SHEET'!AB2129)</f>
        <v/>
      </c>
      <c s="153" t="str">
        <f>IF('S.D.PASTE SHEET'!AC2129="","",'S.D.PASTE SHEET'!AC2129)</f>
        <v/>
      </c>
      <c s="153" t="str">
        <f>IF('S.D.PASTE SHEET'!AD2129="","",'S.D.PASTE SHEET'!AD2129)</f>
        <v/>
      </c>
      <c s="155"/>
      <c s="156" t="str">
        <f>IF(AK2129="","",IF(AK2129&gt;0,COUNT($AG$2:AG2129),""))</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IF(BC2129="","",IF(BC2129&gt;0,COUNT($AY$2:AY2129),""))</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30" spans="1:66" ht="15">
      <c r="A2130" s="153" t="str">
        <f>IF('S.D.PASTE SHEET'!A2130="","",'S.D.PASTE SHEET'!A2130)</f>
        <v/>
      </c>
      <c s="153" t="str">
        <f>IF('S.D.PASTE SHEET'!B2130="","",'S.D.PASTE SHEET'!B2130)</f>
        <v/>
      </c>
      <c s="153" t="str">
        <f>IF('S.D.PASTE SHEET'!C2130="","",'S.D.PASTE SHEET'!C2130)</f>
        <v/>
      </c>
      <c s="154" t="str">
        <f>IF('S.D.PASTE SHEET'!D2130="","",'S.D.PASTE SHEET'!D2130)</f>
        <v/>
      </c>
      <c s="153" t="str">
        <f>IF('S.D.PASTE SHEET'!E2130="","",UPPER('S.D.PASTE SHEET'!E2130))</f>
        <v/>
      </c>
      <c s="153" t="str">
        <f>IF('S.D.PASTE SHEET'!F2130="","",'S.D.PASTE SHEET'!F2130)</f>
        <v/>
      </c>
      <c s="153" t="str">
        <f>IF('S.D.PASTE SHEET'!G2130="","",UPPER('S.D.PASTE SHEET'!G2130))</f>
        <v/>
      </c>
      <c s="153" t="str">
        <f>IF('S.D.PASTE SHEET'!H2130="","",UPPER('S.D.PASTE SHEET'!H2130))</f>
        <v/>
      </c>
      <c s="153" t="str">
        <f>IF('S.D.PASTE SHEET'!I2130="","",'S.D.PASTE SHEET'!I2130)</f>
        <v/>
      </c>
      <c s="154" t="str">
        <f>IF('S.D.PASTE SHEET'!J2130="","",'S.D.PASTE SHEET'!J2130)</f>
        <v/>
      </c>
      <c s="153" t="str">
        <f>IF('S.D.PASTE SHEET'!K2130="","",'S.D.PASTE SHEET'!K2130)</f>
        <v/>
      </c>
      <c s="153" t="str">
        <f>IF('S.D.PASTE SHEET'!L2130="","",'S.D.PASTE SHEET'!L2130)</f>
        <v/>
      </c>
      <c s="153" t="str">
        <f>IF('S.D.PASTE SHEET'!M2130="","",'S.D.PASTE SHEET'!M2130)</f>
        <v/>
      </c>
      <c s="153" t="str">
        <f>IF('S.D.PASTE SHEET'!N2130="","",'S.D.PASTE SHEET'!N2130)</f>
        <v/>
      </c>
      <c s="153" t="str">
        <f>IF('S.D.PASTE SHEET'!O2130="","",'S.D.PASTE SHEET'!O2130)</f>
        <v/>
      </c>
      <c s="153" t="str">
        <f>IF('S.D.PASTE SHEET'!P2130="","",'S.D.PASTE SHEET'!P2130)</f>
        <v/>
      </c>
      <c s="153" t="str">
        <f>IF('S.D.PASTE SHEET'!Q2130="","",'S.D.PASTE SHEET'!Q2130)</f>
        <v/>
      </c>
      <c s="153" t="str">
        <f>IF('S.D.PASTE SHEET'!R2130="","",'S.D.PASTE SHEET'!R2130)</f>
        <v/>
      </c>
      <c s="153" t="str">
        <f>IF('S.D.PASTE SHEET'!S2130="","",'S.D.PASTE SHEET'!S2130)</f>
        <v/>
      </c>
      <c s="153" t="str">
        <f>IF('S.D.PASTE SHEET'!T2130="","",'S.D.PASTE SHEET'!T2130)</f>
        <v/>
      </c>
      <c s="153" t="str">
        <f>IF('S.D.PASTE SHEET'!U2130="","",'S.D.PASTE SHEET'!U2130)</f>
        <v/>
      </c>
      <c s="153" t="str">
        <f>IF('S.D.PASTE SHEET'!V2130="","",'S.D.PASTE SHEET'!V2130)</f>
        <v/>
      </c>
      <c s="153" t="str">
        <f>IF('S.D.PASTE SHEET'!W2130="","",'S.D.PASTE SHEET'!W2130)</f>
        <v/>
      </c>
      <c s="153" t="str">
        <f>IF('S.D.PASTE SHEET'!X2130="","",'S.D.PASTE SHEET'!X2130)</f>
        <v/>
      </c>
      <c s="153" t="str">
        <f>IF('S.D.PASTE SHEET'!Y2130="","",'S.D.PASTE SHEET'!Y2130)</f>
        <v/>
      </c>
      <c s="153" t="str">
        <f>IF('S.D.PASTE SHEET'!Z2130="","",'S.D.PASTE SHEET'!Z2130)</f>
        <v/>
      </c>
      <c s="153" t="str">
        <f>IF('S.D.PASTE SHEET'!AA2130="","",'S.D.PASTE SHEET'!AA2130)</f>
        <v/>
      </c>
      <c s="153" t="str">
        <f>IF('S.D.PASTE SHEET'!AB2130="","",'S.D.PASTE SHEET'!AB2130)</f>
        <v/>
      </c>
      <c s="153" t="str">
        <f>IF('S.D.PASTE SHEET'!AC2130="","",'S.D.PASTE SHEET'!AC2130)</f>
        <v/>
      </c>
      <c s="153" t="str">
        <f>IF('S.D.PASTE SHEET'!AD2130="","",'S.D.PASTE SHEET'!AD2130)</f>
        <v/>
      </c>
      <c s="155"/>
      <c s="156" t="str">
        <f>IF(AK2130="","",IF(AK2130&gt;0,COUNT($AG$2:AG2130),""))</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IF(BC2130="","",IF(BC2130&gt;0,COUNT($AY$2:AY2130),""))</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31" spans="1:66" ht="15">
      <c r="A2131" s="153" t="str">
        <f>IF('S.D.PASTE SHEET'!A2131="","",'S.D.PASTE SHEET'!A2131)</f>
        <v/>
      </c>
      <c s="153" t="str">
        <f>IF('S.D.PASTE SHEET'!B2131="","",'S.D.PASTE SHEET'!B2131)</f>
        <v/>
      </c>
      <c s="153" t="str">
        <f>IF('S.D.PASTE SHEET'!C2131="","",'S.D.PASTE SHEET'!C2131)</f>
        <v/>
      </c>
      <c s="154" t="str">
        <f>IF('S.D.PASTE SHEET'!D2131="","",'S.D.PASTE SHEET'!D2131)</f>
        <v/>
      </c>
      <c s="153" t="str">
        <f>IF('S.D.PASTE SHEET'!E2131="","",UPPER('S.D.PASTE SHEET'!E2131))</f>
        <v/>
      </c>
      <c s="153" t="str">
        <f>IF('S.D.PASTE SHEET'!F2131="","",'S.D.PASTE SHEET'!F2131)</f>
        <v/>
      </c>
      <c s="153" t="str">
        <f>IF('S.D.PASTE SHEET'!G2131="","",UPPER('S.D.PASTE SHEET'!G2131))</f>
        <v/>
      </c>
      <c s="153" t="str">
        <f>IF('S.D.PASTE SHEET'!H2131="","",UPPER('S.D.PASTE SHEET'!H2131))</f>
        <v/>
      </c>
      <c s="153" t="str">
        <f>IF('S.D.PASTE SHEET'!I2131="","",'S.D.PASTE SHEET'!I2131)</f>
        <v/>
      </c>
      <c s="154" t="str">
        <f>IF('S.D.PASTE SHEET'!J2131="","",'S.D.PASTE SHEET'!J2131)</f>
        <v/>
      </c>
      <c s="153" t="str">
        <f>IF('S.D.PASTE SHEET'!K2131="","",'S.D.PASTE SHEET'!K2131)</f>
        <v/>
      </c>
      <c s="153" t="str">
        <f>IF('S.D.PASTE SHEET'!L2131="","",'S.D.PASTE SHEET'!L2131)</f>
        <v/>
      </c>
      <c s="153" t="str">
        <f>IF('S.D.PASTE SHEET'!M2131="","",'S.D.PASTE SHEET'!M2131)</f>
        <v/>
      </c>
      <c s="153" t="str">
        <f>IF('S.D.PASTE SHEET'!N2131="","",'S.D.PASTE SHEET'!N2131)</f>
        <v/>
      </c>
      <c s="153" t="str">
        <f>IF('S.D.PASTE SHEET'!O2131="","",'S.D.PASTE SHEET'!O2131)</f>
        <v/>
      </c>
      <c s="153" t="str">
        <f>IF('S.D.PASTE SHEET'!P2131="","",'S.D.PASTE SHEET'!P2131)</f>
        <v/>
      </c>
      <c s="153" t="str">
        <f>IF('S.D.PASTE SHEET'!Q2131="","",'S.D.PASTE SHEET'!Q2131)</f>
        <v/>
      </c>
      <c s="153" t="str">
        <f>IF('S.D.PASTE SHEET'!R2131="","",'S.D.PASTE SHEET'!R2131)</f>
        <v/>
      </c>
      <c s="153" t="str">
        <f>IF('S.D.PASTE SHEET'!S2131="","",'S.D.PASTE SHEET'!S2131)</f>
        <v/>
      </c>
      <c s="153" t="str">
        <f>IF('S.D.PASTE SHEET'!T2131="","",'S.D.PASTE SHEET'!T2131)</f>
        <v/>
      </c>
      <c s="153" t="str">
        <f>IF('S.D.PASTE SHEET'!U2131="","",'S.D.PASTE SHEET'!U2131)</f>
        <v/>
      </c>
      <c s="153" t="str">
        <f>IF('S.D.PASTE SHEET'!V2131="","",'S.D.PASTE SHEET'!V2131)</f>
        <v/>
      </c>
      <c s="153" t="str">
        <f>IF('S.D.PASTE SHEET'!W2131="","",'S.D.PASTE SHEET'!W2131)</f>
        <v/>
      </c>
      <c s="153" t="str">
        <f>IF('S.D.PASTE SHEET'!X2131="","",'S.D.PASTE SHEET'!X2131)</f>
        <v/>
      </c>
      <c s="153" t="str">
        <f>IF('S.D.PASTE SHEET'!Y2131="","",'S.D.PASTE SHEET'!Y2131)</f>
        <v/>
      </c>
      <c s="153" t="str">
        <f>IF('S.D.PASTE SHEET'!Z2131="","",'S.D.PASTE SHEET'!Z2131)</f>
        <v/>
      </c>
      <c s="153" t="str">
        <f>IF('S.D.PASTE SHEET'!AA2131="","",'S.D.PASTE SHEET'!AA2131)</f>
        <v/>
      </c>
      <c s="153" t="str">
        <f>IF('S.D.PASTE SHEET'!AB2131="","",'S.D.PASTE SHEET'!AB2131)</f>
        <v/>
      </c>
      <c s="153" t="str">
        <f>IF('S.D.PASTE SHEET'!AC2131="","",'S.D.PASTE SHEET'!AC2131)</f>
        <v/>
      </c>
      <c s="153" t="str">
        <f>IF('S.D.PASTE SHEET'!AD2131="","",'S.D.PASTE SHEET'!AD2131)</f>
        <v/>
      </c>
      <c s="155"/>
      <c s="156" t="str">
        <f>IF(AK2131="","",IF(AK2131&gt;0,COUNT($AG$2:AG2131),""))</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IF(BC2131="","",IF(BC2131&gt;0,COUNT($AY$2:AY2131),""))</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32" spans="1:66" ht="15">
      <c r="A2132" s="153" t="str">
        <f>IF('S.D.PASTE SHEET'!A2132="","",'S.D.PASTE SHEET'!A2132)</f>
        <v/>
      </c>
      <c s="153" t="str">
        <f>IF('S.D.PASTE SHEET'!B2132="","",'S.D.PASTE SHEET'!B2132)</f>
        <v/>
      </c>
      <c s="153" t="str">
        <f>IF('S.D.PASTE SHEET'!C2132="","",'S.D.PASTE SHEET'!C2132)</f>
        <v/>
      </c>
      <c s="154" t="str">
        <f>IF('S.D.PASTE SHEET'!D2132="","",'S.D.PASTE SHEET'!D2132)</f>
        <v/>
      </c>
      <c s="153" t="str">
        <f>IF('S.D.PASTE SHEET'!E2132="","",UPPER('S.D.PASTE SHEET'!E2132))</f>
        <v/>
      </c>
      <c s="153" t="str">
        <f>IF('S.D.PASTE SHEET'!F2132="","",'S.D.PASTE SHEET'!F2132)</f>
        <v/>
      </c>
      <c s="153" t="str">
        <f>IF('S.D.PASTE SHEET'!G2132="","",UPPER('S.D.PASTE SHEET'!G2132))</f>
        <v/>
      </c>
      <c s="153" t="str">
        <f>IF('S.D.PASTE SHEET'!H2132="","",UPPER('S.D.PASTE SHEET'!H2132))</f>
        <v/>
      </c>
      <c s="153" t="str">
        <f>IF('S.D.PASTE SHEET'!I2132="","",'S.D.PASTE SHEET'!I2132)</f>
        <v/>
      </c>
      <c s="154" t="str">
        <f>IF('S.D.PASTE SHEET'!J2132="","",'S.D.PASTE SHEET'!J2132)</f>
        <v/>
      </c>
      <c s="153" t="str">
        <f>IF('S.D.PASTE SHEET'!K2132="","",'S.D.PASTE SHEET'!K2132)</f>
        <v/>
      </c>
      <c s="153" t="str">
        <f>IF('S.D.PASTE SHEET'!L2132="","",'S.D.PASTE SHEET'!L2132)</f>
        <v/>
      </c>
      <c s="153" t="str">
        <f>IF('S.D.PASTE SHEET'!M2132="","",'S.D.PASTE SHEET'!M2132)</f>
        <v/>
      </c>
      <c s="153" t="str">
        <f>IF('S.D.PASTE SHEET'!N2132="","",'S.D.PASTE SHEET'!N2132)</f>
        <v/>
      </c>
      <c s="153" t="str">
        <f>IF('S.D.PASTE SHEET'!O2132="","",'S.D.PASTE SHEET'!O2132)</f>
        <v/>
      </c>
      <c s="153" t="str">
        <f>IF('S.D.PASTE SHEET'!P2132="","",'S.D.PASTE SHEET'!P2132)</f>
        <v/>
      </c>
      <c s="153" t="str">
        <f>IF('S.D.PASTE SHEET'!Q2132="","",'S.D.PASTE SHEET'!Q2132)</f>
        <v/>
      </c>
      <c s="153" t="str">
        <f>IF('S.D.PASTE SHEET'!R2132="","",'S.D.PASTE SHEET'!R2132)</f>
        <v/>
      </c>
      <c s="153" t="str">
        <f>IF('S.D.PASTE SHEET'!S2132="","",'S.D.PASTE SHEET'!S2132)</f>
        <v/>
      </c>
      <c s="153" t="str">
        <f>IF('S.D.PASTE SHEET'!T2132="","",'S.D.PASTE SHEET'!T2132)</f>
        <v/>
      </c>
      <c s="153" t="str">
        <f>IF('S.D.PASTE SHEET'!U2132="","",'S.D.PASTE SHEET'!U2132)</f>
        <v/>
      </c>
      <c s="153" t="str">
        <f>IF('S.D.PASTE SHEET'!V2132="","",'S.D.PASTE SHEET'!V2132)</f>
        <v/>
      </c>
      <c s="153" t="str">
        <f>IF('S.D.PASTE SHEET'!W2132="","",'S.D.PASTE SHEET'!W2132)</f>
        <v/>
      </c>
      <c s="153" t="str">
        <f>IF('S.D.PASTE SHEET'!X2132="","",'S.D.PASTE SHEET'!X2132)</f>
        <v/>
      </c>
      <c s="153" t="str">
        <f>IF('S.D.PASTE SHEET'!Y2132="","",'S.D.PASTE SHEET'!Y2132)</f>
        <v/>
      </c>
      <c s="153" t="str">
        <f>IF('S.D.PASTE SHEET'!Z2132="","",'S.D.PASTE SHEET'!Z2132)</f>
        <v/>
      </c>
      <c s="153" t="str">
        <f>IF('S.D.PASTE SHEET'!AA2132="","",'S.D.PASTE SHEET'!AA2132)</f>
        <v/>
      </c>
      <c s="153" t="str">
        <f>IF('S.D.PASTE SHEET'!AB2132="","",'S.D.PASTE SHEET'!AB2132)</f>
        <v/>
      </c>
      <c s="153" t="str">
        <f>IF('S.D.PASTE SHEET'!AC2132="","",'S.D.PASTE SHEET'!AC2132)</f>
        <v/>
      </c>
      <c s="153" t="str">
        <f>IF('S.D.PASTE SHEET'!AD2132="","",'S.D.PASTE SHEET'!AD2132)</f>
        <v/>
      </c>
      <c s="155"/>
      <c s="156" t="str">
        <f>IF(AK2132="","",IF(AK2132&gt;0,COUNT($AG$2:AG2132),""))</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IF(BC2132="","",IF(BC2132&gt;0,COUNT($AY$2:AY2132),""))</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33" spans="1:66" ht="15">
      <c r="A2133" s="153" t="str">
        <f>IF('S.D.PASTE SHEET'!A2133="","",'S.D.PASTE SHEET'!A2133)</f>
        <v/>
      </c>
      <c s="153" t="str">
        <f>IF('S.D.PASTE SHEET'!B2133="","",'S.D.PASTE SHEET'!B2133)</f>
        <v/>
      </c>
      <c s="153" t="str">
        <f>IF('S.D.PASTE SHEET'!C2133="","",'S.D.PASTE SHEET'!C2133)</f>
        <v/>
      </c>
      <c s="154" t="str">
        <f>IF('S.D.PASTE SHEET'!D2133="","",'S.D.PASTE SHEET'!D2133)</f>
        <v/>
      </c>
      <c s="153" t="str">
        <f>IF('S.D.PASTE SHEET'!E2133="","",UPPER('S.D.PASTE SHEET'!E2133))</f>
        <v/>
      </c>
      <c s="153" t="str">
        <f>IF('S.D.PASTE SHEET'!F2133="","",'S.D.PASTE SHEET'!F2133)</f>
        <v/>
      </c>
      <c s="153" t="str">
        <f>IF('S.D.PASTE SHEET'!G2133="","",UPPER('S.D.PASTE SHEET'!G2133))</f>
        <v/>
      </c>
      <c s="153" t="str">
        <f>IF('S.D.PASTE SHEET'!H2133="","",UPPER('S.D.PASTE SHEET'!H2133))</f>
        <v/>
      </c>
      <c s="153" t="str">
        <f>IF('S.D.PASTE SHEET'!I2133="","",'S.D.PASTE SHEET'!I2133)</f>
        <v/>
      </c>
      <c s="154" t="str">
        <f>IF('S.D.PASTE SHEET'!J2133="","",'S.D.PASTE SHEET'!J2133)</f>
        <v/>
      </c>
      <c s="153" t="str">
        <f>IF('S.D.PASTE SHEET'!K2133="","",'S.D.PASTE SHEET'!K2133)</f>
        <v/>
      </c>
      <c s="153" t="str">
        <f>IF('S.D.PASTE SHEET'!L2133="","",'S.D.PASTE SHEET'!L2133)</f>
        <v/>
      </c>
      <c s="153" t="str">
        <f>IF('S.D.PASTE SHEET'!M2133="","",'S.D.PASTE SHEET'!M2133)</f>
        <v/>
      </c>
      <c s="153" t="str">
        <f>IF('S.D.PASTE SHEET'!N2133="","",'S.D.PASTE SHEET'!N2133)</f>
        <v/>
      </c>
      <c s="153" t="str">
        <f>IF('S.D.PASTE SHEET'!O2133="","",'S.D.PASTE SHEET'!O2133)</f>
        <v/>
      </c>
      <c s="153" t="str">
        <f>IF('S.D.PASTE SHEET'!P2133="","",'S.D.PASTE SHEET'!P2133)</f>
        <v/>
      </c>
      <c s="153" t="str">
        <f>IF('S.D.PASTE SHEET'!Q2133="","",'S.D.PASTE SHEET'!Q2133)</f>
        <v/>
      </c>
      <c s="153" t="str">
        <f>IF('S.D.PASTE SHEET'!R2133="","",'S.D.PASTE SHEET'!R2133)</f>
        <v/>
      </c>
      <c s="153" t="str">
        <f>IF('S.D.PASTE SHEET'!S2133="","",'S.D.PASTE SHEET'!S2133)</f>
        <v/>
      </c>
      <c s="153" t="str">
        <f>IF('S.D.PASTE SHEET'!T2133="","",'S.D.PASTE SHEET'!T2133)</f>
        <v/>
      </c>
      <c s="153" t="str">
        <f>IF('S.D.PASTE SHEET'!U2133="","",'S.D.PASTE SHEET'!U2133)</f>
        <v/>
      </c>
      <c s="153" t="str">
        <f>IF('S.D.PASTE SHEET'!V2133="","",'S.D.PASTE SHEET'!V2133)</f>
        <v/>
      </c>
      <c s="153" t="str">
        <f>IF('S.D.PASTE SHEET'!W2133="","",'S.D.PASTE SHEET'!W2133)</f>
        <v/>
      </c>
      <c s="153" t="str">
        <f>IF('S.D.PASTE SHEET'!X2133="","",'S.D.PASTE SHEET'!X2133)</f>
        <v/>
      </c>
      <c s="153" t="str">
        <f>IF('S.D.PASTE SHEET'!Y2133="","",'S.D.PASTE SHEET'!Y2133)</f>
        <v/>
      </c>
      <c s="153" t="str">
        <f>IF('S.D.PASTE SHEET'!Z2133="","",'S.D.PASTE SHEET'!Z2133)</f>
        <v/>
      </c>
      <c s="153" t="str">
        <f>IF('S.D.PASTE SHEET'!AA2133="","",'S.D.PASTE SHEET'!AA2133)</f>
        <v/>
      </c>
      <c s="153" t="str">
        <f>IF('S.D.PASTE SHEET'!AB2133="","",'S.D.PASTE SHEET'!AB2133)</f>
        <v/>
      </c>
      <c s="153" t="str">
        <f>IF('S.D.PASTE SHEET'!AC2133="","",'S.D.PASTE SHEET'!AC2133)</f>
        <v/>
      </c>
      <c s="153" t="str">
        <f>IF('S.D.PASTE SHEET'!AD2133="","",'S.D.PASTE SHEET'!AD2133)</f>
        <v/>
      </c>
      <c s="155"/>
      <c s="156" t="str">
        <f>IF(AK2133="","",IF(AK2133&gt;0,COUNT($AG$2:AG2133),""))</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IF(BC2133="","",IF(BC2133&gt;0,COUNT($AY$2:AY2133),""))</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34" spans="1:66" ht="15">
      <c r="A2134" s="153" t="str">
        <f>IF('S.D.PASTE SHEET'!A2134="","",'S.D.PASTE SHEET'!A2134)</f>
        <v/>
      </c>
      <c s="153" t="str">
        <f>IF('S.D.PASTE SHEET'!B2134="","",'S.D.PASTE SHEET'!B2134)</f>
        <v/>
      </c>
      <c s="153" t="str">
        <f>IF('S.D.PASTE SHEET'!C2134="","",'S.D.PASTE SHEET'!C2134)</f>
        <v/>
      </c>
      <c s="154" t="str">
        <f>IF('S.D.PASTE SHEET'!D2134="","",'S.D.PASTE SHEET'!D2134)</f>
        <v/>
      </c>
      <c s="153" t="str">
        <f>IF('S.D.PASTE SHEET'!E2134="","",UPPER('S.D.PASTE SHEET'!E2134))</f>
        <v/>
      </c>
      <c s="153" t="str">
        <f>IF('S.D.PASTE SHEET'!F2134="","",'S.D.PASTE SHEET'!F2134)</f>
        <v/>
      </c>
      <c s="153" t="str">
        <f>IF('S.D.PASTE SHEET'!G2134="","",UPPER('S.D.PASTE SHEET'!G2134))</f>
        <v/>
      </c>
      <c s="153" t="str">
        <f>IF('S.D.PASTE SHEET'!H2134="","",UPPER('S.D.PASTE SHEET'!H2134))</f>
        <v/>
      </c>
      <c s="153" t="str">
        <f>IF('S.D.PASTE SHEET'!I2134="","",'S.D.PASTE SHEET'!I2134)</f>
        <v/>
      </c>
      <c s="154" t="str">
        <f>IF('S.D.PASTE SHEET'!J2134="","",'S.D.PASTE SHEET'!J2134)</f>
        <v/>
      </c>
      <c s="153" t="str">
        <f>IF('S.D.PASTE SHEET'!K2134="","",'S.D.PASTE SHEET'!K2134)</f>
        <v/>
      </c>
      <c s="153" t="str">
        <f>IF('S.D.PASTE SHEET'!L2134="","",'S.D.PASTE SHEET'!L2134)</f>
        <v/>
      </c>
      <c s="153" t="str">
        <f>IF('S.D.PASTE SHEET'!M2134="","",'S.D.PASTE SHEET'!M2134)</f>
        <v/>
      </c>
      <c s="153" t="str">
        <f>IF('S.D.PASTE SHEET'!N2134="","",'S.D.PASTE SHEET'!N2134)</f>
        <v/>
      </c>
      <c s="153" t="str">
        <f>IF('S.D.PASTE SHEET'!O2134="","",'S.D.PASTE SHEET'!O2134)</f>
        <v/>
      </c>
      <c s="153" t="str">
        <f>IF('S.D.PASTE SHEET'!P2134="","",'S.D.PASTE SHEET'!P2134)</f>
        <v/>
      </c>
      <c s="153" t="str">
        <f>IF('S.D.PASTE SHEET'!Q2134="","",'S.D.PASTE SHEET'!Q2134)</f>
        <v/>
      </c>
      <c s="153" t="str">
        <f>IF('S.D.PASTE SHEET'!R2134="","",'S.D.PASTE SHEET'!R2134)</f>
        <v/>
      </c>
      <c s="153" t="str">
        <f>IF('S.D.PASTE SHEET'!S2134="","",'S.D.PASTE SHEET'!S2134)</f>
        <v/>
      </c>
      <c s="153" t="str">
        <f>IF('S.D.PASTE SHEET'!T2134="","",'S.D.PASTE SHEET'!T2134)</f>
        <v/>
      </c>
      <c s="153" t="str">
        <f>IF('S.D.PASTE SHEET'!U2134="","",'S.D.PASTE SHEET'!U2134)</f>
        <v/>
      </c>
      <c s="153" t="str">
        <f>IF('S.D.PASTE SHEET'!V2134="","",'S.D.PASTE SHEET'!V2134)</f>
        <v/>
      </c>
      <c s="153" t="str">
        <f>IF('S.D.PASTE SHEET'!W2134="","",'S.D.PASTE SHEET'!W2134)</f>
        <v/>
      </c>
      <c s="153" t="str">
        <f>IF('S.D.PASTE SHEET'!X2134="","",'S.D.PASTE SHEET'!X2134)</f>
        <v/>
      </c>
      <c s="153" t="str">
        <f>IF('S.D.PASTE SHEET'!Y2134="","",'S.D.PASTE SHEET'!Y2134)</f>
        <v/>
      </c>
      <c s="153" t="str">
        <f>IF('S.D.PASTE SHEET'!Z2134="","",'S.D.PASTE SHEET'!Z2134)</f>
        <v/>
      </c>
      <c s="153" t="str">
        <f>IF('S.D.PASTE SHEET'!AA2134="","",'S.D.PASTE SHEET'!AA2134)</f>
        <v/>
      </c>
      <c s="153" t="str">
        <f>IF('S.D.PASTE SHEET'!AB2134="","",'S.D.PASTE SHEET'!AB2134)</f>
        <v/>
      </c>
      <c s="153" t="str">
        <f>IF('S.D.PASTE SHEET'!AC2134="","",'S.D.PASTE SHEET'!AC2134)</f>
        <v/>
      </c>
      <c s="153" t="str">
        <f>IF('S.D.PASTE SHEET'!AD2134="","",'S.D.PASTE SHEET'!AD2134)</f>
        <v/>
      </c>
      <c s="155"/>
      <c s="156" t="str">
        <f>IF(AK2134="","",IF(AK2134&gt;0,COUNT($AG$2:AG2134),""))</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IF(BC2134="","",IF(BC2134&gt;0,COUNT($AY$2:AY2134),""))</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35" spans="1:66" ht="15">
      <c r="A2135" s="153" t="str">
        <f>IF('S.D.PASTE SHEET'!A2135="","",'S.D.PASTE SHEET'!A2135)</f>
        <v/>
      </c>
      <c s="153" t="str">
        <f>IF('S.D.PASTE SHEET'!B2135="","",'S.D.PASTE SHEET'!B2135)</f>
        <v/>
      </c>
      <c s="153" t="str">
        <f>IF('S.D.PASTE SHEET'!C2135="","",'S.D.PASTE SHEET'!C2135)</f>
        <v/>
      </c>
      <c s="154" t="str">
        <f>IF('S.D.PASTE SHEET'!D2135="","",'S.D.PASTE SHEET'!D2135)</f>
        <v/>
      </c>
      <c s="153" t="str">
        <f>IF('S.D.PASTE SHEET'!E2135="","",UPPER('S.D.PASTE SHEET'!E2135))</f>
        <v/>
      </c>
      <c s="153" t="str">
        <f>IF('S.D.PASTE SHEET'!F2135="","",'S.D.PASTE SHEET'!F2135)</f>
        <v/>
      </c>
      <c s="153" t="str">
        <f>IF('S.D.PASTE SHEET'!G2135="","",UPPER('S.D.PASTE SHEET'!G2135))</f>
        <v/>
      </c>
      <c s="153" t="str">
        <f>IF('S.D.PASTE SHEET'!H2135="","",UPPER('S.D.PASTE SHEET'!H2135))</f>
        <v/>
      </c>
      <c s="153" t="str">
        <f>IF('S.D.PASTE SHEET'!I2135="","",'S.D.PASTE SHEET'!I2135)</f>
        <v/>
      </c>
      <c s="154" t="str">
        <f>IF('S.D.PASTE SHEET'!J2135="","",'S.D.PASTE SHEET'!J2135)</f>
        <v/>
      </c>
      <c s="153" t="str">
        <f>IF('S.D.PASTE SHEET'!K2135="","",'S.D.PASTE SHEET'!K2135)</f>
        <v/>
      </c>
      <c s="153" t="str">
        <f>IF('S.D.PASTE SHEET'!L2135="","",'S.D.PASTE SHEET'!L2135)</f>
        <v/>
      </c>
      <c s="153" t="str">
        <f>IF('S.D.PASTE SHEET'!M2135="","",'S.D.PASTE SHEET'!M2135)</f>
        <v/>
      </c>
      <c s="153" t="str">
        <f>IF('S.D.PASTE SHEET'!N2135="","",'S.D.PASTE SHEET'!N2135)</f>
        <v/>
      </c>
      <c s="153" t="str">
        <f>IF('S.D.PASTE SHEET'!O2135="","",'S.D.PASTE SHEET'!O2135)</f>
        <v/>
      </c>
      <c s="153" t="str">
        <f>IF('S.D.PASTE SHEET'!P2135="","",'S.D.PASTE SHEET'!P2135)</f>
        <v/>
      </c>
      <c s="153" t="str">
        <f>IF('S.D.PASTE SHEET'!Q2135="","",'S.D.PASTE SHEET'!Q2135)</f>
        <v/>
      </c>
      <c s="153" t="str">
        <f>IF('S.D.PASTE SHEET'!R2135="","",'S.D.PASTE SHEET'!R2135)</f>
        <v/>
      </c>
      <c s="153" t="str">
        <f>IF('S.D.PASTE SHEET'!S2135="","",'S.D.PASTE SHEET'!S2135)</f>
        <v/>
      </c>
      <c s="153" t="str">
        <f>IF('S.D.PASTE SHEET'!T2135="","",'S.D.PASTE SHEET'!T2135)</f>
        <v/>
      </c>
      <c s="153" t="str">
        <f>IF('S.D.PASTE SHEET'!U2135="","",'S.D.PASTE SHEET'!U2135)</f>
        <v/>
      </c>
      <c s="153" t="str">
        <f>IF('S.D.PASTE SHEET'!V2135="","",'S.D.PASTE SHEET'!V2135)</f>
        <v/>
      </c>
      <c s="153" t="str">
        <f>IF('S.D.PASTE SHEET'!W2135="","",'S.D.PASTE SHEET'!W2135)</f>
        <v/>
      </c>
      <c s="153" t="str">
        <f>IF('S.D.PASTE SHEET'!X2135="","",'S.D.PASTE SHEET'!X2135)</f>
        <v/>
      </c>
      <c s="153" t="str">
        <f>IF('S.D.PASTE SHEET'!Y2135="","",'S.D.PASTE SHEET'!Y2135)</f>
        <v/>
      </c>
      <c s="153" t="str">
        <f>IF('S.D.PASTE SHEET'!Z2135="","",'S.D.PASTE SHEET'!Z2135)</f>
        <v/>
      </c>
      <c s="153" t="str">
        <f>IF('S.D.PASTE SHEET'!AA2135="","",'S.D.PASTE SHEET'!AA2135)</f>
        <v/>
      </c>
      <c s="153" t="str">
        <f>IF('S.D.PASTE SHEET'!AB2135="","",'S.D.PASTE SHEET'!AB2135)</f>
        <v/>
      </c>
      <c s="153" t="str">
        <f>IF('S.D.PASTE SHEET'!AC2135="","",'S.D.PASTE SHEET'!AC2135)</f>
        <v/>
      </c>
      <c s="153" t="str">
        <f>IF('S.D.PASTE SHEET'!AD2135="","",'S.D.PASTE SHEET'!AD2135)</f>
        <v/>
      </c>
      <c s="155"/>
      <c s="156" t="str">
        <f>IF(AK2135="","",IF(AK2135&gt;0,COUNT($AG$2:AG2135),""))</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IF(BC2135="","",IF(BC2135&gt;0,COUNT($AY$2:AY2135),""))</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36" spans="1:66" ht="15">
      <c r="A2136" s="153" t="str">
        <f>IF('S.D.PASTE SHEET'!A2136="","",'S.D.PASTE SHEET'!A2136)</f>
        <v/>
      </c>
      <c s="153" t="str">
        <f>IF('S.D.PASTE SHEET'!B2136="","",'S.D.PASTE SHEET'!B2136)</f>
        <v/>
      </c>
      <c s="153" t="str">
        <f>IF('S.D.PASTE SHEET'!C2136="","",'S.D.PASTE SHEET'!C2136)</f>
        <v/>
      </c>
      <c s="154" t="str">
        <f>IF('S.D.PASTE SHEET'!D2136="","",'S.D.PASTE SHEET'!D2136)</f>
        <v/>
      </c>
      <c s="153" t="str">
        <f>IF('S.D.PASTE SHEET'!E2136="","",UPPER('S.D.PASTE SHEET'!E2136))</f>
        <v/>
      </c>
      <c s="153" t="str">
        <f>IF('S.D.PASTE SHEET'!F2136="","",'S.D.PASTE SHEET'!F2136)</f>
        <v/>
      </c>
      <c s="153" t="str">
        <f>IF('S.D.PASTE SHEET'!G2136="","",UPPER('S.D.PASTE SHEET'!G2136))</f>
        <v/>
      </c>
      <c s="153" t="str">
        <f>IF('S.D.PASTE SHEET'!H2136="","",UPPER('S.D.PASTE SHEET'!H2136))</f>
        <v/>
      </c>
      <c s="153" t="str">
        <f>IF('S.D.PASTE SHEET'!I2136="","",'S.D.PASTE SHEET'!I2136)</f>
        <v/>
      </c>
      <c s="154" t="str">
        <f>IF('S.D.PASTE SHEET'!J2136="","",'S.D.PASTE SHEET'!J2136)</f>
        <v/>
      </c>
      <c s="153" t="str">
        <f>IF('S.D.PASTE SHEET'!K2136="","",'S.D.PASTE SHEET'!K2136)</f>
        <v/>
      </c>
      <c s="153" t="str">
        <f>IF('S.D.PASTE SHEET'!L2136="","",'S.D.PASTE SHEET'!L2136)</f>
        <v/>
      </c>
      <c s="153" t="str">
        <f>IF('S.D.PASTE SHEET'!M2136="","",'S.D.PASTE SHEET'!M2136)</f>
        <v/>
      </c>
      <c s="153" t="str">
        <f>IF('S.D.PASTE SHEET'!N2136="","",'S.D.PASTE SHEET'!N2136)</f>
        <v/>
      </c>
      <c s="153" t="str">
        <f>IF('S.D.PASTE SHEET'!O2136="","",'S.D.PASTE SHEET'!O2136)</f>
        <v/>
      </c>
      <c s="153" t="str">
        <f>IF('S.D.PASTE SHEET'!P2136="","",'S.D.PASTE SHEET'!P2136)</f>
        <v/>
      </c>
      <c s="153" t="str">
        <f>IF('S.D.PASTE SHEET'!Q2136="","",'S.D.PASTE SHEET'!Q2136)</f>
        <v/>
      </c>
      <c s="153" t="str">
        <f>IF('S.D.PASTE SHEET'!R2136="","",'S.D.PASTE SHEET'!R2136)</f>
        <v/>
      </c>
      <c s="153" t="str">
        <f>IF('S.D.PASTE SHEET'!S2136="","",'S.D.PASTE SHEET'!S2136)</f>
        <v/>
      </c>
      <c s="153" t="str">
        <f>IF('S.D.PASTE SHEET'!T2136="","",'S.D.PASTE SHEET'!T2136)</f>
        <v/>
      </c>
      <c s="153" t="str">
        <f>IF('S.D.PASTE SHEET'!U2136="","",'S.D.PASTE SHEET'!U2136)</f>
        <v/>
      </c>
      <c s="153" t="str">
        <f>IF('S.D.PASTE SHEET'!V2136="","",'S.D.PASTE SHEET'!V2136)</f>
        <v/>
      </c>
      <c s="153" t="str">
        <f>IF('S.D.PASTE SHEET'!W2136="","",'S.D.PASTE SHEET'!W2136)</f>
        <v/>
      </c>
      <c s="153" t="str">
        <f>IF('S.D.PASTE SHEET'!X2136="","",'S.D.PASTE SHEET'!X2136)</f>
        <v/>
      </c>
      <c s="153" t="str">
        <f>IF('S.D.PASTE SHEET'!Y2136="","",'S.D.PASTE SHEET'!Y2136)</f>
        <v/>
      </c>
      <c s="153" t="str">
        <f>IF('S.D.PASTE SHEET'!Z2136="","",'S.D.PASTE SHEET'!Z2136)</f>
        <v/>
      </c>
      <c s="153" t="str">
        <f>IF('S.D.PASTE SHEET'!AA2136="","",'S.D.PASTE SHEET'!AA2136)</f>
        <v/>
      </c>
      <c s="153" t="str">
        <f>IF('S.D.PASTE SHEET'!AB2136="","",'S.D.PASTE SHEET'!AB2136)</f>
        <v/>
      </c>
      <c s="153" t="str">
        <f>IF('S.D.PASTE SHEET'!AC2136="","",'S.D.PASTE SHEET'!AC2136)</f>
        <v/>
      </c>
      <c s="153" t="str">
        <f>IF('S.D.PASTE SHEET'!AD2136="","",'S.D.PASTE SHEET'!AD2136)</f>
        <v/>
      </c>
      <c s="155"/>
      <c s="156" t="str">
        <f>IF(AK2136="","",IF(AK2136&gt;0,COUNT($AG$2:AG2136),""))</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IF(BC2136="","",IF(BC2136&gt;0,COUNT($AY$2:AY2136),""))</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37" spans="1:66" ht="15">
      <c r="A2137" s="153" t="str">
        <f>IF('S.D.PASTE SHEET'!A2137="","",'S.D.PASTE SHEET'!A2137)</f>
        <v/>
      </c>
      <c s="153" t="str">
        <f>IF('S.D.PASTE SHEET'!B2137="","",'S.D.PASTE SHEET'!B2137)</f>
        <v/>
      </c>
      <c s="153" t="str">
        <f>IF('S.D.PASTE SHEET'!C2137="","",'S.D.PASTE SHEET'!C2137)</f>
        <v/>
      </c>
      <c s="154" t="str">
        <f>IF('S.D.PASTE SHEET'!D2137="","",'S.D.PASTE SHEET'!D2137)</f>
        <v/>
      </c>
      <c s="153" t="str">
        <f>IF('S.D.PASTE SHEET'!E2137="","",UPPER('S.D.PASTE SHEET'!E2137))</f>
        <v/>
      </c>
      <c s="153" t="str">
        <f>IF('S.D.PASTE SHEET'!F2137="","",'S.D.PASTE SHEET'!F2137)</f>
        <v/>
      </c>
      <c s="153" t="str">
        <f>IF('S.D.PASTE SHEET'!G2137="","",UPPER('S.D.PASTE SHEET'!G2137))</f>
        <v/>
      </c>
      <c s="153" t="str">
        <f>IF('S.D.PASTE SHEET'!H2137="","",UPPER('S.D.PASTE SHEET'!H2137))</f>
        <v/>
      </c>
      <c s="153" t="str">
        <f>IF('S.D.PASTE SHEET'!I2137="","",'S.D.PASTE SHEET'!I2137)</f>
        <v/>
      </c>
      <c s="154" t="str">
        <f>IF('S.D.PASTE SHEET'!J2137="","",'S.D.PASTE SHEET'!J2137)</f>
        <v/>
      </c>
      <c s="153" t="str">
        <f>IF('S.D.PASTE SHEET'!K2137="","",'S.D.PASTE SHEET'!K2137)</f>
        <v/>
      </c>
      <c s="153" t="str">
        <f>IF('S.D.PASTE SHEET'!L2137="","",'S.D.PASTE SHEET'!L2137)</f>
        <v/>
      </c>
      <c s="153" t="str">
        <f>IF('S.D.PASTE SHEET'!M2137="","",'S.D.PASTE SHEET'!M2137)</f>
        <v/>
      </c>
      <c s="153" t="str">
        <f>IF('S.D.PASTE SHEET'!N2137="","",'S.D.PASTE SHEET'!N2137)</f>
        <v/>
      </c>
      <c s="153" t="str">
        <f>IF('S.D.PASTE SHEET'!O2137="","",'S.D.PASTE SHEET'!O2137)</f>
        <v/>
      </c>
      <c s="153" t="str">
        <f>IF('S.D.PASTE SHEET'!P2137="","",'S.D.PASTE SHEET'!P2137)</f>
        <v/>
      </c>
      <c s="153" t="str">
        <f>IF('S.D.PASTE SHEET'!Q2137="","",'S.D.PASTE SHEET'!Q2137)</f>
        <v/>
      </c>
      <c s="153" t="str">
        <f>IF('S.D.PASTE SHEET'!R2137="","",'S.D.PASTE SHEET'!R2137)</f>
        <v/>
      </c>
      <c s="153" t="str">
        <f>IF('S.D.PASTE SHEET'!S2137="","",'S.D.PASTE SHEET'!S2137)</f>
        <v/>
      </c>
      <c s="153" t="str">
        <f>IF('S.D.PASTE SHEET'!T2137="","",'S.D.PASTE SHEET'!T2137)</f>
        <v/>
      </c>
      <c s="153" t="str">
        <f>IF('S.D.PASTE SHEET'!U2137="","",'S.D.PASTE SHEET'!U2137)</f>
        <v/>
      </c>
      <c s="153" t="str">
        <f>IF('S.D.PASTE SHEET'!V2137="","",'S.D.PASTE SHEET'!V2137)</f>
        <v/>
      </c>
      <c s="153" t="str">
        <f>IF('S.D.PASTE SHEET'!W2137="","",'S.D.PASTE SHEET'!W2137)</f>
        <v/>
      </c>
      <c s="153" t="str">
        <f>IF('S.D.PASTE SHEET'!X2137="","",'S.D.PASTE SHEET'!X2137)</f>
        <v/>
      </c>
      <c s="153" t="str">
        <f>IF('S.D.PASTE SHEET'!Y2137="","",'S.D.PASTE SHEET'!Y2137)</f>
        <v/>
      </c>
      <c s="153" t="str">
        <f>IF('S.D.PASTE SHEET'!Z2137="","",'S.D.PASTE SHEET'!Z2137)</f>
        <v/>
      </c>
      <c s="153" t="str">
        <f>IF('S.D.PASTE SHEET'!AA2137="","",'S.D.PASTE SHEET'!AA2137)</f>
        <v/>
      </c>
      <c s="153" t="str">
        <f>IF('S.D.PASTE SHEET'!AB2137="","",'S.D.PASTE SHEET'!AB2137)</f>
        <v/>
      </c>
      <c s="153" t="str">
        <f>IF('S.D.PASTE SHEET'!AC2137="","",'S.D.PASTE SHEET'!AC2137)</f>
        <v/>
      </c>
      <c s="153" t="str">
        <f>IF('S.D.PASTE SHEET'!AD2137="","",'S.D.PASTE SHEET'!AD2137)</f>
        <v/>
      </c>
      <c s="155"/>
      <c s="156" t="str">
        <f>IF(AK2137="","",IF(AK2137&gt;0,COUNT($AG$2:AG2137),""))</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IF(BC2137="","",IF(BC2137&gt;0,COUNT($AY$2:AY2137),""))</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38" spans="1:66" ht="15">
      <c r="A2138" s="153" t="str">
        <f>IF('S.D.PASTE SHEET'!A2138="","",'S.D.PASTE SHEET'!A2138)</f>
        <v/>
      </c>
      <c s="153" t="str">
        <f>IF('S.D.PASTE SHEET'!B2138="","",'S.D.PASTE SHEET'!B2138)</f>
        <v/>
      </c>
      <c s="153" t="str">
        <f>IF('S.D.PASTE SHEET'!C2138="","",'S.D.PASTE SHEET'!C2138)</f>
        <v/>
      </c>
      <c s="154" t="str">
        <f>IF('S.D.PASTE SHEET'!D2138="","",'S.D.PASTE SHEET'!D2138)</f>
        <v/>
      </c>
      <c s="153" t="str">
        <f>IF('S.D.PASTE SHEET'!E2138="","",UPPER('S.D.PASTE SHEET'!E2138))</f>
        <v/>
      </c>
      <c s="153" t="str">
        <f>IF('S.D.PASTE SHEET'!F2138="","",'S.D.PASTE SHEET'!F2138)</f>
        <v/>
      </c>
      <c s="153" t="str">
        <f>IF('S.D.PASTE SHEET'!G2138="","",UPPER('S.D.PASTE SHEET'!G2138))</f>
        <v/>
      </c>
      <c s="153" t="str">
        <f>IF('S.D.PASTE SHEET'!H2138="","",UPPER('S.D.PASTE SHEET'!H2138))</f>
        <v/>
      </c>
      <c s="153" t="str">
        <f>IF('S.D.PASTE SHEET'!I2138="","",'S.D.PASTE SHEET'!I2138)</f>
        <v/>
      </c>
      <c s="154" t="str">
        <f>IF('S.D.PASTE SHEET'!J2138="","",'S.D.PASTE SHEET'!J2138)</f>
        <v/>
      </c>
      <c s="153" t="str">
        <f>IF('S.D.PASTE SHEET'!K2138="","",'S.D.PASTE SHEET'!K2138)</f>
        <v/>
      </c>
      <c s="153" t="str">
        <f>IF('S.D.PASTE SHEET'!L2138="","",'S.D.PASTE SHEET'!L2138)</f>
        <v/>
      </c>
      <c s="153" t="str">
        <f>IF('S.D.PASTE SHEET'!M2138="","",'S.D.PASTE SHEET'!M2138)</f>
        <v/>
      </c>
      <c s="153" t="str">
        <f>IF('S.D.PASTE SHEET'!N2138="","",'S.D.PASTE SHEET'!N2138)</f>
        <v/>
      </c>
      <c s="153" t="str">
        <f>IF('S.D.PASTE SHEET'!O2138="","",'S.D.PASTE SHEET'!O2138)</f>
        <v/>
      </c>
      <c s="153" t="str">
        <f>IF('S.D.PASTE SHEET'!P2138="","",'S.D.PASTE SHEET'!P2138)</f>
        <v/>
      </c>
      <c s="153" t="str">
        <f>IF('S.D.PASTE SHEET'!Q2138="","",'S.D.PASTE SHEET'!Q2138)</f>
        <v/>
      </c>
      <c s="153" t="str">
        <f>IF('S.D.PASTE SHEET'!R2138="","",'S.D.PASTE SHEET'!R2138)</f>
        <v/>
      </c>
      <c s="153" t="str">
        <f>IF('S.D.PASTE SHEET'!S2138="","",'S.D.PASTE SHEET'!S2138)</f>
        <v/>
      </c>
      <c s="153" t="str">
        <f>IF('S.D.PASTE SHEET'!T2138="","",'S.D.PASTE SHEET'!T2138)</f>
        <v/>
      </c>
      <c s="153" t="str">
        <f>IF('S.D.PASTE SHEET'!U2138="","",'S.D.PASTE SHEET'!U2138)</f>
        <v/>
      </c>
      <c s="153" t="str">
        <f>IF('S.D.PASTE SHEET'!V2138="","",'S.D.PASTE SHEET'!V2138)</f>
        <v/>
      </c>
      <c s="153" t="str">
        <f>IF('S.D.PASTE SHEET'!W2138="","",'S.D.PASTE SHEET'!W2138)</f>
        <v/>
      </c>
      <c s="153" t="str">
        <f>IF('S.D.PASTE SHEET'!X2138="","",'S.D.PASTE SHEET'!X2138)</f>
        <v/>
      </c>
      <c s="153" t="str">
        <f>IF('S.D.PASTE SHEET'!Y2138="","",'S.D.PASTE SHEET'!Y2138)</f>
        <v/>
      </c>
      <c s="153" t="str">
        <f>IF('S.D.PASTE SHEET'!Z2138="","",'S.D.PASTE SHEET'!Z2138)</f>
        <v/>
      </c>
      <c s="153" t="str">
        <f>IF('S.D.PASTE SHEET'!AA2138="","",'S.D.PASTE SHEET'!AA2138)</f>
        <v/>
      </c>
      <c s="153" t="str">
        <f>IF('S.D.PASTE SHEET'!AB2138="","",'S.D.PASTE SHEET'!AB2138)</f>
        <v/>
      </c>
      <c s="153" t="str">
        <f>IF('S.D.PASTE SHEET'!AC2138="","",'S.D.PASTE SHEET'!AC2138)</f>
        <v/>
      </c>
      <c s="153" t="str">
        <f>IF('S.D.PASTE SHEET'!AD2138="","",'S.D.PASTE SHEET'!AD2138)</f>
        <v/>
      </c>
      <c s="155"/>
      <c s="156" t="str">
        <f>IF(AK2138="","",IF(AK2138&gt;0,COUNT($AG$2:AG2138),""))</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IF(BC2138="","",IF(BC2138&gt;0,COUNT($AY$2:AY2138),""))</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39" spans="1:66" ht="15">
      <c r="A2139" s="153" t="str">
        <f>IF('S.D.PASTE SHEET'!A2139="","",'S.D.PASTE SHEET'!A2139)</f>
        <v/>
      </c>
      <c s="153" t="str">
        <f>IF('S.D.PASTE SHEET'!B2139="","",'S.D.PASTE SHEET'!B2139)</f>
        <v/>
      </c>
      <c s="153" t="str">
        <f>IF('S.D.PASTE SHEET'!C2139="","",'S.D.PASTE SHEET'!C2139)</f>
        <v/>
      </c>
      <c s="154" t="str">
        <f>IF('S.D.PASTE SHEET'!D2139="","",'S.D.PASTE SHEET'!D2139)</f>
        <v/>
      </c>
      <c s="153" t="str">
        <f>IF('S.D.PASTE SHEET'!E2139="","",UPPER('S.D.PASTE SHEET'!E2139))</f>
        <v/>
      </c>
      <c s="153" t="str">
        <f>IF('S.D.PASTE SHEET'!F2139="","",'S.D.PASTE SHEET'!F2139)</f>
        <v/>
      </c>
      <c s="153" t="str">
        <f>IF('S.D.PASTE SHEET'!G2139="","",UPPER('S.D.PASTE SHEET'!G2139))</f>
        <v/>
      </c>
      <c s="153" t="str">
        <f>IF('S.D.PASTE SHEET'!H2139="","",UPPER('S.D.PASTE SHEET'!H2139))</f>
        <v/>
      </c>
      <c s="153" t="str">
        <f>IF('S.D.PASTE SHEET'!I2139="","",'S.D.PASTE SHEET'!I2139)</f>
        <v/>
      </c>
      <c s="154" t="str">
        <f>IF('S.D.PASTE SHEET'!J2139="","",'S.D.PASTE SHEET'!J2139)</f>
        <v/>
      </c>
      <c s="153" t="str">
        <f>IF('S.D.PASTE SHEET'!K2139="","",'S.D.PASTE SHEET'!K2139)</f>
        <v/>
      </c>
      <c s="153" t="str">
        <f>IF('S.D.PASTE SHEET'!L2139="","",'S.D.PASTE SHEET'!L2139)</f>
        <v/>
      </c>
      <c s="153" t="str">
        <f>IF('S.D.PASTE SHEET'!M2139="","",'S.D.PASTE SHEET'!M2139)</f>
        <v/>
      </c>
      <c s="153" t="str">
        <f>IF('S.D.PASTE SHEET'!N2139="","",'S.D.PASTE SHEET'!N2139)</f>
        <v/>
      </c>
      <c s="153" t="str">
        <f>IF('S.D.PASTE SHEET'!O2139="","",'S.D.PASTE SHEET'!O2139)</f>
        <v/>
      </c>
      <c s="153" t="str">
        <f>IF('S.D.PASTE SHEET'!P2139="","",'S.D.PASTE SHEET'!P2139)</f>
        <v/>
      </c>
      <c s="153" t="str">
        <f>IF('S.D.PASTE SHEET'!Q2139="","",'S.D.PASTE SHEET'!Q2139)</f>
        <v/>
      </c>
      <c s="153" t="str">
        <f>IF('S.D.PASTE SHEET'!R2139="","",'S.D.PASTE SHEET'!R2139)</f>
        <v/>
      </c>
      <c s="153" t="str">
        <f>IF('S.D.PASTE SHEET'!S2139="","",'S.D.PASTE SHEET'!S2139)</f>
        <v/>
      </c>
      <c s="153" t="str">
        <f>IF('S.D.PASTE SHEET'!T2139="","",'S.D.PASTE SHEET'!T2139)</f>
        <v/>
      </c>
      <c s="153" t="str">
        <f>IF('S.D.PASTE SHEET'!U2139="","",'S.D.PASTE SHEET'!U2139)</f>
        <v/>
      </c>
      <c s="153" t="str">
        <f>IF('S.D.PASTE SHEET'!V2139="","",'S.D.PASTE SHEET'!V2139)</f>
        <v/>
      </c>
      <c s="153" t="str">
        <f>IF('S.D.PASTE SHEET'!W2139="","",'S.D.PASTE SHEET'!W2139)</f>
        <v/>
      </c>
      <c s="153" t="str">
        <f>IF('S.D.PASTE SHEET'!X2139="","",'S.D.PASTE SHEET'!X2139)</f>
        <v/>
      </c>
      <c s="153" t="str">
        <f>IF('S.D.PASTE SHEET'!Y2139="","",'S.D.PASTE SHEET'!Y2139)</f>
        <v/>
      </c>
      <c s="153" t="str">
        <f>IF('S.D.PASTE SHEET'!Z2139="","",'S.D.PASTE SHEET'!Z2139)</f>
        <v/>
      </c>
      <c s="153" t="str">
        <f>IF('S.D.PASTE SHEET'!AA2139="","",'S.D.PASTE SHEET'!AA2139)</f>
        <v/>
      </c>
      <c s="153" t="str">
        <f>IF('S.D.PASTE SHEET'!AB2139="","",'S.D.PASTE SHEET'!AB2139)</f>
        <v/>
      </c>
      <c s="153" t="str">
        <f>IF('S.D.PASTE SHEET'!AC2139="","",'S.D.PASTE SHEET'!AC2139)</f>
        <v/>
      </c>
      <c s="153" t="str">
        <f>IF('S.D.PASTE SHEET'!AD2139="","",'S.D.PASTE SHEET'!AD2139)</f>
        <v/>
      </c>
      <c s="155"/>
      <c s="156" t="str">
        <f>IF(AK2139="","",IF(AK2139&gt;0,COUNT($AG$2:AG2139),""))</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IF(BC2139="","",IF(BC2139&gt;0,COUNT($AY$2:AY2139),""))</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40" spans="1:66" ht="15">
      <c r="A2140" s="153" t="str">
        <f>IF('S.D.PASTE SHEET'!A2140="","",'S.D.PASTE SHEET'!A2140)</f>
        <v/>
      </c>
      <c s="153" t="str">
        <f>IF('S.D.PASTE SHEET'!B2140="","",'S.D.PASTE SHEET'!B2140)</f>
        <v/>
      </c>
      <c s="153" t="str">
        <f>IF('S.D.PASTE SHEET'!C2140="","",'S.D.PASTE SHEET'!C2140)</f>
        <v/>
      </c>
      <c s="154" t="str">
        <f>IF('S.D.PASTE SHEET'!D2140="","",'S.D.PASTE SHEET'!D2140)</f>
        <v/>
      </c>
      <c s="153" t="str">
        <f>IF('S.D.PASTE SHEET'!E2140="","",UPPER('S.D.PASTE SHEET'!E2140))</f>
        <v/>
      </c>
      <c s="153" t="str">
        <f>IF('S.D.PASTE SHEET'!F2140="","",'S.D.PASTE SHEET'!F2140)</f>
        <v/>
      </c>
      <c s="153" t="str">
        <f>IF('S.D.PASTE SHEET'!G2140="","",UPPER('S.D.PASTE SHEET'!G2140))</f>
        <v/>
      </c>
      <c s="153" t="str">
        <f>IF('S.D.PASTE SHEET'!H2140="","",UPPER('S.D.PASTE SHEET'!H2140))</f>
        <v/>
      </c>
      <c s="153" t="str">
        <f>IF('S.D.PASTE SHEET'!I2140="","",'S.D.PASTE SHEET'!I2140)</f>
        <v/>
      </c>
      <c s="154" t="str">
        <f>IF('S.D.PASTE SHEET'!J2140="","",'S.D.PASTE SHEET'!J2140)</f>
        <v/>
      </c>
      <c s="153" t="str">
        <f>IF('S.D.PASTE SHEET'!K2140="","",'S.D.PASTE SHEET'!K2140)</f>
        <v/>
      </c>
      <c s="153" t="str">
        <f>IF('S.D.PASTE SHEET'!L2140="","",'S.D.PASTE SHEET'!L2140)</f>
        <v/>
      </c>
      <c s="153" t="str">
        <f>IF('S.D.PASTE SHEET'!M2140="","",'S.D.PASTE SHEET'!M2140)</f>
        <v/>
      </c>
      <c s="153" t="str">
        <f>IF('S.D.PASTE SHEET'!N2140="","",'S.D.PASTE SHEET'!N2140)</f>
        <v/>
      </c>
      <c s="153" t="str">
        <f>IF('S.D.PASTE SHEET'!O2140="","",'S.D.PASTE SHEET'!O2140)</f>
        <v/>
      </c>
      <c s="153" t="str">
        <f>IF('S.D.PASTE SHEET'!P2140="","",'S.D.PASTE SHEET'!P2140)</f>
        <v/>
      </c>
      <c s="153" t="str">
        <f>IF('S.D.PASTE SHEET'!Q2140="","",'S.D.PASTE SHEET'!Q2140)</f>
        <v/>
      </c>
      <c s="153" t="str">
        <f>IF('S.D.PASTE SHEET'!R2140="","",'S.D.PASTE SHEET'!R2140)</f>
        <v/>
      </c>
      <c s="153" t="str">
        <f>IF('S.D.PASTE SHEET'!S2140="","",'S.D.PASTE SHEET'!S2140)</f>
        <v/>
      </c>
      <c s="153" t="str">
        <f>IF('S.D.PASTE SHEET'!T2140="","",'S.D.PASTE SHEET'!T2140)</f>
        <v/>
      </c>
      <c s="153" t="str">
        <f>IF('S.D.PASTE SHEET'!U2140="","",'S.D.PASTE SHEET'!U2140)</f>
        <v/>
      </c>
      <c s="153" t="str">
        <f>IF('S.D.PASTE SHEET'!V2140="","",'S.D.PASTE SHEET'!V2140)</f>
        <v/>
      </c>
      <c s="153" t="str">
        <f>IF('S.D.PASTE SHEET'!W2140="","",'S.D.PASTE SHEET'!W2140)</f>
        <v/>
      </c>
      <c s="153" t="str">
        <f>IF('S.D.PASTE SHEET'!X2140="","",'S.D.PASTE SHEET'!X2140)</f>
        <v/>
      </c>
      <c s="153" t="str">
        <f>IF('S.D.PASTE SHEET'!Y2140="","",'S.D.PASTE SHEET'!Y2140)</f>
        <v/>
      </c>
      <c s="153" t="str">
        <f>IF('S.D.PASTE SHEET'!Z2140="","",'S.D.PASTE SHEET'!Z2140)</f>
        <v/>
      </c>
      <c s="153" t="str">
        <f>IF('S.D.PASTE SHEET'!AA2140="","",'S.D.PASTE SHEET'!AA2140)</f>
        <v/>
      </c>
      <c s="153" t="str">
        <f>IF('S.D.PASTE SHEET'!AB2140="","",'S.D.PASTE SHEET'!AB2140)</f>
        <v/>
      </c>
      <c s="153" t="str">
        <f>IF('S.D.PASTE SHEET'!AC2140="","",'S.D.PASTE SHEET'!AC2140)</f>
        <v/>
      </c>
      <c s="153" t="str">
        <f>IF('S.D.PASTE SHEET'!AD2140="","",'S.D.PASTE SHEET'!AD2140)</f>
        <v/>
      </c>
      <c s="155"/>
      <c s="156" t="str">
        <f>IF(AK2140="","",IF(AK2140&gt;0,COUNT($AG$2:AG2140),""))</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IF(BC2140="","",IF(BC2140&gt;0,COUNT($AY$2:AY2140),""))</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41" spans="1:66" ht="15">
      <c r="A2141" s="153" t="str">
        <f>IF('S.D.PASTE SHEET'!A2141="","",'S.D.PASTE SHEET'!A2141)</f>
        <v/>
      </c>
      <c s="153" t="str">
        <f>IF('S.D.PASTE SHEET'!B2141="","",'S.D.PASTE SHEET'!B2141)</f>
        <v/>
      </c>
      <c s="153" t="str">
        <f>IF('S.D.PASTE SHEET'!C2141="","",'S.D.PASTE SHEET'!C2141)</f>
        <v/>
      </c>
      <c s="154" t="str">
        <f>IF('S.D.PASTE SHEET'!D2141="","",'S.D.PASTE SHEET'!D2141)</f>
        <v/>
      </c>
      <c s="153" t="str">
        <f>IF('S.D.PASTE SHEET'!E2141="","",UPPER('S.D.PASTE SHEET'!E2141))</f>
        <v/>
      </c>
      <c s="153" t="str">
        <f>IF('S.D.PASTE SHEET'!F2141="","",'S.D.PASTE SHEET'!F2141)</f>
        <v/>
      </c>
      <c s="153" t="str">
        <f>IF('S.D.PASTE SHEET'!G2141="","",UPPER('S.D.PASTE SHEET'!G2141))</f>
        <v/>
      </c>
      <c s="153" t="str">
        <f>IF('S.D.PASTE SHEET'!H2141="","",UPPER('S.D.PASTE SHEET'!H2141))</f>
        <v/>
      </c>
      <c s="153" t="str">
        <f>IF('S.D.PASTE SHEET'!I2141="","",'S.D.PASTE SHEET'!I2141)</f>
        <v/>
      </c>
      <c s="154" t="str">
        <f>IF('S.D.PASTE SHEET'!J2141="","",'S.D.PASTE SHEET'!J2141)</f>
        <v/>
      </c>
      <c s="153" t="str">
        <f>IF('S.D.PASTE SHEET'!K2141="","",'S.D.PASTE SHEET'!K2141)</f>
        <v/>
      </c>
      <c s="153" t="str">
        <f>IF('S.D.PASTE SHEET'!L2141="","",'S.D.PASTE SHEET'!L2141)</f>
        <v/>
      </c>
      <c s="153" t="str">
        <f>IF('S.D.PASTE SHEET'!M2141="","",'S.D.PASTE SHEET'!M2141)</f>
        <v/>
      </c>
      <c s="153" t="str">
        <f>IF('S.D.PASTE SHEET'!N2141="","",'S.D.PASTE SHEET'!N2141)</f>
        <v/>
      </c>
      <c s="153" t="str">
        <f>IF('S.D.PASTE SHEET'!O2141="","",'S.D.PASTE SHEET'!O2141)</f>
        <v/>
      </c>
      <c s="153" t="str">
        <f>IF('S.D.PASTE SHEET'!P2141="","",'S.D.PASTE SHEET'!P2141)</f>
        <v/>
      </c>
      <c s="153" t="str">
        <f>IF('S.D.PASTE SHEET'!Q2141="","",'S.D.PASTE SHEET'!Q2141)</f>
        <v/>
      </c>
      <c s="153" t="str">
        <f>IF('S.D.PASTE SHEET'!R2141="","",'S.D.PASTE SHEET'!R2141)</f>
        <v/>
      </c>
      <c s="153" t="str">
        <f>IF('S.D.PASTE SHEET'!S2141="","",'S.D.PASTE SHEET'!S2141)</f>
        <v/>
      </c>
      <c s="153" t="str">
        <f>IF('S.D.PASTE SHEET'!T2141="","",'S.D.PASTE SHEET'!T2141)</f>
        <v/>
      </c>
      <c s="153" t="str">
        <f>IF('S.D.PASTE SHEET'!U2141="","",'S.D.PASTE SHEET'!U2141)</f>
        <v/>
      </c>
      <c s="153" t="str">
        <f>IF('S.D.PASTE SHEET'!V2141="","",'S.D.PASTE SHEET'!V2141)</f>
        <v/>
      </c>
      <c s="153" t="str">
        <f>IF('S.D.PASTE SHEET'!W2141="","",'S.D.PASTE SHEET'!W2141)</f>
        <v/>
      </c>
      <c s="153" t="str">
        <f>IF('S.D.PASTE SHEET'!X2141="","",'S.D.PASTE SHEET'!X2141)</f>
        <v/>
      </c>
      <c s="153" t="str">
        <f>IF('S.D.PASTE SHEET'!Y2141="","",'S.D.PASTE SHEET'!Y2141)</f>
        <v/>
      </c>
      <c s="153" t="str">
        <f>IF('S.D.PASTE SHEET'!Z2141="","",'S.D.PASTE SHEET'!Z2141)</f>
        <v/>
      </c>
      <c s="153" t="str">
        <f>IF('S.D.PASTE SHEET'!AA2141="","",'S.D.PASTE SHEET'!AA2141)</f>
        <v/>
      </c>
      <c s="153" t="str">
        <f>IF('S.D.PASTE SHEET'!AB2141="","",'S.D.PASTE SHEET'!AB2141)</f>
        <v/>
      </c>
      <c s="153" t="str">
        <f>IF('S.D.PASTE SHEET'!AC2141="","",'S.D.PASTE SHEET'!AC2141)</f>
        <v/>
      </c>
      <c s="153" t="str">
        <f>IF('S.D.PASTE SHEET'!AD2141="","",'S.D.PASTE SHEET'!AD2141)</f>
        <v/>
      </c>
      <c s="155"/>
      <c s="156" t="str">
        <f>IF(AK2141="","",IF(AK2141&gt;0,COUNT($AG$2:AG2141),""))</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IF(BC2141="","",IF(BC2141&gt;0,COUNT($AY$2:AY2141),""))</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42" spans="1:66" ht="15">
      <c r="A2142" s="153" t="str">
        <f>IF('S.D.PASTE SHEET'!A2142="","",'S.D.PASTE SHEET'!A2142)</f>
        <v/>
      </c>
      <c s="153" t="str">
        <f>IF('S.D.PASTE SHEET'!B2142="","",'S.D.PASTE SHEET'!B2142)</f>
        <v/>
      </c>
      <c s="153" t="str">
        <f>IF('S.D.PASTE SHEET'!C2142="","",'S.D.PASTE SHEET'!C2142)</f>
        <v/>
      </c>
      <c s="154" t="str">
        <f>IF('S.D.PASTE SHEET'!D2142="","",'S.D.PASTE SHEET'!D2142)</f>
        <v/>
      </c>
      <c s="153" t="str">
        <f>IF('S.D.PASTE SHEET'!E2142="","",UPPER('S.D.PASTE SHEET'!E2142))</f>
        <v/>
      </c>
      <c s="153" t="str">
        <f>IF('S.D.PASTE SHEET'!F2142="","",'S.D.PASTE SHEET'!F2142)</f>
        <v/>
      </c>
      <c s="153" t="str">
        <f>IF('S.D.PASTE SHEET'!G2142="","",UPPER('S.D.PASTE SHEET'!G2142))</f>
        <v/>
      </c>
      <c s="153" t="str">
        <f>IF('S.D.PASTE SHEET'!H2142="","",UPPER('S.D.PASTE SHEET'!H2142))</f>
        <v/>
      </c>
      <c s="153" t="str">
        <f>IF('S.D.PASTE SHEET'!I2142="","",'S.D.PASTE SHEET'!I2142)</f>
        <v/>
      </c>
      <c s="154" t="str">
        <f>IF('S.D.PASTE SHEET'!J2142="","",'S.D.PASTE SHEET'!J2142)</f>
        <v/>
      </c>
      <c s="153" t="str">
        <f>IF('S.D.PASTE SHEET'!K2142="","",'S.D.PASTE SHEET'!K2142)</f>
        <v/>
      </c>
      <c s="153" t="str">
        <f>IF('S.D.PASTE SHEET'!L2142="","",'S.D.PASTE SHEET'!L2142)</f>
        <v/>
      </c>
      <c s="153" t="str">
        <f>IF('S.D.PASTE SHEET'!M2142="","",'S.D.PASTE SHEET'!M2142)</f>
        <v/>
      </c>
      <c s="153" t="str">
        <f>IF('S.D.PASTE SHEET'!N2142="","",'S.D.PASTE SHEET'!N2142)</f>
        <v/>
      </c>
      <c s="153" t="str">
        <f>IF('S.D.PASTE SHEET'!O2142="","",'S.D.PASTE SHEET'!O2142)</f>
        <v/>
      </c>
      <c s="153" t="str">
        <f>IF('S.D.PASTE SHEET'!P2142="","",'S.D.PASTE SHEET'!P2142)</f>
        <v/>
      </c>
      <c s="153" t="str">
        <f>IF('S.D.PASTE SHEET'!Q2142="","",'S.D.PASTE SHEET'!Q2142)</f>
        <v/>
      </c>
      <c s="153" t="str">
        <f>IF('S.D.PASTE SHEET'!R2142="","",'S.D.PASTE SHEET'!R2142)</f>
        <v/>
      </c>
      <c s="153" t="str">
        <f>IF('S.D.PASTE SHEET'!S2142="","",'S.D.PASTE SHEET'!S2142)</f>
        <v/>
      </c>
      <c s="153" t="str">
        <f>IF('S.D.PASTE SHEET'!T2142="","",'S.D.PASTE SHEET'!T2142)</f>
        <v/>
      </c>
      <c s="153" t="str">
        <f>IF('S.D.PASTE SHEET'!U2142="","",'S.D.PASTE SHEET'!U2142)</f>
        <v/>
      </c>
      <c s="153" t="str">
        <f>IF('S.D.PASTE SHEET'!V2142="","",'S.D.PASTE SHEET'!V2142)</f>
        <v/>
      </c>
      <c s="153" t="str">
        <f>IF('S.D.PASTE SHEET'!W2142="","",'S.D.PASTE SHEET'!W2142)</f>
        <v/>
      </c>
      <c s="153" t="str">
        <f>IF('S.D.PASTE SHEET'!X2142="","",'S.D.PASTE SHEET'!X2142)</f>
        <v/>
      </c>
      <c s="153" t="str">
        <f>IF('S.D.PASTE SHEET'!Y2142="","",'S.D.PASTE SHEET'!Y2142)</f>
        <v/>
      </c>
      <c s="153" t="str">
        <f>IF('S.D.PASTE SHEET'!Z2142="","",'S.D.PASTE SHEET'!Z2142)</f>
        <v/>
      </c>
      <c s="153" t="str">
        <f>IF('S.D.PASTE SHEET'!AA2142="","",'S.D.PASTE SHEET'!AA2142)</f>
        <v/>
      </c>
      <c s="153" t="str">
        <f>IF('S.D.PASTE SHEET'!AB2142="","",'S.D.PASTE SHEET'!AB2142)</f>
        <v/>
      </c>
      <c s="153" t="str">
        <f>IF('S.D.PASTE SHEET'!AC2142="","",'S.D.PASTE SHEET'!AC2142)</f>
        <v/>
      </c>
      <c s="153" t="str">
        <f>IF('S.D.PASTE SHEET'!AD2142="","",'S.D.PASTE SHEET'!AD2142)</f>
        <v/>
      </c>
      <c s="155"/>
      <c s="156" t="str">
        <f>IF(AK2142="","",IF(AK2142&gt;0,COUNT($AG$2:AG2142),""))</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IF(BC2142="","",IF(BC2142&gt;0,COUNT($AY$2:AY2142),""))</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43" spans="1:66" ht="15">
      <c r="A2143" s="153" t="str">
        <f>IF('S.D.PASTE SHEET'!A2143="","",'S.D.PASTE SHEET'!A2143)</f>
        <v/>
      </c>
      <c s="153" t="str">
        <f>IF('S.D.PASTE SHEET'!B2143="","",'S.D.PASTE SHEET'!B2143)</f>
        <v/>
      </c>
      <c s="153" t="str">
        <f>IF('S.D.PASTE SHEET'!C2143="","",'S.D.PASTE SHEET'!C2143)</f>
        <v/>
      </c>
      <c s="154" t="str">
        <f>IF('S.D.PASTE SHEET'!D2143="","",'S.D.PASTE SHEET'!D2143)</f>
        <v/>
      </c>
      <c s="153" t="str">
        <f>IF('S.D.PASTE SHEET'!E2143="","",UPPER('S.D.PASTE SHEET'!E2143))</f>
        <v/>
      </c>
      <c s="153" t="str">
        <f>IF('S.D.PASTE SHEET'!F2143="","",'S.D.PASTE SHEET'!F2143)</f>
        <v/>
      </c>
      <c s="153" t="str">
        <f>IF('S.D.PASTE SHEET'!G2143="","",UPPER('S.D.PASTE SHEET'!G2143))</f>
        <v/>
      </c>
      <c s="153" t="str">
        <f>IF('S.D.PASTE SHEET'!H2143="","",UPPER('S.D.PASTE SHEET'!H2143))</f>
        <v/>
      </c>
      <c s="153" t="str">
        <f>IF('S.D.PASTE SHEET'!I2143="","",'S.D.PASTE SHEET'!I2143)</f>
        <v/>
      </c>
      <c s="154" t="str">
        <f>IF('S.D.PASTE SHEET'!J2143="","",'S.D.PASTE SHEET'!J2143)</f>
        <v/>
      </c>
      <c s="153" t="str">
        <f>IF('S.D.PASTE SHEET'!K2143="","",'S.D.PASTE SHEET'!K2143)</f>
        <v/>
      </c>
      <c s="153" t="str">
        <f>IF('S.D.PASTE SHEET'!L2143="","",'S.D.PASTE SHEET'!L2143)</f>
        <v/>
      </c>
      <c s="153" t="str">
        <f>IF('S.D.PASTE SHEET'!M2143="","",'S.D.PASTE SHEET'!M2143)</f>
        <v/>
      </c>
      <c s="153" t="str">
        <f>IF('S.D.PASTE SHEET'!N2143="","",'S.D.PASTE SHEET'!N2143)</f>
        <v/>
      </c>
      <c s="153" t="str">
        <f>IF('S.D.PASTE SHEET'!O2143="","",'S.D.PASTE SHEET'!O2143)</f>
        <v/>
      </c>
      <c s="153" t="str">
        <f>IF('S.D.PASTE SHEET'!P2143="","",'S.D.PASTE SHEET'!P2143)</f>
        <v/>
      </c>
      <c s="153" t="str">
        <f>IF('S.D.PASTE SHEET'!Q2143="","",'S.D.PASTE SHEET'!Q2143)</f>
        <v/>
      </c>
      <c s="153" t="str">
        <f>IF('S.D.PASTE SHEET'!R2143="","",'S.D.PASTE SHEET'!R2143)</f>
        <v/>
      </c>
      <c s="153" t="str">
        <f>IF('S.D.PASTE SHEET'!S2143="","",'S.D.PASTE SHEET'!S2143)</f>
        <v/>
      </c>
      <c s="153" t="str">
        <f>IF('S.D.PASTE SHEET'!T2143="","",'S.D.PASTE SHEET'!T2143)</f>
        <v/>
      </c>
      <c s="153" t="str">
        <f>IF('S.D.PASTE SHEET'!U2143="","",'S.D.PASTE SHEET'!U2143)</f>
        <v/>
      </c>
      <c s="153" t="str">
        <f>IF('S.D.PASTE SHEET'!V2143="","",'S.D.PASTE SHEET'!V2143)</f>
        <v/>
      </c>
      <c s="153" t="str">
        <f>IF('S.D.PASTE SHEET'!W2143="","",'S.D.PASTE SHEET'!W2143)</f>
        <v/>
      </c>
      <c s="153" t="str">
        <f>IF('S.D.PASTE SHEET'!X2143="","",'S.D.PASTE SHEET'!X2143)</f>
        <v/>
      </c>
      <c s="153" t="str">
        <f>IF('S.D.PASTE SHEET'!Y2143="","",'S.D.PASTE SHEET'!Y2143)</f>
        <v/>
      </c>
      <c s="153" t="str">
        <f>IF('S.D.PASTE SHEET'!Z2143="","",'S.D.PASTE SHEET'!Z2143)</f>
        <v/>
      </c>
      <c s="153" t="str">
        <f>IF('S.D.PASTE SHEET'!AA2143="","",'S.D.PASTE SHEET'!AA2143)</f>
        <v/>
      </c>
      <c s="153" t="str">
        <f>IF('S.D.PASTE SHEET'!AB2143="","",'S.D.PASTE SHEET'!AB2143)</f>
        <v/>
      </c>
      <c s="153" t="str">
        <f>IF('S.D.PASTE SHEET'!AC2143="","",'S.D.PASTE SHEET'!AC2143)</f>
        <v/>
      </c>
      <c s="153" t="str">
        <f>IF('S.D.PASTE SHEET'!AD2143="","",'S.D.PASTE SHEET'!AD2143)</f>
        <v/>
      </c>
      <c s="155"/>
      <c s="156" t="str">
        <f>IF(AK2143="","",IF(AK2143&gt;0,COUNT($AG$2:AG2143),""))</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IF(BC2143="","",IF(BC2143&gt;0,COUNT($AY$2:AY2143),""))</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44" spans="1:66" ht="15">
      <c r="A2144" s="153" t="str">
        <f>IF('S.D.PASTE SHEET'!A2144="","",'S.D.PASTE SHEET'!A2144)</f>
        <v/>
      </c>
      <c s="153" t="str">
        <f>IF('S.D.PASTE SHEET'!B2144="","",'S.D.PASTE SHEET'!B2144)</f>
        <v/>
      </c>
      <c s="153" t="str">
        <f>IF('S.D.PASTE SHEET'!C2144="","",'S.D.PASTE SHEET'!C2144)</f>
        <v/>
      </c>
      <c s="154" t="str">
        <f>IF('S.D.PASTE SHEET'!D2144="","",'S.D.PASTE SHEET'!D2144)</f>
        <v/>
      </c>
      <c s="153" t="str">
        <f>IF('S.D.PASTE SHEET'!E2144="","",UPPER('S.D.PASTE SHEET'!E2144))</f>
        <v/>
      </c>
      <c s="153" t="str">
        <f>IF('S.D.PASTE SHEET'!F2144="","",'S.D.PASTE SHEET'!F2144)</f>
        <v/>
      </c>
      <c s="153" t="str">
        <f>IF('S.D.PASTE SHEET'!G2144="","",UPPER('S.D.PASTE SHEET'!G2144))</f>
        <v/>
      </c>
      <c s="153" t="str">
        <f>IF('S.D.PASTE SHEET'!H2144="","",UPPER('S.D.PASTE SHEET'!H2144))</f>
        <v/>
      </c>
      <c s="153" t="str">
        <f>IF('S.D.PASTE SHEET'!I2144="","",'S.D.PASTE SHEET'!I2144)</f>
        <v/>
      </c>
      <c s="154" t="str">
        <f>IF('S.D.PASTE SHEET'!J2144="","",'S.D.PASTE SHEET'!J2144)</f>
        <v/>
      </c>
      <c s="153" t="str">
        <f>IF('S.D.PASTE SHEET'!K2144="","",'S.D.PASTE SHEET'!K2144)</f>
        <v/>
      </c>
      <c s="153" t="str">
        <f>IF('S.D.PASTE SHEET'!L2144="","",'S.D.PASTE SHEET'!L2144)</f>
        <v/>
      </c>
      <c s="153" t="str">
        <f>IF('S.D.PASTE SHEET'!M2144="","",'S.D.PASTE SHEET'!M2144)</f>
        <v/>
      </c>
      <c s="153" t="str">
        <f>IF('S.D.PASTE SHEET'!N2144="","",'S.D.PASTE SHEET'!N2144)</f>
        <v/>
      </c>
      <c s="153" t="str">
        <f>IF('S.D.PASTE SHEET'!O2144="","",'S.D.PASTE SHEET'!O2144)</f>
        <v/>
      </c>
      <c s="153" t="str">
        <f>IF('S.D.PASTE SHEET'!P2144="","",'S.D.PASTE SHEET'!P2144)</f>
        <v/>
      </c>
      <c s="153" t="str">
        <f>IF('S.D.PASTE SHEET'!Q2144="","",'S.D.PASTE SHEET'!Q2144)</f>
        <v/>
      </c>
      <c s="153" t="str">
        <f>IF('S.D.PASTE SHEET'!R2144="","",'S.D.PASTE SHEET'!R2144)</f>
        <v/>
      </c>
      <c s="153" t="str">
        <f>IF('S.D.PASTE SHEET'!S2144="","",'S.D.PASTE SHEET'!S2144)</f>
        <v/>
      </c>
      <c s="153" t="str">
        <f>IF('S.D.PASTE SHEET'!T2144="","",'S.D.PASTE SHEET'!T2144)</f>
        <v/>
      </c>
      <c s="153" t="str">
        <f>IF('S.D.PASTE SHEET'!U2144="","",'S.D.PASTE SHEET'!U2144)</f>
        <v/>
      </c>
      <c s="153" t="str">
        <f>IF('S.D.PASTE SHEET'!V2144="","",'S.D.PASTE SHEET'!V2144)</f>
        <v/>
      </c>
      <c s="153" t="str">
        <f>IF('S.D.PASTE SHEET'!W2144="","",'S.D.PASTE SHEET'!W2144)</f>
        <v/>
      </c>
      <c s="153" t="str">
        <f>IF('S.D.PASTE SHEET'!X2144="","",'S.D.PASTE SHEET'!X2144)</f>
        <v/>
      </c>
      <c s="153" t="str">
        <f>IF('S.D.PASTE SHEET'!Y2144="","",'S.D.PASTE SHEET'!Y2144)</f>
        <v/>
      </c>
      <c s="153" t="str">
        <f>IF('S.D.PASTE SHEET'!Z2144="","",'S.D.PASTE SHEET'!Z2144)</f>
        <v/>
      </c>
      <c s="153" t="str">
        <f>IF('S.D.PASTE SHEET'!AA2144="","",'S.D.PASTE SHEET'!AA2144)</f>
        <v/>
      </c>
      <c s="153" t="str">
        <f>IF('S.D.PASTE SHEET'!AB2144="","",'S.D.PASTE SHEET'!AB2144)</f>
        <v/>
      </c>
      <c s="153" t="str">
        <f>IF('S.D.PASTE SHEET'!AC2144="","",'S.D.PASTE SHEET'!AC2144)</f>
        <v/>
      </c>
      <c s="153" t="str">
        <f>IF('S.D.PASTE SHEET'!AD2144="","",'S.D.PASTE SHEET'!AD2144)</f>
        <v/>
      </c>
      <c s="155"/>
      <c s="156" t="str">
        <f>IF(AK2144="","",IF(AK2144&gt;0,COUNT($AG$2:AG2144),""))</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IF(BC2144="","",IF(BC2144&gt;0,COUNT($AY$2:AY2144),""))</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45" spans="1:66" ht="15">
      <c r="A2145" s="153" t="str">
        <f>IF('S.D.PASTE SHEET'!A2145="","",'S.D.PASTE SHEET'!A2145)</f>
        <v/>
      </c>
      <c s="153" t="str">
        <f>IF('S.D.PASTE SHEET'!B2145="","",'S.D.PASTE SHEET'!B2145)</f>
        <v/>
      </c>
      <c s="153" t="str">
        <f>IF('S.D.PASTE SHEET'!C2145="","",'S.D.PASTE SHEET'!C2145)</f>
        <v/>
      </c>
      <c s="154" t="str">
        <f>IF('S.D.PASTE SHEET'!D2145="","",'S.D.PASTE SHEET'!D2145)</f>
        <v/>
      </c>
      <c s="153" t="str">
        <f>IF('S.D.PASTE SHEET'!E2145="","",UPPER('S.D.PASTE SHEET'!E2145))</f>
        <v/>
      </c>
      <c s="153" t="str">
        <f>IF('S.D.PASTE SHEET'!F2145="","",'S.D.PASTE SHEET'!F2145)</f>
        <v/>
      </c>
      <c s="153" t="str">
        <f>IF('S.D.PASTE SHEET'!G2145="","",UPPER('S.D.PASTE SHEET'!G2145))</f>
        <v/>
      </c>
      <c s="153" t="str">
        <f>IF('S.D.PASTE SHEET'!H2145="","",UPPER('S.D.PASTE SHEET'!H2145))</f>
        <v/>
      </c>
      <c s="153" t="str">
        <f>IF('S.D.PASTE SHEET'!I2145="","",'S.D.PASTE SHEET'!I2145)</f>
        <v/>
      </c>
      <c s="154" t="str">
        <f>IF('S.D.PASTE SHEET'!J2145="","",'S.D.PASTE SHEET'!J2145)</f>
        <v/>
      </c>
      <c s="153" t="str">
        <f>IF('S.D.PASTE SHEET'!K2145="","",'S.D.PASTE SHEET'!K2145)</f>
        <v/>
      </c>
      <c s="153" t="str">
        <f>IF('S.D.PASTE SHEET'!L2145="","",'S.D.PASTE SHEET'!L2145)</f>
        <v/>
      </c>
      <c s="153" t="str">
        <f>IF('S.D.PASTE SHEET'!M2145="","",'S.D.PASTE SHEET'!M2145)</f>
        <v/>
      </c>
      <c s="153" t="str">
        <f>IF('S.D.PASTE SHEET'!N2145="","",'S.D.PASTE SHEET'!N2145)</f>
        <v/>
      </c>
      <c s="153" t="str">
        <f>IF('S.D.PASTE SHEET'!O2145="","",'S.D.PASTE SHEET'!O2145)</f>
        <v/>
      </c>
      <c s="153" t="str">
        <f>IF('S.D.PASTE SHEET'!P2145="","",'S.D.PASTE SHEET'!P2145)</f>
        <v/>
      </c>
      <c s="153" t="str">
        <f>IF('S.D.PASTE SHEET'!Q2145="","",'S.D.PASTE SHEET'!Q2145)</f>
        <v/>
      </c>
      <c s="153" t="str">
        <f>IF('S.D.PASTE SHEET'!R2145="","",'S.D.PASTE SHEET'!R2145)</f>
        <v/>
      </c>
      <c s="153" t="str">
        <f>IF('S.D.PASTE SHEET'!S2145="","",'S.D.PASTE SHEET'!S2145)</f>
        <v/>
      </c>
      <c s="153" t="str">
        <f>IF('S.D.PASTE SHEET'!T2145="","",'S.D.PASTE SHEET'!T2145)</f>
        <v/>
      </c>
      <c s="153" t="str">
        <f>IF('S.D.PASTE SHEET'!U2145="","",'S.D.PASTE SHEET'!U2145)</f>
        <v/>
      </c>
      <c s="153" t="str">
        <f>IF('S.D.PASTE SHEET'!V2145="","",'S.D.PASTE SHEET'!V2145)</f>
        <v/>
      </c>
      <c s="153" t="str">
        <f>IF('S.D.PASTE SHEET'!W2145="","",'S.D.PASTE SHEET'!W2145)</f>
        <v/>
      </c>
      <c s="153" t="str">
        <f>IF('S.D.PASTE SHEET'!X2145="","",'S.D.PASTE SHEET'!X2145)</f>
        <v/>
      </c>
      <c s="153" t="str">
        <f>IF('S.D.PASTE SHEET'!Y2145="","",'S.D.PASTE SHEET'!Y2145)</f>
        <v/>
      </c>
      <c s="153" t="str">
        <f>IF('S.D.PASTE SHEET'!Z2145="","",'S.D.PASTE SHEET'!Z2145)</f>
        <v/>
      </c>
      <c s="153" t="str">
        <f>IF('S.D.PASTE SHEET'!AA2145="","",'S.D.PASTE SHEET'!AA2145)</f>
        <v/>
      </c>
      <c s="153" t="str">
        <f>IF('S.D.PASTE SHEET'!AB2145="","",'S.D.PASTE SHEET'!AB2145)</f>
        <v/>
      </c>
      <c s="153" t="str">
        <f>IF('S.D.PASTE SHEET'!AC2145="","",'S.D.PASTE SHEET'!AC2145)</f>
        <v/>
      </c>
      <c s="153" t="str">
        <f>IF('S.D.PASTE SHEET'!AD2145="","",'S.D.PASTE SHEET'!AD2145)</f>
        <v/>
      </c>
      <c s="155"/>
      <c s="156" t="str">
        <f>IF(AK2145="","",IF(AK2145&gt;0,COUNT($AG$2:AG2145),""))</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IF(BC2145="","",IF(BC2145&gt;0,COUNT($AY$2:AY2145),""))</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46" spans="1:66" ht="15">
      <c r="A2146" s="153" t="str">
        <f>IF('S.D.PASTE SHEET'!A2146="","",'S.D.PASTE SHEET'!A2146)</f>
        <v/>
      </c>
      <c s="153" t="str">
        <f>IF('S.D.PASTE SHEET'!B2146="","",'S.D.PASTE SHEET'!B2146)</f>
        <v/>
      </c>
      <c s="153" t="str">
        <f>IF('S.D.PASTE SHEET'!C2146="","",'S.D.PASTE SHEET'!C2146)</f>
        <v/>
      </c>
      <c s="154" t="str">
        <f>IF('S.D.PASTE SHEET'!D2146="","",'S.D.PASTE SHEET'!D2146)</f>
        <v/>
      </c>
      <c s="153" t="str">
        <f>IF('S.D.PASTE SHEET'!E2146="","",UPPER('S.D.PASTE SHEET'!E2146))</f>
        <v/>
      </c>
      <c s="153" t="str">
        <f>IF('S.D.PASTE SHEET'!F2146="","",'S.D.PASTE SHEET'!F2146)</f>
        <v/>
      </c>
      <c s="153" t="str">
        <f>IF('S.D.PASTE SHEET'!G2146="","",UPPER('S.D.PASTE SHEET'!G2146))</f>
        <v/>
      </c>
      <c s="153" t="str">
        <f>IF('S.D.PASTE SHEET'!H2146="","",UPPER('S.D.PASTE SHEET'!H2146))</f>
        <v/>
      </c>
      <c s="153" t="str">
        <f>IF('S.D.PASTE SHEET'!I2146="","",'S.D.PASTE SHEET'!I2146)</f>
        <v/>
      </c>
      <c s="154" t="str">
        <f>IF('S.D.PASTE SHEET'!J2146="","",'S.D.PASTE SHEET'!J2146)</f>
        <v/>
      </c>
      <c s="153" t="str">
        <f>IF('S.D.PASTE SHEET'!K2146="","",'S.D.PASTE SHEET'!K2146)</f>
        <v/>
      </c>
      <c s="153" t="str">
        <f>IF('S.D.PASTE SHEET'!L2146="","",'S.D.PASTE SHEET'!L2146)</f>
        <v/>
      </c>
      <c s="153" t="str">
        <f>IF('S.D.PASTE SHEET'!M2146="","",'S.D.PASTE SHEET'!M2146)</f>
        <v/>
      </c>
      <c s="153" t="str">
        <f>IF('S.D.PASTE SHEET'!N2146="","",'S.D.PASTE SHEET'!N2146)</f>
        <v/>
      </c>
      <c s="153" t="str">
        <f>IF('S.D.PASTE SHEET'!O2146="","",'S.D.PASTE SHEET'!O2146)</f>
        <v/>
      </c>
      <c s="153" t="str">
        <f>IF('S.D.PASTE SHEET'!P2146="","",'S.D.PASTE SHEET'!P2146)</f>
        <v/>
      </c>
      <c s="153" t="str">
        <f>IF('S.D.PASTE SHEET'!Q2146="","",'S.D.PASTE SHEET'!Q2146)</f>
        <v/>
      </c>
      <c s="153" t="str">
        <f>IF('S.D.PASTE SHEET'!R2146="","",'S.D.PASTE SHEET'!R2146)</f>
        <v/>
      </c>
      <c s="153" t="str">
        <f>IF('S.D.PASTE SHEET'!S2146="","",'S.D.PASTE SHEET'!S2146)</f>
        <v/>
      </c>
      <c s="153" t="str">
        <f>IF('S.D.PASTE SHEET'!T2146="","",'S.D.PASTE SHEET'!T2146)</f>
        <v/>
      </c>
      <c s="153" t="str">
        <f>IF('S.D.PASTE SHEET'!U2146="","",'S.D.PASTE SHEET'!U2146)</f>
        <v/>
      </c>
      <c s="153" t="str">
        <f>IF('S.D.PASTE SHEET'!V2146="","",'S.D.PASTE SHEET'!V2146)</f>
        <v/>
      </c>
      <c s="153" t="str">
        <f>IF('S.D.PASTE SHEET'!W2146="","",'S.D.PASTE SHEET'!W2146)</f>
        <v/>
      </c>
      <c s="153" t="str">
        <f>IF('S.D.PASTE SHEET'!X2146="","",'S.D.PASTE SHEET'!X2146)</f>
        <v/>
      </c>
      <c s="153" t="str">
        <f>IF('S.D.PASTE SHEET'!Y2146="","",'S.D.PASTE SHEET'!Y2146)</f>
        <v/>
      </c>
      <c s="153" t="str">
        <f>IF('S.D.PASTE SHEET'!Z2146="","",'S.D.PASTE SHEET'!Z2146)</f>
        <v/>
      </c>
      <c s="153" t="str">
        <f>IF('S.D.PASTE SHEET'!AA2146="","",'S.D.PASTE SHEET'!AA2146)</f>
        <v/>
      </c>
      <c s="153" t="str">
        <f>IF('S.D.PASTE SHEET'!AB2146="","",'S.D.PASTE SHEET'!AB2146)</f>
        <v/>
      </c>
      <c s="153" t="str">
        <f>IF('S.D.PASTE SHEET'!AC2146="","",'S.D.PASTE SHEET'!AC2146)</f>
        <v/>
      </c>
      <c s="153" t="str">
        <f>IF('S.D.PASTE SHEET'!AD2146="","",'S.D.PASTE SHEET'!AD2146)</f>
        <v/>
      </c>
      <c s="155"/>
      <c s="156" t="str">
        <f>IF(AK2146="","",IF(AK2146&gt;0,COUNT($AG$2:AG2146),""))</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IF(BC2146="","",IF(BC2146&gt;0,COUNT($AY$2:AY2146),""))</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47" spans="1:66" ht="15">
      <c r="A2147" s="153" t="str">
        <f>IF('S.D.PASTE SHEET'!A2147="","",'S.D.PASTE SHEET'!A2147)</f>
        <v/>
      </c>
      <c s="153" t="str">
        <f>IF('S.D.PASTE SHEET'!B2147="","",'S.D.PASTE SHEET'!B2147)</f>
        <v/>
      </c>
      <c s="153" t="str">
        <f>IF('S.D.PASTE SHEET'!C2147="","",'S.D.PASTE SHEET'!C2147)</f>
        <v/>
      </c>
      <c s="154" t="str">
        <f>IF('S.D.PASTE SHEET'!D2147="","",'S.D.PASTE SHEET'!D2147)</f>
        <v/>
      </c>
      <c s="153" t="str">
        <f>IF('S.D.PASTE SHEET'!E2147="","",UPPER('S.D.PASTE SHEET'!E2147))</f>
        <v/>
      </c>
      <c s="153" t="str">
        <f>IF('S.D.PASTE SHEET'!F2147="","",'S.D.PASTE SHEET'!F2147)</f>
        <v/>
      </c>
      <c s="153" t="str">
        <f>IF('S.D.PASTE SHEET'!G2147="","",UPPER('S.D.PASTE SHEET'!G2147))</f>
        <v/>
      </c>
      <c s="153" t="str">
        <f>IF('S.D.PASTE SHEET'!H2147="","",UPPER('S.D.PASTE SHEET'!H2147))</f>
        <v/>
      </c>
      <c s="153" t="str">
        <f>IF('S.D.PASTE SHEET'!I2147="","",'S.D.PASTE SHEET'!I2147)</f>
        <v/>
      </c>
      <c s="154" t="str">
        <f>IF('S.D.PASTE SHEET'!J2147="","",'S.D.PASTE SHEET'!J2147)</f>
        <v/>
      </c>
      <c s="153" t="str">
        <f>IF('S.D.PASTE SHEET'!K2147="","",'S.D.PASTE SHEET'!K2147)</f>
        <v/>
      </c>
      <c s="153" t="str">
        <f>IF('S.D.PASTE SHEET'!L2147="","",'S.D.PASTE SHEET'!L2147)</f>
        <v/>
      </c>
      <c s="153" t="str">
        <f>IF('S.D.PASTE SHEET'!M2147="","",'S.D.PASTE SHEET'!M2147)</f>
        <v/>
      </c>
      <c s="153" t="str">
        <f>IF('S.D.PASTE SHEET'!N2147="","",'S.D.PASTE SHEET'!N2147)</f>
        <v/>
      </c>
      <c s="153" t="str">
        <f>IF('S.D.PASTE SHEET'!O2147="","",'S.D.PASTE SHEET'!O2147)</f>
        <v/>
      </c>
      <c s="153" t="str">
        <f>IF('S.D.PASTE SHEET'!P2147="","",'S.D.PASTE SHEET'!P2147)</f>
        <v/>
      </c>
      <c s="153" t="str">
        <f>IF('S.D.PASTE SHEET'!Q2147="","",'S.D.PASTE SHEET'!Q2147)</f>
        <v/>
      </c>
      <c s="153" t="str">
        <f>IF('S.D.PASTE SHEET'!R2147="","",'S.D.PASTE SHEET'!R2147)</f>
        <v/>
      </c>
      <c s="153" t="str">
        <f>IF('S.D.PASTE SHEET'!S2147="","",'S.D.PASTE SHEET'!S2147)</f>
        <v/>
      </c>
      <c s="153" t="str">
        <f>IF('S.D.PASTE SHEET'!T2147="","",'S.D.PASTE SHEET'!T2147)</f>
        <v/>
      </c>
      <c s="153" t="str">
        <f>IF('S.D.PASTE SHEET'!U2147="","",'S.D.PASTE SHEET'!U2147)</f>
        <v/>
      </c>
      <c s="153" t="str">
        <f>IF('S.D.PASTE SHEET'!V2147="","",'S.D.PASTE SHEET'!V2147)</f>
        <v/>
      </c>
      <c s="153" t="str">
        <f>IF('S.D.PASTE SHEET'!W2147="","",'S.D.PASTE SHEET'!W2147)</f>
        <v/>
      </c>
      <c s="153" t="str">
        <f>IF('S.D.PASTE SHEET'!X2147="","",'S.D.PASTE SHEET'!X2147)</f>
        <v/>
      </c>
      <c s="153" t="str">
        <f>IF('S.D.PASTE SHEET'!Y2147="","",'S.D.PASTE SHEET'!Y2147)</f>
        <v/>
      </c>
      <c s="153" t="str">
        <f>IF('S.D.PASTE SHEET'!Z2147="","",'S.D.PASTE SHEET'!Z2147)</f>
        <v/>
      </c>
      <c s="153" t="str">
        <f>IF('S.D.PASTE SHEET'!AA2147="","",'S.D.PASTE SHEET'!AA2147)</f>
        <v/>
      </c>
      <c s="153" t="str">
        <f>IF('S.D.PASTE SHEET'!AB2147="","",'S.D.PASTE SHEET'!AB2147)</f>
        <v/>
      </c>
      <c s="153" t="str">
        <f>IF('S.D.PASTE SHEET'!AC2147="","",'S.D.PASTE SHEET'!AC2147)</f>
        <v/>
      </c>
      <c s="153" t="str">
        <f>IF('S.D.PASTE SHEET'!AD2147="","",'S.D.PASTE SHEET'!AD2147)</f>
        <v/>
      </c>
      <c s="155"/>
      <c s="156" t="str">
        <f>IF(AK2147="","",IF(AK2147&gt;0,COUNT($AG$2:AG2147),""))</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IF(BC2147="","",IF(BC2147&gt;0,COUNT($AY$2:AY2147),""))</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48" spans="1:66" ht="15">
      <c r="A2148" s="153" t="str">
        <f>IF('S.D.PASTE SHEET'!A2148="","",'S.D.PASTE SHEET'!A2148)</f>
        <v/>
      </c>
      <c s="153" t="str">
        <f>IF('S.D.PASTE SHEET'!B2148="","",'S.D.PASTE SHEET'!B2148)</f>
        <v/>
      </c>
      <c s="153" t="str">
        <f>IF('S.D.PASTE SHEET'!C2148="","",'S.D.PASTE SHEET'!C2148)</f>
        <v/>
      </c>
      <c s="154" t="str">
        <f>IF('S.D.PASTE SHEET'!D2148="","",'S.D.PASTE SHEET'!D2148)</f>
        <v/>
      </c>
      <c s="153" t="str">
        <f>IF('S.D.PASTE SHEET'!E2148="","",UPPER('S.D.PASTE SHEET'!E2148))</f>
        <v/>
      </c>
      <c s="153" t="str">
        <f>IF('S.D.PASTE SHEET'!F2148="","",'S.D.PASTE SHEET'!F2148)</f>
        <v/>
      </c>
      <c s="153" t="str">
        <f>IF('S.D.PASTE SHEET'!G2148="","",UPPER('S.D.PASTE SHEET'!G2148))</f>
        <v/>
      </c>
      <c s="153" t="str">
        <f>IF('S.D.PASTE SHEET'!H2148="","",UPPER('S.D.PASTE SHEET'!H2148))</f>
        <v/>
      </c>
      <c s="153" t="str">
        <f>IF('S.D.PASTE SHEET'!I2148="","",'S.D.PASTE SHEET'!I2148)</f>
        <v/>
      </c>
      <c s="154" t="str">
        <f>IF('S.D.PASTE SHEET'!J2148="","",'S.D.PASTE SHEET'!J2148)</f>
        <v/>
      </c>
      <c s="153" t="str">
        <f>IF('S.D.PASTE SHEET'!K2148="","",'S.D.PASTE SHEET'!K2148)</f>
        <v/>
      </c>
      <c s="153" t="str">
        <f>IF('S.D.PASTE SHEET'!L2148="","",'S.D.PASTE SHEET'!L2148)</f>
        <v/>
      </c>
      <c s="153" t="str">
        <f>IF('S.D.PASTE SHEET'!M2148="","",'S.D.PASTE SHEET'!M2148)</f>
        <v/>
      </c>
      <c s="153" t="str">
        <f>IF('S.D.PASTE SHEET'!N2148="","",'S.D.PASTE SHEET'!N2148)</f>
        <v/>
      </c>
      <c s="153" t="str">
        <f>IF('S.D.PASTE SHEET'!O2148="","",'S.D.PASTE SHEET'!O2148)</f>
        <v/>
      </c>
      <c s="153" t="str">
        <f>IF('S.D.PASTE SHEET'!P2148="","",'S.D.PASTE SHEET'!P2148)</f>
        <v/>
      </c>
      <c s="153" t="str">
        <f>IF('S.D.PASTE SHEET'!Q2148="","",'S.D.PASTE SHEET'!Q2148)</f>
        <v/>
      </c>
      <c s="153" t="str">
        <f>IF('S.D.PASTE SHEET'!R2148="","",'S.D.PASTE SHEET'!R2148)</f>
        <v/>
      </c>
      <c s="153" t="str">
        <f>IF('S.D.PASTE SHEET'!S2148="","",'S.D.PASTE SHEET'!S2148)</f>
        <v/>
      </c>
      <c s="153" t="str">
        <f>IF('S.D.PASTE SHEET'!T2148="","",'S.D.PASTE SHEET'!T2148)</f>
        <v/>
      </c>
      <c s="153" t="str">
        <f>IF('S.D.PASTE SHEET'!U2148="","",'S.D.PASTE SHEET'!U2148)</f>
        <v/>
      </c>
      <c s="153" t="str">
        <f>IF('S.D.PASTE SHEET'!V2148="","",'S.D.PASTE SHEET'!V2148)</f>
        <v/>
      </c>
      <c s="153" t="str">
        <f>IF('S.D.PASTE SHEET'!W2148="","",'S.D.PASTE SHEET'!W2148)</f>
        <v/>
      </c>
      <c s="153" t="str">
        <f>IF('S.D.PASTE SHEET'!X2148="","",'S.D.PASTE SHEET'!X2148)</f>
        <v/>
      </c>
      <c s="153" t="str">
        <f>IF('S.D.PASTE SHEET'!Y2148="","",'S.D.PASTE SHEET'!Y2148)</f>
        <v/>
      </c>
      <c s="153" t="str">
        <f>IF('S.D.PASTE SHEET'!Z2148="","",'S.D.PASTE SHEET'!Z2148)</f>
        <v/>
      </c>
      <c s="153" t="str">
        <f>IF('S.D.PASTE SHEET'!AA2148="","",'S.D.PASTE SHEET'!AA2148)</f>
        <v/>
      </c>
      <c s="153" t="str">
        <f>IF('S.D.PASTE SHEET'!AB2148="","",'S.D.PASTE SHEET'!AB2148)</f>
        <v/>
      </c>
      <c s="153" t="str">
        <f>IF('S.D.PASTE SHEET'!AC2148="","",'S.D.PASTE SHEET'!AC2148)</f>
        <v/>
      </c>
      <c s="153" t="str">
        <f>IF('S.D.PASTE SHEET'!AD2148="","",'S.D.PASTE SHEET'!AD2148)</f>
        <v/>
      </c>
      <c s="155"/>
      <c s="156" t="str">
        <f>IF(AK2148="","",IF(AK2148&gt;0,COUNT($AG$2:AG2148),""))</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IF(BC2148="","",IF(BC2148&gt;0,COUNT($AY$2:AY2148),""))</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49" spans="1:66" ht="15">
      <c r="A2149" s="153" t="str">
        <f>IF('S.D.PASTE SHEET'!A2149="","",'S.D.PASTE SHEET'!A2149)</f>
        <v/>
      </c>
      <c s="153" t="str">
        <f>IF('S.D.PASTE SHEET'!B2149="","",'S.D.PASTE SHEET'!B2149)</f>
        <v/>
      </c>
      <c s="153" t="str">
        <f>IF('S.D.PASTE SHEET'!C2149="","",'S.D.PASTE SHEET'!C2149)</f>
        <v/>
      </c>
      <c s="154" t="str">
        <f>IF('S.D.PASTE SHEET'!D2149="","",'S.D.PASTE SHEET'!D2149)</f>
        <v/>
      </c>
      <c s="153" t="str">
        <f>IF('S.D.PASTE SHEET'!E2149="","",UPPER('S.D.PASTE SHEET'!E2149))</f>
        <v/>
      </c>
      <c s="153" t="str">
        <f>IF('S.D.PASTE SHEET'!F2149="","",'S.D.PASTE SHEET'!F2149)</f>
        <v/>
      </c>
      <c s="153" t="str">
        <f>IF('S.D.PASTE SHEET'!G2149="","",UPPER('S.D.PASTE SHEET'!G2149))</f>
        <v/>
      </c>
      <c s="153" t="str">
        <f>IF('S.D.PASTE SHEET'!H2149="","",UPPER('S.D.PASTE SHEET'!H2149))</f>
        <v/>
      </c>
      <c s="153" t="str">
        <f>IF('S.D.PASTE SHEET'!I2149="","",'S.D.PASTE SHEET'!I2149)</f>
        <v/>
      </c>
      <c s="154" t="str">
        <f>IF('S.D.PASTE SHEET'!J2149="","",'S.D.PASTE SHEET'!J2149)</f>
        <v/>
      </c>
      <c s="153" t="str">
        <f>IF('S.D.PASTE SHEET'!K2149="","",'S.D.PASTE SHEET'!K2149)</f>
        <v/>
      </c>
      <c s="153" t="str">
        <f>IF('S.D.PASTE SHEET'!L2149="","",'S.D.PASTE SHEET'!L2149)</f>
        <v/>
      </c>
      <c s="153" t="str">
        <f>IF('S.D.PASTE SHEET'!M2149="","",'S.D.PASTE SHEET'!M2149)</f>
        <v/>
      </c>
      <c s="153" t="str">
        <f>IF('S.D.PASTE SHEET'!N2149="","",'S.D.PASTE SHEET'!N2149)</f>
        <v/>
      </c>
      <c s="153" t="str">
        <f>IF('S.D.PASTE SHEET'!O2149="","",'S.D.PASTE SHEET'!O2149)</f>
        <v/>
      </c>
      <c s="153" t="str">
        <f>IF('S.D.PASTE SHEET'!P2149="","",'S.D.PASTE SHEET'!P2149)</f>
        <v/>
      </c>
      <c s="153" t="str">
        <f>IF('S.D.PASTE SHEET'!Q2149="","",'S.D.PASTE SHEET'!Q2149)</f>
        <v/>
      </c>
      <c s="153" t="str">
        <f>IF('S.D.PASTE SHEET'!R2149="","",'S.D.PASTE SHEET'!R2149)</f>
        <v/>
      </c>
      <c s="153" t="str">
        <f>IF('S.D.PASTE SHEET'!S2149="","",'S.D.PASTE SHEET'!S2149)</f>
        <v/>
      </c>
      <c s="153" t="str">
        <f>IF('S.D.PASTE SHEET'!T2149="","",'S.D.PASTE SHEET'!T2149)</f>
        <v/>
      </c>
      <c s="153" t="str">
        <f>IF('S.D.PASTE SHEET'!U2149="","",'S.D.PASTE SHEET'!U2149)</f>
        <v/>
      </c>
      <c s="153" t="str">
        <f>IF('S.D.PASTE SHEET'!V2149="","",'S.D.PASTE SHEET'!V2149)</f>
        <v/>
      </c>
      <c s="153" t="str">
        <f>IF('S.D.PASTE SHEET'!W2149="","",'S.D.PASTE SHEET'!W2149)</f>
        <v/>
      </c>
      <c s="153" t="str">
        <f>IF('S.D.PASTE SHEET'!X2149="","",'S.D.PASTE SHEET'!X2149)</f>
        <v/>
      </c>
      <c s="153" t="str">
        <f>IF('S.D.PASTE SHEET'!Y2149="","",'S.D.PASTE SHEET'!Y2149)</f>
        <v/>
      </c>
      <c s="153" t="str">
        <f>IF('S.D.PASTE SHEET'!Z2149="","",'S.D.PASTE SHEET'!Z2149)</f>
        <v/>
      </c>
      <c s="153" t="str">
        <f>IF('S.D.PASTE SHEET'!AA2149="","",'S.D.PASTE SHEET'!AA2149)</f>
        <v/>
      </c>
      <c s="153" t="str">
        <f>IF('S.D.PASTE SHEET'!AB2149="","",'S.D.PASTE SHEET'!AB2149)</f>
        <v/>
      </c>
      <c s="153" t="str">
        <f>IF('S.D.PASTE SHEET'!AC2149="","",'S.D.PASTE SHEET'!AC2149)</f>
        <v/>
      </c>
      <c s="153" t="str">
        <f>IF('S.D.PASTE SHEET'!AD2149="","",'S.D.PASTE SHEET'!AD2149)</f>
        <v/>
      </c>
      <c s="155"/>
      <c s="156" t="str">
        <f>IF(AK2149="","",IF(AK2149&gt;0,COUNT($AG$2:AG2149),""))</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IF(BC2149="","",IF(BC2149&gt;0,COUNT($AY$2:AY2149),""))</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50" spans="1:66" ht="15">
      <c r="A2150" s="153" t="str">
        <f>IF('S.D.PASTE SHEET'!A2150="","",'S.D.PASTE SHEET'!A2150)</f>
        <v/>
      </c>
      <c s="153" t="str">
        <f>IF('S.D.PASTE SHEET'!B2150="","",'S.D.PASTE SHEET'!B2150)</f>
        <v/>
      </c>
      <c s="153" t="str">
        <f>IF('S.D.PASTE SHEET'!C2150="","",'S.D.PASTE SHEET'!C2150)</f>
        <v/>
      </c>
      <c s="154" t="str">
        <f>IF('S.D.PASTE SHEET'!D2150="","",'S.D.PASTE SHEET'!D2150)</f>
        <v/>
      </c>
      <c s="153" t="str">
        <f>IF('S.D.PASTE SHEET'!E2150="","",UPPER('S.D.PASTE SHEET'!E2150))</f>
        <v/>
      </c>
      <c s="153" t="str">
        <f>IF('S.D.PASTE SHEET'!F2150="","",'S.D.PASTE SHEET'!F2150)</f>
        <v/>
      </c>
      <c s="153" t="str">
        <f>IF('S.D.PASTE SHEET'!G2150="","",UPPER('S.D.PASTE SHEET'!G2150))</f>
        <v/>
      </c>
      <c s="153" t="str">
        <f>IF('S.D.PASTE SHEET'!H2150="","",UPPER('S.D.PASTE SHEET'!H2150))</f>
        <v/>
      </c>
      <c s="153" t="str">
        <f>IF('S.D.PASTE SHEET'!I2150="","",'S.D.PASTE SHEET'!I2150)</f>
        <v/>
      </c>
      <c s="154" t="str">
        <f>IF('S.D.PASTE SHEET'!J2150="","",'S.D.PASTE SHEET'!J2150)</f>
        <v/>
      </c>
      <c s="153" t="str">
        <f>IF('S.D.PASTE SHEET'!K2150="","",'S.D.PASTE SHEET'!K2150)</f>
        <v/>
      </c>
      <c s="153" t="str">
        <f>IF('S.D.PASTE SHEET'!L2150="","",'S.D.PASTE SHEET'!L2150)</f>
        <v/>
      </c>
      <c s="153" t="str">
        <f>IF('S.D.PASTE SHEET'!M2150="","",'S.D.PASTE SHEET'!M2150)</f>
        <v/>
      </c>
      <c s="153" t="str">
        <f>IF('S.D.PASTE SHEET'!N2150="","",'S.D.PASTE SHEET'!N2150)</f>
        <v/>
      </c>
      <c s="153" t="str">
        <f>IF('S.D.PASTE SHEET'!O2150="","",'S.D.PASTE SHEET'!O2150)</f>
        <v/>
      </c>
      <c s="153" t="str">
        <f>IF('S.D.PASTE SHEET'!P2150="","",'S.D.PASTE SHEET'!P2150)</f>
        <v/>
      </c>
      <c s="153" t="str">
        <f>IF('S.D.PASTE SHEET'!Q2150="","",'S.D.PASTE SHEET'!Q2150)</f>
        <v/>
      </c>
      <c s="153" t="str">
        <f>IF('S.D.PASTE SHEET'!R2150="","",'S.D.PASTE SHEET'!R2150)</f>
        <v/>
      </c>
      <c s="153" t="str">
        <f>IF('S.D.PASTE SHEET'!S2150="","",'S.D.PASTE SHEET'!S2150)</f>
        <v/>
      </c>
      <c s="153" t="str">
        <f>IF('S.D.PASTE SHEET'!T2150="","",'S.D.PASTE SHEET'!T2150)</f>
        <v/>
      </c>
      <c s="153" t="str">
        <f>IF('S.D.PASTE SHEET'!U2150="","",'S.D.PASTE SHEET'!U2150)</f>
        <v/>
      </c>
      <c s="153" t="str">
        <f>IF('S.D.PASTE SHEET'!V2150="","",'S.D.PASTE SHEET'!V2150)</f>
        <v/>
      </c>
      <c s="153" t="str">
        <f>IF('S.D.PASTE SHEET'!W2150="","",'S.D.PASTE SHEET'!W2150)</f>
        <v/>
      </c>
      <c s="153" t="str">
        <f>IF('S.D.PASTE SHEET'!X2150="","",'S.D.PASTE SHEET'!X2150)</f>
        <v/>
      </c>
      <c s="153" t="str">
        <f>IF('S.D.PASTE SHEET'!Y2150="","",'S.D.PASTE SHEET'!Y2150)</f>
        <v/>
      </c>
      <c s="153" t="str">
        <f>IF('S.D.PASTE SHEET'!Z2150="","",'S.D.PASTE SHEET'!Z2150)</f>
        <v/>
      </c>
      <c s="153" t="str">
        <f>IF('S.D.PASTE SHEET'!AA2150="","",'S.D.PASTE SHEET'!AA2150)</f>
        <v/>
      </c>
      <c s="153" t="str">
        <f>IF('S.D.PASTE SHEET'!AB2150="","",'S.D.PASTE SHEET'!AB2150)</f>
        <v/>
      </c>
      <c s="153" t="str">
        <f>IF('S.D.PASTE SHEET'!AC2150="","",'S.D.PASTE SHEET'!AC2150)</f>
        <v/>
      </c>
      <c s="153" t="str">
        <f>IF('S.D.PASTE SHEET'!AD2150="","",'S.D.PASTE SHEET'!AD2150)</f>
        <v/>
      </c>
      <c s="155"/>
      <c s="156" t="str">
        <f>IF(AK2150="","",IF(AK2150&gt;0,COUNT($AG$2:AG2150),""))</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IF(BC2150="","",IF(BC2150&gt;0,COUNT($AY$2:AY2150),""))</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51" spans="1:66" ht="15">
      <c r="A2151" s="153" t="str">
        <f>IF('S.D.PASTE SHEET'!A2151="","",'S.D.PASTE SHEET'!A2151)</f>
        <v/>
      </c>
      <c s="153" t="str">
        <f>IF('S.D.PASTE SHEET'!B2151="","",'S.D.PASTE SHEET'!B2151)</f>
        <v/>
      </c>
      <c s="153" t="str">
        <f>IF('S.D.PASTE SHEET'!C2151="","",'S.D.PASTE SHEET'!C2151)</f>
        <v/>
      </c>
      <c s="154" t="str">
        <f>IF('S.D.PASTE SHEET'!D2151="","",'S.D.PASTE SHEET'!D2151)</f>
        <v/>
      </c>
      <c s="153" t="str">
        <f>IF('S.D.PASTE SHEET'!E2151="","",UPPER('S.D.PASTE SHEET'!E2151))</f>
        <v/>
      </c>
      <c s="153" t="str">
        <f>IF('S.D.PASTE SHEET'!F2151="","",'S.D.PASTE SHEET'!F2151)</f>
        <v/>
      </c>
      <c s="153" t="str">
        <f>IF('S.D.PASTE SHEET'!G2151="","",UPPER('S.D.PASTE SHEET'!G2151))</f>
        <v/>
      </c>
      <c s="153" t="str">
        <f>IF('S.D.PASTE SHEET'!H2151="","",UPPER('S.D.PASTE SHEET'!H2151))</f>
        <v/>
      </c>
      <c s="153" t="str">
        <f>IF('S.D.PASTE SHEET'!I2151="","",'S.D.PASTE SHEET'!I2151)</f>
        <v/>
      </c>
      <c s="154" t="str">
        <f>IF('S.D.PASTE SHEET'!J2151="","",'S.D.PASTE SHEET'!J2151)</f>
        <v/>
      </c>
      <c s="153" t="str">
        <f>IF('S.D.PASTE SHEET'!K2151="","",'S.D.PASTE SHEET'!K2151)</f>
        <v/>
      </c>
      <c s="153" t="str">
        <f>IF('S.D.PASTE SHEET'!L2151="","",'S.D.PASTE SHEET'!L2151)</f>
        <v/>
      </c>
      <c s="153" t="str">
        <f>IF('S.D.PASTE SHEET'!M2151="","",'S.D.PASTE SHEET'!M2151)</f>
        <v/>
      </c>
      <c s="153" t="str">
        <f>IF('S.D.PASTE SHEET'!N2151="","",'S.D.PASTE SHEET'!N2151)</f>
        <v/>
      </c>
      <c s="153" t="str">
        <f>IF('S.D.PASTE SHEET'!O2151="","",'S.D.PASTE SHEET'!O2151)</f>
        <v/>
      </c>
      <c s="153" t="str">
        <f>IF('S.D.PASTE SHEET'!P2151="","",'S.D.PASTE SHEET'!P2151)</f>
        <v/>
      </c>
      <c s="153" t="str">
        <f>IF('S.D.PASTE SHEET'!Q2151="","",'S.D.PASTE SHEET'!Q2151)</f>
        <v/>
      </c>
      <c s="153" t="str">
        <f>IF('S.D.PASTE SHEET'!R2151="","",'S.D.PASTE SHEET'!R2151)</f>
        <v/>
      </c>
      <c s="153" t="str">
        <f>IF('S.D.PASTE SHEET'!S2151="","",'S.D.PASTE SHEET'!S2151)</f>
        <v/>
      </c>
      <c s="153" t="str">
        <f>IF('S.D.PASTE SHEET'!T2151="","",'S.D.PASTE SHEET'!T2151)</f>
        <v/>
      </c>
      <c s="153" t="str">
        <f>IF('S.D.PASTE SHEET'!U2151="","",'S.D.PASTE SHEET'!U2151)</f>
        <v/>
      </c>
      <c s="153" t="str">
        <f>IF('S.D.PASTE SHEET'!V2151="","",'S.D.PASTE SHEET'!V2151)</f>
        <v/>
      </c>
      <c s="153" t="str">
        <f>IF('S.D.PASTE SHEET'!W2151="","",'S.D.PASTE SHEET'!W2151)</f>
        <v/>
      </c>
      <c s="153" t="str">
        <f>IF('S.D.PASTE SHEET'!X2151="","",'S.D.PASTE SHEET'!X2151)</f>
        <v/>
      </c>
      <c s="153" t="str">
        <f>IF('S.D.PASTE SHEET'!Y2151="","",'S.D.PASTE SHEET'!Y2151)</f>
        <v/>
      </c>
      <c s="153" t="str">
        <f>IF('S.D.PASTE SHEET'!Z2151="","",'S.D.PASTE SHEET'!Z2151)</f>
        <v/>
      </c>
      <c s="153" t="str">
        <f>IF('S.D.PASTE SHEET'!AA2151="","",'S.D.PASTE SHEET'!AA2151)</f>
        <v/>
      </c>
      <c s="153" t="str">
        <f>IF('S.D.PASTE SHEET'!AB2151="","",'S.D.PASTE SHEET'!AB2151)</f>
        <v/>
      </c>
      <c s="153" t="str">
        <f>IF('S.D.PASTE SHEET'!AC2151="","",'S.D.PASTE SHEET'!AC2151)</f>
        <v/>
      </c>
      <c s="153" t="str">
        <f>IF('S.D.PASTE SHEET'!AD2151="","",'S.D.PASTE SHEET'!AD2151)</f>
        <v/>
      </c>
      <c s="155"/>
      <c s="156" t="str">
        <f>IF(AK2151="","",IF(AK2151&gt;0,COUNT($AG$2:AG2151),""))</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IF(BC2151="","",IF(BC2151&gt;0,COUNT($AY$2:AY2151),""))</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52" spans="1:66" ht="15">
      <c r="A2152" s="153" t="str">
        <f>IF('S.D.PASTE SHEET'!A2152="","",'S.D.PASTE SHEET'!A2152)</f>
        <v/>
      </c>
      <c s="153" t="str">
        <f>IF('S.D.PASTE SHEET'!B2152="","",'S.D.PASTE SHEET'!B2152)</f>
        <v/>
      </c>
      <c s="153" t="str">
        <f>IF('S.D.PASTE SHEET'!C2152="","",'S.D.PASTE SHEET'!C2152)</f>
        <v/>
      </c>
      <c s="154" t="str">
        <f>IF('S.D.PASTE SHEET'!D2152="","",'S.D.PASTE SHEET'!D2152)</f>
        <v/>
      </c>
      <c s="153" t="str">
        <f>IF('S.D.PASTE SHEET'!E2152="","",UPPER('S.D.PASTE SHEET'!E2152))</f>
        <v/>
      </c>
      <c s="153" t="str">
        <f>IF('S.D.PASTE SHEET'!F2152="","",'S.D.PASTE SHEET'!F2152)</f>
        <v/>
      </c>
      <c s="153" t="str">
        <f>IF('S.D.PASTE SHEET'!G2152="","",UPPER('S.D.PASTE SHEET'!G2152))</f>
        <v/>
      </c>
      <c s="153" t="str">
        <f>IF('S.D.PASTE SHEET'!H2152="","",UPPER('S.D.PASTE SHEET'!H2152))</f>
        <v/>
      </c>
      <c s="153" t="str">
        <f>IF('S.D.PASTE SHEET'!I2152="","",'S.D.PASTE SHEET'!I2152)</f>
        <v/>
      </c>
      <c s="154" t="str">
        <f>IF('S.D.PASTE SHEET'!J2152="","",'S.D.PASTE SHEET'!J2152)</f>
        <v/>
      </c>
      <c s="153" t="str">
        <f>IF('S.D.PASTE SHEET'!K2152="","",'S.D.PASTE SHEET'!K2152)</f>
        <v/>
      </c>
      <c s="153" t="str">
        <f>IF('S.D.PASTE SHEET'!L2152="","",'S.D.PASTE SHEET'!L2152)</f>
        <v/>
      </c>
      <c s="153" t="str">
        <f>IF('S.D.PASTE SHEET'!M2152="","",'S.D.PASTE SHEET'!M2152)</f>
        <v/>
      </c>
      <c s="153" t="str">
        <f>IF('S.D.PASTE SHEET'!N2152="","",'S.D.PASTE SHEET'!N2152)</f>
        <v/>
      </c>
      <c s="153" t="str">
        <f>IF('S.D.PASTE SHEET'!O2152="","",'S.D.PASTE SHEET'!O2152)</f>
        <v/>
      </c>
      <c s="153" t="str">
        <f>IF('S.D.PASTE SHEET'!P2152="","",'S.D.PASTE SHEET'!P2152)</f>
        <v/>
      </c>
      <c s="153" t="str">
        <f>IF('S.D.PASTE SHEET'!Q2152="","",'S.D.PASTE SHEET'!Q2152)</f>
        <v/>
      </c>
      <c s="153" t="str">
        <f>IF('S.D.PASTE SHEET'!R2152="","",'S.D.PASTE SHEET'!R2152)</f>
        <v/>
      </c>
      <c s="153" t="str">
        <f>IF('S.D.PASTE SHEET'!S2152="","",'S.D.PASTE SHEET'!S2152)</f>
        <v/>
      </c>
      <c s="153" t="str">
        <f>IF('S.D.PASTE SHEET'!T2152="","",'S.D.PASTE SHEET'!T2152)</f>
        <v/>
      </c>
      <c s="153" t="str">
        <f>IF('S.D.PASTE SHEET'!U2152="","",'S.D.PASTE SHEET'!U2152)</f>
        <v/>
      </c>
      <c s="153" t="str">
        <f>IF('S.D.PASTE SHEET'!V2152="","",'S.D.PASTE SHEET'!V2152)</f>
        <v/>
      </c>
      <c s="153" t="str">
        <f>IF('S.D.PASTE SHEET'!W2152="","",'S.D.PASTE SHEET'!W2152)</f>
        <v/>
      </c>
      <c s="153" t="str">
        <f>IF('S.D.PASTE SHEET'!X2152="","",'S.D.PASTE SHEET'!X2152)</f>
        <v/>
      </c>
      <c s="153" t="str">
        <f>IF('S.D.PASTE SHEET'!Y2152="","",'S.D.PASTE SHEET'!Y2152)</f>
        <v/>
      </c>
      <c s="153" t="str">
        <f>IF('S.D.PASTE SHEET'!Z2152="","",'S.D.PASTE SHEET'!Z2152)</f>
        <v/>
      </c>
      <c s="153" t="str">
        <f>IF('S.D.PASTE SHEET'!AA2152="","",'S.D.PASTE SHEET'!AA2152)</f>
        <v/>
      </c>
      <c s="153" t="str">
        <f>IF('S.D.PASTE SHEET'!AB2152="","",'S.D.PASTE SHEET'!AB2152)</f>
        <v/>
      </c>
      <c s="153" t="str">
        <f>IF('S.D.PASTE SHEET'!AC2152="","",'S.D.PASTE SHEET'!AC2152)</f>
        <v/>
      </c>
      <c s="153" t="str">
        <f>IF('S.D.PASTE SHEET'!AD2152="","",'S.D.PASTE SHEET'!AD2152)</f>
        <v/>
      </c>
      <c s="155"/>
      <c s="156" t="str">
        <f>IF(AK2152="","",IF(AK2152&gt;0,COUNT($AG$2:AG2152),""))</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IF(BC2152="","",IF(BC2152&gt;0,COUNT($AY$2:AY2152),""))</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53" spans="1:66" ht="15">
      <c r="A2153" s="153" t="str">
        <f>IF('S.D.PASTE SHEET'!A2153="","",'S.D.PASTE SHEET'!A2153)</f>
        <v/>
      </c>
      <c s="153" t="str">
        <f>IF('S.D.PASTE SHEET'!B2153="","",'S.D.PASTE SHEET'!B2153)</f>
        <v/>
      </c>
      <c s="153" t="str">
        <f>IF('S.D.PASTE SHEET'!C2153="","",'S.D.PASTE SHEET'!C2153)</f>
        <v/>
      </c>
      <c s="154" t="str">
        <f>IF('S.D.PASTE SHEET'!D2153="","",'S.D.PASTE SHEET'!D2153)</f>
        <v/>
      </c>
      <c s="153" t="str">
        <f>IF('S.D.PASTE SHEET'!E2153="","",UPPER('S.D.PASTE SHEET'!E2153))</f>
        <v/>
      </c>
      <c s="153" t="str">
        <f>IF('S.D.PASTE SHEET'!F2153="","",'S.D.PASTE SHEET'!F2153)</f>
        <v/>
      </c>
      <c s="153" t="str">
        <f>IF('S.D.PASTE SHEET'!G2153="","",UPPER('S.D.PASTE SHEET'!G2153))</f>
        <v/>
      </c>
      <c s="153" t="str">
        <f>IF('S.D.PASTE SHEET'!H2153="","",UPPER('S.D.PASTE SHEET'!H2153))</f>
        <v/>
      </c>
      <c s="153" t="str">
        <f>IF('S.D.PASTE SHEET'!I2153="","",'S.D.PASTE SHEET'!I2153)</f>
        <v/>
      </c>
      <c s="154" t="str">
        <f>IF('S.D.PASTE SHEET'!J2153="","",'S.D.PASTE SHEET'!J2153)</f>
        <v/>
      </c>
      <c s="153" t="str">
        <f>IF('S.D.PASTE SHEET'!K2153="","",'S.D.PASTE SHEET'!K2153)</f>
        <v/>
      </c>
      <c s="153" t="str">
        <f>IF('S.D.PASTE SHEET'!L2153="","",'S.D.PASTE SHEET'!L2153)</f>
        <v/>
      </c>
      <c s="153" t="str">
        <f>IF('S.D.PASTE SHEET'!M2153="","",'S.D.PASTE SHEET'!M2153)</f>
        <v/>
      </c>
      <c s="153" t="str">
        <f>IF('S.D.PASTE SHEET'!N2153="","",'S.D.PASTE SHEET'!N2153)</f>
        <v/>
      </c>
      <c s="153" t="str">
        <f>IF('S.D.PASTE SHEET'!O2153="","",'S.D.PASTE SHEET'!O2153)</f>
        <v/>
      </c>
      <c s="153" t="str">
        <f>IF('S.D.PASTE SHEET'!P2153="","",'S.D.PASTE SHEET'!P2153)</f>
        <v/>
      </c>
      <c s="153" t="str">
        <f>IF('S.D.PASTE SHEET'!Q2153="","",'S.D.PASTE SHEET'!Q2153)</f>
        <v/>
      </c>
      <c s="153" t="str">
        <f>IF('S.D.PASTE SHEET'!R2153="","",'S.D.PASTE SHEET'!R2153)</f>
        <v/>
      </c>
      <c s="153" t="str">
        <f>IF('S.D.PASTE SHEET'!S2153="","",'S.D.PASTE SHEET'!S2153)</f>
        <v/>
      </c>
      <c s="153" t="str">
        <f>IF('S.D.PASTE SHEET'!T2153="","",'S.D.PASTE SHEET'!T2153)</f>
        <v/>
      </c>
      <c s="153" t="str">
        <f>IF('S.D.PASTE SHEET'!U2153="","",'S.D.PASTE SHEET'!U2153)</f>
        <v/>
      </c>
      <c s="153" t="str">
        <f>IF('S.D.PASTE SHEET'!V2153="","",'S.D.PASTE SHEET'!V2153)</f>
        <v/>
      </c>
      <c s="153" t="str">
        <f>IF('S.D.PASTE SHEET'!W2153="","",'S.D.PASTE SHEET'!W2153)</f>
        <v/>
      </c>
      <c s="153" t="str">
        <f>IF('S.D.PASTE SHEET'!X2153="","",'S.D.PASTE SHEET'!X2153)</f>
        <v/>
      </c>
      <c s="153" t="str">
        <f>IF('S.D.PASTE SHEET'!Y2153="","",'S.D.PASTE SHEET'!Y2153)</f>
        <v/>
      </c>
      <c s="153" t="str">
        <f>IF('S.D.PASTE SHEET'!Z2153="","",'S.D.PASTE SHEET'!Z2153)</f>
        <v/>
      </c>
      <c s="153" t="str">
        <f>IF('S.D.PASTE SHEET'!AA2153="","",'S.D.PASTE SHEET'!AA2153)</f>
        <v/>
      </c>
      <c s="153" t="str">
        <f>IF('S.D.PASTE SHEET'!AB2153="","",'S.D.PASTE SHEET'!AB2153)</f>
        <v/>
      </c>
      <c s="153" t="str">
        <f>IF('S.D.PASTE SHEET'!AC2153="","",'S.D.PASTE SHEET'!AC2153)</f>
        <v/>
      </c>
      <c s="153" t="str">
        <f>IF('S.D.PASTE SHEET'!AD2153="","",'S.D.PASTE SHEET'!AD2153)</f>
        <v/>
      </c>
      <c s="155"/>
      <c s="156" t="str">
        <f>IF(AK2153="","",IF(AK2153&gt;0,COUNT($AG$2:AG2153),""))</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IF(BC2153="","",IF(BC2153&gt;0,COUNT($AY$2:AY2153),""))</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54" spans="1:66" ht="15">
      <c r="A2154" s="153" t="str">
        <f>IF('S.D.PASTE SHEET'!A2154="","",'S.D.PASTE SHEET'!A2154)</f>
        <v/>
      </c>
      <c s="153" t="str">
        <f>IF('S.D.PASTE SHEET'!B2154="","",'S.D.PASTE SHEET'!B2154)</f>
        <v/>
      </c>
      <c s="153" t="str">
        <f>IF('S.D.PASTE SHEET'!C2154="","",'S.D.PASTE SHEET'!C2154)</f>
        <v/>
      </c>
      <c s="154" t="str">
        <f>IF('S.D.PASTE SHEET'!D2154="","",'S.D.PASTE SHEET'!D2154)</f>
        <v/>
      </c>
      <c s="153" t="str">
        <f>IF('S.D.PASTE SHEET'!E2154="","",UPPER('S.D.PASTE SHEET'!E2154))</f>
        <v/>
      </c>
      <c s="153" t="str">
        <f>IF('S.D.PASTE SHEET'!F2154="","",'S.D.PASTE SHEET'!F2154)</f>
        <v/>
      </c>
      <c s="153" t="str">
        <f>IF('S.D.PASTE SHEET'!G2154="","",UPPER('S.D.PASTE SHEET'!G2154))</f>
        <v/>
      </c>
      <c s="153" t="str">
        <f>IF('S.D.PASTE SHEET'!H2154="","",UPPER('S.D.PASTE SHEET'!H2154))</f>
        <v/>
      </c>
      <c s="153" t="str">
        <f>IF('S.D.PASTE SHEET'!I2154="","",'S.D.PASTE SHEET'!I2154)</f>
        <v/>
      </c>
      <c s="154" t="str">
        <f>IF('S.D.PASTE SHEET'!J2154="","",'S.D.PASTE SHEET'!J2154)</f>
        <v/>
      </c>
      <c s="153" t="str">
        <f>IF('S.D.PASTE SHEET'!K2154="","",'S.D.PASTE SHEET'!K2154)</f>
        <v/>
      </c>
      <c s="153" t="str">
        <f>IF('S.D.PASTE SHEET'!L2154="","",'S.D.PASTE SHEET'!L2154)</f>
        <v/>
      </c>
      <c s="153" t="str">
        <f>IF('S.D.PASTE SHEET'!M2154="","",'S.D.PASTE SHEET'!M2154)</f>
        <v/>
      </c>
      <c s="153" t="str">
        <f>IF('S.D.PASTE SHEET'!N2154="","",'S.D.PASTE SHEET'!N2154)</f>
        <v/>
      </c>
      <c s="153" t="str">
        <f>IF('S.D.PASTE SHEET'!O2154="","",'S.D.PASTE SHEET'!O2154)</f>
        <v/>
      </c>
      <c s="153" t="str">
        <f>IF('S.D.PASTE SHEET'!P2154="","",'S.D.PASTE SHEET'!P2154)</f>
        <v/>
      </c>
      <c s="153" t="str">
        <f>IF('S.D.PASTE SHEET'!Q2154="","",'S.D.PASTE SHEET'!Q2154)</f>
        <v/>
      </c>
      <c s="153" t="str">
        <f>IF('S.D.PASTE SHEET'!R2154="","",'S.D.PASTE SHEET'!R2154)</f>
        <v/>
      </c>
      <c s="153" t="str">
        <f>IF('S.D.PASTE SHEET'!S2154="","",'S.D.PASTE SHEET'!S2154)</f>
        <v/>
      </c>
      <c s="153" t="str">
        <f>IF('S.D.PASTE SHEET'!T2154="","",'S.D.PASTE SHEET'!T2154)</f>
        <v/>
      </c>
      <c s="153" t="str">
        <f>IF('S.D.PASTE SHEET'!U2154="","",'S.D.PASTE SHEET'!U2154)</f>
        <v/>
      </c>
      <c s="153" t="str">
        <f>IF('S.D.PASTE SHEET'!V2154="","",'S.D.PASTE SHEET'!V2154)</f>
        <v/>
      </c>
      <c s="153" t="str">
        <f>IF('S.D.PASTE SHEET'!W2154="","",'S.D.PASTE SHEET'!W2154)</f>
        <v/>
      </c>
      <c s="153" t="str">
        <f>IF('S.D.PASTE SHEET'!X2154="","",'S.D.PASTE SHEET'!X2154)</f>
        <v/>
      </c>
      <c s="153" t="str">
        <f>IF('S.D.PASTE SHEET'!Y2154="","",'S.D.PASTE SHEET'!Y2154)</f>
        <v/>
      </c>
      <c s="153" t="str">
        <f>IF('S.D.PASTE SHEET'!Z2154="","",'S.D.PASTE SHEET'!Z2154)</f>
        <v/>
      </c>
      <c s="153" t="str">
        <f>IF('S.D.PASTE SHEET'!AA2154="","",'S.D.PASTE SHEET'!AA2154)</f>
        <v/>
      </c>
      <c s="153" t="str">
        <f>IF('S.D.PASTE SHEET'!AB2154="","",'S.D.PASTE SHEET'!AB2154)</f>
        <v/>
      </c>
      <c s="153" t="str">
        <f>IF('S.D.PASTE SHEET'!AC2154="","",'S.D.PASTE SHEET'!AC2154)</f>
        <v/>
      </c>
      <c s="153" t="str">
        <f>IF('S.D.PASTE SHEET'!AD2154="","",'S.D.PASTE SHEET'!AD2154)</f>
        <v/>
      </c>
      <c s="155"/>
      <c s="156" t="str">
        <f>IF(AK2154="","",IF(AK2154&gt;0,COUNT($AG$2:AG2154),""))</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IF(BC2154="","",IF(BC2154&gt;0,COUNT($AY$2:AY2154),""))</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55" spans="1:66" ht="15">
      <c r="A2155" s="153" t="str">
        <f>IF('S.D.PASTE SHEET'!A2155="","",'S.D.PASTE SHEET'!A2155)</f>
        <v/>
      </c>
      <c s="153" t="str">
        <f>IF('S.D.PASTE SHEET'!B2155="","",'S.D.PASTE SHEET'!B2155)</f>
        <v/>
      </c>
      <c s="153" t="str">
        <f>IF('S.D.PASTE SHEET'!C2155="","",'S.D.PASTE SHEET'!C2155)</f>
        <v/>
      </c>
      <c s="154" t="str">
        <f>IF('S.D.PASTE SHEET'!D2155="","",'S.D.PASTE SHEET'!D2155)</f>
        <v/>
      </c>
      <c s="153" t="str">
        <f>IF('S.D.PASTE SHEET'!E2155="","",UPPER('S.D.PASTE SHEET'!E2155))</f>
        <v/>
      </c>
      <c s="153" t="str">
        <f>IF('S.D.PASTE SHEET'!F2155="","",'S.D.PASTE SHEET'!F2155)</f>
        <v/>
      </c>
      <c s="153" t="str">
        <f>IF('S.D.PASTE SHEET'!G2155="","",UPPER('S.D.PASTE SHEET'!G2155))</f>
        <v/>
      </c>
      <c s="153" t="str">
        <f>IF('S.D.PASTE SHEET'!H2155="","",UPPER('S.D.PASTE SHEET'!H2155))</f>
        <v/>
      </c>
      <c s="153" t="str">
        <f>IF('S.D.PASTE SHEET'!I2155="","",'S.D.PASTE SHEET'!I2155)</f>
        <v/>
      </c>
      <c s="154" t="str">
        <f>IF('S.D.PASTE SHEET'!J2155="","",'S.D.PASTE SHEET'!J2155)</f>
        <v/>
      </c>
      <c s="153" t="str">
        <f>IF('S.D.PASTE SHEET'!K2155="","",'S.D.PASTE SHEET'!K2155)</f>
        <v/>
      </c>
      <c s="153" t="str">
        <f>IF('S.D.PASTE SHEET'!L2155="","",'S.D.PASTE SHEET'!L2155)</f>
        <v/>
      </c>
      <c s="153" t="str">
        <f>IF('S.D.PASTE SHEET'!M2155="","",'S.D.PASTE SHEET'!M2155)</f>
        <v/>
      </c>
      <c s="153" t="str">
        <f>IF('S.D.PASTE SHEET'!N2155="","",'S.D.PASTE SHEET'!N2155)</f>
        <v/>
      </c>
      <c s="153" t="str">
        <f>IF('S.D.PASTE SHEET'!O2155="","",'S.D.PASTE SHEET'!O2155)</f>
        <v/>
      </c>
      <c s="153" t="str">
        <f>IF('S.D.PASTE SHEET'!P2155="","",'S.D.PASTE SHEET'!P2155)</f>
        <v/>
      </c>
      <c s="153" t="str">
        <f>IF('S.D.PASTE SHEET'!Q2155="","",'S.D.PASTE SHEET'!Q2155)</f>
        <v/>
      </c>
      <c s="153" t="str">
        <f>IF('S.D.PASTE SHEET'!R2155="","",'S.D.PASTE SHEET'!R2155)</f>
        <v/>
      </c>
      <c s="153" t="str">
        <f>IF('S.D.PASTE SHEET'!S2155="","",'S.D.PASTE SHEET'!S2155)</f>
        <v/>
      </c>
      <c s="153" t="str">
        <f>IF('S.D.PASTE SHEET'!T2155="","",'S.D.PASTE SHEET'!T2155)</f>
        <v/>
      </c>
      <c s="153" t="str">
        <f>IF('S.D.PASTE SHEET'!U2155="","",'S.D.PASTE SHEET'!U2155)</f>
        <v/>
      </c>
      <c s="153" t="str">
        <f>IF('S.D.PASTE SHEET'!V2155="","",'S.D.PASTE SHEET'!V2155)</f>
        <v/>
      </c>
      <c s="153" t="str">
        <f>IF('S.D.PASTE SHEET'!W2155="","",'S.D.PASTE SHEET'!W2155)</f>
        <v/>
      </c>
      <c s="153" t="str">
        <f>IF('S.D.PASTE SHEET'!X2155="","",'S.D.PASTE SHEET'!X2155)</f>
        <v/>
      </c>
      <c s="153" t="str">
        <f>IF('S.D.PASTE SHEET'!Y2155="","",'S.D.PASTE SHEET'!Y2155)</f>
        <v/>
      </c>
      <c s="153" t="str">
        <f>IF('S.D.PASTE SHEET'!Z2155="","",'S.D.PASTE SHEET'!Z2155)</f>
        <v/>
      </c>
      <c s="153" t="str">
        <f>IF('S.D.PASTE SHEET'!AA2155="","",'S.D.PASTE SHEET'!AA2155)</f>
        <v/>
      </c>
      <c s="153" t="str">
        <f>IF('S.D.PASTE SHEET'!AB2155="","",'S.D.PASTE SHEET'!AB2155)</f>
        <v/>
      </c>
      <c s="153" t="str">
        <f>IF('S.D.PASTE SHEET'!AC2155="","",'S.D.PASTE SHEET'!AC2155)</f>
        <v/>
      </c>
      <c s="153" t="str">
        <f>IF('S.D.PASTE SHEET'!AD2155="","",'S.D.PASTE SHEET'!AD2155)</f>
        <v/>
      </c>
      <c s="155"/>
      <c s="156" t="str">
        <f>IF(AK2155="","",IF(AK2155&gt;0,COUNT($AG$2:AG2155),""))</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IF(BC2155="","",IF(BC2155&gt;0,COUNT($AY$2:AY2155),""))</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56" spans="1:66" ht="15">
      <c r="A2156" s="153" t="str">
        <f>IF('S.D.PASTE SHEET'!A2156="","",'S.D.PASTE SHEET'!A2156)</f>
        <v/>
      </c>
      <c s="153" t="str">
        <f>IF('S.D.PASTE SHEET'!B2156="","",'S.D.PASTE SHEET'!B2156)</f>
        <v/>
      </c>
      <c s="153" t="str">
        <f>IF('S.D.PASTE SHEET'!C2156="","",'S.D.PASTE SHEET'!C2156)</f>
        <v/>
      </c>
      <c s="154" t="str">
        <f>IF('S.D.PASTE SHEET'!D2156="","",'S.D.PASTE SHEET'!D2156)</f>
        <v/>
      </c>
      <c s="153" t="str">
        <f>IF('S.D.PASTE SHEET'!E2156="","",UPPER('S.D.PASTE SHEET'!E2156))</f>
        <v/>
      </c>
      <c s="153" t="str">
        <f>IF('S.D.PASTE SHEET'!F2156="","",'S.D.PASTE SHEET'!F2156)</f>
        <v/>
      </c>
      <c s="153" t="str">
        <f>IF('S.D.PASTE SHEET'!G2156="","",UPPER('S.D.PASTE SHEET'!G2156))</f>
        <v/>
      </c>
      <c s="153" t="str">
        <f>IF('S.D.PASTE SHEET'!H2156="","",UPPER('S.D.PASTE SHEET'!H2156))</f>
        <v/>
      </c>
      <c s="153" t="str">
        <f>IF('S.D.PASTE SHEET'!I2156="","",'S.D.PASTE SHEET'!I2156)</f>
        <v/>
      </c>
      <c s="154" t="str">
        <f>IF('S.D.PASTE SHEET'!J2156="","",'S.D.PASTE SHEET'!J2156)</f>
        <v/>
      </c>
      <c s="153" t="str">
        <f>IF('S.D.PASTE SHEET'!K2156="","",'S.D.PASTE SHEET'!K2156)</f>
        <v/>
      </c>
      <c s="153" t="str">
        <f>IF('S.D.PASTE SHEET'!L2156="","",'S.D.PASTE SHEET'!L2156)</f>
        <v/>
      </c>
      <c s="153" t="str">
        <f>IF('S.D.PASTE SHEET'!M2156="","",'S.D.PASTE SHEET'!M2156)</f>
        <v/>
      </c>
      <c s="153" t="str">
        <f>IF('S.D.PASTE SHEET'!N2156="","",'S.D.PASTE SHEET'!N2156)</f>
        <v/>
      </c>
      <c s="153" t="str">
        <f>IF('S.D.PASTE SHEET'!O2156="","",'S.D.PASTE SHEET'!O2156)</f>
        <v/>
      </c>
      <c s="153" t="str">
        <f>IF('S.D.PASTE SHEET'!P2156="","",'S.D.PASTE SHEET'!P2156)</f>
        <v/>
      </c>
      <c s="153" t="str">
        <f>IF('S.D.PASTE SHEET'!Q2156="","",'S.D.PASTE SHEET'!Q2156)</f>
        <v/>
      </c>
      <c s="153" t="str">
        <f>IF('S.D.PASTE SHEET'!R2156="","",'S.D.PASTE SHEET'!R2156)</f>
        <v/>
      </c>
      <c s="153" t="str">
        <f>IF('S.D.PASTE SHEET'!S2156="","",'S.D.PASTE SHEET'!S2156)</f>
        <v/>
      </c>
      <c s="153" t="str">
        <f>IF('S.D.PASTE SHEET'!T2156="","",'S.D.PASTE SHEET'!T2156)</f>
        <v/>
      </c>
      <c s="153" t="str">
        <f>IF('S.D.PASTE SHEET'!U2156="","",'S.D.PASTE SHEET'!U2156)</f>
        <v/>
      </c>
      <c s="153" t="str">
        <f>IF('S.D.PASTE SHEET'!V2156="","",'S.D.PASTE SHEET'!V2156)</f>
        <v/>
      </c>
      <c s="153" t="str">
        <f>IF('S.D.PASTE SHEET'!W2156="","",'S.D.PASTE SHEET'!W2156)</f>
        <v/>
      </c>
      <c s="153" t="str">
        <f>IF('S.D.PASTE SHEET'!X2156="","",'S.D.PASTE SHEET'!X2156)</f>
        <v/>
      </c>
      <c s="153" t="str">
        <f>IF('S.D.PASTE SHEET'!Y2156="","",'S.D.PASTE SHEET'!Y2156)</f>
        <v/>
      </c>
      <c s="153" t="str">
        <f>IF('S.D.PASTE SHEET'!Z2156="","",'S.D.PASTE SHEET'!Z2156)</f>
        <v/>
      </c>
      <c s="153" t="str">
        <f>IF('S.D.PASTE SHEET'!AA2156="","",'S.D.PASTE SHEET'!AA2156)</f>
        <v/>
      </c>
      <c s="153" t="str">
        <f>IF('S.D.PASTE SHEET'!AB2156="","",'S.D.PASTE SHEET'!AB2156)</f>
        <v/>
      </c>
      <c s="153" t="str">
        <f>IF('S.D.PASTE SHEET'!AC2156="","",'S.D.PASTE SHEET'!AC2156)</f>
        <v/>
      </c>
      <c s="153" t="str">
        <f>IF('S.D.PASTE SHEET'!AD2156="","",'S.D.PASTE SHEET'!AD2156)</f>
        <v/>
      </c>
      <c s="155"/>
      <c s="156" t="str">
        <f>IF(AK2156="","",IF(AK2156&gt;0,COUNT($AG$2:AG2156),""))</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IF(BC2156="","",IF(BC2156&gt;0,COUNT($AY$2:AY2156),""))</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57" spans="1:66" ht="15">
      <c r="A2157" s="153" t="str">
        <f>IF('S.D.PASTE SHEET'!A2157="","",'S.D.PASTE SHEET'!A2157)</f>
        <v/>
      </c>
      <c s="153" t="str">
        <f>IF('S.D.PASTE SHEET'!B2157="","",'S.D.PASTE SHEET'!B2157)</f>
        <v/>
      </c>
      <c s="153" t="str">
        <f>IF('S.D.PASTE SHEET'!C2157="","",'S.D.PASTE SHEET'!C2157)</f>
        <v/>
      </c>
      <c s="154" t="str">
        <f>IF('S.D.PASTE SHEET'!D2157="","",'S.D.PASTE SHEET'!D2157)</f>
        <v/>
      </c>
      <c s="153" t="str">
        <f>IF('S.D.PASTE SHEET'!E2157="","",UPPER('S.D.PASTE SHEET'!E2157))</f>
        <v/>
      </c>
      <c s="153" t="str">
        <f>IF('S.D.PASTE SHEET'!F2157="","",'S.D.PASTE SHEET'!F2157)</f>
        <v/>
      </c>
      <c s="153" t="str">
        <f>IF('S.D.PASTE SHEET'!G2157="","",UPPER('S.D.PASTE SHEET'!G2157))</f>
        <v/>
      </c>
      <c s="153" t="str">
        <f>IF('S.D.PASTE SHEET'!H2157="","",UPPER('S.D.PASTE SHEET'!H2157))</f>
        <v/>
      </c>
      <c s="153" t="str">
        <f>IF('S.D.PASTE SHEET'!I2157="","",'S.D.PASTE SHEET'!I2157)</f>
        <v/>
      </c>
      <c s="154" t="str">
        <f>IF('S.D.PASTE SHEET'!J2157="","",'S.D.PASTE SHEET'!J2157)</f>
        <v/>
      </c>
      <c s="153" t="str">
        <f>IF('S.D.PASTE SHEET'!K2157="","",'S.D.PASTE SHEET'!K2157)</f>
        <v/>
      </c>
      <c s="153" t="str">
        <f>IF('S.D.PASTE SHEET'!L2157="","",'S.D.PASTE SHEET'!L2157)</f>
        <v/>
      </c>
      <c s="153" t="str">
        <f>IF('S.D.PASTE SHEET'!M2157="","",'S.D.PASTE SHEET'!M2157)</f>
        <v/>
      </c>
      <c s="153" t="str">
        <f>IF('S.D.PASTE SHEET'!N2157="","",'S.D.PASTE SHEET'!N2157)</f>
        <v/>
      </c>
      <c s="153" t="str">
        <f>IF('S.D.PASTE SHEET'!O2157="","",'S.D.PASTE SHEET'!O2157)</f>
        <v/>
      </c>
      <c s="153" t="str">
        <f>IF('S.D.PASTE SHEET'!P2157="","",'S.D.PASTE SHEET'!P2157)</f>
        <v/>
      </c>
      <c s="153" t="str">
        <f>IF('S.D.PASTE SHEET'!Q2157="","",'S.D.PASTE SHEET'!Q2157)</f>
        <v/>
      </c>
      <c s="153" t="str">
        <f>IF('S.D.PASTE SHEET'!R2157="","",'S.D.PASTE SHEET'!R2157)</f>
        <v/>
      </c>
      <c s="153" t="str">
        <f>IF('S.D.PASTE SHEET'!S2157="","",'S.D.PASTE SHEET'!S2157)</f>
        <v/>
      </c>
      <c s="153" t="str">
        <f>IF('S.D.PASTE SHEET'!T2157="","",'S.D.PASTE SHEET'!T2157)</f>
        <v/>
      </c>
      <c s="153" t="str">
        <f>IF('S.D.PASTE SHEET'!U2157="","",'S.D.PASTE SHEET'!U2157)</f>
        <v/>
      </c>
      <c s="153" t="str">
        <f>IF('S.D.PASTE SHEET'!V2157="","",'S.D.PASTE SHEET'!V2157)</f>
        <v/>
      </c>
      <c s="153" t="str">
        <f>IF('S.D.PASTE SHEET'!W2157="","",'S.D.PASTE SHEET'!W2157)</f>
        <v/>
      </c>
      <c s="153" t="str">
        <f>IF('S.D.PASTE SHEET'!X2157="","",'S.D.PASTE SHEET'!X2157)</f>
        <v/>
      </c>
      <c s="153" t="str">
        <f>IF('S.D.PASTE SHEET'!Y2157="","",'S.D.PASTE SHEET'!Y2157)</f>
        <v/>
      </c>
      <c s="153" t="str">
        <f>IF('S.D.PASTE SHEET'!Z2157="","",'S.D.PASTE SHEET'!Z2157)</f>
        <v/>
      </c>
      <c s="153" t="str">
        <f>IF('S.D.PASTE SHEET'!AA2157="","",'S.D.PASTE SHEET'!AA2157)</f>
        <v/>
      </c>
      <c s="153" t="str">
        <f>IF('S.D.PASTE SHEET'!AB2157="","",'S.D.PASTE SHEET'!AB2157)</f>
        <v/>
      </c>
      <c s="153" t="str">
        <f>IF('S.D.PASTE SHEET'!AC2157="","",'S.D.PASTE SHEET'!AC2157)</f>
        <v/>
      </c>
      <c s="153" t="str">
        <f>IF('S.D.PASTE SHEET'!AD2157="","",'S.D.PASTE SHEET'!AD2157)</f>
        <v/>
      </c>
      <c s="155"/>
      <c s="156" t="str">
        <f>IF(AK2157="","",IF(AK2157&gt;0,COUNT($AG$2:AG2157),""))</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IF(BC2157="","",IF(BC2157&gt;0,COUNT($AY$2:AY2157),""))</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58" spans="1:66" ht="15">
      <c r="A2158" s="153" t="str">
        <f>IF('S.D.PASTE SHEET'!A2158="","",'S.D.PASTE SHEET'!A2158)</f>
        <v/>
      </c>
      <c s="153" t="str">
        <f>IF('S.D.PASTE SHEET'!B2158="","",'S.D.PASTE SHEET'!B2158)</f>
        <v/>
      </c>
      <c s="153" t="str">
        <f>IF('S.D.PASTE SHEET'!C2158="","",'S.D.PASTE SHEET'!C2158)</f>
        <v/>
      </c>
      <c s="154" t="str">
        <f>IF('S.D.PASTE SHEET'!D2158="","",'S.D.PASTE SHEET'!D2158)</f>
        <v/>
      </c>
      <c s="153" t="str">
        <f>IF('S.D.PASTE SHEET'!E2158="","",UPPER('S.D.PASTE SHEET'!E2158))</f>
        <v/>
      </c>
      <c s="153" t="str">
        <f>IF('S.D.PASTE SHEET'!F2158="","",'S.D.PASTE SHEET'!F2158)</f>
        <v/>
      </c>
      <c s="153" t="str">
        <f>IF('S.D.PASTE SHEET'!G2158="","",UPPER('S.D.PASTE SHEET'!G2158))</f>
        <v/>
      </c>
      <c s="153" t="str">
        <f>IF('S.D.PASTE SHEET'!H2158="","",UPPER('S.D.PASTE SHEET'!H2158))</f>
        <v/>
      </c>
      <c s="153" t="str">
        <f>IF('S.D.PASTE SHEET'!I2158="","",'S.D.PASTE SHEET'!I2158)</f>
        <v/>
      </c>
      <c s="154" t="str">
        <f>IF('S.D.PASTE SHEET'!J2158="","",'S.D.PASTE SHEET'!J2158)</f>
        <v/>
      </c>
      <c s="153" t="str">
        <f>IF('S.D.PASTE SHEET'!K2158="","",'S.D.PASTE SHEET'!K2158)</f>
        <v/>
      </c>
      <c s="153" t="str">
        <f>IF('S.D.PASTE SHEET'!L2158="","",'S.D.PASTE SHEET'!L2158)</f>
        <v/>
      </c>
      <c s="153" t="str">
        <f>IF('S.D.PASTE SHEET'!M2158="","",'S.D.PASTE SHEET'!M2158)</f>
        <v/>
      </c>
      <c s="153" t="str">
        <f>IF('S.D.PASTE SHEET'!N2158="","",'S.D.PASTE SHEET'!N2158)</f>
        <v/>
      </c>
      <c s="153" t="str">
        <f>IF('S.D.PASTE SHEET'!O2158="","",'S.D.PASTE SHEET'!O2158)</f>
        <v/>
      </c>
      <c s="153" t="str">
        <f>IF('S.D.PASTE SHEET'!P2158="","",'S.D.PASTE SHEET'!P2158)</f>
        <v/>
      </c>
      <c s="153" t="str">
        <f>IF('S.D.PASTE SHEET'!Q2158="","",'S.D.PASTE SHEET'!Q2158)</f>
        <v/>
      </c>
      <c s="153" t="str">
        <f>IF('S.D.PASTE SHEET'!R2158="","",'S.D.PASTE SHEET'!R2158)</f>
        <v/>
      </c>
      <c s="153" t="str">
        <f>IF('S.D.PASTE SHEET'!S2158="","",'S.D.PASTE SHEET'!S2158)</f>
        <v/>
      </c>
      <c s="153" t="str">
        <f>IF('S.D.PASTE SHEET'!T2158="","",'S.D.PASTE SHEET'!T2158)</f>
        <v/>
      </c>
      <c s="153" t="str">
        <f>IF('S.D.PASTE SHEET'!U2158="","",'S.D.PASTE SHEET'!U2158)</f>
        <v/>
      </c>
      <c s="153" t="str">
        <f>IF('S.D.PASTE SHEET'!V2158="","",'S.D.PASTE SHEET'!V2158)</f>
        <v/>
      </c>
      <c s="153" t="str">
        <f>IF('S.D.PASTE SHEET'!W2158="","",'S.D.PASTE SHEET'!W2158)</f>
        <v/>
      </c>
      <c s="153" t="str">
        <f>IF('S.D.PASTE SHEET'!X2158="","",'S.D.PASTE SHEET'!X2158)</f>
        <v/>
      </c>
      <c s="153" t="str">
        <f>IF('S.D.PASTE SHEET'!Y2158="","",'S.D.PASTE SHEET'!Y2158)</f>
        <v/>
      </c>
      <c s="153" t="str">
        <f>IF('S.D.PASTE SHEET'!Z2158="","",'S.D.PASTE SHEET'!Z2158)</f>
        <v/>
      </c>
      <c s="153" t="str">
        <f>IF('S.D.PASTE SHEET'!AA2158="","",'S.D.PASTE SHEET'!AA2158)</f>
        <v/>
      </c>
      <c s="153" t="str">
        <f>IF('S.D.PASTE SHEET'!AB2158="","",'S.D.PASTE SHEET'!AB2158)</f>
        <v/>
      </c>
      <c s="153" t="str">
        <f>IF('S.D.PASTE SHEET'!AC2158="","",'S.D.PASTE SHEET'!AC2158)</f>
        <v/>
      </c>
      <c s="153" t="str">
        <f>IF('S.D.PASTE SHEET'!AD2158="","",'S.D.PASTE SHEET'!AD2158)</f>
        <v/>
      </c>
      <c s="155"/>
      <c s="156" t="str">
        <f>IF(AK2158="","",IF(AK2158&gt;0,COUNT($AG$2:AG2158),""))</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IF(BC2158="","",IF(BC2158&gt;0,COUNT($AY$2:AY2158),""))</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59" spans="1:66" ht="15">
      <c r="A2159" s="153" t="str">
        <f>IF('S.D.PASTE SHEET'!A2159="","",'S.D.PASTE SHEET'!A2159)</f>
        <v/>
      </c>
      <c s="153" t="str">
        <f>IF('S.D.PASTE SHEET'!B2159="","",'S.D.PASTE SHEET'!B2159)</f>
        <v/>
      </c>
      <c s="153" t="str">
        <f>IF('S.D.PASTE SHEET'!C2159="","",'S.D.PASTE SHEET'!C2159)</f>
        <v/>
      </c>
      <c s="154" t="str">
        <f>IF('S.D.PASTE SHEET'!D2159="","",'S.D.PASTE SHEET'!D2159)</f>
        <v/>
      </c>
      <c s="153" t="str">
        <f>IF('S.D.PASTE SHEET'!E2159="","",UPPER('S.D.PASTE SHEET'!E2159))</f>
        <v/>
      </c>
      <c s="153" t="str">
        <f>IF('S.D.PASTE SHEET'!F2159="","",'S.D.PASTE SHEET'!F2159)</f>
        <v/>
      </c>
      <c s="153" t="str">
        <f>IF('S.D.PASTE SHEET'!G2159="","",UPPER('S.D.PASTE SHEET'!G2159))</f>
        <v/>
      </c>
      <c s="153" t="str">
        <f>IF('S.D.PASTE SHEET'!H2159="","",UPPER('S.D.PASTE SHEET'!H2159))</f>
        <v/>
      </c>
      <c s="153" t="str">
        <f>IF('S.D.PASTE SHEET'!I2159="","",'S.D.PASTE SHEET'!I2159)</f>
        <v/>
      </c>
      <c s="154" t="str">
        <f>IF('S.D.PASTE SHEET'!J2159="","",'S.D.PASTE SHEET'!J2159)</f>
        <v/>
      </c>
      <c s="153" t="str">
        <f>IF('S.D.PASTE SHEET'!K2159="","",'S.D.PASTE SHEET'!K2159)</f>
        <v/>
      </c>
      <c s="153" t="str">
        <f>IF('S.D.PASTE SHEET'!L2159="","",'S.D.PASTE SHEET'!L2159)</f>
        <v/>
      </c>
      <c s="153" t="str">
        <f>IF('S.D.PASTE SHEET'!M2159="","",'S.D.PASTE SHEET'!M2159)</f>
        <v/>
      </c>
      <c s="153" t="str">
        <f>IF('S.D.PASTE SHEET'!N2159="","",'S.D.PASTE SHEET'!N2159)</f>
        <v/>
      </c>
      <c s="153" t="str">
        <f>IF('S.D.PASTE SHEET'!O2159="","",'S.D.PASTE SHEET'!O2159)</f>
        <v/>
      </c>
      <c s="153" t="str">
        <f>IF('S.D.PASTE SHEET'!P2159="","",'S.D.PASTE SHEET'!P2159)</f>
        <v/>
      </c>
      <c s="153" t="str">
        <f>IF('S.D.PASTE SHEET'!Q2159="","",'S.D.PASTE SHEET'!Q2159)</f>
        <v/>
      </c>
      <c s="153" t="str">
        <f>IF('S.D.PASTE SHEET'!R2159="","",'S.D.PASTE SHEET'!R2159)</f>
        <v/>
      </c>
      <c s="153" t="str">
        <f>IF('S.D.PASTE SHEET'!S2159="","",'S.D.PASTE SHEET'!S2159)</f>
        <v/>
      </c>
      <c s="153" t="str">
        <f>IF('S.D.PASTE SHEET'!T2159="","",'S.D.PASTE SHEET'!T2159)</f>
        <v/>
      </c>
      <c s="153" t="str">
        <f>IF('S.D.PASTE SHEET'!U2159="","",'S.D.PASTE SHEET'!U2159)</f>
        <v/>
      </c>
      <c s="153" t="str">
        <f>IF('S.D.PASTE SHEET'!V2159="","",'S.D.PASTE SHEET'!V2159)</f>
        <v/>
      </c>
      <c s="153" t="str">
        <f>IF('S.D.PASTE SHEET'!W2159="","",'S.D.PASTE SHEET'!W2159)</f>
        <v/>
      </c>
      <c s="153" t="str">
        <f>IF('S.D.PASTE SHEET'!X2159="","",'S.D.PASTE SHEET'!X2159)</f>
        <v/>
      </c>
      <c s="153" t="str">
        <f>IF('S.D.PASTE SHEET'!Y2159="","",'S.D.PASTE SHEET'!Y2159)</f>
        <v/>
      </c>
      <c s="153" t="str">
        <f>IF('S.D.PASTE SHEET'!Z2159="","",'S.D.PASTE SHEET'!Z2159)</f>
        <v/>
      </c>
      <c s="153" t="str">
        <f>IF('S.D.PASTE SHEET'!AA2159="","",'S.D.PASTE SHEET'!AA2159)</f>
        <v/>
      </c>
      <c s="153" t="str">
        <f>IF('S.D.PASTE SHEET'!AB2159="","",'S.D.PASTE SHEET'!AB2159)</f>
        <v/>
      </c>
      <c s="153" t="str">
        <f>IF('S.D.PASTE SHEET'!AC2159="","",'S.D.PASTE SHEET'!AC2159)</f>
        <v/>
      </c>
      <c s="153" t="str">
        <f>IF('S.D.PASTE SHEET'!AD2159="","",'S.D.PASTE SHEET'!AD2159)</f>
        <v/>
      </c>
      <c s="155"/>
      <c s="156" t="str">
        <f>IF(AK2159="","",IF(AK2159&gt;0,COUNT($AG$2:AG2159),""))</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IF(BC2159="","",IF(BC2159&gt;0,COUNT($AY$2:AY2159),""))</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60" spans="1:66" ht="15">
      <c r="A2160" s="153" t="str">
        <f>IF('S.D.PASTE SHEET'!A2160="","",'S.D.PASTE SHEET'!A2160)</f>
        <v/>
      </c>
      <c s="153" t="str">
        <f>IF('S.D.PASTE SHEET'!B2160="","",'S.D.PASTE SHEET'!B2160)</f>
        <v/>
      </c>
      <c s="153" t="str">
        <f>IF('S.D.PASTE SHEET'!C2160="","",'S.D.PASTE SHEET'!C2160)</f>
        <v/>
      </c>
      <c s="154" t="str">
        <f>IF('S.D.PASTE SHEET'!D2160="","",'S.D.PASTE SHEET'!D2160)</f>
        <v/>
      </c>
      <c s="153" t="str">
        <f>IF('S.D.PASTE SHEET'!E2160="","",UPPER('S.D.PASTE SHEET'!E2160))</f>
        <v/>
      </c>
      <c s="153" t="str">
        <f>IF('S.D.PASTE SHEET'!F2160="","",'S.D.PASTE SHEET'!F2160)</f>
        <v/>
      </c>
      <c s="153" t="str">
        <f>IF('S.D.PASTE SHEET'!G2160="","",UPPER('S.D.PASTE SHEET'!G2160))</f>
        <v/>
      </c>
      <c s="153" t="str">
        <f>IF('S.D.PASTE SHEET'!H2160="","",UPPER('S.D.PASTE SHEET'!H2160))</f>
        <v/>
      </c>
      <c s="153" t="str">
        <f>IF('S.D.PASTE SHEET'!I2160="","",'S.D.PASTE SHEET'!I2160)</f>
        <v/>
      </c>
      <c s="154" t="str">
        <f>IF('S.D.PASTE SHEET'!J2160="","",'S.D.PASTE SHEET'!J2160)</f>
        <v/>
      </c>
      <c s="153" t="str">
        <f>IF('S.D.PASTE SHEET'!K2160="","",'S.D.PASTE SHEET'!K2160)</f>
        <v/>
      </c>
      <c s="153" t="str">
        <f>IF('S.D.PASTE SHEET'!L2160="","",'S.D.PASTE SHEET'!L2160)</f>
        <v/>
      </c>
      <c s="153" t="str">
        <f>IF('S.D.PASTE SHEET'!M2160="","",'S.D.PASTE SHEET'!M2160)</f>
        <v/>
      </c>
      <c s="153" t="str">
        <f>IF('S.D.PASTE SHEET'!N2160="","",'S.D.PASTE SHEET'!N2160)</f>
        <v/>
      </c>
      <c s="153" t="str">
        <f>IF('S.D.PASTE SHEET'!O2160="","",'S.D.PASTE SHEET'!O2160)</f>
        <v/>
      </c>
      <c s="153" t="str">
        <f>IF('S.D.PASTE SHEET'!P2160="","",'S.D.PASTE SHEET'!P2160)</f>
        <v/>
      </c>
      <c s="153" t="str">
        <f>IF('S.D.PASTE SHEET'!Q2160="","",'S.D.PASTE SHEET'!Q2160)</f>
        <v/>
      </c>
      <c s="153" t="str">
        <f>IF('S.D.PASTE SHEET'!R2160="","",'S.D.PASTE SHEET'!R2160)</f>
        <v/>
      </c>
      <c s="153" t="str">
        <f>IF('S.D.PASTE SHEET'!S2160="","",'S.D.PASTE SHEET'!S2160)</f>
        <v/>
      </c>
      <c s="153" t="str">
        <f>IF('S.D.PASTE SHEET'!T2160="","",'S.D.PASTE SHEET'!T2160)</f>
        <v/>
      </c>
      <c s="153" t="str">
        <f>IF('S.D.PASTE SHEET'!U2160="","",'S.D.PASTE SHEET'!U2160)</f>
        <v/>
      </c>
      <c s="153" t="str">
        <f>IF('S.D.PASTE SHEET'!V2160="","",'S.D.PASTE SHEET'!V2160)</f>
        <v/>
      </c>
      <c s="153" t="str">
        <f>IF('S.D.PASTE SHEET'!W2160="","",'S.D.PASTE SHEET'!W2160)</f>
        <v/>
      </c>
      <c s="153" t="str">
        <f>IF('S.D.PASTE SHEET'!X2160="","",'S.D.PASTE SHEET'!X2160)</f>
        <v/>
      </c>
      <c s="153" t="str">
        <f>IF('S.D.PASTE SHEET'!Y2160="","",'S.D.PASTE SHEET'!Y2160)</f>
        <v/>
      </c>
      <c s="153" t="str">
        <f>IF('S.D.PASTE SHEET'!Z2160="","",'S.D.PASTE SHEET'!Z2160)</f>
        <v/>
      </c>
      <c s="153" t="str">
        <f>IF('S.D.PASTE SHEET'!AA2160="","",'S.D.PASTE SHEET'!AA2160)</f>
        <v/>
      </c>
      <c s="153" t="str">
        <f>IF('S.D.PASTE SHEET'!AB2160="","",'S.D.PASTE SHEET'!AB2160)</f>
        <v/>
      </c>
      <c s="153" t="str">
        <f>IF('S.D.PASTE SHEET'!AC2160="","",'S.D.PASTE SHEET'!AC2160)</f>
        <v/>
      </c>
      <c s="153" t="str">
        <f>IF('S.D.PASTE SHEET'!AD2160="","",'S.D.PASTE SHEET'!AD2160)</f>
        <v/>
      </c>
      <c s="155"/>
      <c s="156" t="str">
        <f>IF(AK2160="","",IF(AK2160&gt;0,COUNT($AG$2:AG2160),""))</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IF(BC2160="","",IF(BC2160&gt;0,COUNT($AY$2:AY2160),""))</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61" spans="1:66" ht="15">
      <c r="A2161" s="153" t="str">
        <f>IF('S.D.PASTE SHEET'!A2161="","",'S.D.PASTE SHEET'!A2161)</f>
        <v/>
      </c>
      <c s="153" t="str">
        <f>IF('S.D.PASTE SHEET'!B2161="","",'S.D.PASTE SHEET'!B2161)</f>
        <v/>
      </c>
      <c s="153" t="str">
        <f>IF('S.D.PASTE SHEET'!C2161="","",'S.D.PASTE SHEET'!C2161)</f>
        <v/>
      </c>
      <c s="154" t="str">
        <f>IF('S.D.PASTE SHEET'!D2161="","",'S.D.PASTE SHEET'!D2161)</f>
        <v/>
      </c>
      <c s="153" t="str">
        <f>IF('S.D.PASTE SHEET'!E2161="","",UPPER('S.D.PASTE SHEET'!E2161))</f>
        <v/>
      </c>
      <c s="153" t="str">
        <f>IF('S.D.PASTE SHEET'!F2161="","",'S.D.PASTE SHEET'!F2161)</f>
        <v/>
      </c>
      <c s="153" t="str">
        <f>IF('S.D.PASTE SHEET'!G2161="","",UPPER('S.D.PASTE SHEET'!G2161))</f>
        <v/>
      </c>
      <c s="153" t="str">
        <f>IF('S.D.PASTE SHEET'!H2161="","",UPPER('S.D.PASTE SHEET'!H2161))</f>
        <v/>
      </c>
      <c s="153" t="str">
        <f>IF('S.D.PASTE SHEET'!I2161="","",'S.D.PASTE SHEET'!I2161)</f>
        <v/>
      </c>
      <c s="154" t="str">
        <f>IF('S.D.PASTE SHEET'!J2161="","",'S.D.PASTE SHEET'!J2161)</f>
        <v/>
      </c>
      <c s="153" t="str">
        <f>IF('S.D.PASTE SHEET'!K2161="","",'S.D.PASTE SHEET'!K2161)</f>
        <v/>
      </c>
      <c s="153" t="str">
        <f>IF('S.D.PASTE SHEET'!L2161="","",'S.D.PASTE SHEET'!L2161)</f>
        <v/>
      </c>
      <c s="153" t="str">
        <f>IF('S.D.PASTE SHEET'!M2161="","",'S.D.PASTE SHEET'!M2161)</f>
        <v/>
      </c>
      <c s="153" t="str">
        <f>IF('S.D.PASTE SHEET'!N2161="","",'S.D.PASTE SHEET'!N2161)</f>
        <v/>
      </c>
      <c s="153" t="str">
        <f>IF('S.D.PASTE SHEET'!O2161="","",'S.D.PASTE SHEET'!O2161)</f>
        <v/>
      </c>
      <c s="153" t="str">
        <f>IF('S.D.PASTE SHEET'!P2161="","",'S.D.PASTE SHEET'!P2161)</f>
        <v/>
      </c>
      <c s="153" t="str">
        <f>IF('S.D.PASTE SHEET'!Q2161="","",'S.D.PASTE SHEET'!Q2161)</f>
        <v/>
      </c>
      <c s="153" t="str">
        <f>IF('S.D.PASTE SHEET'!R2161="","",'S.D.PASTE SHEET'!R2161)</f>
        <v/>
      </c>
      <c s="153" t="str">
        <f>IF('S.D.PASTE SHEET'!S2161="","",'S.D.PASTE SHEET'!S2161)</f>
        <v/>
      </c>
      <c s="153" t="str">
        <f>IF('S.D.PASTE SHEET'!T2161="","",'S.D.PASTE SHEET'!T2161)</f>
        <v/>
      </c>
      <c s="153" t="str">
        <f>IF('S.D.PASTE SHEET'!U2161="","",'S.D.PASTE SHEET'!U2161)</f>
        <v/>
      </c>
      <c s="153" t="str">
        <f>IF('S.D.PASTE SHEET'!V2161="","",'S.D.PASTE SHEET'!V2161)</f>
        <v/>
      </c>
      <c s="153" t="str">
        <f>IF('S.D.PASTE SHEET'!W2161="","",'S.D.PASTE SHEET'!W2161)</f>
        <v/>
      </c>
      <c s="153" t="str">
        <f>IF('S.D.PASTE SHEET'!X2161="","",'S.D.PASTE SHEET'!X2161)</f>
        <v/>
      </c>
      <c s="153" t="str">
        <f>IF('S.D.PASTE SHEET'!Y2161="","",'S.D.PASTE SHEET'!Y2161)</f>
        <v/>
      </c>
      <c s="153" t="str">
        <f>IF('S.D.PASTE SHEET'!Z2161="","",'S.D.PASTE SHEET'!Z2161)</f>
        <v/>
      </c>
      <c s="153" t="str">
        <f>IF('S.D.PASTE SHEET'!AA2161="","",'S.D.PASTE SHEET'!AA2161)</f>
        <v/>
      </c>
      <c s="153" t="str">
        <f>IF('S.D.PASTE SHEET'!AB2161="","",'S.D.PASTE SHEET'!AB2161)</f>
        <v/>
      </c>
      <c s="153" t="str">
        <f>IF('S.D.PASTE SHEET'!AC2161="","",'S.D.PASTE SHEET'!AC2161)</f>
        <v/>
      </c>
      <c s="153" t="str">
        <f>IF('S.D.PASTE SHEET'!AD2161="","",'S.D.PASTE SHEET'!AD2161)</f>
        <v/>
      </c>
      <c s="155"/>
      <c s="156" t="str">
        <f>IF(AK2161="","",IF(AK2161&gt;0,COUNT($AG$2:AG2161),""))</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IF(BC2161="","",IF(BC2161&gt;0,COUNT($AY$2:AY2161),""))</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62" spans="1:66" ht="15">
      <c r="A2162" s="153" t="str">
        <f>IF('S.D.PASTE SHEET'!A2162="","",'S.D.PASTE SHEET'!A2162)</f>
        <v/>
      </c>
      <c s="153" t="str">
        <f>IF('S.D.PASTE SHEET'!B2162="","",'S.D.PASTE SHEET'!B2162)</f>
        <v/>
      </c>
      <c s="153" t="str">
        <f>IF('S.D.PASTE SHEET'!C2162="","",'S.D.PASTE SHEET'!C2162)</f>
        <v/>
      </c>
      <c s="154" t="str">
        <f>IF('S.D.PASTE SHEET'!D2162="","",'S.D.PASTE SHEET'!D2162)</f>
        <v/>
      </c>
      <c s="153" t="str">
        <f>IF('S.D.PASTE SHEET'!E2162="","",UPPER('S.D.PASTE SHEET'!E2162))</f>
        <v/>
      </c>
      <c s="153" t="str">
        <f>IF('S.D.PASTE SHEET'!F2162="","",'S.D.PASTE SHEET'!F2162)</f>
        <v/>
      </c>
      <c s="153" t="str">
        <f>IF('S.D.PASTE SHEET'!G2162="","",UPPER('S.D.PASTE SHEET'!G2162))</f>
        <v/>
      </c>
      <c s="153" t="str">
        <f>IF('S.D.PASTE SHEET'!H2162="","",UPPER('S.D.PASTE SHEET'!H2162))</f>
        <v/>
      </c>
      <c s="153" t="str">
        <f>IF('S.D.PASTE SHEET'!I2162="","",'S.D.PASTE SHEET'!I2162)</f>
        <v/>
      </c>
      <c s="154" t="str">
        <f>IF('S.D.PASTE SHEET'!J2162="","",'S.D.PASTE SHEET'!J2162)</f>
        <v/>
      </c>
      <c s="153" t="str">
        <f>IF('S.D.PASTE SHEET'!K2162="","",'S.D.PASTE SHEET'!K2162)</f>
        <v/>
      </c>
      <c s="153" t="str">
        <f>IF('S.D.PASTE SHEET'!L2162="","",'S.D.PASTE SHEET'!L2162)</f>
        <v/>
      </c>
      <c s="153" t="str">
        <f>IF('S.D.PASTE SHEET'!M2162="","",'S.D.PASTE SHEET'!M2162)</f>
        <v/>
      </c>
      <c s="153" t="str">
        <f>IF('S.D.PASTE SHEET'!N2162="","",'S.D.PASTE SHEET'!N2162)</f>
        <v/>
      </c>
      <c s="153" t="str">
        <f>IF('S.D.PASTE SHEET'!O2162="","",'S.D.PASTE SHEET'!O2162)</f>
        <v/>
      </c>
      <c s="153" t="str">
        <f>IF('S.D.PASTE SHEET'!P2162="","",'S.D.PASTE SHEET'!P2162)</f>
        <v/>
      </c>
      <c s="153" t="str">
        <f>IF('S.D.PASTE SHEET'!Q2162="","",'S.D.PASTE SHEET'!Q2162)</f>
        <v/>
      </c>
      <c s="153" t="str">
        <f>IF('S.D.PASTE SHEET'!R2162="","",'S.D.PASTE SHEET'!R2162)</f>
        <v/>
      </c>
      <c s="153" t="str">
        <f>IF('S.D.PASTE SHEET'!S2162="","",'S.D.PASTE SHEET'!S2162)</f>
        <v/>
      </c>
      <c s="153" t="str">
        <f>IF('S.D.PASTE SHEET'!T2162="","",'S.D.PASTE SHEET'!T2162)</f>
        <v/>
      </c>
      <c s="153" t="str">
        <f>IF('S.D.PASTE SHEET'!U2162="","",'S.D.PASTE SHEET'!U2162)</f>
        <v/>
      </c>
      <c s="153" t="str">
        <f>IF('S.D.PASTE SHEET'!V2162="","",'S.D.PASTE SHEET'!V2162)</f>
        <v/>
      </c>
      <c s="153" t="str">
        <f>IF('S.D.PASTE SHEET'!W2162="","",'S.D.PASTE SHEET'!W2162)</f>
        <v/>
      </c>
      <c s="153" t="str">
        <f>IF('S.D.PASTE SHEET'!X2162="","",'S.D.PASTE SHEET'!X2162)</f>
        <v/>
      </c>
      <c s="153" t="str">
        <f>IF('S.D.PASTE SHEET'!Y2162="","",'S.D.PASTE SHEET'!Y2162)</f>
        <v/>
      </c>
      <c s="153" t="str">
        <f>IF('S.D.PASTE SHEET'!Z2162="","",'S.D.PASTE SHEET'!Z2162)</f>
        <v/>
      </c>
      <c s="153" t="str">
        <f>IF('S.D.PASTE SHEET'!AA2162="","",'S.D.PASTE SHEET'!AA2162)</f>
        <v/>
      </c>
      <c s="153" t="str">
        <f>IF('S.D.PASTE SHEET'!AB2162="","",'S.D.PASTE SHEET'!AB2162)</f>
        <v/>
      </c>
      <c s="153" t="str">
        <f>IF('S.D.PASTE SHEET'!AC2162="","",'S.D.PASTE SHEET'!AC2162)</f>
        <v/>
      </c>
      <c s="153" t="str">
        <f>IF('S.D.PASTE SHEET'!AD2162="","",'S.D.PASTE SHEET'!AD2162)</f>
        <v/>
      </c>
      <c s="155"/>
      <c s="156" t="str">
        <f>IF(AK2162="","",IF(AK2162&gt;0,COUNT($AG$2:AG2162),""))</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IF(BC2162="","",IF(BC2162&gt;0,COUNT($AY$2:AY2162),""))</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63" spans="1:66" ht="15">
      <c r="A2163" s="153" t="str">
        <f>IF('S.D.PASTE SHEET'!A2163="","",'S.D.PASTE SHEET'!A2163)</f>
        <v/>
      </c>
      <c s="153" t="str">
        <f>IF('S.D.PASTE SHEET'!B2163="","",'S.D.PASTE SHEET'!B2163)</f>
        <v/>
      </c>
      <c s="153" t="str">
        <f>IF('S.D.PASTE SHEET'!C2163="","",'S.D.PASTE SHEET'!C2163)</f>
        <v/>
      </c>
      <c s="154" t="str">
        <f>IF('S.D.PASTE SHEET'!D2163="","",'S.D.PASTE SHEET'!D2163)</f>
        <v/>
      </c>
      <c s="153" t="str">
        <f>IF('S.D.PASTE SHEET'!E2163="","",UPPER('S.D.PASTE SHEET'!E2163))</f>
        <v/>
      </c>
      <c s="153" t="str">
        <f>IF('S.D.PASTE SHEET'!F2163="","",'S.D.PASTE SHEET'!F2163)</f>
        <v/>
      </c>
      <c s="153" t="str">
        <f>IF('S.D.PASTE SHEET'!G2163="","",UPPER('S.D.PASTE SHEET'!G2163))</f>
        <v/>
      </c>
      <c s="153" t="str">
        <f>IF('S.D.PASTE SHEET'!H2163="","",UPPER('S.D.PASTE SHEET'!H2163))</f>
        <v/>
      </c>
      <c s="153" t="str">
        <f>IF('S.D.PASTE SHEET'!I2163="","",'S.D.PASTE SHEET'!I2163)</f>
        <v/>
      </c>
      <c s="154" t="str">
        <f>IF('S.D.PASTE SHEET'!J2163="","",'S.D.PASTE SHEET'!J2163)</f>
        <v/>
      </c>
      <c s="153" t="str">
        <f>IF('S.D.PASTE SHEET'!K2163="","",'S.D.PASTE SHEET'!K2163)</f>
        <v/>
      </c>
      <c s="153" t="str">
        <f>IF('S.D.PASTE SHEET'!L2163="","",'S.D.PASTE SHEET'!L2163)</f>
        <v/>
      </c>
      <c s="153" t="str">
        <f>IF('S.D.PASTE SHEET'!M2163="","",'S.D.PASTE SHEET'!M2163)</f>
        <v/>
      </c>
      <c s="153" t="str">
        <f>IF('S.D.PASTE SHEET'!N2163="","",'S.D.PASTE SHEET'!N2163)</f>
        <v/>
      </c>
      <c s="153" t="str">
        <f>IF('S.D.PASTE SHEET'!O2163="","",'S.D.PASTE SHEET'!O2163)</f>
        <v/>
      </c>
      <c s="153" t="str">
        <f>IF('S.D.PASTE SHEET'!P2163="","",'S.D.PASTE SHEET'!P2163)</f>
        <v/>
      </c>
      <c s="153" t="str">
        <f>IF('S.D.PASTE SHEET'!Q2163="","",'S.D.PASTE SHEET'!Q2163)</f>
        <v/>
      </c>
      <c s="153" t="str">
        <f>IF('S.D.PASTE SHEET'!R2163="","",'S.D.PASTE SHEET'!R2163)</f>
        <v/>
      </c>
      <c s="153" t="str">
        <f>IF('S.D.PASTE SHEET'!S2163="","",'S.D.PASTE SHEET'!S2163)</f>
        <v/>
      </c>
      <c s="153" t="str">
        <f>IF('S.D.PASTE SHEET'!T2163="","",'S.D.PASTE SHEET'!T2163)</f>
        <v/>
      </c>
      <c s="153" t="str">
        <f>IF('S.D.PASTE SHEET'!U2163="","",'S.D.PASTE SHEET'!U2163)</f>
        <v/>
      </c>
      <c s="153" t="str">
        <f>IF('S.D.PASTE SHEET'!V2163="","",'S.D.PASTE SHEET'!V2163)</f>
        <v/>
      </c>
      <c s="153" t="str">
        <f>IF('S.D.PASTE SHEET'!W2163="","",'S.D.PASTE SHEET'!W2163)</f>
        <v/>
      </c>
      <c s="153" t="str">
        <f>IF('S.D.PASTE SHEET'!X2163="","",'S.D.PASTE SHEET'!X2163)</f>
        <v/>
      </c>
      <c s="153" t="str">
        <f>IF('S.D.PASTE SHEET'!Y2163="","",'S.D.PASTE SHEET'!Y2163)</f>
        <v/>
      </c>
      <c s="153" t="str">
        <f>IF('S.D.PASTE SHEET'!Z2163="","",'S.D.PASTE SHEET'!Z2163)</f>
        <v/>
      </c>
      <c s="153" t="str">
        <f>IF('S.D.PASTE SHEET'!AA2163="","",'S.D.PASTE SHEET'!AA2163)</f>
        <v/>
      </c>
      <c s="153" t="str">
        <f>IF('S.D.PASTE SHEET'!AB2163="","",'S.D.PASTE SHEET'!AB2163)</f>
        <v/>
      </c>
      <c s="153" t="str">
        <f>IF('S.D.PASTE SHEET'!AC2163="","",'S.D.PASTE SHEET'!AC2163)</f>
        <v/>
      </c>
      <c s="153" t="str">
        <f>IF('S.D.PASTE SHEET'!AD2163="","",'S.D.PASTE SHEET'!AD2163)</f>
        <v/>
      </c>
      <c s="155"/>
      <c s="156" t="str">
        <f>IF(AK2163="","",IF(AK2163&gt;0,COUNT($AG$2:AG2163),""))</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IF(BC2163="","",IF(BC2163&gt;0,COUNT($AY$2:AY2163),""))</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64" spans="1:66" ht="15">
      <c r="A2164" s="153" t="str">
        <f>IF('S.D.PASTE SHEET'!A2164="","",'S.D.PASTE SHEET'!A2164)</f>
        <v/>
      </c>
      <c s="153" t="str">
        <f>IF('S.D.PASTE SHEET'!B2164="","",'S.D.PASTE SHEET'!B2164)</f>
        <v/>
      </c>
      <c s="153" t="str">
        <f>IF('S.D.PASTE SHEET'!C2164="","",'S.D.PASTE SHEET'!C2164)</f>
        <v/>
      </c>
      <c s="154" t="str">
        <f>IF('S.D.PASTE SHEET'!D2164="","",'S.D.PASTE SHEET'!D2164)</f>
        <v/>
      </c>
      <c s="153" t="str">
        <f>IF('S.D.PASTE SHEET'!E2164="","",UPPER('S.D.PASTE SHEET'!E2164))</f>
        <v/>
      </c>
      <c s="153" t="str">
        <f>IF('S.D.PASTE SHEET'!F2164="","",'S.D.PASTE SHEET'!F2164)</f>
        <v/>
      </c>
      <c s="153" t="str">
        <f>IF('S.D.PASTE SHEET'!G2164="","",UPPER('S.D.PASTE SHEET'!G2164))</f>
        <v/>
      </c>
      <c s="153" t="str">
        <f>IF('S.D.PASTE SHEET'!H2164="","",UPPER('S.D.PASTE SHEET'!H2164))</f>
        <v/>
      </c>
      <c s="153" t="str">
        <f>IF('S.D.PASTE SHEET'!I2164="","",'S.D.PASTE SHEET'!I2164)</f>
        <v/>
      </c>
      <c s="154" t="str">
        <f>IF('S.D.PASTE SHEET'!J2164="","",'S.D.PASTE SHEET'!J2164)</f>
        <v/>
      </c>
      <c s="153" t="str">
        <f>IF('S.D.PASTE SHEET'!K2164="","",'S.D.PASTE SHEET'!K2164)</f>
        <v/>
      </c>
      <c s="153" t="str">
        <f>IF('S.D.PASTE SHEET'!L2164="","",'S.D.PASTE SHEET'!L2164)</f>
        <v/>
      </c>
      <c s="153" t="str">
        <f>IF('S.D.PASTE SHEET'!M2164="","",'S.D.PASTE SHEET'!M2164)</f>
        <v/>
      </c>
      <c s="153" t="str">
        <f>IF('S.D.PASTE SHEET'!N2164="","",'S.D.PASTE SHEET'!N2164)</f>
        <v/>
      </c>
      <c s="153" t="str">
        <f>IF('S.D.PASTE SHEET'!O2164="","",'S.D.PASTE SHEET'!O2164)</f>
        <v/>
      </c>
      <c s="153" t="str">
        <f>IF('S.D.PASTE SHEET'!P2164="","",'S.D.PASTE SHEET'!P2164)</f>
        <v/>
      </c>
      <c s="153" t="str">
        <f>IF('S.D.PASTE SHEET'!Q2164="","",'S.D.PASTE SHEET'!Q2164)</f>
        <v/>
      </c>
      <c s="153" t="str">
        <f>IF('S.D.PASTE SHEET'!R2164="","",'S.D.PASTE SHEET'!R2164)</f>
        <v/>
      </c>
      <c s="153" t="str">
        <f>IF('S.D.PASTE SHEET'!S2164="","",'S.D.PASTE SHEET'!S2164)</f>
        <v/>
      </c>
      <c s="153" t="str">
        <f>IF('S.D.PASTE SHEET'!T2164="","",'S.D.PASTE SHEET'!T2164)</f>
        <v/>
      </c>
      <c s="153" t="str">
        <f>IF('S.D.PASTE SHEET'!U2164="","",'S.D.PASTE SHEET'!U2164)</f>
        <v/>
      </c>
      <c s="153" t="str">
        <f>IF('S.D.PASTE SHEET'!V2164="","",'S.D.PASTE SHEET'!V2164)</f>
        <v/>
      </c>
      <c s="153" t="str">
        <f>IF('S.D.PASTE SHEET'!W2164="","",'S.D.PASTE SHEET'!W2164)</f>
        <v/>
      </c>
      <c s="153" t="str">
        <f>IF('S.D.PASTE SHEET'!X2164="","",'S.D.PASTE SHEET'!X2164)</f>
        <v/>
      </c>
      <c s="153" t="str">
        <f>IF('S.D.PASTE SHEET'!Y2164="","",'S.D.PASTE SHEET'!Y2164)</f>
        <v/>
      </c>
      <c s="153" t="str">
        <f>IF('S.D.PASTE SHEET'!Z2164="","",'S.D.PASTE SHEET'!Z2164)</f>
        <v/>
      </c>
      <c s="153" t="str">
        <f>IF('S.D.PASTE SHEET'!AA2164="","",'S.D.PASTE SHEET'!AA2164)</f>
        <v/>
      </c>
      <c s="153" t="str">
        <f>IF('S.D.PASTE SHEET'!AB2164="","",'S.D.PASTE SHEET'!AB2164)</f>
        <v/>
      </c>
      <c s="153" t="str">
        <f>IF('S.D.PASTE SHEET'!AC2164="","",'S.D.PASTE SHEET'!AC2164)</f>
        <v/>
      </c>
      <c s="153" t="str">
        <f>IF('S.D.PASTE SHEET'!AD2164="","",'S.D.PASTE SHEET'!AD2164)</f>
        <v/>
      </c>
      <c s="155"/>
      <c s="156" t="str">
        <f>IF(AK2164="","",IF(AK2164&gt;0,COUNT($AG$2:AG2164),""))</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IF(BC2164="","",IF(BC2164&gt;0,COUNT($AY$2:AY2164),""))</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65" spans="1:66" ht="15">
      <c r="A2165" s="153" t="str">
        <f>IF('S.D.PASTE SHEET'!A2165="","",'S.D.PASTE SHEET'!A2165)</f>
        <v/>
      </c>
      <c s="153" t="str">
        <f>IF('S.D.PASTE SHEET'!B2165="","",'S.D.PASTE SHEET'!B2165)</f>
        <v/>
      </c>
      <c s="153" t="str">
        <f>IF('S.D.PASTE SHEET'!C2165="","",'S.D.PASTE SHEET'!C2165)</f>
        <v/>
      </c>
      <c s="154" t="str">
        <f>IF('S.D.PASTE SHEET'!D2165="","",'S.D.PASTE SHEET'!D2165)</f>
        <v/>
      </c>
      <c s="153" t="str">
        <f>IF('S.D.PASTE SHEET'!E2165="","",UPPER('S.D.PASTE SHEET'!E2165))</f>
        <v/>
      </c>
      <c s="153" t="str">
        <f>IF('S.D.PASTE SHEET'!F2165="","",'S.D.PASTE SHEET'!F2165)</f>
        <v/>
      </c>
      <c s="153" t="str">
        <f>IF('S.D.PASTE SHEET'!G2165="","",UPPER('S.D.PASTE SHEET'!G2165))</f>
        <v/>
      </c>
      <c s="153" t="str">
        <f>IF('S.D.PASTE SHEET'!H2165="","",UPPER('S.D.PASTE SHEET'!H2165))</f>
        <v/>
      </c>
      <c s="153" t="str">
        <f>IF('S.D.PASTE SHEET'!I2165="","",'S.D.PASTE SHEET'!I2165)</f>
        <v/>
      </c>
      <c s="154" t="str">
        <f>IF('S.D.PASTE SHEET'!J2165="","",'S.D.PASTE SHEET'!J2165)</f>
        <v/>
      </c>
      <c s="153" t="str">
        <f>IF('S.D.PASTE SHEET'!K2165="","",'S.D.PASTE SHEET'!K2165)</f>
        <v/>
      </c>
      <c s="153" t="str">
        <f>IF('S.D.PASTE SHEET'!L2165="","",'S.D.PASTE SHEET'!L2165)</f>
        <v/>
      </c>
      <c s="153" t="str">
        <f>IF('S.D.PASTE SHEET'!M2165="","",'S.D.PASTE SHEET'!M2165)</f>
        <v/>
      </c>
      <c s="153" t="str">
        <f>IF('S.D.PASTE SHEET'!N2165="","",'S.D.PASTE SHEET'!N2165)</f>
        <v/>
      </c>
      <c s="153" t="str">
        <f>IF('S.D.PASTE SHEET'!O2165="","",'S.D.PASTE SHEET'!O2165)</f>
        <v/>
      </c>
      <c s="153" t="str">
        <f>IF('S.D.PASTE SHEET'!P2165="","",'S.D.PASTE SHEET'!P2165)</f>
        <v/>
      </c>
      <c s="153" t="str">
        <f>IF('S.D.PASTE SHEET'!Q2165="","",'S.D.PASTE SHEET'!Q2165)</f>
        <v/>
      </c>
      <c s="153" t="str">
        <f>IF('S.D.PASTE SHEET'!R2165="","",'S.D.PASTE SHEET'!R2165)</f>
        <v/>
      </c>
      <c s="153" t="str">
        <f>IF('S.D.PASTE SHEET'!S2165="","",'S.D.PASTE SHEET'!S2165)</f>
        <v/>
      </c>
      <c s="153" t="str">
        <f>IF('S.D.PASTE SHEET'!T2165="","",'S.D.PASTE SHEET'!T2165)</f>
        <v/>
      </c>
      <c s="153" t="str">
        <f>IF('S.D.PASTE SHEET'!U2165="","",'S.D.PASTE SHEET'!U2165)</f>
        <v/>
      </c>
      <c s="153" t="str">
        <f>IF('S.D.PASTE SHEET'!V2165="","",'S.D.PASTE SHEET'!V2165)</f>
        <v/>
      </c>
      <c s="153" t="str">
        <f>IF('S.D.PASTE SHEET'!W2165="","",'S.D.PASTE SHEET'!W2165)</f>
        <v/>
      </c>
      <c s="153" t="str">
        <f>IF('S.D.PASTE SHEET'!X2165="","",'S.D.PASTE SHEET'!X2165)</f>
        <v/>
      </c>
      <c s="153" t="str">
        <f>IF('S.D.PASTE SHEET'!Y2165="","",'S.D.PASTE SHEET'!Y2165)</f>
        <v/>
      </c>
      <c s="153" t="str">
        <f>IF('S.D.PASTE SHEET'!Z2165="","",'S.D.PASTE SHEET'!Z2165)</f>
        <v/>
      </c>
      <c s="153" t="str">
        <f>IF('S.D.PASTE SHEET'!AA2165="","",'S.D.PASTE SHEET'!AA2165)</f>
        <v/>
      </c>
      <c s="153" t="str">
        <f>IF('S.D.PASTE SHEET'!AB2165="","",'S.D.PASTE SHEET'!AB2165)</f>
        <v/>
      </c>
      <c s="153" t="str">
        <f>IF('S.D.PASTE SHEET'!AC2165="","",'S.D.PASTE SHEET'!AC2165)</f>
        <v/>
      </c>
      <c s="153" t="str">
        <f>IF('S.D.PASTE SHEET'!AD2165="","",'S.D.PASTE SHEET'!AD2165)</f>
        <v/>
      </c>
      <c s="155"/>
      <c s="156" t="str">
        <f>IF(AK2165="","",IF(AK2165&gt;0,COUNT($AG$2:AG2165),""))</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IF(BC2165="","",IF(BC2165&gt;0,COUNT($AY$2:AY2165),""))</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66" spans="1:66" ht="15">
      <c r="A2166" s="153" t="str">
        <f>IF('S.D.PASTE SHEET'!A2166="","",'S.D.PASTE SHEET'!A2166)</f>
        <v/>
      </c>
      <c s="153" t="str">
        <f>IF('S.D.PASTE SHEET'!B2166="","",'S.D.PASTE SHEET'!B2166)</f>
        <v/>
      </c>
      <c s="153" t="str">
        <f>IF('S.D.PASTE SHEET'!C2166="","",'S.D.PASTE SHEET'!C2166)</f>
        <v/>
      </c>
      <c s="154" t="str">
        <f>IF('S.D.PASTE SHEET'!D2166="","",'S.D.PASTE SHEET'!D2166)</f>
        <v/>
      </c>
      <c s="153" t="str">
        <f>IF('S.D.PASTE SHEET'!E2166="","",UPPER('S.D.PASTE SHEET'!E2166))</f>
        <v/>
      </c>
      <c s="153" t="str">
        <f>IF('S.D.PASTE SHEET'!F2166="","",'S.D.PASTE SHEET'!F2166)</f>
        <v/>
      </c>
      <c s="153" t="str">
        <f>IF('S.D.PASTE SHEET'!G2166="","",UPPER('S.D.PASTE SHEET'!G2166))</f>
        <v/>
      </c>
      <c s="153" t="str">
        <f>IF('S.D.PASTE SHEET'!H2166="","",UPPER('S.D.PASTE SHEET'!H2166))</f>
        <v/>
      </c>
      <c s="153" t="str">
        <f>IF('S.D.PASTE SHEET'!I2166="","",'S.D.PASTE SHEET'!I2166)</f>
        <v/>
      </c>
      <c s="154" t="str">
        <f>IF('S.D.PASTE SHEET'!J2166="","",'S.D.PASTE SHEET'!J2166)</f>
        <v/>
      </c>
      <c s="153" t="str">
        <f>IF('S.D.PASTE SHEET'!K2166="","",'S.D.PASTE SHEET'!K2166)</f>
        <v/>
      </c>
      <c s="153" t="str">
        <f>IF('S.D.PASTE SHEET'!L2166="","",'S.D.PASTE SHEET'!L2166)</f>
        <v/>
      </c>
      <c s="153" t="str">
        <f>IF('S.D.PASTE SHEET'!M2166="","",'S.D.PASTE SHEET'!M2166)</f>
        <v/>
      </c>
      <c s="153" t="str">
        <f>IF('S.D.PASTE SHEET'!N2166="","",'S.D.PASTE SHEET'!N2166)</f>
        <v/>
      </c>
      <c s="153" t="str">
        <f>IF('S.D.PASTE SHEET'!O2166="","",'S.D.PASTE SHEET'!O2166)</f>
        <v/>
      </c>
      <c s="153" t="str">
        <f>IF('S.D.PASTE SHEET'!P2166="","",'S.D.PASTE SHEET'!P2166)</f>
        <v/>
      </c>
      <c s="153" t="str">
        <f>IF('S.D.PASTE SHEET'!Q2166="","",'S.D.PASTE SHEET'!Q2166)</f>
        <v/>
      </c>
      <c s="153" t="str">
        <f>IF('S.D.PASTE SHEET'!R2166="","",'S.D.PASTE SHEET'!R2166)</f>
        <v/>
      </c>
      <c s="153" t="str">
        <f>IF('S.D.PASTE SHEET'!S2166="","",'S.D.PASTE SHEET'!S2166)</f>
        <v/>
      </c>
      <c s="153" t="str">
        <f>IF('S.D.PASTE SHEET'!T2166="","",'S.D.PASTE SHEET'!T2166)</f>
        <v/>
      </c>
      <c s="153" t="str">
        <f>IF('S.D.PASTE SHEET'!U2166="","",'S.D.PASTE SHEET'!U2166)</f>
        <v/>
      </c>
      <c s="153" t="str">
        <f>IF('S.D.PASTE SHEET'!V2166="","",'S.D.PASTE SHEET'!V2166)</f>
        <v/>
      </c>
      <c s="153" t="str">
        <f>IF('S.D.PASTE SHEET'!W2166="","",'S.D.PASTE SHEET'!W2166)</f>
        <v/>
      </c>
      <c s="153" t="str">
        <f>IF('S.D.PASTE SHEET'!X2166="","",'S.D.PASTE SHEET'!X2166)</f>
        <v/>
      </c>
      <c s="153" t="str">
        <f>IF('S.D.PASTE SHEET'!Y2166="","",'S.D.PASTE SHEET'!Y2166)</f>
        <v/>
      </c>
      <c s="153" t="str">
        <f>IF('S.D.PASTE SHEET'!Z2166="","",'S.D.PASTE SHEET'!Z2166)</f>
        <v/>
      </c>
      <c s="153" t="str">
        <f>IF('S.D.PASTE SHEET'!AA2166="","",'S.D.PASTE SHEET'!AA2166)</f>
        <v/>
      </c>
      <c s="153" t="str">
        <f>IF('S.D.PASTE SHEET'!AB2166="","",'S.D.PASTE SHEET'!AB2166)</f>
        <v/>
      </c>
      <c s="153" t="str">
        <f>IF('S.D.PASTE SHEET'!AC2166="","",'S.D.PASTE SHEET'!AC2166)</f>
        <v/>
      </c>
      <c s="153" t="str">
        <f>IF('S.D.PASTE SHEET'!AD2166="","",'S.D.PASTE SHEET'!AD2166)</f>
        <v/>
      </c>
      <c s="155"/>
      <c s="156" t="str">
        <f>IF(AK2166="","",IF(AK2166&gt;0,COUNT($AG$2:AG2166),""))</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IF(BC2166="","",IF(BC2166&gt;0,COUNT($AY$2:AY2166),""))</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67" spans="1:66" ht="15">
      <c r="A2167" s="153" t="str">
        <f>IF('S.D.PASTE SHEET'!A2167="","",'S.D.PASTE SHEET'!A2167)</f>
        <v/>
      </c>
      <c s="153" t="str">
        <f>IF('S.D.PASTE SHEET'!B2167="","",'S.D.PASTE SHEET'!B2167)</f>
        <v/>
      </c>
      <c s="153" t="str">
        <f>IF('S.D.PASTE SHEET'!C2167="","",'S.D.PASTE SHEET'!C2167)</f>
        <v/>
      </c>
      <c s="154" t="str">
        <f>IF('S.D.PASTE SHEET'!D2167="","",'S.D.PASTE SHEET'!D2167)</f>
        <v/>
      </c>
      <c s="153" t="str">
        <f>IF('S.D.PASTE SHEET'!E2167="","",UPPER('S.D.PASTE SHEET'!E2167))</f>
        <v/>
      </c>
      <c s="153" t="str">
        <f>IF('S.D.PASTE SHEET'!F2167="","",'S.D.PASTE SHEET'!F2167)</f>
        <v/>
      </c>
      <c s="153" t="str">
        <f>IF('S.D.PASTE SHEET'!G2167="","",UPPER('S.D.PASTE SHEET'!G2167))</f>
        <v/>
      </c>
      <c s="153" t="str">
        <f>IF('S.D.PASTE SHEET'!H2167="","",UPPER('S.D.PASTE SHEET'!H2167))</f>
        <v/>
      </c>
      <c s="153" t="str">
        <f>IF('S.D.PASTE SHEET'!I2167="","",'S.D.PASTE SHEET'!I2167)</f>
        <v/>
      </c>
      <c s="154" t="str">
        <f>IF('S.D.PASTE SHEET'!J2167="","",'S.D.PASTE SHEET'!J2167)</f>
        <v/>
      </c>
      <c s="153" t="str">
        <f>IF('S.D.PASTE SHEET'!K2167="","",'S.D.PASTE SHEET'!K2167)</f>
        <v/>
      </c>
      <c s="153" t="str">
        <f>IF('S.D.PASTE SHEET'!L2167="","",'S.D.PASTE SHEET'!L2167)</f>
        <v/>
      </c>
      <c s="153" t="str">
        <f>IF('S.D.PASTE SHEET'!M2167="","",'S.D.PASTE SHEET'!M2167)</f>
        <v/>
      </c>
      <c s="153" t="str">
        <f>IF('S.D.PASTE SHEET'!N2167="","",'S.D.PASTE SHEET'!N2167)</f>
        <v/>
      </c>
      <c s="153" t="str">
        <f>IF('S.D.PASTE SHEET'!O2167="","",'S.D.PASTE SHEET'!O2167)</f>
        <v/>
      </c>
      <c s="153" t="str">
        <f>IF('S.D.PASTE SHEET'!P2167="","",'S.D.PASTE SHEET'!P2167)</f>
        <v/>
      </c>
      <c s="153" t="str">
        <f>IF('S.D.PASTE SHEET'!Q2167="","",'S.D.PASTE SHEET'!Q2167)</f>
        <v/>
      </c>
      <c s="153" t="str">
        <f>IF('S.D.PASTE SHEET'!R2167="","",'S.D.PASTE SHEET'!R2167)</f>
        <v/>
      </c>
      <c s="153" t="str">
        <f>IF('S.D.PASTE SHEET'!S2167="","",'S.D.PASTE SHEET'!S2167)</f>
        <v/>
      </c>
      <c s="153" t="str">
        <f>IF('S.D.PASTE SHEET'!T2167="","",'S.D.PASTE SHEET'!T2167)</f>
        <v/>
      </c>
      <c s="153" t="str">
        <f>IF('S.D.PASTE SHEET'!U2167="","",'S.D.PASTE SHEET'!U2167)</f>
        <v/>
      </c>
      <c s="153" t="str">
        <f>IF('S.D.PASTE SHEET'!V2167="","",'S.D.PASTE SHEET'!V2167)</f>
        <v/>
      </c>
      <c s="153" t="str">
        <f>IF('S.D.PASTE SHEET'!W2167="","",'S.D.PASTE SHEET'!W2167)</f>
        <v/>
      </c>
      <c s="153" t="str">
        <f>IF('S.D.PASTE SHEET'!X2167="","",'S.D.PASTE SHEET'!X2167)</f>
        <v/>
      </c>
      <c s="153" t="str">
        <f>IF('S.D.PASTE SHEET'!Y2167="","",'S.D.PASTE SHEET'!Y2167)</f>
        <v/>
      </c>
      <c s="153" t="str">
        <f>IF('S.D.PASTE SHEET'!Z2167="","",'S.D.PASTE SHEET'!Z2167)</f>
        <v/>
      </c>
      <c s="153" t="str">
        <f>IF('S.D.PASTE SHEET'!AA2167="","",'S.D.PASTE SHEET'!AA2167)</f>
        <v/>
      </c>
      <c s="153" t="str">
        <f>IF('S.D.PASTE SHEET'!AB2167="","",'S.D.PASTE SHEET'!AB2167)</f>
        <v/>
      </c>
      <c s="153" t="str">
        <f>IF('S.D.PASTE SHEET'!AC2167="","",'S.D.PASTE SHEET'!AC2167)</f>
        <v/>
      </c>
      <c s="153" t="str">
        <f>IF('S.D.PASTE SHEET'!AD2167="","",'S.D.PASTE SHEET'!AD2167)</f>
        <v/>
      </c>
      <c s="155"/>
      <c s="156" t="str">
        <f>IF(AK2167="","",IF(AK2167&gt;0,COUNT($AG$2:AG2167),""))</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IF(BC2167="","",IF(BC2167&gt;0,COUNT($AY$2:AY2167),""))</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68" spans="1:66" ht="15">
      <c r="A2168" s="153" t="str">
        <f>IF('S.D.PASTE SHEET'!A2168="","",'S.D.PASTE SHEET'!A2168)</f>
        <v/>
      </c>
      <c s="153" t="str">
        <f>IF('S.D.PASTE SHEET'!B2168="","",'S.D.PASTE SHEET'!B2168)</f>
        <v/>
      </c>
      <c s="153" t="str">
        <f>IF('S.D.PASTE SHEET'!C2168="","",'S.D.PASTE SHEET'!C2168)</f>
        <v/>
      </c>
      <c s="154" t="str">
        <f>IF('S.D.PASTE SHEET'!D2168="","",'S.D.PASTE SHEET'!D2168)</f>
        <v/>
      </c>
      <c s="153" t="str">
        <f>IF('S.D.PASTE SHEET'!E2168="","",UPPER('S.D.PASTE SHEET'!E2168))</f>
        <v/>
      </c>
      <c s="153" t="str">
        <f>IF('S.D.PASTE SHEET'!F2168="","",'S.D.PASTE SHEET'!F2168)</f>
        <v/>
      </c>
      <c s="153" t="str">
        <f>IF('S.D.PASTE SHEET'!G2168="","",UPPER('S.D.PASTE SHEET'!G2168))</f>
        <v/>
      </c>
      <c s="153" t="str">
        <f>IF('S.D.PASTE SHEET'!H2168="","",UPPER('S.D.PASTE SHEET'!H2168))</f>
        <v/>
      </c>
      <c s="153" t="str">
        <f>IF('S.D.PASTE SHEET'!I2168="","",'S.D.PASTE SHEET'!I2168)</f>
        <v/>
      </c>
      <c s="154" t="str">
        <f>IF('S.D.PASTE SHEET'!J2168="","",'S.D.PASTE SHEET'!J2168)</f>
        <v/>
      </c>
      <c s="153" t="str">
        <f>IF('S.D.PASTE SHEET'!K2168="","",'S.D.PASTE SHEET'!K2168)</f>
        <v/>
      </c>
      <c s="153" t="str">
        <f>IF('S.D.PASTE SHEET'!L2168="","",'S.D.PASTE SHEET'!L2168)</f>
        <v/>
      </c>
      <c s="153" t="str">
        <f>IF('S.D.PASTE SHEET'!M2168="","",'S.D.PASTE SHEET'!M2168)</f>
        <v/>
      </c>
      <c s="153" t="str">
        <f>IF('S.D.PASTE SHEET'!N2168="","",'S.D.PASTE SHEET'!N2168)</f>
        <v/>
      </c>
      <c s="153" t="str">
        <f>IF('S.D.PASTE SHEET'!O2168="","",'S.D.PASTE SHEET'!O2168)</f>
        <v/>
      </c>
      <c s="153" t="str">
        <f>IF('S.D.PASTE SHEET'!P2168="","",'S.D.PASTE SHEET'!P2168)</f>
        <v/>
      </c>
      <c s="153" t="str">
        <f>IF('S.D.PASTE SHEET'!Q2168="","",'S.D.PASTE SHEET'!Q2168)</f>
        <v/>
      </c>
      <c s="153" t="str">
        <f>IF('S.D.PASTE SHEET'!R2168="","",'S.D.PASTE SHEET'!R2168)</f>
        <v/>
      </c>
      <c s="153" t="str">
        <f>IF('S.D.PASTE SHEET'!S2168="","",'S.D.PASTE SHEET'!S2168)</f>
        <v/>
      </c>
      <c s="153" t="str">
        <f>IF('S.D.PASTE SHEET'!T2168="","",'S.D.PASTE SHEET'!T2168)</f>
        <v/>
      </c>
      <c s="153" t="str">
        <f>IF('S.D.PASTE SHEET'!U2168="","",'S.D.PASTE SHEET'!U2168)</f>
        <v/>
      </c>
      <c s="153" t="str">
        <f>IF('S.D.PASTE SHEET'!V2168="","",'S.D.PASTE SHEET'!V2168)</f>
        <v/>
      </c>
      <c s="153" t="str">
        <f>IF('S.D.PASTE SHEET'!W2168="","",'S.D.PASTE SHEET'!W2168)</f>
        <v/>
      </c>
      <c s="153" t="str">
        <f>IF('S.D.PASTE SHEET'!X2168="","",'S.D.PASTE SHEET'!X2168)</f>
        <v/>
      </c>
      <c s="153" t="str">
        <f>IF('S.D.PASTE SHEET'!Y2168="","",'S.D.PASTE SHEET'!Y2168)</f>
        <v/>
      </c>
      <c s="153" t="str">
        <f>IF('S.D.PASTE SHEET'!Z2168="","",'S.D.PASTE SHEET'!Z2168)</f>
        <v/>
      </c>
      <c s="153" t="str">
        <f>IF('S.D.PASTE SHEET'!AA2168="","",'S.D.PASTE SHEET'!AA2168)</f>
        <v/>
      </c>
      <c s="153" t="str">
        <f>IF('S.D.PASTE SHEET'!AB2168="","",'S.D.PASTE SHEET'!AB2168)</f>
        <v/>
      </c>
      <c s="153" t="str">
        <f>IF('S.D.PASTE SHEET'!AC2168="","",'S.D.PASTE SHEET'!AC2168)</f>
        <v/>
      </c>
      <c s="153" t="str">
        <f>IF('S.D.PASTE SHEET'!AD2168="","",'S.D.PASTE SHEET'!AD2168)</f>
        <v/>
      </c>
      <c s="155"/>
      <c s="156" t="str">
        <f>IF(AK2168="","",IF(AK2168&gt;0,COUNT($AG$2:AG2168),""))</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IF(BC2168="","",IF(BC2168&gt;0,COUNT($AY$2:AY2168),""))</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69" spans="1:66" ht="15">
      <c r="A2169" s="153" t="str">
        <f>IF('S.D.PASTE SHEET'!A2169="","",'S.D.PASTE SHEET'!A2169)</f>
        <v/>
      </c>
      <c s="153" t="str">
        <f>IF('S.D.PASTE SHEET'!B2169="","",'S.D.PASTE SHEET'!B2169)</f>
        <v/>
      </c>
      <c s="153" t="str">
        <f>IF('S.D.PASTE SHEET'!C2169="","",'S.D.PASTE SHEET'!C2169)</f>
        <v/>
      </c>
      <c s="154" t="str">
        <f>IF('S.D.PASTE SHEET'!D2169="","",'S.D.PASTE SHEET'!D2169)</f>
        <v/>
      </c>
      <c s="153" t="str">
        <f>IF('S.D.PASTE SHEET'!E2169="","",UPPER('S.D.PASTE SHEET'!E2169))</f>
        <v/>
      </c>
      <c s="153" t="str">
        <f>IF('S.D.PASTE SHEET'!F2169="","",'S.D.PASTE SHEET'!F2169)</f>
        <v/>
      </c>
      <c s="153" t="str">
        <f>IF('S.D.PASTE SHEET'!G2169="","",UPPER('S.D.PASTE SHEET'!G2169))</f>
        <v/>
      </c>
      <c s="153" t="str">
        <f>IF('S.D.PASTE SHEET'!H2169="","",UPPER('S.D.PASTE SHEET'!H2169))</f>
        <v/>
      </c>
      <c s="153" t="str">
        <f>IF('S.D.PASTE SHEET'!I2169="","",'S.D.PASTE SHEET'!I2169)</f>
        <v/>
      </c>
      <c s="154" t="str">
        <f>IF('S.D.PASTE SHEET'!J2169="","",'S.D.PASTE SHEET'!J2169)</f>
        <v/>
      </c>
      <c s="153" t="str">
        <f>IF('S.D.PASTE SHEET'!K2169="","",'S.D.PASTE SHEET'!K2169)</f>
        <v/>
      </c>
      <c s="153" t="str">
        <f>IF('S.D.PASTE SHEET'!L2169="","",'S.D.PASTE SHEET'!L2169)</f>
        <v/>
      </c>
      <c s="153" t="str">
        <f>IF('S.D.PASTE SHEET'!M2169="","",'S.D.PASTE SHEET'!M2169)</f>
        <v/>
      </c>
      <c s="153" t="str">
        <f>IF('S.D.PASTE SHEET'!N2169="","",'S.D.PASTE SHEET'!N2169)</f>
        <v/>
      </c>
      <c s="153" t="str">
        <f>IF('S.D.PASTE SHEET'!O2169="","",'S.D.PASTE SHEET'!O2169)</f>
        <v/>
      </c>
      <c s="153" t="str">
        <f>IF('S.D.PASTE SHEET'!P2169="","",'S.D.PASTE SHEET'!P2169)</f>
        <v/>
      </c>
      <c s="153" t="str">
        <f>IF('S.D.PASTE SHEET'!Q2169="","",'S.D.PASTE SHEET'!Q2169)</f>
        <v/>
      </c>
      <c s="153" t="str">
        <f>IF('S.D.PASTE SHEET'!R2169="","",'S.D.PASTE SHEET'!R2169)</f>
        <v/>
      </c>
      <c s="153" t="str">
        <f>IF('S.D.PASTE SHEET'!S2169="","",'S.D.PASTE SHEET'!S2169)</f>
        <v/>
      </c>
      <c s="153" t="str">
        <f>IF('S.D.PASTE SHEET'!T2169="","",'S.D.PASTE SHEET'!T2169)</f>
        <v/>
      </c>
      <c s="153" t="str">
        <f>IF('S.D.PASTE SHEET'!U2169="","",'S.D.PASTE SHEET'!U2169)</f>
        <v/>
      </c>
      <c s="153" t="str">
        <f>IF('S.D.PASTE SHEET'!V2169="","",'S.D.PASTE SHEET'!V2169)</f>
        <v/>
      </c>
      <c s="153" t="str">
        <f>IF('S.D.PASTE SHEET'!W2169="","",'S.D.PASTE SHEET'!W2169)</f>
        <v/>
      </c>
      <c s="153" t="str">
        <f>IF('S.D.PASTE SHEET'!X2169="","",'S.D.PASTE SHEET'!X2169)</f>
        <v/>
      </c>
      <c s="153" t="str">
        <f>IF('S.D.PASTE SHEET'!Y2169="","",'S.D.PASTE SHEET'!Y2169)</f>
        <v/>
      </c>
      <c s="153" t="str">
        <f>IF('S.D.PASTE SHEET'!Z2169="","",'S.D.PASTE SHEET'!Z2169)</f>
        <v/>
      </c>
      <c s="153" t="str">
        <f>IF('S.D.PASTE SHEET'!AA2169="","",'S.D.PASTE SHEET'!AA2169)</f>
        <v/>
      </c>
      <c s="153" t="str">
        <f>IF('S.D.PASTE SHEET'!AB2169="","",'S.D.PASTE SHEET'!AB2169)</f>
        <v/>
      </c>
      <c s="153" t="str">
        <f>IF('S.D.PASTE SHEET'!AC2169="","",'S.D.PASTE SHEET'!AC2169)</f>
        <v/>
      </c>
      <c s="153" t="str">
        <f>IF('S.D.PASTE SHEET'!AD2169="","",'S.D.PASTE SHEET'!AD2169)</f>
        <v/>
      </c>
      <c s="155"/>
      <c s="156" t="str">
        <f>IF(AK2169="","",IF(AK2169&gt;0,COUNT($AG$2:AG2169),""))</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IF(BC2169="","",IF(BC2169&gt;0,COUNT($AY$2:AY2169),""))</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70" spans="1:66" ht="15">
      <c r="A2170" s="153" t="str">
        <f>IF('S.D.PASTE SHEET'!A2170="","",'S.D.PASTE SHEET'!A2170)</f>
        <v/>
      </c>
      <c s="153" t="str">
        <f>IF('S.D.PASTE SHEET'!B2170="","",'S.D.PASTE SHEET'!B2170)</f>
        <v/>
      </c>
      <c s="153" t="str">
        <f>IF('S.D.PASTE SHEET'!C2170="","",'S.D.PASTE SHEET'!C2170)</f>
        <v/>
      </c>
      <c s="154" t="str">
        <f>IF('S.D.PASTE SHEET'!D2170="","",'S.D.PASTE SHEET'!D2170)</f>
        <v/>
      </c>
      <c s="153" t="str">
        <f>IF('S.D.PASTE SHEET'!E2170="","",UPPER('S.D.PASTE SHEET'!E2170))</f>
        <v/>
      </c>
      <c s="153" t="str">
        <f>IF('S.D.PASTE SHEET'!F2170="","",'S.D.PASTE SHEET'!F2170)</f>
        <v/>
      </c>
      <c s="153" t="str">
        <f>IF('S.D.PASTE SHEET'!G2170="","",UPPER('S.D.PASTE SHEET'!G2170))</f>
        <v/>
      </c>
      <c s="153" t="str">
        <f>IF('S.D.PASTE SHEET'!H2170="","",UPPER('S.D.PASTE SHEET'!H2170))</f>
        <v/>
      </c>
      <c s="153" t="str">
        <f>IF('S.D.PASTE SHEET'!I2170="","",'S.D.PASTE SHEET'!I2170)</f>
        <v/>
      </c>
      <c s="154" t="str">
        <f>IF('S.D.PASTE SHEET'!J2170="","",'S.D.PASTE SHEET'!J2170)</f>
        <v/>
      </c>
      <c s="153" t="str">
        <f>IF('S.D.PASTE SHEET'!K2170="","",'S.D.PASTE SHEET'!K2170)</f>
        <v/>
      </c>
      <c s="153" t="str">
        <f>IF('S.D.PASTE SHEET'!L2170="","",'S.D.PASTE SHEET'!L2170)</f>
        <v/>
      </c>
      <c s="153" t="str">
        <f>IF('S.D.PASTE SHEET'!M2170="","",'S.D.PASTE SHEET'!M2170)</f>
        <v/>
      </c>
      <c s="153" t="str">
        <f>IF('S.D.PASTE SHEET'!N2170="","",'S.D.PASTE SHEET'!N2170)</f>
        <v/>
      </c>
      <c s="153" t="str">
        <f>IF('S.D.PASTE SHEET'!O2170="","",'S.D.PASTE SHEET'!O2170)</f>
        <v/>
      </c>
      <c s="153" t="str">
        <f>IF('S.D.PASTE SHEET'!P2170="","",'S.D.PASTE SHEET'!P2170)</f>
        <v/>
      </c>
      <c s="153" t="str">
        <f>IF('S.D.PASTE SHEET'!Q2170="","",'S.D.PASTE SHEET'!Q2170)</f>
        <v/>
      </c>
      <c s="153" t="str">
        <f>IF('S.D.PASTE SHEET'!R2170="","",'S.D.PASTE SHEET'!R2170)</f>
        <v/>
      </c>
      <c s="153" t="str">
        <f>IF('S.D.PASTE SHEET'!S2170="","",'S.D.PASTE SHEET'!S2170)</f>
        <v/>
      </c>
      <c s="153" t="str">
        <f>IF('S.D.PASTE SHEET'!T2170="","",'S.D.PASTE SHEET'!T2170)</f>
        <v/>
      </c>
      <c s="153" t="str">
        <f>IF('S.D.PASTE SHEET'!U2170="","",'S.D.PASTE SHEET'!U2170)</f>
        <v/>
      </c>
      <c s="153" t="str">
        <f>IF('S.D.PASTE SHEET'!V2170="","",'S.D.PASTE SHEET'!V2170)</f>
        <v/>
      </c>
      <c s="153" t="str">
        <f>IF('S.D.PASTE SHEET'!W2170="","",'S.D.PASTE SHEET'!W2170)</f>
        <v/>
      </c>
      <c s="153" t="str">
        <f>IF('S.D.PASTE SHEET'!X2170="","",'S.D.PASTE SHEET'!X2170)</f>
        <v/>
      </c>
      <c s="153" t="str">
        <f>IF('S.D.PASTE SHEET'!Y2170="","",'S.D.PASTE SHEET'!Y2170)</f>
        <v/>
      </c>
      <c s="153" t="str">
        <f>IF('S.D.PASTE SHEET'!Z2170="","",'S.D.PASTE SHEET'!Z2170)</f>
        <v/>
      </c>
      <c s="153" t="str">
        <f>IF('S.D.PASTE SHEET'!AA2170="","",'S.D.PASTE SHEET'!AA2170)</f>
        <v/>
      </c>
      <c s="153" t="str">
        <f>IF('S.D.PASTE SHEET'!AB2170="","",'S.D.PASTE SHEET'!AB2170)</f>
        <v/>
      </c>
      <c s="153" t="str">
        <f>IF('S.D.PASTE SHEET'!AC2170="","",'S.D.PASTE SHEET'!AC2170)</f>
        <v/>
      </c>
      <c s="153" t="str">
        <f>IF('S.D.PASTE SHEET'!AD2170="","",'S.D.PASTE SHEET'!AD2170)</f>
        <v/>
      </c>
      <c s="155"/>
      <c s="156" t="str">
        <f>IF(AK2170="","",IF(AK2170&gt;0,COUNT($AG$2:AG2170),""))</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IF(BC2170="","",IF(BC2170&gt;0,COUNT($AY$2:AY2170),""))</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71" spans="1:66" ht="15">
      <c r="A2171" s="153" t="str">
        <f>IF('S.D.PASTE SHEET'!A2171="","",'S.D.PASTE SHEET'!A2171)</f>
        <v/>
      </c>
      <c s="153" t="str">
        <f>IF('S.D.PASTE SHEET'!B2171="","",'S.D.PASTE SHEET'!B2171)</f>
        <v/>
      </c>
      <c s="153" t="str">
        <f>IF('S.D.PASTE SHEET'!C2171="","",'S.D.PASTE SHEET'!C2171)</f>
        <v/>
      </c>
      <c s="154" t="str">
        <f>IF('S.D.PASTE SHEET'!D2171="","",'S.D.PASTE SHEET'!D2171)</f>
        <v/>
      </c>
      <c s="153" t="str">
        <f>IF('S.D.PASTE SHEET'!E2171="","",UPPER('S.D.PASTE SHEET'!E2171))</f>
        <v/>
      </c>
      <c s="153" t="str">
        <f>IF('S.D.PASTE SHEET'!F2171="","",'S.D.PASTE SHEET'!F2171)</f>
        <v/>
      </c>
      <c s="153" t="str">
        <f>IF('S.D.PASTE SHEET'!G2171="","",UPPER('S.D.PASTE SHEET'!G2171))</f>
        <v/>
      </c>
      <c s="153" t="str">
        <f>IF('S.D.PASTE SHEET'!H2171="","",UPPER('S.D.PASTE SHEET'!H2171))</f>
        <v/>
      </c>
      <c s="153" t="str">
        <f>IF('S.D.PASTE SHEET'!I2171="","",'S.D.PASTE SHEET'!I2171)</f>
        <v/>
      </c>
      <c s="154" t="str">
        <f>IF('S.D.PASTE SHEET'!J2171="","",'S.D.PASTE SHEET'!J2171)</f>
        <v/>
      </c>
      <c s="153" t="str">
        <f>IF('S.D.PASTE SHEET'!K2171="","",'S.D.PASTE SHEET'!K2171)</f>
        <v/>
      </c>
      <c s="153" t="str">
        <f>IF('S.D.PASTE SHEET'!L2171="","",'S.D.PASTE SHEET'!L2171)</f>
        <v/>
      </c>
      <c s="153" t="str">
        <f>IF('S.D.PASTE SHEET'!M2171="","",'S.D.PASTE SHEET'!M2171)</f>
        <v/>
      </c>
      <c s="153" t="str">
        <f>IF('S.D.PASTE SHEET'!N2171="","",'S.D.PASTE SHEET'!N2171)</f>
        <v/>
      </c>
      <c s="153" t="str">
        <f>IF('S.D.PASTE SHEET'!O2171="","",'S.D.PASTE SHEET'!O2171)</f>
        <v/>
      </c>
      <c s="153" t="str">
        <f>IF('S.D.PASTE SHEET'!P2171="","",'S.D.PASTE SHEET'!P2171)</f>
        <v/>
      </c>
      <c s="153" t="str">
        <f>IF('S.D.PASTE SHEET'!Q2171="","",'S.D.PASTE SHEET'!Q2171)</f>
        <v/>
      </c>
      <c s="153" t="str">
        <f>IF('S.D.PASTE SHEET'!R2171="","",'S.D.PASTE SHEET'!R2171)</f>
        <v/>
      </c>
      <c s="153" t="str">
        <f>IF('S.D.PASTE SHEET'!S2171="","",'S.D.PASTE SHEET'!S2171)</f>
        <v/>
      </c>
      <c s="153" t="str">
        <f>IF('S.D.PASTE SHEET'!T2171="","",'S.D.PASTE SHEET'!T2171)</f>
        <v/>
      </c>
      <c s="153" t="str">
        <f>IF('S.D.PASTE SHEET'!U2171="","",'S.D.PASTE SHEET'!U2171)</f>
        <v/>
      </c>
      <c s="153" t="str">
        <f>IF('S.D.PASTE SHEET'!V2171="","",'S.D.PASTE SHEET'!V2171)</f>
        <v/>
      </c>
      <c s="153" t="str">
        <f>IF('S.D.PASTE SHEET'!W2171="","",'S.D.PASTE SHEET'!W2171)</f>
        <v/>
      </c>
      <c s="153" t="str">
        <f>IF('S.D.PASTE SHEET'!X2171="","",'S.D.PASTE SHEET'!X2171)</f>
        <v/>
      </c>
      <c s="153" t="str">
        <f>IF('S.D.PASTE SHEET'!Y2171="","",'S.D.PASTE SHEET'!Y2171)</f>
        <v/>
      </c>
      <c s="153" t="str">
        <f>IF('S.D.PASTE SHEET'!Z2171="","",'S.D.PASTE SHEET'!Z2171)</f>
        <v/>
      </c>
      <c s="153" t="str">
        <f>IF('S.D.PASTE SHEET'!AA2171="","",'S.D.PASTE SHEET'!AA2171)</f>
        <v/>
      </c>
      <c s="153" t="str">
        <f>IF('S.D.PASTE SHEET'!AB2171="","",'S.D.PASTE SHEET'!AB2171)</f>
        <v/>
      </c>
      <c s="153" t="str">
        <f>IF('S.D.PASTE SHEET'!AC2171="","",'S.D.PASTE SHEET'!AC2171)</f>
        <v/>
      </c>
      <c s="153" t="str">
        <f>IF('S.D.PASTE SHEET'!AD2171="","",'S.D.PASTE SHEET'!AD2171)</f>
        <v/>
      </c>
      <c s="155"/>
      <c s="156" t="str">
        <f>IF(AK2171="","",IF(AK2171&gt;0,COUNT($AG$2:AG2171),""))</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IF(BC2171="","",IF(BC2171&gt;0,COUNT($AY$2:AY2171),""))</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72" spans="1:66" ht="15">
      <c r="A2172" s="153" t="str">
        <f>IF('S.D.PASTE SHEET'!A2172="","",'S.D.PASTE SHEET'!A2172)</f>
        <v/>
      </c>
      <c s="153" t="str">
        <f>IF('S.D.PASTE SHEET'!B2172="","",'S.D.PASTE SHEET'!B2172)</f>
        <v/>
      </c>
      <c s="153" t="str">
        <f>IF('S.D.PASTE SHEET'!C2172="","",'S.D.PASTE SHEET'!C2172)</f>
        <v/>
      </c>
      <c s="154" t="str">
        <f>IF('S.D.PASTE SHEET'!D2172="","",'S.D.PASTE SHEET'!D2172)</f>
        <v/>
      </c>
      <c s="153" t="str">
        <f>IF('S.D.PASTE SHEET'!E2172="","",UPPER('S.D.PASTE SHEET'!E2172))</f>
        <v/>
      </c>
      <c s="153" t="str">
        <f>IF('S.D.PASTE SHEET'!F2172="","",'S.D.PASTE SHEET'!F2172)</f>
        <v/>
      </c>
      <c s="153" t="str">
        <f>IF('S.D.PASTE SHEET'!G2172="","",UPPER('S.D.PASTE SHEET'!G2172))</f>
        <v/>
      </c>
      <c s="153" t="str">
        <f>IF('S.D.PASTE SHEET'!H2172="","",UPPER('S.D.PASTE SHEET'!H2172))</f>
        <v/>
      </c>
      <c s="153" t="str">
        <f>IF('S.D.PASTE SHEET'!I2172="","",'S.D.PASTE SHEET'!I2172)</f>
        <v/>
      </c>
      <c s="154" t="str">
        <f>IF('S.D.PASTE SHEET'!J2172="","",'S.D.PASTE SHEET'!J2172)</f>
        <v/>
      </c>
      <c s="153" t="str">
        <f>IF('S.D.PASTE SHEET'!K2172="","",'S.D.PASTE SHEET'!K2172)</f>
        <v/>
      </c>
      <c s="153" t="str">
        <f>IF('S.D.PASTE SHEET'!L2172="","",'S.D.PASTE SHEET'!L2172)</f>
        <v/>
      </c>
      <c s="153" t="str">
        <f>IF('S.D.PASTE SHEET'!M2172="","",'S.D.PASTE SHEET'!M2172)</f>
        <v/>
      </c>
      <c s="153" t="str">
        <f>IF('S.D.PASTE SHEET'!N2172="","",'S.D.PASTE SHEET'!N2172)</f>
        <v/>
      </c>
      <c s="153" t="str">
        <f>IF('S.D.PASTE SHEET'!O2172="","",'S.D.PASTE SHEET'!O2172)</f>
        <v/>
      </c>
      <c s="153" t="str">
        <f>IF('S.D.PASTE SHEET'!P2172="","",'S.D.PASTE SHEET'!P2172)</f>
        <v/>
      </c>
      <c s="153" t="str">
        <f>IF('S.D.PASTE SHEET'!Q2172="","",'S.D.PASTE SHEET'!Q2172)</f>
        <v/>
      </c>
      <c s="153" t="str">
        <f>IF('S.D.PASTE SHEET'!R2172="","",'S.D.PASTE SHEET'!R2172)</f>
        <v/>
      </c>
      <c s="153" t="str">
        <f>IF('S.D.PASTE SHEET'!S2172="","",'S.D.PASTE SHEET'!S2172)</f>
        <v/>
      </c>
      <c s="153" t="str">
        <f>IF('S.D.PASTE SHEET'!T2172="","",'S.D.PASTE SHEET'!T2172)</f>
        <v/>
      </c>
      <c s="153" t="str">
        <f>IF('S.D.PASTE SHEET'!U2172="","",'S.D.PASTE SHEET'!U2172)</f>
        <v/>
      </c>
      <c s="153" t="str">
        <f>IF('S.D.PASTE SHEET'!V2172="","",'S.D.PASTE SHEET'!V2172)</f>
        <v/>
      </c>
      <c s="153" t="str">
        <f>IF('S.D.PASTE SHEET'!W2172="","",'S.D.PASTE SHEET'!W2172)</f>
        <v/>
      </c>
      <c s="153" t="str">
        <f>IF('S.D.PASTE SHEET'!X2172="","",'S.D.PASTE SHEET'!X2172)</f>
        <v/>
      </c>
      <c s="153" t="str">
        <f>IF('S.D.PASTE SHEET'!Y2172="","",'S.D.PASTE SHEET'!Y2172)</f>
        <v/>
      </c>
      <c s="153" t="str">
        <f>IF('S.D.PASTE SHEET'!Z2172="","",'S.D.PASTE SHEET'!Z2172)</f>
        <v/>
      </c>
      <c s="153" t="str">
        <f>IF('S.D.PASTE SHEET'!AA2172="","",'S.D.PASTE SHEET'!AA2172)</f>
        <v/>
      </c>
      <c s="153" t="str">
        <f>IF('S.D.PASTE SHEET'!AB2172="","",'S.D.PASTE SHEET'!AB2172)</f>
        <v/>
      </c>
      <c s="153" t="str">
        <f>IF('S.D.PASTE SHEET'!AC2172="","",'S.D.PASTE SHEET'!AC2172)</f>
        <v/>
      </c>
      <c s="153" t="str">
        <f>IF('S.D.PASTE SHEET'!AD2172="","",'S.D.PASTE SHEET'!AD2172)</f>
        <v/>
      </c>
      <c s="155"/>
      <c s="156" t="str">
        <f>IF(AK2172="","",IF(AK2172&gt;0,COUNT($AG$2:AG2172),""))</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IF(BC2172="","",IF(BC2172&gt;0,COUNT($AY$2:AY2172),""))</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73" spans="1:66" ht="15">
      <c r="A2173" s="153" t="str">
        <f>IF('S.D.PASTE SHEET'!A2173="","",'S.D.PASTE SHEET'!A2173)</f>
        <v/>
      </c>
      <c s="153" t="str">
        <f>IF('S.D.PASTE SHEET'!B2173="","",'S.D.PASTE SHEET'!B2173)</f>
        <v/>
      </c>
      <c s="153" t="str">
        <f>IF('S.D.PASTE SHEET'!C2173="","",'S.D.PASTE SHEET'!C2173)</f>
        <v/>
      </c>
      <c s="154" t="str">
        <f>IF('S.D.PASTE SHEET'!D2173="","",'S.D.PASTE SHEET'!D2173)</f>
        <v/>
      </c>
      <c s="153" t="str">
        <f>IF('S.D.PASTE SHEET'!E2173="","",UPPER('S.D.PASTE SHEET'!E2173))</f>
        <v/>
      </c>
      <c s="153" t="str">
        <f>IF('S.D.PASTE SHEET'!F2173="","",'S.D.PASTE SHEET'!F2173)</f>
        <v/>
      </c>
      <c s="153" t="str">
        <f>IF('S.D.PASTE SHEET'!G2173="","",UPPER('S.D.PASTE SHEET'!G2173))</f>
        <v/>
      </c>
      <c s="153" t="str">
        <f>IF('S.D.PASTE SHEET'!H2173="","",UPPER('S.D.PASTE SHEET'!H2173))</f>
        <v/>
      </c>
      <c s="153" t="str">
        <f>IF('S.D.PASTE SHEET'!I2173="","",'S.D.PASTE SHEET'!I2173)</f>
        <v/>
      </c>
      <c s="154" t="str">
        <f>IF('S.D.PASTE SHEET'!J2173="","",'S.D.PASTE SHEET'!J2173)</f>
        <v/>
      </c>
      <c s="153" t="str">
        <f>IF('S.D.PASTE SHEET'!K2173="","",'S.D.PASTE SHEET'!K2173)</f>
        <v/>
      </c>
      <c s="153" t="str">
        <f>IF('S.D.PASTE SHEET'!L2173="","",'S.D.PASTE SHEET'!L2173)</f>
        <v/>
      </c>
      <c s="153" t="str">
        <f>IF('S.D.PASTE SHEET'!M2173="","",'S.D.PASTE SHEET'!M2173)</f>
        <v/>
      </c>
      <c s="153" t="str">
        <f>IF('S.D.PASTE SHEET'!N2173="","",'S.D.PASTE SHEET'!N2173)</f>
        <v/>
      </c>
      <c s="153" t="str">
        <f>IF('S.D.PASTE SHEET'!O2173="","",'S.D.PASTE SHEET'!O2173)</f>
        <v/>
      </c>
      <c s="153" t="str">
        <f>IF('S.D.PASTE SHEET'!P2173="","",'S.D.PASTE SHEET'!P2173)</f>
        <v/>
      </c>
      <c s="153" t="str">
        <f>IF('S.D.PASTE SHEET'!Q2173="","",'S.D.PASTE SHEET'!Q2173)</f>
        <v/>
      </c>
      <c s="153" t="str">
        <f>IF('S.D.PASTE SHEET'!R2173="","",'S.D.PASTE SHEET'!R2173)</f>
        <v/>
      </c>
      <c s="153" t="str">
        <f>IF('S.D.PASTE SHEET'!S2173="","",'S.D.PASTE SHEET'!S2173)</f>
        <v/>
      </c>
      <c s="153" t="str">
        <f>IF('S.D.PASTE SHEET'!T2173="","",'S.D.PASTE SHEET'!T2173)</f>
        <v/>
      </c>
      <c s="153" t="str">
        <f>IF('S.D.PASTE SHEET'!U2173="","",'S.D.PASTE SHEET'!U2173)</f>
        <v/>
      </c>
      <c s="153" t="str">
        <f>IF('S.D.PASTE SHEET'!V2173="","",'S.D.PASTE SHEET'!V2173)</f>
        <v/>
      </c>
      <c s="153" t="str">
        <f>IF('S.D.PASTE SHEET'!W2173="","",'S.D.PASTE SHEET'!W2173)</f>
        <v/>
      </c>
      <c s="153" t="str">
        <f>IF('S.D.PASTE SHEET'!X2173="","",'S.D.PASTE SHEET'!X2173)</f>
        <v/>
      </c>
      <c s="153" t="str">
        <f>IF('S.D.PASTE SHEET'!Y2173="","",'S.D.PASTE SHEET'!Y2173)</f>
        <v/>
      </c>
      <c s="153" t="str">
        <f>IF('S.D.PASTE SHEET'!Z2173="","",'S.D.PASTE SHEET'!Z2173)</f>
        <v/>
      </c>
      <c s="153" t="str">
        <f>IF('S.D.PASTE SHEET'!AA2173="","",'S.D.PASTE SHEET'!AA2173)</f>
        <v/>
      </c>
      <c s="153" t="str">
        <f>IF('S.D.PASTE SHEET'!AB2173="","",'S.D.PASTE SHEET'!AB2173)</f>
        <v/>
      </c>
      <c s="153" t="str">
        <f>IF('S.D.PASTE SHEET'!AC2173="","",'S.D.PASTE SHEET'!AC2173)</f>
        <v/>
      </c>
      <c s="153" t="str">
        <f>IF('S.D.PASTE SHEET'!AD2173="","",'S.D.PASTE SHEET'!AD2173)</f>
        <v/>
      </c>
      <c s="155"/>
      <c s="156" t="str">
        <f>IF(AK2173="","",IF(AK2173&gt;0,COUNT($AG$2:AG2173),""))</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IF(BC2173="","",IF(BC2173&gt;0,COUNT($AY$2:AY2173),""))</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74" spans="1:66" ht="15">
      <c r="A2174" s="153" t="str">
        <f>IF('S.D.PASTE SHEET'!A2174="","",'S.D.PASTE SHEET'!A2174)</f>
        <v/>
      </c>
      <c s="153" t="str">
        <f>IF('S.D.PASTE SHEET'!B2174="","",'S.D.PASTE SHEET'!B2174)</f>
        <v/>
      </c>
      <c s="153" t="str">
        <f>IF('S.D.PASTE SHEET'!C2174="","",'S.D.PASTE SHEET'!C2174)</f>
        <v/>
      </c>
      <c s="154" t="str">
        <f>IF('S.D.PASTE SHEET'!D2174="","",'S.D.PASTE SHEET'!D2174)</f>
        <v/>
      </c>
      <c s="153" t="str">
        <f>IF('S.D.PASTE SHEET'!E2174="","",UPPER('S.D.PASTE SHEET'!E2174))</f>
        <v/>
      </c>
      <c s="153" t="str">
        <f>IF('S.D.PASTE SHEET'!F2174="","",'S.D.PASTE SHEET'!F2174)</f>
        <v/>
      </c>
      <c s="153" t="str">
        <f>IF('S.D.PASTE SHEET'!G2174="","",UPPER('S.D.PASTE SHEET'!G2174))</f>
        <v/>
      </c>
      <c s="153" t="str">
        <f>IF('S.D.PASTE SHEET'!H2174="","",UPPER('S.D.PASTE SHEET'!H2174))</f>
        <v/>
      </c>
      <c s="153" t="str">
        <f>IF('S.D.PASTE SHEET'!I2174="","",'S.D.PASTE SHEET'!I2174)</f>
        <v/>
      </c>
      <c s="154" t="str">
        <f>IF('S.D.PASTE SHEET'!J2174="","",'S.D.PASTE SHEET'!J2174)</f>
        <v/>
      </c>
      <c s="153" t="str">
        <f>IF('S.D.PASTE SHEET'!K2174="","",'S.D.PASTE SHEET'!K2174)</f>
        <v/>
      </c>
      <c s="153" t="str">
        <f>IF('S.D.PASTE SHEET'!L2174="","",'S.D.PASTE SHEET'!L2174)</f>
        <v/>
      </c>
      <c s="153" t="str">
        <f>IF('S.D.PASTE SHEET'!M2174="","",'S.D.PASTE SHEET'!M2174)</f>
        <v/>
      </c>
      <c s="153" t="str">
        <f>IF('S.D.PASTE SHEET'!N2174="","",'S.D.PASTE SHEET'!N2174)</f>
        <v/>
      </c>
      <c s="153" t="str">
        <f>IF('S.D.PASTE SHEET'!O2174="","",'S.D.PASTE SHEET'!O2174)</f>
        <v/>
      </c>
      <c s="153" t="str">
        <f>IF('S.D.PASTE SHEET'!P2174="","",'S.D.PASTE SHEET'!P2174)</f>
        <v/>
      </c>
      <c s="153" t="str">
        <f>IF('S.D.PASTE SHEET'!Q2174="","",'S.D.PASTE SHEET'!Q2174)</f>
        <v/>
      </c>
      <c s="153" t="str">
        <f>IF('S.D.PASTE SHEET'!R2174="","",'S.D.PASTE SHEET'!R2174)</f>
        <v/>
      </c>
      <c s="153" t="str">
        <f>IF('S.D.PASTE SHEET'!S2174="","",'S.D.PASTE SHEET'!S2174)</f>
        <v/>
      </c>
      <c s="153" t="str">
        <f>IF('S.D.PASTE SHEET'!T2174="","",'S.D.PASTE SHEET'!T2174)</f>
        <v/>
      </c>
      <c s="153" t="str">
        <f>IF('S.D.PASTE SHEET'!U2174="","",'S.D.PASTE SHEET'!U2174)</f>
        <v/>
      </c>
      <c s="153" t="str">
        <f>IF('S.D.PASTE SHEET'!V2174="","",'S.D.PASTE SHEET'!V2174)</f>
        <v/>
      </c>
      <c s="153" t="str">
        <f>IF('S.D.PASTE SHEET'!W2174="","",'S.D.PASTE SHEET'!W2174)</f>
        <v/>
      </c>
      <c s="153" t="str">
        <f>IF('S.D.PASTE SHEET'!X2174="","",'S.D.PASTE SHEET'!X2174)</f>
        <v/>
      </c>
      <c s="153" t="str">
        <f>IF('S.D.PASTE SHEET'!Y2174="","",'S.D.PASTE SHEET'!Y2174)</f>
        <v/>
      </c>
      <c s="153" t="str">
        <f>IF('S.D.PASTE SHEET'!Z2174="","",'S.D.PASTE SHEET'!Z2174)</f>
        <v/>
      </c>
      <c s="153" t="str">
        <f>IF('S.D.PASTE SHEET'!AA2174="","",'S.D.PASTE SHEET'!AA2174)</f>
        <v/>
      </c>
      <c s="153" t="str">
        <f>IF('S.D.PASTE SHEET'!AB2174="","",'S.D.PASTE SHEET'!AB2174)</f>
        <v/>
      </c>
      <c s="153" t="str">
        <f>IF('S.D.PASTE SHEET'!AC2174="","",'S.D.PASTE SHEET'!AC2174)</f>
        <v/>
      </c>
      <c s="153" t="str">
        <f>IF('S.D.PASTE SHEET'!AD2174="","",'S.D.PASTE SHEET'!AD2174)</f>
        <v/>
      </c>
      <c s="155"/>
      <c s="156" t="str">
        <f>IF(AK2174="","",IF(AK2174&gt;0,COUNT($AG$2:AG2174),""))</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IF(BC2174="","",IF(BC2174&gt;0,COUNT($AY$2:AY2174),""))</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75" spans="1:66" ht="15">
      <c r="A2175" s="153" t="str">
        <f>IF('S.D.PASTE SHEET'!A2175="","",'S.D.PASTE SHEET'!A2175)</f>
        <v/>
      </c>
      <c s="153" t="str">
        <f>IF('S.D.PASTE SHEET'!B2175="","",'S.D.PASTE SHEET'!B2175)</f>
        <v/>
      </c>
      <c s="153" t="str">
        <f>IF('S.D.PASTE SHEET'!C2175="","",'S.D.PASTE SHEET'!C2175)</f>
        <v/>
      </c>
      <c s="154" t="str">
        <f>IF('S.D.PASTE SHEET'!D2175="","",'S.D.PASTE SHEET'!D2175)</f>
        <v/>
      </c>
      <c s="153" t="str">
        <f>IF('S.D.PASTE SHEET'!E2175="","",UPPER('S.D.PASTE SHEET'!E2175))</f>
        <v/>
      </c>
      <c s="153" t="str">
        <f>IF('S.D.PASTE SHEET'!F2175="","",'S.D.PASTE SHEET'!F2175)</f>
        <v/>
      </c>
      <c s="153" t="str">
        <f>IF('S.D.PASTE SHEET'!G2175="","",UPPER('S.D.PASTE SHEET'!G2175))</f>
        <v/>
      </c>
      <c s="153" t="str">
        <f>IF('S.D.PASTE SHEET'!H2175="","",UPPER('S.D.PASTE SHEET'!H2175))</f>
        <v/>
      </c>
      <c s="153" t="str">
        <f>IF('S.D.PASTE SHEET'!I2175="","",'S.D.PASTE SHEET'!I2175)</f>
        <v/>
      </c>
      <c s="154" t="str">
        <f>IF('S.D.PASTE SHEET'!J2175="","",'S.D.PASTE SHEET'!J2175)</f>
        <v/>
      </c>
      <c s="153" t="str">
        <f>IF('S.D.PASTE SHEET'!K2175="","",'S.D.PASTE SHEET'!K2175)</f>
        <v/>
      </c>
      <c s="153" t="str">
        <f>IF('S.D.PASTE SHEET'!L2175="","",'S.D.PASTE SHEET'!L2175)</f>
        <v/>
      </c>
      <c s="153" t="str">
        <f>IF('S.D.PASTE SHEET'!M2175="","",'S.D.PASTE SHEET'!M2175)</f>
        <v/>
      </c>
      <c s="153" t="str">
        <f>IF('S.D.PASTE SHEET'!N2175="","",'S.D.PASTE SHEET'!N2175)</f>
        <v/>
      </c>
      <c s="153" t="str">
        <f>IF('S.D.PASTE SHEET'!O2175="","",'S.D.PASTE SHEET'!O2175)</f>
        <v/>
      </c>
      <c s="153" t="str">
        <f>IF('S.D.PASTE SHEET'!P2175="","",'S.D.PASTE SHEET'!P2175)</f>
        <v/>
      </c>
      <c s="153" t="str">
        <f>IF('S.D.PASTE SHEET'!Q2175="","",'S.D.PASTE SHEET'!Q2175)</f>
        <v/>
      </c>
      <c s="153" t="str">
        <f>IF('S.D.PASTE SHEET'!R2175="","",'S.D.PASTE SHEET'!R2175)</f>
        <v/>
      </c>
      <c s="153" t="str">
        <f>IF('S.D.PASTE SHEET'!S2175="","",'S.D.PASTE SHEET'!S2175)</f>
        <v/>
      </c>
      <c s="153" t="str">
        <f>IF('S.D.PASTE SHEET'!T2175="","",'S.D.PASTE SHEET'!T2175)</f>
        <v/>
      </c>
      <c s="153" t="str">
        <f>IF('S.D.PASTE SHEET'!U2175="","",'S.D.PASTE SHEET'!U2175)</f>
        <v/>
      </c>
      <c s="153" t="str">
        <f>IF('S.D.PASTE SHEET'!V2175="","",'S.D.PASTE SHEET'!V2175)</f>
        <v/>
      </c>
      <c s="153" t="str">
        <f>IF('S.D.PASTE SHEET'!W2175="","",'S.D.PASTE SHEET'!W2175)</f>
        <v/>
      </c>
      <c s="153" t="str">
        <f>IF('S.D.PASTE SHEET'!X2175="","",'S.D.PASTE SHEET'!X2175)</f>
        <v/>
      </c>
      <c s="153" t="str">
        <f>IF('S.D.PASTE SHEET'!Y2175="","",'S.D.PASTE SHEET'!Y2175)</f>
        <v/>
      </c>
      <c s="153" t="str">
        <f>IF('S.D.PASTE SHEET'!Z2175="","",'S.D.PASTE SHEET'!Z2175)</f>
        <v/>
      </c>
      <c s="153" t="str">
        <f>IF('S.D.PASTE SHEET'!AA2175="","",'S.D.PASTE SHEET'!AA2175)</f>
        <v/>
      </c>
      <c s="153" t="str">
        <f>IF('S.D.PASTE SHEET'!AB2175="","",'S.D.PASTE SHEET'!AB2175)</f>
        <v/>
      </c>
      <c s="153" t="str">
        <f>IF('S.D.PASTE SHEET'!AC2175="","",'S.D.PASTE SHEET'!AC2175)</f>
        <v/>
      </c>
      <c s="153" t="str">
        <f>IF('S.D.PASTE SHEET'!AD2175="","",'S.D.PASTE SHEET'!AD2175)</f>
        <v/>
      </c>
      <c s="155"/>
      <c s="156" t="str">
        <f>IF(AK2175="","",IF(AK2175&gt;0,COUNT($AG$2:AG2175),""))</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IF(BC2175="","",IF(BC2175&gt;0,COUNT($AY$2:AY2175),""))</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76" spans="1:66" ht="15">
      <c r="A2176" s="153" t="str">
        <f>IF('S.D.PASTE SHEET'!A2176="","",'S.D.PASTE SHEET'!A2176)</f>
        <v/>
      </c>
      <c s="153" t="str">
        <f>IF('S.D.PASTE SHEET'!B2176="","",'S.D.PASTE SHEET'!B2176)</f>
        <v/>
      </c>
      <c s="153" t="str">
        <f>IF('S.D.PASTE SHEET'!C2176="","",'S.D.PASTE SHEET'!C2176)</f>
        <v/>
      </c>
      <c s="154" t="str">
        <f>IF('S.D.PASTE SHEET'!D2176="","",'S.D.PASTE SHEET'!D2176)</f>
        <v/>
      </c>
      <c s="153" t="str">
        <f>IF('S.D.PASTE SHEET'!E2176="","",UPPER('S.D.PASTE SHEET'!E2176))</f>
        <v/>
      </c>
      <c s="153" t="str">
        <f>IF('S.D.PASTE SHEET'!F2176="","",'S.D.PASTE SHEET'!F2176)</f>
        <v/>
      </c>
      <c s="153" t="str">
        <f>IF('S.D.PASTE SHEET'!G2176="","",UPPER('S.D.PASTE SHEET'!G2176))</f>
        <v/>
      </c>
      <c s="153" t="str">
        <f>IF('S.D.PASTE SHEET'!H2176="","",UPPER('S.D.PASTE SHEET'!H2176))</f>
        <v/>
      </c>
      <c s="153" t="str">
        <f>IF('S.D.PASTE SHEET'!I2176="","",'S.D.PASTE SHEET'!I2176)</f>
        <v/>
      </c>
      <c s="154" t="str">
        <f>IF('S.D.PASTE SHEET'!J2176="","",'S.D.PASTE SHEET'!J2176)</f>
        <v/>
      </c>
      <c s="153" t="str">
        <f>IF('S.D.PASTE SHEET'!K2176="","",'S.D.PASTE SHEET'!K2176)</f>
        <v/>
      </c>
      <c s="153" t="str">
        <f>IF('S.D.PASTE SHEET'!L2176="","",'S.D.PASTE SHEET'!L2176)</f>
        <v/>
      </c>
      <c s="153" t="str">
        <f>IF('S.D.PASTE SHEET'!M2176="","",'S.D.PASTE SHEET'!M2176)</f>
        <v/>
      </c>
      <c s="153" t="str">
        <f>IF('S.D.PASTE SHEET'!N2176="","",'S.D.PASTE SHEET'!N2176)</f>
        <v/>
      </c>
      <c s="153" t="str">
        <f>IF('S.D.PASTE SHEET'!O2176="","",'S.D.PASTE SHEET'!O2176)</f>
        <v/>
      </c>
      <c s="153" t="str">
        <f>IF('S.D.PASTE SHEET'!P2176="","",'S.D.PASTE SHEET'!P2176)</f>
        <v/>
      </c>
      <c s="153" t="str">
        <f>IF('S.D.PASTE SHEET'!Q2176="","",'S.D.PASTE SHEET'!Q2176)</f>
        <v/>
      </c>
      <c s="153" t="str">
        <f>IF('S.D.PASTE SHEET'!R2176="","",'S.D.PASTE SHEET'!R2176)</f>
        <v/>
      </c>
      <c s="153" t="str">
        <f>IF('S.D.PASTE SHEET'!S2176="","",'S.D.PASTE SHEET'!S2176)</f>
        <v/>
      </c>
      <c s="153" t="str">
        <f>IF('S.D.PASTE SHEET'!T2176="","",'S.D.PASTE SHEET'!T2176)</f>
        <v/>
      </c>
      <c s="153" t="str">
        <f>IF('S.D.PASTE SHEET'!U2176="","",'S.D.PASTE SHEET'!U2176)</f>
        <v/>
      </c>
      <c s="153" t="str">
        <f>IF('S.D.PASTE SHEET'!V2176="","",'S.D.PASTE SHEET'!V2176)</f>
        <v/>
      </c>
      <c s="153" t="str">
        <f>IF('S.D.PASTE SHEET'!W2176="","",'S.D.PASTE SHEET'!W2176)</f>
        <v/>
      </c>
      <c s="153" t="str">
        <f>IF('S.D.PASTE SHEET'!X2176="","",'S.D.PASTE SHEET'!X2176)</f>
        <v/>
      </c>
      <c s="153" t="str">
        <f>IF('S.D.PASTE SHEET'!Y2176="","",'S.D.PASTE SHEET'!Y2176)</f>
        <v/>
      </c>
      <c s="153" t="str">
        <f>IF('S.D.PASTE SHEET'!Z2176="","",'S.D.PASTE SHEET'!Z2176)</f>
        <v/>
      </c>
      <c s="153" t="str">
        <f>IF('S.D.PASTE SHEET'!AA2176="","",'S.D.PASTE SHEET'!AA2176)</f>
        <v/>
      </c>
      <c s="153" t="str">
        <f>IF('S.D.PASTE SHEET'!AB2176="","",'S.D.PASTE SHEET'!AB2176)</f>
        <v/>
      </c>
      <c s="153" t="str">
        <f>IF('S.D.PASTE SHEET'!AC2176="","",'S.D.PASTE SHEET'!AC2176)</f>
        <v/>
      </c>
      <c s="153" t="str">
        <f>IF('S.D.PASTE SHEET'!AD2176="","",'S.D.PASTE SHEET'!AD2176)</f>
        <v/>
      </c>
      <c s="155"/>
      <c s="156" t="str">
        <f>IF(AK2176="","",IF(AK2176&gt;0,COUNT($AG$2:AG2176),""))</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IF(BC2176="","",IF(BC2176&gt;0,COUNT($AY$2:AY2176),""))</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77" spans="1:66" ht="15">
      <c r="A2177" s="153" t="str">
        <f>IF('S.D.PASTE SHEET'!A2177="","",'S.D.PASTE SHEET'!A2177)</f>
        <v/>
      </c>
      <c s="153" t="str">
        <f>IF('S.D.PASTE SHEET'!B2177="","",'S.D.PASTE SHEET'!B2177)</f>
        <v/>
      </c>
      <c s="153" t="str">
        <f>IF('S.D.PASTE SHEET'!C2177="","",'S.D.PASTE SHEET'!C2177)</f>
        <v/>
      </c>
      <c s="154" t="str">
        <f>IF('S.D.PASTE SHEET'!D2177="","",'S.D.PASTE SHEET'!D2177)</f>
        <v/>
      </c>
      <c s="153" t="str">
        <f>IF('S.D.PASTE SHEET'!E2177="","",UPPER('S.D.PASTE SHEET'!E2177))</f>
        <v/>
      </c>
      <c s="153" t="str">
        <f>IF('S.D.PASTE SHEET'!F2177="","",'S.D.PASTE SHEET'!F2177)</f>
        <v/>
      </c>
      <c s="153" t="str">
        <f>IF('S.D.PASTE SHEET'!G2177="","",UPPER('S.D.PASTE SHEET'!G2177))</f>
        <v/>
      </c>
      <c s="153" t="str">
        <f>IF('S.D.PASTE SHEET'!H2177="","",UPPER('S.D.PASTE SHEET'!H2177))</f>
        <v/>
      </c>
      <c s="153" t="str">
        <f>IF('S.D.PASTE SHEET'!I2177="","",'S.D.PASTE SHEET'!I2177)</f>
        <v/>
      </c>
      <c s="154" t="str">
        <f>IF('S.D.PASTE SHEET'!J2177="","",'S.D.PASTE SHEET'!J2177)</f>
        <v/>
      </c>
      <c s="153" t="str">
        <f>IF('S.D.PASTE SHEET'!K2177="","",'S.D.PASTE SHEET'!K2177)</f>
        <v/>
      </c>
      <c s="153" t="str">
        <f>IF('S.D.PASTE SHEET'!L2177="","",'S.D.PASTE SHEET'!L2177)</f>
        <v/>
      </c>
      <c s="153" t="str">
        <f>IF('S.D.PASTE SHEET'!M2177="","",'S.D.PASTE SHEET'!M2177)</f>
        <v/>
      </c>
      <c s="153" t="str">
        <f>IF('S.D.PASTE SHEET'!N2177="","",'S.D.PASTE SHEET'!N2177)</f>
        <v/>
      </c>
      <c s="153" t="str">
        <f>IF('S.D.PASTE SHEET'!O2177="","",'S.D.PASTE SHEET'!O2177)</f>
        <v/>
      </c>
      <c s="153" t="str">
        <f>IF('S.D.PASTE SHEET'!P2177="","",'S.D.PASTE SHEET'!P2177)</f>
        <v/>
      </c>
      <c s="153" t="str">
        <f>IF('S.D.PASTE SHEET'!Q2177="","",'S.D.PASTE SHEET'!Q2177)</f>
        <v/>
      </c>
      <c s="153" t="str">
        <f>IF('S.D.PASTE SHEET'!R2177="","",'S.D.PASTE SHEET'!R2177)</f>
        <v/>
      </c>
      <c s="153" t="str">
        <f>IF('S.D.PASTE SHEET'!S2177="","",'S.D.PASTE SHEET'!S2177)</f>
        <v/>
      </c>
      <c s="153" t="str">
        <f>IF('S.D.PASTE SHEET'!T2177="","",'S.D.PASTE SHEET'!T2177)</f>
        <v/>
      </c>
      <c s="153" t="str">
        <f>IF('S.D.PASTE SHEET'!U2177="","",'S.D.PASTE SHEET'!U2177)</f>
        <v/>
      </c>
      <c s="153" t="str">
        <f>IF('S.D.PASTE SHEET'!V2177="","",'S.D.PASTE SHEET'!V2177)</f>
        <v/>
      </c>
      <c s="153" t="str">
        <f>IF('S.D.PASTE SHEET'!W2177="","",'S.D.PASTE SHEET'!W2177)</f>
        <v/>
      </c>
      <c s="153" t="str">
        <f>IF('S.D.PASTE SHEET'!X2177="","",'S.D.PASTE SHEET'!X2177)</f>
        <v/>
      </c>
      <c s="153" t="str">
        <f>IF('S.D.PASTE SHEET'!Y2177="","",'S.D.PASTE SHEET'!Y2177)</f>
        <v/>
      </c>
      <c s="153" t="str">
        <f>IF('S.D.PASTE SHEET'!Z2177="","",'S.D.PASTE SHEET'!Z2177)</f>
        <v/>
      </c>
      <c s="153" t="str">
        <f>IF('S.D.PASTE SHEET'!AA2177="","",'S.D.PASTE SHEET'!AA2177)</f>
        <v/>
      </c>
      <c s="153" t="str">
        <f>IF('S.D.PASTE SHEET'!AB2177="","",'S.D.PASTE SHEET'!AB2177)</f>
        <v/>
      </c>
      <c s="153" t="str">
        <f>IF('S.D.PASTE SHEET'!AC2177="","",'S.D.PASTE SHEET'!AC2177)</f>
        <v/>
      </c>
      <c s="153" t="str">
        <f>IF('S.D.PASTE SHEET'!AD2177="","",'S.D.PASTE SHEET'!AD2177)</f>
        <v/>
      </c>
      <c s="155"/>
      <c s="156" t="str">
        <f>IF(AK2177="","",IF(AK2177&gt;0,COUNT($AG$2:AG2177),""))</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IF(BC2177="","",IF(BC2177&gt;0,COUNT($AY$2:AY2177),""))</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78" spans="1:66" ht="15">
      <c r="A2178" s="153" t="str">
        <f>IF('S.D.PASTE SHEET'!A2178="","",'S.D.PASTE SHEET'!A2178)</f>
        <v/>
      </c>
      <c s="153" t="str">
        <f>IF('S.D.PASTE SHEET'!B2178="","",'S.D.PASTE SHEET'!B2178)</f>
        <v/>
      </c>
      <c s="153" t="str">
        <f>IF('S.D.PASTE SHEET'!C2178="","",'S.D.PASTE SHEET'!C2178)</f>
        <v/>
      </c>
      <c s="154" t="str">
        <f>IF('S.D.PASTE SHEET'!D2178="","",'S.D.PASTE SHEET'!D2178)</f>
        <v/>
      </c>
      <c s="153" t="str">
        <f>IF('S.D.PASTE SHEET'!E2178="","",UPPER('S.D.PASTE SHEET'!E2178))</f>
        <v/>
      </c>
      <c s="153" t="str">
        <f>IF('S.D.PASTE SHEET'!F2178="","",'S.D.PASTE SHEET'!F2178)</f>
        <v/>
      </c>
      <c s="153" t="str">
        <f>IF('S.D.PASTE SHEET'!G2178="","",UPPER('S.D.PASTE SHEET'!G2178))</f>
        <v/>
      </c>
      <c s="153" t="str">
        <f>IF('S.D.PASTE SHEET'!H2178="","",UPPER('S.D.PASTE SHEET'!H2178))</f>
        <v/>
      </c>
      <c s="153" t="str">
        <f>IF('S.D.PASTE SHEET'!I2178="","",'S.D.PASTE SHEET'!I2178)</f>
        <v/>
      </c>
      <c s="154" t="str">
        <f>IF('S.D.PASTE SHEET'!J2178="","",'S.D.PASTE SHEET'!J2178)</f>
        <v/>
      </c>
      <c s="153" t="str">
        <f>IF('S.D.PASTE SHEET'!K2178="","",'S.D.PASTE SHEET'!K2178)</f>
        <v/>
      </c>
      <c s="153" t="str">
        <f>IF('S.D.PASTE SHEET'!L2178="","",'S.D.PASTE SHEET'!L2178)</f>
        <v/>
      </c>
      <c s="153" t="str">
        <f>IF('S.D.PASTE SHEET'!M2178="","",'S.D.PASTE SHEET'!M2178)</f>
        <v/>
      </c>
      <c s="153" t="str">
        <f>IF('S.D.PASTE SHEET'!N2178="","",'S.D.PASTE SHEET'!N2178)</f>
        <v/>
      </c>
      <c s="153" t="str">
        <f>IF('S.D.PASTE SHEET'!O2178="","",'S.D.PASTE SHEET'!O2178)</f>
        <v/>
      </c>
      <c s="153" t="str">
        <f>IF('S.D.PASTE SHEET'!P2178="","",'S.D.PASTE SHEET'!P2178)</f>
        <v/>
      </c>
      <c s="153" t="str">
        <f>IF('S.D.PASTE SHEET'!Q2178="","",'S.D.PASTE SHEET'!Q2178)</f>
        <v/>
      </c>
      <c s="153" t="str">
        <f>IF('S.D.PASTE SHEET'!R2178="","",'S.D.PASTE SHEET'!R2178)</f>
        <v/>
      </c>
      <c s="153" t="str">
        <f>IF('S.D.PASTE SHEET'!S2178="","",'S.D.PASTE SHEET'!S2178)</f>
        <v/>
      </c>
      <c s="153" t="str">
        <f>IF('S.D.PASTE SHEET'!T2178="","",'S.D.PASTE SHEET'!T2178)</f>
        <v/>
      </c>
      <c s="153" t="str">
        <f>IF('S.D.PASTE SHEET'!U2178="","",'S.D.PASTE SHEET'!U2178)</f>
        <v/>
      </c>
      <c s="153" t="str">
        <f>IF('S.D.PASTE SHEET'!V2178="","",'S.D.PASTE SHEET'!V2178)</f>
        <v/>
      </c>
      <c s="153" t="str">
        <f>IF('S.D.PASTE SHEET'!W2178="","",'S.D.PASTE SHEET'!W2178)</f>
        <v/>
      </c>
      <c s="153" t="str">
        <f>IF('S.D.PASTE SHEET'!X2178="","",'S.D.PASTE SHEET'!X2178)</f>
        <v/>
      </c>
      <c s="153" t="str">
        <f>IF('S.D.PASTE SHEET'!Y2178="","",'S.D.PASTE SHEET'!Y2178)</f>
        <v/>
      </c>
      <c s="153" t="str">
        <f>IF('S.D.PASTE SHEET'!Z2178="","",'S.D.PASTE SHEET'!Z2178)</f>
        <v/>
      </c>
      <c s="153" t="str">
        <f>IF('S.D.PASTE SHEET'!AA2178="","",'S.D.PASTE SHEET'!AA2178)</f>
        <v/>
      </c>
      <c s="153" t="str">
        <f>IF('S.D.PASTE SHEET'!AB2178="","",'S.D.PASTE SHEET'!AB2178)</f>
        <v/>
      </c>
      <c s="153" t="str">
        <f>IF('S.D.PASTE SHEET'!AC2178="","",'S.D.PASTE SHEET'!AC2178)</f>
        <v/>
      </c>
      <c s="153" t="str">
        <f>IF('S.D.PASTE SHEET'!AD2178="","",'S.D.PASTE SHEET'!AD2178)</f>
        <v/>
      </c>
      <c s="155"/>
      <c s="156" t="str">
        <f>IF(AK2178="","",IF(AK2178&gt;0,COUNT($AG$2:AG2178),""))</f>
        <v/>
      </c>
      <c s="157" t="str">
        <f t="shared" si="1058"/>
        <v/>
      </c>
      <c s="157" t="str">
        <f t="shared" si="1059"/>
        <v/>
      </c>
      <c s="157" t="str">
        <f t="shared" si="1060"/>
        <v/>
      </c>
      <c s="158" t="str">
        <f t="shared" si="1061"/>
        <v/>
      </c>
      <c s="157" t="str">
        <f t="shared" si="1062"/>
        <v/>
      </c>
      <c s="157" t="str">
        <f t="shared" si="1063"/>
        <v/>
      </c>
      <c s="157" t="str">
        <f t="shared" si="1064"/>
        <v/>
      </c>
      <c s="157" t="str">
        <f t="shared" si="1065"/>
        <v/>
      </c>
      <c s="157" t="str">
        <f t="shared" si="1066"/>
        <v/>
      </c>
      <c s="158" t="str">
        <f t="shared" si="1067"/>
        <v/>
      </c>
      <c s="157" t="str">
        <f t="shared" si="1068"/>
        <v/>
      </c>
      <c s="157" t="str">
        <f t="shared" si="1069"/>
        <v/>
      </c>
      <c s="157" t="str">
        <f t="shared" si="1070"/>
        <v/>
      </c>
      <c s="157" t="str">
        <f t="shared" si="1071"/>
        <v/>
      </c>
      <c s="157" t="str">
        <f t="shared" si="1072"/>
        <v/>
      </c>
      <c s="157" t="str">
        <f t="shared" si="1073"/>
        <v/>
      </c>
      <c s="160"/>
      <c s="156" t="str">
        <f>IF(BC2178="","",IF(BC2178&gt;0,COUNT($AY$2:AY2178),""))</f>
        <v/>
      </c>
      <c s="159" t="str">
        <f t="shared" si="1074"/>
        <v/>
      </c>
      <c s="159" t="str">
        <f t="shared" si="1075"/>
        <v/>
      </c>
      <c s="157" t="str">
        <f t="shared" si="1076"/>
        <v/>
      </c>
      <c s="158" t="str">
        <f t="shared" si="1077"/>
        <v/>
      </c>
      <c s="157" t="str">
        <f t="shared" si="1078"/>
        <v/>
      </c>
      <c s="157" t="str">
        <f t="shared" si="1079"/>
        <v/>
      </c>
      <c s="157" t="str">
        <f t="shared" si="1080"/>
        <v/>
      </c>
      <c s="157" t="str">
        <f t="shared" si="1081"/>
        <v/>
      </c>
      <c s="157" t="str">
        <f t="shared" si="1082"/>
        <v/>
      </c>
      <c s="158" t="str">
        <f t="shared" si="1083"/>
        <v/>
      </c>
      <c s="157" t="str">
        <f t="shared" si="1084"/>
        <v/>
      </c>
      <c s="157" t="str">
        <f t="shared" si="1085"/>
        <v/>
      </c>
      <c s="157" t="str">
        <f t="shared" si="1086"/>
        <v/>
      </c>
      <c s="157" t="str">
        <f t="shared" si="1087"/>
        <v/>
      </c>
      <c s="157" t="str">
        <f t="shared" si="1088"/>
        <v/>
      </c>
      <c s="157" t="str">
        <f t="shared" si="1089"/>
        <v/>
      </c>
    </row>
    <row r="2179" spans="1:66" ht="15">
      <c r="A2179" s="153" t="str">
        <f>IF('S.D.PASTE SHEET'!A2179="","",'S.D.PASTE SHEET'!A2179)</f>
        <v/>
      </c>
      <c s="153" t="str">
        <f>IF('S.D.PASTE SHEET'!B2179="","",'S.D.PASTE SHEET'!B2179)</f>
        <v/>
      </c>
      <c s="153" t="str">
        <f>IF('S.D.PASTE SHEET'!C2179="","",'S.D.PASTE SHEET'!C2179)</f>
        <v/>
      </c>
      <c s="154" t="str">
        <f>IF('S.D.PASTE SHEET'!D2179="","",'S.D.PASTE SHEET'!D2179)</f>
        <v/>
      </c>
      <c s="153" t="str">
        <f>IF('S.D.PASTE SHEET'!E2179="","",UPPER('S.D.PASTE SHEET'!E2179))</f>
        <v/>
      </c>
      <c s="153" t="str">
        <f>IF('S.D.PASTE SHEET'!F2179="","",'S.D.PASTE SHEET'!F2179)</f>
        <v/>
      </c>
      <c s="153" t="str">
        <f>IF('S.D.PASTE SHEET'!G2179="","",UPPER('S.D.PASTE SHEET'!G2179))</f>
        <v/>
      </c>
      <c s="153" t="str">
        <f>IF('S.D.PASTE SHEET'!H2179="","",UPPER('S.D.PASTE SHEET'!H2179))</f>
        <v/>
      </c>
      <c s="153" t="str">
        <f>IF('S.D.PASTE SHEET'!I2179="","",'S.D.PASTE SHEET'!I2179)</f>
        <v/>
      </c>
      <c s="154" t="str">
        <f>IF('S.D.PASTE SHEET'!J2179="","",'S.D.PASTE SHEET'!J2179)</f>
        <v/>
      </c>
      <c s="153" t="str">
        <f>IF('S.D.PASTE SHEET'!K2179="","",'S.D.PASTE SHEET'!K2179)</f>
        <v/>
      </c>
      <c s="153" t="str">
        <f>IF('S.D.PASTE SHEET'!L2179="","",'S.D.PASTE SHEET'!L2179)</f>
        <v/>
      </c>
      <c s="153" t="str">
        <f>IF('S.D.PASTE SHEET'!M2179="","",'S.D.PASTE SHEET'!M2179)</f>
        <v/>
      </c>
      <c s="153" t="str">
        <f>IF('S.D.PASTE SHEET'!N2179="","",'S.D.PASTE SHEET'!N2179)</f>
        <v/>
      </c>
      <c s="153" t="str">
        <f>IF('S.D.PASTE SHEET'!O2179="","",'S.D.PASTE SHEET'!O2179)</f>
        <v/>
      </c>
      <c s="153" t="str">
        <f>IF('S.D.PASTE SHEET'!P2179="","",'S.D.PASTE SHEET'!P2179)</f>
        <v/>
      </c>
      <c s="153" t="str">
        <f>IF('S.D.PASTE SHEET'!Q2179="","",'S.D.PASTE SHEET'!Q2179)</f>
        <v/>
      </c>
      <c s="153" t="str">
        <f>IF('S.D.PASTE SHEET'!R2179="","",'S.D.PASTE SHEET'!R2179)</f>
        <v/>
      </c>
      <c s="153" t="str">
        <f>IF('S.D.PASTE SHEET'!S2179="","",'S.D.PASTE SHEET'!S2179)</f>
        <v/>
      </c>
      <c s="153" t="str">
        <f>IF('S.D.PASTE SHEET'!T2179="","",'S.D.PASTE SHEET'!T2179)</f>
        <v/>
      </c>
      <c s="153" t="str">
        <f>IF('S.D.PASTE SHEET'!U2179="","",'S.D.PASTE SHEET'!U2179)</f>
        <v/>
      </c>
      <c s="153" t="str">
        <f>IF('S.D.PASTE SHEET'!V2179="","",'S.D.PASTE SHEET'!V2179)</f>
        <v/>
      </c>
      <c s="153" t="str">
        <f>IF('S.D.PASTE SHEET'!W2179="","",'S.D.PASTE SHEET'!W2179)</f>
        <v/>
      </c>
      <c s="153" t="str">
        <f>IF('S.D.PASTE SHEET'!X2179="","",'S.D.PASTE SHEET'!X2179)</f>
        <v/>
      </c>
      <c s="153" t="str">
        <f>IF('S.D.PASTE SHEET'!Y2179="","",'S.D.PASTE SHEET'!Y2179)</f>
        <v/>
      </c>
      <c s="153" t="str">
        <f>IF('S.D.PASTE SHEET'!Z2179="","",'S.D.PASTE SHEET'!Z2179)</f>
        <v/>
      </c>
      <c s="153" t="str">
        <f>IF('S.D.PASTE SHEET'!AA2179="","",'S.D.PASTE SHEET'!AA2179)</f>
        <v/>
      </c>
      <c s="153" t="str">
        <f>IF('S.D.PASTE SHEET'!AB2179="","",'S.D.PASTE SHEET'!AB2179)</f>
        <v/>
      </c>
      <c s="153" t="str">
        <f>IF('S.D.PASTE SHEET'!AC2179="","",'S.D.PASTE SHEET'!AC2179)</f>
        <v/>
      </c>
      <c s="153" t="str">
        <f>IF('S.D.PASTE SHEET'!AD2179="","",'S.D.PASTE SHEET'!AD2179)</f>
        <v/>
      </c>
      <c s="155"/>
      <c s="156" t="str">
        <f>IF(AK2179="","",IF(AK2179&gt;0,COUNT($AG$2:AG2179),""))</f>
        <v/>
      </c>
      <c s="157" t="str">
        <f t="shared" si="1090" ref="AG2179:AG2242">IF(AND($AJ$1=8,$A2179=8),A2179,"")</f>
        <v/>
      </c>
      <c s="157" t="str">
        <f t="shared" si="1091" ref="AH2179:AH2242">IF(AND($AJ$1=8,$A2179=8),B2179,"")</f>
        <v/>
      </c>
      <c s="157" t="str">
        <f t="shared" si="1092" ref="AI2179:AI2242">IF(AND($AJ$1=8,$A2179=8),C2179,"")</f>
        <v/>
      </c>
      <c s="158" t="str">
        <f t="shared" si="1093" ref="AJ2179:AJ2242">IF(AND($AJ$1=8,$A2179=8),D2179,"")</f>
        <v/>
      </c>
      <c s="157" t="str">
        <f t="shared" si="1094" ref="AK2179:AK2242">IF(AND($AJ$1=8,$A2179=8),E2179,"")</f>
        <v/>
      </c>
      <c s="157" t="str">
        <f t="shared" si="1095" ref="AL2179:AL2242">IF(AND($AJ$1=8,$A2179=8),F2179,"")</f>
        <v/>
      </c>
      <c s="157" t="str">
        <f t="shared" si="1096" ref="AM2179:AM2242">IF(AND($AJ$1=8,$A2179=8),G2179,"")</f>
        <v/>
      </c>
      <c s="157" t="str">
        <f t="shared" si="1097" ref="AN2179:AN2242">IF(AND($AJ$1=8,$A2179=8),H2179,"")</f>
        <v/>
      </c>
      <c s="157" t="str">
        <f t="shared" si="1098" ref="AO2179:AO2242">IF(AND($AJ$1=8,$A2179=8),I2179,"")</f>
        <v/>
      </c>
      <c s="158" t="str">
        <f t="shared" si="1099" ref="AP2179:AP2242">IF(AND($AJ$1=8,$A2179=8),J2179,"")</f>
        <v/>
      </c>
      <c s="157" t="str">
        <f t="shared" si="1100" ref="AQ2179:AQ2242">IF(AND($AJ$1=8,$A2179=8),K2179,"")</f>
        <v/>
      </c>
      <c s="157" t="str">
        <f t="shared" si="1101" ref="AR2179:AR2242">IF(AND($AJ$1=8,$A2179=8),L2179,"")</f>
        <v/>
      </c>
      <c s="157" t="str">
        <f t="shared" si="1102" ref="AS2179:AS2242">IF(AND($AJ$1=8,$A2179=8),M2179,"")</f>
        <v/>
      </c>
      <c s="157" t="str">
        <f t="shared" si="1103" ref="AT2179:AT2242">IF(AND($AJ$1=8,$A2179=8),N2179,"")</f>
        <v/>
      </c>
      <c s="157" t="str">
        <f t="shared" si="1104" ref="AU2179:AU2242">IF(AND($AJ$1=8,$A2179=8),O2179,"")</f>
        <v/>
      </c>
      <c s="157" t="str">
        <f t="shared" si="1105" ref="AV2179:AV2242">IF(AND($AJ$1=8,$A2179=8),P2179,"")</f>
        <v/>
      </c>
      <c s="160"/>
      <c s="156" t="str">
        <f>IF(BC2179="","",IF(BC2179&gt;0,COUNT($AY$2:AY2179),""))</f>
        <v/>
      </c>
      <c s="159" t="str">
        <f t="shared" si="1106" ref="AY2179:AY2242">IF(AND($BB$1=8,$A2179=8,$BC$1=$B2179),$A2179,"")</f>
        <v/>
      </c>
      <c s="159" t="str">
        <f t="shared" si="1107" ref="AZ2179:AZ2242">IF(AND($BB$1=8,$A2179=8,$BC$1=$B2179),$B2179,"")</f>
        <v/>
      </c>
      <c s="157" t="str">
        <f t="shared" si="1108" ref="BA2179:BA2242">IF(AND($BB$1=8,$A2179=8,$BC$1=$B2179),$C2179,"")</f>
        <v/>
      </c>
      <c s="158" t="str">
        <f t="shared" si="1109" ref="BB2179:BB2242">IF(AND($BB$1=8,$A2179=8,$BC$1=$B2179),$D2179,"")</f>
        <v/>
      </c>
      <c s="157" t="str">
        <f t="shared" si="1110" ref="BC2179:BC2242">IF(AND($BB$1=8,$A2179=8,$BC$1=$B2179),$E2179,"")</f>
        <v/>
      </c>
      <c s="157" t="str">
        <f t="shared" si="1111" ref="BD2179:BD2242">IF(AND($BB$1=8,$A2179=8,$BC$1=$B2179),$F2179,"")</f>
        <v/>
      </c>
      <c s="157" t="str">
        <f t="shared" si="1112" ref="BE2179:BE2242">IF(AND($BB$1=8,$A2179=8,$BC$1=$B2179),$G2179,"")</f>
        <v/>
      </c>
      <c s="157" t="str">
        <f t="shared" si="1113" ref="BF2179:BF2242">IF(AND($BB$1=8,$A2179=8,$BC$1=$B2179),$H2179,"")</f>
        <v/>
      </c>
      <c s="157" t="str">
        <f t="shared" si="1114" ref="BG2179:BG2242">IF(AND($BB$1=8,$A2179=8,$BC$1=$B2179),$I2179,"")</f>
        <v/>
      </c>
      <c s="158" t="str">
        <f t="shared" si="1115" ref="BH2179:BH2242">IF(AND($BB$1=8,$A2179=8,$BC$1=$B2179),$J2179,"")</f>
        <v/>
      </c>
      <c s="157" t="str">
        <f t="shared" si="1116" ref="BI2179:BI2242">IF(AND($BB$1=8,$A2179=8,$BC$1=$B2179),$K2179,"")</f>
        <v/>
      </c>
      <c s="157" t="str">
        <f t="shared" si="1117" ref="BJ2179:BJ2242">IF(AND($BB$1=8,$A2179=8,$BC$1=$B2179),$L2179,"")</f>
        <v/>
      </c>
      <c s="157" t="str">
        <f t="shared" si="1118" ref="BK2179:BK2242">IF(AND($BB$1=8,$A2179=8,$BC$1=$B2179),$M2179,"")</f>
        <v/>
      </c>
      <c s="157" t="str">
        <f t="shared" si="1119" ref="BL2179:BL2242">IF(AND($BB$1=8,$A2179=8,$BC$1=$B2179),$N2179,"")</f>
        <v/>
      </c>
      <c s="157" t="str">
        <f t="shared" si="1120" ref="BM2179:BM2242">IF(AND($BB$1=8,$A2179=8,$BC$1=$B2179),$O2179,"")</f>
        <v/>
      </c>
      <c s="157" t="str">
        <f t="shared" si="1121" ref="BN2179:BN2242">IF(AND($BB$1=8,$A2179=8,$BC$1=$B2179),$P2179,"")</f>
        <v/>
      </c>
    </row>
    <row r="2180" spans="1:66" ht="15">
      <c r="A2180" s="153" t="str">
        <f>IF('S.D.PASTE SHEET'!A2180="","",'S.D.PASTE SHEET'!A2180)</f>
        <v/>
      </c>
      <c s="153" t="str">
        <f>IF('S.D.PASTE SHEET'!B2180="","",'S.D.PASTE SHEET'!B2180)</f>
        <v/>
      </c>
      <c s="153" t="str">
        <f>IF('S.D.PASTE SHEET'!C2180="","",'S.D.PASTE SHEET'!C2180)</f>
        <v/>
      </c>
      <c s="154" t="str">
        <f>IF('S.D.PASTE SHEET'!D2180="","",'S.D.PASTE SHEET'!D2180)</f>
        <v/>
      </c>
      <c s="153" t="str">
        <f>IF('S.D.PASTE SHEET'!E2180="","",UPPER('S.D.PASTE SHEET'!E2180))</f>
        <v/>
      </c>
      <c s="153" t="str">
        <f>IF('S.D.PASTE SHEET'!F2180="","",'S.D.PASTE SHEET'!F2180)</f>
        <v/>
      </c>
      <c s="153" t="str">
        <f>IF('S.D.PASTE SHEET'!G2180="","",UPPER('S.D.PASTE SHEET'!G2180))</f>
        <v/>
      </c>
      <c s="153" t="str">
        <f>IF('S.D.PASTE SHEET'!H2180="","",UPPER('S.D.PASTE SHEET'!H2180))</f>
        <v/>
      </c>
      <c s="153" t="str">
        <f>IF('S.D.PASTE SHEET'!I2180="","",'S.D.PASTE SHEET'!I2180)</f>
        <v/>
      </c>
      <c s="154" t="str">
        <f>IF('S.D.PASTE SHEET'!J2180="","",'S.D.PASTE SHEET'!J2180)</f>
        <v/>
      </c>
      <c s="153" t="str">
        <f>IF('S.D.PASTE SHEET'!K2180="","",'S.D.PASTE SHEET'!K2180)</f>
        <v/>
      </c>
      <c s="153" t="str">
        <f>IF('S.D.PASTE SHEET'!L2180="","",'S.D.PASTE SHEET'!L2180)</f>
        <v/>
      </c>
      <c s="153" t="str">
        <f>IF('S.D.PASTE SHEET'!M2180="","",'S.D.PASTE SHEET'!M2180)</f>
        <v/>
      </c>
      <c s="153" t="str">
        <f>IF('S.D.PASTE SHEET'!N2180="","",'S.D.PASTE SHEET'!N2180)</f>
        <v/>
      </c>
      <c s="153" t="str">
        <f>IF('S.D.PASTE SHEET'!O2180="","",'S.D.PASTE SHEET'!O2180)</f>
        <v/>
      </c>
      <c s="153" t="str">
        <f>IF('S.D.PASTE SHEET'!P2180="","",'S.D.PASTE SHEET'!P2180)</f>
        <v/>
      </c>
      <c s="153" t="str">
        <f>IF('S.D.PASTE SHEET'!Q2180="","",'S.D.PASTE SHEET'!Q2180)</f>
        <v/>
      </c>
      <c s="153" t="str">
        <f>IF('S.D.PASTE SHEET'!R2180="","",'S.D.PASTE SHEET'!R2180)</f>
        <v/>
      </c>
      <c s="153" t="str">
        <f>IF('S.D.PASTE SHEET'!S2180="","",'S.D.PASTE SHEET'!S2180)</f>
        <v/>
      </c>
      <c s="153" t="str">
        <f>IF('S.D.PASTE SHEET'!T2180="","",'S.D.PASTE SHEET'!T2180)</f>
        <v/>
      </c>
      <c s="153" t="str">
        <f>IF('S.D.PASTE SHEET'!U2180="","",'S.D.PASTE SHEET'!U2180)</f>
        <v/>
      </c>
      <c s="153" t="str">
        <f>IF('S.D.PASTE SHEET'!V2180="","",'S.D.PASTE SHEET'!V2180)</f>
        <v/>
      </c>
      <c s="153" t="str">
        <f>IF('S.D.PASTE SHEET'!W2180="","",'S.D.PASTE SHEET'!W2180)</f>
        <v/>
      </c>
      <c s="153" t="str">
        <f>IF('S.D.PASTE SHEET'!X2180="","",'S.D.PASTE SHEET'!X2180)</f>
        <v/>
      </c>
      <c s="153" t="str">
        <f>IF('S.D.PASTE SHEET'!Y2180="","",'S.D.PASTE SHEET'!Y2180)</f>
        <v/>
      </c>
      <c s="153" t="str">
        <f>IF('S.D.PASTE SHEET'!Z2180="","",'S.D.PASTE SHEET'!Z2180)</f>
        <v/>
      </c>
      <c s="153" t="str">
        <f>IF('S.D.PASTE SHEET'!AA2180="","",'S.D.PASTE SHEET'!AA2180)</f>
        <v/>
      </c>
      <c s="153" t="str">
        <f>IF('S.D.PASTE SHEET'!AB2180="","",'S.D.PASTE SHEET'!AB2180)</f>
        <v/>
      </c>
      <c s="153" t="str">
        <f>IF('S.D.PASTE SHEET'!AC2180="","",'S.D.PASTE SHEET'!AC2180)</f>
        <v/>
      </c>
      <c s="153" t="str">
        <f>IF('S.D.PASTE SHEET'!AD2180="","",'S.D.PASTE SHEET'!AD2180)</f>
        <v/>
      </c>
      <c s="155"/>
      <c s="156" t="str">
        <f>IF(AK2180="","",IF(AK2180&gt;0,COUNT($AG$2:AG2180),""))</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IF(BC2180="","",IF(BC2180&gt;0,COUNT($AY$2:AY2180),""))</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81" spans="1:66" ht="15">
      <c r="A2181" s="153" t="str">
        <f>IF('S.D.PASTE SHEET'!A2181="","",'S.D.PASTE SHEET'!A2181)</f>
        <v/>
      </c>
      <c s="153" t="str">
        <f>IF('S.D.PASTE SHEET'!B2181="","",'S.D.PASTE SHEET'!B2181)</f>
        <v/>
      </c>
      <c s="153" t="str">
        <f>IF('S.D.PASTE SHEET'!C2181="","",'S.D.PASTE SHEET'!C2181)</f>
        <v/>
      </c>
      <c s="154" t="str">
        <f>IF('S.D.PASTE SHEET'!D2181="","",'S.D.PASTE SHEET'!D2181)</f>
        <v/>
      </c>
      <c s="153" t="str">
        <f>IF('S.D.PASTE SHEET'!E2181="","",UPPER('S.D.PASTE SHEET'!E2181))</f>
        <v/>
      </c>
      <c s="153" t="str">
        <f>IF('S.D.PASTE SHEET'!F2181="","",'S.D.PASTE SHEET'!F2181)</f>
        <v/>
      </c>
      <c s="153" t="str">
        <f>IF('S.D.PASTE SHEET'!G2181="","",UPPER('S.D.PASTE SHEET'!G2181))</f>
        <v/>
      </c>
      <c s="153" t="str">
        <f>IF('S.D.PASTE SHEET'!H2181="","",UPPER('S.D.PASTE SHEET'!H2181))</f>
        <v/>
      </c>
      <c s="153" t="str">
        <f>IF('S.D.PASTE SHEET'!I2181="","",'S.D.PASTE SHEET'!I2181)</f>
        <v/>
      </c>
      <c s="154" t="str">
        <f>IF('S.D.PASTE SHEET'!J2181="","",'S.D.PASTE SHEET'!J2181)</f>
        <v/>
      </c>
      <c s="153" t="str">
        <f>IF('S.D.PASTE SHEET'!K2181="","",'S.D.PASTE SHEET'!K2181)</f>
        <v/>
      </c>
      <c s="153" t="str">
        <f>IF('S.D.PASTE SHEET'!L2181="","",'S.D.PASTE SHEET'!L2181)</f>
        <v/>
      </c>
      <c s="153" t="str">
        <f>IF('S.D.PASTE SHEET'!M2181="","",'S.D.PASTE SHEET'!M2181)</f>
        <v/>
      </c>
      <c s="153" t="str">
        <f>IF('S.D.PASTE SHEET'!N2181="","",'S.D.PASTE SHEET'!N2181)</f>
        <v/>
      </c>
      <c s="153" t="str">
        <f>IF('S.D.PASTE SHEET'!O2181="","",'S.D.PASTE SHEET'!O2181)</f>
        <v/>
      </c>
      <c s="153" t="str">
        <f>IF('S.D.PASTE SHEET'!P2181="","",'S.D.PASTE SHEET'!P2181)</f>
        <v/>
      </c>
      <c s="153" t="str">
        <f>IF('S.D.PASTE SHEET'!Q2181="","",'S.D.PASTE SHEET'!Q2181)</f>
        <v/>
      </c>
      <c s="153" t="str">
        <f>IF('S.D.PASTE SHEET'!R2181="","",'S.D.PASTE SHEET'!R2181)</f>
        <v/>
      </c>
      <c s="153" t="str">
        <f>IF('S.D.PASTE SHEET'!S2181="","",'S.D.PASTE SHEET'!S2181)</f>
        <v/>
      </c>
      <c s="153" t="str">
        <f>IF('S.D.PASTE SHEET'!T2181="","",'S.D.PASTE SHEET'!T2181)</f>
        <v/>
      </c>
      <c s="153" t="str">
        <f>IF('S.D.PASTE SHEET'!U2181="","",'S.D.PASTE SHEET'!U2181)</f>
        <v/>
      </c>
      <c s="153" t="str">
        <f>IF('S.D.PASTE SHEET'!V2181="","",'S.D.PASTE SHEET'!V2181)</f>
        <v/>
      </c>
      <c s="153" t="str">
        <f>IF('S.D.PASTE SHEET'!W2181="","",'S.D.PASTE SHEET'!W2181)</f>
        <v/>
      </c>
      <c s="153" t="str">
        <f>IF('S.D.PASTE SHEET'!X2181="","",'S.D.PASTE SHEET'!X2181)</f>
        <v/>
      </c>
      <c s="153" t="str">
        <f>IF('S.D.PASTE SHEET'!Y2181="","",'S.D.PASTE SHEET'!Y2181)</f>
        <v/>
      </c>
      <c s="153" t="str">
        <f>IF('S.D.PASTE SHEET'!Z2181="","",'S.D.PASTE SHEET'!Z2181)</f>
        <v/>
      </c>
      <c s="153" t="str">
        <f>IF('S.D.PASTE SHEET'!AA2181="","",'S.D.PASTE SHEET'!AA2181)</f>
        <v/>
      </c>
      <c s="153" t="str">
        <f>IF('S.D.PASTE SHEET'!AB2181="","",'S.D.PASTE SHEET'!AB2181)</f>
        <v/>
      </c>
      <c s="153" t="str">
        <f>IF('S.D.PASTE SHEET'!AC2181="","",'S.D.PASTE SHEET'!AC2181)</f>
        <v/>
      </c>
      <c s="153" t="str">
        <f>IF('S.D.PASTE SHEET'!AD2181="","",'S.D.PASTE SHEET'!AD2181)</f>
        <v/>
      </c>
      <c s="155"/>
      <c s="156" t="str">
        <f>IF(AK2181="","",IF(AK2181&gt;0,COUNT($AG$2:AG2181),""))</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IF(BC2181="","",IF(BC2181&gt;0,COUNT($AY$2:AY2181),""))</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82" spans="1:66" ht="15">
      <c r="A2182" s="153" t="str">
        <f>IF('S.D.PASTE SHEET'!A2182="","",'S.D.PASTE SHEET'!A2182)</f>
        <v/>
      </c>
      <c s="153" t="str">
        <f>IF('S.D.PASTE SHEET'!B2182="","",'S.D.PASTE SHEET'!B2182)</f>
        <v/>
      </c>
      <c s="153" t="str">
        <f>IF('S.D.PASTE SHEET'!C2182="","",'S.D.PASTE SHEET'!C2182)</f>
        <v/>
      </c>
      <c s="154" t="str">
        <f>IF('S.D.PASTE SHEET'!D2182="","",'S.D.PASTE SHEET'!D2182)</f>
        <v/>
      </c>
      <c s="153" t="str">
        <f>IF('S.D.PASTE SHEET'!E2182="","",UPPER('S.D.PASTE SHEET'!E2182))</f>
        <v/>
      </c>
      <c s="153" t="str">
        <f>IF('S.D.PASTE SHEET'!F2182="","",'S.D.PASTE SHEET'!F2182)</f>
        <v/>
      </c>
      <c s="153" t="str">
        <f>IF('S.D.PASTE SHEET'!G2182="","",UPPER('S.D.PASTE SHEET'!G2182))</f>
        <v/>
      </c>
      <c s="153" t="str">
        <f>IF('S.D.PASTE SHEET'!H2182="","",UPPER('S.D.PASTE SHEET'!H2182))</f>
        <v/>
      </c>
      <c s="153" t="str">
        <f>IF('S.D.PASTE SHEET'!I2182="","",'S.D.PASTE SHEET'!I2182)</f>
        <v/>
      </c>
      <c s="154" t="str">
        <f>IF('S.D.PASTE SHEET'!J2182="","",'S.D.PASTE SHEET'!J2182)</f>
        <v/>
      </c>
      <c s="153" t="str">
        <f>IF('S.D.PASTE SHEET'!K2182="","",'S.D.PASTE SHEET'!K2182)</f>
        <v/>
      </c>
      <c s="153" t="str">
        <f>IF('S.D.PASTE SHEET'!L2182="","",'S.D.PASTE SHEET'!L2182)</f>
        <v/>
      </c>
      <c s="153" t="str">
        <f>IF('S.D.PASTE SHEET'!M2182="","",'S.D.PASTE SHEET'!M2182)</f>
        <v/>
      </c>
      <c s="153" t="str">
        <f>IF('S.D.PASTE SHEET'!N2182="","",'S.D.PASTE SHEET'!N2182)</f>
        <v/>
      </c>
      <c s="153" t="str">
        <f>IF('S.D.PASTE SHEET'!O2182="","",'S.D.PASTE SHEET'!O2182)</f>
        <v/>
      </c>
      <c s="153" t="str">
        <f>IF('S.D.PASTE SHEET'!P2182="","",'S.D.PASTE SHEET'!P2182)</f>
        <v/>
      </c>
      <c s="153" t="str">
        <f>IF('S.D.PASTE SHEET'!Q2182="","",'S.D.PASTE SHEET'!Q2182)</f>
        <v/>
      </c>
      <c s="153" t="str">
        <f>IF('S.D.PASTE SHEET'!R2182="","",'S.D.PASTE SHEET'!R2182)</f>
        <v/>
      </c>
      <c s="153" t="str">
        <f>IF('S.D.PASTE SHEET'!S2182="","",'S.D.PASTE SHEET'!S2182)</f>
        <v/>
      </c>
      <c s="153" t="str">
        <f>IF('S.D.PASTE SHEET'!T2182="","",'S.D.PASTE SHEET'!T2182)</f>
        <v/>
      </c>
      <c s="153" t="str">
        <f>IF('S.D.PASTE SHEET'!U2182="","",'S.D.PASTE SHEET'!U2182)</f>
        <v/>
      </c>
      <c s="153" t="str">
        <f>IF('S.D.PASTE SHEET'!V2182="","",'S.D.PASTE SHEET'!V2182)</f>
        <v/>
      </c>
      <c s="153" t="str">
        <f>IF('S.D.PASTE SHEET'!W2182="","",'S.D.PASTE SHEET'!W2182)</f>
        <v/>
      </c>
      <c s="153" t="str">
        <f>IF('S.D.PASTE SHEET'!X2182="","",'S.D.PASTE SHEET'!X2182)</f>
        <v/>
      </c>
      <c s="153" t="str">
        <f>IF('S.D.PASTE SHEET'!Y2182="","",'S.D.PASTE SHEET'!Y2182)</f>
        <v/>
      </c>
      <c s="153" t="str">
        <f>IF('S.D.PASTE SHEET'!Z2182="","",'S.D.PASTE SHEET'!Z2182)</f>
        <v/>
      </c>
      <c s="153" t="str">
        <f>IF('S.D.PASTE SHEET'!AA2182="","",'S.D.PASTE SHEET'!AA2182)</f>
        <v/>
      </c>
      <c s="153" t="str">
        <f>IF('S.D.PASTE SHEET'!AB2182="","",'S.D.PASTE SHEET'!AB2182)</f>
        <v/>
      </c>
      <c s="153" t="str">
        <f>IF('S.D.PASTE SHEET'!AC2182="","",'S.D.PASTE SHEET'!AC2182)</f>
        <v/>
      </c>
      <c s="153" t="str">
        <f>IF('S.D.PASTE SHEET'!AD2182="","",'S.D.PASTE SHEET'!AD2182)</f>
        <v/>
      </c>
      <c s="155"/>
      <c s="156" t="str">
        <f>IF(AK2182="","",IF(AK2182&gt;0,COUNT($AG$2:AG2182),""))</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IF(BC2182="","",IF(BC2182&gt;0,COUNT($AY$2:AY2182),""))</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83" spans="1:66" ht="15">
      <c r="A2183" s="153" t="str">
        <f>IF('S.D.PASTE SHEET'!A2183="","",'S.D.PASTE SHEET'!A2183)</f>
        <v/>
      </c>
      <c s="153" t="str">
        <f>IF('S.D.PASTE SHEET'!B2183="","",'S.D.PASTE SHEET'!B2183)</f>
        <v/>
      </c>
      <c s="153" t="str">
        <f>IF('S.D.PASTE SHEET'!C2183="","",'S.D.PASTE SHEET'!C2183)</f>
        <v/>
      </c>
      <c s="154" t="str">
        <f>IF('S.D.PASTE SHEET'!D2183="","",'S.D.PASTE SHEET'!D2183)</f>
        <v/>
      </c>
      <c s="153" t="str">
        <f>IF('S.D.PASTE SHEET'!E2183="","",UPPER('S.D.PASTE SHEET'!E2183))</f>
        <v/>
      </c>
      <c s="153" t="str">
        <f>IF('S.D.PASTE SHEET'!F2183="","",'S.D.PASTE SHEET'!F2183)</f>
        <v/>
      </c>
      <c s="153" t="str">
        <f>IF('S.D.PASTE SHEET'!G2183="","",UPPER('S.D.PASTE SHEET'!G2183))</f>
        <v/>
      </c>
      <c s="153" t="str">
        <f>IF('S.D.PASTE SHEET'!H2183="","",UPPER('S.D.PASTE SHEET'!H2183))</f>
        <v/>
      </c>
      <c s="153" t="str">
        <f>IF('S.D.PASTE SHEET'!I2183="","",'S.D.PASTE SHEET'!I2183)</f>
        <v/>
      </c>
      <c s="154" t="str">
        <f>IF('S.D.PASTE SHEET'!J2183="","",'S.D.PASTE SHEET'!J2183)</f>
        <v/>
      </c>
      <c s="153" t="str">
        <f>IF('S.D.PASTE SHEET'!K2183="","",'S.D.PASTE SHEET'!K2183)</f>
        <v/>
      </c>
      <c s="153" t="str">
        <f>IF('S.D.PASTE SHEET'!L2183="","",'S.D.PASTE SHEET'!L2183)</f>
        <v/>
      </c>
      <c s="153" t="str">
        <f>IF('S.D.PASTE SHEET'!M2183="","",'S.D.PASTE SHEET'!M2183)</f>
        <v/>
      </c>
      <c s="153" t="str">
        <f>IF('S.D.PASTE SHEET'!N2183="","",'S.D.PASTE SHEET'!N2183)</f>
        <v/>
      </c>
      <c s="153" t="str">
        <f>IF('S.D.PASTE SHEET'!O2183="","",'S.D.PASTE SHEET'!O2183)</f>
        <v/>
      </c>
      <c s="153" t="str">
        <f>IF('S.D.PASTE SHEET'!P2183="","",'S.D.PASTE SHEET'!P2183)</f>
        <v/>
      </c>
      <c s="153" t="str">
        <f>IF('S.D.PASTE SHEET'!Q2183="","",'S.D.PASTE SHEET'!Q2183)</f>
        <v/>
      </c>
      <c s="153" t="str">
        <f>IF('S.D.PASTE SHEET'!R2183="","",'S.D.PASTE SHEET'!R2183)</f>
        <v/>
      </c>
      <c s="153" t="str">
        <f>IF('S.D.PASTE SHEET'!S2183="","",'S.D.PASTE SHEET'!S2183)</f>
        <v/>
      </c>
      <c s="153" t="str">
        <f>IF('S.D.PASTE SHEET'!T2183="","",'S.D.PASTE SHEET'!T2183)</f>
        <v/>
      </c>
      <c s="153" t="str">
        <f>IF('S.D.PASTE SHEET'!U2183="","",'S.D.PASTE SHEET'!U2183)</f>
        <v/>
      </c>
      <c s="153" t="str">
        <f>IF('S.D.PASTE SHEET'!V2183="","",'S.D.PASTE SHEET'!V2183)</f>
        <v/>
      </c>
      <c s="153" t="str">
        <f>IF('S.D.PASTE SHEET'!W2183="","",'S.D.PASTE SHEET'!W2183)</f>
        <v/>
      </c>
      <c s="153" t="str">
        <f>IF('S.D.PASTE SHEET'!X2183="","",'S.D.PASTE SHEET'!X2183)</f>
        <v/>
      </c>
      <c s="153" t="str">
        <f>IF('S.D.PASTE SHEET'!Y2183="","",'S.D.PASTE SHEET'!Y2183)</f>
        <v/>
      </c>
      <c s="153" t="str">
        <f>IF('S.D.PASTE SHEET'!Z2183="","",'S.D.PASTE SHEET'!Z2183)</f>
        <v/>
      </c>
      <c s="153" t="str">
        <f>IF('S.D.PASTE SHEET'!AA2183="","",'S.D.PASTE SHEET'!AA2183)</f>
        <v/>
      </c>
      <c s="153" t="str">
        <f>IF('S.D.PASTE SHEET'!AB2183="","",'S.D.PASTE SHEET'!AB2183)</f>
        <v/>
      </c>
      <c s="153" t="str">
        <f>IF('S.D.PASTE SHEET'!AC2183="","",'S.D.PASTE SHEET'!AC2183)</f>
        <v/>
      </c>
      <c s="153" t="str">
        <f>IF('S.D.PASTE SHEET'!AD2183="","",'S.D.PASTE SHEET'!AD2183)</f>
        <v/>
      </c>
      <c s="155"/>
      <c s="156" t="str">
        <f>IF(AK2183="","",IF(AK2183&gt;0,COUNT($AG$2:AG2183),""))</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IF(BC2183="","",IF(BC2183&gt;0,COUNT($AY$2:AY2183),""))</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84" spans="1:66" ht="15">
      <c r="A2184" s="153" t="str">
        <f>IF('S.D.PASTE SHEET'!A2184="","",'S.D.PASTE SHEET'!A2184)</f>
        <v/>
      </c>
      <c s="153" t="str">
        <f>IF('S.D.PASTE SHEET'!B2184="","",'S.D.PASTE SHEET'!B2184)</f>
        <v/>
      </c>
      <c s="153" t="str">
        <f>IF('S.D.PASTE SHEET'!C2184="","",'S.D.PASTE SHEET'!C2184)</f>
        <v/>
      </c>
      <c s="154" t="str">
        <f>IF('S.D.PASTE SHEET'!D2184="","",'S.D.PASTE SHEET'!D2184)</f>
        <v/>
      </c>
      <c s="153" t="str">
        <f>IF('S.D.PASTE SHEET'!E2184="","",UPPER('S.D.PASTE SHEET'!E2184))</f>
        <v/>
      </c>
      <c s="153" t="str">
        <f>IF('S.D.PASTE SHEET'!F2184="","",'S.D.PASTE SHEET'!F2184)</f>
        <v/>
      </c>
      <c s="153" t="str">
        <f>IF('S.D.PASTE SHEET'!G2184="","",UPPER('S.D.PASTE SHEET'!G2184))</f>
        <v/>
      </c>
      <c s="153" t="str">
        <f>IF('S.D.PASTE SHEET'!H2184="","",UPPER('S.D.PASTE SHEET'!H2184))</f>
        <v/>
      </c>
      <c s="153" t="str">
        <f>IF('S.D.PASTE SHEET'!I2184="","",'S.D.PASTE SHEET'!I2184)</f>
        <v/>
      </c>
      <c s="154" t="str">
        <f>IF('S.D.PASTE SHEET'!J2184="","",'S.D.PASTE SHEET'!J2184)</f>
        <v/>
      </c>
      <c s="153" t="str">
        <f>IF('S.D.PASTE SHEET'!K2184="","",'S.D.PASTE SHEET'!K2184)</f>
        <v/>
      </c>
      <c s="153" t="str">
        <f>IF('S.D.PASTE SHEET'!L2184="","",'S.D.PASTE SHEET'!L2184)</f>
        <v/>
      </c>
      <c s="153" t="str">
        <f>IF('S.D.PASTE SHEET'!M2184="","",'S.D.PASTE SHEET'!M2184)</f>
        <v/>
      </c>
      <c s="153" t="str">
        <f>IF('S.D.PASTE SHEET'!N2184="","",'S.D.PASTE SHEET'!N2184)</f>
        <v/>
      </c>
      <c s="153" t="str">
        <f>IF('S.D.PASTE SHEET'!O2184="","",'S.D.PASTE SHEET'!O2184)</f>
        <v/>
      </c>
      <c s="153" t="str">
        <f>IF('S.D.PASTE SHEET'!P2184="","",'S.D.PASTE SHEET'!P2184)</f>
        <v/>
      </c>
      <c s="153" t="str">
        <f>IF('S.D.PASTE SHEET'!Q2184="","",'S.D.PASTE SHEET'!Q2184)</f>
        <v/>
      </c>
      <c s="153" t="str">
        <f>IF('S.D.PASTE SHEET'!R2184="","",'S.D.PASTE SHEET'!R2184)</f>
        <v/>
      </c>
      <c s="153" t="str">
        <f>IF('S.D.PASTE SHEET'!S2184="","",'S.D.PASTE SHEET'!S2184)</f>
        <v/>
      </c>
      <c s="153" t="str">
        <f>IF('S.D.PASTE SHEET'!T2184="","",'S.D.PASTE SHEET'!T2184)</f>
        <v/>
      </c>
      <c s="153" t="str">
        <f>IF('S.D.PASTE SHEET'!U2184="","",'S.D.PASTE SHEET'!U2184)</f>
        <v/>
      </c>
      <c s="153" t="str">
        <f>IF('S.D.PASTE SHEET'!V2184="","",'S.D.PASTE SHEET'!V2184)</f>
        <v/>
      </c>
      <c s="153" t="str">
        <f>IF('S.D.PASTE SHEET'!W2184="","",'S.D.PASTE SHEET'!W2184)</f>
        <v/>
      </c>
      <c s="153" t="str">
        <f>IF('S.D.PASTE SHEET'!X2184="","",'S.D.PASTE SHEET'!X2184)</f>
        <v/>
      </c>
      <c s="153" t="str">
        <f>IF('S.D.PASTE SHEET'!Y2184="","",'S.D.PASTE SHEET'!Y2184)</f>
        <v/>
      </c>
      <c s="153" t="str">
        <f>IF('S.D.PASTE SHEET'!Z2184="","",'S.D.PASTE SHEET'!Z2184)</f>
        <v/>
      </c>
      <c s="153" t="str">
        <f>IF('S.D.PASTE SHEET'!AA2184="","",'S.D.PASTE SHEET'!AA2184)</f>
        <v/>
      </c>
      <c s="153" t="str">
        <f>IF('S.D.PASTE SHEET'!AB2184="","",'S.D.PASTE SHEET'!AB2184)</f>
        <v/>
      </c>
      <c s="153" t="str">
        <f>IF('S.D.PASTE SHEET'!AC2184="","",'S.D.PASTE SHEET'!AC2184)</f>
        <v/>
      </c>
      <c s="153" t="str">
        <f>IF('S.D.PASTE SHEET'!AD2184="","",'S.D.PASTE SHEET'!AD2184)</f>
        <v/>
      </c>
      <c s="155"/>
      <c s="156" t="str">
        <f>IF(AK2184="","",IF(AK2184&gt;0,COUNT($AG$2:AG2184),""))</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IF(BC2184="","",IF(BC2184&gt;0,COUNT($AY$2:AY2184),""))</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85" spans="1:66" ht="15">
      <c r="A2185" s="153" t="str">
        <f>IF('S.D.PASTE SHEET'!A2185="","",'S.D.PASTE SHEET'!A2185)</f>
        <v/>
      </c>
      <c s="153" t="str">
        <f>IF('S.D.PASTE SHEET'!B2185="","",'S.D.PASTE SHEET'!B2185)</f>
        <v/>
      </c>
      <c s="153" t="str">
        <f>IF('S.D.PASTE SHEET'!C2185="","",'S.D.PASTE SHEET'!C2185)</f>
        <v/>
      </c>
      <c s="154" t="str">
        <f>IF('S.D.PASTE SHEET'!D2185="","",'S.D.PASTE SHEET'!D2185)</f>
        <v/>
      </c>
      <c s="153" t="str">
        <f>IF('S.D.PASTE SHEET'!E2185="","",UPPER('S.D.PASTE SHEET'!E2185))</f>
        <v/>
      </c>
      <c s="153" t="str">
        <f>IF('S.D.PASTE SHEET'!F2185="","",'S.D.PASTE SHEET'!F2185)</f>
        <v/>
      </c>
      <c s="153" t="str">
        <f>IF('S.D.PASTE SHEET'!G2185="","",UPPER('S.D.PASTE SHEET'!G2185))</f>
        <v/>
      </c>
      <c s="153" t="str">
        <f>IF('S.D.PASTE SHEET'!H2185="","",UPPER('S.D.PASTE SHEET'!H2185))</f>
        <v/>
      </c>
      <c s="153" t="str">
        <f>IF('S.D.PASTE SHEET'!I2185="","",'S.D.PASTE SHEET'!I2185)</f>
        <v/>
      </c>
      <c s="154" t="str">
        <f>IF('S.D.PASTE SHEET'!J2185="","",'S.D.PASTE SHEET'!J2185)</f>
        <v/>
      </c>
      <c s="153" t="str">
        <f>IF('S.D.PASTE SHEET'!K2185="","",'S.D.PASTE SHEET'!K2185)</f>
        <v/>
      </c>
      <c s="153" t="str">
        <f>IF('S.D.PASTE SHEET'!L2185="","",'S.D.PASTE SHEET'!L2185)</f>
        <v/>
      </c>
      <c s="153" t="str">
        <f>IF('S.D.PASTE SHEET'!M2185="","",'S.D.PASTE SHEET'!M2185)</f>
        <v/>
      </c>
      <c s="153" t="str">
        <f>IF('S.D.PASTE SHEET'!N2185="","",'S.D.PASTE SHEET'!N2185)</f>
        <v/>
      </c>
      <c s="153" t="str">
        <f>IF('S.D.PASTE SHEET'!O2185="","",'S.D.PASTE SHEET'!O2185)</f>
        <v/>
      </c>
      <c s="153" t="str">
        <f>IF('S.D.PASTE SHEET'!P2185="","",'S.D.PASTE SHEET'!P2185)</f>
        <v/>
      </c>
      <c s="153" t="str">
        <f>IF('S.D.PASTE SHEET'!Q2185="","",'S.D.PASTE SHEET'!Q2185)</f>
        <v/>
      </c>
      <c s="153" t="str">
        <f>IF('S.D.PASTE SHEET'!R2185="","",'S.D.PASTE SHEET'!R2185)</f>
        <v/>
      </c>
      <c s="153" t="str">
        <f>IF('S.D.PASTE SHEET'!S2185="","",'S.D.PASTE SHEET'!S2185)</f>
        <v/>
      </c>
      <c s="153" t="str">
        <f>IF('S.D.PASTE SHEET'!T2185="","",'S.D.PASTE SHEET'!T2185)</f>
        <v/>
      </c>
      <c s="153" t="str">
        <f>IF('S.D.PASTE SHEET'!U2185="","",'S.D.PASTE SHEET'!U2185)</f>
        <v/>
      </c>
      <c s="153" t="str">
        <f>IF('S.D.PASTE SHEET'!V2185="","",'S.D.PASTE SHEET'!V2185)</f>
        <v/>
      </c>
      <c s="153" t="str">
        <f>IF('S.D.PASTE SHEET'!W2185="","",'S.D.PASTE SHEET'!W2185)</f>
        <v/>
      </c>
      <c s="153" t="str">
        <f>IF('S.D.PASTE SHEET'!X2185="","",'S.D.PASTE SHEET'!X2185)</f>
        <v/>
      </c>
      <c s="153" t="str">
        <f>IF('S.D.PASTE SHEET'!Y2185="","",'S.D.PASTE SHEET'!Y2185)</f>
        <v/>
      </c>
      <c s="153" t="str">
        <f>IF('S.D.PASTE SHEET'!Z2185="","",'S.D.PASTE SHEET'!Z2185)</f>
        <v/>
      </c>
      <c s="153" t="str">
        <f>IF('S.D.PASTE SHEET'!AA2185="","",'S.D.PASTE SHEET'!AA2185)</f>
        <v/>
      </c>
      <c s="153" t="str">
        <f>IF('S.D.PASTE SHEET'!AB2185="","",'S.D.PASTE SHEET'!AB2185)</f>
        <v/>
      </c>
      <c s="153" t="str">
        <f>IF('S.D.PASTE SHEET'!AC2185="","",'S.D.PASTE SHEET'!AC2185)</f>
        <v/>
      </c>
      <c s="153" t="str">
        <f>IF('S.D.PASTE SHEET'!AD2185="","",'S.D.PASTE SHEET'!AD2185)</f>
        <v/>
      </c>
      <c s="155"/>
      <c s="156" t="str">
        <f>IF(AK2185="","",IF(AK2185&gt;0,COUNT($AG$2:AG2185),""))</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IF(BC2185="","",IF(BC2185&gt;0,COUNT($AY$2:AY2185),""))</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86" spans="1:66" ht="15">
      <c r="A2186" s="153" t="str">
        <f>IF('S.D.PASTE SHEET'!A2186="","",'S.D.PASTE SHEET'!A2186)</f>
        <v/>
      </c>
      <c s="153" t="str">
        <f>IF('S.D.PASTE SHEET'!B2186="","",'S.D.PASTE SHEET'!B2186)</f>
        <v/>
      </c>
      <c s="153" t="str">
        <f>IF('S.D.PASTE SHEET'!C2186="","",'S.D.PASTE SHEET'!C2186)</f>
        <v/>
      </c>
      <c s="154" t="str">
        <f>IF('S.D.PASTE SHEET'!D2186="","",'S.D.PASTE SHEET'!D2186)</f>
        <v/>
      </c>
      <c s="153" t="str">
        <f>IF('S.D.PASTE SHEET'!E2186="","",UPPER('S.D.PASTE SHEET'!E2186))</f>
        <v/>
      </c>
      <c s="153" t="str">
        <f>IF('S.D.PASTE SHEET'!F2186="","",'S.D.PASTE SHEET'!F2186)</f>
        <v/>
      </c>
      <c s="153" t="str">
        <f>IF('S.D.PASTE SHEET'!G2186="","",UPPER('S.D.PASTE SHEET'!G2186))</f>
        <v/>
      </c>
      <c s="153" t="str">
        <f>IF('S.D.PASTE SHEET'!H2186="","",UPPER('S.D.PASTE SHEET'!H2186))</f>
        <v/>
      </c>
      <c s="153" t="str">
        <f>IF('S.D.PASTE SHEET'!I2186="","",'S.D.PASTE SHEET'!I2186)</f>
        <v/>
      </c>
      <c s="154" t="str">
        <f>IF('S.D.PASTE SHEET'!J2186="","",'S.D.PASTE SHEET'!J2186)</f>
        <v/>
      </c>
      <c s="153" t="str">
        <f>IF('S.D.PASTE SHEET'!K2186="","",'S.D.PASTE SHEET'!K2186)</f>
        <v/>
      </c>
      <c s="153" t="str">
        <f>IF('S.D.PASTE SHEET'!L2186="","",'S.D.PASTE SHEET'!L2186)</f>
        <v/>
      </c>
      <c s="153" t="str">
        <f>IF('S.D.PASTE SHEET'!M2186="","",'S.D.PASTE SHEET'!M2186)</f>
        <v/>
      </c>
      <c s="153" t="str">
        <f>IF('S.D.PASTE SHEET'!N2186="","",'S.D.PASTE SHEET'!N2186)</f>
        <v/>
      </c>
      <c s="153" t="str">
        <f>IF('S.D.PASTE SHEET'!O2186="","",'S.D.PASTE SHEET'!O2186)</f>
        <v/>
      </c>
      <c s="153" t="str">
        <f>IF('S.D.PASTE SHEET'!P2186="","",'S.D.PASTE SHEET'!P2186)</f>
        <v/>
      </c>
      <c s="153" t="str">
        <f>IF('S.D.PASTE SHEET'!Q2186="","",'S.D.PASTE SHEET'!Q2186)</f>
        <v/>
      </c>
      <c s="153" t="str">
        <f>IF('S.D.PASTE SHEET'!R2186="","",'S.D.PASTE SHEET'!R2186)</f>
        <v/>
      </c>
      <c s="153" t="str">
        <f>IF('S.D.PASTE SHEET'!S2186="","",'S.D.PASTE SHEET'!S2186)</f>
        <v/>
      </c>
      <c s="153" t="str">
        <f>IF('S.D.PASTE SHEET'!T2186="","",'S.D.PASTE SHEET'!T2186)</f>
        <v/>
      </c>
      <c s="153" t="str">
        <f>IF('S.D.PASTE SHEET'!U2186="","",'S.D.PASTE SHEET'!U2186)</f>
        <v/>
      </c>
      <c s="153" t="str">
        <f>IF('S.D.PASTE SHEET'!V2186="","",'S.D.PASTE SHEET'!V2186)</f>
        <v/>
      </c>
      <c s="153" t="str">
        <f>IF('S.D.PASTE SHEET'!W2186="","",'S.D.PASTE SHEET'!W2186)</f>
        <v/>
      </c>
      <c s="153" t="str">
        <f>IF('S.D.PASTE SHEET'!X2186="","",'S.D.PASTE SHEET'!X2186)</f>
        <v/>
      </c>
      <c s="153" t="str">
        <f>IF('S.D.PASTE SHEET'!Y2186="","",'S.D.PASTE SHEET'!Y2186)</f>
        <v/>
      </c>
      <c s="153" t="str">
        <f>IF('S.D.PASTE SHEET'!Z2186="","",'S.D.PASTE SHEET'!Z2186)</f>
        <v/>
      </c>
      <c s="153" t="str">
        <f>IF('S.D.PASTE SHEET'!AA2186="","",'S.D.PASTE SHEET'!AA2186)</f>
        <v/>
      </c>
      <c s="153" t="str">
        <f>IF('S.D.PASTE SHEET'!AB2186="","",'S.D.PASTE SHEET'!AB2186)</f>
        <v/>
      </c>
      <c s="153" t="str">
        <f>IF('S.D.PASTE SHEET'!AC2186="","",'S.D.PASTE SHEET'!AC2186)</f>
        <v/>
      </c>
      <c s="153" t="str">
        <f>IF('S.D.PASTE SHEET'!AD2186="","",'S.D.PASTE SHEET'!AD2186)</f>
        <v/>
      </c>
      <c s="155"/>
      <c s="156" t="str">
        <f>IF(AK2186="","",IF(AK2186&gt;0,COUNT($AG$2:AG2186),""))</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IF(BC2186="","",IF(BC2186&gt;0,COUNT($AY$2:AY2186),""))</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87" spans="1:66" ht="15">
      <c r="A2187" s="153" t="str">
        <f>IF('S.D.PASTE SHEET'!A2187="","",'S.D.PASTE SHEET'!A2187)</f>
        <v/>
      </c>
      <c s="153" t="str">
        <f>IF('S.D.PASTE SHEET'!B2187="","",'S.D.PASTE SHEET'!B2187)</f>
        <v/>
      </c>
      <c s="153" t="str">
        <f>IF('S.D.PASTE SHEET'!C2187="","",'S.D.PASTE SHEET'!C2187)</f>
        <v/>
      </c>
      <c s="154" t="str">
        <f>IF('S.D.PASTE SHEET'!D2187="","",'S.D.PASTE SHEET'!D2187)</f>
        <v/>
      </c>
      <c s="153" t="str">
        <f>IF('S.D.PASTE SHEET'!E2187="","",UPPER('S.D.PASTE SHEET'!E2187))</f>
        <v/>
      </c>
      <c s="153" t="str">
        <f>IF('S.D.PASTE SHEET'!F2187="","",'S.D.PASTE SHEET'!F2187)</f>
        <v/>
      </c>
      <c s="153" t="str">
        <f>IF('S.D.PASTE SHEET'!G2187="","",UPPER('S.D.PASTE SHEET'!G2187))</f>
        <v/>
      </c>
      <c s="153" t="str">
        <f>IF('S.D.PASTE SHEET'!H2187="","",UPPER('S.D.PASTE SHEET'!H2187))</f>
        <v/>
      </c>
      <c s="153" t="str">
        <f>IF('S.D.PASTE SHEET'!I2187="","",'S.D.PASTE SHEET'!I2187)</f>
        <v/>
      </c>
      <c s="154" t="str">
        <f>IF('S.D.PASTE SHEET'!J2187="","",'S.D.PASTE SHEET'!J2187)</f>
        <v/>
      </c>
      <c s="153" t="str">
        <f>IF('S.D.PASTE SHEET'!K2187="","",'S.D.PASTE SHEET'!K2187)</f>
        <v/>
      </c>
      <c s="153" t="str">
        <f>IF('S.D.PASTE SHEET'!L2187="","",'S.D.PASTE SHEET'!L2187)</f>
        <v/>
      </c>
      <c s="153" t="str">
        <f>IF('S.D.PASTE SHEET'!M2187="","",'S.D.PASTE SHEET'!M2187)</f>
        <v/>
      </c>
      <c s="153" t="str">
        <f>IF('S.D.PASTE SHEET'!N2187="","",'S.D.PASTE SHEET'!N2187)</f>
        <v/>
      </c>
      <c s="153" t="str">
        <f>IF('S.D.PASTE SHEET'!O2187="","",'S.D.PASTE SHEET'!O2187)</f>
        <v/>
      </c>
      <c s="153" t="str">
        <f>IF('S.D.PASTE SHEET'!P2187="","",'S.D.PASTE SHEET'!P2187)</f>
        <v/>
      </c>
      <c s="153" t="str">
        <f>IF('S.D.PASTE SHEET'!Q2187="","",'S.D.PASTE SHEET'!Q2187)</f>
        <v/>
      </c>
      <c s="153" t="str">
        <f>IF('S.D.PASTE SHEET'!R2187="","",'S.D.PASTE SHEET'!R2187)</f>
        <v/>
      </c>
      <c s="153" t="str">
        <f>IF('S.D.PASTE SHEET'!S2187="","",'S.D.PASTE SHEET'!S2187)</f>
        <v/>
      </c>
      <c s="153" t="str">
        <f>IF('S.D.PASTE SHEET'!T2187="","",'S.D.PASTE SHEET'!T2187)</f>
        <v/>
      </c>
      <c s="153" t="str">
        <f>IF('S.D.PASTE SHEET'!U2187="","",'S.D.PASTE SHEET'!U2187)</f>
        <v/>
      </c>
      <c s="153" t="str">
        <f>IF('S.D.PASTE SHEET'!V2187="","",'S.D.PASTE SHEET'!V2187)</f>
        <v/>
      </c>
      <c s="153" t="str">
        <f>IF('S.D.PASTE SHEET'!W2187="","",'S.D.PASTE SHEET'!W2187)</f>
        <v/>
      </c>
      <c s="153" t="str">
        <f>IF('S.D.PASTE SHEET'!X2187="","",'S.D.PASTE SHEET'!X2187)</f>
        <v/>
      </c>
      <c s="153" t="str">
        <f>IF('S.D.PASTE SHEET'!Y2187="","",'S.D.PASTE SHEET'!Y2187)</f>
        <v/>
      </c>
      <c s="153" t="str">
        <f>IF('S.D.PASTE SHEET'!Z2187="","",'S.D.PASTE SHEET'!Z2187)</f>
        <v/>
      </c>
      <c s="153" t="str">
        <f>IF('S.D.PASTE SHEET'!AA2187="","",'S.D.PASTE SHEET'!AA2187)</f>
        <v/>
      </c>
      <c s="153" t="str">
        <f>IF('S.D.PASTE SHEET'!AB2187="","",'S.D.PASTE SHEET'!AB2187)</f>
        <v/>
      </c>
      <c s="153" t="str">
        <f>IF('S.D.PASTE SHEET'!AC2187="","",'S.D.PASTE SHEET'!AC2187)</f>
        <v/>
      </c>
      <c s="153" t="str">
        <f>IF('S.D.PASTE SHEET'!AD2187="","",'S.D.PASTE SHEET'!AD2187)</f>
        <v/>
      </c>
      <c s="155"/>
      <c s="156" t="str">
        <f>IF(AK2187="","",IF(AK2187&gt;0,COUNT($AG$2:AG2187),""))</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IF(BC2187="","",IF(BC2187&gt;0,COUNT($AY$2:AY2187),""))</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88" spans="1:66" ht="15">
      <c r="A2188" s="153" t="str">
        <f>IF('S.D.PASTE SHEET'!A2188="","",'S.D.PASTE SHEET'!A2188)</f>
        <v/>
      </c>
      <c s="153" t="str">
        <f>IF('S.D.PASTE SHEET'!B2188="","",'S.D.PASTE SHEET'!B2188)</f>
        <v/>
      </c>
      <c s="153" t="str">
        <f>IF('S.D.PASTE SHEET'!C2188="","",'S.D.PASTE SHEET'!C2188)</f>
        <v/>
      </c>
      <c s="154" t="str">
        <f>IF('S.D.PASTE SHEET'!D2188="","",'S.D.PASTE SHEET'!D2188)</f>
        <v/>
      </c>
      <c s="153" t="str">
        <f>IF('S.D.PASTE SHEET'!E2188="","",UPPER('S.D.PASTE SHEET'!E2188))</f>
        <v/>
      </c>
      <c s="153" t="str">
        <f>IF('S.D.PASTE SHEET'!F2188="","",'S.D.PASTE SHEET'!F2188)</f>
        <v/>
      </c>
      <c s="153" t="str">
        <f>IF('S.D.PASTE SHEET'!G2188="","",UPPER('S.D.PASTE SHEET'!G2188))</f>
        <v/>
      </c>
      <c s="153" t="str">
        <f>IF('S.D.PASTE SHEET'!H2188="","",UPPER('S.D.PASTE SHEET'!H2188))</f>
        <v/>
      </c>
      <c s="153" t="str">
        <f>IF('S.D.PASTE SHEET'!I2188="","",'S.D.PASTE SHEET'!I2188)</f>
        <v/>
      </c>
      <c s="154" t="str">
        <f>IF('S.D.PASTE SHEET'!J2188="","",'S.D.PASTE SHEET'!J2188)</f>
        <v/>
      </c>
      <c s="153" t="str">
        <f>IF('S.D.PASTE SHEET'!K2188="","",'S.D.PASTE SHEET'!K2188)</f>
        <v/>
      </c>
      <c s="153" t="str">
        <f>IF('S.D.PASTE SHEET'!L2188="","",'S.D.PASTE SHEET'!L2188)</f>
        <v/>
      </c>
      <c s="153" t="str">
        <f>IF('S.D.PASTE SHEET'!M2188="","",'S.D.PASTE SHEET'!M2188)</f>
        <v/>
      </c>
      <c s="153" t="str">
        <f>IF('S.D.PASTE SHEET'!N2188="","",'S.D.PASTE SHEET'!N2188)</f>
        <v/>
      </c>
      <c s="153" t="str">
        <f>IF('S.D.PASTE SHEET'!O2188="","",'S.D.PASTE SHEET'!O2188)</f>
        <v/>
      </c>
      <c s="153" t="str">
        <f>IF('S.D.PASTE SHEET'!P2188="","",'S.D.PASTE SHEET'!P2188)</f>
        <v/>
      </c>
      <c s="153" t="str">
        <f>IF('S.D.PASTE SHEET'!Q2188="","",'S.D.PASTE SHEET'!Q2188)</f>
        <v/>
      </c>
      <c s="153" t="str">
        <f>IF('S.D.PASTE SHEET'!R2188="","",'S.D.PASTE SHEET'!R2188)</f>
        <v/>
      </c>
      <c s="153" t="str">
        <f>IF('S.D.PASTE SHEET'!S2188="","",'S.D.PASTE SHEET'!S2188)</f>
        <v/>
      </c>
      <c s="153" t="str">
        <f>IF('S.D.PASTE SHEET'!T2188="","",'S.D.PASTE SHEET'!T2188)</f>
        <v/>
      </c>
      <c s="153" t="str">
        <f>IF('S.D.PASTE SHEET'!U2188="","",'S.D.PASTE SHEET'!U2188)</f>
        <v/>
      </c>
      <c s="153" t="str">
        <f>IF('S.D.PASTE SHEET'!V2188="","",'S.D.PASTE SHEET'!V2188)</f>
        <v/>
      </c>
      <c s="153" t="str">
        <f>IF('S.D.PASTE SHEET'!W2188="","",'S.D.PASTE SHEET'!W2188)</f>
        <v/>
      </c>
      <c s="153" t="str">
        <f>IF('S.D.PASTE SHEET'!X2188="","",'S.D.PASTE SHEET'!X2188)</f>
        <v/>
      </c>
      <c s="153" t="str">
        <f>IF('S.D.PASTE SHEET'!Y2188="","",'S.D.PASTE SHEET'!Y2188)</f>
        <v/>
      </c>
      <c s="153" t="str">
        <f>IF('S.D.PASTE SHEET'!Z2188="","",'S.D.PASTE SHEET'!Z2188)</f>
        <v/>
      </c>
      <c s="153" t="str">
        <f>IF('S.D.PASTE SHEET'!AA2188="","",'S.D.PASTE SHEET'!AA2188)</f>
        <v/>
      </c>
      <c s="153" t="str">
        <f>IF('S.D.PASTE SHEET'!AB2188="","",'S.D.PASTE SHEET'!AB2188)</f>
        <v/>
      </c>
      <c s="153" t="str">
        <f>IF('S.D.PASTE SHEET'!AC2188="","",'S.D.PASTE SHEET'!AC2188)</f>
        <v/>
      </c>
      <c s="153" t="str">
        <f>IF('S.D.PASTE SHEET'!AD2188="","",'S.D.PASTE SHEET'!AD2188)</f>
        <v/>
      </c>
      <c s="155"/>
      <c s="156" t="str">
        <f>IF(AK2188="","",IF(AK2188&gt;0,COUNT($AG$2:AG2188),""))</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IF(BC2188="","",IF(BC2188&gt;0,COUNT($AY$2:AY2188),""))</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89" spans="1:66" ht="15">
      <c r="A2189" s="153" t="str">
        <f>IF('S.D.PASTE SHEET'!A2189="","",'S.D.PASTE SHEET'!A2189)</f>
        <v/>
      </c>
      <c s="153" t="str">
        <f>IF('S.D.PASTE SHEET'!B2189="","",'S.D.PASTE SHEET'!B2189)</f>
        <v/>
      </c>
      <c s="153" t="str">
        <f>IF('S.D.PASTE SHEET'!C2189="","",'S.D.PASTE SHEET'!C2189)</f>
        <v/>
      </c>
      <c s="154" t="str">
        <f>IF('S.D.PASTE SHEET'!D2189="","",'S.D.PASTE SHEET'!D2189)</f>
        <v/>
      </c>
      <c s="153" t="str">
        <f>IF('S.D.PASTE SHEET'!E2189="","",UPPER('S.D.PASTE SHEET'!E2189))</f>
        <v/>
      </c>
      <c s="153" t="str">
        <f>IF('S.D.PASTE SHEET'!F2189="","",'S.D.PASTE SHEET'!F2189)</f>
        <v/>
      </c>
      <c s="153" t="str">
        <f>IF('S.D.PASTE SHEET'!G2189="","",UPPER('S.D.PASTE SHEET'!G2189))</f>
        <v/>
      </c>
      <c s="153" t="str">
        <f>IF('S.D.PASTE SHEET'!H2189="","",UPPER('S.D.PASTE SHEET'!H2189))</f>
        <v/>
      </c>
      <c s="153" t="str">
        <f>IF('S.D.PASTE SHEET'!I2189="","",'S.D.PASTE SHEET'!I2189)</f>
        <v/>
      </c>
      <c s="154" t="str">
        <f>IF('S.D.PASTE SHEET'!J2189="","",'S.D.PASTE SHEET'!J2189)</f>
        <v/>
      </c>
      <c s="153" t="str">
        <f>IF('S.D.PASTE SHEET'!K2189="","",'S.D.PASTE SHEET'!K2189)</f>
        <v/>
      </c>
      <c s="153" t="str">
        <f>IF('S.D.PASTE SHEET'!L2189="","",'S.D.PASTE SHEET'!L2189)</f>
        <v/>
      </c>
      <c s="153" t="str">
        <f>IF('S.D.PASTE SHEET'!M2189="","",'S.D.PASTE SHEET'!M2189)</f>
        <v/>
      </c>
      <c s="153" t="str">
        <f>IF('S.D.PASTE SHEET'!N2189="","",'S.D.PASTE SHEET'!N2189)</f>
        <v/>
      </c>
      <c s="153" t="str">
        <f>IF('S.D.PASTE SHEET'!O2189="","",'S.D.PASTE SHEET'!O2189)</f>
        <v/>
      </c>
      <c s="153" t="str">
        <f>IF('S.D.PASTE SHEET'!P2189="","",'S.D.PASTE SHEET'!P2189)</f>
        <v/>
      </c>
      <c s="153" t="str">
        <f>IF('S.D.PASTE SHEET'!Q2189="","",'S.D.PASTE SHEET'!Q2189)</f>
        <v/>
      </c>
      <c s="153" t="str">
        <f>IF('S.D.PASTE SHEET'!R2189="","",'S.D.PASTE SHEET'!R2189)</f>
        <v/>
      </c>
      <c s="153" t="str">
        <f>IF('S.D.PASTE SHEET'!S2189="","",'S.D.PASTE SHEET'!S2189)</f>
        <v/>
      </c>
      <c s="153" t="str">
        <f>IF('S.D.PASTE SHEET'!T2189="","",'S.D.PASTE SHEET'!T2189)</f>
        <v/>
      </c>
      <c s="153" t="str">
        <f>IF('S.D.PASTE SHEET'!U2189="","",'S.D.PASTE SHEET'!U2189)</f>
        <v/>
      </c>
      <c s="153" t="str">
        <f>IF('S.D.PASTE SHEET'!V2189="","",'S.D.PASTE SHEET'!V2189)</f>
        <v/>
      </c>
      <c s="153" t="str">
        <f>IF('S.D.PASTE SHEET'!W2189="","",'S.D.PASTE SHEET'!W2189)</f>
        <v/>
      </c>
      <c s="153" t="str">
        <f>IF('S.D.PASTE SHEET'!X2189="","",'S.D.PASTE SHEET'!X2189)</f>
        <v/>
      </c>
      <c s="153" t="str">
        <f>IF('S.D.PASTE SHEET'!Y2189="","",'S.D.PASTE SHEET'!Y2189)</f>
        <v/>
      </c>
      <c s="153" t="str">
        <f>IF('S.D.PASTE SHEET'!Z2189="","",'S.D.PASTE SHEET'!Z2189)</f>
        <v/>
      </c>
      <c s="153" t="str">
        <f>IF('S.D.PASTE SHEET'!AA2189="","",'S.D.PASTE SHEET'!AA2189)</f>
        <v/>
      </c>
      <c s="153" t="str">
        <f>IF('S.D.PASTE SHEET'!AB2189="","",'S.D.PASTE SHEET'!AB2189)</f>
        <v/>
      </c>
      <c s="153" t="str">
        <f>IF('S.D.PASTE SHEET'!AC2189="","",'S.D.PASTE SHEET'!AC2189)</f>
        <v/>
      </c>
      <c s="153" t="str">
        <f>IF('S.D.PASTE SHEET'!AD2189="","",'S.D.PASTE SHEET'!AD2189)</f>
        <v/>
      </c>
      <c s="155"/>
      <c s="156" t="str">
        <f>IF(AK2189="","",IF(AK2189&gt;0,COUNT($AG$2:AG2189),""))</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IF(BC2189="","",IF(BC2189&gt;0,COUNT($AY$2:AY2189),""))</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90" spans="1:66" ht="15">
      <c r="A2190" s="153" t="str">
        <f>IF('S.D.PASTE SHEET'!A2190="","",'S.D.PASTE SHEET'!A2190)</f>
        <v/>
      </c>
      <c s="153" t="str">
        <f>IF('S.D.PASTE SHEET'!B2190="","",'S.D.PASTE SHEET'!B2190)</f>
        <v/>
      </c>
      <c s="153" t="str">
        <f>IF('S.D.PASTE SHEET'!C2190="","",'S.D.PASTE SHEET'!C2190)</f>
        <v/>
      </c>
      <c s="154" t="str">
        <f>IF('S.D.PASTE SHEET'!D2190="","",'S.D.PASTE SHEET'!D2190)</f>
        <v/>
      </c>
      <c s="153" t="str">
        <f>IF('S.D.PASTE SHEET'!E2190="","",UPPER('S.D.PASTE SHEET'!E2190))</f>
        <v/>
      </c>
      <c s="153" t="str">
        <f>IF('S.D.PASTE SHEET'!F2190="","",'S.D.PASTE SHEET'!F2190)</f>
        <v/>
      </c>
      <c s="153" t="str">
        <f>IF('S.D.PASTE SHEET'!G2190="","",UPPER('S.D.PASTE SHEET'!G2190))</f>
        <v/>
      </c>
      <c s="153" t="str">
        <f>IF('S.D.PASTE SHEET'!H2190="","",UPPER('S.D.PASTE SHEET'!H2190))</f>
        <v/>
      </c>
      <c s="153" t="str">
        <f>IF('S.D.PASTE SHEET'!I2190="","",'S.D.PASTE SHEET'!I2190)</f>
        <v/>
      </c>
      <c s="154" t="str">
        <f>IF('S.D.PASTE SHEET'!J2190="","",'S.D.PASTE SHEET'!J2190)</f>
        <v/>
      </c>
      <c s="153" t="str">
        <f>IF('S.D.PASTE SHEET'!K2190="","",'S.D.PASTE SHEET'!K2190)</f>
        <v/>
      </c>
      <c s="153" t="str">
        <f>IF('S.D.PASTE SHEET'!L2190="","",'S.D.PASTE SHEET'!L2190)</f>
        <v/>
      </c>
      <c s="153" t="str">
        <f>IF('S.D.PASTE SHEET'!M2190="","",'S.D.PASTE SHEET'!M2190)</f>
        <v/>
      </c>
      <c s="153" t="str">
        <f>IF('S.D.PASTE SHEET'!N2190="","",'S.D.PASTE SHEET'!N2190)</f>
        <v/>
      </c>
      <c s="153" t="str">
        <f>IF('S.D.PASTE SHEET'!O2190="","",'S.D.PASTE SHEET'!O2190)</f>
        <v/>
      </c>
      <c s="153" t="str">
        <f>IF('S.D.PASTE SHEET'!P2190="","",'S.D.PASTE SHEET'!P2190)</f>
        <v/>
      </c>
      <c s="153" t="str">
        <f>IF('S.D.PASTE SHEET'!Q2190="","",'S.D.PASTE SHEET'!Q2190)</f>
        <v/>
      </c>
      <c s="153" t="str">
        <f>IF('S.D.PASTE SHEET'!R2190="","",'S.D.PASTE SHEET'!R2190)</f>
        <v/>
      </c>
      <c s="153" t="str">
        <f>IF('S.D.PASTE SHEET'!S2190="","",'S.D.PASTE SHEET'!S2190)</f>
        <v/>
      </c>
      <c s="153" t="str">
        <f>IF('S.D.PASTE SHEET'!T2190="","",'S.D.PASTE SHEET'!T2190)</f>
        <v/>
      </c>
      <c s="153" t="str">
        <f>IF('S.D.PASTE SHEET'!U2190="","",'S.D.PASTE SHEET'!U2190)</f>
        <v/>
      </c>
      <c s="153" t="str">
        <f>IF('S.D.PASTE SHEET'!V2190="","",'S.D.PASTE SHEET'!V2190)</f>
        <v/>
      </c>
      <c s="153" t="str">
        <f>IF('S.D.PASTE SHEET'!W2190="","",'S.D.PASTE SHEET'!W2190)</f>
        <v/>
      </c>
      <c s="153" t="str">
        <f>IF('S.D.PASTE SHEET'!X2190="","",'S.D.PASTE SHEET'!X2190)</f>
        <v/>
      </c>
      <c s="153" t="str">
        <f>IF('S.D.PASTE SHEET'!Y2190="","",'S.D.PASTE SHEET'!Y2190)</f>
        <v/>
      </c>
      <c s="153" t="str">
        <f>IF('S.D.PASTE SHEET'!Z2190="","",'S.D.PASTE SHEET'!Z2190)</f>
        <v/>
      </c>
      <c s="153" t="str">
        <f>IF('S.D.PASTE SHEET'!AA2190="","",'S.D.PASTE SHEET'!AA2190)</f>
        <v/>
      </c>
      <c s="153" t="str">
        <f>IF('S.D.PASTE SHEET'!AB2190="","",'S.D.PASTE SHEET'!AB2190)</f>
        <v/>
      </c>
      <c s="153" t="str">
        <f>IF('S.D.PASTE SHEET'!AC2190="","",'S.D.PASTE SHEET'!AC2190)</f>
        <v/>
      </c>
      <c s="153" t="str">
        <f>IF('S.D.PASTE SHEET'!AD2190="","",'S.D.PASTE SHEET'!AD2190)</f>
        <v/>
      </c>
      <c s="155"/>
      <c s="156" t="str">
        <f>IF(AK2190="","",IF(AK2190&gt;0,COUNT($AG$2:AG2190),""))</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IF(BC2190="","",IF(BC2190&gt;0,COUNT($AY$2:AY2190),""))</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91" spans="1:66" ht="15">
      <c r="A2191" s="153" t="str">
        <f>IF('S.D.PASTE SHEET'!A2191="","",'S.D.PASTE SHEET'!A2191)</f>
        <v/>
      </c>
      <c s="153" t="str">
        <f>IF('S.D.PASTE SHEET'!B2191="","",'S.D.PASTE SHEET'!B2191)</f>
        <v/>
      </c>
      <c s="153" t="str">
        <f>IF('S.D.PASTE SHEET'!C2191="","",'S.D.PASTE SHEET'!C2191)</f>
        <v/>
      </c>
      <c s="154" t="str">
        <f>IF('S.D.PASTE SHEET'!D2191="","",'S.D.PASTE SHEET'!D2191)</f>
        <v/>
      </c>
      <c s="153" t="str">
        <f>IF('S.D.PASTE SHEET'!E2191="","",UPPER('S.D.PASTE SHEET'!E2191))</f>
        <v/>
      </c>
      <c s="153" t="str">
        <f>IF('S.D.PASTE SHEET'!F2191="","",'S.D.PASTE SHEET'!F2191)</f>
        <v/>
      </c>
      <c s="153" t="str">
        <f>IF('S.D.PASTE SHEET'!G2191="","",UPPER('S.D.PASTE SHEET'!G2191))</f>
        <v/>
      </c>
      <c s="153" t="str">
        <f>IF('S.D.PASTE SHEET'!H2191="","",UPPER('S.D.PASTE SHEET'!H2191))</f>
        <v/>
      </c>
      <c s="153" t="str">
        <f>IF('S.D.PASTE SHEET'!I2191="","",'S.D.PASTE SHEET'!I2191)</f>
        <v/>
      </c>
      <c s="154" t="str">
        <f>IF('S.D.PASTE SHEET'!J2191="","",'S.D.PASTE SHEET'!J2191)</f>
        <v/>
      </c>
      <c s="153" t="str">
        <f>IF('S.D.PASTE SHEET'!K2191="","",'S.D.PASTE SHEET'!K2191)</f>
        <v/>
      </c>
      <c s="153" t="str">
        <f>IF('S.D.PASTE SHEET'!L2191="","",'S.D.PASTE SHEET'!L2191)</f>
        <v/>
      </c>
      <c s="153" t="str">
        <f>IF('S.D.PASTE SHEET'!M2191="","",'S.D.PASTE SHEET'!M2191)</f>
        <v/>
      </c>
      <c s="153" t="str">
        <f>IF('S.D.PASTE SHEET'!N2191="","",'S.D.PASTE SHEET'!N2191)</f>
        <v/>
      </c>
      <c s="153" t="str">
        <f>IF('S.D.PASTE SHEET'!O2191="","",'S.D.PASTE SHEET'!O2191)</f>
        <v/>
      </c>
      <c s="153" t="str">
        <f>IF('S.D.PASTE SHEET'!P2191="","",'S.D.PASTE SHEET'!P2191)</f>
        <v/>
      </c>
      <c s="153" t="str">
        <f>IF('S.D.PASTE SHEET'!Q2191="","",'S.D.PASTE SHEET'!Q2191)</f>
        <v/>
      </c>
      <c s="153" t="str">
        <f>IF('S.D.PASTE SHEET'!R2191="","",'S.D.PASTE SHEET'!R2191)</f>
        <v/>
      </c>
      <c s="153" t="str">
        <f>IF('S.D.PASTE SHEET'!S2191="","",'S.D.PASTE SHEET'!S2191)</f>
        <v/>
      </c>
      <c s="153" t="str">
        <f>IF('S.D.PASTE SHEET'!T2191="","",'S.D.PASTE SHEET'!T2191)</f>
        <v/>
      </c>
      <c s="153" t="str">
        <f>IF('S.D.PASTE SHEET'!U2191="","",'S.D.PASTE SHEET'!U2191)</f>
        <v/>
      </c>
      <c s="153" t="str">
        <f>IF('S.D.PASTE SHEET'!V2191="","",'S.D.PASTE SHEET'!V2191)</f>
        <v/>
      </c>
      <c s="153" t="str">
        <f>IF('S.D.PASTE SHEET'!W2191="","",'S.D.PASTE SHEET'!W2191)</f>
        <v/>
      </c>
      <c s="153" t="str">
        <f>IF('S.D.PASTE SHEET'!X2191="","",'S.D.PASTE SHEET'!X2191)</f>
        <v/>
      </c>
      <c s="153" t="str">
        <f>IF('S.D.PASTE SHEET'!Y2191="","",'S.D.PASTE SHEET'!Y2191)</f>
        <v/>
      </c>
      <c s="153" t="str">
        <f>IF('S.D.PASTE SHEET'!Z2191="","",'S.D.PASTE SHEET'!Z2191)</f>
        <v/>
      </c>
      <c s="153" t="str">
        <f>IF('S.D.PASTE SHEET'!AA2191="","",'S.D.PASTE SHEET'!AA2191)</f>
        <v/>
      </c>
      <c s="153" t="str">
        <f>IF('S.D.PASTE SHEET'!AB2191="","",'S.D.PASTE SHEET'!AB2191)</f>
        <v/>
      </c>
      <c s="153" t="str">
        <f>IF('S.D.PASTE SHEET'!AC2191="","",'S.D.PASTE SHEET'!AC2191)</f>
        <v/>
      </c>
      <c s="153" t="str">
        <f>IF('S.D.PASTE SHEET'!AD2191="","",'S.D.PASTE SHEET'!AD2191)</f>
        <v/>
      </c>
      <c s="155"/>
      <c s="156" t="str">
        <f>IF(AK2191="","",IF(AK2191&gt;0,COUNT($AG$2:AG2191),""))</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IF(BC2191="","",IF(BC2191&gt;0,COUNT($AY$2:AY2191),""))</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92" spans="1:66" ht="15">
      <c r="A2192" s="153" t="str">
        <f>IF('S.D.PASTE SHEET'!A2192="","",'S.D.PASTE SHEET'!A2192)</f>
        <v/>
      </c>
      <c s="153" t="str">
        <f>IF('S.D.PASTE SHEET'!B2192="","",'S.D.PASTE SHEET'!B2192)</f>
        <v/>
      </c>
      <c s="153" t="str">
        <f>IF('S.D.PASTE SHEET'!C2192="","",'S.D.PASTE SHEET'!C2192)</f>
        <v/>
      </c>
      <c s="154" t="str">
        <f>IF('S.D.PASTE SHEET'!D2192="","",'S.D.PASTE SHEET'!D2192)</f>
        <v/>
      </c>
      <c s="153" t="str">
        <f>IF('S.D.PASTE SHEET'!E2192="","",UPPER('S.D.PASTE SHEET'!E2192))</f>
        <v/>
      </c>
      <c s="153" t="str">
        <f>IF('S.D.PASTE SHEET'!F2192="","",'S.D.PASTE SHEET'!F2192)</f>
        <v/>
      </c>
      <c s="153" t="str">
        <f>IF('S.D.PASTE SHEET'!G2192="","",UPPER('S.D.PASTE SHEET'!G2192))</f>
        <v/>
      </c>
      <c s="153" t="str">
        <f>IF('S.D.PASTE SHEET'!H2192="","",UPPER('S.D.PASTE SHEET'!H2192))</f>
        <v/>
      </c>
      <c s="153" t="str">
        <f>IF('S.D.PASTE SHEET'!I2192="","",'S.D.PASTE SHEET'!I2192)</f>
        <v/>
      </c>
      <c s="154" t="str">
        <f>IF('S.D.PASTE SHEET'!J2192="","",'S.D.PASTE SHEET'!J2192)</f>
        <v/>
      </c>
      <c s="153" t="str">
        <f>IF('S.D.PASTE SHEET'!K2192="","",'S.D.PASTE SHEET'!K2192)</f>
        <v/>
      </c>
      <c s="153" t="str">
        <f>IF('S.D.PASTE SHEET'!L2192="","",'S.D.PASTE SHEET'!L2192)</f>
        <v/>
      </c>
      <c s="153" t="str">
        <f>IF('S.D.PASTE SHEET'!M2192="","",'S.D.PASTE SHEET'!M2192)</f>
        <v/>
      </c>
      <c s="153" t="str">
        <f>IF('S.D.PASTE SHEET'!N2192="","",'S.D.PASTE SHEET'!N2192)</f>
        <v/>
      </c>
      <c s="153" t="str">
        <f>IF('S.D.PASTE SHEET'!O2192="","",'S.D.PASTE SHEET'!O2192)</f>
        <v/>
      </c>
      <c s="153" t="str">
        <f>IF('S.D.PASTE SHEET'!P2192="","",'S.D.PASTE SHEET'!P2192)</f>
        <v/>
      </c>
      <c s="153" t="str">
        <f>IF('S.D.PASTE SHEET'!Q2192="","",'S.D.PASTE SHEET'!Q2192)</f>
        <v/>
      </c>
      <c s="153" t="str">
        <f>IF('S.D.PASTE SHEET'!R2192="","",'S.D.PASTE SHEET'!R2192)</f>
        <v/>
      </c>
      <c s="153" t="str">
        <f>IF('S.D.PASTE SHEET'!S2192="","",'S.D.PASTE SHEET'!S2192)</f>
        <v/>
      </c>
      <c s="153" t="str">
        <f>IF('S.D.PASTE SHEET'!T2192="","",'S.D.PASTE SHEET'!T2192)</f>
        <v/>
      </c>
      <c s="153" t="str">
        <f>IF('S.D.PASTE SHEET'!U2192="","",'S.D.PASTE SHEET'!U2192)</f>
        <v/>
      </c>
      <c s="153" t="str">
        <f>IF('S.D.PASTE SHEET'!V2192="","",'S.D.PASTE SHEET'!V2192)</f>
        <v/>
      </c>
      <c s="153" t="str">
        <f>IF('S.D.PASTE SHEET'!W2192="","",'S.D.PASTE SHEET'!W2192)</f>
        <v/>
      </c>
      <c s="153" t="str">
        <f>IF('S.D.PASTE SHEET'!X2192="","",'S.D.PASTE SHEET'!X2192)</f>
        <v/>
      </c>
      <c s="153" t="str">
        <f>IF('S.D.PASTE SHEET'!Y2192="","",'S.D.PASTE SHEET'!Y2192)</f>
        <v/>
      </c>
      <c s="153" t="str">
        <f>IF('S.D.PASTE SHEET'!Z2192="","",'S.D.PASTE SHEET'!Z2192)</f>
        <v/>
      </c>
      <c s="153" t="str">
        <f>IF('S.D.PASTE SHEET'!AA2192="","",'S.D.PASTE SHEET'!AA2192)</f>
        <v/>
      </c>
      <c s="153" t="str">
        <f>IF('S.D.PASTE SHEET'!AB2192="","",'S.D.PASTE SHEET'!AB2192)</f>
        <v/>
      </c>
      <c s="153" t="str">
        <f>IF('S.D.PASTE SHEET'!AC2192="","",'S.D.PASTE SHEET'!AC2192)</f>
        <v/>
      </c>
      <c s="153" t="str">
        <f>IF('S.D.PASTE SHEET'!AD2192="","",'S.D.PASTE SHEET'!AD2192)</f>
        <v/>
      </c>
      <c s="155"/>
      <c s="156" t="str">
        <f>IF(AK2192="","",IF(AK2192&gt;0,COUNT($AG$2:AG2192),""))</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IF(BC2192="","",IF(BC2192&gt;0,COUNT($AY$2:AY2192),""))</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93" spans="1:66" ht="15">
      <c r="A2193" s="153" t="str">
        <f>IF('S.D.PASTE SHEET'!A2193="","",'S.D.PASTE SHEET'!A2193)</f>
        <v/>
      </c>
      <c s="153" t="str">
        <f>IF('S.D.PASTE SHEET'!B2193="","",'S.D.PASTE SHEET'!B2193)</f>
        <v/>
      </c>
      <c s="153" t="str">
        <f>IF('S.D.PASTE SHEET'!C2193="","",'S.D.PASTE SHEET'!C2193)</f>
        <v/>
      </c>
      <c s="154" t="str">
        <f>IF('S.D.PASTE SHEET'!D2193="","",'S.D.PASTE SHEET'!D2193)</f>
        <v/>
      </c>
      <c s="153" t="str">
        <f>IF('S.D.PASTE SHEET'!E2193="","",UPPER('S.D.PASTE SHEET'!E2193))</f>
        <v/>
      </c>
      <c s="153" t="str">
        <f>IF('S.D.PASTE SHEET'!F2193="","",'S.D.PASTE SHEET'!F2193)</f>
        <v/>
      </c>
      <c s="153" t="str">
        <f>IF('S.D.PASTE SHEET'!G2193="","",UPPER('S.D.PASTE SHEET'!G2193))</f>
        <v/>
      </c>
      <c s="153" t="str">
        <f>IF('S.D.PASTE SHEET'!H2193="","",UPPER('S.D.PASTE SHEET'!H2193))</f>
        <v/>
      </c>
      <c s="153" t="str">
        <f>IF('S.D.PASTE SHEET'!I2193="","",'S.D.PASTE SHEET'!I2193)</f>
        <v/>
      </c>
      <c s="154" t="str">
        <f>IF('S.D.PASTE SHEET'!J2193="","",'S.D.PASTE SHEET'!J2193)</f>
        <v/>
      </c>
      <c s="153" t="str">
        <f>IF('S.D.PASTE SHEET'!K2193="","",'S.D.PASTE SHEET'!K2193)</f>
        <v/>
      </c>
      <c s="153" t="str">
        <f>IF('S.D.PASTE SHEET'!L2193="","",'S.D.PASTE SHEET'!L2193)</f>
        <v/>
      </c>
      <c s="153" t="str">
        <f>IF('S.D.PASTE SHEET'!M2193="","",'S.D.PASTE SHEET'!M2193)</f>
        <v/>
      </c>
      <c s="153" t="str">
        <f>IF('S.D.PASTE SHEET'!N2193="","",'S.D.PASTE SHEET'!N2193)</f>
        <v/>
      </c>
      <c s="153" t="str">
        <f>IF('S.D.PASTE SHEET'!O2193="","",'S.D.PASTE SHEET'!O2193)</f>
        <v/>
      </c>
      <c s="153" t="str">
        <f>IF('S.D.PASTE SHEET'!P2193="","",'S.D.PASTE SHEET'!P2193)</f>
        <v/>
      </c>
      <c s="153" t="str">
        <f>IF('S.D.PASTE SHEET'!Q2193="","",'S.D.PASTE SHEET'!Q2193)</f>
        <v/>
      </c>
      <c s="153" t="str">
        <f>IF('S.D.PASTE SHEET'!R2193="","",'S.D.PASTE SHEET'!R2193)</f>
        <v/>
      </c>
      <c s="153" t="str">
        <f>IF('S.D.PASTE SHEET'!S2193="","",'S.D.PASTE SHEET'!S2193)</f>
        <v/>
      </c>
      <c s="153" t="str">
        <f>IF('S.D.PASTE SHEET'!T2193="","",'S.D.PASTE SHEET'!T2193)</f>
        <v/>
      </c>
      <c s="153" t="str">
        <f>IF('S.D.PASTE SHEET'!U2193="","",'S.D.PASTE SHEET'!U2193)</f>
        <v/>
      </c>
      <c s="153" t="str">
        <f>IF('S.D.PASTE SHEET'!V2193="","",'S.D.PASTE SHEET'!V2193)</f>
        <v/>
      </c>
      <c s="153" t="str">
        <f>IF('S.D.PASTE SHEET'!W2193="","",'S.D.PASTE SHEET'!W2193)</f>
        <v/>
      </c>
      <c s="153" t="str">
        <f>IF('S.D.PASTE SHEET'!X2193="","",'S.D.PASTE SHEET'!X2193)</f>
        <v/>
      </c>
      <c s="153" t="str">
        <f>IF('S.D.PASTE SHEET'!Y2193="","",'S.D.PASTE SHEET'!Y2193)</f>
        <v/>
      </c>
      <c s="153" t="str">
        <f>IF('S.D.PASTE SHEET'!Z2193="","",'S.D.PASTE SHEET'!Z2193)</f>
        <v/>
      </c>
      <c s="153" t="str">
        <f>IF('S.D.PASTE SHEET'!AA2193="","",'S.D.PASTE SHEET'!AA2193)</f>
        <v/>
      </c>
      <c s="153" t="str">
        <f>IF('S.D.PASTE SHEET'!AB2193="","",'S.D.PASTE SHEET'!AB2193)</f>
        <v/>
      </c>
      <c s="153" t="str">
        <f>IF('S.D.PASTE SHEET'!AC2193="","",'S.D.PASTE SHEET'!AC2193)</f>
        <v/>
      </c>
      <c s="153" t="str">
        <f>IF('S.D.PASTE SHEET'!AD2193="","",'S.D.PASTE SHEET'!AD2193)</f>
        <v/>
      </c>
      <c s="155"/>
      <c s="156" t="str">
        <f>IF(AK2193="","",IF(AK2193&gt;0,COUNT($AG$2:AG2193),""))</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IF(BC2193="","",IF(BC2193&gt;0,COUNT($AY$2:AY2193),""))</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94" spans="1:66" ht="15">
      <c r="A2194" s="153" t="str">
        <f>IF('S.D.PASTE SHEET'!A2194="","",'S.D.PASTE SHEET'!A2194)</f>
        <v/>
      </c>
      <c s="153" t="str">
        <f>IF('S.D.PASTE SHEET'!B2194="","",'S.D.PASTE SHEET'!B2194)</f>
        <v/>
      </c>
      <c s="153" t="str">
        <f>IF('S.D.PASTE SHEET'!C2194="","",'S.D.PASTE SHEET'!C2194)</f>
        <v/>
      </c>
      <c s="154" t="str">
        <f>IF('S.D.PASTE SHEET'!D2194="","",'S.D.PASTE SHEET'!D2194)</f>
        <v/>
      </c>
      <c s="153" t="str">
        <f>IF('S.D.PASTE SHEET'!E2194="","",UPPER('S.D.PASTE SHEET'!E2194))</f>
        <v/>
      </c>
      <c s="153" t="str">
        <f>IF('S.D.PASTE SHEET'!F2194="","",'S.D.PASTE SHEET'!F2194)</f>
        <v/>
      </c>
      <c s="153" t="str">
        <f>IF('S.D.PASTE SHEET'!G2194="","",UPPER('S.D.PASTE SHEET'!G2194))</f>
        <v/>
      </c>
      <c s="153" t="str">
        <f>IF('S.D.PASTE SHEET'!H2194="","",UPPER('S.D.PASTE SHEET'!H2194))</f>
        <v/>
      </c>
      <c s="153" t="str">
        <f>IF('S.D.PASTE SHEET'!I2194="","",'S.D.PASTE SHEET'!I2194)</f>
        <v/>
      </c>
      <c s="154" t="str">
        <f>IF('S.D.PASTE SHEET'!J2194="","",'S.D.PASTE SHEET'!J2194)</f>
        <v/>
      </c>
      <c s="153" t="str">
        <f>IF('S.D.PASTE SHEET'!K2194="","",'S.D.PASTE SHEET'!K2194)</f>
        <v/>
      </c>
      <c s="153" t="str">
        <f>IF('S.D.PASTE SHEET'!L2194="","",'S.D.PASTE SHEET'!L2194)</f>
        <v/>
      </c>
      <c s="153" t="str">
        <f>IF('S.D.PASTE SHEET'!M2194="","",'S.D.PASTE SHEET'!M2194)</f>
        <v/>
      </c>
      <c s="153" t="str">
        <f>IF('S.D.PASTE SHEET'!N2194="","",'S.D.PASTE SHEET'!N2194)</f>
        <v/>
      </c>
      <c s="153" t="str">
        <f>IF('S.D.PASTE SHEET'!O2194="","",'S.D.PASTE SHEET'!O2194)</f>
        <v/>
      </c>
      <c s="153" t="str">
        <f>IF('S.D.PASTE SHEET'!P2194="","",'S.D.PASTE SHEET'!P2194)</f>
        <v/>
      </c>
      <c s="153" t="str">
        <f>IF('S.D.PASTE SHEET'!Q2194="","",'S.D.PASTE SHEET'!Q2194)</f>
        <v/>
      </c>
      <c s="153" t="str">
        <f>IF('S.D.PASTE SHEET'!R2194="","",'S.D.PASTE SHEET'!R2194)</f>
        <v/>
      </c>
      <c s="153" t="str">
        <f>IF('S.D.PASTE SHEET'!S2194="","",'S.D.PASTE SHEET'!S2194)</f>
        <v/>
      </c>
      <c s="153" t="str">
        <f>IF('S.D.PASTE SHEET'!T2194="","",'S.D.PASTE SHEET'!T2194)</f>
        <v/>
      </c>
      <c s="153" t="str">
        <f>IF('S.D.PASTE SHEET'!U2194="","",'S.D.PASTE SHEET'!U2194)</f>
        <v/>
      </c>
      <c s="153" t="str">
        <f>IF('S.D.PASTE SHEET'!V2194="","",'S.D.PASTE SHEET'!V2194)</f>
        <v/>
      </c>
      <c s="153" t="str">
        <f>IF('S.D.PASTE SHEET'!W2194="","",'S.D.PASTE SHEET'!W2194)</f>
        <v/>
      </c>
      <c s="153" t="str">
        <f>IF('S.D.PASTE SHEET'!X2194="","",'S.D.PASTE SHEET'!X2194)</f>
        <v/>
      </c>
      <c s="153" t="str">
        <f>IF('S.D.PASTE SHEET'!Y2194="","",'S.D.PASTE SHEET'!Y2194)</f>
        <v/>
      </c>
      <c s="153" t="str">
        <f>IF('S.D.PASTE SHEET'!Z2194="","",'S.D.PASTE SHEET'!Z2194)</f>
        <v/>
      </c>
      <c s="153" t="str">
        <f>IF('S.D.PASTE SHEET'!AA2194="","",'S.D.PASTE SHEET'!AA2194)</f>
        <v/>
      </c>
      <c s="153" t="str">
        <f>IF('S.D.PASTE SHEET'!AB2194="","",'S.D.PASTE SHEET'!AB2194)</f>
        <v/>
      </c>
      <c s="153" t="str">
        <f>IF('S.D.PASTE SHEET'!AC2194="","",'S.D.PASTE SHEET'!AC2194)</f>
        <v/>
      </c>
      <c s="153" t="str">
        <f>IF('S.D.PASTE SHEET'!AD2194="","",'S.D.PASTE SHEET'!AD2194)</f>
        <v/>
      </c>
      <c s="155"/>
      <c s="156" t="str">
        <f>IF(AK2194="","",IF(AK2194&gt;0,COUNT($AG$2:AG2194),""))</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IF(BC2194="","",IF(BC2194&gt;0,COUNT($AY$2:AY2194),""))</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95" spans="1:66" ht="15">
      <c r="A2195" s="153" t="str">
        <f>IF('S.D.PASTE SHEET'!A2195="","",'S.D.PASTE SHEET'!A2195)</f>
        <v/>
      </c>
      <c s="153" t="str">
        <f>IF('S.D.PASTE SHEET'!B2195="","",'S.D.PASTE SHEET'!B2195)</f>
        <v/>
      </c>
      <c s="153" t="str">
        <f>IF('S.D.PASTE SHEET'!C2195="","",'S.D.PASTE SHEET'!C2195)</f>
        <v/>
      </c>
      <c s="154" t="str">
        <f>IF('S.D.PASTE SHEET'!D2195="","",'S.D.PASTE SHEET'!D2195)</f>
        <v/>
      </c>
      <c s="153" t="str">
        <f>IF('S.D.PASTE SHEET'!E2195="","",UPPER('S.D.PASTE SHEET'!E2195))</f>
        <v/>
      </c>
      <c s="153" t="str">
        <f>IF('S.D.PASTE SHEET'!F2195="","",'S.D.PASTE SHEET'!F2195)</f>
        <v/>
      </c>
      <c s="153" t="str">
        <f>IF('S.D.PASTE SHEET'!G2195="","",UPPER('S.D.PASTE SHEET'!G2195))</f>
        <v/>
      </c>
      <c s="153" t="str">
        <f>IF('S.D.PASTE SHEET'!H2195="","",UPPER('S.D.PASTE SHEET'!H2195))</f>
        <v/>
      </c>
      <c s="153" t="str">
        <f>IF('S.D.PASTE SHEET'!I2195="","",'S.D.PASTE SHEET'!I2195)</f>
        <v/>
      </c>
      <c s="154" t="str">
        <f>IF('S.D.PASTE SHEET'!J2195="","",'S.D.PASTE SHEET'!J2195)</f>
        <v/>
      </c>
      <c s="153" t="str">
        <f>IF('S.D.PASTE SHEET'!K2195="","",'S.D.PASTE SHEET'!K2195)</f>
        <v/>
      </c>
      <c s="153" t="str">
        <f>IF('S.D.PASTE SHEET'!L2195="","",'S.D.PASTE SHEET'!L2195)</f>
        <v/>
      </c>
      <c s="153" t="str">
        <f>IF('S.D.PASTE SHEET'!M2195="","",'S.D.PASTE SHEET'!M2195)</f>
        <v/>
      </c>
      <c s="153" t="str">
        <f>IF('S.D.PASTE SHEET'!N2195="","",'S.D.PASTE SHEET'!N2195)</f>
        <v/>
      </c>
      <c s="153" t="str">
        <f>IF('S.D.PASTE SHEET'!O2195="","",'S.D.PASTE SHEET'!O2195)</f>
        <v/>
      </c>
      <c s="153" t="str">
        <f>IF('S.D.PASTE SHEET'!P2195="","",'S.D.PASTE SHEET'!P2195)</f>
        <v/>
      </c>
      <c s="153" t="str">
        <f>IF('S.D.PASTE SHEET'!Q2195="","",'S.D.PASTE SHEET'!Q2195)</f>
        <v/>
      </c>
      <c s="153" t="str">
        <f>IF('S.D.PASTE SHEET'!R2195="","",'S.D.PASTE SHEET'!R2195)</f>
        <v/>
      </c>
      <c s="153" t="str">
        <f>IF('S.D.PASTE SHEET'!S2195="","",'S.D.PASTE SHEET'!S2195)</f>
        <v/>
      </c>
      <c s="153" t="str">
        <f>IF('S.D.PASTE SHEET'!T2195="","",'S.D.PASTE SHEET'!T2195)</f>
        <v/>
      </c>
      <c s="153" t="str">
        <f>IF('S.D.PASTE SHEET'!U2195="","",'S.D.PASTE SHEET'!U2195)</f>
        <v/>
      </c>
      <c s="153" t="str">
        <f>IF('S.D.PASTE SHEET'!V2195="","",'S.D.PASTE SHEET'!V2195)</f>
        <v/>
      </c>
      <c s="153" t="str">
        <f>IF('S.D.PASTE SHEET'!W2195="","",'S.D.PASTE SHEET'!W2195)</f>
        <v/>
      </c>
      <c s="153" t="str">
        <f>IF('S.D.PASTE SHEET'!X2195="","",'S.D.PASTE SHEET'!X2195)</f>
        <v/>
      </c>
      <c s="153" t="str">
        <f>IF('S.D.PASTE SHEET'!Y2195="","",'S.D.PASTE SHEET'!Y2195)</f>
        <v/>
      </c>
      <c s="153" t="str">
        <f>IF('S.D.PASTE SHEET'!Z2195="","",'S.D.PASTE SHEET'!Z2195)</f>
        <v/>
      </c>
      <c s="153" t="str">
        <f>IF('S.D.PASTE SHEET'!AA2195="","",'S.D.PASTE SHEET'!AA2195)</f>
        <v/>
      </c>
      <c s="153" t="str">
        <f>IF('S.D.PASTE SHEET'!AB2195="","",'S.D.PASTE SHEET'!AB2195)</f>
        <v/>
      </c>
      <c s="153" t="str">
        <f>IF('S.D.PASTE SHEET'!AC2195="","",'S.D.PASTE SHEET'!AC2195)</f>
        <v/>
      </c>
      <c s="153" t="str">
        <f>IF('S.D.PASTE SHEET'!AD2195="","",'S.D.PASTE SHEET'!AD2195)</f>
        <v/>
      </c>
      <c s="155"/>
      <c s="156" t="str">
        <f>IF(AK2195="","",IF(AK2195&gt;0,COUNT($AG$2:AG2195),""))</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IF(BC2195="","",IF(BC2195&gt;0,COUNT($AY$2:AY2195),""))</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96" spans="1:66" ht="15">
      <c r="A2196" s="153" t="str">
        <f>IF('S.D.PASTE SHEET'!A2196="","",'S.D.PASTE SHEET'!A2196)</f>
        <v/>
      </c>
      <c s="153" t="str">
        <f>IF('S.D.PASTE SHEET'!B2196="","",'S.D.PASTE SHEET'!B2196)</f>
        <v/>
      </c>
      <c s="153" t="str">
        <f>IF('S.D.PASTE SHEET'!C2196="","",'S.D.PASTE SHEET'!C2196)</f>
        <v/>
      </c>
      <c s="154" t="str">
        <f>IF('S.D.PASTE SHEET'!D2196="","",'S.D.PASTE SHEET'!D2196)</f>
        <v/>
      </c>
      <c s="153" t="str">
        <f>IF('S.D.PASTE SHEET'!E2196="","",UPPER('S.D.PASTE SHEET'!E2196))</f>
        <v/>
      </c>
      <c s="153" t="str">
        <f>IF('S.D.PASTE SHEET'!F2196="","",'S.D.PASTE SHEET'!F2196)</f>
        <v/>
      </c>
      <c s="153" t="str">
        <f>IF('S.D.PASTE SHEET'!G2196="","",UPPER('S.D.PASTE SHEET'!G2196))</f>
        <v/>
      </c>
      <c s="153" t="str">
        <f>IF('S.D.PASTE SHEET'!H2196="","",UPPER('S.D.PASTE SHEET'!H2196))</f>
        <v/>
      </c>
      <c s="153" t="str">
        <f>IF('S.D.PASTE SHEET'!I2196="","",'S.D.PASTE SHEET'!I2196)</f>
        <v/>
      </c>
      <c s="154" t="str">
        <f>IF('S.D.PASTE SHEET'!J2196="","",'S.D.PASTE SHEET'!J2196)</f>
        <v/>
      </c>
      <c s="153" t="str">
        <f>IF('S.D.PASTE SHEET'!K2196="","",'S.D.PASTE SHEET'!K2196)</f>
        <v/>
      </c>
      <c s="153" t="str">
        <f>IF('S.D.PASTE SHEET'!L2196="","",'S.D.PASTE SHEET'!L2196)</f>
        <v/>
      </c>
      <c s="153" t="str">
        <f>IF('S.D.PASTE SHEET'!M2196="","",'S.D.PASTE SHEET'!M2196)</f>
        <v/>
      </c>
      <c s="153" t="str">
        <f>IF('S.D.PASTE SHEET'!N2196="","",'S.D.PASTE SHEET'!N2196)</f>
        <v/>
      </c>
      <c s="153" t="str">
        <f>IF('S.D.PASTE SHEET'!O2196="","",'S.D.PASTE SHEET'!O2196)</f>
        <v/>
      </c>
      <c s="153" t="str">
        <f>IF('S.D.PASTE SHEET'!P2196="","",'S.D.PASTE SHEET'!P2196)</f>
        <v/>
      </c>
      <c s="153" t="str">
        <f>IF('S.D.PASTE SHEET'!Q2196="","",'S.D.PASTE SHEET'!Q2196)</f>
        <v/>
      </c>
      <c s="153" t="str">
        <f>IF('S.D.PASTE SHEET'!R2196="","",'S.D.PASTE SHEET'!R2196)</f>
        <v/>
      </c>
      <c s="153" t="str">
        <f>IF('S.D.PASTE SHEET'!S2196="","",'S.D.PASTE SHEET'!S2196)</f>
        <v/>
      </c>
      <c s="153" t="str">
        <f>IF('S.D.PASTE SHEET'!T2196="","",'S.D.PASTE SHEET'!T2196)</f>
        <v/>
      </c>
      <c s="153" t="str">
        <f>IF('S.D.PASTE SHEET'!U2196="","",'S.D.PASTE SHEET'!U2196)</f>
        <v/>
      </c>
      <c s="153" t="str">
        <f>IF('S.D.PASTE SHEET'!V2196="","",'S.D.PASTE SHEET'!V2196)</f>
        <v/>
      </c>
      <c s="153" t="str">
        <f>IF('S.D.PASTE SHEET'!W2196="","",'S.D.PASTE SHEET'!W2196)</f>
        <v/>
      </c>
      <c s="153" t="str">
        <f>IF('S.D.PASTE SHEET'!X2196="","",'S.D.PASTE SHEET'!X2196)</f>
        <v/>
      </c>
      <c s="153" t="str">
        <f>IF('S.D.PASTE SHEET'!Y2196="","",'S.D.PASTE SHEET'!Y2196)</f>
        <v/>
      </c>
      <c s="153" t="str">
        <f>IF('S.D.PASTE SHEET'!Z2196="","",'S.D.PASTE SHEET'!Z2196)</f>
        <v/>
      </c>
      <c s="153" t="str">
        <f>IF('S.D.PASTE SHEET'!AA2196="","",'S.D.PASTE SHEET'!AA2196)</f>
        <v/>
      </c>
      <c s="153" t="str">
        <f>IF('S.D.PASTE SHEET'!AB2196="","",'S.D.PASTE SHEET'!AB2196)</f>
        <v/>
      </c>
      <c s="153" t="str">
        <f>IF('S.D.PASTE SHEET'!AC2196="","",'S.D.PASTE SHEET'!AC2196)</f>
        <v/>
      </c>
      <c s="153" t="str">
        <f>IF('S.D.PASTE SHEET'!AD2196="","",'S.D.PASTE SHEET'!AD2196)</f>
        <v/>
      </c>
      <c s="155"/>
      <c s="156" t="str">
        <f>IF(AK2196="","",IF(AK2196&gt;0,COUNT($AG$2:AG2196),""))</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IF(BC2196="","",IF(BC2196&gt;0,COUNT($AY$2:AY2196),""))</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97" spans="1:66" ht="15">
      <c r="A2197" s="153" t="str">
        <f>IF('S.D.PASTE SHEET'!A2197="","",'S.D.PASTE SHEET'!A2197)</f>
        <v/>
      </c>
      <c s="153" t="str">
        <f>IF('S.D.PASTE SHEET'!B2197="","",'S.D.PASTE SHEET'!B2197)</f>
        <v/>
      </c>
      <c s="153" t="str">
        <f>IF('S.D.PASTE SHEET'!C2197="","",'S.D.PASTE SHEET'!C2197)</f>
        <v/>
      </c>
      <c s="154" t="str">
        <f>IF('S.D.PASTE SHEET'!D2197="","",'S.D.PASTE SHEET'!D2197)</f>
        <v/>
      </c>
      <c s="153" t="str">
        <f>IF('S.D.PASTE SHEET'!E2197="","",UPPER('S.D.PASTE SHEET'!E2197))</f>
        <v/>
      </c>
      <c s="153" t="str">
        <f>IF('S.D.PASTE SHEET'!F2197="","",'S.D.PASTE SHEET'!F2197)</f>
        <v/>
      </c>
      <c s="153" t="str">
        <f>IF('S.D.PASTE SHEET'!G2197="","",UPPER('S.D.PASTE SHEET'!G2197))</f>
        <v/>
      </c>
      <c s="153" t="str">
        <f>IF('S.D.PASTE SHEET'!H2197="","",UPPER('S.D.PASTE SHEET'!H2197))</f>
        <v/>
      </c>
      <c s="153" t="str">
        <f>IF('S.D.PASTE SHEET'!I2197="","",'S.D.PASTE SHEET'!I2197)</f>
        <v/>
      </c>
      <c s="154" t="str">
        <f>IF('S.D.PASTE SHEET'!J2197="","",'S.D.PASTE SHEET'!J2197)</f>
        <v/>
      </c>
      <c s="153" t="str">
        <f>IF('S.D.PASTE SHEET'!K2197="","",'S.D.PASTE SHEET'!K2197)</f>
        <v/>
      </c>
      <c s="153" t="str">
        <f>IF('S.D.PASTE SHEET'!L2197="","",'S.D.PASTE SHEET'!L2197)</f>
        <v/>
      </c>
      <c s="153" t="str">
        <f>IF('S.D.PASTE SHEET'!M2197="","",'S.D.PASTE SHEET'!M2197)</f>
        <v/>
      </c>
      <c s="153" t="str">
        <f>IF('S.D.PASTE SHEET'!N2197="","",'S.D.PASTE SHEET'!N2197)</f>
        <v/>
      </c>
      <c s="153" t="str">
        <f>IF('S.D.PASTE SHEET'!O2197="","",'S.D.PASTE SHEET'!O2197)</f>
        <v/>
      </c>
      <c s="153" t="str">
        <f>IF('S.D.PASTE SHEET'!P2197="","",'S.D.PASTE SHEET'!P2197)</f>
        <v/>
      </c>
      <c s="153" t="str">
        <f>IF('S.D.PASTE SHEET'!Q2197="","",'S.D.PASTE SHEET'!Q2197)</f>
        <v/>
      </c>
      <c s="153" t="str">
        <f>IF('S.D.PASTE SHEET'!R2197="","",'S.D.PASTE SHEET'!R2197)</f>
        <v/>
      </c>
      <c s="153" t="str">
        <f>IF('S.D.PASTE SHEET'!S2197="","",'S.D.PASTE SHEET'!S2197)</f>
        <v/>
      </c>
      <c s="153" t="str">
        <f>IF('S.D.PASTE SHEET'!T2197="","",'S.D.PASTE SHEET'!T2197)</f>
        <v/>
      </c>
      <c s="153" t="str">
        <f>IF('S.D.PASTE SHEET'!U2197="","",'S.D.PASTE SHEET'!U2197)</f>
        <v/>
      </c>
      <c s="153" t="str">
        <f>IF('S.D.PASTE SHEET'!V2197="","",'S.D.PASTE SHEET'!V2197)</f>
        <v/>
      </c>
      <c s="153" t="str">
        <f>IF('S.D.PASTE SHEET'!W2197="","",'S.D.PASTE SHEET'!W2197)</f>
        <v/>
      </c>
      <c s="153" t="str">
        <f>IF('S.D.PASTE SHEET'!X2197="","",'S.D.PASTE SHEET'!X2197)</f>
        <v/>
      </c>
      <c s="153" t="str">
        <f>IF('S.D.PASTE SHEET'!Y2197="","",'S.D.PASTE SHEET'!Y2197)</f>
        <v/>
      </c>
      <c s="153" t="str">
        <f>IF('S.D.PASTE SHEET'!Z2197="","",'S.D.PASTE SHEET'!Z2197)</f>
        <v/>
      </c>
      <c s="153" t="str">
        <f>IF('S.D.PASTE SHEET'!AA2197="","",'S.D.PASTE SHEET'!AA2197)</f>
        <v/>
      </c>
      <c s="153" t="str">
        <f>IF('S.D.PASTE SHEET'!AB2197="","",'S.D.PASTE SHEET'!AB2197)</f>
        <v/>
      </c>
      <c s="153" t="str">
        <f>IF('S.D.PASTE SHEET'!AC2197="","",'S.D.PASTE SHEET'!AC2197)</f>
        <v/>
      </c>
      <c s="153" t="str">
        <f>IF('S.D.PASTE SHEET'!AD2197="","",'S.D.PASTE SHEET'!AD2197)</f>
        <v/>
      </c>
      <c s="155"/>
      <c s="156" t="str">
        <f>IF(AK2197="","",IF(AK2197&gt;0,COUNT($AG$2:AG2197),""))</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IF(BC2197="","",IF(BC2197&gt;0,COUNT($AY$2:AY2197),""))</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98" spans="1:66" ht="15">
      <c r="A2198" s="153" t="str">
        <f>IF('S.D.PASTE SHEET'!A2198="","",'S.D.PASTE SHEET'!A2198)</f>
        <v/>
      </c>
      <c s="153" t="str">
        <f>IF('S.D.PASTE SHEET'!B2198="","",'S.D.PASTE SHEET'!B2198)</f>
        <v/>
      </c>
      <c s="153" t="str">
        <f>IF('S.D.PASTE SHEET'!C2198="","",'S.D.PASTE SHEET'!C2198)</f>
        <v/>
      </c>
      <c s="154" t="str">
        <f>IF('S.D.PASTE SHEET'!D2198="","",'S.D.PASTE SHEET'!D2198)</f>
        <v/>
      </c>
      <c s="153" t="str">
        <f>IF('S.D.PASTE SHEET'!E2198="","",UPPER('S.D.PASTE SHEET'!E2198))</f>
        <v/>
      </c>
      <c s="153" t="str">
        <f>IF('S.D.PASTE SHEET'!F2198="","",'S.D.PASTE SHEET'!F2198)</f>
        <v/>
      </c>
      <c s="153" t="str">
        <f>IF('S.D.PASTE SHEET'!G2198="","",UPPER('S.D.PASTE SHEET'!G2198))</f>
        <v/>
      </c>
      <c s="153" t="str">
        <f>IF('S.D.PASTE SHEET'!H2198="","",UPPER('S.D.PASTE SHEET'!H2198))</f>
        <v/>
      </c>
      <c s="153" t="str">
        <f>IF('S.D.PASTE SHEET'!I2198="","",'S.D.PASTE SHEET'!I2198)</f>
        <v/>
      </c>
      <c s="154" t="str">
        <f>IF('S.D.PASTE SHEET'!J2198="","",'S.D.PASTE SHEET'!J2198)</f>
        <v/>
      </c>
      <c s="153" t="str">
        <f>IF('S.D.PASTE SHEET'!K2198="","",'S.D.PASTE SHEET'!K2198)</f>
        <v/>
      </c>
      <c s="153" t="str">
        <f>IF('S.D.PASTE SHEET'!L2198="","",'S.D.PASTE SHEET'!L2198)</f>
        <v/>
      </c>
      <c s="153" t="str">
        <f>IF('S.D.PASTE SHEET'!M2198="","",'S.D.PASTE SHEET'!M2198)</f>
        <v/>
      </c>
      <c s="153" t="str">
        <f>IF('S.D.PASTE SHEET'!N2198="","",'S.D.PASTE SHEET'!N2198)</f>
        <v/>
      </c>
      <c s="153" t="str">
        <f>IF('S.D.PASTE SHEET'!O2198="","",'S.D.PASTE SHEET'!O2198)</f>
        <v/>
      </c>
      <c s="153" t="str">
        <f>IF('S.D.PASTE SHEET'!P2198="","",'S.D.PASTE SHEET'!P2198)</f>
        <v/>
      </c>
      <c s="153" t="str">
        <f>IF('S.D.PASTE SHEET'!Q2198="","",'S.D.PASTE SHEET'!Q2198)</f>
        <v/>
      </c>
      <c s="153" t="str">
        <f>IF('S.D.PASTE SHEET'!R2198="","",'S.D.PASTE SHEET'!R2198)</f>
        <v/>
      </c>
      <c s="153" t="str">
        <f>IF('S.D.PASTE SHEET'!S2198="","",'S.D.PASTE SHEET'!S2198)</f>
        <v/>
      </c>
      <c s="153" t="str">
        <f>IF('S.D.PASTE SHEET'!T2198="","",'S.D.PASTE SHEET'!T2198)</f>
        <v/>
      </c>
      <c s="153" t="str">
        <f>IF('S.D.PASTE SHEET'!U2198="","",'S.D.PASTE SHEET'!U2198)</f>
        <v/>
      </c>
      <c s="153" t="str">
        <f>IF('S.D.PASTE SHEET'!V2198="","",'S.D.PASTE SHEET'!V2198)</f>
        <v/>
      </c>
      <c s="153" t="str">
        <f>IF('S.D.PASTE SHEET'!W2198="","",'S.D.PASTE SHEET'!W2198)</f>
        <v/>
      </c>
      <c s="153" t="str">
        <f>IF('S.D.PASTE SHEET'!X2198="","",'S.D.PASTE SHEET'!X2198)</f>
        <v/>
      </c>
      <c s="153" t="str">
        <f>IF('S.D.PASTE SHEET'!Y2198="","",'S.D.PASTE SHEET'!Y2198)</f>
        <v/>
      </c>
      <c s="153" t="str">
        <f>IF('S.D.PASTE SHEET'!Z2198="","",'S.D.PASTE SHEET'!Z2198)</f>
        <v/>
      </c>
      <c s="153" t="str">
        <f>IF('S.D.PASTE SHEET'!AA2198="","",'S.D.PASTE SHEET'!AA2198)</f>
        <v/>
      </c>
      <c s="153" t="str">
        <f>IF('S.D.PASTE SHEET'!AB2198="","",'S.D.PASTE SHEET'!AB2198)</f>
        <v/>
      </c>
      <c s="153" t="str">
        <f>IF('S.D.PASTE SHEET'!AC2198="","",'S.D.PASTE SHEET'!AC2198)</f>
        <v/>
      </c>
      <c s="153" t="str">
        <f>IF('S.D.PASTE SHEET'!AD2198="","",'S.D.PASTE SHEET'!AD2198)</f>
        <v/>
      </c>
      <c s="155"/>
      <c s="156" t="str">
        <f>IF(AK2198="","",IF(AK2198&gt;0,COUNT($AG$2:AG2198),""))</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IF(BC2198="","",IF(BC2198&gt;0,COUNT($AY$2:AY2198),""))</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199" spans="1:66" ht="15">
      <c r="A2199" s="153" t="str">
        <f>IF('S.D.PASTE SHEET'!A2199="","",'S.D.PASTE SHEET'!A2199)</f>
        <v/>
      </c>
      <c s="153" t="str">
        <f>IF('S.D.PASTE SHEET'!B2199="","",'S.D.PASTE SHEET'!B2199)</f>
        <v/>
      </c>
      <c s="153" t="str">
        <f>IF('S.D.PASTE SHEET'!C2199="","",'S.D.PASTE SHEET'!C2199)</f>
        <v/>
      </c>
      <c s="154" t="str">
        <f>IF('S.D.PASTE SHEET'!D2199="","",'S.D.PASTE SHEET'!D2199)</f>
        <v/>
      </c>
      <c s="153" t="str">
        <f>IF('S.D.PASTE SHEET'!E2199="","",UPPER('S.D.PASTE SHEET'!E2199))</f>
        <v/>
      </c>
      <c s="153" t="str">
        <f>IF('S.D.PASTE SHEET'!F2199="","",'S.D.PASTE SHEET'!F2199)</f>
        <v/>
      </c>
      <c s="153" t="str">
        <f>IF('S.D.PASTE SHEET'!G2199="","",UPPER('S.D.PASTE SHEET'!G2199))</f>
        <v/>
      </c>
      <c s="153" t="str">
        <f>IF('S.D.PASTE SHEET'!H2199="","",UPPER('S.D.PASTE SHEET'!H2199))</f>
        <v/>
      </c>
      <c s="153" t="str">
        <f>IF('S.D.PASTE SHEET'!I2199="","",'S.D.PASTE SHEET'!I2199)</f>
        <v/>
      </c>
      <c s="154" t="str">
        <f>IF('S.D.PASTE SHEET'!J2199="","",'S.D.PASTE SHEET'!J2199)</f>
        <v/>
      </c>
      <c s="153" t="str">
        <f>IF('S.D.PASTE SHEET'!K2199="","",'S.D.PASTE SHEET'!K2199)</f>
        <v/>
      </c>
      <c s="153" t="str">
        <f>IF('S.D.PASTE SHEET'!L2199="","",'S.D.PASTE SHEET'!L2199)</f>
        <v/>
      </c>
      <c s="153" t="str">
        <f>IF('S.D.PASTE SHEET'!M2199="","",'S.D.PASTE SHEET'!M2199)</f>
        <v/>
      </c>
      <c s="153" t="str">
        <f>IF('S.D.PASTE SHEET'!N2199="","",'S.D.PASTE SHEET'!N2199)</f>
        <v/>
      </c>
      <c s="153" t="str">
        <f>IF('S.D.PASTE SHEET'!O2199="","",'S.D.PASTE SHEET'!O2199)</f>
        <v/>
      </c>
      <c s="153" t="str">
        <f>IF('S.D.PASTE SHEET'!P2199="","",'S.D.PASTE SHEET'!P2199)</f>
        <v/>
      </c>
      <c s="153" t="str">
        <f>IF('S.D.PASTE SHEET'!Q2199="","",'S.D.PASTE SHEET'!Q2199)</f>
        <v/>
      </c>
      <c s="153" t="str">
        <f>IF('S.D.PASTE SHEET'!R2199="","",'S.D.PASTE SHEET'!R2199)</f>
        <v/>
      </c>
      <c s="153" t="str">
        <f>IF('S.D.PASTE SHEET'!S2199="","",'S.D.PASTE SHEET'!S2199)</f>
        <v/>
      </c>
      <c s="153" t="str">
        <f>IF('S.D.PASTE SHEET'!T2199="","",'S.D.PASTE SHEET'!T2199)</f>
        <v/>
      </c>
      <c s="153" t="str">
        <f>IF('S.D.PASTE SHEET'!U2199="","",'S.D.PASTE SHEET'!U2199)</f>
        <v/>
      </c>
      <c s="153" t="str">
        <f>IF('S.D.PASTE SHEET'!V2199="","",'S.D.PASTE SHEET'!V2199)</f>
        <v/>
      </c>
      <c s="153" t="str">
        <f>IF('S.D.PASTE SHEET'!W2199="","",'S.D.PASTE SHEET'!W2199)</f>
        <v/>
      </c>
      <c s="153" t="str">
        <f>IF('S.D.PASTE SHEET'!X2199="","",'S.D.PASTE SHEET'!X2199)</f>
        <v/>
      </c>
      <c s="153" t="str">
        <f>IF('S.D.PASTE SHEET'!Y2199="","",'S.D.PASTE SHEET'!Y2199)</f>
        <v/>
      </c>
      <c s="153" t="str">
        <f>IF('S.D.PASTE SHEET'!Z2199="","",'S.D.PASTE SHEET'!Z2199)</f>
        <v/>
      </c>
      <c s="153" t="str">
        <f>IF('S.D.PASTE SHEET'!AA2199="","",'S.D.PASTE SHEET'!AA2199)</f>
        <v/>
      </c>
      <c s="153" t="str">
        <f>IF('S.D.PASTE SHEET'!AB2199="","",'S.D.PASTE SHEET'!AB2199)</f>
        <v/>
      </c>
      <c s="153" t="str">
        <f>IF('S.D.PASTE SHEET'!AC2199="","",'S.D.PASTE SHEET'!AC2199)</f>
        <v/>
      </c>
      <c s="153" t="str">
        <f>IF('S.D.PASTE SHEET'!AD2199="","",'S.D.PASTE SHEET'!AD2199)</f>
        <v/>
      </c>
      <c s="155"/>
      <c s="156" t="str">
        <f>IF(AK2199="","",IF(AK2199&gt;0,COUNT($AG$2:AG2199),""))</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IF(BC2199="","",IF(BC2199&gt;0,COUNT($AY$2:AY2199),""))</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00" spans="1:66" ht="15">
      <c r="A2200" s="153" t="str">
        <f>IF('S.D.PASTE SHEET'!A2200="","",'S.D.PASTE SHEET'!A2200)</f>
        <v/>
      </c>
      <c s="153" t="str">
        <f>IF('S.D.PASTE SHEET'!B2200="","",'S.D.PASTE SHEET'!B2200)</f>
        <v/>
      </c>
      <c s="153" t="str">
        <f>IF('S.D.PASTE SHEET'!C2200="","",'S.D.PASTE SHEET'!C2200)</f>
        <v/>
      </c>
      <c s="154" t="str">
        <f>IF('S.D.PASTE SHEET'!D2200="","",'S.D.PASTE SHEET'!D2200)</f>
        <v/>
      </c>
      <c s="153" t="str">
        <f>IF('S.D.PASTE SHEET'!E2200="","",UPPER('S.D.PASTE SHEET'!E2200))</f>
        <v/>
      </c>
      <c s="153" t="str">
        <f>IF('S.D.PASTE SHEET'!F2200="","",'S.D.PASTE SHEET'!F2200)</f>
        <v/>
      </c>
      <c s="153" t="str">
        <f>IF('S.D.PASTE SHEET'!G2200="","",UPPER('S.D.PASTE SHEET'!G2200))</f>
        <v/>
      </c>
      <c s="153" t="str">
        <f>IF('S.D.PASTE SHEET'!H2200="","",UPPER('S.D.PASTE SHEET'!H2200))</f>
        <v/>
      </c>
      <c s="153" t="str">
        <f>IF('S.D.PASTE SHEET'!I2200="","",'S.D.PASTE SHEET'!I2200)</f>
        <v/>
      </c>
      <c s="154" t="str">
        <f>IF('S.D.PASTE SHEET'!J2200="","",'S.D.PASTE SHEET'!J2200)</f>
        <v/>
      </c>
      <c s="153" t="str">
        <f>IF('S.D.PASTE SHEET'!K2200="","",'S.D.PASTE SHEET'!K2200)</f>
        <v/>
      </c>
      <c s="153" t="str">
        <f>IF('S.D.PASTE SHEET'!L2200="","",'S.D.PASTE SHEET'!L2200)</f>
        <v/>
      </c>
      <c s="153" t="str">
        <f>IF('S.D.PASTE SHEET'!M2200="","",'S.D.PASTE SHEET'!M2200)</f>
        <v/>
      </c>
      <c s="153" t="str">
        <f>IF('S.D.PASTE SHEET'!N2200="","",'S.D.PASTE SHEET'!N2200)</f>
        <v/>
      </c>
      <c s="153" t="str">
        <f>IF('S.D.PASTE SHEET'!O2200="","",'S.D.PASTE SHEET'!O2200)</f>
        <v/>
      </c>
      <c s="153" t="str">
        <f>IF('S.D.PASTE SHEET'!P2200="","",'S.D.PASTE SHEET'!P2200)</f>
        <v/>
      </c>
      <c s="153" t="str">
        <f>IF('S.D.PASTE SHEET'!Q2200="","",'S.D.PASTE SHEET'!Q2200)</f>
        <v/>
      </c>
      <c s="153" t="str">
        <f>IF('S.D.PASTE SHEET'!R2200="","",'S.D.PASTE SHEET'!R2200)</f>
        <v/>
      </c>
      <c s="153" t="str">
        <f>IF('S.D.PASTE SHEET'!S2200="","",'S.D.PASTE SHEET'!S2200)</f>
        <v/>
      </c>
      <c s="153" t="str">
        <f>IF('S.D.PASTE SHEET'!T2200="","",'S.D.PASTE SHEET'!T2200)</f>
        <v/>
      </c>
      <c s="153" t="str">
        <f>IF('S.D.PASTE SHEET'!U2200="","",'S.D.PASTE SHEET'!U2200)</f>
        <v/>
      </c>
      <c s="153" t="str">
        <f>IF('S.D.PASTE SHEET'!V2200="","",'S.D.PASTE SHEET'!V2200)</f>
        <v/>
      </c>
      <c s="153" t="str">
        <f>IF('S.D.PASTE SHEET'!W2200="","",'S.D.PASTE SHEET'!W2200)</f>
        <v/>
      </c>
      <c s="153" t="str">
        <f>IF('S.D.PASTE SHEET'!X2200="","",'S.D.PASTE SHEET'!X2200)</f>
        <v/>
      </c>
      <c s="153" t="str">
        <f>IF('S.D.PASTE SHEET'!Y2200="","",'S.D.PASTE SHEET'!Y2200)</f>
        <v/>
      </c>
      <c s="153" t="str">
        <f>IF('S.D.PASTE SHEET'!Z2200="","",'S.D.PASTE SHEET'!Z2200)</f>
        <v/>
      </c>
      <c s="153" t="str">
        <f>IF('S.D.PASTE SHEET'!AA2200="","",'S.D.PASTE SHEET'!AA2200)</f>
        <v/>
      </c>
      <c s="153" t="str">
        <f>IF('S.D.PASTE SHEET'!AB2200="","",'S.D.PASTE SHEET'!AB2200)</f>
        <v/>
      </c>
      <c s="153" t="str">
        <f>IF('S.D.PASTE SHEET'!AC2200="","",'S.D.PASTE SHEET'!AC2200)</f>
        <v/>
      </c>
      <c s="153" t="str">
        <f>IF('S.D.PASTE SHEET'!AD2200="","",'S.D.PASTE SHEET'!AD2200)</f>
        <v/>
      </c>
      <c s="155"/>
      <c s="156" t="str">
        <f>IF(AK2200="","",IF(AK2200&gt;0,COUNT($AG$2:AG2200),""))</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IF(BC2200="","",IF(BC2200&gt;0,COUNT($AY$2:AY2200),""))</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01" spans="1:66" ht="15">
      <c r="A2201" s="153" t="str">
        <f>IF('S.D.PASTE SHEET'!A2201="","",'S.D.PASTE SHEET'!A2201)</f>
        <v/>
      </c>
      <c s="153" t="str">
        <f>IF('S.D.PASTE SHEET'!B2201="","",'S.D.PASTE SHEET'!B2201)</f>
        <v/>
      </c>
      <c s="153" t="str">
        <f>IF('S.D.PASTE SHEET'!C2201="","",'S.D.PASTE SHEET'!C2201)</f>
        <v/>
      </c>
      <c s="154" t="str">
        <f>IF('S.D.PASTE SHEET'!D2201="","",'S.D.PASTE SHEET'!D2201)</f>
        <v/>
      </c>
      <c s="153" t="str">
        <f>IF('S.D.PASTE SHEET'!E2201="","",UPPER('S.D.PASTE SHEET'!E2201))</f>
        <v/>
      </c>
      <c s="153" t="str">
        <f>IF('S.D.PASTE SHEET'!F2201="","",'S.D.PASTE SHEET'!F2201)</f>
        <v/>
      </c>
      <c s="153" t="str">
        <f>IF('S.D.PASTE SHEET'!G2201="","",UPPER('S.D.PASTE SHEET'!G2201))</f>
        <v/>
      </c>
      <c s="153" t="str">
        <f>IF('S.D.PASTE SHEET'!H2201="","",UPPER('S.D.PASTE SHEET'!H2201))</f>
        <v/>
      </c>
      <c s="153" t="str">
        <f>IF('S.D.PASTE SHEET'!I2201="","",'S.D.PASTE SHEET'!I2201)</f>
        <v/>
      </c>
      <c s="154" t="str">
        <f>IF('S.D.PASTE SHEET'!J2201="","",'S.D.PASTE SHEET'!J2201)</f>
        <v/>
      </c>
      <c s="153" t="str">
        <f>IF('S.D.PASTE SHEET'!K2201="","",'S.D.PASTE SHEET'!K2201)</f>
        <v/>
      </c>
      <c s="153" t="str">
        <f>IF('S.D.PASTE SHEET'!L2201="","",'S.D.PASTE SHEET'!L2201)</f>
        <v/>
      </c>
      <c s="153" t="str">
        <f>IF('S.D.PASTE SHEET'!M2201="","",'S.D.PASTE SHEET'!M2201)</f>
        <v/>
      </c>
      <c s="153" t="str">
        <f>IF('S.D.PASTE SHEET'!N2201="","",'S.D.PASTE SHEET'!N2201)</f>
        <v/>
      </c>
      <c s="153" t="str">
        <f>IF('S.D.PASTE SHEET'!O2201="","",'S.D.PASTE SHEET'!O2201)</f>
        <v/>
      </c>
      <c s="153" t="str">
        <f>IF('S.D.PASTE SHEET'!P2201="","",'S.D.PASTE SHEET'!P2201)</f>
        <v/>
      </c>
      <c s="153" t="str">
        <f>IF('S.D.PASTE SHEET'!Q2201="","",'S.D.PASTE SHEET'!Q2201)</f>
        <v/>
      </c>
      <c s="153" t="str">
        <f>IF('S.D.PASTE SHEET'!R2201="","",'S.D.PASTE SHEET'!R2201)</f>
        <v/>
      </c>
      <c s="153" t="str">
        <f>IF('S.D.PASTE SHEET'!S2201="","",'S.D.PASTE SHEET'!S2201)</f>
        <v/>
      </c>
      <c s="153" t="str">
        <f>IF('S.D.PASTE SHEET'!T2201="","",'S.D.PASTE SHEET'!T2201)</f>
        <v/>
      </c>
      <c s="153" t="str">
        <f>IF('S.D.PASTE SHEET'!U2201="","",'S.D.PASTE SHEET'!U2201)</f>
        <v/>
      </c>
      <c s="153" t="str">
        <f>IF('S.D.PASTE SHEET'!V2201="","",'S.D.PASTE SHEET'!V2201)</f>
        <v/>
      </c>
      <c s="153" t="str">
        <f>IF('S.D.PASTE SHEET'!W2201="","",'S.D.PASTE SHEET'!W2201)</f>
        <v/>
      </c>
      <c s="153" t="str">
        <f>IF('S.D.PASTE SHEET'!X2201="","",'S.D.PASTE SHEET'!X2201)</f>
        <v/>
      </c>
      <c s="153" t="str">
        <f>IF('S.D.PASTE SHEET'!Y2201="","",'S.D.PASTE SHEET'!Y2201)</f>
        <v/>
      </c>
      <c s="153" t="str">
        <f>IF('S.D.PASTE SHEET'!Z2201="","",'S.D.PASTE SHEET'!Z2201)</f>
        <v/>
      </c>
      <c s="153" t="str">
        <f>IF('S.D.PASTE SHEET'!AA2201="","",'S.D.PASTE SHEET'!AA2201)</f>
        <v/>
      </c>
      <c s="153" t="str">
        <f>IF('S.D.PASTE SHEET'!AB2201="","",'S.D.PASTE SHEET'!AB2201)</f>
        <v/>
      </c>
      <c s="153" t="str">
        <f>IF('S.D.PASTE SHEET'!AC2201="","",'S.D.PASTE SHEET'!AC2201)</f>
        <v/>
      </c>
      <c s="153" t="str">
        <f>IF('S.D.PASTE SHEET'!AD2201="","",'S.D.PASTE SHEET'!AD2201)</f>
        <v/>
      </c>
      <c s="155"/>
      <c s="156" t="str">
        <f>IF(AK2201="","",IF(AK2201&gt;0,COUNT($AG$2:AG2201),""))</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IF(BC2201="","",IF(BC2201&gt;0,COUNT($AY$2:AY2201),""))</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02" spans="1:66" ht="15">
      <c r="A2202" s="153" t="str">
        <f>IF('S.D.PASTE SHEET'!A2202="","",'S.D.PASTE SHEET'!A2202)</f>
        <v/>
      </c>
      <c s="153" t="str">
        <f>IF('S.D.PASTE SHEET'!B2202="","",'S.D.PASTE SHEET'!B2202)</f>
        <v/>
      </c>
      <c s="153" t="str">
        <f>IF('S.D.PASTE SHEET'!C2202="","",'S.D.PASTE SHEET'!C2202)</f>
        <v/>
      </c>
      <c s="154" t="str">
        <f>IF('S.D.PASTE SHEET'!D2202="","",'S.D.PASTE SHEET'!D2202)</f>
        <v/>
      </c>
      <c s="153" t="str">
        <f>IF('S.D.PASTE SHEET'!E2202="","",UPPER('S.D.PASTE SHEET'!E2202))</f>
        <v/>
      </c>
      <c s="153" t="str">
        <f>IF('S.D.PASTE SHEET'!F2202="","",'S.D.PASTE SHEET'!F2202)</f>
        <v/>
      </c>
      <c s="153" t="str">
        <f>IF('S.D.PASTE SHEET'!G2202="","",UPPER('S.D.PASTE SHEET'!G2202))</f>
        <v/>
      </c>
      <c s="153" t="str">
        <f>IF('S.D.PASTE SHEET'!H2202="","",UPPER('S.D.PASTE SHEET'!H2202))</f>
        <v/>
      </c>
      <c s="153" t="str">
        <f>IF('S.D.PASTE SHEET'!I2202="","",'S.D.PASTE SHEET'!I2202)</f>
        <v/>
      </c>
      <c s="154" t="str">
        <f>IF('S.D.PASTE SHEET'!J2202="","",'S.D.PASTE SHEET'!J2202)</f>
        <v/>
      </c>
      <c s="153" t="str">
        <f>IF('S.D.PASTE SHEET'!K2202="","",'S.D.PASTE SHEET'!K2202)</f>
        <v/>
      </c>
      <c s="153" t="str">
        <f>IF('S.D.PASTE SHEET'!L2202="","",'S.D.PASTE SHEET'!L2202)</f>
        <v/>
      </c>
      <c s="153" t="str">
        <f>IF('S.D.PASTE SHEET'!M2202="","",'S.D.PASTE SHEET'!M2202)</f>
        <v/>
      </c>
      <c s="153" t="str">
        <f>IF('S.D.PASTE SHEET'!N2202="","",'S.D.PASTE SHEET'!N2202)</f>
        <v/>
      </c>
      <c s="153" t="str">
        <f>IF('S.D.PASTE SHEET'!O2202="","",'S.D.PASTE SHEET'!O2202)</f>
        <v/>
      </c>
      <c s="153" t="str">
        <f>IF('S.D.PASTE SHEET'!P2202="","",'S.D.PASTE SHEET'!P2202)</f>
        <v/>
      </c>
      <c s="153" t="str">
        <f>IF('S.D.PASTE SHEET'!Q2202="","",'S.D.PASTE SHEET'!Q2202)</f>
        <v/>
      </c>
      <c s="153" t="str">
        <f>IF('S.D.PASTE SHEET'!R2202="","",'S.D.PASTE SHEET'!R2202)</f>
        <v/>
      </c>
      <c s="153" t="str">
        <f>IF('S.D.PASTE SHEET'!S2202="","",'S.D.PASTE SHEET'!S2202)</f>
        <v/>
      </c>
      <c s="153" t="str">
        <f>IF('S.D.PASTE SHEET'!T2202="","",'S.D.PASTE SHEET'!T2202)</f>
        <v/>
      </c>
      <c s="153" t="str">
        <f>IF('S.D.PASTE SHEET'!U2202="","",'S.D.PASTE SHEET'!U2202)</f>
        <v/>
      </c>
      <c s="153" t="str">
        <f>IF('S.D.PASTE SHEET'!V2202="","",'S.D.PASTE SHEET'!V2202)</f>
        <v/>
      </c>
      <c s="153" t="str">
        <f>IF('S.D.PASTE SHEET'!W2202="","",'S.D.PASTE SHEET'!W2202)</f>
        <v/>
      </c>
      <c s="153" t="str">
        <f>IF('S.D.PASTE SHEET'!X2202="","",'S.D.PASTE SHEET'!X2202)</f>
        <v/>
      </c>
      <c s="153" t="str">
        <f>IF('S.D.PASTE SHEET'!Y2202="","",'S.D.PASTE SHEET'!Y2202)</f>
        <v/>
      </c>
      <c s="153" t="str">
        <f>IF('S.D.PASTE SHEET'!Z2202="","",'S.D.PASTE SHEET'!Z2202)</f>
        <v/>
      </c>
      <c s="153" t="str">
        <f>IF('S.D.PASTE SHEET'!AA2202="","",'S.D.PASTE SHEET'!AA2202)</f>
        <v/>
      </c>
      <c s="153" t="str">
        <f>IF('S.D.PASTE SHEET'!AB2202="","",'S.D.PASTE SHEET'!AB2202)</f>
        <v/>
      </c>
      <c s="153" t="str">
        <f>IF('S.D.PASTE SHEET'!AC2202="","",'S.D.PASTE SHEET'!AC2202)</f>
        <v/>
      </c>
      <c s="153" t="str">
        <f>IF('S.D.PASTE SHEET'!AD2202="","",'S.D.PASTE SHEET'!AD2202)</f>
        <v/>
      </c>
      <c s="155"/>
      <c s="156" t="str">
        <f>IF(AK2202="","",IF(AK2202&gt;0,COUNT($AG$2:AG2202),""))</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IF(BC2202="","",IF(BC2202&gt;0,COUNT($AY$2:AY2202),""))</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03" spans="1:66" ht="15">
      <c r="A2203" s="153" t="str">
        <f>IF('S.D.PASTE SHEET'!A2203="","",'S.D.PASTE SHEET'!A2203)</f>
        <v/>
      </c>
      <c s="153" t="str">
        <f>IF('S.D.PASTE SHEET'!B2203="","",'S.D.PASTE SHEET'!B2203)</f>
        <v/>
      </c>
      <c s="153" t="str">
        <f>IF('S.D.PASTE SHEET'!C2203="","",'S.D.PASTE SHEET'!C2203)</f>
        <v/>
      </c>
      <c s="154" t="str">
        <f>IF('S.D.PASTE SHEET'!D2203="","",'S.D.PASTE SHEET'!D2203)</f>
        <v/>
      </c>
      <c s="153" t="str">
        <f>IF('S.D.PASTE SHEET'!E2203="","",UPPER('S.D.PASTE SHEET'!E2203))</f>
        <v/>
      </c>
      <c s="153" t="str">
        <f>IF('S.D.PASTE SHEET'!F2203="","",'S.D.PASTE SHEET'!F2203)</f>
        <v/>
      </c>
      <c s="153" t="str">
        <f>IF('S.D.PASTE SHEET'!G2203="","",UPPER('S.D.PASTE SHEET'!G2203))</f>
        <v/>
      </c>
      <c s="153" t="str">
        <f>IF('S.D.PASTE SHEET'!H2203="","",UPPER('S.D.PASTE SHEET'!H2203))</f>
        <v/>
      </c>
      <c s="153" t="str">
        <f>IF('S.D.PASTE SHEET'!I2203="","",'S.D.PASTE SHEET'!I2203)</f>
        <v/>
      </c>
      <c s="154" t="str">
        <f>IF('S.D.PASTE SHEET'!J2203="","",'S.D.PASTE SHEET'!J2203)</f>
        <v/>
      </c>
      <c s="153" t="str">
        <f>IF('S.D.PASTE SHEET'!K2203="","",'S.D.PASTE SHEET'!K2203)</f>
        <v/>
      </c>
      <c s="153" t="str">
        <f>IF('S.D.PASTE SHEET'!L2203="","",'S.D.PASTE SHEET'!L2203)</f>
        <v/>
      </c>
      <c s="153" t="str">
        <f>IF('S.D.PASTE SHEET'!M2203="","",'S.D.PASTE SHEET'!M2203)</f>
        <v/>
      </c>
      <c s="153" t="str">
        <f>IF('S.D.PASTE SHEET'!N2203="","",'S.D.PASTE SHEET'!N2203)</f>
        <v/>
      </c>
      <c s="153" t="str">
        <f>IF('S.D.PASTE SHEET'!O2203="","",'S.D.PASTE SHEET'!O2203)</f>
        <v/>
      </c>
      <c s="153" t="str">
        <f>IF('S.D.PASTE SHEET'!P2203="","",'S.D.PASTE SHEET'!P2203)</f>
        <v/>
      </c>
      <c s="153" t="str">
        <f>IF('S.D.PASTE SHEET'!Q2203="","",'S.D.PASTE SHEET'!Q2203)</f>
        <v/>
      </c>
      <c s="153" t="str">
        <f>IF('S.D.PASTE SHEET'!R2203="","",'S.D.PASTE SHEET'!R2203)</f>
        <v/>
      </c>
      <c s="153" t="str">
        <f>IF('S.D.PASTE SHEET'!S2203="","",'S.D.PASTE SHEET'!S2203)</f>
        <v/>
      </c>
      <c s="153" t="str">
        <f>IF('S.D.PASTE SHEET'!T2203="","",'S.D.PASTE SHEET'!T2203)</f>
        <v/>
      </c>
      <c s="153" t="str">
        <f>IF('S.D.PASTE SHEET'!U2203="","",'S.D.PASTE SHEET'!U2203)</f>
        <v/>
      </c>
      <c s="153" t="str">
        <f>IF('S.D.PASTE SHEET'!V2203="","",'S.D.PASTE SHEET'!V2203)</f>
        <v/>
      </c>
      <c s="153" t="str">
        <f>IF('S.D.PASTE SHEET'!W2203="","",'S.D.PASTE SHEET'!W2203)</f>
        <v/>
      </c>
      <c s="153" t="str">
        <f>IF('S.D.PASTE SHEET'!X2203="","",'S.D.PASTE SHEET'!X2203)</f>
        <v/>
      </c>
      <c s="153" t="str">
        <f>IF('S.D.PASTE SHEET'!Y2203="","",'S.D.PASTE SHEET'!Y2203)</f>
        <v/>
      </c>
      <c s="153" t="str">
        <f>IF('S.D.PASTE SHEET'!Z2203="","",'S.D.PASTE SHEET'!Z2203)</f>
        <v/>
      </c>
      <c s="153" t="str">
        <f>IF('S.D.PASTE SHEET'!AA2203="","",'S.D.PASTE SHEET'!AA2203)</f>
        <v/>
      </c>
      <c s="153" t="str">
        <f>IF('S.D.PASTE SHEET'!AB2203="","",'S.D.PASTE SHEET'!AB2203)</f>
        <v/>
      </c>
      <c s="153" t="str">
        <f>IF('S.D.PASTE SHEET'!AC2203="","",'S.D.PASTE SHEET'!AC2203)</f>
        <v/>
      </c>
      <c s="153" t="str">
        <f>IF('S.D.PASTE SHEET'!AD2203="","",'S.D.PASTE SHEET'!AD2203)</f>
        <v/>
      </c>
      <c s="155"/>
      <c s="156" t="str">
        <f>IF(AK2203="","",IF(AK2203&gt;0,COUNT($AG$2:AG2203),""))</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IF(BC2203="","",IF(BC2203&gt;0,COUNT($AY$2:AY2203),""))</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04" spans="1:66" ht="15">
      <c r="A2204" s="153" t="str">
        <f>IF('S.D.PASTE SHEET'!A2204="","",'S.D.PASTE SHEET'!A2204)</f>
        <v/>
      </c>
      <c s="153" t="str">
        <f>IF('S.D.PASTE SHEET'!B2204="","",'S.D.PASTE SHEET'!B2204)</f>
        <v/>
      </c>
      <c s="153" t="str">
        <f>IF('S.D.PASTE SHEET'!C2204="","",'S.D.PASTE SHEET'!C2204)</f>
        <v/>
      </c>
      <c s="154" t="str">
        <f>IF('S.D.PASTE SHEET'!D2204="","",'S.D.PASTE SHEET'!D2204)</f>
        <v/>
      </c>
      <c s="153" t="str">
        <f>IF('S.D.PASTE SHEET'!E2204="","",UPPER('S.D.PASTE SHEET'!E2204))</f>
        <v/>
      </c>
      <c s="153" t="str">
        <f>IF('S.D.PASTE SHEET'!F2204="","",'S.D.PASTE SHEET'!F2204)</f>
        <v/>
      </c>
      <c s="153" t="str">
        <f>IF('S.D.PASTE SHEET'!G2204="","",UPPER('S.D.PASTE SHEET'!G2204))</f>
        <v/>
      </c>
      <c s="153" t="str">
        <f>IF('S.D.PASTE SHEET'!H2204="","",UPPER('S.D.PASTE SHEET'!H2204))</f>
        <v/>
      </c>
      <c s="153" t="str">
        <f>IF('S.D.PASTE SHEET'!I2204="","",'S.D.PASTE SHEET'!I2204)</f>
        <v/>
      </c>
      <c s="154" t="str">
        <f>IF('S.D.PASTE SHEET'!J2204="","",'S.D.PASTE SHEET'!J2204)</f>
        <v/>
      </c>
      <c s="153" t="str">
        <f>IF('S.D.PASTE SHEET'!K2204="","",'S.D.PASTE SHEET'!K2204)</f>
        <v/>
      </c>
      <c s="153" t="str">
        <f>IF('S.D.PASTE SHEET'!L2204="","",'S.D.PASTE SHEET'!L2204)</f>
        <v/>
      </c>
      <c s="153" t="str">
        <f>IF('S.D.PASTE SHEET'!M2204="","",'S.D.PASTE SHEET'!M2204)</f>
        <v/>
      </c>
      <c s="153" t="str">
        <f>IF('S.D.PASTE SHEET'!N2204="","",'S.D.PASTE SHEET'!N2204)</f>
        <v/>
      </c>
      <c s="153" t="str">
        <f>IF('S.D.PASTE SHEET'!O2204="","",'S.D.PASTE SHEET'!O2204)</f>
        <v/>
      </c>
      <c s="153" t="str">
        <f>IF('S.D.PASTE SHEET'!P2204="","",'S.D.PASTE SHEET'!P2204)</f>
        <v/>
      </c>
      <c s="153" t="str">
        <f>IF('S.D.PASTE SHEET'!Q2204="","",'S.D.PASTE SHEET'!Q2204)</f>
        <v/>
      </c>
      <c s="153" t="str">
        <f>IF('S.D.PASTE SHEET'!R2204="","",'S.D.PASTE SHEET'!R2204)</f>
        <v/>
      </c>
      <c s="153" t="str">
        <f>IF('S.D.PASTE SHEET'!S2204="","",'S.D.PASTE SHEET'!S2204)</f>
        <v/>
      </c>
      <c s="153" t="str">
        <f>IF('S.D.PASTE SHEET'!T2204="","",'S.D.PASTE SHEET'!T2204)</f>
        <v/>
      </c>
      <c s="153" t="str">
        <f>IF('S.D.PASTE SHEET'!U2204="","",'S.D.PASTE SHEET'!U2204)</f>
        <v/>
      </c>
      <c s="153" t="str">
        <f>IF('S.D.PASTE SHEET'!V2204="","",'S.D.PASTE SHEET'!V2204)</f>
        <v/>
      </c>
      <c s="153" t="str">
        <f>IF('S.D.PASTE SHEET'!W2204="","",'S.D.PASTE SHEET'!W2204)</f>
        <v/>
      </c>
      <c s="153" t="str">
        <f>IF('S.D.PASTE SHEET'!X2204="","",'S.D.PASTE SHEET'!X2204)</f>
        <v/>
      </c>
      <c s="153" t="str">
        <f>IF('S.D.PASTE SHEET'!Y2204="","",'S.D.PASTE SHEET'!Y2204)</f>
        <v/>
      </c>
      <c s="153" t="str">
        <f>IF('S.D.PASTE SHEET'!Z2204="","",'S.D.PASTE SHEET'!Z2204)</f>
        <v/>
      </c>
      <c s="153" t="str">
        <f>IF('S.D.PASTE SHEET'!AA2204="","",'S.D.PASTE SHEET'!AA2204)</f>
        <v/>
      </c>
      <c s="153" t="str">
        <f>IF('S.D.PASTE SHEET'!AB2204="","",'S.D.PASTE SHEET'!AB2204)</f>
        <v/>
      </c>
      <c s="153" t="str">
        <f>IF('S.D.PASTE SHEET'!AC2204="","",'S.D.PASTE SHEET'!AC2204)</f>
        <v/>
      </c>
      <c s="153" t="str">
        <f>IF('S.D.PASTE SHEET'!AD2204="","",'S.D.PASTE SHEET'!AD2204)</f>
        <v/>
      </c>
      <c s="155"/>
      <c s="156" t="str">
        <f>IF(AK2204="","",IF(AK2204&gt;0,COUNT($AG$2:AG2204),""))</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IF(BC2204="","",IF(BC2204&gt;0,COUNT($AY$2:AY2204),""))</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05" spans="1:66" ht="15">
      <c r="A2205" s="153" t="str">
        <f>IF('S.D.PASTE SHEET'!A2205="","",'S.D.PASTE SHEET'!A2205)</f>
        <v/>
      </c>
      <c s="153" t="str">
        <f>IF('S.D.PASTE SHEET'!B2205="","",'S.D.PASTE SHEET'!B2205)</f>
        <v/>
      </c>
      <c s="153" t="str">
        <f>IF('S.D.PASTE SHEET'!C2205="","",'S.D.PASTE SHEET'!C2205)</f>
        <v/>
      </c>
      <c s="154" t="str">
        <f>IF('S.D.PASTE SHEET'!D2205="","",'S.D.PASTE SHEET'!D2205)</f>
        <v/>
      </c>
      <c s="153" t="str">
        <f>IF('S.D.PASTE SHEET'!E2205="","",UPPER('S.D.PASTE SHEET'!E2205))</f>
        <v/>
      </c>
      <c s="153" t="str">
        <f>IF('S.D.PASTE SHEET'!F2205="","",'S.D.PASTE SHEET'!F2205)</f>
        <v/>
      </c>
      <c s="153" t="str">
        <f>IF('S.D.PASTE SHEET'!G2205="","",UPPER('S.D.PASTE SHEET'!G2205))</f>
        <v/>
      </c>
      <c s="153" t="str">
        <f>IF('S.D.PASTE SHEET'!H2205="","",UPPER('S.D.PASTE SHEET'!H2205))</f>
        <v/>
      </c>
      <c s="153" t="str">
        <f>IF('S.D.PASTE SHEET'!I2205="","",'S.D.PASTE SHEET'!I2205)</f>
        <v/>
      </c>
      <c s="154" t="str">
        <f>IF('S.D.PASTE SHEET'!J2205="","",'S.D.PASTE SHEET'!J2205)</f>
        <v/>
      </c>
      <c s="153" t="str">
        <f>IF('S.D.PASTE SHEET'!K2205="","",'S.D.PASTE SHEET'!K2205)</f>
        <v/>
      </c>
      <c s="153" t="str">
        <f>IF('S.D.PASTE SHEET'!L2205="","",'S.D.PASTE SHEET'!L2205)</f>
        <v/>
      </c>
      <c s="153" t="str">
        <f>IF('S.D.PASTE SHEET'!M2205="","",'S.D.PASTE SHEET'!M2205)</f>
        <v/>
      </c>
      <c s="153" t="str">
        <f>IF('S.D.PASTE SHEET'!N2205="","",'S.D.PASTE SHEET'!N2205)</f>
        <v/>
      </c>
      <c s="153" t="str">
        <f>IF('S.D.PASTE SHEET'!O2205="","",'S.D.PASTE SHEET'!O2205)</f>
        <v/>
      </c>
      <c s="153" t="str">
        <f>IF('S.D.PASTE SHEET'!P2205="","",'S.D.PASTE SHEET'!P2205)</f>
        <v/>
      </c>
      <c s="153" t="str">
        <f>IF('S.D.PASTE SHEET'!Q2205="","",'S.D.PASTE SHEET'!Q2205)</f>
        <v/>
      </c>
      <c s="153" t="str">
        <f>IF('S.D.PASTE SHEET'!R2205="","",'S.D.PASTE SHEET'!R2205)</f>
        <v/>
      </c>
      <c s="153" t="str">
        <f>IF('S.D.PASTE SHEET'!S2205="","",'S.D.PASTE SHEET'!S2205)</f>
        <v/>
      </c>
      <c s="153" t="str">
        <f>IF('S.D.PASTE SHEET'!T2205="","",'S.D.PASTE SHEET'!T2205)</f>
        <v/>
      </c>
      <c s="153" t="str">
        <f>IF('S.D.PASTE SHEET'!U2205="","",'S.D.PASTE SHEET'!U2205)</f>
        <v/>
      </c>
      <c s="153" t="str">
        <f>IF('S.D.PASTE SHEET'!V2205="","",'S.D.PASTE SHEET'!V2205)</f>
        <v/>
      </c>
      <c s="153" t="str">
        <f>IF('S.D.PASTE SHEET'!W2205="","",'S.D.PASTE SHEET'!W2205)</f>
        <v/>
      </c>
      <c s="153" t="str">
        <f>IF('S.D.PASTE SHEET'!X2205="","",'S.D.PASTE SHEET'!X2205)</f>
        <v/>
      </c>
      <c s="153" t="str">
        <f>IF('S.D.PASTE SHEET'!Y2205="","",'S.D.PASTE SHEET'!Y2205)</f>
        <v/>
      </c>
      <c s="153" t="str">
        <f>IF('S.D.PASTE SHEET'!Z2205="","",'S.D.PASTE SHEET'!Z2205)</f>
        <v/>
      </c>
      <c s="153" t="str">
        <f>IF('S.D.PASTE SHEET'!AA2205="","",'S.D.PASTE SHEET'!AA2205)</f>
        <v/>
      </c>
      <c s="153" t="str">
        <f>IF('S.D.PASTE SHEET'!AB2205="","",'S.D.PASTE SHEET'!AB2205)</f>
        <v/>
      </c>
      <c s="153" t="str">
        <f>IF('S.D.PASTE SHEET'!AC2205="","",'S.D.PASTE SHEET'!AC2205)</f>
        <v/>
      </c>
      <c s="153" t="str">
        <f>IF('S.D.PASTE SHEET'!AD2205="","",'S.D.PASTE SHEET'!AD2205)</f>
        <v/>
      </c>
      <c s="155"/>
      <c s="156" t="str">
        <f>IF(AK2205="","",IF(AK2205&gt;0,COUNT($AG$2:AG2205),""))</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IF(BC2205="","",IF(BC2205&gt;0,COUNT($AY$2:AY2205),""))</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06" spans="1:66" ht="15">
      <c r="A2206" s="153" t="str">
        <f>IF('S.D.PASTE SHEET'!A2206="","",'S.D.PASTE SHEET'!A2206)</f>
        <v/>
      </c>
      <c s="153" t="str">
        <f>IF('S.D.PASTE SHEET'!B2206="","",'S.D.PASTE SHEET'!B2206)</f>
        <v/>
      </c>
      <c s="153" t="str">
        <f>IF('S.D.PASTE SHEET'!C2206="","",'S.D.PASTE SHEET'!C2206)</f>
        <v/>
      </c>
      <c s="154" t="str">
        <f>IF('S.D.PASTE SHEET'!D2206="","",'S.D.PASTE SHEET'!D2206)</f>
        <v/>
      </c>
      <c s="153" t="str">
        <f>IF('S.D.PASTE SHEET'!E2206="","",UPPER('S.D.PASTE SHEET'!E2206))</f>
        <v/>
      </c>
      <c s="153" t="str">
        <f>IF('S.D.PASTE SHEET'!F2206="","",'S.D.PASTE SHEET'!F2206)</f>
        <v/>
      </c>
      <c s="153" t="str">
        <f>IF('S.D.PASTE SHEET'!G2206="","",UPPER('S.D.PASTE SHEET'!G2206))</f>
        <v/>
      </c>
      <c s="153" t="str">
        <f>IF('S.D.PASTE SHEET'!H2206="","",UPPER('S.D.PASTE SHEET'!H2206))</f>
        <v/>
      </c>
      <c s="153" t="str">
        <f>IF('S.D.PASTE SHEET'!I2206="","",'S.D.PASTE SHEET'!I2206)</f>
        <v/>
      </c>
      <c s="154" t="str">
        <f>IF('S.D.PASTE SHEET'!J2206="","",'S.D.PASTE SHEET'!J2206)</f>
        <v/>
      </c>
      <c s="153" t="str">
        <f>IF('S.D.PASTE SHEET'!K2206="","",'S.D.PASTE SHEET'!K2206)</f>
        <v/>
      </c>
      <c s="153" t="str">
        <f>IF('S.D.PASTE SHEET'!L2206="","",'S.D.PASTE SHEET'!L2206)</f>
        <v/>
      </c>
      <c s="153" t="str">
        <f>IF('S.D.PASTE SHEET'!M2206="","",'S.D.PASTE SHEET'!M2206)</f>
        <v/>
      </c>
      <c s="153" t="str">
        <f>IF('S.D.PASTE SHEET'!N2206="","",'S.D.PASTE SHEET'!N2206)</f>
        <v/>
      </c>
      <c s="153" t="str">
        <f>IF('S.D.PASTE SHEET'!O2206="","",'S.D.PASTE SHEET'!O2206)</f>
        <v/>
      </c>
      <c s="153" t="str">
        <f>IF('S.D.PASTE SHEET'!P2206="","",'S.D.PASTE SHEET'!P2206)</f>
        <v/>
      </c>
      <c s="153" t="str">
        <f>IF('S.D.PASTE SHEET'!Q2206="","",'S.D.PASTE SHEET'!Q2206)</f>
        <v/>
      </c>
      <c s="153" t="str">
        <f>IF('S.D.PASTE SHEET'!R2206="","",'S.D.PASTE SHEET'!R2206)</f>
        <v/>
      </c>
      <c s="153" t="str">
        <f>IF('S.D.PASTE SHEET'!S2206="","",'S.D.PASTE SHEET'!S2206)</f>
        <v/>
      </c>
      <c s="153" t="str">
        <f>IF('S.D.PASTE SHEET'!T2206="","",'S.D.PASTE SHEET'!T2206)</f>
        <v/>
      </c>
      <c s="153" t="str">
        <f>IF('S.D.PASTE SHEET'!U2206="","",'S.D.PASTE SHEET'!U2206)</f>
        <v/>
      </c>
      <c s="153" t="str">
        <f>IF('S.D.PASTE SHEET'!V2206="","",'S.D.PASTE SHEET'!V2206)</f>
        <v/>
      </c>
      <c s="153" t="str">
        <f>IF('S.D.PASTE SHEET'!W2206="","",'S.D.PASTE SHEET'!W2206)</f>
        <v/>
      </c>
      <c s="153" t="str">
        <f>IF('S.D.PASTE SHEET'!X2206="","",'S.D.PASTE SHEET'!X2206)</f>
        <v/>
      </c>
      <c s="153" t="str">
        <f>IF('S.D.PASTE SHEET'!Y2206="","",'S.D.PASTE SHEET'!Y2206)</f>
        <v/>
      </c>
      <c s="153" t="str">
        <f>IF('S.D.PASTE SHEET'!Z2206="","",'S.D.PASTE SHEET'!Z2206)</f>
        <v/>
      </c>
      <c s="153" t="str">
        <f>IF('S.D.PASTE SHEET'!AA2206="","",'S.D.PASTE SHEET'!AA2206)</f>
        <v/>
      </c>
      <c s="153" t="str">
        <f>IF('S.D.PASTE SHEET'!AB2206="","",'S.D.PASTE SHEET'!AB2206)</f>
        <v/>
      </c>
      <c s="153" t="str">
        <f>IF('S.D.PASTE SHEET'!AC2206="","",'S.D.PASTE SHEET'!AC2206)</f>
        <v/>
      </c>
      <c s="153" t="str">
        <f>IF('S.D.PASTE SHEET'!AD2206="","",'S.D.PASTE SHEET'!AD2206)</f>
        <v/>
      </c>
      <c s="155"/>
      <c s="156" t="str">
        <f>IF(AK2206="","",IF(AK2206&gt;0,COUNT($AG$2:AG2206),""))</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IF(BC2206="","",IF(BC2206&gt;0,COUNT($AY$2:AY2206),""))</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07" spans="1:66" ht="15">
      <c r="A2207" s="153" t="str">
        <f>IF('S.D.PASTE SHEET'!A2207="","",'S.D.PASTE SHEET'!A2207)</f>
        <v/>
      </c>
      <c s="153" t="str">
        <f>IF('S.D.PASTE SHEET'!B2207="","",'S.D.PASTE SHEET'!B2207)</f>
        <v/>
      </c>
      <c s="153" t="str">
        <f>IF('S.D.PASTE SHEET'!C2207="","",'S.D.PASTE SHEET'!C2207)</f>
        <v/>
      </c>
      <c s="154" t="str">
        <f>IF('S.D.PASTE SHEET'!D2207="","",'S.D.PASTE SHEET'!D2207)</f>
        <v/>
      </c>
      <c s="153" t="str">
        <f>IF('S.D.PASTE SHEET'!E2207="","",UPPER('S.D.PASTE SHEET'!E2207))</f>
        <v/>
      </c>
      <c s="153" t="str">
        <f>IF('S.D.PASTE SHEET'!F2207="","",'S.D.PASTE SHEET'!F2207)</f>
        <v/>
      </c>
      <c s="153" t="str">
        <f>IF('S.D.PASTE SHEET'!G2207="","",UPPER('S.D.PASTE SHEET'!G2207))</f>
        <v/>
      </c>
      <c s="153" t="str">
        <f>IF('S.D.PASTE SHEET'!H2207="","",UPPER('S.D.PASTE SHEET'!H2207))</f>
        <v/>
      </c>
      <c s="153" t="str">
        <f>IF('S.D.PASTE SHEET'!I2207="","",'S.D.PASTE SHEET'!I2207)</f>
        <v/>
      </c>
      <c s="154" t="str">
        <f>IF('S.D.PASTE SHEET'!J2207="","",'S.D.PASTE SHEET'!J2207)</f>
        <v/>
      </c>
      <c s="153" t="str">
        <f>IF('S.D.PASTE SHEET'!K2207="","",'S.D.PASTE SHEET'!K2207)</f>
        <v/>
      </c>
      <c s="153" t="str">
        <f>IF('S.D.PASTE SHEET'!L2207="","",'S.D.PASTE SHEET'!L2207)</f>
        <v/>
      </c>
      <c s="153" t="str">
        <f>IF('S.D.PASTE SHEET'!M2207="","",'S.D.PASTE SHEET'!M2207)</f>
        <v/>
      </c>
      <c s="153" t="str">
        <f>IF('S.D.PASTE SHEET'!N2207="","",'S.D.PASTE SHEET'!N2207)</f>
        <v/>
      </c>
      <c s="153" t="str">
        <f>IF('S.D.PASTE SHEET'!O2207="","",'S.D.PASTE SHEET'!O2207)</f>
        <v/>
      </c>
      <c s="153" t="str">
        <f>IF('S.D.PASTE SHEET'!P2207="","",'S.D.PASTE SHEET'!P2207)</f>
        <v/>
      </c>
      <c s="153" t="str">
        <f>IF('S.D.PASTE SHEET'!Q2207="","",'S.D.PASTE SHEET'!Q2207)</f>
        <v/>
      </c>
      <c s="153" t="str">
        <f>IF('S.D.PASTE SHEET'!R2207="","",'S.D.PASTE SHEET'!R2207)</f>
        <v/>
      </c>
      <c s="153" t="str">
        <f>IF('S.D.PASTE SHEET'!S2207="","",'S.D.PASTE SHEET'!S2207)</f>
        <v/>
      </c>
      <c s="153" t="str">
        <f>IF('S.D.PASTE SHEET'!T2207="","",'S.D.PASTE SHEET'!T2207)</f>
        <v/>
      </c>
      <c s="153" t="str">
        <f>IF('S.D.PASTE SHEET'!U2207="","",'S.D.PASTE SHEET'!U2207)</f>
        <v/>
      </c>
      <c s="153" t="str">
        <f>IF('S.D.PASTE SHEET'!V2207="","",'S.D.PASTE SHEET'!V2207)</f>
        <v/>
      </c>
      <c s="153" t="str">
        <f>IF('S.D.PASTE SHEET'!W2207="","",'S.D.PASTE SHEET'!W2207)</f>
        <v/>
      </c>
      <c s="153" t="str">
        <f>IF('S.D.PASTE SHEET'!X2207="","",'S.D.PASTE SHEET'!X2207)</f>
        <v/>
      </c>
      <c s="153" t="str">
        <f>IF('S.D.PASTE SHEET'!Y2207="","",'S.D.PASTE SHEET'!Y2207)</f>
        <v/>
      </c>
      <c s="153" t="str">
        <f>IF('S.D.PASTE SHEET'!Z2207="","",'S.D.PASTE SHEET'!Z2207)</f>
        <v/>
      </c>
      <c s="153" t="str">
        <f>IF('S.D.PASTE SHEET'!AA2207="","",'S.D.PASTE SHEET'!AA2207)</f>
        <v/>
      </c>
      <c s="153" t="str">
        <f>IF('S.D.PASTE SHEET'!AB2207="","",'S.D.PASTE SHEET'!AB2207)</f>
        <v/>
      </c>
      <c s="153" t="str">
        <f>IF('S.D.PASTE SHEET'!AC2207="","",'S.D.PASTE SHEET'!AC2207)</f>
        <v/>
      </c>
      <c s="153" t="str">
        <f>IF('S.D.PASTE SHEET'!AD2207="","",'S.D.PASTE SHEET'!AD2207)</f>
        <v/>
      </c>
      <c s="155"/>
      <c s="156" t="str">
        <f>IF(AK2207="","",IF(AK2207&gt;0,COUNT($AG$2:AG2207),""))</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IF(BC2207="","",IF(BC2207&gt;0,COUNT($AY$2:AY2207),""))</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08" spans="1:66" ht="15">
      <c r="A2208" s="153" t="str">
        <f>IF('S.D.PASTE SHEET'!A2208="","",'S.D.PASTE SHEET'!A2208)</f>
        <v/>
      </c>
      <c s="153" t="str">
        <f>IF('S.D.PASTE SHEET'!B2208="","",'S.D.PASTE SHEET'!B2208)</f>
        <v/>
      </c>
      <c s="153" t="str">
        <f>IF('S.D.PASTE SHEET'!C2208="","",'S.D.PASTE SHEET'!C2208)</f>
        <v/>
      </c>
      <c s="154" t="str">
        <f>IF('S.D.PASTE SHEET'!D2208="","",'S.D.PASTE SHEET'!D2208)</f>
        <v/>
      </c>
      <c s="153" t="str">
        <f>IF('S.D.PASTE SHEET'!E2208="","",UPPER('S.D.PASTE SHEET'!E2208))</f>
        <v/>
      </c>
      <c s="153" t="str">
        <f>IF('S.D.PASTE SHEET'!F2208="","",'S.D.PASTE SHEET'!F2208)</f>
        <v/>
      </c>
      <c s="153" t="str">
        <f>IF('S.D.PASTE SHEET'!G2208="","",UPPER('S.D.PASTE SHEET'!G2208))</f>
        <v/>
      </c>
      <c s="153" t="str">
        <f>IF('S.D.PASTE SHEET'!H2208="","",UPPER('S.D.PASTE SHEET'!H2208))</f>
        <v/>
      </c>
      <c s="153" t="str">
        <f>IF('S.D.PASTE SHEET'!I2208="","",'S.D.PASTE SHEET'!I2208)</f>
        <v/>
      </c>
      <c s="154" t="str">
        <f>IF('S.D.PASTE SHEET'!J2208="","",'S.D.PASTE SHEET'!J2208)</f>
        <v/>
      </c>
      <c s="153" t="str">
        <f>IF('S.D.PASTE SHEET'!K2208="","",'S.D.PASTE SHEET'!K2208)</f>
        <v/>
      </c>
      <c s="153" t="str">
        <f>IF('S.D.PASTE SHEET'!L2208="","",'S.D.PASTE SHEET'!L2208)</f>
        <v/>
      </c>
      <c s="153" t="str">
        <f>IF('S.D.PASTE SHEET'!M2208="","",'S.D.PASTE SHEET'!M2208)</f>
        <v/>
      </c>
      <c s="153" t="str">
        <f>IF('S.D.PASTE SHEET'!N2208="","",'S.D.PASTE SHEET'!N2208)</f>
        <v/>
      </c>
      <c s="153" t="str">
        <f>IF('S.D.PASTE SHEET'!O2208="","",'S.D.PASTE SHEET'!O2208)</f>
        <v/>
      </c>
      <c s="153" t="str">
        <f>IF('S.D.PASTE SHEET'!P2208="","",'S.D.PASTE SHEET'!P2208)</f>
        <v/>
      </c>
      <c s="153" t="str">
        <f>IF('S.D.PASTE SHEET'!Q2208="","",'S.D.PASTE SHEET'!Q2208)</f>
        <v/>
      </c>
      <c s="153" t="str">
        <f>IF('S.D.PASTE SHEET'!R2208="","",'S.D.PASTE SHEET'!R2208)</f>
        <v/>
      </c>
      <c s="153" t="str">
        <f>IF('S.D.PASTE SHEET'!S2208="","",'S.D.PASTE SHEET'!S2208)</f>
        <v/>
      </c>
      <c s="153" t="str">
        <f>IF('S.D.PASTE SHEET'!T2208="","",'S.D.PASTE SHEET'!T2208)</f>
        <v/>
      </c>
      <c s="153" t="str">
        <f>IF('S.D.PASTE SHEET'!U2208="","",'S.D.PASTE SHEET'!U2208)</f>
        <v/>
      </c>
      <c s="153" t="str">
        <f>IF('S.D.PASTE SHEET'!V2208="","",'S.D.PASTE SHEET'!V2208)</f>
        <v/>
      </c>
      <c s="153" t="str">
        <f>IF('S.D.PASTE SHEET'!W2208="","",'S.D.PASTE SHEET'!W2208)</f>
        <v/>
      </c>
      <c s="153" t="str">
        <f>IF('S.D.PASTE SHEET'!X2208="","",'S.D.PASTE SHEET'!X2208)</f>
        <v/>
      </c>
      <c s="153" t="str">
        <f>IF('S.D.PASTE SHEET'!Y2208="","",'S.D.PASTE SHEET'!Y2208)</f>
        <v/>
      </c>
      <c s="153" t="str">
        <f>IF('S.D.PASTE SHEET'!Z2208="","",'S.D.PASTE SHEET'!Z2208)</f>
        <v/>
      </c>
      <c s="153" t="str">
        <f>IF('S.D.PASTE SHEET'!AA2208="","",'S.D.PASTE SHEET'!AA2208)</f>
        <v/>
      </c>
      <c s="153" t="str">
        <f>IF('S.D.PASTE SHEET'!AB2208="","",'S.D.PASTE SHEET'!AB2208)</f>
        <v/>
      </c>
      <c s="153" t="str">
        <f>IF('S.D.PASTE SHEET'!AC2208="","",'S.D.PASTE SHEET'!AC2208)</f>
        <v/>
      </c>
      <c s="153" t="str">
        <f>IF('S.D.PASTE SHEET'!AD2208="","",'S.D.PASTE SHEET'!AD2208)</f>
        <v/>
      </c>
      <c s="155"/>
      <c s="156" t="str">
        <f>IF(AK2208="","",IF(AK2208&gt;0,COUNT($AG$2:AG2208),""))</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IF(BC2208="","",IF(BC2208&gt;0,COUNT($AY$2:AY2208),""))</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09" spans="1:66" ht="15">
      <c r="A2209" s="153" t="str">
        <f>IF('S.D.PASTE SHEET'!A2209="","",'S.D.PASTE SHEET'!A2209)</f>
        <v/>
      </c>
      <c s="153" t="str">
        <f>IF('S.D.PASTE SHEET'!B2209="","",'S.D.PASTE SHEET'!B2209)</f>
        <v/>
      </c>
      <c s="153" t="str">
        <f>IF('S.D.PASTE SHEET'!C2209="","",'S.D.PASTE SHEET'!C2209)</f>
        <v/>
      </c>
      <c s="154" t="str">
        <f>IF('S.D.PASTE SHEET'!D2209="","",'S.D.PASTE SHEET'!D2209)</f>
        <v/>
      </c>
      <c s="153" t="str">
        <f>IF('S.D.PASTE SHEET'!E2209="","",UPPER('S.D.PASTE SHEET'!E2209))</f>
        <v/>
      </c>
      <c s="153" t="str">
        <f>IF('S.D.PASTE SHEET'!F2209="","",'S.D.PASTE SHEET'!F2209)</f>
        <v/>
      </c>
      <c s="153" t="str">
        <f>IF('S.D.PASTE SHEET'!G2209="","",UPPER('S.D.PASTE SHEET'!G2209))</f>
        <v/>
      </c>
      <c s="153" t="str">
        <f>IF('S.D.PASTE SHEET'!H2209="","",UPPER('S.D.PASTE SHEET'!H2209))</f>
        <v/>
      </c>
      <c s="153" t="str">
        <f>IF('S.D.PASTE SHEET'!I2209="","",'S.D.PASTE SHEET'!I2209)</f>
        <v/>
      </c>
      <c s="154" t="str">
        <f>IF('S.D.PASTE SHEET'!J2209="","",'S.D.PASTE SHEET'!J2209)</f>
        <v/>
      </c>
      <c s="153" t="str">
        <f>IF('S.D.PASTE SHEET'!K2209="","",'S.D.PASTE SHEET'!K2209)</f>
        <v/>
      </c>
      <c s="153" t="str">
        <f>IF('S.D.PASTE SHEET'!L2209="","",'S.D.PASTE SHEET'!L2209)</f>
        <v/>
      </c>
      <c s="153" t="str">
        <f>IF('S.D.PASTE SHEET'!M2209="","",'S.D.PASTE SHEET'!M2209)</f>
        <v/>
      </c>
      <c s="153" t="str">
        <f>IF('S.D.PASTE SHEET'!N2209="","",'S.D.PASTE SHEET'!N2209)</f>
        <v/>
      </c>
      <c s="153" t="str">
        <f>IF('S.D.PASTE SHEET'!O2209="","",'S.D.PASTE SHEET'!O2209)</f>
        <v/>
      </c>
      <c s="153" t="str">
        <f>IF('S.D.PASTE SHEET'!P2209="","",'S.D.PASTE SHEET'!P2209)</f>
        <v/>
      </c>
      <c s="153" t="str">
        <f>IF('S.D.PASTE SHEET'!Q2209="","",'S.D.PASTE SHEET'!Q2209)</f>
        <v/>
      </c>
      <c s="153" t="str">
        <f>IF('S.D.PASTE SHEET'!R2209="","",'S.D.PASTE SHEET'!R2209)</f>
        <v/>
      </c>
      <c s="153" t="str">
        <f>IF('S.D.PASTE SHEET'!S2209="","",'S.D.PASTE SHEET'!S2209)</f>
        <v/>
      </c>
      <c s="153" t="str">
        <f>IF('S.D.PASTE SHEET'!T2209="","",'S.D.PASTE SHEET'!T2209)</f>
        <v/>
      </c>
      <c s="153" t="str">
        <f>IF('S.D.PASTE SHEET'!U2209="","",'S.D.PASTE SHEET'!U2209)</f>
        <v/>
      </c>
      <c s="153" t="str">
        <f>IF('S.D.PASTE SHEET'!V2209="","",'S.D.PASTE SHEET'!V2209)</f>
        <v/>
      </c>
      <c s="153" t="str">
        <f>IF('S.D.PASTE SHEET'!W2209="","",'S.D.PASTE SHEET'!W2209)</f>
        <v/>
      </c>
      <c s="153" t="str">
        <f>IF('S.D.PASTE SHEET'!X2209="","",'S.D.PASTE SHEET'!X2209)</f>
        <v/>
      </c>
      <c s="153" t="str">
        <f>IF('S.D.PASTE SHEET'!Y2209="","",'S.D.PASTE SHEET'!Y2209)</f>
        <v/>
      </c>
      <c s="153" t="str">
        <f>IF('S.D.PASTE SHEET'!Z2209="","",'S.D.PASTE SHEET'!Z2209)</f>
        <v/>
      </c>
      <c s="153" t="str">
        <f>IF('S.D.PASTE SHEET'!AA2209="","",'S.D.PASTE SHEET'!AA2209)</f>
        <v/>
      </c>
      <c s="153" t="str">
        <f>IF('S.D.PASTE SHEET'!AB2209="","",'S.D.PASTE SHEET'!AB2209)</f>
        <v/>
      </c>
      <c s="153" t="str">
        <f>IF('S.D.PASTE SHEET'!AC2209="","",'S.D.PASTE SHEET'!AC2209)</f>
        <v/>
      </c>
      <c s="153" t="str">
        <f>IF('S.D.PASTE SHEET'!AD2209="","",'S.D.PASTE SHEET'!AD2209)</f>
        <v/>
      </c>
      <c s="155"/>
      <c s="156" t="str">
        <f>IF(AK2209="","",IF(AK2209&gt;0,COUNT($AG$2:AG2209),""))</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IF(BC2209="","",IF(BC2209&gt;0,COUNT($AY$2:AY2209),""))</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10" spans="1:66" ht="15">
      <c r="A2210" s="153" t="str">
        <f>IF('S.D.PASTE SHEET'!A2210="","",'S.D.PASTE SHEET'!A2210)</f>
        <v/>
      </c>
      <c s="153" t="str">
        <f>IF('S.D.PASTE SHEET'!B2210="","",'S.D.PASTE SHEET'!B2210)</f>
        <v/>
      </c>
      <c s="153" t="str">
        <f>IF('S.D.PASTE SHEET'!C2210="","",'S.D.PASTE SHEET'!C2210)</f>
        <v/>
      </c>
      <c s="154" t="str">
        <f>IF('S.D.PASTE SHEET'!D2210="","",'S.D.PASTE SHEET'!D2210)</f>
        <v/>
      </c>
      <c s="153" t="str">
        <f>IF('S.D.PASTE SHEET'!E2210="","",UPPER('S.D.PASTE SHEET'!E2210))</f>
        <v/>
      </c>
      <c s="153" t="str">
        <f>IF('S.D.PASTE SHEET'!F2210="","",'S.D.PASTE SHEET'!F2210)</f>
        <v/>
      </c>
      <c s="153" t="str">
        <f>IF('S.D.PASTE SHEET'!G2210="","",UPPER('S.D.PASTE SHEET'!G2210))</f>
        <v/>
      </c>
      <c s="153" t="str">
        <f>IF('S.D.PASTE SHEET'!H2210="","",UPPER('S.D.PASTE SHEET'!H2210))</f>
        <v/>
      </c>
      <c s="153" t="str">
        <f>IF('S.D.PASTE SHEET'!I2210="","",'S.D.PASTE SHEET'!I2210)</f>
        <v/>
      </c>
      <c s="154" t="str">
        <f>IF('S.D.PASTE SHEET'!J2210="","",'S.D.PASTE SHEET'!J2210)</f>
        <v/>
      </c>
      <c s="153" t="str">
        <f>IF('S.D.PASTE SHEET'!K2210="","",'S.D.PASTE SHEET'!K2210)</f>
        <v/>
      </c>
      <c s="153" t="str">
        <f>IF('S.D.PASTE SHEET'!L2210="","",'S.D.PASTE SHEET'!L2210)</f>
        <v/>
      </c>
      <c s="153" t="str">
        <f>IF('S.D.PASTE SHEET'!M2210="","",'S.D.PASTE SHEET'!M2210)</f>
        <v/>
      </c>
      <c s="153" t="str">
        <f>IF('S.D.PASTE SHEET'!N2210="","",'S.D.PASTE SHEET'!N2210)</f>
        <v/>
      </c>
      <c s="153" t="str">
        <f>IF('S.D.PASTE SHEET'!O2210="","",'S.D.PASTE SHEET'!O2210)</f>
        <v/>
      </c>
      <c s="153" t="str">
        <f>IF('S.D.PASTE SHEET'!P2210="","",'S.D.PASTE SHEET'!P2210)</f>
        <v/>
      </c>
      <c s="153" t="str">
        <f>IF('S.D.PASTE SHEET'!Q2210="","",'S.D.PASTE SHEET'!Q2210)</f>
        <v/>
      </c>
      <c s="153" t="str">
        <f>IF('S.D.PASTE SHEET'!R2210="","",'S.D.PASTE SHEET'!R2210)</f>
        <v/>
      </c>
      <c s="153" t="str">
        <f>IF('S.D.PASTE SHEET'!S2210="","",'S.D.PASTE SHEET'!S2210)</f>
        <v/>
      </c>
      <c s="153" t="str">
        <f>IF('S.D.PASTE SHEET'!T2210="","",'S.D.PASTE SHEET'!T2210)</f>
        <v/>
      </c>
      <c s="153" t="str">
        <f>IF('S.D.PASTE SHEET'!U2210="","",'S.D.PASTE SHEET'!U2210)</f>
        <v/>
      </c>
      <c s="153" t="str">
        <f>IF('S.D.PASTE SHEET'!V2210="","",'S.D.PASTE SHEET'!V2210)</f>
        <v/>
      </c>
      <c s="153" t="str">
        <f>IF('S.D.PASTE SHEET'!W2210="","",'S.D.PASTE SHEET'!W2210)</f>
        <v/>
      </c>
      <c s="153" t="str">
        <f>IF('S.D.PASTE SHEET'!X2210="","",'S.D.PASTE SHEET'!X2210)</f>
        <v/>
      </c>
      <c s="153" t="str">
        <f>IF('S.D.PASTE SHEET'!Y2210="","",'S.D.PASTE SHEET'!Y2210)</f>
        <v/>
      </c>
      <c s="153" t="str">
        <f>IF('S.D.PASTE SHEET'!Z2210="","",'S.D.PASTE SHEET'!Z2210)</f>
        <v/>
      </c>
      <c s="153" t="str">
        <f>IF('S.D.PASTE SHEET'!AA2210="","",'S.D.PASTE SHEET'!AA2210)</f>
        <v/>
      </c>
      <c s="153" t="str">
        <f>IF('S.D.PASTE SHEET'!AB2210="","",'S.D.PASTE SHEET'!AB2210)</f>
        <v/>
      </c>
      <c s="153" t="str">
        <f>IF('S.D.PASTE SHEET'!AC2210="","",'S.D.PASTE SHEET'!AC2210)</f>
        <v/>
      </c>
      <c s="153" t="str">
        <f>IF('S.D.PASTE SHEET'!AD2210="","",'S.D.PASTE SHEET'!AD2210)</f>
        <v/>
      </c>
      <c s="155"/>
      <c s="156" t="str">
        <f>IF(AK2210="","",IF(AK2210&gt;0,COUNT($AG$2:AG2210),""))</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IF(BC2210="","",IF(BC2210&gt;0,COUNT($AY$2:AY2210),""))</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11" spans="1:66" ht="15">
      <c r="A2211" s="153" t="str">
        <f>IF('S.D.PASTE SHEET'!A2211="","",'S.D.PASTE SHEET'!A2211)</f>
        <v/>
      </c>
      <c s="153" t="str">
        <f>IF('S.D.PASTE SHEET'!B2211="","",'S.D.PASTE SHEET'!B2211)</f>
        <v/>
      </c>
      <c s="153" t="str">
        <f>IF('S.D.PASTE SHEET'!C2211="","",'S.D.PASTE SHEET'!C2211)</f>
        <v/>
      </c>
      <c s="154" t="str">
        <f>IF('S.D.PASTE SHEET'!D2211="","",'S.D.PASTE SHEET'!D2211)</f>
        <v/>
      </c>
      <c s="153" t="str">
        <f>IF('S.D.PASTE SHEET'!E2211="","",UPPER('S.D.PASTE SHEET'!E2211))</f>
        <v/>
      </c>
      <c s="153" t="str">
        <f>IF('S.D.PASTE SHEET'!F2211="","",'S.D.PASTE SHEET'!F2211)</f>
        <v/>
      </c>
      <c s="153" t="str">
        <f>IF('S.D.PASTE SHEET'!G2211="","",UPPER('S.D.PASTE SHEET'!G2211))</f>
        <v/>
      </c>
      <c s="153" t="str">
        <f>IF('S.D.PASTE SHEET'!H2211="","",UPPER('S.D.PASTE SHEET'!H2211))</f>
        <v/>
      </c>
      <c s="153" t="str">
        <f>IF('S.D.PASTE SHEET'!I2211="","",'S.D.PASTE SHEET'!I2211)</f>
        <v/>
      </c>
      <c s="154" t="str">
        <f>IF('S.D.PASTE SHEET'!J2211="","",'S.D.PASTE SHEET'!J2211)</f>
        <v/>
      </c>
      <c s="153" t="str">
        <f>IF('S.D.PASTE SHEET'!K2211="","",'S.D.PASTE SHEET'!K2211)</f>
        <v/>
      </c>
      <c s="153" t="str">
        <f>IF('S.D.PASTE SHEET'!L2211="","",'S.D.PASTE SHEET'!L2211)</f>
        <v/>
      </c>
      <c s="153" t="str">
        <f>IF('S.D.PASTE SHEET'!M2211="","",'S.D.PASTE SHEET'!M2211)</f>
        <v/>
      </c>
      <c s="153" t="str">
        <f>IF('S.D.PASTE SHEET'!N2211="","",'S.D.PASTE SHEET'!N2211)</f>
        <v/>
      </c>
      <c s="153" t="str">
        <f>IF('S.D.PASTE SHEET'!O2211="","",'S.D.PASTE SHEET'!O2211)</f>
        <v/>
      </c>
      <c s="153" t="str">
        <f>IF('S.D.PASTE SHEET'!P2211="","",'S.D.PASTE SHEET'!P2211)</f>
        <v/>
      </c>
      <c s="153" t="str">
        <f>IF('S.D.PASTE SHEET'!Q2211="","",'S.D.PASTE SHEET'!Q2211)</f>
        <v/>
      </c>
      <c s="153" t="str">
        <f>IF('S.D.PASTE SHEET'!R2211="","",'S.D.PASTE SHEET'!R2211)</f>
        <v/>
      </c>
      <c s="153" t="str">
        <f>IF('S.D.PASTE SHEET'!S2211="","",'S.D.PASTE SHEET'!S2211)</f>
        <v/>
      </c>
      <c s="153" t="str">
        <f>IF('S.D.PASTE SHEET'!T2211="","",'S.D.PASTE SHEET'!T2211)</f>
        <v/>
      </c>
      <c s="153" t="str">
        <f>IF('S.D.PASTE SHEET'!U2211="","",'S.D.PASTE SHEET'!U2211)</f>
        <v/>
      </c>
      <c s="153" t="str">
        <f>IF('S.D.PASTE SHEET'!V2211="","",'S.D.PASTE SHEET'!V2211)</f>
        <v/>
      </c>
      <c s="153" t="str">
        <f>IF('S.D.PASTE SHEET'!W2211="","",'S.D.PASTE SHEET'!W2211)</f>
        <v/>
      </c>
      <c s="153" t="str">
        <f>IF('S.D.PASTE SHEET'!X2211="","",'S.D.PASTE SHEET'!X2211)</f>
        <v/>
      </c>
      <c s="153" t="str">
        <f>IF('S.D.PASTE SHEET'!Y2211="","",'S.D.PASTE SHEET'!Y2211)</f>
        <v/>
      </c>
      <c s="153" t="str">
        <f>IF('S.D.PASTE SHEET'!Z2211="","",'S.D.PASTE SHEET'!Z2211)</f>
        <v/>
      </c>
      <c s="153" t="str">
        <f>IF('S.D.PASTE SHEET'!AA2211="","",'S.D.PASTE SHEET'!AA2211)</f>
        <v/>
      </c>
      <c s="153" t="str">
        <f>IF('S.D.PASTE SHEET'!AB2211="","",'S.D.PASTE SHEET'!AB2211)</f>
        <v/>
      </c>
      <c s="153" t="str">
        <f>IF('S.D.PASTE SHEET'!AC2211="","",'S.D.PASTE SHEET'!AC2211)</f>
        <v/>
      </c>
      <c s="153" t="str">
        <f>IF('S.D.PASTE SHEET'!AD2211="","",'S.D.PASTE SHEET'!AD2211)</f>
        <v/>
      </c>
      <c s="155"/>
      <c s="156" t="str">
        <f>IF(AK2211="","",IF(AK2211&gt;0,COUNT($AG$2:AG2211),""))</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IF(BC2211="","",IF(BC2211&gt;0,COUNT($AY$2:AY2211),""))</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12" spans="1:66" ht="15">
      <c r="A2212" s="153" t="str">
        <f>IF('S.D.PASTE SHEET'!A2212="","",'S.D.PASTE SHEET'!A2212)</f>
        <v/>
      </c>
      <c s="153" t="str">
        <f>IF('S.D.PASTE SHEET'!B2212="","",'S.D.PASTE SHEET'!B2212)</f>
        <v/>
      </c>
      <c s="153" t="str">
        <f>IF('S.D.PASTE SHEET'!C2212="","",'S.D.PASTE SHEET'!C2212)</f>
        <v/>
      </c>
      <c s="154" t="str">
        <f>IF('S.D.PASTE SHEET'!D2212="","",'S.D.PASTE SHEET'!D2212)</f>
        <v/>
      </c>
      <c s="153" t="str">
        <f>IF('S.D.PASTE SHEET'!E2212="","",UPPER('S.D.PASTE SHEET'!E2212))</f>
        <v/>
      </c>
      <c s="153" t="str">
        <f>IF('S.D.PASTE SHEET'!F2212="","",'S.D.PASTE SHEET'!F2212)</f>
        <v/>
      </c>
      <c s="153" t="str">
        <f>IF('S.D.PASTE SHEET'!G2212="","",UPPER('S.D.PASTE SHEET'!G2212))</f>
        <v/>
      </c>
      <c s="153" t="str">
        <f>IF('S.D.PASTE SHEET'!H2212="","",UPPER('S.D.PASTE SHEET'!H2212))</f>
        <v/>
      </c>
      <c s="153" t="str">
        <f>IF('S.D.PASTE SHEET'!I2212="","",'S.D.PASTE SHEET'!I2212)</f>
        <v/>
      </c>
      <c s="154" t="str">
        <f>IF('S.D.PASTE SHEET'!J2212="","",'S.D.PASTE SHEET'!J2212)</f>
        <v/>
      </c>
      <c s="153" t="str">
        <f>IF('S.D.PASTE SHEET'!K2212="","",'S.D.PASTE SHEET'!K2212)</f>
        <v/>
      </c>
      <c s="153" t="str">
        <f>IF('S.D.PASTE SHEET'!L2212="","",'S.D.PASTE SHEET'!L2212)</f>
        <v/>
      </c>
      <c s="153" t="str">
        <f>IF('S.D.PASTE SHEET'!M2212="","",'S.D.PASTE SHEET'!M2212)</f>
        <v/>
      </c>
      <c s="153" t="str">
        <f>IF('S.D.PASTE SHEET'!N2212="","",'S.D.PASTE SHEET'!N2212)</f>
        <v/>
      </c>
      <c s="153" t="str">
        <f>IF('S.D.PASTE SHEET'!O2212="","",'S.D.PASTE SHEET'!O2212)</f>
        <v/>
      </c>
      <c s="153" t="str">
        <f>IF('S.D.PASTE SHEET'!P2212="","",'S.D.PASTE SHEET'!P2212)</f>
        <v/>
      </c>
      <c s="153" t="str">
        <f>IF('S.D.PASTE SHEET'!Q2212="","",'S.D.PASTE SHEET'!Q2212)</f>
        <v/>
      </c>
      <c s="153" t="str">
        <f>IF('S.D.PASTE SHEET'!R2212="","",'S.D.PASTE SHEET'!R2212)</f>
        <v/>
      </c>
      <c s="153" t="str">
        <f>IF('S.D.PASTE SHEET'!S2212="","",'S.D.PASTE SHEET'!S2212)</f>
        <v/>
      </c>
      <c s="153" t="str">
        <f>IF('S.D.PASTE SHEET'!T2212="","",'S.D.PASTE SHEET'!T2212)</f>
        <v/>
      </c>
      <c s="153" t="str">
        <f>IF('S.D.PASTE SHEET'!U2212="","",'S.D.PASTE SHEET'!U2212)</f>
        <v/>
      </c>
      <c s="153" t="str">
        <f>IF('S.D.PASTE SHEET'!V2212="","",'S.D.PASTE SHEET'!V2212)</f>
        <v/>
      </c>
      <c s="153" t="str">
        <f>IF('S.D.PASTE SHEET'!W2212="","",'S.D.PASTE SHEET'!W2212)</f>
        <v/>
      </c>
      <c s="153" t="str">
        <f>IF('S.D.PASTE SHEET'!X2212="","",'S.D.PASTE SHEET'!X2212)</f>
        <v/>
      </c>
      <c s="153" t="str">
        <f>IF('S.D.PASTE SHEET'!Y2212="","",'S.D.PASTE SHEET'!Y2212)</f>
        <v/>
      </c>
      <c s="153" t="str">
        <f>IF('S.D.PASTE SHEET'!Z2212="","",'S.D.PASTE SHEET'!Z2212)</f>
        <v/>
      </c>
      <c s="153" t="str">
        <f>IF('S.D.PASTE SHEET'!AA2212="","",'S.D.PASTE SHEET'!AA2212)</f>
        <v/>
      </c>
      <c s="153" t="str">
        <f>IF('S.D.PASTE SHEET'!AB2212="","",'S.D.PASTE SHEET'!AB2212)</f>
        <v/>
      </c>
      <c s="153" t="str">
        <f>IF('S.D.PASTE SHEET'!AC2212="","",'S.D.PASTE SHEET'!AC2212)</f>
        <v/>
      </c>
      <c s="153" t="str">
        <f>IF('S.D.PASTE SHEET'!AD2212="","",'S.D.PASTE SHEET'!AD2212)</f>
        <v/>
      </c>
      <c s="155"/>
      <c s="156" t="str">
        <f>IF(AK2212="","",IF(AK2212&gt;0,COUNT($AG$2:AG2212),""))</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IF(BC2212="","",IF(BC2212&gt;0,COUNT($AY$2:AY2212),""))</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13" spans="1:66" ht="15">
      <c r="A2213" s="153" t="str">
        <f>IF('S.D.PASTE SHEET'!A2213="","",'S.D.PASTE SHEET'!A2213)</f>
        <v/>
      </c>
      <c s="153" t="str">
        <f>IF('S.D.PASTE SHEET'!B2213="","",'S.D.PASTE SHEET'!B2213)</f>
        <v/>
      </c>
      <c s="153" t="str">
        <f>IF('S.D.PASTE SHEET'!C2213="","",'S.D.PASTE SHEET'!C2213)</f>
        <v/>
      </c>
      <c s="154" t="str">
        <f>IF('S.D.PASTE SHEET'!D2213="","",'S.D.PASTE SHEET'!D2213)</f>
        <v/>
      </c>
      <c s="153" t="str">
        <f>IF('S.D.PASTE SHEET'!E2213="","",UPPER('S.D.PASTE SHEET'!E2213))</f>
        <v/>
      </c>
      <c s="153" t="str">
        <f>IF('S.D.PASTE SHEET'!F2213="","",'S.D.PASTE SHEET'!F2213)</f>
        <v/>
      </c>
      <c s="153" t="str">
        <f>IF('S.D.PASTE SHEET'!G2213="","",UPPER('S.D.PASTE SHEET'!G2213))</f>
        <v/>
      </c>
      <c s="153" t="str">
        <f>IF('S.D.PASTE SHEET'!H2213="","",UPPER('S.D.PASTE SHEET'!H2213))</f>
        <v/>
      </c>
      <c s="153" t="str">
        <f>IF('S.D.PASTE SHEET'!I2213="","",'S.D.PASTE SHEET'!I2213)</f>
        <v/>
      </c>
      <c s="154" t="str">
        <f>IF('S.D.PASTE SHEET'!J2213="","",'S.D.PASTE SHEET'!J2213)</f>
        <v/>
      </c>
      <c s="153" t="str">
        <f>IF('S.D.PASTE SHEET'!K2213="","",'S.D.PASTE SHEET'!K2213)</f>
        <v/>
      </c>
      <c s="153" t="str">
        <f>IF('S.D.PASTE SHEET'!L2213="","",'S.D.PASTE SHEET'!L2213)</f>
        <v/>
      </c>
      <c s="153" t="str">
        <f>IF('S.D.PASTE SHEET'!M2213="","",'S.D.PASTE SHEET'!M2213)</f>
        <v/>
      </c>
      <c s="153" t="str">
        <f>IF('S.D.PASTE SHEET'!N2213="","",'S.D.PASTE SHEET'!N2213)</f>
        <v/>
      </c>
      <c s="153" t="str">
        <f>IF('S.D.PASTE SHEET'!O2213="","",'S.D.PASTE SHEET'!O2213)</f>
        <v/>
      </c>
      <c s="153" t="str">
        <f>IF('S.D.PASTE SHEET'!P2213="","",'S.D.PASTE SHEET'!P2213)</f>
        <v/>
      </c>
      <c s="153" t="str">
        <f>IF('S.D.PASTE SHEET'!Q2213="","",'S.D.PASTE SHEET'!Q2213)</f>
        <v/>
      </c>
      <c s="153" t="str">
        <f>IF('S.D.PASTE SHEET'!R2213="","",'S.D.PASTE SHEET'!R2213)</f>
        <v/>
      </c>
      <c s="153" t="str">
        <f>IF('S.D.PASTE SHEET'!S2213="","",'S.D.PASTE SHEET'!S2213)</f>
        <v/>
      </c>
      <c s="153" t="str">
        <f>IF('S.D.PASTE SHEET'!T2213="","",'S.D.PASTE SHEET'!T2213)</f>
        <v/>
      </c>
      <c s="153" t="str">
        <f>IF('S.D.PASTE SHEET'!U2213="","",'S.D.PASTE SHEET'!U2213)</f>
        <v/>
      </c>
      <c s="153" t="str">
        <f>IF('S.D.PASTE SHEET'!V2213="","",'S.D.PASTE SHEET'!V2213)</f>
        <v/>
      </c>
      <c s="153" t="str">
        <f>IF('S.D.PASTE SHEET'!W2213="","",'S.D.PASTE SHEET'!W2213)</f>
        <v/>
      </c>
      <c s="153" t="str">
        <f>IF('S.D.PASTE SHEET'!X2213="","",'S.D.PASTE SHEET'!X2213)</f>
        <v/>
      </c>
      <c s="153" t="str">
        <f>IF('S.D.PASTE SHEET'!Y2213="","",'S.D.PASTE SHEET'!Y2213)</f>
        <v/>
      </c>
      <c s="153" t="str">
        <f>IF('S.D.PASTE SHEET'!Z2213="","",'S.D.PASTE SHEET'!Z2213)</f>
        <v/>
      </c>
      <c s="153" t="str">
        <f>IF('S.D.PASTE SHEET'!AA2213="","",'S.D.PASTE SHEET'!AA2213)</f>
        <v/>
      </c>
      <c s="153" t="str">
        <f>IF('S.D.PASTE SHEET'!AB2213="","",'S.D.PASTE SHEET'!AB2213)</f>
        <v/>
      </c>
      <c s="153" t="str">
        <f>IF('S.D.PASTE SHEET'!AC2213="","",'S.D.PASTE SHEET'!AC2213)</f>
        <v/>
      </c>
      <c s="153" t="str">
        <f>IF('S.D.PASTE SHEET'!AD2213="","",'S.D.PASTE SHEET'!AD2213)</f>
        <v/>
      </c>
      <c s="155"/>
      <c s="156" t="str">
        <f>IF(AK2213="","",IF(AK2213&gt;0,COUNT($AG$2:AG2213),""))</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IF(BC2213="","",IF(BC2213&gt;0,COUNT($AY$2:AY2213),""))</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14" spans="1:66" ht="15">
      <c r="A2214" s="153" t="str">
        <f>IF('S.D.PASTE SHEET'!A2214="","",'S.D.PASTE SHEET'!A2214)</f>
        <v/>
      </c>
      <c s="153" t="str">
        <f>IF('S.D.PASTE SHEET'!B2214="","",'S.D.PASTE SHEET'!B2214)</f>
        <v/>
      </c>
      <c s="153" t="str">
        <f>IF('S.D.PASTE SHEET'!C2214="","",'S.D.PASTE SHEET'!C2214)</f>
        <v/>
      </c>
      <c s="154" t="str">
        <f>IF('S.D.PASTE SHEET'!D2214="","",'S.D.PASTE SHEET'!D2214)</f>
        <v/>
      </c>
      <c s="153" t="str">
        <f>IF('S.D.PASTE SHEET'!E2214="","",UPPER('S.D.PASTE SHEET'!E2214))</f>
        <v/>
      </c>
      <c s="153" t="str">
        <f>IF('S.D.PASTE SHEET'!F2214="","",'S.D.PASTE SHEET'!F2214)</f>
        <v/>
      </c>
      <c s="153" t="str">
        <f>IF('S.D.PASTE SHEET'!G2214="","",UPPER('S.D.PASTE SHEET'!G2214))</f>
        <v/>
      </c>
      <c s="153" t="str">
        <f>IF('S.D.PASTE SHEET'!H2214="","",UPPER('S.D.PASTE SHEET'!H2214))</f>
        <v/>
      </c>
      <c s="153" t="str">
        <f>IF('S.D.PASTE SHEET'!I2214="","",'S.D.PASTE SHEET'!I2214)</f>
        <v/>
      </c>
      <c s="154" t="str">
        <f>IF('S.D.PASTE SHEET'!J2214="","",'S.D.PASTE SHEET'!J2214)</f>
        <v/>
      </c>
      <c s="153" t="str">
        <f>IF('S.D.PASTE SHEET'!K2214="","",'S.D.PASTE SHEET'!K2214)</f>
        <v/>
      </c>
      <c s="153" t="str">
        <f>IF('S.D.PASTE SHEET'!L2214="","",'S.D.PASTE SHEET'!L2214)</f>
        <v/>
      </c>
      <c s="153" t="str">
        <f>IF('S.D.PASTE SHEET'!M2214="","",'S.D.PASTE SHEET'!M2214)</f>
        <v/>
      </c>
      <c s="153" t="str">
        <f>IF('S.D.PASTE SHEET'!N2214="","",'S.D.PASTE SHEET'!N2214)</f>
        <v/>
      </c>
      <c s="153" t="str">
        <f>IF('S.D.PASTE SHEET'!O2214="","",'S.D.PASTE SHEET'!O2214)</f>
        <v/>
      </c>
      <c s="153" t="str">
        <f>IF('S.D.PASTE SHEET'!P2214="","",'S.D.PASTE SHEET'!P2214)</f>
        <v/>
      </c>
      <c s="153" t="str">
        <f>IF('S.D.PASTE SHEET'!Q2214="","",'S.D.PASTE SHEET'!Q2214)</f>
        <v/>
      </c>
      <c s="153" t="str">
        <f>IF('S.D.PASTE SHEET'!R2214="","",'S.D.PASTE SHEET'!R2214)</f>
        <v/>
      </c>
      <c s="153" t="str">
        <f>IF('S.D.PASTE SHEET'!S2214="","",'S.D.PASTE SHEET'!S2214)</f>
        <v/>
      </c>
      <c s="153" t="str">
        <f>IF('S.D.PASTE SHEET'!T2214="","",'S.D.PASTE SHEET'!T2214)</f>
        <v/>
      </c>
      <c s="153" t="str">
        <f>IF('S.D.PASTE SHEET'!U2214="","",'S.D.PASTE SHEET'!U2214)</f>
        <v/>
      </c>
      <c s="153" t="str">
        <f>IF('S.D.PASTE SHEET'!V2214="","",'S.D.PASTE SHEET'!V2214)</f>
        <v/>
      </c>
      <c s="153" t="str">
        <f>IF('S.D.PASTE SHEET'!W2214="","",'S.D.PASTE SHEET'!W2214)</f>
        <v/>
      </c>
      <c s="153" t="str">
        <f>IF('S.D.PASTE SHEET'!X2214="","",'S.D.PASTE SHEET'!X2214)</f>
        <v/>
      </c>
      <c s="153" t="str">
        <f>IF('S.D.PASTE SHEET'!Y2214="","",'S.D.PASTE SHEET'!Y2214)</f>
        <v/>
      </c>
      <c s="153" t="str">
        <f>IF('S.D.PASTE SHEET'!Z2214="","",'S.D.PASTE SHEET'!Z2214)</f>
        <v/>
      </c>
      <c s="153" t="str">
        <f>IF('S.D.PASTE SHEET'!AA2214="","",'S.D.PASTE SHEET'!AA2214)</f>
        <v/>
      </c>
      <c s="153" t="str">
        <f>IF('S.D.PASTE SHEET'!AB2214="","",'S.D.PASTE SHEET'!AB2214)</f>
        <v/>
      </c>
      <c s="153" t="str">
        <f>IF('S.D.PASTE SHEET'!AC2214="","",'S.D.PASTE SHEET'!AC2214)</f>
        <v/>
      </c>
      <c s="153" t="str">
        <f>IF('S.D.PASTE SHEET'!AD2214="","",'S.D.PASTE SHEET'!AD2214)</f>
        <v/>
      </c>
      <c s="155"/>
      <c s="156" t="str">
        <f>IF(AK2214="","",IF(AK2214&gt;0,COUNT($AG$2:AG2214),""))</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IF(BC2214="","",IF(BC2214&gt;0,COUNT($AY$2:AY2214),""))</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15" spans="1:66" ht="15">
      <c r="A2215" s="153" t="str">
        <f>IF('S.D.PASTE SHEET'!A2215="","",'S.D.PASTE SHEET'!A2215)</f>
        <v/>
      </c>
      <c s="153" t="str">
        <f>IF('S.D.PASTE SHEET'!B2215="","",'S.D.PASTE SHEET'!B2215)</f>
        <v/>
      </c>
      <c s="153" t="str">
        <f>IF('S.D.PASTE SHEET'!C2215="","",'S.D.PASTE SHEET'!C2215)</f>
        <v/>
      </c>
      <c s="154" t="str">
        <f>IF('S.D.PASTE SHEET'!D2215="","",'S.D.PASTE SHEET'!D2215)</f>
        <v/>
      </c>
      <c s="153" t="str">
        <f>IF('S.D.PASTE SHEET'!E2215="","",UPPER('S.D.PASTE SHEET'!E2215))</f>
        <v/>
      </c>
      <c s="153" t="str">
        <f>IF('S.D.PASTE SHEET'!F2215="","",'S.D.PASTE SHEET'!F2215)</f>
        <v/>
      </c>
      <c s="153" t="str">
        <f>IF('S.D.PASTE SHEET'!G2215="","",UPPER('S.D.PASTE SHEET'!G2215))</f>
        <v/>
      </c>
      <c s="153" t="str">
        <f>IF('S.D.PASTE SHEET'!H2215="","",UPPER('S.D.PASTE SHEET'!H2215))</f>
        <v/>
      </c>
      <c s="153" t="str">
        <f>IF('S.D.PASTE SHEET'!I2215="","",'S.D.PASTE SHEET'!I2215)</f>
        <v/>
      </c>
      <c s="154" t="str">
        <f>IF('S.D.PASTE SHEET'!J2215="","",'S.D.PASTE SHEET'!J2215)</f>
        <v/>
      </c>
      <c s="153" t="str">
        <f>IF('S.D.PASTE SHEET'!K2215="","",'S.D.PASTE SHEET'!K2215)</f>
        <v/>
      </c>
      <c s="153" t="str">
        <f>IF('S.D.PASTE SHEET'!L2215="","",'S.D.PASTE SHEET'!L2215)</f>
        <v/>
      </c>
      <c s="153" t="str">
        <f>IF('S.D.PASTE SHEET'!M2215="","",'S.D.PASTE SHEET'!M2215)</f>
        <v/>
      </c>
      <c s="153" t="str">
        <f>IF('S.D.PASTE SHEET'!N2215="","",'S.D.PASTE SHEET'!N2215)</f>
        <v/>
      </c>
      <c s="153" t="str">
        <f>IF('S.D.PASTE SHEET'!O2215="","",'S.D.PASTE SHEET'!O2215)</f>
        <v/>
      </c>
      <c s="153" t="str">
        <f>IF('S.D.PASTE SHEET'!P2215="","",'S.D.PASTE SHEET'!P2215)</f>
        <v/>
      </c>
      <c s="153" t="str">
        <f>IF('S.D.PASTE SHEET'!Q2215="","",'S.D.PASTE SHEET'!Q2215)</f>
        <v/>
      </c>
      <c s="153" t="str">
        <f>IF('S.D.PASTE SHEET'!R2215="","",'S.D.PASTE SHEET'!R2215)</f>
        <v/>
      </c>
      <c s="153" t="str">
        <f>IF('S.D.PASTE SHEET'!S2215="","",'S.D.PASTE SHEET'!S2215)</f>
        <v/>
      </c>
      <c s="153" t="str">
        <f>IF('S.D.PASTE SHEET'!T2215="","",'S.D.PASTE SHEET'!T2215)</f>
        <v/>
      </c>
      <c s="153" t="str">
        <f>IF('S.D.PASTE SHEET'!U2215="","",'S.D.PASTE SHEET'!U2215)</f>
        <v/>
      </c>
      <c s="153" t="str">
        <f>IF('S.D.PASTE SHEET'!V2215="","",'S.D.PASTE SHEET'!V2215)</f>
        <v/>
      </c>
      <c s="153" t="str">
        <f>IF('S.D.PASTE SHEET'!W2215="","",'S.D.PASTE SHEET'!W2215)</f>
        <v/>
      </c>
      <c s="153" t="str">
        <f>IF('S.D.PASTE SHEET'!X2215="","",'S.D.PASTE SHEET'!X2215)</f>
        <v/>
      </c>
      <c s="153" t="str">
        <f>IF('S.D.PASTE SHEET'!Y2215="","",'S.D.PASTE SHEET'!Y2215)</f>
        <v/>
      </c>
      <c s="153" t="str">
        <f>IF('S.D.PASTE SHEET'!Z2215="","",'S.D.PASTE SHEET'!Z2215)</f>
        <v/>
      </c>
      <c s="153" t="str">
        <f>IF('S.D.PASTE SHEET'!AA2215="","",'S.D.PASTE SHEET'!AA2215)</f>
        <v/>
      </c>
      <c s="153" t="str">
        <f>IF('S.D.PASTE SHEET'!AB2215="","",'S.D.PASTE SHEET'!AB2215)</f>
        <v/>
      </c>
      <c s="153" t="str">
        <f>IF('S.D.PASTE SHEET'!AC2215="","",'S.D.PASTE SHEET'!AC2215)</f>
        <v/>
      </c>
      <c s="153" t="str">
        <f>IF('S.D.PASTE SHEET'!AD2215="","",'S.D.PASTE SHEET'!AD2215)</f>
        <v/>
      </c>
      <c s="155"/>
      <c s="156" t="str">
        <f>IF(AK2215="","",IF(AK2215&gt;0,COUNT($AG$2:AG2215),""))</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IF(BC2215="","",IF(BC2215&gt;0,COUNT($AY$2:AY2215),""))</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16" spans="1:66" ht="15">
      <c r="A2216" s="153" t="str">
        <f>IF('S.D.PASTE SHEET'!A2216="","",'S.D.PASTE SHEET'!A2216)</f>
        <v/>
      </c>
      <c s="153" t="str">
        <f>IF('S.D.PASTE SHEET'!B2216="","",'S.D.PASTE SHEET'!B2216)</f>
        <v/>
      </c>
      <c s="153" t="str">
        <f>IF('S.D.PASTE SHEET'!C2216="","",'S.D.PASTE SHEET'!C2216)</f>
        <v/>
      </c>
      <c s="154" t="str">
        <f>IF('S.D.PASTE SHEET'!D2216="","",'S.D.PASTE SHEET'!D2216)</f>
        <v/>
      </c>
      <c s="153" t="str">
        <f>IF('S.D.PASTE SHEET'!E2216="","",UPPER('S.D.PASTE SHEET'!E2216))</f>
        <v/>
      </c>
      <c s="153" t="str">
        <f>IF('S.D.PASTE SHEET'!F2216="","",'S.D.PASTE SHEET'!F2216)</f>
        <v/>
      </c>
      <c s="153" t="str">
        <f>IF('S.D.PASTE SHEET'!G2216="","",UPPER('S.D.PASTE SHEET'!G2216))</f>
        <v/>
      </c>
      <c s="153" t="str">
        <f>IF('S.D.PASTE SHEET'!H2216="","",UPPER('S.D.PASTE SHEET'!H2216))</f>
        <v/>
      </c>
      <c s="153" t="str">
        <f>IF('S.D.PASTE SHEET'!I2216="","",'S.D.PASTE SHEET'!I2216)</f>
        <v/>
      </c>
      <c s="154" t="str">
        <f>IF('S.D.PASTE SHEET'!J2216="","",'S.D.PASTE SHEET'!J2216)</f>
        <v/>
      </c>
      <c s="153" t="str">
        <f>IF('S.D.PASTE SHEET'!K2216="","",'S.D.PASTE SHEET'!K2216)</f>
        <v/>
      </c>
      <c s="153" t="str">
        <f>IF('S.D.PASTE SHEET'!L2216="","",'S.D.PASTE SHEET'!L2216)</f>
        <v/>
      </c>
      <c s="153" t="str">
        <f>IF('S.D.PASTE SHEET'!M2216="","",'S.D.PASTE SHEET'!M2216)</f>
        <v/>
      </c>
      <c s="153" t="str">
        <f>IF('S.D.PASTE SHEET'!N2216="","",'S.D.PASTE SHEET'!N2216)</f>
        <v/>
      </c>
      <c s="153" t="str">
        <f>IF('S.D.PASTE SHEET'!O2216="","",'S.D.PASTE SHEET'!O2216)</f>
        <v/>
      </c>
      <c s="153" t="str">
        <f>IF('S.D.PASTE SHEET'!P2216="","",'S.D.PASTE SHEET'!P2216)</f>
        <v/>
      </c>
      <c s="153" t="str">
        <f>IF('S.D.PASTE SHEET'!Q2216="","",'S.D.PASTE SHEET'!Q2216)</f>
        <v/>
      </c>
      <c s="153" t="str">
        <f>IF('S.D.PASTE SHEET'!R2216="","",'S.D.PASTE SHEET'!R2216)</f>
        <v/>
      </c>
      <c s="153" t="str">
        <f>IF('S.D.PASTE SHEET'!S2216="","",'S.D.PASTE SHEET'!S2216)</f>
        <v/>
      </c>
      <c s="153" t="str">
        <f>IF('S.D.PASTE SHEET'!T2216="","",'S.D.PASTE SHEET'!T2216)</f>
        <v/>
      </c>
      <c s="153" t="str">
        <f>IF('S.D.PASTE SHEET'!U2216="","",'S.D.PASTE SHEET'!U2216)</f>
        <v/>
      </c>
      <c s="153" t="str">
        <f>IF('S.D.PASTE SHEET'!V2216="","",'S.D.PASTE SHEET'!V2216)</f>
        <v/>
      </c>
      <c s="153" t="str">
        <f>IF('S.D.PASTE SHEET'!W2216="","",'S.D.PASTE SHEET'!W2216)</f>
        <v/>
      </c>
      <c s="153" t="str">
        <f>IF('S.D.PASTE SHEET'!X2216="","",'S.D.PASTE SHEET'!X2216)</f>
        <v/>
      </c>
      <c s="153" t="str">
        <f>IF('S.D.PASTE SHEET'!Y2216="","",'S.D.PASTE SHEET'!Y2216)</f>
        <v/>
      </c>
      <c s="153" t="str">
        <f>IF('S.D.PASTE SHEET'!Z2216="","",'S.D.PASTE SHEET'!Z2216)</f>
        <v/>
      </c>
      <c s="153" t="str">
        <f>IF('S.D.PASTE SHEET'!AA2216="","",'S.D.PASTE SHEET'!AA2216)</f>
        <v/>
      </c>
      <c s="153" t="str">
        <f>IF('S.D.PASTE SHEET'!AB2216="","",'S.D.PASTE SHEET'!AB2216)</f>
        <v/>
      </c>
      <c s="153" t="str">
        <f>IF('S.D.PASTE SHEET'!AC2216="","",'S.D.PASTE SHEET'!AC2216)</f>
        <v/>
      </c>
      <c s="153" t="str">
        <f>IF('S.D.PASTE SHEET'!AD2216="","",'S.D.PASTE SHEET'!AD2216)</f>
        <v/>
      </c>
      <c s="155"/>
      <c s="156" t="str">
        <f>IF(AK2216="","",IF(AK2216&gt;0,COUNT($AG$2:AG2216),""))</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IF(BC2216="","",IF(BC2216&gt;0,COUNT($AY$2:AY2216),""))</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17" spans="1:66" ht="15">
      <c r="A2217" s="153" t="str">
        <f>IF('S.D.PASTE SHEET'!A2217="","",'S.D.PASTE SHEET'!A2217)</f>
        <v/>
      </c>
      <c s="153" t="str">
        <f>IF('S.D.PASTE SHEET'!B2217="","",'S.D.PASTE SHEET'!B2217)</f>
        <v/>
      </c>
      <c s="153" t="str">
        <f>IF('S.D.PASTE SHEET'!C2217="","",'S.D.PASTE SHEET'!C2217)</f>
        <v/>
      </c>
      <c s="154" t="str">
        <f>IF('S.D.PASTE SHEET'!D2217="","",'S.D.PASTE SHEET'!D2217)</f>
        <v/>
      </c>
      <c s="153" t="str">
        <f>IF('S.D.PASTE SHEET'!E2217="","",UPPER('S.D.PASTE SHEET'!E2217))</f>
        <v/>
      </c>
      <c s="153" t="str">
        <f>IF('S.D.PASTE SHEET'!F2217="","",'S.D.PASTE SHEET'!F2217)</f>
        <v/>
      </c>
      <c s="153" t="str">
        <f>IF('S.D.PASTE SHEET'!G2217="","",UPPER('S.D.PASTE SHEET'!G2217))</f>
        <v/>
      </c>
      <c s="153" t="str">
        <f>IF('S.D.PASTE SHEET'!H2217="","",UPPER('S.D.PASTE SHEET'!H2217))</f>
        <v/>
      </c>
      <c s="153" t="str">
        <f>IF('S.D.PASTE SHEET'!I2217="","",'S.D.PASTE SHEET'!I2217)</f>
        <v/>
      </c>
      <c s="154" t="str">
        <f>IF('S.D.PASTE SHEET'!J2217="","",'S.D.PASTE SHEET'!J2217)</f>
        <v/>
      </c>
      <c s="153" t="str">
        <f>IF('S.D.PASTE SHEET'!K2217="","",'S.D.PASTE SHEET'!K2217)</f>
        <v/>
      </c>
      <c s="153" t="str">
        <f>IF('S.D.PASTE SHEET'!L2217="","",'S.D.PASTE SHEET'!L2217)</f>
        <v/>
      </c>
      <c s="153" t="str">
        <f>IF('S.D.PASTE SHEET'!M2217="","",'S.D.PASTE SHEET'!M2217)</f>
        <v/>
      </c>
      <c s="153" t="str">
        <f>IF('S.D.PASTE SHEET'!N2217="","",'S.D.PASTE SHEET'!N2217)</f>
        <v/>
      </c>
      <c s="153" t="str">
        <f>IF('S.D.PASTE SHEET'!O2217="","",'S.D.PASTE SHEET'!O2217)</f>
        <v/>
      </c>
      <c s="153" t="str">
        <f>IF('S.D.PASTE SHEET'!P2217="","",'S.D.PASTE SHEET'!P2217)</f>
        <v/>
      </c>
      <c s="153" t="str">
        <f>IF('S.D.PASTE SHEET'!Q2217="","",'S.D.PASTE SHEET'!Q2217)</f>
        <v/>
      </c>
      <c s="153" t="str">
        <f>IF('S.D.PASTE SHEET'!R2217="","",'S.D.PASTE SHEET'!R2217)</f>
        <v/>
      </c>
      <c s="153" t="str">
        <f>IF('S.D.PASTE SHEET'!S2217="","",'S.D.PASTE SHEET'!S2217)</f>
        <v/>
      </c>
      <c s="153" t="str">
        <f>IF('S.D.PASTE SHEET'!T2217="","",'S.D.PASTE SHEET'!T2217)</f>
        <v/>
      </c>
      <c s="153" t="str">
        <f>IF('S.D.PASTE SHEET'!U2217="","",'S.D.PASTE SHEET'!U2217)</f>
        <v/>
      </c>
      <c s="153" t="str">
        <f>IF('S.D.PASTE SHEET'!V2217="","",'S.D.PASTE SHEET'!V2217)</f>
        <v/>
      </c>
      <c s="153" t="str">
        <f>IF('S.D.PASTE SHEET'!W2217="","",'S.D.PASTE SHEET'!W2217)</f>
        <v/>
      </c>
      <c s="153" t="str">
        <f>IF('S.D.PASTE SHEET'!X2217="","",'S.D.PASTE SHEET'!X2217)</f>
        <v/>
      </c>
      <c s="153" t="str">
        <f>IF('S.D.PASTE SHEET'!Y2217="","",'S.D.PASTE SHEET'!Y2217)</f>
        <v/>
      </c>
      <c s="153" t="str">
        <f>IF('S.D.PASTE SHEET'!Z2217="","",'S.D.PASTE SHEET'!Z2217)</f>
        <v/>
      </c>
      <c s="153" t="str">
        <f>IF('S.D.PASTE SHEET'!AA2217="","",'S.D.PASTE SHEET'!AA2217)</f>
        <v/>
      </c>
      <c s="153" t="str">
        <f>IF('S.D.PASTE SHEET'!AB2217="","",'S.D.PASTE SHEET'!AB2217)</f>
        <v/>
      </c>
      <c s="153" t="str">
        <f>IF('S.D.PASTE SHEET'!AC2217="","",'S.D.PASTE SHEET'!AC2217)</f>
        <v/>
      </c>
      <c s="153" t="str">
        <f>IF('S.D.PASTE SHEET'!AD2217="","",'S.D.PASTE SHEET'!AD2217)</f>
        <v/>
      </c>
      <c s="155"/>
      <c s="156" t="str">
        <f>IF(AK2217="","",IF(AK2217&gt;0,COUNT($AG$2:AG2217),""))</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IF(BC2217="","",IF(BC2217&gt;0,COUNT($AY$2:AY2217),""))</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18" spans="1:66" ht="15">
      <c r="A2218" s="153" t="str">
        <f>IF('S.D.PASTE SHEET'!A2218="","",'S.D.PASTE SHEET'!A2218)</f>
        <v/>
      </c>
      <c s="153" t="str">
        <f>IF('S.D.PASTE SHEET'!B2218="","",'S.D.PASTE SHEET'!B2218)</f>
        <v/>
      </c>
      <c s="153" t="str">
        <f>IF('S.D.PASTE SHEET'!C2218="","",'S.D.PASTE SHEET'!C2218)</f>
        <v/>
      </c>
      <c s="154" t="str">
        <f>IF('S.D.PASTE SHEET'!D2218="","",'S.D.PASTE SHEET'!D2218)</f>
        <v/>
      </c>
      <c s="153" t="str">
        <f>IF('S.D.PASTE SHEET'!E2218="","",UPPER('S.D.PASTE SHEET'!E2218))</f>
        <v/>
      </c>
      <c s="153" t="str">
        <f>IF('S.D.PASTE SHEET'!F2218="","",'S.D.PASTE SHEET'!F2218)</f>
        <v/>
      </c>
      <c s="153" t="str">
        <f>IF('S.D.PASTE SHEET'!G2218="","",UPPER('S.D.PASTE SHEET'!G2218))</f>
        <v/>
      </c>
      <c s="153" t="str">
        <f>IF('S.D.PASTE SHEET'!H2218="","",UPPER('S.D.PASTE SHEET'!H2218))</f>
        <v/>
      </c>
      <c s="153" t="str">
        <f>IF('S.D.PASTE SHEET'!I2218="","",'S.D.PASTE SHEET'!I2218)</f>
        <v/>
      </c>
      <c s="154" t="str">
        <f>IF('S.D.PASTE SHEET'!J2218="","",'S.D.PASTE SHEET'!J2218)</f>
        <v/>
      </c>
      <c s="153" t="str">
        <f>IF('S.D.PASTE SHEET'!K2218="","",'S.D.PASTE SHEET'!K2218)</f>
        <v/>
      </c>
      <c s="153" t="str">
        <f>IF('S.D.PASTE SHEET'!L2218="","",'S.D.PASTE SHEET'!L2218)</f>
        <v/>
      </c>
      <c s="153" t="str">
        <f>IF('S.D.PASTE SHEET'!M2218="","",'S.D.PASTE SHEET'!M2218)</f>
        <v/>
      </c>
      <c s="153" t="str">
        <f>IF('S.D.PASTE SHEET'!N2218="","",'S.D.PASTE SHEET'!N2218)</f>
        <v/>
      </c>
      <c s="153" t="str">
        <f>IF('S.D.PASTE SHEET'!O2218="","",'S.D.PASTE SHEET'!O2218)</f>
        <v/>
      </c>
      <c s="153" t="str">
        <f>IF('S.D.PASTE SHEET'!P2218="","",'S.D.PASTE SHEET'!P2218)</f>
        <v/>
      </c>
      <c s="153" t="str">
        <f>IF('S.D.PASTE SHEET'!Q2218="","",'S.D.PASTE SHEET'!Q2218)</f>
        <v/>
      </c>
      <c s="153" t="str">
        <f>IF('S.D.PASTE SHEET'!R2218="","",'S.D.PASTE SHEET'!R2218)</f>
        <v/>
      </c>
      <c s="153" t="str">
        <f>IF('S.D.PASTE SHEET'!S2218="","",'S.D.PASTE SHEET'!S2218)</f>
        <v/>
      </c>
      <c s="153" t="str">
        <f>IF('S.D.PASTE SHEET'!T2218="","",'S.D.PASTE SHEET'!T2218)</f>
        <v/>
      </c>
      <c s="153" t="str">
        <f>IF('S.D.PASTE SHEET'!U2218="","",'S.D.PASTE SHEET'!U2218)</f>
        <v/>
      </c>
      <c s="153" t="str">
        <f>IF('S.D.PASTE SHEET'!V2218="","",'S.D.PASTE SHEET'!V2218)</f>
        <v/>
      </c>
      <c s="153" t="str">
        <f>IF('S.D.PASTE SHEET'!W2218="","",'S.D.PASTE SHEET'!W2218)</f>
        <v/>
      </c>
      <c s="153" t="str">
        <f>IF('S.D.PASTE SHEET'!X2218="","",'S.D.PASTE SHEET'!X2218)</f>
        <v/>
      </c>
      <c s="153" t="str">
        <f>IF('S.D.PASTE SHEET'!Y2218="","",'S.D.PASTE SHEET'!Y2218)</f>
        <v/>
      </c>
      <c s="153" t="str">
        <f>IF('S.D.PASTE SHEET'!Z2218="","",'S.D.PASTE SHEET'!Z2218)</f>
        <v/>
      </c>
      <c s="153" t="str">
        <f>IF('S.D.PASTE SHEET'!AA2218="","",'S.D.PASTE SHEET'!AA2218)</f>
        <v/>
      </c>
      <c s="153" t="str">
        <f>IF('S.D.PASTE SHEET'!AB2218="","",'S.D.PASTE SHEET'!AB2218)</f>
        <v/>
      </c>
      <c s="153" t="str">
        <f>IF('S.D.PASTE SHEET'!AC2218="","",'S.D.PASTE SHEET'!AC2218)</f>
        <v/>
      </c>
      <c s="153" t="str">
        <f>IF('S.D.PASTE SHEET'!AD2218="","",'S.D.PASTE SHEET'!AD2218)</f>
        <v/>
      </c>
      <c s="155"/>
      <c s="156" t="str">
        <f>IF(AK2218="","",IF(AK2218&gt;0,COUNT($AG$2:AG2218),""))</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IF(BC2218="","",IF(BC2218&gt;0,COUNT($AY$2:AY2218),""))</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19" spans="1:66" ht="15">
      <c r="A2219" s="153" t="str">
        <f>IF('S.D.PASTE SHEET'!A2219="","",'S.D.PASTE SHEET'!A2219)</f>
        <v/>
      </c>
      <c s="153" t="str">
        <f>IF('S.D.PASTE SHEET'!B2219="","",'S.D.PASTE SHEET'!B2219)</f>
        <v/>
      </c>
      <c s="153" t="str">
        <f>IF('S.D.PASTE SHEET'!C2219="","",'S.D.PASTE SHEET'!C2219)</f>
        <v/>
      </c>
      <c s="154" t="str">
        <f>IF('S.D.PASTE SHEET'!D2219="","",'S.D.PASTE SHEET'!D2219)</f>
        <v/>
      </c>
      <c s="153" t="str">
        <f>IF('S.D.PASTE SHEET'!E2219="","",UPPER('S.D.PASTE SHEET'!E2219))</f>
        <v/>
      </c>
      <c s="153" t="str">
        <f>IF('S.D.PASTE SHEET'!F2219="","",'S.D.PASTE SHEET'!F2219)</f>
        <v/>
      </c>
      <c s="153" t="str">
        <f>IF('S.D.PASTE SHEET'!G2219="","",UPPER('S.D.PASTE SHEET'!G2219))</f>
        <v/>
      </c>
      <c s="153" t="str">
        <f>IF('S.D.PASTE SHEET'!H2219="","",UPPER('S.D.PASTE SHEET'!H2219))</f>
        <v/>
      </c>
      <c s="153" t="str">
        <f>IF('S.D.PASTE SHEET'!I2219="","",'S.D.PASTE SHEET'!I2219)</f>
        <v/>
      </c>
      <c s="154" t="str">
        <f>IF('S.D.PASTE SHEET'!J2219="","",'S.D.PASTE SHEET'!J2219)</f>
        <v/>
      </c>
      <c s="153" t="str">
        <f>IF('S.D.PASTE SHEET'!K2219="","",'S.D.PASTE SHEET'!K2219)</f>
        <v/>
      </c>
      <c s="153" t="str">
        <f>IF('S.D.PASTE SHEET'!L2219="","",'S.D.PASTE SHEET'!L2219)</f>
        <v/>
      </c>
      <c s="153" t="str">
        <f>IF('S.D.PASTE SHEET'!M2219="","",'S.D.PASTE SHEET'!M2219)</f>
        <v/>
      </c>
      <c s="153" t="str">
        <f>IF('S.D.PASTE SHEET'!N2219="","",'S.D.PASTE SHEET'!N2219)</f>
        <v/>
      </c>
      <c s="153" t="str">
        <f>IF('S.D.PASTE SHEET'!O2219="","",'S.D.PASTE SHEET'!O2219)</f>
        <v/>
      </c>
      <c s="153" t="str">
        <f>IF('S.D.PASTE SHEET'!P2219="","",'S.D.PASTE SHEET'!P2219)</f>
        <v/>
      </c>
      <c s="153" t="str">
        <f>IF('S.D.PASTE SHEET'!Q2219="","",'S.D.PASTE SHEET'!Q2219)</f>
        <v/>
      </c>
      <c s="153" t="str">
        <f>IF('S.D.PASTE SHEET'!R2219="","",'S.D.PASTE SHEET'!R2219)</f>
        <v/>
      </c>
      <c s="153" t="str">
        <f>IF('S.D.PASTE SHEET'!S2219="","",'S.D.PASTE SHEET'!S2219)</f>
        <v/>
      </c>
      <c s="153" t="str">
        <f>IF('S.D.PASTE SHEET'!T2219="","",'S.D.PASTE SHEET'!T2219)</f>
        <v/>
      </c>
      <c s="153" t="str">
        <f>IF('S.D.PASTE SHEET'!U2219="","",'S.D.PASTE SHEET'!U2219)</f>
        <v/>
      </c>
      <c s="153" t="str">
        <f>IF('S.D.PASTE SHEET'!V2219="","",'S.D.PASTE SHEET'!V2219)</f>
        <v/>
      </c>
      <c s="153" t="str">
        <f>IF('S.D.PASTE SHEET'!W2219="","",'S.D.PASTE SHEET'!W2219)</f>
        <v/>
      </c>
      <c s="153" t="str">
        <f>IF('S.D.PASTE SHEET'!X2219="","",'S.D.PASTE SHEET'!X2219)</f>
        <v/>
      </c>
      <c s="153" t="str">
        <f>IF('S.D.PASTE SHEET'!Y2219="","",'S.D.PASTE SHEET'!Y2219)</f>
        <v/>
      </c>
      <c s="153" t="str">
        <f>IF('S.D.PASTE SHEET'!Z2219="","",'S.D.PASTE SHEET'!Z2219)</f>
        <v/>
      </c>
      <c s="153" t="str">
        <f>IF('S.D.PASTE SHEET'!AA2219="","",'S.D.PASTE SHEET'!AA2219)</f>
        <v/>
      </c>
      <c s="153" t="str">
        <f>IF('S.D.PASTE SHEET'!AB2219="","",'S.D.PASTE SHEET'!AB2219)</f>
        <v/>
      </c>
      <c s="153" t="str">
        <f>IF('S.D.PASTE SHEET'!AC2219="","",'S.D.PASTE SHEET'!AC2219)</f>
        <v/>
      </c>
      <c s="153" t="str">
        <f>IF('S.D.PASTE SHEET'!AD2219="","",'S.D.PASTE SHEET'!AD2219)</f>
        <v/>
      </c>
      <c s="155"/>
      <c s="156" t="str">
        <f>IF(AK2219="","",IF(AK2219&gt;0,COUNT($AG$2:AG2219),""))</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IF(BC2219="","",IF(BC2219&gt;0,COUNT($AY$2:AY2219),""))</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20" spans="1:66" ht="15">
      <c r="A2220" s="153" t="str">
        <f>IF('S.D.PASTE SHEET'!A2220="","",'S.D.PASTE SHEET'!A2220)</f>
        <v/>
      </c>
      <c s="153" t="str">
        <f>IF('S.D.PASTE SHEET'!B2220="","",'S.D.PASTE SHEET'!B2220)</f>
        <v/>
      </c>
      <c s="153" t="str">
        <f>IF('S.D.PASTE SHEET'!C2220="","",'S.D.PASTE SHEET'!C2220)</f>
        <v/>
      </c>
      <c s="154" t="str">
        <f>IF('S.D.PASTE SHEET'!D2220="","",'S.D.PASTE SHEET'!D2220)</f>
        <v/>
      </c>
      <c s="153" t="str">
        <f>IF('S.D.PASTE SHEET'!E2220="","",UPPER('S.D.PASTE SHEET'!E2220))</f>
        <v/>
      </c>
      <c s="153" t="str">
        <f>IF('S.D.PASTE SHEET'!F2220="","",'S.D.PASTE SHEET'!F2220)</f>
        <v/>
      </c>
      <c s="153" t="str">
        <f>IF('S.D.PASTE SHEET'!G2220="","",UPPER('S.D.PASTE SHEET'!G2220))</f>
        <v/>
      </c>
      <c s="153" t="str">
        <f>IF('S.D.PASTE SHEET'!H2220="","",UPPER('S.D.PASTE SHEET'!H2220))</f>
        <v/>
      </c>
      <c s="153" t="str">
        <f>IF('S.D.PASTE SHEET'!I2220="","",'S.D.PASTE SHEET'!I2220)</f>
        <v/>
      </c>
      <c s="154" t="str">
        <f>IF('S.D.PASTE SHEET'!J2220="","",'S.D.PASTE SHEET'!J2220)</f>
        <v/>
      </c>
      <c s="153" t="str">
        <f>IF('S.D.PASTE SHEET'!K2220="","",'S.D.PASTE SHEET'!K2220)</f>
        <v/>
      </c>
      <c s="153" t="str">
        <f>IF('S.D.PASTE SHEET'!L2220="","",'S.D.PASTE SHEET'!L2220)</f>
        <v/>
      </c>
      <c s="153" t="str">
        <f>IF('S.D.PASTE SHEET'!M2220="","",'S.D.PASTE SHEET'!M2220)</f>
        <v/>
      </c>
      <c s="153" t="str">
        <f>IF('S.D.PASTE SHEET'!N2220="","",'S.D.PASTE SHEET'!N2220)</f>
        <v/>
      </c>
      <c s="153" t="str">
        <f>IF('S.D.PASTE SHEET'!O2220="","",'S.D.PASTE SHEET'!O2220)</f>
        <v/>
      </c>
      <c s="153" t="str">
        <f>IF('S.D.PASTE SHEET'!P2220="","",'S.D.PASTE SHEET'!P2220)</f>
        <v/>
      </c>
      <c s="153" t="str">
        <f>IF('S.D.PASTE SHEET'!Q2220="","",'S.D.PASTE SHEET'!Q2220)</f>
        <v/>
      </c>
      <c s="153" t="str">
        <f>IF('S.D.PASTE SHEET'!R2220="","",'S.D.PASTE SHEET'!R2220)</f>
        <v/>
      </c>
      <c s="153" t="str">
        <f>IF('S.D.PASTE SHEET'!S2220="","",'S.D.PASTE SHEET'!S2220)</f>
        <v/>
      </c>
      <c s="153" t="str">
        <f>IF('S.D.PASTE SHEET'!T2220="","",'S.D.PASTE SHEET'!T2220)</f>
        <v/>
      </c>
      <c s="153" t="str">
        <f>IF('S.D.PASTE SHEET'!U2220="","",'S.D.PASTE SHEET'!U2220)</f>
        <v/>
      </c>
      <c s="153" t="str">
        <f>IF('S.D.PASTE SHEET'!V2220="","",'S.D.PASTE SHEET'!V2220)</f>
        <v/>
      </c>
      <c s="153" t="str">
        <f>IF('S.D.PASTE SHEET'!W2220="","",'S.D.PASTE SHEET'!W2220)</f>
        <v/>
      </c>
      <c s="153" t="str">
        <f>IF('S.D.PASTE SHEET'!X2220="","",'S.D.PASTE SHEET'!X2220)</f>
        <v/>
      </c>
      <c s="153" t="str">
        <f>IF('S.D.PASTE SHEET'!Y2220="","",'S.D.PASTE SHEET'!Y2220)</f>
        <v/>
      </c>
      <c s="153" t="str">
        <f>IF('S.D.PASTE SHEET'!Z2220="","",'S.D.PASTE SHEET'!Z2220)</f>
        <v/>
      </c>
      <c s="153" t="str">
        <f>IF('S.D.PASTE SHEET'!AA2220="","",'S.D.PASTE SHEET'!AA2220)</f>
        <v/>
      </c>
      <c s="153" t="str">
        <f>IF('S.D.PASTE SHEET'!AB2220="","",'S.D.PASTE SHEET'!AB2220)</f>
        <v/>
      </c>
      <c s="153" t="str">
        <f>IF('S.D.PASTE SHEET'!AC2220="","",'S.D.PASTE SHEET'!AC2220)</f>
        <v/>
      </c>
      <c s="153" t="str">
        <f>IF('S.D.PASTE SHEET'!AD2220="","",'S.D.PASTE SHEET'!AD2220)</f>
        <v/>
      </c>
      <c s="155"/>
      <c s="156" t="str">
        <f>IF(AK2220="","",IF(AK2220&gt;0,COUNT($AG$2:AG2220),""))</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IF(BC2220="","",IF(BC2220&gt;0,COUNT($AY$2:AY2220),""))</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21" spans="1:66" ht="15">
      <c r="A2221" s="153" t="str">
        <f>IF('S.D.PASTE SHEET'!A2221="","",'S.D.PASTE SHEET'!A2221)</f>
        <v/>
      </c>
      <c s="153" t="str">
        <f>IF('S.D.PASTE SHEET'!B2221="","",'S.D.PASTE SHEET'!B2221)</f>
        <v/>
      </c>
      <c s="153" t="str">
        <f>IF('S.D.PASTE SHEET'!C2221="","",'S.D.PASTE SHEET'!C2221)</f>
        <v/>
      </c>
      <c s="154" t="str">
        <f>IF('S.D.PASTE SHEET'!D2221="","",'S.D.PASTE SHEET'!D2221)</f>
        <v/>
      </c>
      <c s="153" t="str">
        <f>IF('S.D.PASTE SHEET'!E2221="","",UPPER('S.D.PASTE SHEET'!E2221))</f>
        <v/>
      </c>
      <c s="153" t="str">
        <f>IF('S.D.PASTE SHEET'!F2221="","",'S.D.PASTE SHEET'!F2221)</f>
        <v/>
      </c>
      <c s="153" t="str">
        <f>IF('S.D.PASTE SHEET'!G2221="","",UPPER('S.D.PASTE SHEET'!G2221))</f>
        <v/>
      </c>
      <c s="153" t="str">
        <f>IF('S.D.PASTE SHEET'!H2221="","",UPPER('S.D.PASTE SHEET'!H2221))</f>
        <v/>
      </c>
      <c s="153" t="str">
        <f>IF('S.D.PASTE SHEET'!I2221="","",'S.D.PASTE SHEET'!I2221)</f>
        <v/>
      </c>
      <c s="154" t="str">
        <f>IF('S.D.PASTE SHEET'!J2221="","",'S.D.PASTE SHEET'!J2221)</f>
        <v/>
      </c>
      <c s="153" t="str">
        <f>IF('S.D.PASTE SHEET'!K2221="","",'S.D.PASTE SHEET'!K2221)</f>
        <v/>
      </c>
      <c s="153" t="str">
        <f>IF('S.D.PASTE SHEET'!L2221="","",'S.D.PASTE SHEET'!L2221)</f>
        <v/>
      </c>
      <c s="153" t="str">
        <f>IF('S.D.PASTE SHEET'!M2221="","",'S.D.PASTE SHEET'!M2221)</f>
        <v/>
      </c>
      <c s="153" t="str">
        <f>IF('S.D.PASTE SHEET'!N2221="","",'S.D.PASTE SHEET'!N2221)</f>
        <v/>
      </c>
      <c s="153" t="str">
        <f>IF('S.D.PASTE SHEET'!O2221="","",'S.D.PASTE SHEET'!O2221)</f>
        <v/>
      </c>
      <c s="153" t="str">
        <f>IF('S.D.PASTE SHEET'!P2221="","",'S.D.PASTE SHEET'!P2221)</f>
        <v/>
      </c>
      <c s="153" t="str">
        <f>IF('S.D.PASTE SHEET'!Q2221="","",'S.D.PASTE SHEET'!Q2221)</f>
        <v/>
      </c>
      <c s="153" t="str">
        <f>IF('S.D.PASTE SHEET'!R2221="","",'S.D.PASTE SHEET'!R2221)</f>
        <v/>
      </c>
      <c s="153" t="str">
        <f>IF('S.D.PASTE SHEET'!S2221="","",'S.D.PASTE SHEET'!S2221)</f>
        <v/>
      </c>
      <c s="153" t="str">
        <f>IF('S.D.PASTE SHEET'!T2221="","",'S.D.PASTE SHEET'!T2221)</f>
        <v/>
      </c>
      <c s="153" t="str">
        <f>IF('S.D.PASTE SHEET'!U2221="","",'S.D.PASTE SHEET'!U2221)</f>
        <v/>
      </c>
      <c s="153" t="str">
        <f>IF('S.D.PASTE SHEET'!V2221="","",'S.D.PASTE SHEET'!V2221)</f>
        <v/>
      </c>
      <c s="153" t="str">
        <f>IF('S.D.PASTE SHEET'!W2221="","",'S.D.PASTE SHEET'!W2221)</f>
        <v/>
      </c>
      <c s="153" t="str">
        <f>IF('S.D.PASTE SHEET'!X2221="","",'S.D.PASTE SHEET'!X2221)</f>
        <v/>
      </c>
      <c s="153" t="str">
        <f>IF('S.D.PASTE SHEET'!Y2221="","",'S.D.PASTE SHEET'!Y2221)</f>
        <v/>
      </c>
      <c s="153" t="str">
        <f>IF('S.D.PASTE SHEET'!Z2221="","",'S.D.PASTE SHEET'!Z2221)</f>
        <v/>
      </c>
      <c s="153" t="str">
        <f>IF('S.D.PASTE SHEET'!AA2221="","",'S.D.PASTE SHEET'!AA2221)</f>
        <v/>
      </c>
      <c s="153" t="str">
        <f>IF('S.D.PASTE SHEET'!AB2221="","",'S.D.PASTE SHEET'!AB2221)</f>
        <v/>
      </c>
      <c s="153" t="str">
        <f>IF('S.D.PASTE SHEET'!AC2221="","",'S.D.PASTE SHEET'!AC2221)</f>
        <v/>
      </c>
      <c s="153" t="str">
        <f>IF('S.D.PASTE SHEET'!AD2221="","",'S.D.PASTE SHEET'!AD2221)</f>
        <v/>
      </c>
      <c s="155"/>
      <c s="156" t="str">
        <f>IF(AK2221="","",IF(AK2221&gt;0,COUNT($AG$2:AG2221),""))</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IF(BC2221="","",IF(BC2221&gt;0,COUNT($AY$2:AY2221),""))</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22" spans="1:66" ht="15">
      <c r="A2222" s="153" t="str">
        <f>IF('S.D.PASTE SHEET'!A2222="","",'S.D.PASTE SHEET'!A2222)</f>
        <v/>
      </c>
      <c s="153" t="str">
        <f>IF('S.D.PASTE SHEET'!B2222="","",'S.D.PASTE SHEET'!B2222)</f>
        <v/>
      </c>
      <c s="153" t="str">
        <f>IF('S.D.PASTE SHEET'!C2222="","",'S.D.PASTE SHEET'!C2222)</f>
        <v/>
      </c>
      <c s="154" t="str">
        <f>IF('S.D.PASTE SHEET'!D2222="","",'S.D.PASTE SHEET'!D2222)</f>
        <v/>
      </c>
      <c s="153" t="str">
        <f>IF('S.D.PASTE SHEET'!E2222="","",UPPER('S.D.PASTE SHEET'!E2222))</f>
        <v/>
      </c>
      <c s="153" t="str">
        <f>IF('S.D.PASTE SHEET'!F2222="","",'S.D.PASTE SHEET'!F2222)</f>
        <v/>
      </c>
      <c s="153" t="str">
        <f>IF('S.D.PASTE SHEET'!G2222="","",UPPER('S.D.PASTE SHEET'!G2222))</f>
        <v/>
      </c>
      <c s="153" t="str">
        <f>IF('S.D.PASTE SHEET'!H2222="","",UPPER('S.D.PASTE SHEET'!H2222))</f>
        <v/>
      </c>
      <c s="153" t="str">
        <f>IF('S.D.PASTE SHEET'!I2222="","",'S.D.PASTE SHEET'!I2222)</f>
        <v/>
      </c>
      <c s="154" t="str">
        <f>IF('S.D.PASTE SHEET'!J2222="","",'S.D.PASTE SHEET'!J2222)</f>
        <v/>
      </c>
      <c s="153" t="str">
        <f>IF('S.D.PASTE SHEET'!K2222="","",'S.D.PASTE SHEET'!K2222)</f>
        <v/>
      </c>
      <c s="153" t="str">
        <f>IF('S.D.PASTE SHEET'!L2222="","",'S.D.PASTE SHEET'!L2222)</f>
        <v/>
      </c>
      <c s="153" t="str">
        <f>IF('S.D.PASTE SHEET'!M2222="","",'S.D.PASTE SHEET'!M2222)</f>
        <v/>
      </c>
      <c s="153" t="str">
        <f>IF('S.D.PASTE SHEET'!N2222="","",'S.D.PASTE SHEET'!N2222)</f>
        <v/>
      </c>
      <c s="153" t="str">
        <f>IF('S.D.PASTE SHEET'!O2222="","",'S.D.PASTE SHEET'!O2222)</f>
        <v/>
      </c>
      <c s="153" t="str">
        <f>IF('S.D.PASTE SHEET'!P2222="","",'S.D.PASTE SHEET'!P2222)</f>
        <v/>
      </c>
      <c s="153" t="str">
        <f>IF('S.D.PASTE SHEET'!Q2222="","",'S.D.PASTE SHEET'!Q2222)</f>
        <v/>
      </c>
      <c s="153" t="str">
        <f>IF('S.D.PASTE SHEET'!R2222="","",'S.D.PASTE SHEET'!R2222)</f>
        <v/>
      </c>
      <c s="153" t="str">
        <f>IF('S.D.PASTE SHEET'!S2222="","",'S.D.PASTE SHEET'!S2222)</f>
        <v/>
      </c>
      <c s="153" t="str">
        <f>IF('S.D.PASTE SHEET'!T2222="","",'S.D.PASTE SHEET'!T2222)</f>
        <v/>
      </c>
      <c s="153" t="str">
        <f>IF('S.D.PASTE SHEET'!U2222="","",'S.D.PASTE SHEET'!U2222)</f>
        <v/>
      </c>
      <c s="153" t="str">
        <f>IF('S.D.PASTE SHEET'!V2222="","",'S.D.PASTE SHEET'!V2222)</f>
        <v/>
      </c>
      <c s="153" t="str">
        <f>IF('S.D.PASTE SHEET'!W2222="","",'S.D.PASTE SHEET'!W2222)</f>
        <v/>
      </c>
      <c s="153" t="str">
        <f>IF('S.D.PASTE SHEET'!X2222="","",'S.D.PASTE SHEET'!X2222)</f>
        <v/>
      </c>
      <c s="153" t="str">
        <f>IF('S.D.PASTE SHEET'!Y2222="","",'S.D.PASTE SHEET'!Y2222)</f>
        <v/>
      </c>
      <c s="153" t="str">
        <f>IF('S.D.PASTE SHEET'!Z2222="","",'S.D.PASTE SHEET'!Z2222)</f>
        <v/>
      </c>
      <c s="153" t="str">
        <f>IF('S.D.PASTE SHEET'!AA2222="","",'S.D.PASTE SHEET'!AA2222)</f>
        <v/>
      </c>
      <c s="153" t="str">
        <f>IF('S.D.PASTE SHEET'!AB2222="","",'S.D.PASTE SHEET'!AB2222)</f>
        <v/>
      </c>
      <c s="153" t="str">
        <f>IF('S.D.PASTE SHEET'!AC2222="","",'S.D.PASTE SHEET'!AC2222)</f>
        <v/>
      </c>
      <c s="153" t="str">
        <f>IF('S.D.PASTE SHEET'!AD2222="","",'S.D.PASTE SHEET'!AD2222)</f>
        <v/>
      </c>
      <c s="155"/>
      <c s="156" t="str">
        <f>IF(AK2222="","",IF(AK2222&gt;0,COUNT($AG$2:AG2222),""))</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IF(BC2222="","",IF(BC2222&gt;0,COUNT($AY$2:AY2222),""))</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23" spans="1:66" ht="15">
      <c r="A2223" s="153" t="str">
        <f>IF('S.D.PASTE SHEET'!A2223="","",'S.D.PASTE SHEET'!A2223)</f>
        <v/>
      </c>
      <c s="153" t="str">
        <f>IF('S.D.PASTE SHEET'!B2223="","",'S.D.PASTE SHEET'!B2223)</f>
        <v/>
      </c>
      <c s="153" t="str">
        <f>IF('S.D.PASTE SHEET'!C2223="","",'S.D.PASTE SHEET'!C2223)</f>
        <v/>
      </c>
      <c s="154" t="str">
        <f>IF('S.D.PASTE SHEET'!D2223="","",'S.D.PASTE SHEET'!D2223)</f>
        <v/>
      </c>
      <c s="153" t="str">
        <f>IF('S.D.PASTE SHEET'!E2223="","",UPPER('S.D.PASTE SHEET'!E2223))</f>
        <v/>
      </c>
      <c s="153" t="str">
        <f>IF('S.D.PASTE SHEET'!F2223="","",'S.D.PASTE SHEET'!F2223)</f>
        <v/>
      </c>
      <c s="153" t="str">
        <f>IF('S.D.PASTE SHEET'!G2223="","",UPPER('S.D.PASTE SHEET'!G2223))</f>
        <v/>
      </c>
      <c s="153" t="str">
        <f>IF('S.D.PASTE SHEET'!H2223="","",UPPER('S.D.PASTE SHEET'!H2223))</f>
        <v/>
      </c>
      <c s="153" t="str">
        <f>IF('S.D.PASTE SHEET'!I2223="","",'S.D.PASTE SHEET'!I2223)</f>
        <v/>
      </c>
      <c s="154" t="str">
        <f>IF('S.D.PASTE SHEET'!J2223="","",'S.D.PASTE SHEET'!J2223)</f>
        <v/>
      </c>
      <c s="153" t="str">
        <f>IF('S.D.PASTE SHEET'!K2223="","",'S.D.PASTE SHEET'!K2223)</f>
        <v/>
      </c>
      <c s="153" t="str">
        <f>IF('S.D.PASTE SHEET'!L2223="","",'S.D.PASTE SHEET'!L2223)</f>
        <v/>
      </c>
      <c s="153" t="str">
        <f>IF('S.D.PASTE SHEET'!M2223="","",'S.D.PASTE SHEET'!M2223)</f>
        <v/>
      </c>
      <c s="153" t="str">
        <f>IF('S.D.PASTE SHEET'!N2223="","",'S.D.PASTE SHEET'!N2223)</f>
        <v/>
      </c>
      <c s="153" t="str">
        <f>IF('S.D.PASTE SHEET'!O2223="","",'S.D.PASTE SHEET'!O2223)</f>
        <v/>
      </c>
      <c s="153" t="str">
        <f>IF('S.D.PASTE SHEET'!P2223="","",'S.D.PASTE SHEET'!P2223)</f>
        <v/>
      </c>
      <c s="153" t="str">
        <f>IF('S.D.PASTE SHEET'!Q2223="","",'S.D.PASTE SHEET'!Q2223)</f>
        <v/>
      </c>
      <c s="153" t="str">
        <f>IF('S.D.PASTE SHEET'!R2223="","",'S.D.PASTE SHEET'!R2223)</f>
        <v/>
      </c>
      <c s="153" t="str">
        <f>IF('S.D.PASTE SHEET'!S2223="","",'S.D.PASTE SHEET'!S2223)</f>
        <v/>
      </c>
      <c s="153" t="str">
        <f>IF('S.D.PASTE SHEET'!T2223="","",'S.D.PASTE SHEET'!T2223)</f>
        <v/>
      </c>
      <c s="153" t="str">
        <f>IF('S.D.PASTE SHEET'!U2223="","",'S.D.PASTE SHEET'!U2223)</f>
        <v/>
      </c>
      <c s="153" t="str">
        <f>IF('S.D.PASTE SHEET'!V2223="","",'S.D.PASTE SHEET'!V2223)</f>
        <v/>
      </c>
      <c s="153" t="str">
        <f>IF('S.D.PASTE SHEET'!W2223="","",'S.D.PASTE SHEET'!W2223)</f>
        <v/>
      </c>
      <c s="153" t="str">
        <f>IF('S.D.PASTE SHEET'!X2223="","",'S.D.PASTE SHEET'!X2223)</f>
        <v/>
      </c>
      <c s="153" t="str">
        <f>IF('S.D.PASTE SHEET'!Y2223="","",'S.D.PASTE SHEET'!Y2223)</f>
        <v/>
      </c>
      <c s="153" t="str">
        <f>IF('S.D.PASTE SHEET'!Z2223="","",'S.D.PASTE SHEET'!Z2223)</f>
        <v/>
      </c>
      <c s="153" t="str">
        <f>IF('S.D.PASTE SHEET'!AA2223="","",'S.D.PASTE SHEET'!AA2223)</f>
        <v/>
      </c>
      <c s="153" t="str">
        <f>IF('S.D.PASTE SHEET'!AB2223="","",'S.D.PASTE SHEET'!AB2223)</f>
        <v/>
      </c>
      <c s="153" t="str">
        <f>IF('S.D.PASTE SHEET'!AC2223="","",'S.D.PASTE SHEET'!AC2223)</f>
        <v/>
      </c>
      <c s="153" t="str">
        <f>IF('S.D.PASTE SHEET'!AD2223="","",'S.D.PASTE SHEET'!AD2223)</f>
        <v/>
      </c>
      <c s="155"/>
      <c s="156" t="str">
        <f>IF(AK2223="","",IF(AK2223&gt;0,COUNT($AG$2:AG2223),""))</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IF(BC2223="","",IF(BC2223&gt;0,COUNT($AY$2:AY2223),""))</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24" spans="1:66" ht="15">
      <c r="A2224" s="153" t="str">
        <f>IF('S.D.PASTE SHEET'!A2224="","",'S.D.PASTE SHEET'!A2224)</f>
        <v/>
      </c>
      <c s="153" t="str">
        <f>IF('S.D.PASTE SHEET'!B2224="","",'S.D.PASTE SHEET'!B2224)</f>
        <v/>
      </c>
      <c s="153" t="str">
        <f>IF('S.D.PASTE SHEET'!C2224="","",'S.D.PASTE SHEET'!C2224)</f>
        <v/>
      </c>
      <c s="154" t="str">
        <f>IF('S.D.PASTE SHEET'!D2224="","",'S.D.PASTE SHEET'!D2224)</f>
        <v/>
      </c>
      <c s="153" t="str">
        <f>IF('S.D.PASTE SHEET'!E2224="","",UPPER('S.D.PASTE SHEET'!E2224))</f>
        <v/>
      </c>
      <c s="153" t="str">
        <f>IF('S.D.PASTE SHEET'!F2224="","",'S.D.PASTE SHEET'!F2224)</f>
        <v/>
      </c>
      <c s="153" t="str">
        <f>IF('S.D.PASTE SHEET'!G2224="","",UPPER('S.D.PASTE SHEET'!G2224))</f>
        <v/>
      </c>
      <c s="153" t="str">
        <f>IF('S.D.PASTE SHEET'!H2224="","",UPPER('S.D.PASTE SHEET'!H2224))</f>
        <v/>
      </c>
      <c s="153" t="str">
        <f>IF('S.D.PASTE SHEET'!I2224="","",'S.D.PASTE SHEET'!I2224)</f>
        <v/>
      </c>
      <c s="154" t="str">
        <f>IF('S.D.PASTE SHEET'!J2224="","",'S.D.PASTE SHEET'!J2224)</f>
        <v/>
      </c>
      <c s="153" t="str">
        <f>IF('S.D.PASTE SHEET'!K2224="","",'S.D.PASTE SHEET'!K2224)</f>
        <v/>
      </c>
      <c s="153" t="str">
        <f>IF('S.D.PASTE SHEET'!L2224="","",'S.D.PASTE SHEET'!L2224)</f>
        <v/>
      </c>
      <c s="153" t="str">
        <f>IF('S.D.PASTE SHEET'!M2224="","",'S.D.PASTE SHEET'!M2224)</f>
        <v/>
      </c>
      <c s="153" t="str">
        <f>IF('S.D.PASTE SHEET'!N2224="","",'S.D.PASTE SHEET'!N2224)</f>
        <v/>
      </c>
      <c s="153" t="str">
        <f>IF('S.D.PASTE SHEET'!O2224="","",'S.D.PASTE SHEET'!O2224)</f>
        <v/>
      </c>
      <c s="153" t="str">
        <f>IF('S.D.PASTE SHEET'!P2224="","",'S.D.PASTE SHEET'!P2224)</f>
        <v/>
      </c>
      <c s="153" t="str">
        <f>IF('S.D.PASTE SHEET'!Q2224="","",'S.D.PASTE SHEET'!Q2224)</f>
        <v/>
      </c>
      <c s="153" t="str">
        <f>IF('S.D.PASTE SHEET'!R2224="","",'S.D.PASTE SHEET'!R2224)</f>
        <v/>
      </c>
      <c s="153" t="str">
        <f>IF('S.D.PASTE SHEET'!S2224="","",'S.D.PASTE SHEET'!S2224)</f>
        <v/>
      </c>
      <c s="153" t="str">
        <f>IF('S.D.PASTE SHEET'!T2224="","",'S.D.PASTE SHEET'!T2224)</f>
        <v/>
      </c>
      <c s="153" t="str">
        <f>IF('S.D.PASTE SHEET'!U2224="","",'S.D.PASTE SHEET'!U2224)</f>
        <v/>
      </c>
      <c s="153" t="str">
        <f>IF('S.D.PASTE SHEET'!V2224="","",'S.D.PASTE SHEET'!V2224)</f>
        <v/>
      </c>
      <c s="153" t="str">
        <f>IF('S.D.PASTE SHEET'!W2224="","",'S.D.PASTE SHEET'!W2224)</f>
        <v/>
      </c>
      <c s="153" t="str">
        <f>IF('S.D.PASTE SHEET'!X2224="","",'S.D.PASTE SHEET'!X2224)</f>
        <v/>
      </c>
      <c s="153" t="str">
        <f>IF('S.D.PASTE SHEET'!Y2224="","",'S.D.PASTE SHEET'!Y2224)</f>
        <v/>
      </c>
      <c s="153" t="str">
        <f>IF('S.D.PASTE SHEET'!Z2224="","",'S.D.PASTE SHEET'!Z2224)</f>
        <v/>
      </c>
      <c s="153" t="str">
        <f>IF('S.D.PASTE SHEET'!AA2224="","",'S.D.PASTE SHEET'!AA2224)</f>
        <v/>
      </c>
      <c s="153" t="str">
        <f>IF('S.D.PASTE SHEET'!AB2224="","",'S.D.PASTE SHEET'!AB2224)</f>
        <v/>
      </c>
      <c s="153" t="str">
        <f>IF('S.D.PASTE SHEET'!AC2224="","",'S.D.PASTE SHEET'!AC2224)</f>
        <v/>
      </c>
      <c s="153" t="str">
        <f>IF('S.D.PASTE SHEET'!AD2224="","",'S.D.PASTE SHEET'!AD2224)</f>
        <v/>
      </c>
      <c s="155"/>
      <c s="156" t="str">
        <f>IF(AK2224="","",IF(AK2224&gt;0,COUNT($AG$2:AG2224),""))</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IF(BC2224="","",IF(BC2224&gt;0,COUNT($AY$2:AY2224),""))</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25" spans="1:66" ht="15">
      <c r="A2225" s="153" t="str">
        <f>IF('S.D.PASTE SHEET'!A2225="","",'S.D.PASTE SHEET'!A2225)</f>
        <v/>
      </c>
      <c s="153" t="str">
        <f>IF('S.D.PASTE SHEET'!B2225="","",'S.D.PASTE SHEET'!B2225)</f>
        <v/>
      </c>
      <c s="153" t="str">
        <f>IF('S.D.PASTE SHEET'!C2225="","",'S.D.PASTE SHEET'!C2225)</f>
        <v/>
      </c>
      <c s="154" t="str">
        <f>IF('S.D.PASTE SHEET'!D2225="","",'S.D.PASTE SHEET'!D2225)</f>
        <v/>
      </c>
      <c s="153" t="str">
        <f>IF('S.D.PASTE SHEET'!E2225="","",UPPER('S.D.PASTE SHEET'!E2225))</f>
        <v/>
      </c>
      <c s="153" t="str">
        <f>IF('S.D.PASTE SHEET'!F2225="","",'S.D.PASTE SHEET'!F2225)</f>
        <v/>
      </c>
      <c s="153" t="str">
        <f>IF('S.D.PASTE SHEET'!G2225="","",UPPER('S.D.PASTE SHEET'!G2225))</f>
        <v/>
      </c>
      <c s="153" t="str">
        <f>IF('S.D.PASTE SHEET'!H2225="","",UPPER('S.D.PASTE SHEET'!H2225))</f>
        <v/>
      </c>
      <c s="153" t="str">
        <f>IF('S.D.PASTE SHEET'!I2225="","",'S.D.PASTE SHEET'!I2225)</f>
        <v/>
      </c>
      <c s="154" t="str">
        <f>IF('S.D.PASTE SHEET'!J2225="","",'S.D.PASTE SHEET'!J2225)</f>
        <v/>
      </c>
      <c s="153" t="str">
        <f>IF('S.D.PASTE SHEET'!K2225="","",'S.D.PASTE SHEET'!K2225)</f>
        <v/>
      </c>
      <c s="153" t="str">
        <f>IF('S.D.PASTE SHEET'!L2225="","",'S.D.PASTE SHEET'!L2225)</f>
        <v/>
      </c>
      <c s="153" t="str">
        <f>IF('S.D.PASTE SHEET'!M2225="","",'S.D.PASTE SHEET'!M2225)</f>
        <v/>
      </c>
      <c s="153" t="str">
        <f>IF('S.D.PASTE SHEET'!N2225="","",'S.D.PASTE SHEET'!N2225)</f>
        <v/>
      </c>
      <c s="153" t="str">
        <f>IF('S.D.PASTE SHEET'!O2225="","",'S.D.PASTE SHEET'!O2225)</f>
        <v/>
      </c>
      <c s="153" t="str">
        <f>IF('S.D.PASTE SHEET'!P2225="","",'S.D.PASTE SHEET'!P2225)</f>
        <v/>
      </c>
      <c s="153" t="str">
        <f>IF('S.D.PASTE SHEET'!Q2225="","",'S.D.PASTE SHEET'!Q2225)</f>
        <v/>
      </c>
      <c s="153" t="str">
        <f>IF('S.D.PASTE SHEET'!R2225="","",'S.D.PASTE SHEET'!R2225)</f>
        <v/>
      </c>
      <c s="153" t="str">
        <f>IF('S.D.PASTE SHEET'!S2225="","",'S.D.PASTE SHEET'!S2225)</f>
        <v/>
      </c>
      <c s="153" t="str">
        <f>IF('S.D.PASTE SHEET'!T2225="","",'S.D.PASTE SHEET'!T2225)</f>
        <v/>
      </c>
      <c s="153" t="str">
        <f>IF('S.D.PASTE SHEET'!U2225="","",'S.D.PASTE SHEET'!U2225)</f>
        <v/>
      </c>
      <c s="153" t="str">
        <f>IF('S.D.PASTE SHEET'!V2225="","",'S.D.PASTE SHEET'!V2225)</f>
        <v/>
      </c>
      <c s="153" t="str">
        <f>IF('S.D.PASTE SHEET'!W2225="","",'S.D.PASTE SHEET'!W2225)</f>
        <v/>
      </c>
      <c s="153" t="str">
        <f>IF('S.D.PASTE SHEET'!X2225="","",'S.D.PASTE SHEET'!X2225)</f>
        <v/>
      </c>
      <c s="153" t="str">
        <f>IF('S.D.PASTE SHEET'!Y2225="","",'S.D.PASTE SHEET'!Y2225)</f>
        <v/>
      </c>
      <c s="153" t="str">
        <f>IF('S.D.PASTE SHEET'!Z2225="","",'S.D.PASTE SHEET'!Z2225)</f>
        <v/>
      </c>
      <c s="153" t="str">
        <f>IF('S.D.PASTE SHEET'!AA2225="","",'S.D.PASTE SHEET'!AA2225)</f>
        <v/>
      </c>
      <c s="153" t="str">
        <f>IF('S.D.PASTE SHEET'!AB2225="","",'S.D.PASTE SHEET'!AB2225)</f>
        <v/>
      </c>
      <c s="153" t="str">
        <f>IF('S.D.PASTE SHEET'!AC2225="","",'S.D.PASTE SHEET'!AC2225)</f>
        <v/>
      </c>
      <c s="153" t="str">
        <f>IF('S.D.PASTE SHEET'!AD2225="","",'S.D.PASTE SHEET'!AD2225)</f>
        <v/>
      </c>
      <c s="155"/>
      <c s="156" t="str">
        <f>IF(AK2225="","",IF(AK2225&gt;0,COUNT($AG$2:AG2225),""))</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IF(BC2225="","",IF(BC2225&gt;0,COUNT($AY$2:AY2225),""))</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26" spans="1:66" ht="15">
      <c r="A2226" s="153" t="str">
        <f>IF('S.D.PASTE SHEET'!A2226="","",'S.D.PASTE SHEET'!A2226)</f>
        <v/>
      </c>
      <c s="153" t="str">
        <f>IF('S.D.PASTE SHEET'!B2226="","",'S.D.PASTE SHEET'!B2226)</f>
        <v/>
      </c>
      <c s="153" t="str">
        <f>IF('S.D.PASTE SHEET'!C2226="","",'S.D.PASTE SHEET'!C2226)</f>
        <v/>
      </c>
      <c s="154" t="str">
        <f>IF('S.D.PASTE SHEET'!D2226="","",'S.D.PASTE SHEET'!D2226)</f>
        <v/>
      </c>
      <c s="153" t="str">
        <f>IF('S.D.PASTE SHEET'!E2226="","",UPPER('S.D.PASTE SHEET'!E2226))</f>
        <v/>
      </c>
      <c s="153" t="str">
        <f>IF('S.D.PASTE SHEET'!F2226="","",'S.D.PASTE SHEET'!F2226)</f>
        <v/>
      </c>
      <c s="153" t="str">
        <f>IF('S.D.PASTE SHEET'!G2226="","",UPPER('S.D.PASTE SHEET'!G2226))</f>
        <v/>
      </c>
      <c s="153" t="str">
        <f>IF('S.D.PASTE SHEET'!H2226="","",UPPER('S.D.PASTE SHEET'!H2226))</f>
        <v/>
      </c>
      <c s="153" t="str">
        <f>IF('S.D.PASTE SHEET'!I2226="","",'S.D.PASTE SHEET'!I2226)</f>
        <v/>
      </c>
      <c s="154" t="str">
        <f>IF('S.D.PASTE SHEET'!J2226="","",'S.D.PASTE SHEET'!J2226)</f>
        <v/>
      </c>
      <c s="153" t="str">
        <f>IF('S.D.PASTE SHEET'!K2226="","",'S.D.PASTE SHEET'!K2226)</f>
        <v/>
      </c>
      <c s="153" t="str">
        <f>IF('S.D.PASTE SHEET'!L2226="","",'S.D.PASTE SHEET'!L2226)</f>
        <v/>
      </c>
      <c s="153" t="str">
        <f>IF('S.D.PASTE SHEET'!M2226="","",'S.D.PASTE SHEET'!M2226)</f>
        <v/>
      </c>
      <c s="153" t="str">
        <f>IF('S.D.PASTE SHEET'!N2226="","",'S.D.PASTE SHEET'!N2226)</f>
        <v/>
      </c>
      <c s="153" t="str">
        <f>IF('S.D.PASTE SHEET'!O2226="","",'S.D.PASTE SHEET'!O2226)</f>
        <v/>
      </c>
      <c s="153" t="str">
        <f>IF('S.D.PASTE SHEET'!P2226="","",'S.D.PASTE SHEET'!P2226)</f>
        <v/>
      </c>
      <c s="153" t="str">
        <f>IF('S.D.PASTE SHEET'!Q2226="","",'S.D.PASTE SHEET'!Q2226)</f>
        <v/>
      </c>
      <c s="153" t="str">
        <f>IF('S.D.PASTE SHEET'!R2226="","",'S.D.PASTE SHEET'!R2226)</f>
        <v/>
      </c>
      <c s="153" t="str">
        <f>IF('S.D.PASTE SHEET'!S2226="","",'S.D.PASTE SHEET'!S2226)</f>
        <v/>
      </c>
      <c s="153" t="str">
        <f>IF('S.D.PASTE SHEET'!T2226="","",'S.D.PASTE SHEET'!T2226)</f>
        <v/>
      </c>
      <c s="153" t="str">
        <f>IF('S.D.PASTE SHEET'!U2226="","",'S.D.PASTE SHEET'!U2226)</f>
        <v/>
      </c>
      <c s="153" t="str">
        <f>IF('S.D.PASTE SHEET'!V2226="","",'S.D.PASTE SHEET'!V2226)</f>
        <v/>
      </c>
      <c s="153" t="str">
        <f>IF('S.D.PASTE SHEET'!W2226="","",'S.D.PASTE SHEET'!W2226)</f>
        <v/>
      </c>
      <c s="153" t="str">
        <f>IF('S.D.PASTE SHEET'!X2226="","",'S.D.PASTE SHEET'!X2226)</f>
        <v/>
      </c>
      <c s="153" t="str">
        <f>IF('S.D.PASTE SHEET'!Y2226="","",'S.D.PASTE SHEET'!Y2226)</f>
        <v/>
      </c>
      <c s="153" t="str">
        <f>IF('S.D.PASTE SHEET'!Z2226="","",'S.D.PASTE SHEET'!Z2226)</f>
        <v/>
      </c>
      <c s="153" t="str">
        <f>IF('S.D.PASTE SHEET'!AA2226="","",'S.D.PASTE SHEET'!AA2226)</f>
        <v/>
      </c>
      <c s="153" t="str">
        <f>IF('S.D.PASTE SHEET'!AB2226="","",'S.D.PASTE SHEET'!AB2226)</f>
        <v/>
      </c>
      <c s="153" t="str">
        <f>IF('S.D.PASTE SHEET'!AC2226="","",'S.D.PASTE SHEET'!AC2226)</f>
        <v/>
      </c>
      <c s="153" t="str">
        <f>IF('S.D.PASTE SHEET'!AD2226="","",'S.D.PASTE SHEET'!AD2226)</f>
        <v/>
      </c>
      <c s="155"/>
      <c s="156" t="str">
        <f>IF(AK2226="","",IF(AK2226&gt;0,COUNT($AG$2:AG2226),""))</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IF(BC2226="","",IF(BC2226&gt;0,COUNT($AY$2:AY2226),""))</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27" spans="1:66" ht="15">
      <c r="A2227" s="153" t="str">
        <f>IF('S.D.PASTE SHEET'!A2227="","",'S.D.PASTE SHEET'!A2227)</f>
        <v/>
      </c>
      <c s="153" t="str">
        <f>IF('S.D.PASTE SHEET'!B2227="","",'S.D.PASTE SHEET'!B2227)</f>
        <v/>
      </c>
      <c s="153" t="str">
        <f>IF('S.D.PASTE SHEET'!C2227="","",'S.D.PASTE SHEET'!C2227)</f>
        <v/>
      </c>
      <c s="154" t="str">
        <f>IF('S.D.PASTE SHEET'!D2227="","",'S.D.PASTE SHEET'!D2227)</f>
        <v/>
      </c>
      <c s="153" t="str">
        <f>IF('S.D.PASTE SHEET'!E2227="","",UPPER('S.D.PASTE SHEET'!E2227))</f>
        <v/>
      </c>
      <c s="153" t="str">
        <f>IF('S.D.PASTE SHEET'!F2227="","",'S.D.PASTE SHEET'!F2227)</f>
        <v/>
      </c>
      <c s="153" t="str">
        <f>IF('S.D.PASTE SHEET'!G2227="","",UPPER('S.D.PASTE SHEET'!G2227))</f>
        <v/>
      </c>
      <c s="153" t="str">
        <f>IF('S.D.PASTE SHEET'!H2227="","",UPPER('S.D.PASTE SHEET'!H2227))</f>
        <v/>
      </c>
      <c s="153" t="str">
        <f>IF('S.D.PASTE SHEET'!I2227="","",'S.D.PASTE SHEET'!I2227)</f>
        <v/>
      </c>
      <c s="154" t="str">
        <f>IF('S.D.PASTE SHEET'!J2227="","",'S.D.PASTE SHEET'!J2227)</f>
        <v/>
      </c>
      <c s="153" t="str">
        <f>IF('S.D.PASTE SHEET'!K2227="","",'S.D.PASTE SHEET'!K2227)</f>
        <v/>
      </c>
      <c s="153" t="str">
        <f>IF('S.D.PASTE SHEET'!L2227="","",'S.D.PASTE SHEET'!L2227)</f>
        <v/>
      </c>
      <c s="153" t="str">
        <f>IF('S.D.PASTE SHEET'!M2227="","",'S.D.PASTE SHEET'!M2227)</f>
        <v/>
      </c>
      <c s="153" t="str">
        <f>IF('S.D.PASTE SHEET'!N2227="","",'S.D.PASTE SHEET'!N2227)</f>
        <v/>
      </c>
      <c s="153" t="str">
        <f>IF('S.D.PASTE SHEET'!O2227="","",'S.D.PASTE SHEET'!O2227)</f>
        <v/>
      </c>
      <c s="153" t="str">
        <f>IF('S.D.PASTE SHEET'!P2227="","",'S.D.PASTE SHEET'!P2227)</f>
        <v/>
      </c>
      <c s="153" t="str">
        <f>IF('S.D.PASTE SHEET'!Q2227="","",'S.D.PASTE SHEET'!Q2227)</f>
        <v/>
      </c>
      <c s="153" t="str">
        <f>IF('S.D.PASTE SHEET'!R2227="","",'S.D.PASTE SHEET'!R2227)</f>
        <v/>
      </c>
      <c s="153" t="str">
        <f>IF('S.D.PASTE SHEET'!S2227="","",'S.D.PASTE SHEET'!S2227)</f>
        <v/>
      </c>
      <c s="153" t="str">
        <f>IF('S.D.PASTE SHEET'!T2227="","",'S.D.PASTE SHEET'!T2227)</f>
        <v/>
      </c>
      <c s="153" t="str">
        <f>IF('S.D.PASTE SHEET'!U2227="","",'S.D.PASTE SHEET'!U2227)</f>
        <v/>
      </c>
      <c s="153" t="str">
        <f>IF('S.D.PASTE SHEET'!V2227="","",'S.D.PASTE SHEET'!V2227)</f>
        <v/>
      </c>
      <c s="153" t="str">
        <f>IF('S.D.PASTE SHEET'!W2227="","",'S.D.PASTE SHEET'!W2227)</f>
        <v/>
      </c>
      <c s="153" t="str">
        <f>IF('S.D.PASTE SHEET'!X2227="","",'S.D.PASTE SHEET'!X2227)</f>
        <v/>
      </c>
      <c s="153" t="str">
        <f>IF('S.D.PASTE SHEET'!Y2227="","",'S.D.PASTE SHEET'!Y2227)</f>
        <v/>
      </c>
      <c s="153" t="str">
        <f>IF('S.D.PASTE SHEET'!Z2227="","",'S.D.PASTE SHEET'!Z2227)</f>
        <v/>
      </c>
      <c s="153" t="str">
        <f>IF('S.D.PASTE SHEET'!AA2227="","",'S.D.PASTE SHEET'!AA2227)</f>
        <v/>
      </c>
      <c s="153" t="str">
        <f>IF('S.D.PASTE SHEET'!AB2227="","",'S.D.PASTE SHEET'!AB2227)</f>
        <v/>
      </c>
      <c s="153" t="str">
        <f>IF('S.D.PASTE SHEET'!AC2227="","",'S.D.PASTE SHEET'!AC2227)</f>
        <v/>
      </c>
      <c s="153" t="str">
        <f>IF('S.D.PASTE SHEET'!AD2227="","",'S.D.PASTE SHEET'!AD2227)</f>
        <v/>
      </c>
      <c s="155"/>
      <c s="156" t="str">
        <f>IF(AK2227="","",IF(AK2227&gt;0,COUNT($AG$2:AG2227),""))</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IF(BC2227="","",IF(BC2227&gt;0,COUNT($AY$2:AY2227),""))</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28" spans="1:66" ht="15">
      <c r="A2228" s="153" t="str">
        <f>IF('S.D.PASTE SHEET'!A2228="","",'S.D.PASTE SHEET'!A2228)</f>
        <v/>
      </c>
      <c s="153" t="str">
        <f>IF('S.D.PASTE SHEET'!B2228="","",'S.D.PASTE SHEET'!B2228)</f>
        <v/>
      </c>
      <c s="153" t="str">
        <f>IF('S.D.PASTE SHEET'!C2228="","",'S.D.PASTE SHEET'!C2228)</f>
        <v/>
      </c>
      <c s="154" t="str">
        <f>IF('S.D.PASTE SHEET'!D2228="","",'S.D.PASTE SHEET'!D2228)</f>
        <v/>
      </c>
      <c s="153" t="str">
        <f>IF('S.D.PASTE SHEET'!E2228="","",UPPER('S.D.PASTE SHEET'!E2228))</f>
        <v/>
      </c>
      <c s="153" t="str">
        <f>IF('S.D.PASTE SHEET'!F2228="","",'S.D.PASTE SHEET'!F2228)</f>
        <v/>
      </c>
      <c s="153" t="str">
        <f>IF('S.D.PASTE SHEET'!G2228="","",UPPER('S.D.PASTE SHEET'!G2228))</f>
        <v/>
      </c>
      <c s="153" t="str">
        <f>IF('S.D.PASTE SHEET'!H2228="","",UPPER('S.D.PASTE SHEET'!H2228))</f>
        <v/>
      </c>
      <c s="153" t="str">
        <f>IF('S.D.PASTE SHEET'!I2228="","",'S.D.PASTE SHEET'!I2228)</f>
        <v/>
      </c>
      <c s="154" t="str">
        <f>IF('S.D.PASTE SHEET'!J2228="","",'S.D.PASTE SHEET'!J2228)</f>
        <v/>
      </c>
      <c s="153" t="str">
        <f>IF('S.D.PASTE SHEET'!K2228="","",'S.D.PASTE SHEET'!K2228)</f>
        <v/>
      </c>
      <c s="153" t="str">
        <f>IF('S.D.PASTE SHEET'!L2228="","",'S.D.PASTE SHEET'!L2228)</f>
        <v/>
      </c>
      <c s="153" t="str">
        <f>IF('S.D.PASTE SHEET'!M2228="","",'S.D.PASTE SHEET'!M2228)</f>
        <v/>
      </c>
      <c s="153" t="str">
        <f>IF('S.D.PASTE SHEET'!N2228="","",'S.D.PASTE SHEET'!N2228)</f>
        <v/>
      </c>
      <c s="153" t="str">
        <f>IF('S.D.PASTE SHEET'!O2228="","",'S.D.PASTE SHEET'!O2228)</f>
        <v/>
      </c>
      <c s="153" t="str">
        <f>IF('S.D.PASTE SHEET'!P2228="","",'S.D.PASTE SHEET'!P2228)</f>
        <v/>
      </c>
      <c s="153" t="str">
        <f>IF('S.D.PASTE SHEET'!Q2228="","",'S.D.PASTE SHEET'!Q2228)</f>
        <v/>
      </c>
      <c s="153" t="str">
        <f>IF('S.D.PASTE SHEET'!R2228="","",'S.D.PASTE SHEET'!R2228)</f>
        <v/>
      </c>
      <c s="153" t="str">
        <f>IF('S.D.PASTE SHEET'!S2228="","",'S.D.PASTE SHEET'!S2228)</f>
        <v/>
      </c>
      <c s="153" t="str">
        <f>IF('S.D.PASTE SHEET'!T2228="","",'S.D.PASTE SHEET'!T2228)</f>
        <v/>
      </c>
      <c s="153" t="str">
        <f>IF('S.D.PASTE SHEET'!U2228="","",'S.D.PASTE SHEET'!U2228)</f>
        <v/>
      </c>
      <c s="153" t="str">
        <f>IF('S.D.PASTE SHEET'!V2228="","",'S.D.PASTE SHEET'!V2228)</f>
        <v/>
      </c>
      <c s="153" t="str">
        <f>IF('S.D.PASTE SHEET'!W2228="","",'S.D.PASTE SHEET'!W2228)</f>
        <v/>
      </c>
      <c s="153" t="str">
        <f>IF('S.D.PASTE SHEET'!X2228="","",'S.D.PASTE SHEET'!X2228)</f>
        <v/>
      </c>
      <c s="153" t="str">
        <f>IF('S.D.PASTE SHEET'!Y2228="","",'S.D.PASTE SHEET'!Y2228)</f>
        <v/>
      </c>
      <c s="153" t="str">
        <f>IF('S.D.PASTE SHEET'!Z2228="","",'S.D.PASTE SHEET'!Z2228)</f>
        <v/>
      </c>
      <c s="153" t="str">
        <f>IF('S.D.PASTE SHEET'!AA2228="","",'S.D.PASTE SHEET'!AA2228)</f>
        <v/>
      </c>
      <c s="153" t="str">
        <f>IF('S.D.PASTE SHEET'!AB2228="","",'S.D.PASTE SHEET'!AB2228)</f>
        <v/>
      </c>
      <c s="153" t="str">
        <f>IF('S.D.PASTE SHEET'!AC2228="","",'S.D.PASTE SHEET'!AC2228)</f>
        <v/>
      </c>
      <c s="153" t="str">
        <f>IF('S.D.PASTE SHEET'!AD2228="","",'S.D.PASTE SHEET'!AD2228)</f>
        <v/>
      </c>
      <c s="155"/>
      <c s="156" t="str">
        <f>IF(AK2228="","",IF(AK2228&gt;0,COUNT($AG$2:AG2228),""))</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IF(BC2228="","",IF(BC2228&gt;0,COUNT($AY$2:AY2228),""))</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29" spans="1:66" ht="15">
      <c r="A2229" s="153" t="str">
        <f>IF('S.D.PASTE SHEET'!A2229="","",'S.D.PASTE SHEET'!A2229)</f>
        <v/>
      </c>
      <c s="153" t="str">
        <f>IF('S.D.PASTE SHEET'!B2229="","",'S.D.PASTE SHEET'!B2229)</f>
        <v/>
      </c>
      <c s="153" t="str">
        <f>IF('S.D.PASTE SHEET'!C2229="","",'S.D.PASTE SHEET'!C2229)</f>
        <v/>
      </c>
      <c s="154" t="str">
        <f>IF('S.D.PASTE SHEET'!D2229="","",'S.D.PASTE SHEET'!D2229)</f>
        <v/>
      </c>
      <c s="153" t="str">
        <f>IF('S.D.PASTE SHEET'!E2229="","",UPPER('S.D.PASTE SHEET'!E2229))</f>
        <v/>
      </c>
      <c s="153" t="str">
        <f>IF('S.D.PASTE SHEET'!F2229="","",'S.D.PASTE SHEET'!F2229)</f>
        <v/>
      </c>
      <c s="153" t="str">
        <f>IF('S.D.PASTE SHEET'!G2229="","",UPPER('S.D.PASTE SHEET'!G2229))</f>
        <v/>
      </c>
      <c s="153" t="str">
        <f>IF('S.D.PASTE SHEET'!H2229="","",UPPER('S.D.PASTE SHEET'!H2229))</f>
        <v/>
      </c>
      <c s="153" t="str">
        <f>IF('S.D.PASTE SHEET'!I2229="","",'S.D.PASTE SHEET'!I2229)</f>
        <v/>
      </c>
      <c s="154" t="str">
        <f>IF('S.D.PASTE SHEET'!J2229="","",'S.D.PASTE SHEET'!J2229)</f>
        <v/>
      </c>
      <c s="153" t="str">
        <f>IF('S.D.PASTE SHEET'!K2229="","",'S.D.PASTE SHEET'!K2229)</f>
        <v/>
      </c>
      <c s="153" t="str">
        <f>IF('S.D.PASTE SHEET'!L2229="","",'S.D.PASTE SHEET'!L2229)</f>
        <v/>
      </c>
      <c s="153" t="str">
        <f>IF('S.D.PASTE SHEET'!M2229="","",'S.D.PASTE SHEET'!M2229)</f>
        <v/>
      </c>
      <c s="153" t="str">
        <f>IF('S.D.PASTE SHEET'!N2229="","",'S.D.PASTE SHEET'!N2229)</f>
        <v/>
      </c>
      <c s="153" t="str">
        <f>IF('S.D.PASTE SHEET'!O2229="","",'S.D.PASTE SHEET'!O2229)</f>
        <v/>
      </c>
      <c s="153" t="str">
        <f>IF('S.D.PASTE SHEET'!P2229="","",'S.D.PASTE SHEET'!P2229)</f>
        <v/>
      </c>
      <c s="153" t="str">
        <f>IF('S.D.PASTE SHEET'!Q2229="","",'S.D.PASTE SHEET'!Q2229)</f>
        <v/>
      </c>
      <c s="153" t="str">
        <f>IF('S.D.PASTE SHEET'!R2229="","",'S.D.PASTE SHEET'!R2229)</f>
        <v/>
      </c>
      <c s="153" t="str">
        <f>IF('S.D.PASTE SHEET'!S2229="","",'S.D.PASTE SHEET'!S2229)</f>
        <v/>
      </c>
      <c s="153" t="str">
        <f>IF('S.D.PASTE SHEET'!T2229="","",'S.D.PASTE SHEET'!T2229)</f>
        <v/>
      </c>
      <c s="153" t="str">
        <f>IF('S.D.PASTE SHEET'!U2229="","",'S.D.PASTE SHEET'!U2229)</f>
        <v/>
      </c>
      <c s="153" t="str">
        <f>IF('S.D.PASTE SHEET'!V2229="","",'S.D.PASTE SHEET'!V2229)</f>
        <v/>
      </c>
      <c s="153" t="str">
        <f>IF('S.D.PASTE SHEET'!W2229="","",'S.D.PASTE SHEET'!W2229)</f>
        <v/>
      </c>
      <c s="153" t="str">
        <f>IF('S.D.PASTE SHEET'!X2229="","",'S.D.PASTE SHEET'!X2229)</f>
        <v/>
      </c>
      <c s="153" t="str">
        <f>IF('S.D.PASTE SHEET'!Y2229="","",'S.D.PASTE SHEET'!Y2229)</f>
        <v/>
      </c>
      <c s="153" t="str">
        <f>IF('S.D.PASTE SHEET'!Z2229="","",'S.D.PASTE SHEET'!Z2229)</f>
        <v/>
      </c>
      <c s="153" t="str">
        <f>IF('S.D.PASTE SHEET'!AA2229="","",'S.D.PASTE SHEET'!AA2229)</f>
        <v/>
      </c>
      <c s="153" t="str">
        <f>IF('S.D.PASTE SHEET'!AB2229="","",'S.D.PASTE SHEET'!AB2229)</f>
        <v/>
      </c>
      <c s="153" t="str">
        <f>IF('S.D.PASTE SHEET'!AC2229="","",'S.D.PASTE SHEET'!AC2229)</f>
        <v/>
      </c>
      <c s="153" t="str">
        <f>IF('S.D.PASTE SHEET'!AD2229="","",'S.D.PASTE SHEET'!AD2229)</f>
        <v/>
      </c>
      <c s="155"/>
      <c s="156" t="str">
        <f>IF(AK2229="","",IF(AK2229&gt;0,COUNT($AG$2:AG2229),""))</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IF(BC2229="","",IF(BC2229&gt;0,COUNT($AY$2:AY2229),""))</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30" spans="1:66" ht="15">
      <c r="A2230" s="153" t="str">
        <f>IF('S.D.PASTE SHEET'!A2230="","",'S.D.PASTE SHEET'!A2230)</f>
        <v/>
      </c>
      <c s="153" t="str">
        <f>IF('S.D.PASTE SHEET'!B2230="","",'S.D.PASTE SHEET'!B2230)</f>
        <v/>
      </c>
      <c s="153" t="str">
        <f>IF('S.D.PASTE SHEET'!C2230="","",'S.D.PASTE SHEET'!C2230)</f>
        <v/>
      </c>
      <c s="154" t="str">
        <f>IF('S.D.PASTE SHEET'!D2230="","",'S.D.PASTE SHEET'!D2230)</f>
        <v/>
      </c>
      <c s="153" t="str">
        <f>IF('S.D.PASTE SHEET'!E2230="","",UPPER('S.D.PASTE SHEET'!E2230))</f>
        <v/>
      </c>
      <c s="153" t="str">
        <f>IF('S.D.PASTE SHEET'!F2230="","",'S.D.PASTE SHEET'!F2230)</f>
        <v/>
      </c>
      <c s="153" t="str">
        <f>IF('S.D.PASTE SHEET'!G2230="","",UPPER('S.D.PASTE SHEET'!G2230))</f>
        <v/>
      </c>
      <c s="153" t="str">
        <f>IF('S.D.PASTE SHEET'!H2230="","",UPPER('S.D.PASTE SHEET'!H2230))</f>
        <v/>
      </c>
      <c s="153" t="str">
        <f>IF('S.D.PASTE SHEET'!I2230="","",'S.D.PASTE SHEET'!I2230)</f>
        <v/>
      </c>
      <c s="154" t="str">
        <f>IF('S.D.PASTE SHEET'!J2230="","",'S.D.PASTE SHEET'!J2230)</f>
        <v/>
      </c>
      <c s="153" t="str">
        <f>IF('S.D.PASTE SHEET'!K2230="","",'S.D.PASTE SHEET'!K2230)</f>
        <v/>
      </c>
      <c s="153" t="str">
        <f>IF('S.D.PASTE SHEET'!L2230="","",'S.D.PASTE SHEET'!L2230)</f>
        <v/>
      </c>
      <c s="153" t="str">
        <f>IF('S.D.PASTE SHEET'!M2230="","",'S.D.PASTE SHEET'!M2230)</f>
        <v/>
      </c>
      <c s="153" t="str">
        <f>IF('S.D.PASTE SHEET'!N2230="","",'S.D.PASTE SHEET'!N2230)</f>
        <v/>
      </c>
      <c s="153" t="str">
        <f>IF('S.D.PASTE SHEET'!O2230="","",'S.D.PASTE SHEET'!O2230)</f>
        <v/>
      </c>
      <c s="153" t="str">
        <f>IF('S.D.PASTE SHEET'!P2230="","",'S.D.PASTE SHEET'!P2230)</f>
        <v/>
      </c>
      <c s="153" t="str">
        <f>IF('S.D.PASTE SHEET'!Q2230="","",'S.D.PASTE SHEET'!Q2230)</f>
        <v/>
      </c>
      <c s="153" t="str">
        <f>IF('S.D.PASTE SHEET'!R2230="","",'S.D.PASTE SHEET'!R2230)</f>
        <v/>
      </c>
      <c s="153" t="str">
        <f>IF('S.D.PASTE SHEET'!S2230="","",'S.D.PASTE SHEET'!S2230)</f>
        <v/>
      </c>
      <c s="153" t="str">
        <f>IF('S.D.PASTE SHEET'!T2230="","",'S.D.PASTE SHEET'!T2230)</f>
        <v/>
      </c>
      <c s="153" t="str">
        <f>IF('S.D.PASTE SHEET'!U2230="","",'S.D.PASTE SHEET'!U2230)</f>
        <v/>
      </c>
      <c s="153" t="str">
        <f>IF('S.D.PASTE SHEET'!V2230="","",'S.D.PASTE SHEET'!V2230)</f>
        <v/>
      </c>
      <c s="153" t="str">
        <f>IF('S.D.PASTE SHEET'!W2230="","",'S.D.PASTE SHEET'!W2230)</f>
        <v/>
      </c>
      <c s="153" t="str">
        <f>IF('S.D.PASTE SHEET'!X2230="","",'S.D.PASTE SHEET'!X2230)</f>
        <v/>
      </c>
      <c s="153" t="str">
        <f>IF('S.D.PASTE SHEET'!Y2230="","",'S.D.PASTE SHEET'!Y2230)</f>
        <v/>
      </c>
      <c s="153" t="str">
        <f>IF('S.D.PASTE SHEET'!Z2230="","",'S.D.PASTE SHEET'!Z2230)</f>
        <v/>
      </c>
      <c s="153" t="str">
        <f>IF('S.D.PASTE SHEET'!AA2230="","",'S.D.PASTE SHEET'!AA2230)</f>
        <v/>
      </c>
      <c s="153" t="str">
        <f>IF('S.D.PASTE SHEET'!AB2230="","",'S.D.PASTE SHEET'!AB2230)</f>
        <v/>
      </c>
      <c s="153" t="str">
        <f>IF('S.D.PASTE SHEET'!AC2230="","",'S.D.PASTE SHEET'!AC2230)</f>
        <v/>
      </c>
      <c s="153" t="str">
        <f>IF('S.D.PASTE SHEET'!AD2230="","",'S.D.PASTE SHEET'!AD2230)</f>
        <v/>
      </c>
      <c s="155"/>
      <c s="156" t="str">
        <f>IF(AK2230="","",IF(AK2230&gt;0,COUNT($AG$2:AG2230),""))</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IF(BC2230="","",IF(BC2230&gt;0,COUNT($AY$2:AY2230),""))</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31" spans="1:66" ht="15">
      <c r="A2231" s="153" t="str">
        <f>IF('S.D.PASTE SHEET'!A2231="","",'S.D.PASTE SHEET'!A2231)</f>
        <v/>
      </c>
      <c s="153" t="str">
        <f>IF('S.D.PASTE SHEET'!B2231="","",'S.D.PASTE SHEET'!B2231)</f>
        <v/>
      </c>
      <c s="153" t="str">
        <f>IF('S.D.PASTE SHEET'!C2231="","",'S.D.PASTE SHEET'!C2231)</f>
        <v/>
      </c>
      <c s="154" t="str">
        <f>IF('S.D.PASTE SHEET'!D2231="","",'S.D.PASTE SHEET'!D2231)</f>
        <v/>
      </c>
      <c s="153" t="str">
        <f>IF('S.D.PASTE SHEET'!E2231="","",UPPER('S.D.PASTE SHEET'!E2231))</f>
        <v/>
      </c>
      <c s="153" t="str">
        <f>IF('S.D.PASTE SHEET'!F2231="","",'S.D.PASTE SHEET'!F2231)</f>
        <v/>
      </c>
      <c s="153" t="str">
        <f>IF('S.D.PASTE SHEET'!G2231="","",UPPER('S.D.PASTE SHEET'!G2231))</f>
        <v/>
      </c>
      <c s="153" t="str">
        <f>IF('S.D.PASTE SHEET'!H2231="","",UPPER('S.D.PASTE SHEET'!H2231))</f>
        <v/>
      </c>
      <c s="153" t="str">
        <f>IF('S.D.PASTE SHEET'!I2231="","",'S.D.PASTE SHEET'!I2231)</f>
        <v/>
      </c>
      <c s="154" t="str">
        <f>IF('S.D.PASTE SHEET'!J2231="","",'S.D.PASTE SHEET'!J2231)</f>
        <v/>
      </c>
      <c s="153" t="str">
        <f>IF('S.D.PASTE SHEET'!K2231="","",'S.D.PASTE SHEET'!K2231)</f>
        <v/>
      </c>
      <c s="153" t="str">
        <f>IF('S.D.PASTE SHEET'!L2231="","",'S.D.PASTE SHEET'!L2231)</f>
        <v/>
      </c>
      <c s="153" t="str">
        <f>IF('S.D.PASTE SHEET'!M2231="","",'S.D.PASTE SHEET'!M2231)</f>
        <v/>
      </c>
      <c s="153" t="str">
        <f>IF('S.D.PASTE SHEET'!N2231="","",'S.D.PASTE SHEET'!N2231)</f>
        <v/>
      </c>
      <c s="153" t="str">
        <f>IF('S.D.PASTE SHEET'!O2231="","",'S.D.PASTE SHEET'!O2231)</f>
        <v/>
      </c>
      <c s="153" t="str">
        <f>IF('S.D.PASTE SHEET'!P2231="","",'S.D.PASTE SHEET'!P2231)</f>
        <v/>
      </c>
      <c s="153" t="str">
        <f>IF('S.D.PASTE SHEET'!Q2231="","",'S.D.PASTE SHEET'!Q2231)</f>
        <v/>
      </c>
      <c s="153" t="str">
        <f>IF('S.D.PASTE SHEET'!R2231="","",'S.D.PASTE SHEET'!R2231)</f>
        <v/>
      </c>
      <c s="153" t="str">
        <f>IF('S.D.PASTE SHEET'!S2231="","",'S.D.PASTE SHEET'!S2231)</f>
        <v/>
      </c>
      <c s="153" t="str">
        <f>IF('S.D.PASTE SHEET'!T2231="","",'S.D.PASTE SHEET'!T2231)</f>
        <v/>
      </c>
      <c s="153" t="str">
        <f>IF('S.D.PASTE SHEET'!U2231="","",'S.D.PASTE SHEET'!U2231)</f>
        <v/>
      </c>
      <c s="153" t="str">
        <f>IF('S.D.PASTE SHEET'!V2231="","",'S.D.PASTE SHEET'!V2231)</f>
        <v/>
      </c>
      <c s="153" t="str">
        <f>IF('S.D.PASTE SHEET'!W2231="","",'S.D.PASTE SHEET'!W2231)</f>
        <v/>
      </c>
      <c s="153" t="str">
        <f>IF('S.D.PASTE SHEET'!X2231="","",'S.D.PASTE SHEET'!X2231)</f>
        <v/>
      </c>
      <c s="153" t="str">
        <f>IF('S.D.PASTE SHEET'!Y2231="","",'S.D.PASTE SHEET'!Y2231)</f>
        <v/>
      </c>
      <c s="153" t="str">
        <f>IF('S.D.PASTE SHEET'!Z2231="","",'S.D.PASTE SHEET'!Z2231)</f>
        <v/>
      </c>
      <c s="153" t="str">
        <f>IF('S.D.PASTE SHEET'!AA2231="","",'S.D.PASTE SHEET'!AA2231)</f>
        <v/>
      </c>
      <c s="153" t="str">
        <f>IF('S.D.PASTE SHEET'!AB2231="","",'S.D.PASTE SHEET'!AB2231)</f>
        <v/>
      </c>
      <c s="153" t="str">
        <f>IF('S.D.PASTE SHEET'!AC2231="","",'S.D.PASTE SHEET'!AC2231)</f>
        <v/>
      </c>
      <c s="153" t="str">
        <f>IF('S.D.PASTE SHEET'!AD2231="","",'S.D.PASTE SHEET'!AD2231)</f>
        <v/>
      </c>
      <c s="155"/>
      <c s="156" t="str">
        <f>IF(AK2231="","",IF(AK2231&gt;0,COUNT($AG$2:AG2231),""))</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IF(BC2231="","",IF(BC2231&gt;0,COUNT($AY$2:AY2231),""))</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32" spans="1:66" ht="15">
      <c r="A2232" s="153" t="str">
        <f>IF('S.D.PASTE SHEET'!A2232="","",'S.D.PASTE SHEET'!A2232)</f>
        <v/>
      </c>
      <c s="153" t="str">
        <f>IF('S.D.PASTE SHEET'!B2232="","",'S.D.PASTE SHEET'!B2232)</f>
        <v/>
      </c>
      <c s="153" t="str">
        <f>IF('S.D.PASTE SHEET'!C2232="","",'S.D.PASTE SHEET'!C2232)</f>
        <v/>
      </c>
      <c s="154" t="str">
        <f>IF('S.D.PASTE SHEET'!D2232="","",'S.D.PASTE SHEET'!D2232)</f>
        <v/>
      </c>
      <c s="153" t="str">
        <f>IF('S.D.PASTE SHEET'!E2232="","",UPPER('S.D.PASTE SHEET'!E2232))</f>
        <v/>
      </c>
      <c s="153" t="str">
        <f>IF('S.D.PASTE SHEET'!F2232="","",'S.D.PASTE SHEET'!F2232)</f>
        <v/>
      </c>
      <c s="153" t="str">
        <f>IF('S.D.PASTE SHEET'!G2232="","",UPPER('S.D.PASTE SHEET'!G2232))</f>
        <v/>
      </c>
      <c s="153" t="str">
        <f>IF('S.D.PASTE SHEET'!H2232="","",UPPER('S.D.PASTE SHEET'!H2232))</f>
        <v/>
      </c>
      <c s="153" t="str">
        <f>IF('S.D.PASTE SHEET'!I2232="","",'S.D.PASTE SHEET'!I2232)</f>
        <v/>
      </c>
      <c s="154" t="str">
        <f>IF('S.D.PASTE SHEET'!J2232="","",'S.D.PASTE SHEET'!J2232)</f>
        <v/>
      </c>
      <c s="153" t="str">
        <f>IF('S.D.PASTE SHEET'!K2232="","",'S.D.PASTE SHEET'!K2232)</f>
        <v/>
      </c>
      <c s="153" t="str">
        <f>IF('S.D.PASTE SHEET'!L2232="","",'S.D.PASTE SHEET'!L2232)</f>
        <v/>
      </c>
      <c s="153" t="str">
        <f>IF('S.D.PASTE SHEET'!M2232="","",'S.D.PASTE SHEET'!M2232)</f>
        <v/>
      </c>
      <c s="153" t="str">
        <f>IF('S.D.PASTE SHEET'!N2232="","",'S.D.PASTE SHEET'!N2232)</f>
        <v/>
      </c>
      <c s="153" t="str">
        <f>IF('S.D.PASTE SHEET'!O2232="","",'S.D.PASTE SHEET'!O2232)</f>
        <v/>
      </c>
      <c s="153" t="str">
        <f>IF('S.D.PASTE SHEET'!P2232="","",'S.D.PASTE SHEET'!P2232)</f>
        <v/>
      </c>
      <c s="153" t="str">
        <f>IF('S.D.PASTE SHEET'!Q2232="","",'S.D.PASTE SHEET'!Q2232)</f>
        <v/>
      </c>
      <c s="153" t="str">
        <f>IF('S.D.PASTE SHEET'!R2232="","",'S.D.PASTE SHEET'!R2232)</f>
        <v/>
      </c>
      <c s="153" t="str">
        <f>IF('S.D.PASTE SHEET'!S2232="","",'S.D.PASTE SHEET'!S2232)</f>
        <v/>
      </c>
      <c s="153" t="str">
        <f>IF('S.D.PASTE SHEET'!T2232="","",'S.D.PASTE SHEET'!T2232)</f>
        <v/>
      </c>
      <c s="153" t="str">
        <f>IF('S.D.PASTE SHEET'!U2232="","",'S.D.PASTE SHEET'!U2232)</f>
        <v/>
      </c>
      <c s="153" t="str">
        <f>IF('S.D.PASTE SHEET'!V2232="","",'S.D.PASTE SHEET'!V2232)</f>
        <v/>
      </c>
      <c s="153" t="str">
        <f>IF('S.D.PASTE SHEET'!W2232="","",'S.D.PASTE SHEET'!W2232)</f>
        <v/>
      </c>
      <c s="153" t="str">
        <f>IF('S.D.PASTE SHEET'!X2232="","",'S.D.PASTE SHEET'!X2232)</f>
        <v/>
      </c>
      <c s="153" t="str">
        <f>IF('S.D.PASTE SHEET'!Y2232="","",'S.D.PASTE SHEET'!Y2232)</f>
        <v/>
      </c>
      <c s="153" t="str">
        <f>IF('S.D.PASTE SHEET'!Z2232="","",'S.D.PASTE SHEET'!Z2232)</f>
        <v/>
      </c>
      <c s="153" t="str">
        <f>IF('S.D.PASTE SHEET'!AA2232="","",'S.D.PASTE SHEET'!AA2232)</f>
        <v/>
      </c>
      <c s="153" t="str">
        <f>IF('S.D.PASTE SHEET'!AB2232="","",'S.D.PASTE SHEET'!AB2232)</f>
        <v/>
      </c>
      <c s="153" t="str">
        <f>IF('S.D.PASTE SHEET'!AC2232="","",'S.D.PASTE SHEET'!AC2232)</f>
        <v/>
      </c>
      <c s="153" t="str">
        <f>IF('S.D.PASTE SHEET'!AD2232="","",'S.D.PASTE SHEET'!AD2232)</f>
        <v/>
      </c>
      <c s="155"/>
      <c s="156" t="str">
        <f>IF(AK2232="","",IF(AK2232&gt;0,COUNT($AG$2:AG2232),""))</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IF(BC2232="","",IF(BC2232&gt;0,COUNT($AY$2:AY2232),""))</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33" spans="1:66" ht="15">
      <c r="A2233" s="153" t="str">
        <f>IF('S.D.PASTE SHEET'!A2233="","",'S.D.PASTE SHEET'!A2233)</f>
        <v/>
      </c>
      <c s="153" t="str">
        <f>IF('S.D.PASTE SHEET'!B2233="","",'S.D.PASTE SHEET'!B2233)</f>
        <v/>
      </c>
      <c s="153" t="str">
        <f>IF('S.D.PASTE SHEET'!C2233="","",'S.D.PASTE SHEET'!C2233)</f>
        <v/>
      </c>
      <c s="154" t="str">
        <f>IF('S.D.PASTE SHEET'!D2233="","",'S.D.PASTE SHEET'!D2233)</f>
        <v/>
      </c>
      <c s="153" t="str">
        <f>IF('S.D.PASTE SHEET'!E2233="","",UPPER('S.D.PASTE SHEET'!E2233))</f>
        <v/>
      </c>
      <c s="153" t="str">
        <f>IF('S.D.PASTE SHEET'!F2233="","",'S.D.PASTE SHEET'!F2233)</f>
        <v/>
      </c>
      <c s="153" t="str">
        <f>IF('S.D.PASTE SHEET'!G2233="","",UPPER('S.D.PASTE SHEET'!G2233))</f>
        <v/>
      </c>
      <c s="153" t="str">
        <f>IF('S.D.PASTE SHEET'!H2233="","",UPPER('S.D.PASTE SHEET'!H2233))</f>
        <v/>
      </c>
      <c s="153" t="str">
        <f>IF('S.D.PASTE SHEET'!I2233="","",'S.D.PASTE SHEET'!I2233)</f>
        <v/>
      </c>
      <c s="154" t="str">
        <f>IF('S.D.PASTE SHEET'!J2233="","",'S.D.PASTE SHEET'!J2233)</f>
        <v/>
      </c>
      <c s="153" t="str">
        <f>IF('S.D.PASTE SHEET'!K2233="","",'S.D.PASTE SHEET'!K2233)</f>
        <v/>
      </c>
      <c s="153" t="str">
        <f>IF('S.D.PASTE SHEET'!L2233="","",'S.D.PASTE SHEET'!L2233)</f>
        <v/>
      </c>
      <c s="153" t="str">
        <f>IF('S.D.PASTE SHEET'!M2233="","",'S.D.PASTE SHEET'!M2233)</f>
        <v/>
      </c>
      <c s="153" t="str">
        <f>IF('S.D.PASTE SHEET'!N2233="","",'S.D.PASTE SHEET'!N2233)</f>
        <v/>
      </c>
      <c s="153" t="str">
        <f>IF('S.D.PASTE SHEET'!O2233="","",'S.D.PASTE SHEET'!O2233)</f>
        <v/>
      </c>
      <c s="153" t="str">
        <f>IF('S.D.PASTE SHEET'!P2233="","",'S.D.PASTE SHEET'!P2233)</f>
        <v/>
      </c>
      <c s="153" t="str">
        <f>IF('S.D.PASTE SHEET'!Q2233="","",'S.D.PASTE SHEET'!Q2233)</f>
        <v/>
      </c>
      <c s="153" t="str">
        <f>IF('S.D.PASTE SHEET'!R2233="","",'S.D.PASTE SHEET'!R2233)</f>
        <v/>
      </c>
      <c s="153" t="str">
        <f>IF('S.D.PASTE SHEET'!S2233="","",'S.D.PASTE SHEET'!S2233)</f>
        <v/>
      </c>
      <c s="153" t="str">
        <f>IF('S.D.PASTE SHEET'!T2233="","",'S.D.PASTE SHEET'!T2233)</f>
        <v/>
      </c>
      <c s="153" t="str">
        <f>IF('S.D.PASTE SHEET'!U2233="","",'S.D.PASTE SHEET'!U2233)</f>
        <v/>
      </c>
      <c s="153" t="str">
        <f>IF('S.D.PASTE SHEET'!V2233="","",'S.D.PASTE SHEET'!V2233)</f>
        <v/>
      </c>
      <c s="153" t="str">
        <f>IF('S.D.PASTE SHEET'!W2233="","",'S.D.PASTE SHEET'!W2233)</f>
        <v/>
      </c>
      <c s="153" t="str">
        <f>IF('S.D.PASTE SHEET'!X2233="","",'S.D.PASTE SHEET'!X2233)</f>
        <v/>
      </c>
      <c s="153" t="str">
        <f>IF('S.D.PASTE SHEET'!Y2233="","",'S.D.PASTE SHEET'!Y2233)</f>
        <v/>
      </c>
      <c s="153" t="str">
        <f>IF('S.D.PASTE SHEET'!Z2233="","",'S.D.PASTE SHEET'!Z2233)</f>
        <v/>
      </c>
      <c s="153" t="str">
        <f>IF('S.D.PASTE SHEET'!AA2233="","",'S.D.PASTE SHEET'!AA2233)</f>
        <v/>
      </c>
      <c s="153" t="str">
        <f>IF('S.D.PASTE SHEET'!AB2233="","",'S.D.PASTE SHEET'!AB2233)</f>
        <v/>
      </c>
      <c s="153" t="str">
        <f>IF('S.D.PASTE SHEET'!AC2233="","",'S.D.PASTE SHEET'!AC2233)</f>
        <v/>
      </c>
      <c s="153" t="str">
        <f>IF('S.D.PASTE SHEET'!AD2233="","",'S.D.PASTE SHEET'!AD2233)</f>
        <v/>
      </c>
      <c s="155"/>
      <c s="156" t="str">
        <f>IF(AK2233="","",IF(AK2233&gt;0,COUNT($AG$2:AG2233),""))</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IF(BC2233="","",IF(BC2233&gt;0,COUNT($AY$2:AY2233),""))</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34" spans="1:66" ht="15">
      <c r="A2234" s="153" t="str">
        <f>IF('S.D.PASTE SHEET'!A2234="","",'S.D.PASTE SHEET'!A2234)</f>
        <v/>
      </c>
      <c s="153" t="str">
        <f>IF('S.D.PASTE SHEET'!B2234="","",'S.D.PASTE SHEET'!B2234)</f>
        <v/>
      </c>
      <c s="153" t="str">
        <f>IF('S.D.PASTE SHEET'!C2234="","",'S.D.PASTE SHEET'!C2234)</f>
        <v/>
      </c>
      <c s="154" t="str">
        <f>IF('S.D.PASTE SHEET'!D2234="","",'S.D.PASTE SHEET'!D2234)</f>
        <v/>
      </c>
      <c s="153" t="str">
        <f>IF('S.D.PASTE SHEET'!E2234="","",UPPER('S.D.PASTE SHEET'!E2234))</f>
        <v/>
      </c>
      <c s="153" t="str">
        <f>IF('S.D.PASTE SHEET'!F2234="","",'S.D.PASTE SHEET'!F2234)</f>
        <v/>
      </c>
      <c s="153" t="str">
        <f>IF('S.D.PASTE SHEET'!G2234="","",UPPER('S.D.PASTE SHEET'!G2234))</f>
        <v/>
      </c>
      <c s="153" t="str">
        <f>IF('S.D.PASTE SHEET'!H2234="","",UPPER('S.D.PASTE SHEET'!H2234))</f>
        <v/>
      </c>
      <c s="153" t="str">
        <f>IF('S.D.PASTE SHEET'!I2234="","",'S.D.PASTE SHEET'!I2234)</f>
        <v/>
      </c>
      <c s="154" t="str">
        <f>IF('S.D.PASTE SHEET'!J2234="","",'S.D.PASTE SHEET'!J2234)</f>
        <v/>
      </c>
      <c s="153" t="str">
        <f>IF('S.D.PASTE SHEET'!K2234="","",'S.D.PASTE SHEET'!K2234)</f>
        <v/>
      </c>
      <c s="153" t="str">
        <f>IF('S.D.PASTE SHEET'!L2234="","",'S.D.PASTE SHEET'!L2234)</f>
        <v/>
      </c>
      <c s="153" t="str">
        <f>IF('S.D.PASTE SHEET'!M2234="","",'S.D.PASTE SHEET'!M2234)</f>
        <v/>
      </c>
      <c s="153" t="str">
        <f>IF('S.D.PASTE SHEET'!N2234="","",'S.D.PASTE SHEET'!N2234)</f>
        <v/>
      </c>
      <c s="153" t="str">
        <f>IF('S.D.PASTE SHEET'!O2234="","",'S.D.PASTE SHEET'!O2234)</f>
        <v/>
      </c>
      <c s="153" t="str">
        <f>IF('S.D.PASTE SHEET'!P2234="","",'S.D.PASTE SHEET'!P2234)</f>
        <v/>
      </c>
      <c s="153" t="str">
        <f>IF('S.D.PASTE SHEET'!Q2234="","",'S.D.PASTE SHEET'!Q2234)</f>
        <v/>
      </c>
      <c s="153" t="str">
        <f>IF('S.D.PASTE SHEET'!R2234="","",'S.D.PASTE SHEET'!R2234)</f>
        <v/>
      </c>
      <c s="153" t="str">
        <f>IF('S.D.PASTE SHEET'!S2234="","",'S.D.PASTE SHEET'!S2234)</f>
        <v/>
      </c>
      <c s="153" t="str">
        <f>IF('S.D.PASTE SHEET'!T2234="","",'S.D.PASTE SHEET'!T2234)</f>
        <v/>
      </c>
      <c s="153" t="str">
        <f>IF('S.D.PASTE SHEET'!U2234="","",'S.D.PASTE SHEET'!U2234)</f>
        <v/>
      </c>
      <c s="153" t="str">
        <f>IF('S.D.PASTE SHEET'!V2234="","",'S.D.PASTE SHEET'!V2234)</f>
        <v/>
      </c>
      <c s="153" t="str">
        <f>IF('S.D.PASTE SHEET'!W2234="","",'S.D.PASTE SHEET'!W2234)</f>
        <v/>
      </c>
      <c s="153" t="str">
        <f>IF('S.D.PASTE SHEET'!X2234="","",'S.D.PASTE SHEET'!X2234)</f>
        <v/>
      </c>
      <c s="153" t="str">
        <f>IF('S.D.PASTE SHEET'!Y2234="","",'S.D.PASTE SHEET'!Y2234)</f>
        <v/>
      </c>
      <c s="153" t="str">
        <f>IF('S.D.PASTE SHEET'!Z2234="","",'S.D.PASTE SHEET'!Z2234)</f>
        <v/>
      </c>
      <c s="153" t="str">
        <f>IF('S.D.PASTE SHEET'!AA2234="","",'S.D.PASTE SHEET'!AA2234)</f>
        <v/>
      </c>
      <c s="153" t="str">
        <f>IF('S.D.PASTE SHEET'!AB2234="","",'S.D.PASTE SHEET'!AB2234)</f>
        <v/>
      </c>
      <c s="153" t="str">
        <f>IF('S.D.PASTE SHEET'!AC2234="","",'S.D.PASTE SHEET'!AC2234)</f>
        <v/>
      </c>
      <c s="153" t="str">
        <f>IF('S.D.PASTE SHEET'!AD2234="","",'S.D.PASTE SHEET'!AD2234)</f>
        <v/>
      </c>
      <c s="155"/>
      <c s="156" t="str">
        <f>IF(AK2234="","",IF(AK2234&gt;0,COUNT($AG$2:AG2234),""))</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IF(BC2234="","",IF(BC2234&gt;0,COUNT($AY$2:AY2234),""))</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35" spans="1:66" ht="15">
      <c r="A2235" s="153" t="str">
        <f>IF('S.D.PASTE SHEET'!A2235="","",'S.D.PASTE SHEET'!A2235)</f>
        <v/>
      </c>
      <c s="153" t="str">
        <f>IF('S.D.PASTE SHEET'!B2235="","",'S.D.PASTE SHEET'!B2235)</f>
        <v/>
      </c>
      <c s="153" t="str">
        <f>IF('S.D.PASTE SHEET'!C2235="","",'S.D.PASTE SHEET'!C2235)</f>
        <v/>
      </c>
      <c s="154" t="str">
        <f>IF('S.D.PASTE SHEET'!D2235="","",'S.D.PASTE SHEET'!D2235)</f>
        <v/>
      </c>
      <c s="153" t="str">
        <f>IF('S.D.PASTE SHEET'!E2235="","",UPPER('S.D.PASTE SHEET'!E2235))</f>
        <v/>
      </c>
      <c s="153" t="str">
        <f>IF('S.D.PASTE SHEET'!F2235="","",'S.D.PASTE SHEET'!F2235)</f>
        <v/>
      </c>
      <c s="153" t="str">
        <f>IF('S.D.PASTE SHEET'!G2235="","",UPPER('S.D.PASTE SHEET'!G2235))</f>
        <v/>
      </c>
      <c s="153" t="str">
        <f>IF('S.D.PASTE SHEET'!H2235="","",UPPER('S.D.PASTE SHEET'!H2235))</f>
        <v/>
      </c>
      <c s="153" t="str">
        <f>IF('S.D.PASTE SHEET'!I2235="","",'S.D.PASTE SHEET'!I2235)</f>
        <v/>
      </c>
      <c s="154" t="str">
        <f>IF('S.D.PASTE SHEET'!J2235="","",'S.D.PASTE SHEET'!J2235)</f>
        <v/>
      </c>
      <c s="153" t="str">
        <f>IF('S.D.PASTE SHEET'!K2235="","",'S.D.PASTE SHEET'!K2235)</f>
        <v/>
      </c>
      <c s="153" t="str">
        <f>IF('S.D.PASTE SHEET'!L2235="","",'S.D.PASTE SHEET'!L2235)</f>
        <v/>
      </c>
      <c s="153" t="str">
        <f>IF('S.D.PASTE SHEET'!M2235="","",'S.D.PASTE SHEET'!M2235)</f>
        <v/>
      </c>
      <c s="153" t="str">
        <f>IF('S.D.PASTE SHEET'!N2235="","",'S.D.PASTE SHEET'!N2235)</f>
        <v/>
      </c>
      <c s="153" t="str">
        <f>IF('S.D.PASTE SHEET'!O2235="","",'S.D.PASTE SHEET'!O2235)</f>
        <v/>
      </c>
      <c s="153" t="str">
        <f>IF('S.D.PASTE SHEET'!P2235="","",'S.D.PASTE SHEET'!P2235)</f>
        <v/>
      </c>
      <c s="153" t="str">
        <f>IF('S.D.PASTE SHEET'!Q2235="","",'S.D.PASTE SHEET'!Q2235)</f>
        <v/>
      </c>
      <c s="153" t="str">
        <f>IF('S.D.PASTE SHEET'!R2235="","",'S.D.PASTE SHEET'!R2235)</f>
        <v/>
      </c>
      <c s="153" t="str">
        <f>IF('S.D.PASTE SHEET'!S2235="","",'S.D.PASTE SHEET'!S2235)</f>
        <v/>
      </c>
      <c s="153" t="str">
        <f>IF('S.D.PASTE SHEET'!T2235="","",'S.D.PASTE SHEET'!T2235)</f>
        <v/>
      </c>
      <c s="153" t="str">
        <f>IF('S.D.PASTE SHEET'!U2235="","",'S.D.PASTE SHEET'!U2235)</f>
        <v/>
      </c>
      <c s="153" t="str">
        <f>IF('S.D.PASTE SHEET'!V2235="","",'S.D.PASTE SHEET'!V2235)</f>
        <v/>
      </c>
      <c s="153" t="str">
        <f>IF('S.D.PASTE SHEET'!W2235="","",'S.D.PASTE SHEET'!W2235)</f>
        <v/>
      </c>
      <c s="153" t="str">
        <f>IF('S.D.PASTE SHEET'!X2235="","",'S.D.PASTE SHEET'!X2235)</f>
        <v/>
      </c>
      <c s="153" t="str">
        <f>IF('S.D.PASTE SHEET'!Y2235="","",'S.D.PASTE SHEET'!Y2235)</f>
        <v/>
      </c>
      <c s="153" t="str">
        <f>IF('S.D.PASTE SHEET'!Z2235="","",'S.D.PASTE SHEET'!Z2235)</f>
        <v/>
      </c>
      <c s="153" t="str">
        <f>IF('S.D.PASTE SHEET'!AA2235="","",'S.D.PASTE SHEET'!AA2235)</f>
        <v/>
      </c>
      <c s="153" t="str">
        <f>IF('S.D.PASTE SHEET'!AB2235="","",'S.D.PASTE SHEET'!AB2235)</f>
        <v/>
      </c>
      <c s="153" t="str">
        <f>IF('S.D.PASTE SHEET'!AC2235="","",'S.D.PASTE SHEET'!AC2235)</f>
        <v/>
      </c>
      <c s="153" t="str">
        <f>IF('S.D.PASTE SHEET'!AD2235="","",'S.D.PASTE SHEET'!AD2235)</f>
        <v/>
      </c>
      <c s="155"/>
      <c s="156" t="str">
        <f>IF(AK2235="","",IF(AK2235&gt;0,COUNT($AG$2:AG2235),""))</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IF(BC2235="","",IF(BC2235&gt;0,COUNT($AY$2:AY2235),""))</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36" spans="1:66" ht="15">
      <c r="A2236" s="153" t="str">
        <f>IF('S.D.PASTE SHEET'!A2236="","",'S.D.PASTE SHEET'!A2236)</f>
        <v/>
      </c>
      <c s="153" t="str">
        <f>IF('S.D.PASTE SHEET'!B2236="","",'S.D.PASTE SHEET'!B2236)</f>
        <v/>
      </c>
      <c s="153" t="str">
        <f>IF('S.D.PASTE SHEET'!C2236="","",'S.D.PASTE SHEET'!C2236)</f>
        <v/>
      </c>
      <c s="154" t="str">
        <f>IF('S.D.PASTE SHEET'!D2236="","",'S.D.PASTE SHEET'!D2236)</f>
        <v/>
      </c>
      <c s="153" t="str">
        <f>IF('S.D.PASTE SHEET'!E2236="","",UPPER('S.D.PASTE SHEET'!E2236))</f>
        <v/>
      </c>
      <c s="153" t="str">
        <f>IF('S.D.PASTE SHEET'!F2236="","",'S.D.PASTE SHEET'!F2236)</f>
        <v/>
      </c>
      <c s="153" t="str">
        <f>IF('S.D.PASTE SHEET'!G2236="","",UPPER('S.D.PASTE SHEET'!G2236))</f>
        <v/>
      </c>
      <c s="153" t="str">
        <f>IF('S.D.PASTE SHEET'!H2236="","",UPPER('S.D.PASTE SHEET'!H2236))</f>
        <v/>
      </c>
      <c s="153" t="str">
        <f>IF('S.D.PASTE SHEET'!I2236="","",'S.D.PASTE SHEET'!I2236)</f>
        <v/>
      </c>
      <c s="154" t="str">
        <f>IF('S.D.PASTE SHEET'!J2236="","",'S.D.PASTE SHEET'!J2236)</f>
        <v/>
      </c>
      <c s="153" t="str">
        <f>IF('S.D.PASTE SHEET'!K2236="","",'S.D.PASTE SHEET'!K2236)</f>
        <v/>
      </c>
      <c s="153" t="str">
        <f>IF('S.D.PASTE SHEET'!L2236="","",'S.D.PASTE SHEET'!L2236)</f>
        <v/>
      </c>
      <c s="153" t="str">
        <f>IF('S.D.PASTE SHEET'!M2236="","",'S.D.PASTE SHEET'!M2236)</f>
        <v/>
      </c>
      <c s="153" t="str">
        <f>IF('S.D.PASTE SHEET'!N2236="","",'S.D.PASTE SHEET'!N2236)</f>
        <v/>
      </c>
      <c s="153" t="str">
        <f>IF('S.D.PASTE SHEET'!O2236="","",'S.D.PASTE SHEET'!O2236)</f>
        <v/>
      </c>
      <c s="153" t="str">
        <f>IF('S.D.PASTE SHEET'!P2236="","",'S.D.PASTE SHEET'!P2236)</f>
        <v/>
      </c>
      <c s="153" t="str">
        <f>IF('S.D.PASTE SHEET'!Q2236="","",'S.D.PASTE SHEET'!Q2236)</f>
        <v/>
      </c>
      <c s="153" t="str">
        <f>IF('S.D.PASTE SHEET'!R2236="","",'S.D.PASTE SHEET'!R2236)</f>
        <v/>
      </c>
      <c s="153" t="str">
        <f>IF('S.D.PASTE SHEET'!S2236="","",'S.D.PASTE SHEET'!S2236)</f>
        <v/>
      </c>
      <c s="153" t="str">
        <f>IF('S.D.PASTE SHEET'!T2236="","",'S.D.PASTE SHEET'!T2236)</f>
        <v/>
      </c>
      <c s="153" t="str">
        <f>IF('S.D.PASTE SHEET'!U2236="","",'S.D.PASTE SHEET'!U2236)</f>
        <v/>
      </c>
      <c s="153" t="str">
        <f>IF('S.D.PASTE SHEET'!V2236="","",'S.D.PASTE SHEET'!V2236)</f>
        <v/>
      </c>
      <c s="153" t="str">
        <f>IF('S.D.PASTE SHEET'!W2236="","",'S.D.PASTE SHEET'!W2236)</f>
        <v/>
      </c>
      <c s="153" t="str">
        <f>IF('S.D.PASTE SHEET'!X2236="","",'S.D.PASTE SHEET'!X2236)</f>
        <v/>
      </c>
      <c s="153" t="str">
        <f>IF('S.D.PASTE SHEET'!Y2236="","",'S.D.PASTE SHEET'!Y2236)</f>
        <v/>
      </c>
      <c s="153" t="str">
        <f>IF('S.D.PASTE SHEET'!Z2236="","",'S.D.PASTE SHEET'!Z2236)</f>
        <v/>
      </c>
      <c s="153" t="str">
        <f>IF('S.D.PASTE SHEET'!AA2236="","",'S.D.PASTE SHEET'!AA2236)</f>
        <v/>
      </c>
      <c s="153" t="str">
        <f>IF('S.D.PASTE SHEET'!AB2236="","",'S.D.PASTE SHEET'!AB2236)</f>
        <v/>
      </c>
      <c s="153" t="str">
        <f>IF('S.D.PASTE SHEET'!AC2236="","",'S.D.PASTE SHEET'!AC2236)</f>
        <v/>
      </c>
      <c s="153" t="str">
        <f>IF('S.D.PASTE SHEET'!AD2236="","",'S.D.PASTE SHEET'!AD2236)</f>
        <v/>
      </c>
      <c s="155"/>
      <c s="156" t="str">
        <f>IF(AK2236="","",IF(AK2236&gt;0,COUNT($AG$2:AG2236),""))</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IF(BC2236="","",IF(BC2236&gt;0,COUNT($AY$2:AY2236),""))</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37" spans="1:66" ht="15">
      <c r="A2237" s="153" t="str">
        <f>IF('S.D.PASTE SHEET'!A2237="","",'S.D.PASTE SHEET'!A2237)</f>
        <v/>
      </c>
      <c s="153" t="str">
        <f>IF('S.D.PASTE SHEET'!B2237="","",'S.D.PASTE SHEET'!B2237)</f>
        <v/>
      </c>
      <c s="153" t="str">
        <f>IF('S.D.PASTE SHEET'!C2237="","",'S.D.PASTE SHEET'!C2237)</f>
        <v/>
      </c>
      <c s="154" t="str">
        <f>IF('S.D.PASTE SHEET'!D2237="","",'S.D.PASTE SHEET'!D2237)</f>
        <v/>
      </c>
      <c s="153" t="str">
        <f>IF('S.D.PASTE SHEET'!E2237="","",UPPER('S.D.PASTE SHEET'!E2237))</f>
        <v/>
      </c>
      <c s="153" t="str">
        <f>IF('S.D.PASTE SHEET'!F2237="","",'S.D.PASTE SHEET'!F2237)</f>
        <v/>
      </c>
      <c s="153" t="str">
        <f>IF('S.D.PASTE SHEET'!G2237="","",UPPER('S.D.PASTE SHEET'!G2237))</f>
        <v/>
      </c>
      <c s="153" t="str">
        <f>IF('S.D.PASTE SHEET'!H2237="","",UPPER('S.D.PASTE SHEET'!H2237))</f>
        <v/>
      </c>
      <c s="153" t="str">
        <f>IF('S.D.PASTE SHEET'!I2237="","",'S.D.PASTE SHEET'!I2237)</f>
        <v/>
      </c>
      <c s="154" t="str">
        <f>IF('S.D.PASTE SHEET'!J2237="","",'S.D.PASTE SHEET'!J2237)</f>
        <v/>
      </c>
      <c s="153" t="str">
        <f>IF('S.D.PASTE SHEET'!K2237="","",'S.D.PASTE SHEET'!K2237)</f>
        <v/>
      </c>
      <c s="153" t="str">
        <f>IF('S.D.PASTE SHEET'!L2237="","",'S.D.PASTE SHEET'!L2237)</f>
        <v/>
      </c>
      <c s="153" t="str">
        <f>IF('S.D.PASTE SHEET'!M2237="","",'S.D.PASTE SHEET'!M2237)</f>
        <v/>
      </c>
      <c s="153" t="str">
        <f>IF('S.D.PASTE SHEET'!N2237="","",'S.D.PASTE SHEET'!N2237)</f>
        <v/>
      </c>
      <c s="153" t="str">
        <f>IF('S.D.PASTE SHEET'!O2237="","",'S.D.PASTE SHEET'!O2237)</f>
        <v/>
      </c>
      <c s="153" t="str">
        <f>IF('S.D.PASTE SHEET'!P2237="","",'S.D.PASTE SHEET'!P2237)</f>
        <v/>
      </c>
      <c s="153" t="str">
        <f>IF('S.D.PASTE SHEET'!Q2237="","",'S.D.PASTE SHEET'!Q2237)</f>
        <v/>
      </c>
      <c s="153" t="str">
        <f>IF('S.D.PASTE SHEET'!R2237="","",'S.D.PASTE SHEET'!R2237)</f>
        <v/>
      </c>
      <c s="153" t="str">
        <f>IF('S.D.PASTE SHEET'!S2237="","",'S.D.PASTE SHEET'!S2237)</f>
        <v/>
      </c>
      <c s="153" t="str">
        <f>IF('S.D.PASTE SHEET'!T2237="","",'S.D.PASTE SHEET'!T2237)</f>
        <v/>
      </c>
      <c s="153" t="str">
        <f>IF('S.D.PASTE SHEET'!U2237="","",'S.D.PASTE SHEET'!U2237)</f>
        <v/>
      </c>
      <c s="153" t="str">
        <f>IF('S.D.PASTE SHEET'!V2237="","",'S.D.PASTE SHEET'!V2237)</f>
        <v/>
      </c>
      <c s="153" t="str">
        <f>IF('S.D.PASTE SHEET'!W2237="","",'S.D.PASTE SHEET'!W2237)</f>
        <v/>
      </c>
      <c s="153" t="str">
        <f>IF('S.D.PASTE SHEET'!X2237="","",'S.D.PASTE SHEET'!X2237)</f>
        <v/>
      </c>
      <c s="153" t="str">
        <f>IF('S.D.PASTE SHEET'!Y2237="","",'S.D.PASTE SHEET'!Y2237)</f>
        <v/>
      </c>
      <c s="153" t="str">
        <f>IF('S.D.PASTE SHEET'!Z2237="","",'S.D.PASTE SHEET'!Z2237)</f>
        <v/>
      </c>
      <c s="153" t="str">
        <f>IF('S.D.PASTE SHEET'!AA2237="","",'S.D.PASTE SHEET'!AA2237)</f>
        <v/>
      </c>
      <c s="153" t="str">
        <f>IF('S.D.PASTE SHEET'!AB2237="","",'S.D.PASTE SHEET'!AB2237)</f>
        <v/>
      </c>
      <c s="153" t="str">
        <f>IF('S.D.PASTE SHEET'!AC2237="","",'S.D.PASTE SHEET'!AC2237)</f>
        <v/>
      </c>
      <c s="153" t="str">
        <f>IF('S.D.PASTE SHEET'!AD2237="","",'S.D.PASTE SHEET'!AD2237)</f>
        <v/>
      </c>
      <c s="155"/>
      <c s="156" t="str">
        <f>IF(AK2237="","",IF(AK2237&gt;0,COUNT($AG$2:AG2237),""))</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IF(BC2237="","",IF(BC2237&gt;0,COUNT($AY$2:AY2237),""))</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38" spans="1:66" ht="15">
      <c r="A2238" s="153" t="str">
        <f>IF('S.D.PASTE SHEET'!A2238="","",'S.D.PASTE SHEET'!A2238)</f>
        <v/>
      </c>
      <c s="153" t="str">
        <f>IF('S.D.PASTE SHEET'!B2238="","",'S.D.PASTE SHEET'!B2238)</f>
        <v/>
      </c>
      <c s="153" t="str">
        <f>IF('S.D.PASTE SHEET'!C2238="","",'S.D.PASTE SHEET'!C2238)</f>
        <v/>
      </c>
      <c s="154" t="str">
        <f>IF('S.D.PASTE SHEET'!D2238="","",'S.D.PASTE SHEET'!D2238)</f>
        <v/>
      </c>
      <c s="153" t="str">
        <f>IF('S.D.PASTE SHEET'!E2238="","",UPPER('S.D.PASTE SHEET'!E2238))</f>
        <v/>
      </c>
      <c s="153" t="str">
        <f>IF('S.D.PASTE SHEET'!F2238="","",'S.D.PASTE SHEET'!F2238)</f>
        <v/>
      </c>
      <c s="153" t="str">
        <f>IF('S.D.PASTE SHEET'!G2238="","",UPPER('S.D.PASTE SHEET'!G2238))</f>
        <v/>
      </c>
      <c s="153" t="str">
        <f>IF('S.D.PASTE SHEET'!H2238="","",UPPER('S.D.PASTE SHEET'!H2238))</f>
        <v/>
      </c>
      <c s="153" t="str">
        <f>IF('S.D.PASTE SHEET'!I2238="","",'S.D.PASTE SHEET'!I2238)</f>
        <v/>
      </c>
      <c s="154" t="str">
        <f>IF('S.D.PASTE SHEET'!J2238="","",'S.D.PASTE SHEET'!J2238)</f>
        <v/>
      </c>
      <c s="153" t="str">
        <f>IF('S.D.PASTE SHEET'!K2238="","",'S.D.PASTE SHEET'!K2238)</f>
        <v/>
      </c>
      <c s="153" t="str">
        <f>IF('S.D.PASTE SHEET'!L2238="","",'S.D.PASTE SHEET'!L2238)</f>
        <v/>
      </c>
      <c s="153" t="str">
        <f>IF('S.D.PASTE SHEET'!M2238="","",'S.D.PASTE SHEET'!M2238)</f>
        <v/>
      </c>
      <c s="153" t="str">
        <f>IF('S.D.PASTE SHEET'!N2238="","",'S.D.PASTE SHEET'!N2238)</f>
        <v/>
      </c>
      <c s="153" t="str">
        <f>IF('S.D.PASTE SHEET'!O2238="","",'S.D.PASTE SHEET'!O2238)</f>
        <v/>
      </c>
      <c s="153" t="str">
        <f>IF('S.D.PASTE SHEET'!P2238="","",'S.D.PASTE SHEET'!P2238)</f>
        <v/>
      </c>
      <c s="153" t="str">
        <f>IF('S.D.PASTE SHEET'!Q2238="","",'S.D.PASTE SHEET'!Q2238)</f>
        <v/>
      </c>
      <c s="153" t="str">
        <f>IF('S.D.PASTE SHEET'!R2238="","",'S.D.PASTE SHEET'!R2238)</f>
        <v/>
      </c>
      <c s="153" t="str">
        <f>IF('S.D.PASTE SHEET'!S2238="","",'S.D.PASTE SHEET'!S2238)</f>
        <v/>
      </c>
      <c s="153" t="str">
        <f>IF('S.D.PASTE SHEET'!T2238="","",'S.D.PASTE SHEET'!T2238)</f>
        <v/>
      </c>
      <c s="153" t="str">
        <f>IF('S.D.PASTE SHEET'!U2238="","",'S.D.PASTE SHEET'!U2238)</f>
        <v/>
      </c>
      <c s="153" t="str">
        <f>IF('S.D.PASTE SHEET'!V2238="","",'S.D.PASTE SHEET'!V2238)</f>
        <v/>
      </c>
      <c s="153" t="str">
        <f>IF('S.D.PASTE SHEET'!W2238="","",'S.D.PASTE SHEET'!W2238)</f>
        <v/>
      </c>
      <c s="153" t="str">
        <f>IF('S.D.PASTE SHEET'!X2238="","",'S.D.PASTE SHEET'!X2238)</f>
        <v/>
      </c>
      <c s="153" t="str">
        <f>IF('S.D.PASTE SHEET'!Y2238="","",'S.D.PASTE SHEET'!Y2238)</f>
        <v/>
      </c>
      <c s="153" t="str">
        <f>IF('S.D.PASTE SHEET'!Z2238="","",'S.D.PASTE SHEET'!Z2238)</f>
        <v/>
      </c>
      <c s="153" t="str">
        <f>IF('S.D.PASTE SHEET'!AA2238="","",'S.D.PASTE SHEET'!AA2238)</f>
        <v/>
      </c>
      <c s="153" t="str">
        <f>IF('S.D.PASTE SHEET'!AB2238="","",'S.D.PASTE SHEET'!AB2238)</f>
        <v/>
      </c>
      <c s="153" t="str">
        <f>IF('S.D.PASTE SHEET'!AC2238="","",'S.D.PASTE SHEET'!AC2238)</f>
        <v/>
      </c>
      <c s="153" t="str">
        <f>IF('S.D.PASTE SHEET'!AD2238="","",'S.D.PASTE SHEET'!AD2238)</f>
        <v/>
      </c>
      <c s="155"/>
      <c s="156" t="str">
        <f>IF(AK2238="","",IF(AK2238&gt;0,COUNT($AG$2:AG2238),""))</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IF(BC2238="","",IF(BC2238&gt;0,COUNT($AY$2:AY2238),""))</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39" spans="1:66" ht="15">
      <c r="A2239" s="153" t="str">
        <f>IF('S.D.PASTE SHEET'!A2239="","",'S.D.PASTE SHEET'!A2239)</f>
        <v/>
      </c>
      <c s="153" t="str">
        <f>IF('S.D.PASTE SHEET'!B2239="","",'S.D.PASTE SHEET'!B2239)</f>
        <v/>
      </c>
      <c s="153" t="str">
        <f>IF('S.D.PASTE SHEET'!C2239="","",'S.D.PASTE SHEET'!C2239)</f>
        <v/>
      </c>
      <c s="154" t="str">
        <f>IF('S.D.PASTE SHEET'!D2239="","",'S.D.PASTE SHEET'!D2239)</f>
        <v/>
      </c>
      <c s="153" t="str">
        <f>IF('S.D.PASTE SHEET'!E2239="","",UPPER('S.D.PASTE SHEET'!E2239))</f>
        <v/>
      </c>
      <c s="153" t="str">
        <f>IF('S.D.PASTE SHEET'!F2239="","",'S.D.PASTE SHEET'!F2239)</f>
        <v/>
      </c>
      <c s="153" t="str">
        <f>IF('S.D.PASTE SHEET'!G2239="","",UPPER('S.D.PASTE SHEET'!G2239))</f>
        <v/>
      </c>
      <c s="153" t="str">
        <f>IF('S.D.PASTE SHEET'!H2239="","",UPPER('S.D.PASTE SHEET'!H2239))</f>
        <v/>
      </c>
      <c s="153" t="str">
        <f>IF('S.D.PASTE SHEET'!I2239="","",'S.D.PASTE SHEET'!I2239)</f>
        <v/>
      </c>
      <c s="154" t="str">
        <f>IF('S.D.PASTE SHEET'!J2239="","",'S.D.PASTE SHEET'!J2239)</f>
        <v/>
      </c>
      <c s="153" t="str">
        <f>IF('S.D.PASTE SHEET'!K2239="","",'S.D.PASTE SHEET'!K2239)</f>
        <v/>
      </c>
      <c s="153" t="str">
        <f>IF('S.D.PASTE SHEET'!L2239="","",'S.D.PASTE SHEET'!L2239)</f>
        <v/>
      </c>
      <c s="153" t="str">
        <f>IF('S.D.PASTE SHEET'!M2239="","",'S.D.PASTE SHEET'!M2239)</f>
        <v/>
      </c>
      <c s="153" t="str">
        <f>IF('S.D.PASTE SHEET'!N2239="","",'S.D.PASTE SHEET'!N2239)</f>
        <v/>
      </c>
      <c s="153" t="str">
        <f>IF('S.D.PASTE SHEET'!O2239="","",'S.D.PASTE SHEET'!O2239)</f>
        <v/>
      </c>
      <c s="153" t="str">
        <f>IF('S.D.PASTE SHEET'!P2239="","",'S.D.PASTE SHEET'!P2239)</f>
        <v/>
      </c>
      <c s="153" t="str">
        <f>IF('S.D.PASTE SHEET'!Q2239="","",'S.D.PASTE SHEET'!Q2239)</f>
        <v/>
      </c>
      <c s="153" t="str">
        <f>IF('S.D.PASTE SHEET'!R2239="","",'S.D.PASTE SHEET'!R2239)</f>
        <v/>
      </c>
      <c s="153" t="str">
        <f>IF('S.D.PASTE SHEET'!S2239="","",'S.D.PASTE SHEET'!S2239)</f>
        <v/>
      </c>
      <c s="153" t="str">
        <f>IF('S.D.PASTE SHEET'!T2239="","",'S.D.PASTE SHEET'!T2239)</f>
        <v/>
      </c>
      <c s="153" t="str">
        <f>IF('S.D.PASTE SHEET'!U2239="","",'S.D.PASTE SHEET'!U2239)</f>
        <v/>
      </c>
      <c s="153" t="str">
        <f>IF('S.D.PASTE SHEET'!V2239="","",'S.D.PASTE SHEET'!V2239)</f>
        <v/>
      </c>
      <c s="153" t="str">
        <f>IF('S.D.PASTE SHEET'!W2239="","",'S.D.PASTE SHEET'!W2239)</f>
        <v/>
      </c>
      <c s="153" t="str">
        <f>IF('S.D.PASTE SHEET'!X2239="","",'S.D.PASTE SHEET'!X2239)</f>
        <v/>
      </c>
      <c s="153" t="str">
        <f>IF('S.D.PASTE SHEET'!Y2239="","",'S.D.PASTE SHEET'!Y2239)</f>
        <v/>
      </c>
      <c s="153" t="str">
        <f>IF('S.D.PASTE SHEET'!Z2239="","",'S.D.PASTE SHEET'!Z2239)</f>
        <v/>
      </c>
      <c s="153" t="str">
        <f>IF('S.D.PASTE SHEET'!AA2239="","",'S.D.PASTE SHEET'!AA2239)</f>
        <v/>
      </c>
      <c s="153" t="str">
        <f>IF('S.D.PASTE SHEET'!AB2239="","",'S.D.PASTE SHEET'!AB2239)</f>
        <v/>
      </c>
      <c s="153" t="str">
        <f>IF('S.D.PASTE SHEET'!AC2239="","",'S.D.PASTE SHEET'!AC2239)</f>
        <v/>
      </c>
      <c s="153" t="str">
        <f>IF('S.D.PASTE SHEET'!AD2239="","",'S.D.PASTE SHEET'!AD2239)</f>
        <v/>
      </c>
      <c s="155"/>
      <c s="156" t="str">
        <f>IF(AK2239="","",IF(AK2239&gt;0,COUNT($AG$2:AG2239),""))</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IF(BC2239="","",IF(BC2239&gt;0,COUNT($AY$2:AY2239),""))</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40" spans="1:66" ht="15">
      <c r="A2240" s="153" t="str">
        <f>IF('S.D.PASTE SHEET'!A2240="","",'S.D.PASTE SHEET'!A2240)</f>
        <v/>
      </c>
      <c s="153" t="str">
        <f>IF('S.D.PASTE SHEET'!B2240="","",'S.D.PASTE SHEET'!B2240)</f>
        <v/>
      </c>
      <c s="153" t="str">
        <f>IF('S.D.PASTE SHEET'!C2240="","",'S.D.PASTE SHEET'!C2240)</f>
        <v/>
      </c>
      <c s="154" t="str">
        <f>IF('S.D.PASTE SHEET'!D2240="","",'S.D.PASTE SHEET'!D2240)</f>
        <v/>
      </c>
      <c s="153" t="str">
        <f>IF('S.D.PASTE SHEET'!E2240="","",UPPER('S.D.PASTE SHEET'!E2240))</f>
        <v/>
      </c>
      <c s="153" t="str">
        <f>IF('S.D.PASTE SHEET'!F2240="","",'S.D.PASTE SHEET'!F2240)</f>
        <v/>
      </c>
      <c s="153" t="str">
        <f>IF('S.D.PASTE SHEET'!G2240="","",UPPER('S.D.PASTE SHEET'!G2240))</f>
        <v/>
      </c>
      <c s="153" t="str">
        <f>IF('S.D.PASTE SHEET'!H2240="","",UPPER('S.D.PASTE SHEET'!H2240))</f>
        <v/>
      </c>
      <c s="153" t="str">
        <f>IF('S.D.PASTE SHEET'!I2240="","",'S.D.PASTE SHEET'!I2240)</f>
        <v/>
      </c>
      <c s="154" t="str">
        <f>IF('S.D.PASTE SHEET'!J2240="","",'S.D.PASTE SHEET'!J2240)</f>
        <v/>
      </c>
      <c s="153" t="str">
        <f>IF('S.D.PASTE SHEET'!K2240="","",'S.D.PASTE SHEET'!K2240)</f>
        <v/>
      </c>
      <c s="153" t="str">
        <f>IF('S.D.PASTE SHEET'!L2240="","",'S.D.PASTE SHEET'!L2240)</f>
        <v/>
      </c>
      <c s="153" t="str">
        <f>IF('S.D.PASTE SHEET'!M2240="","",'S.D.PASTE SHEET'!M2240)</f>
        <v/>
      </c>
      <c s="153" t="str">
        <f>IF('S.D.PASTE SHEET'!N2240="","",'S.D.PASTE SHEET'!N2240)</f>
        <v/>
      </c>
      <c s="153" t="str">
        <f>IF('S.D.PASTE SHEET'!O2240="","",'S.D.PASTE SHEET'!O2240)</f>
        <v/>
      </c>
      <c s="153" t="str">
        <f>IF('S.D.PASTE SHEET'!P2240="","",'S.D.PASTE SHEET'!P2240)</f>
        <v/>
      </c>
      <c s="153" t="str">
        <f>IF('S.D.PASTE SHEET'!Q2240="","",'S.D.PASTE SHEET'!Q2240)</f>
        <v/>
      </c>
      <c s="153" t="str">
        <f>IF('S.D.PASTE SHEET'!R2240="","",'S.D.PASTE SHEET'!R2240)</f>
        <v/>
      </c>
      <c s="153" t="str">
        <f>IF('S.D.PASTE SHEET'!S2240="","",'S.D.PASTE SHEET'!S2240)</f>
        <v/>
      </c>
      <c s="153" t="str">
        <f>IF('S.D.PASTE SHEET'!T2240="","",'S.D.PASTE SHEET'!T2240)</f>
        <v/>
      </c>
      <c s="153" t="str">
        <f>IF('S.D.PASTE SHEET'!U2240="","",'S.D.PASTE SHEET'!U2240)</f>
        <v/>
      </c>
      <c s="153" t="str">
        <f>IF('S.D.PASTE SHEET'!V2240="","",'S.D.PASTE SHEET'!V2240)</f>
        <v/>
      </c>
      <c s="153" t="str">
        <f>IF('S.D.PASTE SHEET'!W2240="","",'S.D.PASTE SHEET'!W2240)</f>
        <v/>
      </c>
      <c s="153" t="str">
        <f>IF('S.D.PASTE SHEET'!X2240="","",'S.D.PASTE SHEET'!X2240)</f>
        <v/>
      </c>
      <c s="153" t="str">
        <f>IF('S.D.PASTE SHEET'!Y2240="","",'S.D.PASTE SHEET'!Y2240)</f>
        <v/>
      </c>
      <c s="153" t="str">
        <f>IF('S.D.PASTE SHEET'!Z2240="","",'S.D.PASTE SHEET'!Z2240)</f>
        <v/>
      </c>
      <c s="153" t="str">
        <f>IF('S.D.PASTE SHEET'!AA2240="","",'S.D.PASTE SHEET'!AA2240)</f>
        <v/>
      </c>
      <c s="153" t="str">
        <f>IF('S.D.PASTE SHEET'!AB2240="","",'S.D.PASTE SHEET'!AB2240)</f>
        <v/>
      </c>
      <c s="153" t="str">
        <f>IF('S.D.PASTE SHEET'!AC2240="","",'S.D.PASTE SHEET'!AC2240)</f>
        <v/>
      </c>
      <c s="153" t="str">
        <f>IF('S.D.PASTE SHEET'!AD2240="","",'S.D.PASTE SHEET'!AD2240)</f>
        <v/>
      </c>
      <c s="155"/>
      <c s="156" t="str">
        <f>IF(AK2240="","",IF(AK2240&gt;0,COUNT($AG$2:AG2240),""))</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IF(BC2240="","",IF(BC2240&gt;0,COUNT($AY$2:AY2240),""))</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41" spans="1:66" ht="15">
      <c r="A2241" s="153" t="str">
        <f>IF('S.D.PASTE SHEET'!A2241="","",'S.D.PASTE SHEET'!A2241)</f>
        <v/>
      </c>
      <c s="153" t="str">
        <f>IF('S.D.PASTE SHEET'!B2241="","",'S.D.PASTE SHEET'!B2241)</f>
        <v/>
      </c>
      <c s="153" t="str">
        <f>IF('S.D.PASTE SHEET'!C2241="","",'S.D.PASTE SHEET'!C2241)</f>
        <v/>
      </c>
      <c s="154" t="str">
        <f>IF('S.D.PASTE SHEET'!D2241="","",'S.D.PASTE SHEET'!D2241)</f>
        <v/>
      </c>
      <c s="153" t="str">
        <f>IF('S.D.PASTE SHEET'!E2241="","",UPPER('S.D.PASTE SHEET'!E2241))</f>
        <v/>
      </c>
      <c s="153" t="str">
        <f>IF('S.D.PASTE SHEET'!F2241="","",'S.D.PASTE SHEET'!F2241)</f>
        <v/>
      </c>
      <c s="153" t="str">
        <f>IF('S.D.PASTE SHEET'!G2241="","",UPPER('S.D.PASTE SHEET'!G2241))</f>
        <v/>
      </c>
      <c s="153" t="str">
        <f>IF('S.D.PASTE SHEET'!H2241="","",UPPER('S.D.PASTE SHEET'!H2241))</f>
        <v/>
      </c>
      <c s="153" t="str">
        <f>IF('S.D.PASTE SHEET'!I2241="","",'S.D.PASTE SHEET'!I2241)</f>
        <v/>
      </c>
      <c s="154" t="str">
        <f>IF('S.D.PASTE SHEET'!J2241="","",'S.D.PASTE SHEET'!J2241)</f>
        <v/>
      </c>
      <c s="153" t="str">
        <f>IF('S.D.PASTE SHEET'!K2241="","",'S.D.PASTE SHEET'!K2241)</f>
        <v/>
      </c>
      <c s="153" t="str">
        <f>IF('S.D.PASTE SHEET'!L2241="","",'S.D.PASTE SHEET'!L2241)</f>
        <v/>
      </c>
      <c s="153" t="str">
        <f>IF('S.D.PASTE SHEET'!M2241="","",'S.D.PASTE SHEET'!M2241)</f>
        <v/>
      </c>
      <c s="153" t="str">
        <f>IF('S.D.PASTE SHEET'!N2241="","",'S.D.PASTE SHEET'!N2241)</f>
        <v/>
      </c>
      <c s="153" t="str">
        <f>IF('S.D.PASTE SHEET'!O2241="","",'S.D.PASTE SHEET'!O2241)</f>
        <v/>
      </c>
      <c s="153" t="str">
        <f>IF('S.D.PASTE SHEET'!P2241="","",'S.D.PASTE SHEET'!P2241)</f>
        <v/>
      </c>
      <c s="153" t="str">
        <f>IF('S.D.PASTE SHEET'!Q2241="","",'S.D.PASTE SHEET'!Q2241)</f>
        <v/>
      </c>
      <c s="153" t="str">
        <f>IF('S.D.PASTE SHEET'!R2241="","",'S.D.PASTE SHEET'!R2241)</f>
        <v/>
      </c>
      <c s="153" t="str">
        <f>IF('S.D.PASTE SHEET'!S2241="","",'S.D.PASTE SHEET'!S2241)</f>
        <v/>
      </c>
      <c s="153" t="str">
        <f>IF('S.D.PASTE SHEET'!T2241="","",'S.D.PASTE SHEET'!T2241)</f>
        <v/>
      </c>
      <c s="153" t="str">
        <f>IF('S.D.PASTE SHEET'!U2241="","",'S.D.PASTE SHEET'!U2241)</f>
        <v/>
      </c>
      <c s="153" t="str">
        <f>IF('S.D.PASTE SHEET'!V2241="","",'S.D.PASTE SHEET'!V2241)</f>
        <v/>
      </c>
      <c s="153" t="str">
        <f>IF('S.D.PASTE SHEET'!W2241="","",'S.D.PASTE SHEET'!W2241)</f>
        <v/>
      </c>
      <c s="153" t="str">
        <f>IF('S.D.PASTE SHEET'!X2241="","",'S.D.PASTE SHEET'!X2241)</f>
        <v/>
      </c>
      <c s="153" t="str">
        <f>IF('S.D.PASTE SHEET'!Y2241="","",'S.D.PASTE SHEET'!Y2241)</f>
        <v/>
      </c>
      <c s="153" t="str">
        <f>IF('S.D.PASTE SHEET'!Z2241="","",'S.D.PASTE SHEET'!Z2241)</f>
        <v/>
      </c>
      <c s="153" t="str">
        <f>IF('S.D.PASTE SHEET'!AA2241="","",'S.D.PASTE SHEET'!AA2241)</f>
        <v/>
      </c>
      <c s="153" t="str">
        <f>IF('S.D.PASTE SHEET'!AB2241="","",'S.D.PASTE SHEET'!AB2241)</f>
        <v/>
      </c>
      <c s="153" t="str">
        <f>IF('S.D.PASTE SHEET'!AC2241="","",'S.D.PASTE SHEET'!AC2241)</f>
        <v/>
      </c>
      <c s="153" t="str">
        <f>IF('S.D.PASTE SHEET'!AD2241="","",'S.D.PASTE SHEET'!AD2241)</f>
        <v/>
      </c>
      <c s="155"/>
      <c s="156" t="str">
        <f>IF(AK2241="","",IF(AK2241&gt;0,COUNT($AG$2:AG2241),""))</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IF(BC2241="","",IF(BC2241&gt;0,COUNT($AY$2:AY2241),""))</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42" spans="1:66" ht="15">
      <c r="A2242" s="153" t="str">
        <f>IF('S.D.PASTE SHEET'!A2242="","",'S.D.PASTE SHEET'!A2242)</f>
        <v/>
      </c>
      <c s="153" t="str">
        <f>IF('S.D.PASTE SHEET'!B2242="","",'S.D.PASTE SHEET'!B2242)</f>
        <v/>
      </c>
      <c s="153" t="str">
        <f>IF('S.D.PASTE SHEET'!C2242="","",'S.D.PASTE SHEET'!C2242)</f>
        <v/>
      </c>
      <c s="154" t="str">
        <f>IF('S.D.PASTE SHEET'!D2242="","",'S.D.PASTE SHEET'!D2242)</f>
        <v/>
      </c>
      <c s="153" t="str">
        <f>IF('S.D.PASTE SHEET'!E2242="","",UPPER('S.D.PASTE SHEET'!E2242))</f>
        <v/>
      </c>
      <c s="153" t="str">
        <f>IF('S.D.PASTE SHEET'!F2242="","",'S.D.PASTE SHEET'!F2242)</f>
        <v/>
      </c>
      <c s="153" t="str">
        <f>IF('S.D.PASTE SHEET'!G2242="","",UPPER('S.D.PASTE SHEET'!G2242))</f>
        <v/>
      </c>
      <c s="153" t="str">
        <f>IF('S.D.PASTE SHEET'!H2242="","",UPPER('S.D.PASTE SHEET'!H2242))</f>
        <v/>
      </c>
      <c s="153" t="str">
        <f>IF('S.D.PASTE SHEET'!I2242="","",'S.D.PASTE SHEET'!I2242)</f>
        <v/>
      </c>
      <c s="154" t="str">
        <f>IF('S.D.PASTE SHEET'!J2242="","",'S.D.PASTE SHEET'!J2242)</f>
        <v/>
      </c>
      <c s="153" t="str">
        <f>IF('S.D.PASTE SHEET'!K2242="","",'S.D.PASTE SHEET'!K2242)</f>
        <v/>
      </c>
      <c s="153" t="str">
        <f>IF('S.D.PASTE SHEET'!L2242="","",'S.D.PASTE SHEET'!L2242)</f>
        <v/>
      </c>
      <c s="153" t="str">
        <f>IF('S.D.PASTE SHEET'!M2242="","",'S.D.PASTE SHEET'!M2242)</f>
        <v/>
      </c>
      <c s="153" t="str">
        <f>IF('S.D.PASTE SHEET'!N2242="","",'S.D.PASTE SHEET'!N2242)</f>
        <v/>
      </c>
      <c s="153" t="str">
        <f>IF('S.D.PASTE SHEET'!O2242="","",'S.D.PASTE SHEET'!O2242)</f>
        <v/>
      </c>
      <c s="153" t="str">
        <f>IF('S.D.PASTE SHEET'!P2242="","",'S.D.PASTE SHEET'!P2242)</f>
        <v/>
      </c>
      <c s="153" t="str">
        <f>IF('S.D.PASTE SHEET'!Q2242="","",'S.D.PASTE SHEET'!Q2242)</f>
        <v/>
      </c>
      <c s="153" t="str">
        <f>IF('S.D.PASTE SHEET'!R2242="","",'S.D.PASTE SHEET'!R2242)</f>
        <v/>
      </c>
      <c s="153" t="str">
        <f>IF('S.D.PASTE SHEET'!S2242="","",'S.D.PASTE SHEET'!S2242)</f>
        <v/>
      </c>
      <c s="153" t="str">
        <f>IF('S.D.PASTE SHEET'!T2242="","",'S.D.PASTE SHEET'!T2242)</f>
        <v/>
      </c>
      <c s="153" t="str">
        <f>IF('S.D.PASTE SHEET'!U2242="","",'S.D.PASTE SHEET'!U2242)</f>
        <v/>
      </c>
      <c s="153" t="str">
        <f>IF('S.D.PASTE SHEET'!V2242="","",'S.D.PASTE SHEET'!V2242)</f>
        <v/>
      </c>
      <c s="153" t="str">
        <f>IF('S.D.PASTE SHEET'!W2242="","",'S.D.PASTE SHEET'!W2242)</f>
        <v/>
      </c>
      <c s="153" t="str">
        <f>IF('S.D.PASTE SHEET'!X2242="","",'S.D.PASTE SHEET'!X2242)</f>
        <v/>
      </c>
      <c s="153" t="str">
        <f>IF('S.D.PASTE SHEET'!Y2242="","",'S.D.PASTE SHEET'!Y2242)</f>
        <v/>
      </c>
      <c s="153" t="str">
        <f>IF('S.D.PASTE SHEET'!Z2242="","",'S.D.PASTE SHEET'!Z2242)</f>
        <v/>
      </c>
      <c s="153" t="str">
        <f>IF('S.D.PASTE SHEET'!AA2242="","",'S.D.PASTE SHEET'!AA2242)</f>
        <v/>
      </c>
      <c s="153" t="str">
        <f>IF('S.D.PASTE SHEET'!AB2242="","",'S.D.PASTE SHEET'!AB2242)</f>
        <v/>
      </c>
      <c s="153" t="str">
        <f>IF('S.D.PASTE SHEET'!AC2242="","",'S.D.PASTE SHEET'!AC2242)</f>
        <v/>
      </c>
      <c s="153" t="str">
        <f>IF('S.D.PASTE SHEET'!AD2242="","",'S.D.PASTE SHEET'!AD2242)</f>
        <v/>
      </c>
      <c s="155"/>
      <c s="156" t="str">
        <f>IF(AK2242="","",IF(AK2242&gt;0,COUNT($AG$2:AG2242),""))</f>
        <v/>
      </c>
      <c s="157" t="str">
        <f t="shared" si="1090"/>
        <v/>
      </c>
      <c s="157" t="str">
        <f t="shared" si="1091"/>
        <v/>
      </c>
      <c s="157" t="str">
        <f t="shared" si="1092"/>
        <v/>
      </c>
      <c s="158" t="str">
        <f t="shared" si="1093"/>
        <v/>
      </c>
      <c s="157" t="str">
        <f t="shared" si="1094"/>
        <v/>
      </c>
      <c s="157" t="str">
        <f t="shared" si="1095"/>
        <v/>
      </c>
      <c s="157" t="str">
        <f t="shared" si="1096"/>
        <v/>
      </c>
      <c s="157" t="str">
        <f t="shared" si="1097"/>
        <v/>
      </c>
      <c s="157" t="str">
        <f t="shared" si="1098"/>
        <v/>
      </c>
      <c s="158" t="str">
        <f t="shared" si="1099"/>
        <v/>
      </c>
      <c s="157" t="str">
        <f t="shared" si="1100"/>
        <v/>
      </c>
      <c s="157" t="str">
        <f t="shared" si="1101"/>
        <v/>
      </c>
      <c s="157" t="str">
        <f t="shared" si="1102"/>
        <v/>
      </c>
      <c s="157" t="str">
        <f t="shared" si="1103"/>
        <v/>
      </c>
      <c s="157" t="str">
        <f t="shared" si="1104"/>
        <v/>
      </c>
      <c s="157" t="str">
        <f t="shared" si="1105"/>
        <v/>
      </c>
      <c s="160"/>
      <c s="156" t="str">
        <f>IF(BC2242="","",IF(BC2242&gt;0,COUNT($AY$2:AY2242),""))</f>
        <v/>
      </c>
      <c s="159" t="str">
        <f t="shared" si="1106"/>
        <v/>
      </c>
      <c s="159" t="str">
        <f t="shared" si="1107"/>
        <v/>
      </c>
      <c s="157" t="str">
        <f t="shared" si="1108"/>
        <v/>
      </c>
      <c s="158" t="str">
        <f t="shared" si="1109"/>
        <v/>
      </c>
      <c s="157" t="str">
        <f t="shared" si="1110"/>
        <v/>
      </c>
      <c s="157" t="str">
        <f t="shared" si="1111"/>
        <v/>
      </c>
      <c s="157" t="str">
        <f t="shared" si="1112"/>
        <v/>
      </c>
      <c s="157" t="str">
        <f t="shared" si="1113"/>
        <v/>
      </c>
      <c s="157" t="str">
        <f t="shared" si="1114"/>
        <v/>
      </c>
      <c s="158" t="str">
        <f t="shared" si="1115"/>
        <v/>
      </c>
      <c s="157" t="str">
        <f t="shared" si="1116"/>
        <v/>
      </c>
      <c s="157" t="str">
        <f t="shared" si="1117"/>
        <v/>
      </c>
      <c s="157" t="str">
        <f t="shared" si="1118"/>
        <v/>
      </c>
      <c s="157" t="str">
        <f t="shared" si="1119"/>
        <v/>
      </c>
      <c s="157" t="str">
        <f t="shared" si="1120"/>
        <v/>
      </c>
      <c s="157" t="str">
        <f t="shared" si="1121"/>
        <v/>
      </c>
    </row>
    <row r="2243" spans="1:66" ht="15">
      <c r="A2243" s="153" t="str">
        <f>IF('S.D.PASTE SHEET'!A2243="","",'S.D.PASTE SHEET'!A2243)</f>
        <v/>
      </c>
      <c s="153" t="str">
        <f>IF('S.D.PASTE SHEET'!B2243="","",'S.D.PASTE SHEET'!B2243)</f>
        <v/>
      </c>
      <c s="153" t="str">
        <f>IF('S.D.PASTE SHEET'!C2243="","",'S.D.PASTE SHEET'!C2243)</f>
        <v/>
      </c>
      <c s="154" t="str">
        <f>IF('S.D.PASTE SHEET'!D2243="","",'S.D.PASTE SHEET'!D2243)</f>
        <v/>
      </c>
      <c s="153" t="str">
        <f>IF('S.D.PASTE SHEET'!E2243="","",UPPER('S.D.PASTE SHEET'!E2243))</f>
        <v/>
      </c>
      <c s="153" t="str">
        <f>IF('S.D.PASTE SHEET'!F2243="","",'S.D.PASTE SHEET'!F2243)</f>
        <v/>
      </c>
      <c s="153" t="str">
        <f>IF('S.D.PASTE SHEET'!G2243="","",UPPER('S.D.PASTE SHEET'!G2243))</f>
        <v/>
      </c>
      <c s="153" t="str">
        <f>IF('S.D.PASTE SHEET'!H2243="","",UPPER('S.D.PASTE SHEET'!H2243))</f>
        <v/>
      </c>
      <c s="153" t="str">
        <f>IF('S.D.PASTE SHEET'!I2243="","",'S.D.PASTE SHEET'!I2243)</f>
        <v/>
      </c>
      <c s="154" t="str">
        <f>IF('S.D.PASTE SHEET'!J2243="","",'S.D.PASTE SHEET'!J2243)</f>
        <v/>
      </c>
      <c s="153" t="str">
        <f>IF('S.D.PASTE SHEET'!K2243="","",'S.D.PASTE SHEET'!K2243)</f>
        <v/>
      </c>
      <c s="153" t="str">
        <f>IF('S.D.PASTE SHEET'!L2243="","",'S.D.PASTE SHEET'!L2243)</f>
        <v/>
      </c>
      <c s="153" t="str">
        <f>IF('S.D.PASTE SHEET'!M2243="","",'S.D.PASTE SHEET'!M2243)</f>
        <v/>
      </c>
      <c s="153" t="str">
        <f>IF('S.D.PASTE SHEET'!N2243="","",'S.D.PASTE SHEET'!N2243)</f>
        <v/>
      </c>
      <c s="153" t="str">
        <f>IF('S.D.PASTE SHEET'!O2243="","",'S.D.PASTE SHEET'!O2243)</f>
        <v/>
      </c>
      <c s="153" t="str">
        <f>IF('S.D.PASTE SHEET'!P2243="","",'S.D.PASTE SHEET'!P2243)</f>
        <v/>
      </c>
      <c s="153" t="str">
        <f>IF('S.D.PASTE SHEET'!Q2243="","",'S.D.PASTE SHEET'!Q2243)</f>
        <v/>
      </c>
      <c s="153" t="str">
        <f>IF('S.D.PASTE SHEET'!R2243="","",'S.D.PASTE SHEET'!R2243)</f>
        <v/>
      </c>
      <c s="153" t="str">
        <f>IF('S.D.PASTE SHEET'!S2243="","",'S.D.PASTE SHEET'!S2243)</f>
        <v/>
      </c>
      <c s="153" t="str">
        <f>IF('S.D.PASTE SHEET'!T2243="","",'S.D.PASTE SHEET'!T2243)</f>
        <v/>
      </c>
      <c s="153" t="str">
        <f>IF('S.D.PASTE SHEET'!U2243="","",'S.D.PASTE SHEET'!U2243)</f>
        <v/>
      </c>
      <c s="153" t="str">
        <f>IF('S.D.PASTE SHEET'!V2243="","",'S.D.PASTE SHEET'!V2243)</f>
        <v/>
      </c>
      <c s="153" t="str">
        <f>IF('S.D.PASTE SHEET'!W2243="","",'S.D.PASTE SHEET'!W2243)</f>
        <v/>
      </c>
      <c s="153" t="str">
        <f>IF('S.D.PASTE SHEET'!X2243="","",'S.D.PASTE SHEET'!X2243)</f>
        <v/>
      </c>
      <c s="153" t="str">
        <f>IF('S.D.PASTE SHEET'!Y2243="","",'S.D.PASTE SHEET'!Y2243)</f>
        <v/>
      </c>
      <c s="153" t="str">
        <f>IF('S.D.PASTE SHEET'!Z2243="","",'S.D.PASTE SHEET'!Z2243)</f>
        <v/>
      </c>
      <c s="153" t="str">
        <f>IF('S.D.PASTE SHEET'!AA2243="","",'S.D.PASTE SHEET'!AA2243)</f>
        <v/>
      </c>
      <c s="153" t="str">
        <f>IF('S.D.PASTE SHEET'!AB2243="","",'S.D.PASTE SHEET'!AB2243)</f>
        <v/>
      </c>
      <c s="153" t="str">
        <f>IF('S.D.PASTE SHEET'!AC2243="","",'S.D.PASTE SHEET'!AC2243)</f>
        <v/>
      </c>
      <c s="153" t="str">
        <f>IF('S.D.PASTE SHEET'!AD2243="","",'S.D.PASTE SHEET'!AD2243)</f>
        <v/>
      </c>
      <c s="155"/>
      <c s="156" t="str">
        <f>IF(AK2243="","",IF(AK2243&gt;0,COUNT($AG$2:AG2243),""))</f>
        <v/>
      </c>
      <c s="157" t="str">
        <f t="shared" si="1122" ref="AG2243:AG2306">IF(AND($AJ$1=8,$A2243=8),A2243,"")</f>
        <v/>
      </c>
      <c s="157" t="str">
        <f t="shared" si="1123" ref="AH2243:AH2306">IF(AND($AJ$1=8,$A2243=8),B2243,"")</f>
        <v/>
      </c>
      <c s="157" t="str">
        <f t="shared" si="1124" ref="AI2243:AI2306">IF(AND($AJ$1=8,$A2243=8),C2243,"")</f>
        <v/>
      </c>
      <c s="158" t="str">
        <f t="shared" si="1125" ref="AJ2243:AJ2306">IF(AND($AJ$1=8,$A2243=8),D2243,"")</f>
        <v/>
      </c>
      <c s="157" t="str">
        <f t="shared" si="1126" ref="AK2243:AK2306">IF(AND($AJ$1=8,$A2243=8),E2243,"")</f>
        <v/>
      </c>
      <c s="157" t="str">
        <f t="shared" si="1127" ref="AL2243:AL2306">IF(AND($AJ$1=8,$A2243=8),F2243,"")</f>
        <v/>
      </c>
      <c s="157" t="str">
        <f t="shared" si="1128" ref="AM2243:AM2306">IF(AND($AJ$1=8,$A2243=8),G2243,"")</f>
        <v/>
      </c>
      <c s="157" t="str">
        <f t="shared" si="1129" ref="AN2243:AN2306">IF(AND($AJ$1=8,$A2243=8),H2243,"")</f>
        <v/>
      </c>
      <c s="157" t="str">
        <f t="shared" si="1130" ref="AO2243:AO2306">IF(AND($AJ$1=8,$A2243=8),I2243,"")</f>
        <v/>
      </c>
      <c s="158" t="str">
        <f t="shared" si="1131" ref="AP2243:AP2306">IF(AND($AJ$1=8,$A2243=8),J2243,"")</f>
        <v/>
      </c>
      <c s="157" t="str">
        <f t="shared" si="1132" ref="AQ2243:AQ2306">IF(AND($AJ$1=8,$A2243=8),K2243,"")</f>
        <v/>
      </c>
      <c s="157" t="str">
        <f t="shared" si="1133" ref="AR2243:AR2306">IF(AND($AJ$1=8,$A2243=8),L2243,"")</f>
        <v/>
      </c>
      <c s="157" t="str">
        <f t="shared" si="1134" ref="AS2243:AS2306">IF(AND($AJ$1=8,$A2243=8),M2243,"")</f>
        <v/>
      </c>
      <c s="157" t="str">
        <f t="shared" si="1135" ref="AT2243:AT2306">IF(AND($AJ$1=8,$A2243=8),N2243,"")</f>
        <v/>
      </c>
      <c s="157" t="str">
        <f t="shared" si="1136" ref="AU2243:AU2306">IF(AND($AJ$1=8,$A2243=8),O2243,"")</f>
        <v/>
      </c>
      <c s="157" t="str">
        <f t="shared" si="1137" ref="AV2243:AV2306">IF(AND($AJ$1=8,$A2243=8),P2243,"")</f>
        <v/>
      </c>
      <c s="160"/>
      <c s="156" t="str">
        <f>IF(BC2243="","",IF(BC2243&gt;0,COUNT($AY$2:AY2243),""))</f>
        <v/>
      </c>
      <c s="159" t="str">
        <f t="shared" si="1138" ref="AY2243:AY2306">IF(AND($BB$1=8,$A2243=8,$BC$1=$B2243),$A2243,"")</f>
        <v/>
      </c>
      <c s="159" t="str">
        <f t="shared" si="1139" ref="AZ2243:AZ2306">IF(AND($BB$1=8,$A2243=8,$BC$1=$B2243),$B2243,"")</f>
        <v/>
      </c>
      <c s="157" t="str">
        <f t="shared" si="1140" ref="BA2243:BA2306">IF(AND($BB$1=8,$A2243=8,$BC$1=$B2243),$C2243,"")</f>
        <v/>
      </c>
      <c s="158" t="str">
        <f t="shared" si="1141" ref="BB2243:BB2306">IF(AND($BB$1=8,$A2243=8,$BC$1=$B2243),$D2243,"")</f>
        <v/>
      </c>
      <c s="157" t="str">
        <f t="shared" si="1142" ref="BC2243:BC2306">IF(AND($BB$1=8,$A2243=8,$BC$1=$B2243),$E2243,"")</f>
        <v/>
      </c>
      <c s="157" t="str">
        <f t="shared" si="1143" ref="BD2243:BD2306">IF(AND($BB$1=8,$A2243=8,$BC$1=$B2243),$F2243,"")</f>
        <v/>
      </c>
      <c s="157" t="str">
        <f t="shared" si="1144" ref="BE2243:BE2306">IF(AND($BB$1=8,$A2243=8,$BC$1=$B2243),$G2243,"")</f>
        <v/>
      </c>
      <c s="157" t="str">
        <f t="shared" si="1145" ref="BF2243:BF2306">IF(AND($BB$1=8,$A2243=8,$BC$1=$B2243),$H2243,"")</f>
        <v/>
      </c>
      <c s="157" t="str">
        <f t="shared" si="1146" ref="BG2243:BG2306">IF(AND($BB$1=8,$A2243=8,$BC$1=$B2243),$I2243,"")</f>
        <v/>
      </c>
      <c s="158" t="str">
        <f t="shared" si="1147" ref="BH2243:BH2306">IF(AND($BB$1=8,$A2243=8,$BC$1=$B2243),$J2243,"")</f>
        <v/>
      </c>
      <c s="157" t="str">
        <f t="shared" si="1148" ref="BI2243:BI2306">IF(AND($BB$1=8,$A2243=8,$BC$1=$B2243),$K2243,"")</f>
        <v/>
      </c>
      <c s="157" t="str">
        <f t="shared" si="1149" ref="BJ2243:BJ2306">IF(AND($BB$1=8,$A2243=8,$BC$1=$B2243),$L2243,"")</f>
        <v/>
      </c>
      <c s="157" t="str">
        <f t="shared" si="1150" ref="BK2243:BK2306">IF(AND($BB$1=8,$A2243=8,$BC$1=$B2243),$M2243,"")</f>
        <v/>
      </c>
      <c s="157" t="str">
        <f t="shared" si="1151" ref="BL2243:BL2306">IF(AND($BB$1=8,$A2243=8,$BC$1=$B2243),$N2243,"")</f>
        <v/>
      </c>
      <c s="157" t="str">
        <f t="shared" si="1152" ref="BM2243:BM2306">IF(AND($BB$1=8,$A2243=8,$BC$1=$B2243),$O2243,"")</f>
        <v/>
      </c>
      <c s="157" t="str">
        <f t="shared" si="1153" ref="BN2243:BN2306">IF(AND($BB$1=8,$A2243=8,$BC$1=$B2243),$P2243,"")</f>
        <v/>
      </c>
    </row>
    <row r="2244" spans="1:66" ht="15">
      <c r="A2244" s="153" t="str">
        <f>IF('S.D.PASTE SHEET'!A2244="","",'S.D.PASTE SHEET'!A2244)</f>
        <v/>
      </c>
      <c s="153" t="str">
        <f>IF('S.D.PASTE SHEET'!B2244="","",'S.D.PASTE SHEET'!B2244)</f>
        <v/>
      </c>
      <c s="153" t="str">
        <f>IF('S.D.PASTE SHEET'!C2244="","",'S.D.PASTE SHEET'!C2244)</f>
        <v/>
      </c>
      <c s="154" t="str">
        <f>IF('S.D.PASTE SHEET'!D2244="","",'S.D.PASTE SHEET'!D2244)</f>
        <v/>
      </c>
      <c s="153" t="str">
        <f>IF('S.D.PASTE SHEET'!E2244="","",UPPER('S.D.PASTE SHEET'!E2244))</f>
        <v/>
      </c>
      <c s="153" t="str">
        <f>IF('S.D.PASTE SHEET'!F2244="","",'S.D.PASTE SHEET'!F2244)</f>
        <v/>
      </c>
      <c s="153" t="str">
        <f>IF('S.D.PASTE SHEET'!G2244="","",UPPER('S.D.PASTE SHEET'!G2244))</f>
        <v/>
      </c>
      <c s="153" t="str">
        <f>IF('S.D.PASTE SHEET'!H2244="","",UPPER('S.D.PASTE SHEET'!H2244))</f>
        <v/>
      </c>
      <c s="153" t="str">
        <f>IF('S.D.PASTE SHEET'!I2244="","",'S.D.PASTE SHEET'!I2244)</f>
        <v/>
      </c>
      <c s="154" t="str">
        <f>IF('S.D.PASTE SHEET'!J2244="","",'S.D.PASTE SHEET'!J2244)</f>
        <v/>
      </c>
      <c s="153" t="str">
        <f>IF('S.D.PASTE SHEET'!K2244="","",'S.D.PASTE SHEET'!K2244)</f>
        <v/>
      </c>
      <c s="153" t="str">
        <f>IF('S.D.PASTE SHEET'!L2244="","",'S.D.PASTE SHEET'!L2244)</f>
        <v/>
      </c>
      <c s="153" t="str">
        <f>IF('S.D.PASTE SHEET'!M2244="","",'S.D.PASTE SHEET'!M2244)</f>
        <v/>
      </c>
      <c s="153" t="str">
        <f>IF('S.D.PASTE SHEET'!N2244="","",'S.D.PASTE SHEET'!N2244)</f>
        <v/>
      </c>
      <c s="153" t="str">
        <f>IF('S.D.PASTE SHEET'!O2244="","",'S.D.PASTE SHEET'!O2244)</f>
        <v/>
      </c>
      <c s="153" t="str">
        <f>IF('S.D.PASTE SHEET'!P2244="","",'S.D.PASTE SHEET'!P2244)</f>
        <v/>
      </c>
      <c s="153" t="str">
        <f>IF('S.D.PASTE SHEET'!Q2244="","",'S.D.PASTE SHEET'!Q2244)</f>
        <v/>
      </c>
      <c s="153" t="str">
        <f>IF('S.D.PASTE SHEET'!R2244="","",'S.D.PASTE SHEET'!R2244)</f>
        <v/>
      </c>
      <c s="153" t="str">
        <f>IF('S.D.PASTE SHEET'!S2244="","",'S.D.PASTE SHEET'!S2244)</f>
        <v/>
      </c>
      <c s="153" t="str">
        <f>IF('S.D.PASTE SHEET'!T2244="","",'S.D.PASTE SHEET'!T2244)</f>
        <v/>
      </c>
      <c s="153" t="str">
        <f>IF('S.D.PASTE SHEET'!U2244="","",'S.D.PASTE SHEET'!U2244)</f>
        <v/>
      </c>
      <c s="153" t="str">
        <f>IF('S.D.PASTE SHEET'!V2244="","",'S.D.PASTE SHEET'!V2244)</f>
        <v/>
      </c>
      <c s="153" t="str">
        <f>IF('S.D.PASTE SHEET'!W2244="","",'S.D.PASTE SHEET'!W2244)</f>
        <v/>
      </c>
      <c s="153" t="str">
        <f>IF('S.D.PASTE SHEET'!X2244="","",'S.D.PASTE SHEET'!X2244)</f>
        <v/>
      </c>
      <c s="153" t="str">
        <f>IF('S.D.PASTE SHEET'!Y2244="","",'S.D.PASTE SHEET'!Y2244)</f>
        <v/>
      </c>
      <c s="153" t="str">
        <f>IF('S.D.PASTE SHEET'!Z2244="","",'S.D.PASTE SHEET'!Z2244)</f>
        <v/>
      </c>
      <c s="153" t="str">
        <f>IF('S.D.PASTE SHEET'!AA2244="","",'S.D.PASTE SHEET'!AA2244)</f>
        <v/>
      </c>
      <c s="153" t="str">
        <f>IF('S.D.PASTE SHEET'!AB2244="","",'S.D.PASTE SHEET'!AB2244)</f>
        <v/>
      </c>
      <c s="153" t="str">
        <f>IF('S.D.PASTE SHEET'!AC2244="","",'S.D.PASTE SHEET'!AC2244)</f>
        <v/>
      </c>
      <c s="153" t="str">
        <f>IF('S.D.PASTE SHEET'!AD2244="","",'S.D.PASTE SHEET'!AD2244)</f>
        <v/>
      </c>
      <c s="155"/>
      <c s="156" t="str">
        <f>IF(AK2244="","",IF(AK2244&gt;0,COUNT($AG$2:AG2244),""))</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IF(BC2244="","",IF(BC2244&gt;0,COUNT($AY$2:AY2244),""))</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45" spans="1:66" ht="15">
      <c r="A2245" s="153" t="str">
        <f>IF('S.D.PASTE SHEET'!A2245="","",'S.D.PASTE SHEET'!A2245)</f>
        <v/>
      </c>
      <c s="153" t="str">
        <f>IF('S.D.PASTE SHEET'!B2245="","",'S.D.PASTE SHEET'!B2245)</f>
        <v/>
      </c>
      <c s="153" t="str">
        <f>IF('S.D.PASTE SHEET'!C2245="","",'S.D.PASTE SHEET'!C2245)</f>
        <v/>
      </c>
      <c s="154" t="str">
        <f>IF('S.D.PASTE SHEET'!D2245="","",'S.D.PASTE SHEET'!D2245)</f>
        <v/>
      </c>
      <c s="153" t="str">
        <f>IF('S.D.PASTE SHEET'!E2245="","",UPPER('S.D.PASTE SHEET'!E2245))</f>
        <v/>
      </c>
      <c s="153" t="str">
        <f>IF('S.D.PASTE SHEET'!F2245="","",'S.D.PASTE SHEET'!F2245)</f>
        <v/>
      </c>
      <c s="153" t="str">
        <f>IF('S.D.PASTE SHEET'!G2245="","",UPPER('S.D.PASTE SHEET'!G2245))</f>
        <v/>
      </c>
      <c s="153" t="str">
        <f>IF('S.D.PASTE SHEET'!H2245="","",UPPER('S.D.PASTE SHEET'!H2245))</f>
        <v/>
      </c>
      <c s="153" t="str">
        <f>IF('S.D.PASTE SHEET'!I2245="","",'S.D.PASTE SHEET'!I2245)</f>
        <v/>
      </c>
      <c s="154" t="str">
        <f>IF('S.D.PASTE SHEET'!J2245="","",'S.D.PASTE SHEET'!J2245)</f>
        <v/>
      </c>
      <c s="153" t="str">
        <f>IF('S.D.PASTE SHEET'!K2245="","",'S.D.PASTE SHEET'!K2245)</f>
        <v/>
      </c>
      <c s="153" t="str">
        <f>IF('S.D.PASTE SHEET'!L2245="","",'S.D.PASTE SHEET'!L2245)</f>
        <v/>
      </c>
      <c s="153" t="str">
        <f>IF('S.D.PASTE SHEET'!M2245="","",'S.D.PASTE SHEET'!M2245)</f>
        <v/>
      </c>
      <c s="153" t="str">
        <f>IF('S.D.PASTE SHEET'!N2245="","",'S.D.PASTE SHEET'!N2245)</f>
        <v/>
      </c>
      <c s="153" t="str">
        <f>IF('S.D.PASTE SHEET'!O2245="","",'S.D.PASTE SHEET'!O2245)</f>
        <v/>
      </c>
      <c s="153" t="str">
        <f>IF('S.D.PASTE SHEET'!P2245="","",'S.D.PASTE SHEET'!P2245)</f>
        <v/>
      </c>
      <c s="153" t="str">
        <f>IF('S.D.PASTE SHEET'!Q2245="","",'S.D.PASTE SHEET'!Q2245)</f>
        <v/>
      </c>
      <c s="153" t="str">
        <f>IF('S.D.PASTE SHEET'!R2245="","",'S.D.PASTE SHEET'!R2245)</f>
        <v/>
      </c>
      <c s="153" t="str">
        <f>IF('S.D.PASTE SHEET'!S2245="","",'S.D.PASTE SHEET'!S2245)</f>
        <v/>
      </c>
      <c s="153" t="str">
        <f>IF('S.D.PASTE SHEET'!T2245="","",'S.D.PASTE SHEET'!T2245)</f>
        <v/>
      </c>
      <c s="153" t="str">
        <f>IF('S.D.PASTE SHEET'!U2245="","",'S.D.PASTE SHEET'!U2245)</f>
        <v/>
      </c>
      <c s="153" t="str">
        <f>IF('S.D.PASTE SHEET'!V2245="","",'S.D.PASTE SHEET'!V2245)</f>
        <v/>
      </c>
      <c s="153" t="str">
        <f>IF('S.D.PASTE SHEET'!W2245="","",'S.D.PASTE SHEET'!W2245)</f>
        <v/>
      </c>
      <c s="153" t="str">
        <f>IF('S.D.PASTE SHEET'!X2245="","",'S.D.PASTE SHEET'!X2245)</f>
        <v/>
      </c>
      <c s="153" t="str">
        <f>IF('S.D.PASTE SHEET'!Y2245="","",'S.D.PASTE SHEET'!Y2245)</f>
        <v/>
      </c>
      <c s="153" t="str">
        <f>IF('S.D.PASTE SHEET'!Z2245="","",'S.D.PASTE SHEET'!Z2245)</f>
        <v/>
      </c>
      <c s="153" t="str">
        <f>IF('S.D.PASTE SHEET'!AA2245="","",'S.D.PASTE SHEET'!AA2245)</f>
        <v/>
      </c>
      <c s="153" t="str">
        <f>IF('S.D.PASTE SHEET'!AB2245="","",'S.D.PASTE SHEET'!AB2245)</f>
        <v/>
      </c>
      <c s="153" t="str">
        <f>IF('S.D.PASTE SHEET'!AC2245="","",'S.D.PASTE SHEET'!AC2245)</f>
        <v/>
      </c>
      <c s="153" t="str">
        <f>IF('S.D.PASTE SHEET'!AD2245="","",'S.D.PASTE SHEET'!AD2245)</f>
        <v/>
      </c>
      <c s="155"/>
      <c s="156" t="str">
        <f>IF(AK2245="","",IF(AK2245&gt;0,COUNT($AG$2:AG2245),""))</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IF(BC2245="","",IF(BC2245&gt;0,COUNT($AY$2:AY2245),""))</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46" spans="1:66" ht="15">
      <c r="A2246" s="153" t="str">
        <f>IF('S.D.PASTE SHEET'!A2246="","",'S.D.PASTE SHEET'!A2246)</f>
        <v/>
      </c>
      <c s="153" t="str">
        <f>IF('S.D.PASTE SHEET'!B2246="","",'S.D.PASTE SHEET'!B2246)</f>
        <v/>
      </c>
      <c s="153" t="str">
        <f>IF('S.D.PASTE SHEET'!C2246="","",'S.D.PASTE SHEET'!C2246)</f>
        <v/>
      </c>
      <c s="154" t="str">
        <f>IF('S.D.PASTE SHEET'!D2246="","",'S.D.PASTE SHEET'!D2246)</f>
        <v/>
      </c>
      <c s="153" t="str">
        <f>IF('S.D.PASTE SHEET'!E2246="","",UPPER('S.D.PASTE SHEET'!E2246))</f>
        <v/>
      </c>
      <c s="153" t="str">
        <f>IF('S.D.PASTE SHEET'!F2246="","",'S.D.PASTE SHEET'!F2246)</f>
        <v/>
      </c>
      <c s="153" t="str">
        <f>IF('S.D.PASTE SHEET'!G2246="","",UPPER('S.D.PASTE SHEET'!G2246))</f>
        <v/>
      </c>
      <c s="153" t="str">
        <f>IF('S.D.PASTE SHEET'!H2246="","",UPPER('S.D.PASTE SHEET'!H2246))</f>
        <v/>
      </c>
      <c s="153" t="str">
        <f>IF('S.D.PASTE SHEET'!I2246="","",'S.D.PASTE SHEET'!I2246)</f>
        <v/>
      </c>
      <c s="154" t="str">
        <f>IF('S.D.PASTE SHEET'!J2246="","",'S.D.PASTE SHEET'!J2246)</f>
        <v/>
      </c>
      <c s="153" t="str">
        <f>IF('S.D.PASTE SHEET'!K2246="","",'S.D.PASTE SHEET'!K2246)</f>
        <v/>
      </c>
      <c s="153" t="str">
        <f>IF('S.D.PASTE SHEET'!L2246="","",'S.D.PASTE SHEET'!L2246)</f>
        <v/>
      </c>
      <c s="153" t="str">
        <f>IF('S.D.PASTE SHEET'!M2246="","",'S.D.PASTE SHEET'!M2246)</f>
        <v/>
      </c>
      <c s="153" t="str">
        <f>IF('S.D.PASTE SHEET'!N2246="","",'S.D.PASTE SHEET'!N2246)</f>
        <v/>
      </c>
      <c s="153" t="str">
        <f>IF('S.D.PASTE SHEET'!O2246="","",'S.D.PASTE SHEET'!O2246)</f>
        <v/>
      </c>
      <c s="153" t="str">
        <f>IF('S.D.PASTE SHEET'!P2246="","",'S.D.PASTE SHEET'!P2246)</f>
        <v/>
      </c>
      <c s="153" t="str">
        <f>IF('S.D.PASTE SHEET'!Q2246="","",'S.D.PASTE SHEET'!Q2246)</f>
        <v/>
      </c>
      <c s="153" t="str">
        <f>IF('S.D.PASTE SHEET'!R2246="","",'S.D.PASTE SHEET'!R2246)</f>
        <v/>
      </c>
      <c s="153" t="str">
        <f>IF('S.D.PASTE SHEET'!S2246="","",'S.D.PASTE SHEET'!S2246)</f>
        <v/>
      </c>
      <c s="153" t="str">
        <f>IF('S.D.PASTE SHEET'!T2246="","",'S.D.PASTE SHEET'!T2246)</f>
        <v/>
      </c>
      <c s="153" t="str">
        <f>IF('S.D.PASTE SHEET'!U2246="","",'S.D.PASTE SHEET'!U2246)</f>
        <v/>
      </c>
      <c s="153" t="str">
        <f>IF('S.D.PASTE SHEET'!V2246="","",'S.D.PASTE SHEET'!V2246)</f>
        <v/>
      </c>
      <c s="153" t="str">
        <f>IF('S.D.PASTE SHEET'!W2246="","",'S.D.PASTE SHEET'!W2246)</f>
        <v/>
      </c>
      <c s="153" t="str">
        <f>IF('S.D.PASTE SHEET'!X2246="","",'S.D.PASTE SHEET'!X2246)</f>
        <v/>
      </c>
      <c s="153" t="str">
        <f>IF('S.D.PASTE SHEET'!Y2246="","",'S.D.PASTE SHEET'!Y2246)</f>
        <v/>
      </c>
      <c s="153" t="str">
        <f>IF('S.D.PASTE SHEET'!Z2246="","",'S.D.PASTE SHEET'!Z2246)</f>
        <v/>
      </c>
      <c s="153" t="str">
        <f>IF('S.D.PASTE SHEET'!AA2246="","",'S.D.PASTE SHEET'!AA2246)</f>
        <v/>
      </c>
      <c s="153" t="str">
        <f>IF('S.D.PASTE SHEET'!AB2246="","",'S.D.PASTE SHEET'!AB2246)</f>
        <v/>
      </c>
      <c s="153" t="str">
        <f>IF('S.D.PASTE SHEET'!AC2246="","",'S.D.PASTE SHEET'!AC2246)</f>
        <v/>
      </c>
      <c s="153" t="str">
        <f>IF('S.D.PASTE SHEET'!AD2246="","",'S.D.PASTE SHEET'!AD2246)</f>
        <v/>
      </c>
      <c s="155"/>
      <c s="156" t="str">
        <f>IF(AK2246="","",IF(AK2246&gt;0,COUNT($AG$2:AG2246),""))</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IF(BC2246="","",IF(BC2246&gt;0,COUNT($AY$2:AY2246),""))</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47" spans="1:66" ht="15">
      <c r="A2247" s="153" t="str">
        <f>IF('S.D.PASTE SHEET'!A2247="","",'S.D.PASTE SHEET'!A2247)</f>
        <v/>
      </c>
      <c s="153" t="str">
        <f>IF('S.D.PASTE SHEET'!B2247="","",'S.D.PASTE SHEET'!B2247)</f>
        <v/>
      </c>
      <c s="153" t="str">
        <f>IF('S.D.PASTE SHEET'!C2247="","",'S.D.PASTE SHEET'!C2247)</f>
        <v/>
      </c>
      <c s="154" t="str">
        <f>IF('S.D.PASTE SHEET'!D2247="","",'S.D.PASTE SHEET'!D2247)</f>
        <v/>
      </c>
      <c s="153" t="str">
        <f>IF('S.D.PASTE SHEET'!E2247="","",UPPER('S.D.PASTE SHEET'!E2247))</f>
        <v/>
      </c>
      <c s="153" t="str">
        <f>IF('S.D.PASTE SHEET'!F2247="","",'S.D.PASTE SHEET'!F2247)</f>
        <v/>
      </c>
      <c s="153" t="str">
        <f>IF('S.D.PASTE SHEET'!G2247="","",UPPER('S.D.PASTE SHEET'!G2247))</f>
        <v/>
      </c>
      <c s="153" t="str">
        <f>IF('S.D.PASTE SHEET'!H2247="","",UPPER('S.D.PASTE SHEET'!H2247))</f>
        <v/>
      </c>
      <c s="153" t="str">
        <f>IF('S.D.PASTE SHEET'!I2247="","",'S.D.PASTE SHEET'!I2247)</f>
        <v/>
      </c>
      <c s="154" t="str">
        <f>IF('S.D.PASTE SHEET'!J2247="","",'S.D.PASTE SHEET'!J2247)</f>
        <v/>
      </c>
      <c s="153" t="str">
        <f>IF('S.D.PASTE SHEET'!K2247="","",'S.D.PASTE SHEET'!K2247)</f>
        <v/>
      </c>
      <c s="153" t="str">
        <f>IF('S.D.PASTE SHEET'!L2247="","",'S.D.PASTE SHEET'!L2247)</f>
        <v/>
      </c>
      <c s="153" t="str">
        <f>IF('S.D.PASTE SHEET'!M2247="","",'S.D.PASTE SHEET'!M2247)</f>
        <v/>
      </c>
      <c s="153" t="str">
        <f>IF('S.D.PASTE SHEET'!N2247="","",'S.D.PASTE SHEET'!N2247)</f>
        <v/>
      </c>
      <c s="153" t="str">
        <f>IF('S.D.PASTE SHEET'!O2247="","",'S.D.PASTE SHEET'!O2247)</f>
        <v/>
      </c>
      <c s="153" t="str">
        <f>IF('S.D.PASTE SHEET'!P2247="","",'S.D.PASTE SHEET'!P2247)</f>
        <v/>
      </c>
      <c s="153" t="str">
        <f>IF('S.D.PASTE SHEET'!Q2247="","",'S.D.PASTE SHEET'!Q2247)</f>
        <v/>
      </c>
      <c s="153" t="str">
        <f>IF('S.D.PASTE SHEET'!R2247="","",'S.D.PASTE SHEET'!R2247)</f>
        <v/>
      </c>
      <c s="153" t="str">
        <f>IF('S.D.PASTE SHEET'!S2247="","",'S.D.PASTE SHEET'!S2247)</f>
        <v/>
      </c>
      <c s="153" t="str">
        <f>IF('S.D.PASTE SHEET'!T2247="","",'S.D.PASTE SHEET'!T2247)</f>
        <v/>
      </c>
      <c s="153" t="str">
        <f>IF('S.D.PASTE SHEET'!U2247="","",'S.D.PASTE SHEET'!U2247)</f>
        <v/>
      </c>
      <c s="153" t="str">
        <f>IF('S.D.PASTE SHEET'!V2247="","",'S.D.PASTE SHEET'!V2247)</f>
        <v/>
      </c>
      <c s="153" t="str">
        <f>IF('S.D.PASTE SHEET'!W2247="","",'S.D.PASTE SHEET'!W2247)</f>
        <v/>
      </c>
      <c s="153" t="str">
        <f>IF('S.D.PASTE SHEET'!X2247="","",'S.D.PASTE SHEET'!X2247)</f>
        <v/>
      </c>
      <c s="153" t="str">
        <f>IF('S.D.PASTE SHEET'!Y2247="","",'S.D.PASTE SHEET'!Y2247)</f>
        <v/>
      </c>
      <c s="153" t="str">
        <f>IF('S.D.PASTE SHEET'!Z2247="","",'S.D.PASTE SHEET'!Z2247)</f>
        <v/>
      </c>
      <c s="153" t="str">
        <f>IF('S.D.PASTE SHEET'!AA2247="","",'S.D.PASTE SHEET'!AA2247)</f>
        <v/>
      </c>
      <c s="153" t="str">
        <f>IF('S.D.PASTE SHEET'!AB2247="","",'S.D.PASTE SHEET'!AB2247)</f>
        <v/>
      </c>
      <c s="153" t="str">
        <f>IF('S.D.PASTE SHEET'!AC2247="","",'S.D.PASTE SHEET'!AC2247)</f>
        <v/>
      </c>
      <c s="153" t="str">
        <f>IF('S.D.PASTE SHEET'!AD2247="","",'S.D.PASTE SHEET'!AD2247)</f>
        <v/>
      </c>
      <c s="155"/>
      <c s="156" t="str">
        <f>IF(AK2247="","",IF(AK2247&gt;0,COUNT($AG$2:AG2247),""))</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IF(BC2247="","",IF(BC2247&gt;0,COUNT($AY$2:AY2247),""))</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48" spans="1:66" ht="15">
      <c r="A2248" s="153" t="str">
        <f>IF('S.D.PASTE SHEET'!A2248="","",'S.D.PASTE SHEET'!A2248)</f>
        <v/>
      </c>
      <c s="153" t="str">
        <f>IF('S.D.PASTE SHEET'!B2248="","",'S.D.PASTE SHEET'!B2248)</f>
        <v/>
      </c>
      <c s="153" t="str">
        <f>IF('S.D.PASTE SHEET'!C2248="","",'S.D.PASTE SHEET'!C2248)</f>
        <v/>
      </c>
      <c s="154" t="str">
        <f>IF('S.D.PASTE SHEET'!D2248="","",'S.D.PASTE SHEET'!D2248)</f>
        <v/>
      </c>
      <c s="153" t="str">
        <f>IF('S.D.PASTE SHEET'!E2248="","",UPPER('S.D.PASTE SHEET'!E2248))</f>
        <v/>
      </c>
      <c s="153" t="str">
        <f>IF('S.D.PASTE SHEET'!F2248="","",'S.D.PASTE SHEET'!F2248)</f>
        <v/>
      </c>
      <c s="153" t="str">
        <f>IF('S.D.PASTE SHEET'!G2248="","",UPPER('S.D.PASTE SHEET'!G2248))</f>
        <v/>
      </c>
      <c s="153" t="str">
        <f>IF('S.D.PASTE SHEET'!H2248="","",UPPER('S.D.PASTE SHEET'!H2248))</f>
        <v/>
      </c>
      <c s="153" t="str">
        <f>IF('S.D.PASTE SHEET'!I2248="","",'S.D.PASTE SHEET'!I2248)</f>
        <v/>
      </c>
      <c s="154" t="str">
        <f>IF('S.D.PASTE SHEET'!J2248="","",'S.D.PASTE SHEET'!J2248)</f>
        <v/>
      </c>
      <c s="153" t="str">
        <f>IF('S.D.PASTE SHEET'!K2248="","",'S.D.PASTE SHEET'!K2248)</f>
        <v/>
      </c>
      <c s="153" t="str">
        <f>IF('S.D.PASTE SHEET'!L2248="","",'S.D.PASTE SHEET'!L2248)</f>
        <v/>
      </c>
      <c s="153" t="str">
        <f>IF('S.D.PASTE SHEET'!M2248="","",'S.D.PASTE SHEET'!M2248)</f>
        <v/>
      </c>
      <c s="153" t="str">
        <f>IF('S.D.PASTE SHEET'!N2248="","",'S.D.PASTE SHEET'!N2248)</f>
        <v/>
      </c>
      <c s="153" t="str">
        <f>IF('S.D.PASTE SHEET'!O2248="","",'S.D.PASTE SHEET'!O2248)</f>
        <v/>
      </c>
      <c s="153" t="str">
        <f>IF('S.D.PASTE SHEET'!P2248="","",'S.D.PASTE SHEET'!P2248)</f>
        <v/>
      </c>
      <c s="153" t="str">
        <f>IF('S.D.PASTE SHEET'!Q2248="","",'S.D.PASTE SHEET'!Q2248)</f>
        <v/>
      </c>
      <c s="153" t="str">
        <f>IF('S.D.PASTE SHEET'!R2248="","",'S.D.PASTE SHEET'!R2248)</f>
        <v/>
      </c>
      <c s="153" t="str">
        <f>IF('S.D.PASTE SHEET'!S2248="","",'S.D.PASTE SHEET'!S2248)</f>
        <v/>
      </c>
      <c s="153" t="str">
        <f>IF('S.D.PASTE SHEET'!T2248="","",'S.D.PASTE SHEET'!T2248)</f>
        <v/>
      </c>
      <c s="153" t="str">
        <f>IF('S.D.PASTE SHEET'!U2248="","",'S.D.PASTE SHEET'!U2248)</f>
        <v/>
      </c>
      <c s="153" t="str">
        <f>IF('S.D.PASTE SHEET'!V2248="","",'S.D.PASTE SHEET'!V2248)</f>
        <v/>
      </c>
      <c s="153" t="str">
        <f>IF('S.D.PASTE SHEET'!W2248="","",'S.D.PASTE SHEET'!W2248)</f>
        <v/>
      </c>
      <c s="153" t="str">
        <f>IF('S.D.PASTE SHEET'!X2248="","",'S.D.PASTE SHEET'!X2248)</f>
        <v/>
      </c>
      <c s="153" t="str">
        <f>IF('S.D.PASTE SHEET'!Y2248="","",'S.D.PASTE SHEET'!Y2248)</f>
        <v/>
      </c>
      <c s="153" t="str">
        <f>IF('S.D.PASTE SHEET'!Z2248="","",'S.D.PASTE SHEET'!Z2248)</f>
        <v/>
      </c>
      <c s="153" t="str">
        <f>IF('S.D.PASTE SHEET'!AA2248="","",'S.D.PASTE SHEET'!AA2248)</f>
        <v/>
      </c>
      <c s="153" t="str">
        <f>IF('S.D.PASTE SHEET'!AB2248="","",'S.D.PASTE SHEET'!AB2248)</f>
        <v/>
      </c>
      <c s="153" t="str">
        <f>IF('S.D.PASTE SHEET'!AC2248="","",'S.D.PASTE SHEET'!AC2248)</f>
        <v/>
      </c>
      <c s="153" t="str">
        <f>IF('S.D.PASTE SHEET'!AD2248="","",'S.D.PASTE SHEET'!AD2248)</f>
        <v/>
      </c>
      <c s="155"/>
      <c s="156" t="str">
        <f>IF(AK2248="","",IF(AK2248&gt;0,COUNT($AG$2:AG2248),""))</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IF(BC2248="","",IF(BC2248&gt;0,COUNT($AY$2:AY2248),""))</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49" spans="1:66" ht="15">
      <c r="A2249" s="153" t="str">
        <f>IF('S.D.PASTE SHEET'!A2249="","",'S.D.PASTE SHEET'!A2249)</f>
        <v/>
      </c>
      <c s="153" t="str">
        <f>IF('S.D.PASTE SHEET'!B2249="","",'S.D.PASTE SHEET'!B2249)</f>
        <v/>
      </c>
      <c s="153" t="str">
        <f>IF('S.D.PASTE SHEET'!C2249="","",'S.D.PASTE SHEET'!C2249)</f>
        <v/>
      </c>
      <c s="154" t="str">
        <f>IF('S.D.PASTE SHEET'!D2249="","",'S.D.PASTE SHEET'!D2249)</f>
        <v/>
      </c>
      <c s="153" t="str">
        <f>IF('S.D.PASTE SHEET'!E2249="","",UPPER('S.D.PASTE SHEET'!E2249))</f>
        <v/>
      </c>
      <c s="153" t="str">
        <f>IF('S.D.PASTE SHEET'!F2249="","",'S.D.PASTE SHEET'!F2249)</f>
        <v/>
      </c>
      <c s="153" t="str">
        <f>IF('S.D.PASTE SHEET'!G2249="","",UPPER('S.D.PASTE SHEET'!G2249))</f>
        <v/>
      </c>
      <c s="153" t="str">
        <f>IF('S.D.PASTE SHEET'!H2249="","",UPPER('S.D.PASTE SHEET'!H2249))</f>
        <v/>
      </c>
      <c s="153" t="str">
        <f>IF('S.D.PASTE SHEET'!I2249="","",'S.D.PASTE SHEET'!I2249)</f>
        <v/>
      </c>
      <c s="154" t="str">
        <f>IF('S.D.PASTE SHEET'!J2249="","",'S.D.PASTE SHEET'!J2249)</f>
        <v/>
      </c>
      <c s="153" t="str">
        <f>IF('S.D.PASTE SHEET'!K2249="","",'S.D.PASTE SHEET'!K2249)</f>
        <v/>
      </c>
      <c s="153" t="str">
        <f>IF('S.D.PASTE SHEET'!L2249="","",'S.D.PASTE SHEET'!L2249)</f>
        <v/>
      </c>
      <c s="153" t="str">
        <f>IF('S.D.PASTE SHEET'!M2249="","",'S.D.PASTE SHEET'!M2249)</f>
        <v/>
      </c>
      <c s="153" t="str">
        <f>IF('S.D.PASTE SHEET'!N2249="","",'S.D.PASTE SHEET'!N2249)</f>
        <v/>
      </c>
      <c s="153" t="str">
        <f>IF('S.D.PASTE SHEET'!O2249="","",'S.D.PASTE SHEET'!O2249)</f>
        <v/>
      </c>
      <c s="153" t="str">
        <f>IF('S.D.PASTE SHEET'!P2249="","",'S.D.PASTE SHEET'!P2249)</f>
        <v/>
      </c>
      <c s="153" t="str">
        <f>IF('S.D.PASTE SHEET'!Q2249="","",'S.D.PASTE SHEET'!Q2249)</f>
        <v/>
      </c>
      <c s="153" t="str">
        <f>IF('S.D.PASTE SHEET'!R2249="","",'S.D.PASTE SHEET'!R2249)</f>
        <v/>
      </c>
      <c s="153" t="str">
        <f>IF('S.D.PASTE SHEET'!S2249="","",'S.D.PASTE SHEET'!S2249)</f>
        <v/>
      </c>
      <c s="153" t="str">
        <f>IF('S.D.PASTE SHEET'!T2249="","",'S.D.PASTE SHEET'!T2249)</f>
        <v/>
      </c>
      <c s="153" t="str">
        <f>IF('S.D.PASTE SHEET'!U2249="","",'S.D.PASTE SHEET'!U2249)</f>
        <v/>
      </c>
      <c s="153" t="str">
        <f>IF('S.D.PASTE SHEET'!V2249="","",'S.D.PASTE SHEET'!V2249)</f>
        <v/>
      </c>
      <c s="153" t="str">
        <f>IF('S.D.PASTE SHEET'!W2249="","",'S.D.PASTE SHEET'!W2249)</f>
        <v/>
      </c>
      <c s="153" t="str">
        <f>IF('S.D.PASTE SHEET'!X2249="","",'S.D.PASTE SHEET'!X2249)</f>
        <v/>
      </c>
      <c s="153" t="str">
        <f>IF('S.D.PASTE SHEET'!Y2249="","",'S.D.PASTE SHEET'!Y2249)</f>
        <v/>
      </c>
      <c s="153" t="str">
        <f>IF('S.D.PASTE SHEET'!Z2249="","",'S.D.PASTE SHEET'!Z2249)</f>
        <v/>
      </c>
      <c s="153" t="str">
        <f>IF('S.D.PASTE SHEET'!AA2249="","",'S.D.PASTE SHEET'!AA2249)</f>
        <v/>
      </c>
      <c s="153" t="str">
        <f>IF('S.D.PASTE SHEET'!AB2249="","",'S.D.PASTE SHEET'!AB2249)</f>
        <v/>
      </c>
      <c s="153" t="str">
        <f>IF('S.D.PASTE SHEET'!AC2249="","",'S.D.PASTE SHEET'!AC2249)</f>
        <v/>
      </c>
      <c s="153" t="str">
        <f>IF('S.D.PASTE SHEET'!AD2249="","",'S.D.PASTE SHEET'!AD2249)</f>
        <v/>
      </c>
      <c s="155"/>
      <c s="156" t="str">
        <f>IF(AK2249="","",IF(AK2249&gt;0,COUNT($AG$2:AG2249),""))</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IF(BC2249="","",IF(BC2249&gt;0,COUNT($AY$2:AY2249),""))</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50" spans="1:66" ht="15">
      <c r="A2250" s="153" t="str">
        <f>IF('S.D.PASTE SHEET'!A2250="","",'S.D.PASTE SHEET'!A2250)</f>
        <v/>
      </c>
      <c s="153" t="str">
        <f>IF('S.D.PASTE SHEET'!B2250="","",'S.D.PASTE SHEET'!B2250)</f>
        <v/>
      </c>
      <c s="153" t="str">
        <f>IF('S.D.PASTE SHEET'!C2250="","",'S.D.PASTE SHEET'!C2250)</f>
        <v/>
      </c>
      <c s="154" t="str">
        <f>IF('S.D.PASTE SHEET'!D2250="","",'S.D.PASTE SHEET'!D2250)</f>
        <v/>
      </c>
      <c s="153" t="str">
        <f>IF('S.D.PASTE SHEET'!E2250="","",UPPER('S.D.PASTE SHEET'!E2250))</f>
        <v/>
      </c>
      <c s="153" t="str">
        <f>IF('S.D.PASTE SHEET'!F2250="","",'S.D.PASTE SHEET'!F2250)</f>
        <v/>
      </c>
      <c s="153" t="str">
        <f>IF('S.D.PASTE SHEET'!G2250="","",UPPER('S.D.PASTE SHEET'!G2250))</f>
        <v/>
      </c>
      <c s="153" t="str">
        <f>IF('S.D.PASTE SHEET'!H2250="","",UPPER('S.D.PASTE SHEET'!H2250))</f>
        <v/>
      </c>
      <c s="153" t="str">
        <f>IF('S.D.PASTE SHEET'!I2250="","",'S.D.PASTE SHEET'!I2250)</f>
        <v/>
      </c>
      <c s="154" t="str">
        <f>IF('S.D.PASTE SHEET'!J2250="","",'S.D.PASTE SHEET'!J2250)</f>
        <v/>
      </c>
      <c s="153" t="str">
        <f>IF('S.D.PASTE SHEET'!K2250="","",'S.D.PASTE SHEET'!K2250)</f>
        <v/>
      </c>
      <c s="153" t="str">
        <f>IF('S.D.PASTE SHEET'!L2250="","",'S.D.PASTE SHEET'!L2250)</f>
        <v/>
      </c>
      <c s="153" t="str">
        <f>IF('S.D.PASTE SHEET'!M2250="","",'S.D.PASTE SHEET'!M2250)</f>
        <v/>
      </c>
      <c s="153" t="str">
        <f>IF('S.D.PASTE SHEET'!N2250="","",'S.D.PASTE SHEET'!N2250)</f>
        <v/>
      </c>
      <c s="153" t="str">
        <f>IF('S.D.PASTE SHEET'!O2250="","",'S.D.PASTE SHEET'!O2250)</f>
        <v/>
      </c>
      <c s="153" t="str">
        <f>IF('S.D.PASTE SHEET'!P2250="","",'S.D.PASTE SHEET'!P2250)</f>
        <v/>
      </c>
      <c s="153" t="str">
        <f>IF('S.D.PASTE SHEET'!Q2250="","",'S.D.PASTE SHEET'!Q2250)</f>
        <v/>
      </c>
      <c s="153" t="str">
        <f>IF('S.D.PASTE SHEET'!R2250="","",'S.D.PASTE SHEET'!R2250)</f>
        <v/>
      </c>
      <c s="153" t="str">
        <f>IF('S.D.PASTE SHEET'!S2250="","",'S.D.PASTE SHEET'!S2250)</f>
        <v/>
      </c>
      <c s="153" t="str">
        <f>IF('S.D.PASTE SHEET'!T2250="","",'S.D.PASTE SHEET'!T2250)</f>
        <v/>
      </c>
      <c s="153" t="str">
        <f>IF('S.D.PASTE SHEET'!U2250="","",'S.D.PASTE SHEET'!U2250)</f>
        <v/>
      </c>
      <c s="153" t="str">
        <f>IF('S.D.PASTE SHEET'!V2250="","",'S.D.PASTE SHEET'!V2250)</f>
        <v/>
      </c>
      <c s="153" t="str">
        <f>IF('S.D.PASTE SHEET'!W2250="","",'S.D.PASTE SHEET'!W2250)</f>
        <v/>
      </c>
      <c s="153" t="str">
        <f>IF('S.D.PASTE SHEET'!X2250="","",'S.D.PASTE SHEET'!X2250)</f>
        <v/>
      </c>
      <c s="153" t="str">
        <f>IF('S.D.PASTE SHEET'!Y2250="","",'S.D.PASTE SHEET'!Y2250)</f>
        <v/>
      </c>
      <c s="153" t="str">
        <f>IF('S.D.PASTE SHEET'!Z2250="","",'S.D.PASTE SHEET'!Z2250)</f>
        <v/>
      </c>
      <c s="153" t="str">
        <f>IF('S.D.PASTE SHEET'!AA2250="","",'S.D.PASTE SHEET'!AA2250)</f>
        <v/>
      </c>
      <c s="153" t="str">
        <f>IF('S.D.PASTE SHEET'!AB2250="","",'S.D.PASTE SHEET'!AB2250)</f>
        <v/>
      </c>
      <c s="153" t="str">
        <f>IF('S.D.PASTE SHEET'!AC2250="","",'S.D.PASTE SHEET'!AC2250)</f>
        <v/>
      </c>
      <c s="153" t="str">
        <f>IF('S.D.PASTE SHEET'!AD2250="","",'S.D.PASTE SHEET'!AD2250)</f>
        <v/>
      </c>
      <c s="155"/>
      <c s="156" t="str">
        <f>IF(AK2250="","",IF(AK2250&gt;0,COUNT($AG$2:AG2250),""))</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IF(BC2250="","",IF(BC2250&gt;0,COUNT($AY$2:AY2250),""))</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51" spans="1:66" ht="15">
      <c r="A2251" s="153" t="str">
        <f>IF('S.D.PASTE SHEET'!A2251="","",'S.D.PASTE SHEET'!A2251)</f>
        <v/>
      </c>
      <c s="153" t="str">
        <f>IF('S.D.PASTE SHEET'!B2251="","",'S.D.PASTE SHEET'!B2251)</f>
        <v/>
      </c>
      <c s="153" t="str">
        <f>IF('S.D.PASTE SHEET'!C2251="","",'S.D.PASTE SHEET'!C2251)</f>
        <v/>
      </c>
      <c s="154" t="str">
        <f>IF('S.D.PASTE SHEET'!D2251="","",'S.D.PASTE SHEET'!D2251)</f>
        <v/>
      </c>
      <c s="153" t="str">
        <f>IF('S.D.PASTE SHEET'!E2251="","",UPPER('S.D.PASTE SHEET'!E2251))</f>
        <v/>
      </c>
      <c s="153" t="str">
        <f>IF('S.D.PASTE SHEET'!F2251="","",'S.D.PASTE SHEET'!F2251)</f>
        <v/>
      </c>
      <c s="153" t="str">
        <f>IF('S.D.PASTE SHEET'!G2251="","",UPPER('S.D.PASTE SHEET'!G2251))</f>
        <v/>
      </c>
      <c s="153" t="str">
        <f>IF('S.D.PASTE SHEET'!H2251="","",UPPER('S.D.PASTE SHEET'!H2251))</f>
        <v/>
      </c>
      <c s="153" t="str">
        <f>IF('S.D.PASTE SHEET'!I2251="","",'S.D.PASTE SHEET'!I2251)</f>
        <v/>
      </c>
      <c s="154" t="str">
        <f>IF('S.D.PASTE SHEET'!J2251="","",'S.D.PASTE SHEET'!J2251)</f>
        <v/>
      </c>
      <c s="153" t="str">
        <f>IF('S.D.PASTE SHEET'!K2251="","",'S.D.PASTE SHEET'!K2251)</f>
        <v/>
      </c>
      <c s="153" t="str">
        <f>IF('S.D.PASTE SHEET'!L2251="","",'S.D.PASTE SHEET'!L2251)</f>
        <v/>
      </c>
      <c s="153" t="str">
        <f>IF('S.D.PASTE SHEET'!M2251="","",'S.D.PASTE SHEET'!M2251)</f>
        <v/>
      </c>
      <c s="153" t="str">
        <f>IF('S.D.PASTE SHEET'!N2251="","",'S.D.PASTE SHEET'!N2251)</f>
        <v/>
      </c>
      <c s="153" t="str">
        <f>IF('S.D.PASTE SHEET'!O2251="","",'S.D.PASTE SHEET'!O2251)</f>
        <v/>
      </c>
      <c s="153" t="str">
        <f>IF('S.D.PASTE SHEET'!P2251="","",'S.D.PASTE SHEET'!P2251)</f>
        <v/>
      </c>
      <c s="153" t="str">
        <f>IF('S.D.PASTE SHEET'!Q2251="","",'S.D.PASTE SHEET'!Q2251)</f>
        <v/>
      </c>
      <c s="153" t="str">
        <f>IF('S.D.PASTE SHEET'!R2251="","",'S.D.PASTE SHEET'!R2251)</f>
        <v/>
      </c>
      <c s="153" t="str">
        <f>IF('S.D.PASTE SHEET'!S2251="","",'S.D.PASTE SHEET'!S2251)</f>
        <v/>
      </c>
      <c s="153" t="str">
        <f>IF('S.D.PASTE SHEET'!T2251="","",'S.D.PASTE SHEET'!T2251)</f>
        <v/>
      </c>
      <c s="153" t="str">
        <f>IF('S.D.PASTE SHEET'!U2251="","",'S.D.PASTE SHEET'!U2251)</f>
        <v/>
      </c>
      <c s="153" t="str">
        <f>IF('S.D.PASTE SHEET'!V2251="","",'S.D.PASTE SHEET'!V2251)</f>
        <v/>
      </c>
      <c s="153" t="str">
        <f>IF('S.D.PASTE SHEET'!W2251="","",'S.D.PASTE SHEET'!W2251)</f>
        <v/>
      </c>
      <c s="153" t="str">
        <f>IF('S.D.PASTE SHEET'!X2251="","",'S.D.PASTE SHEET'!X2251)</f>
        <v/>
      </c>
      <c s="153" t="str">
        <f>IF('S.D.PASTE SHEET'!Y2251="","",'S.D.PASTE SHEET'!Y2251)</f>
        <v/>
      </c>
      <c s="153" t="str">
        <f>IF('S.D.PASTE SHEET'!Z2251="","",'S.D.PASTE SHEET'!Z2251)</f>
        <v/>
      </c>
      <c s="153" t="str">
        <f>IF('S.D.PASTE SHEET'!AA2251="","",'S.D.PASTE SHEET'!AA2251)</f>
        <v/>
      </c>
      <c s="153" t="str">
        <f>IF('S.D.PASTE SHEET'!AB2251="","",'S.D.PASTE SHEET'!AB2251)</f>
        <v/>
      </c>
      <c s="153" t="str">
        <f>IF('S.D.PASTE SHEET'!AC2251="","",'S.D.PASTE SHEET'!AC2251)</f>
        <v/>
      </c>
      <c s="153" t="str">
        <f>IF('S.D.PASTE SHEET'!AD2251="","",'S.D.PASTE SHEET'!AD2251)</f>
        <v/>
      </c>
      <c s="155"/>
      <c s="156" t="str">
        <f>IF(AK2251="","",IF(AK2251&gt;0,COUNT($AG$2:AG2251),""))</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IF(BC2251="","",IF(BC2251&gt;0,COUNT($AY$2:AY2251),""))</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52" spans="1:66" ht="15">
      <c r="A2252" s="153" t="str">
        <f>IF('S.D.PASTE SHEET'!A2252="","",'S.D.PASTE SHEET'!A2252)</f>
        <v/>
      </c>
      <c s="153" t="str">
        <f>IF('S.D.PASTE SHEET'!B2252="","",'S.D.PASTE SHEET'!B2252)</f>
        <v/>
      </c>
      <c s="153" t="str">
        <f>IF('S.D.PASTE SHEET'!C2252="","",'S.D.PASTE SHEET'!C2252)</f>
        <v/>
      </c>
      <c s="154" t="str">
        <f>IF('S.D.PASTE SHEET'!D2252="","",'S.D.PASTE SHEET'!D2252)</f>
        <v/>
      </c>
      <c s="153" t="str">
        <f>IF('S.D.PASTE SHEET'!E2252="","",UPPER('S.D.PASTE SHEET'!E2252))</f>
        <v/>
      </c>
      <c s="153" t="str">
        <f>IF('S.D.PASTE SHEET'!F2252="","",'S.D.PASTE SHEET'!F2252)</f>
        <v/>
      </c>
      <c s="153" t="str">
        <f>IF('S.D.PASTE SHEET'!G2252="","",UPPER('S.D.PASTE SHEET'!G2252))</f>
        <v/>
      </c>
      <c s="153" t="str">
        <f>IF('S.D.PASTE SHEET'!H2252="","",UPPER('S.D.PASTE SHEET'!H2252))</f>
        <v/>
      </c>
      <c s="153" t="str">
        <f>IF('S.D.PASTE SHEET'!I2252="","",'S.D.PASTE SHEET'!I2252)</f>
        <v/>
      </c>
      <c s="154" t="str">
        <f>IF('S.D.PASTE SHEET'!J2252="","",'S.D.PASTE SHEET'!J2252)</f>
        <v/>
      </c>
      <c s="153" t="str">
        <f>IF('S.D.PASTE SHEET'!K2252="","",'S.D.PASTE SHEET'!K2252)</f>
        <v/>
      </c>
      <c s="153" t="str">
        <f>IF('S.D.PASTE SHEET'!L2252="","",'S.D.PASTE SHEET'!L2252)</f>
        <v/>
      </c>
      <c s="153" t="str">
        <f>IF('S.D.PASTE SHEET'!M2252="","",'S.D.PASTE SHEET'!M2252)</f>
        <v/>
      </c>
      <c s="153" t="str">
        <f>IF('S.D.PASTE SHEET'!N2252="","",'S.D.PASTE SHEET'!N2252)</f>
        <v/>
      </c>
      <c s="153" t="str">
        <f>IF('S.D.PASTE SHEET'!O2252="","",'S.D.PASTE SHEET'!O2252)</f>
        <v/>
      </c>
      <c s="153" t="str">
        <f>IF('S.D.PASTE SHEET'!P2252="","",'S.D.PASTE SHEET'!P2252)</f>
        <v/>
      </c>
      <c s="153" t="str">
        <f>IF('S.D.PASTE SHEET'!Q2252="","",'S.D.PASTE SHEET'!Q2252)</f>
        <v/>
      </c>
      <c s="153" t="str">
        <f>IF('S.D.PASTE SHEET'!R2252="","",'S.D.PASTE SHEET'!R2252)</f>
        <v/>
      </c>
      <c s="153" t="str">
        <f>IF('S.D.PASTE SHEET'!S2252="","",'S.D.PASTE SHEET'!S2252)</f>
        <v/>
      </c>
      <c s="153" t="str">
        <f>IF('S.D.PASTE SHEET'!T2252="","",'S.D.PASTE SHEET'!T2252)</f>
        <v/>
      </c>
      <c s="153" t="str">
        <f>IF('S.D.PASTE SHEET'!U2252="","",'S.D.PASTE SHEET'!U2252)</f>
        <v/>
      </c>
      <c s="153" t="str">
        <f>IF('S.D.PASTE SHEET'!V2252="","",'S.D.PASTE SHEET'!V2252)</f>
        <v/>
      </c>
      <c s="153" t="str">
        <f>IF('S.D.PASTE SHEET'!W2252="","",'S.D.PASTE SHEET'!W2252)</f>
        <v/>
      </c>
      <c s="153" t="str">
        <f>IF('S.D.PASTE SHEET'!X2252="","",'S.D.PASTE SHEET'!X2252)</f>
        <v/>
      </c>
      <c s="153" t="str">
        <f>IF('S.D.PASTE SHEET'!Y2252="","",'S.D.PASTE SHEET'!Y2252)</f>
        <v/>
      </c>
      <c s="153" t="str">
        <f>IF('S.D.PASTE SHEET'!Z2252="","",'S.D.PASTE SHEET'!Z2252)</f>
        <v/>
      </c>
      <c s="153" t="str">
        <f>IF('S.D.PASTE SHEET'!AA2252="","",'S.D.PASTE SHEET'!AA2252)</f>
        <v/>
      </c>
      <c s="153" t="str">
        <f>IF('S.D.PASTE SHEET'!AB2252="","",'S.D.PASTE SHEET'!AB2252)</f>
        <v/>
      </c>
      <c s="153" t="str">
        <f>IF('S.D.PASTE SHEET'!AC2252="","",'S.D.PASTE SHEET'!AC2252)</f>
        <v/>
      </c>
      <c s="153" t="str">
        <f>IF('S.D.PASTE SHEET'!AD2252="","",'S.D.PASTE SHEET'!AD2252)</f>
        <v/>
      </c>
      <c s="155"/>
      <c s="156" t="str">
        <f>IF(AK2252="","",IF(AK2252&gt;0,COUNT($AG$2:AG2252),""))</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IF(BC2252="","",IF(BC2252&gt;0,COUNT($AY$2:AY2252),""))</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53" spans="1:66" ht="15">
      <c r="A2253" s="153" t="str">
        <f>IF('S.D.PASTE SHEET'!A2253="","",'S.D.PASTE SHEET'!A2253)</f>
        <v/>
      </c>
      <c s="153" t="str">
        <f>IF('S.D.PASTE SHEET'!B2253="","",'S.D.PASTE SHEET'!B2253)</f>
        <v/>
      </c>
      <c s="153" t="str">
        <f>IF('S.D.PASTE SHEET'!C2253="","",'S.D.PASTE SHEET'!C2253)</f>
        <v/>
      </c>
      <c s="154" t="str">
        <f>IF('S.D.PASTE SHEET'!D2253="","",'S.D.PASTE SHEET'!D2253)</f>
        <v/>
      </c>
      <c s="153" t="str">
        <f>IF('S.D.PASTE SHEET'!E2253="","",UPPER('S.D.PASTE SHEET'!E2253))</f>
        <v/>
      </c>
      <c s="153" t="str">
        <f>IF('S.D.PASTE SHEET'!F2253="","",'S.D.PASTE SHEET'!F2253)</f>
        <v/>
      </c>
      <c s="153" t="str">
        <f>IF('S.D.PASTE SHEET'!G2253="","",UPPER('S.D.PASTE SHEET'!G2253))</f>
        <v/>
      </c>
      <c s="153" t="str">
        <f>IF('S.D.PASTE SHEET'!H2253="","",UPPER('S.D.PASTE SHEET'!H2253))</f>
        <v/>
      </c>
      <c s="153" t="str">
        <f>IF('S.D.PASTE SHEET'!I2253="","",'S.D.PASTE SHEET'!I2253)</f>
        <v/>
      </c>
      <c s="154" t="str">
        <f>IF('S.D.PASTE SHEET'!J2253="","",'S.D.PASTE SHEET'!J2253)</f>
        <v/>
      </c>
      <c s="153" t="str">
        <f>IF('S.D.PASTE SHEET'!K2253="","",'S.D.PASTE SHEET'!K2253)</f>
        <v/>
      </c>
      <c s="153" t="str">
        <f>IF('S.D.PASTE SHEET'!L2253="","",'S.D.PASTE SHEET'!L2253)</f>
        <v/>
      </c>
      <c s="153" t="str">
        <f>IF('S.D.PASTE SHEET'!M2253="","",'S.D.PASTE SHEET'!M2253)</f>
        <v/>
      </c>
      <c s="153" t="str">
        <f>IF('S.D.PASTE SHEET'!N2253="","",'S.D.PASTE SHEET'!N2253)</f>
        <v/>
      </c>
      <c s="153" t="str">
        <f>IF('S.D.PASTE SHEET'!O2253="","",'S.D.PASTE SHEET'!O2253)</f>
        <v/>
      </c>
      <c s="153" t="str">
        <f>IF('S.D.PASTE SHEET'!P2253="","",'S.D.PASTE SHEET'!P2253)</f>
        <v/>
      </c>
      <c s="153" t="str">
        <f>IF('S.D.PASTE SHEET'!Q2253="","",'S.D.PASTE SHEET'!Q2253)</f>
        <v/>
      </c>
      <c s="153" t="str">
        <f>IF('S.D.PASTE SHEET'!R2253="","",'S.D.PASTE SHEET'!R2253)</f>
        <v/>
      </c>
      <c s="153" t="str">
        <f>IF('S.D.PASTE SHEET'!S2253="","",'S.D.PASTE SHEET'!S2253)</f>
        <v/>
      </c>
      <c s="153" t="str">
        <f>IF('S.D.PASTE SHEET'!T2253="","",'S.D.PASTE SHEET'!T2253)</f>
        <v/>
      </c>
      <c s="153" t="str">
        <f>IF('S.D.PASTE SHEET'!U2253="","",'S.D.PASTE SHEET'!U2253)</f>
        <v/>
      </c>
      <c s="153" t="str">
        <f>IF('S.D.PASTE SHEET'!V2253="","",'S.D.PASTE SHEET'!V2253)</f>
        <v/>
      </c>
      <c s="153" t="str">
        <f>IF('S.D.PASTE SHEET'!W2253="","",'S.D.PASTE SHEET'!W2253)</f>
        <v/>
      </c>
      <c s="153" t="str">
        <f>IF('S.D.PASTE SHEET'!X2253="","",'S.D.PASTE SHEET'!X2253)</f>
        <v/>
      </c>
      <c s="153" t="str">
        <f>IF('S.D.PASTE SHEET'!Y2253="","",'S.D.PASTE SHEET'!Y2253)</f>
        <v/>
      </c>
      <c s="153" t="str">
        <f>IF('S.D.PASTE SHEET'!Z2253="","",'S.D.PASTE SHEET'!Z2253)</f>
        <v/>
      </c>
      <c s="153" t="str">
        <f>IF('S.D.PASTE SHEET'!AA2253="","",'S.D.PASTE SHEET'!AA2253)</f>
        <v/>
      </c>
      <c s="153" t="str">
        <f>IF('S.D.PASTE SHEET'!AB2253="","",'S.D.PASTE SHEET'!AB2253)</f>
        <v/>
      </c>
      <c s="153" t="str">
        <f>IF('S.D.PASTE SHEET'!AC2253="","",'S.D.PASTE SHEET'!AC2253)</f>
        <v/>
      </c>
      <c s="153" t="str">
        <f>IF('S.D.PASTE SHEET'!AD2253="","",'S.D.PASTE SHEET'!AD2253)</f>
        <v/>
      </c>
      <c s="155"/>
      <c s="156" t="str">
        <f>IF(AK2253="","",IF(AK2253&gt;0,COUNT($AG$2:AG2253),""))</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IF(BC2253="","",IF(BC2253&gt;0,COUNT($AY$2:AY2253),""))</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54" spans="1:66" ht="15">
      <c r="A2254" s="153" t="str">
        <f>IF('S.D.PASTE SHEET'!A2254="","",'S.D.PASTE SHEET'!A2254)</f>
        <v/>
      </c>
      <c s="153" t="str">
        <f>IF('S.D.PASTE SHEET'!B2254="","",'S.D.PASTE SHEET'!B2254)</f>
        <v/>
      </c>
      <c s="153" t="str">
        <f>IF('S.D.PASTE SHEET'!C2254="","",'S.D.PASTE SHEET'!C2254)</f>
        <v/>
      </c>
      <c s="154" t="str">
        <f>IF('S.D.PASTE SHEET'!D2254="","",'S.D.PASTE SHEET'!D2254)</f>
        <v/>
      </c>
      <c s="153" t="str">
        <f>IF('S.D.PASTE SHEET'!E2254="","",UPPER('S.D.PASTE SHEET'!E2254))</f>
        <v/>
      </c>
      <c s="153" t="str">
        <f>IF('S.D.PASTE SHEET'!F2254="","",'S.D.PASTE SHEET'!F2254)</f>
        <v/>
      </c>
      <c s="153" t="str">
        <f>IF('S.D.PASTE SHEET'!G2254="","",UPPER('S.D.PASTE SHEET'!G2254))</f>
        <v/>
      </c>
      <c s="153" t="str">
        <f>IF('S.D.PASTE SHEET'!H2254="","",UPPER('S.D.PASTE SHEET'!H2254))</f>
        <v/>
      </c>
      <c s="153" t="str">
        <f>IF('S.D.PASTE SHEET'!I2254="","",'S.D.PASTE SHEET'!I2254)</f>
        <v/>
      </c>
      <c s="154" t="str">
        <f>IF('S.D.PASTE SHEET'!J2254="","",'S.D.PASTE SHEET'!J2254)</f>
        <v/>
      </c>
      <c s="153" t="str">
        <f>IF('S.D.PASTE SHEET'!K2254="","",'S.D.PASTE SHEET'!K2254)</f>
        <v/>
      </c>
      <c s="153" t="str">
        <f>IF('S.D.PASTE SHEET'!L2254="","",'S.D.PASTE SHEET'!L2254)</f>
        <v/>
      </c>
      <c s="153" t="str">
        <f>IF('S.D.PASTE SHEET'!M2254="","",'S.D.PASTE SHEET'!M2254)</f>
        <v/>
      </c>
      <c s="153" t="str">
        <f>IF('S.D.PASTE SHEET'!N2254="","",'S.D.PASTE SHEET'!N2254)</f>
        <v/>
      </c>
      <c s="153" t="str">
        <f>IF('S.D.PASTE SHEET'!O2254="","",'S.D.PASTE SHEET'!O2254)</f>
        <v/>
      </c>
      <c s="153" t="str">
        <f>IF('S.D.PASTE SHEET'!P2254="","",'S.D.PASTE SHEET'!P2254)</f>
        <v/>
      </c>
      <c s="153" t="str">
        <f>IF('S.D.PASTE SHEET'!Q2254="","",'S.D.PASTE SHEET'!Q2254)</f>
        <v/>
      </c>
      <c s="153" t="str">
        <f>IF('S.D.PASTE SHEET'!R2254="","",'S.D.PASTE SHEET'!R2254)</f>
        <v/>
      </c>
      <c s="153" t="str">
        <f>IF('S.D.PASTE SHEET'!S2254="","",'S.D.PASTE SHEET'!S2254)</f>
        <v/>
      </c>
      <c s="153" t="str">
        <f>IF('S.D.PASTE SHEET'!T2254="","",'S.D.PASTE SHEET'!T2254)</f>
        <v/>
      </c>
      <c s="153" t="str">
        <f>IF('S.D.PASTE SHEET'!U2254="","",'S.D.PASTE SHEET'!U2254)</f>
        <v/>
      </c>
      <c s="153" t="str">
        <f>IF('S.D.PASTE SHEET'!V2254="","",'S.D.PASTE SHEET'!V2254)</f>
        <v/>
      </c>
      <c s="153" t="str">
        <f>IF('S.D.PASTE SHEET'!W2254="","",'S.D.PASTE SHEET'!W2254)</f>
        <v/>
      </c>
      <c s="153" t="str">
        <f>IF('S.D.PASTE SHEET'!X2254="","",'S.D.PASTE SHEET'!X2254)</f>
        <v/>
      </c>
      <c s="153" t="str">
        <f>IF('S.D.PASTE SHEET'!Y2254="","",'S.D.PASTE SHEET'!Y2254)</f>
        <v/>
      </c>
      <c s="153" t="str">
        <f>IF('S.D.PASTE SHEET'!Z2254="","",'S.D.PASTE SHEET'!Z2254)</f>
        <v/>
      </c>
      <c s="153" t="str">
        <f>IF('S.D.PASTE SHEET'!AA2254="","",'S.D.PASTE SHEET'!AA2254)</f>
        <v/>
      </c>
      <c s="153" t="str">
        <f>IF('S.D.PASTE SHEET'!AB2254="","",'S.D.PASTE SHEET'!AB2254)</f>
        <v/>
      </c>
      <c s="153" t="str">
        <f>IF('S.D.PASTE SHEET'!AC2254="","",'S.D.PASTE SHEET'!AC2254)</f>
        <v/>
      </c>
      <c s="153" t="str">
        <f>IF('S.D.PASTE SHEET'!AD2254="","",'S.D.PASTE SHEET'!AD2254)</f>
        <v/>
      </c>
      <c s="155"/>
      <c s="156" t="str">
        <f>IF(AK2254="","",IF(AK2254&gt;0,COUNT($AG$2:AG2254),""))</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IF(BC2254="","",IF(BC2254&gt;0,COUNT($AY$2:AY2254),""))</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55" spans="1:66" ht="15">
      <c r="A2255" s="153" t="str">
        <f>IF('S.D.PASTE SHEET'!A2255="","",'S.D.PASTE SHEET'!A2255)</f>
        <v/>
      </c>
      <c s="153" t="str">
        <f>IF('S.D.PASTE SHEET'!B2255="","",'S.D.PASTE SHEET'!B2255)</f>
        <v/>
      </c>
      <c s="153" t="str">
        <f>IF('S.D.PASTE SHEET'!C2255="","",'S.D.PASTE SHEET'!C2255)</f>
        <v/>
      </c>
      <c s="154" t="str">
        <f>IF('S.D.PASTE SHEET'!D2255="","",'S.D.PASTE SHEET'!D2255)</f>
        <v/>
      </c>
      <c s="153" t="str">
        <f>IF('S.D.PASTE SHEET'!E2255="","",UPPER('S.D.PASTE SHEET'!E2255))</f>
        <v/>
      </c>
      <c s="153" t="str">
        <f>IF('S.D.PASTE SHEET'!F2255="","",'S.D.PASTE SHEET'!F2255)</f>
        <v/>
      </c>
      <c s="153" t="str">
        <f>IF('S.D.PASTE SHEET'!G2255="","",UPPER('S.D.PASTE SHEET'!G2255))</f>
        <v/>
      </c>
      <c s="153" t="str">
        <f>IF('S.D.PASTE SHEET'!H2255="","",UPPER('S.D.PASTE SHEET'!H2255))</f>
        <v/>
      </c>
      <c s="153" t="str">
        <f>IF('S.D.PASTE SHEET'!I2255="","",'S.D.PASTE SHEET'!I2255)</f>
        <v/>
      </c>
      <c s="154" t="str">
        <f>IF('S.D.PASTE SHEET'!J2255="","",'S.D.PASTE SHEET'!J2255)</f>
        <v/>
      </c>
      <c s="153" t="str">
        <f>IF('S.D.PASTE SHEET'!K2255="","",'S.D.PASTE SHEET'!K2255)</f>
        <v/>
      </c>
      <c s="153" t="str">
        <f>IF('S.D.PASTE SHEET'!L2255="","",'S.D.PASTE SHEET'!L2255)</f>
        <v/>
      </c>
      <c s="153" t="str">
        <f>IF('S.D.PASTE SHEET'!M2255="","",'S.D.PASTE SHEET'!M2255)</f>
        <v/>
      </c>
      <c s="153" t="str">
        <f>IF('S.D.PASTE SHEET'!N2255="","",'S.D.PASTE SHEET'!N2255)</f>
        <v/>
      </c>
      <c s="153" t="str">
        <f>IF('S.D.PASTE SHEET'!O2255="","",'S.D.PASTE SHEET'!O2255)</f>
        <v/>
      </c>
      <c s="153" t="str">
        <f>IF('S.D.PASTE SHEET'!P2255="","",'S.D.PASTE SHEET'!P2255)</f>
        <v/>
      </c>
      <c s="153" t="str">
        <f>IF('S.D.PASTE SHEET'!Q2255="","",'S.D.PASTE SHEET'!Q2255)</f>
        <v/>
      </c>
      <c s="153" t="str">
        <f>IF('S.D.PASTE SHEET'!R2255="","",'S.D.PASTE SHEET'!R2255)</f>
        <v/>
      </c>
      <c s="153" t="str">
        <f>IF('S.D.PASTE SHEET'!S2255="","",'S.D.PASTE SHEET'!S2255)</f>
        <v/>
      </c>
      <c s="153" t="str">
        <f>IF('S.D.PASTE SHEET'!T2255="","",'S.D.PASTE SHEET'!T2255)</f>
        <v/>
      </c>
      <c s="153" t="str">
        <f>IF('S.D.PASTE SHEET'!U2255="","",'S.D.PASTE SHEET'!U2255)</f>
        <v/>
      </c>
      <c s="153" t="str">
        <f>IF('S.D.PASTE SHEET'!V2255="","",'S.D.PASTE SHEET'!V2255)</f>
        <v/>
      </c>
      <c s="153" t="str">
        <f>IF('S.D.PASTE SHEET'!W2255="","",'S.D.PASTE SHEET'!W2255)</f>
        <v/>
      </c>
      <c s="153" t="str">
        <f>IF('S.D.PASTE SHEET'!X2255="","",'S.D.PASTE SHEET'!X2255)</f>
        <v/>
      </c>
      <c s="153" t="str">
        <f>IF('S.D.PASTE SHEET'!Y2255="","",'S.D.PASTE SHEET'!Y2255)</f>
        <v/>
      </c>
      <c s="153" t="str">
        <f>IF('S.D.PASTE SHEET'!Z2255="","",'S.D.PASTE SHEET'!Z2255)</f>
        <v/>
      </c>
      <c s="153" t="str">
        <f>IF('S.D.PASTE SHEET'!AA2255="","",'S.D.PASTE SHEET'!AA2255)</f>
        <v/>
      </c>
      <c s="153" t="str">
        <f>IF('S.D.PASTE SHEET'!AB2255="","",'S.D.PASTE SHEET'!AB2255)</f>
        <v/>
      </c>
      <c s="153" t="str">
        <f>IF('S.D.PASTE SHEET'!AC2255="","",'S.D.PASTE SHEET'!AC2255)</f>
        <v/>
      </c>
      <c s="153" t="str">
        <f>IF('S.D.PASTE SHEET'!AD2255="","",'S.D.PASTE SHEET'!AD2255)</f>
        <v/>
      </c>
      <c s="155"/>
      <c s="156" t="str">
        <f>IF(AK2255="","",IF(AK2255&gt;0,COUNT($AG$2:AG2255),""))</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IF(BC2255="","",IF(BC2255&gt;0,COUNT($AY$2:AY2255),""))</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56" spans="1:66" ht="15">
      <c r="A2256" s="153" t="str">
        <f>IF('S.D.PASTE SHEET'!A2256="","",'S.D.PASTE SHEET'!A2256)</f>
        <v/>
      </c>
      <c s="153" t="str">
        <f>IF('S.D.PASTE SHEET'!B2256="","",'S.D.PASTE SHEET'!B2256)</f>
        <v/>
      </c>
      <c s="153" t="str">
        <f>IF('S.D.PASTE SHEET'!C2256="","",'S.D.PASTE SHEET'!C2256)</f>
        <v/>
      </c>
      <c s="154" t="str">
        <f>IF('S.D.PASTE SHEET'!D2256="","",'S.D.PASTE SHEET'!D2256)</f>
        <v/>
      </c>
      <c s="153" t="str">
        <f>IF('S.D.PASTE SHEET'!E2256="","",UPPER('S.D.PASTE SHEET'!E2256))</f>
        <v/>
      </c>
      <c s="153" t="str">
        <f>IF('S.D.PASTE SHEET'!F2256="","",'S.D.PASTE SHEET'!F2256)</f>
        <v/>
      </c>
      <c s="153" t="str">
        <f>IF('S.D.PASTE SHEET'!G2256="","",UPPER('S.D.PASTE SHEET'!G2256))</f>
        <v/>
      </c>
      <c s="153" t="str">
        <f>IF('S.D.PASTE SHEET'!H2256="","",UPPER('S.D.PASTE SHEET'!H2256))</f>
        <v/>
      </c>
      <c s="153" t="str">
        <f>IF('S.D.PASTE SHEET'!I2256="","",'S.D.PASTE SHEET'!I2256)</f>
        <v/>
      </c>
      <c s="154" t="str">
        <f>IF('S.D.PASTE SHEET'!J2256="","",'S.D.PASTE SHEET'!J2256)</f>
        <v/>
      </c>
      <c s="153" t="str">
        <f>IF('S.D.PASTE SHEET'!K2256="","",'S.D.PASTE SHEET'!K2256)</f>
        <v/>
      </c>
      <c s="153" t="str">
        <f>IF('S.D.PASTE SHEET'!L2256="","",'S.D.PASTE SHEET'!L2256)</f>
        <v/>
      </c>
      <c s="153" t="str">
        <f>IF('S.D.PASTE SHEET'!M2256="","",'S.D.PASTE SHEET'!M2256)</f>
        <v/>
      </c>
      <c s="153" t="str">
        <f>IF('S.D.PASTE SHEET'!N2256="","",'S.D.PASTE SHEET'!N2256)</f>
        <v/>
      </c>
      <c s="153" t="str">
        <f>IF('S.D.PASTE SHEET'!O2256="","",'S.D.PASTE SHEET'!O2256)</f>
        <v/>
      </c>
      <c s="153" t="str">
        <f>IF('S.D.PASTE SHEET'!P2256="","",'S.D.PASTE SHEET'!P2256)</f>
        <v/>
      </c>
      <c s="153" t="str">
        <f>IF('S.D.PASTE SHEET'!Q2256="","",'S.D.PASTE SHEET'!Q2256)</f>
        <v/>
      </c>
      <c s="153" t="str">
        <f>IF('S.D.PASTE SHEET'!R2256="","",'S.D.PASTE SHEET'!R2256)</f>
        <v/>
      </c>
      <c s="153" t="str">
        <f>IF('S.D.PASTE SHEET'!S2256="","",'S.D.PASTE SHEET'!S2256)</f>
        <v/>
      </c>
      <c s="153" t="str">
        <f>IF('S.D.PASTE SHEET'!T2256="","",'S.D.PASTE SHEET'!T2256)</f>
        <v/>
      </c>
      <c s="153" t="str">
        <f>IF('S.D.PASTE SHEET'!U2256="","",'S.D.PASTE SHEET'!U2256)</f>
        <v/>
      </c>
      <c s="153" t="str">
        <f>IF('S.D.PASTE SHEET'!V2256="","",'S.D.PASTE SHEET'!V2256)</f>
        <v/>
      </c>
      <c s="153" t="str">
        <f>IF('S.D.PASTE SHEET'!W2256="","",'S.D.PASTE SHEET'!W2256)</f>
        <v/>
      </c>
      <c s="153" t="str">
        <f>IF('S.D.PASTE SHEET'!X2256="","",'S.D.PASTE SHEET'!X2256)</f>
        <v/>
      </c>
      <c s="153" t="str">
        <f>IF('S.D.PASTE SHEET'!Y2256="","",'S.D.PASTE SHEET'!Y2256)</f>
        <v/>
      </c>
      <c s="153" t="str">
        <f>IF('S.D.PASTE SHEET'!Z2256="","",'S.D.PASTE SHEET'!Z2256)</f>
        <v/>
      </c>
      <c s="153" t="str">
        <f>IF('S.D.PASTE SHEET'!AA2256="","",'S.D.PASTE SHEET'!AA2256)</f>
        <v/>
      </c>
      <c s="153" t="str">
        <f>IF('S.D.PASTE SHEET'!AB2256="","",'S.D.PASTE SHEET'!AB2256)</f>
        <v/>
      </c>
      <c s="153" t="str">
        <f>IF('S.D.PASTE SHEET'!AC2256="","",'S.D.PASTE SHEET'!AC2256)</f>
        <v/>
      </c>
      <c s="153" t="str">
        <f>IF('S.D.PASTE SHEET'!AD2256="","",'S.D.PASTE SHEET'!AD2256)</f>
        <v/>
      </c>
      <c s="155"/>
      <c s="156" t="str">
        <f>IF(AK2256="","",IF(AK2256&gt;0,COUNT($AG$2:AG2256),""))</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IF(BC2256="","",IF(BC2256&gt;0,COUNT($AY$2:AY2256),""))</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57" spans="1:66" ht="15">
      <c r="A2257" s="153" t="str">
        <f>IF('S.D.PASTE SHEET'!A2257="","",'S.D.PASTE SHEET'!A2257)</f>
        <v/>
      </c>
      <c s="153" t="str">
        <f>IF('S.D.PASTE SHEET'!B2257="","",'S.D.PASTE SHEET'!B2257)</f>
        <v/>
      </c>
      <c s="153" t="str">
        <f>IF('S.D.PASTE SHEET'!C2257="","",'S.D.PASTE SHEET'!C2257)</f>
        <v/>
      </c>
      <c s="154" t="str">
        <f>IF('S.D.PASTE SHEET'!D2257="","",'S.D.PASTE SHEET'!D2257)</f>
        <v/>
      </c>
      <c s="153" t="str">
        <f>IF('S.D.PASTE SHEET'!E2257="","",UPPER('S.D.PASTE SHEET'!E2257))</f>
        <v/>
      </c>
      <c s="153" t="str">
        <f>IF('S.D.PASTE SHEET'!F2257="","",'S.D.PASTE SHEET'!F2257)</f>
        <v/>
      </c>
      <c s="153" t="str">
        <f>IF('S.D.PASTE SHEET'!G2257="","",UPPER('S.D.PASTE SHEET'!G2257))</f>
        <v/>
      </c>
      <c s="153" t="str">
        <f>IF('S.D.PASTE SHEET'!H2257="","",UPPER('S.D.PASTE SHEET'!H2257))</f>
        <v/>
      </c>
      <c s="153" t="str">
        <f>IF('S.D.PASTE SHEET'!I2257="","",'S.D.PASTE SHEET'!I2257)</f>
        <v/>
      </c>
      <c s="154" t="str">
        <f>IF('S.D.PASTE SHEET'!J2257="","",'S.D.PASTE SHEET'!J2257)</f>
        <v/>
      </c>
      <c s="153" t="str">
        <f>IF('S.D.PASTE SHEET'!K2257="","",'S.D.PASTE SHEET'!K2257)</f>
        <v/>
      </c>
      <c s="153" t="str">
        <f>IF('S.D.PASTE SHEET'!L2257="","",'S.D.PASTE SHEET'!L2257)</f>
        <v/>
      </c>
      <c s="153" t="str">
        <f>IF('S.D.PASTE SHEET'!M2257="","",'S.D.PASTE SHEET'!M2257)</f>
        <v/>
      </c>
      <c s="153" t="str">
        <f>IF('S.D.PASTE SHEET'!N2257="","",'S.D.PASTE SHEET'!N2257)</f>
        <v/>
      </c>
      <c s="153" t="str">
        <f>IF('S.D.PASTE SHEET'!O2257="","",'S.D.PASTE SHEET'!O2257)</f>
        <v/>
      </c>
      <c s="153" t="str">
        <f>IF('S.D.PASTE SHEET'!P2257="","",'S.D.PASTE SHEET'!P2257)</f>
        <v/>
      </c>
      <c s="153" t="str">
        <f>IF('S.D.PASTE SHEET'!Q2257="","",'S.D.PASTE SHEET'!Q2257)</f>
        <v/>
      </c>
      <c s="153" t="str">
        <f>IF('S.D.PASTE SHEET'!R2257="","",'S.D.PASTE SHEET'!R2257)</f>
        <v/>
      </c>
      <c s="153" t="str">
        <f>IF('S.D.PASTE SHEET'!S2257="","",'S.D.PASTE SHEET'!S2257)</f>
        <v/>
      </c>
      <c s="153" t="str">
        <f>IF('S.D.PASTE SHEET'!T2257="","",'S.D.PASTE SHEET'!T2257)</f>
        <v/>
      </c>
      <c s="153" t="str">
        <f>IF('S.D.PASTE SHEET'!U2257="","",'S.D.PASTE SHEET'!U2257)</f>
        <v/>
      </c>
      <c s="153" t="str">
        <f>IF('S.D.PASTE SHEET'!V2257="","",'S.D.PASTE SHEET'!V2257)</f>
        <v/>
      </c>
      <c s="153" t="str">
        <f>IF('S.D.PASTE SHEET'!W2257="","",'S.D.PASTE SHEET'!W2257)</f>
        <v/>
      </c>
      <c s="153" t="str">
        <f>IF('S.D.PASTE SHEET'!X2257="","",'S.D.PASTE SHEET'!X2257)</f>
        <v/>
      </c>
      <c s="153" t="str">
        <f>IF('S.D.PASTE SHEET'!Y2257="","",'S.D.PASTE SHEET'!Y2257)</f>
        <v/>
      </c>
      <c s="153" t="str">
        <f>IF('S.D.PASTE SHEET'!Z2257="","",'S.D.PASTE SHEET'!Z2257)</f>
        <v/>
      </c>
      <c s="153" t="str">
        <f>IF('S.D.PASTE SHEET'!AA2257="","",'S.D.PASTE SHEET'!AA2257)</f>
        <v/>
      </c>
      <c s="153" t="str">
        <f>IF('S.D.PASTE SHEET'!AB2257="","",'S.D.PASTE SHEET'!AB2257)</f>
        <v/>
      </c>
      <c s="153" t="str">
        <f>IF('S.D.PASTE SHEET'!AC2257="","",'S.D.PASTE SHEET'!AC2257)</f>
        <v/>
      </c>
      <c s="153" t="str">
        <f>IF('S.D.PASTE SHEET'!AD2257="","",'S.D.PASTE SHEET'!AD2257)</f>
        <v/>
      </c>
      <c s="155"/>
      <c s="156" t="str">
        <f>IF(AK2257="","",IF(AK2257&gt;0,COUNT($AG$2:AG2257),""))</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IF(BC2257="","",IF(BC2257&gt;0,COUNT($AY$2:AY2257),""))</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58" spans="1:66" ht="15">
      <c r="A2258" s="153" t="str">
        <f>IF('S.D.PASTE SHEET'!A2258="","",'S.D.PASTE SHEET'!A2258)</f>
        <v/>
      </c>
      <c s="153" t="str">
        <f>IF('S.D.PASTE SHEET'!B2258="","",'S.D.PASTE SHEET'!B2258)</f>
        <v/>
      </c>
      <c s="153" t="str">
        <f>IF('S.D.PASTE SHEET'!C2258="","",'S.D.PASTE SHEET'!C2258)</f>
        <v/>
      </c>
      <c s="154" t="str">
        <f>IF('S.D.PASTE SHEET'!D2258="","",'S.D.PASTE SHEET'!D2258)</f>
        <v/>
      </c>
      <c s="153" t="str">
        <f>IF('S.D.PASTE SHEET'!E2258="","",UPPER('S.D.PASTE SHEET'!E2258))</f>
        <v/>
      </c>
      <c s="153" t="str">
        <f>IF('S.D.PASTE SHEET'!F2258="","",'S.D.PASTE SHEET'!F2258)</f>
        <v/>
      </c>
      <c s="153" t="str">
        <f>IF('S.D.PASTE SHEET'!G2258="","",UPPER('S.D.PASTE SHEET'!G2258))</f>
        <v/>
      </c>
      <c s="153" t="str">
        <f>IF('S.D.PASTE SHEET'!H2258="","",UPPER('S.D.PASTE SHEET'!H2258))</f>
        <v/>
      </c>
      <c s="153" t="str">
        <f>IF('S.D.PASTE SHEET'!I2258="","",'S.D.PASTE SHEET'!I2258)</f>
        <v/>
      </c>
      <c s="154" t="str">
        <f>IF('S.D.PASTE SHEET'!J2258="","",'S.D.PASTE SHEET'!J2258)</f>
        <v/>
      </c>
      <c s="153" t="str">
        <f>IF('S.D.PASTE SHEET'!K2258="","",'S.D.PASTE SHEET'!K2258)</f>
        <v/>
      </c>
      <c s="153" t="str">
        <f>IF('S.D.PASTE SHEET'!L2258="","",'S.D.PASTE SHEET'!L2258)</f>
        <v/>
      </c>
      <c s="153" t="str">
        <f>IF('S.D.PASTE SHEET'!M2258="","",'S.D.PASTE SHEET'!M2258)</f>
        <v/>
      </c>
      <c s="153" t="str">
        <f>IF('S.D.PASTE SHEET'!N2258="","",'S.D.PASTE SHEET'!N2258)</f>
        <v/>
      </c>
      <c s="153" t="str">
        <f>IF('S.D.PASTE SHEET'!O2258="","",'S.D.PASTE SHEET'!O2258)</f>
        <v/>
      </c>
      <c s="153" t="str">
        <f>IF('S.D.PASTE SHEET'!P2258="","",'S.D.PASTE SHEET'!P2258)</f>
        <v/>
      </c>
      <c s="153" t="str">
        <f>IF('S.D.PASTE SHEET'!Q2258="","",'S.D.PASTE SHEET'!Q2258)</f>
        <v/>
      </c>
      <c s="153" t="str">
        <f>IF('S.D.PASTE SHEET'!R2258="","",'S.D.PASTE SHEET'!R2258)</f>
        <v/>
      </c>
      <c s="153" t="str">
        <f>IF('S.D.PASTE SHEET'!S2258="","",'S.D.PASTE SHEET'!S2258)</f>
        <v/>
      </c>
      <c s="153" t="str">
        <f>IF('S.D.PASTE SHEET'!T2258="","",'S.D.PASTE SHEET'!T2258)</f>
        <v/>
      </c>
      <c s="153" t="str">
        <f>IF('S.D.PASTE SHEET'!U2258="","",'S.D.PASTE SHEET'!U2258)</f>
        <v/>
      </c>
      <c s="153" t="str">
        <f>IF('S.D.PASTE SHEET'!V2258="","",'S.D.PASTE SHEET'!V2258)</f>
        <v/>
      </c>
      <c s="153" t="str">
        <f>IF('S.D.PASTE SHEET'!W2258="","",'S.D.PASTE SHEET'!W2258)</f>
        <v/>
      </c>
      <c s="153" t="str">
        <f>IF('S.D.PASTE SHEET'!X2258="","",'S.D.PASTE SHEET'!X2258)</f>
        <v/>
      </c>
      <c s="153" t="str">
        <f>IF('S.D.PASTE SHEET'!Y2258="","",'S.D.PASTE SHEET'!Y2258)</f>
        <v/>
      </c>
      <c s="153" t="str">
        <f>IF('S.D.PASTE SHEET'!Z2258="","",'S.D.PASTE SHEET'!Z2258)</f>
        <v/>
      </c>
      <c s="153" t="str">
        <f>IF('S.D.PASTE SHEET'!AA2258="","",'S.D.PASTE SHEET'!AA2258)</f>
        <v/>
      </c>
      <c s="153" t="str">
        <f>IF('S.D.PASTE SHEET'!AB2258="","",'S.D.PASTE SHEET'!AB2258)</f>
        <v/>
      </c>
      <c s="153" t="str">
        <f>IF('S.D.PASTE SHEET'!AC2258="","",'S.D.PASTE SHEET'!AC2258)</f>
        <v/>
      </c>
      <c s="153" t="str">
        <f>IF('S.D.PASTE SHEET'!AD2258="","",'S.D.PASTE SHEET'!AD2258)</f>
        <v/>
      </c>
      <c s="155"/>
      <c s="156" t="str">
        <f>IF(AK2258="","",IF(AK2258&gt;0,COUNT($AG$2:AG2258),""))</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IF(BC2258="","",IF(BC2258&gt;0,COUNT($AY$2:AY2258),""))</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59" spans="1:66" ht="15">
      <c r="A2259" s="153" t="str">
        <f>IF('S.D.PASTE SHEET'!A2259="","",'S.D.PASTE SHEET'!A2259)</f>
        <v/>
      </c>
      <c s="153" t="str">
        <f>IF('S.D.PASTE SHEET'!B2259="","",'S.D.PASTE SHEET'!B2259)</f>
        <v/>
      </c>
      <c s="153" t="str">
        <f>IF('S.D.PASTE SHEET'!C2259="","",'S.D.PASTE SHEET'!C2259)</f>
        <v/>
      </c>
      <c s="154" t="str">
        <f>IF('S.D.PASTE SHEET'!D2259="","",'S.D.PASTE SHEET'!D2259)</f>
        <v/>
      </c>
      <c s="153" t="str">
        <f>IF('S.D.PASTE SHEET'!E2259="","",UPPER('S.D.PASTE SHEET'!E2259))</f>
        <v/>
      </c>
      <c s="153" t="str">
        <f>IF('S.D.PASTE SHEET'!F2259="","",'S.D.PASTE SHEET'!F2259)</f>
        <v/>
      </c>
      <c s="153" t="str">
        <f>IF('S.D.PASTE SHEET'!G2259="","",UPPER('S.D.PASTE SHEET'!G2259))</f>
        <v/>
      </c>
      <c s="153" t="str">
        <f>IF('S.D.PASTE SHEET'!H2259="","",UPPER('S.D.PASTE SHEET'!H2259))</f>
        <v/>
      </c>
      <c s="153" t="str">
        <f>IF('S.D.PASTE SHEET'!I2259="","",'S.D.PASTE SHEET'!I2259)</f>
        <v/>
      </c>
      <c s="154" t="str">
        <f>IF('S.D.PASTE SHEET'!J2259="","",'S.D.PASTE SHEET'!J2259)</f>
        <v/>
      </c>
      <c s="153" t="str">
        <f>IF('S.D.PASTE SHEET'!K2259="","",'S.D.PASTE SHEET'!K2259)</f>
        <v/>
      </c>
      <c s="153" t="str">
        <f>IF('S.D.PASTE SHEET'!L2259="","",'S.D.PASTE SHEET'!L2259)</f>
        <v/>
      </c>
      <c s="153" t="str">
        <f>IF('S.D.PASTE SHEET'!M2259="","",'S.D.PASTE SHEET'!M2259)</f>
        <v/>
      </c>
      <c s="153" t="str">
        <f>IF('S.D.PASTE SHEET'!N2259="","",'S.D.PASTE SHEET'!N2259)</f>
        <v/>
      </c>
      <c s="153" t="str">
        <f>IF('S.D.PASTE SHEET'!O2259="","",'S.D.PASTE SHEET'!O2259)</f>
        <v/>
      </c>
      <c s="153" t="str">
        <f>IF('S.D.PASTE SHEET'!P2259="","",'S.D.PASTE SHEET'!P2259)</f>
        <v/>
      </c>
      <c s="153" t="str">
        <f>IF('S.D.PASTE SHEET'!Q2259="","",'S.D.PASTE SHEET'!Q2259)</f>
        <v/>
      </c>
      <c s="153" t="str">
        <f>IF('S.D.PASTE SHEET'!R2259="","",'S.D.PASTE SHEET'!R2259)</f>
        <v/>
      </c>
      <c s="153" t="str">
        <f>IF('S.D.PASTE SHEET'!S2259="","",'S.D.PASTE SHEET'!S2259)</f>
        <v/>
      </c>
      <c s="153" t="str">
        <f>IF('S.D.PASTE SHEET'!T2259="","",'S.D.PASTE SHEET'!T2259)</f>
        <v/>
      </c>
      <c s="153" t="str">
        <f>IF('S.D.PASTE SHEET'!U2259="","",'S.D.PASTE SHEET'!U2259)</f>
        <v/>
      </c>
      <c s="153" t="str">
        <f>IF('S.D.PASTE SHEET'!V2259="","",'S.D.PASTE SHEET'!V2259)</f>
        <v/>
      </c>
      <c s="153" t="str">
        <f>IF('S.D.PASTE SHEET'!W2259="","",'S.D.PASTE SHEET'!W2259)</f>
        <v/>
      </c>
      <c s="153" t="str">
        <f>IF('S.D.PASTE SHEET'!X2259="","",'S.D.PASTE SHEET'!X2259)</f>
        <v/>
      </c>
      <c s="153" t="str">
        <f>IF('S.D.PASTE SHEET'!Y2259="","",'S.D.PASTE SHEET'!Y2259)</f>
        <v/>
      </c>
      <c s="153" t="str">
        <f>IF('S.D.PASTE SHEET'!Z2259="","",'S.D.PASTE SHEET'!Z2259)</f>
        <v/>
      </c>
      <c s="153" t="str">
        <f>IF('S.D.PASTE SHEET'!AA2259="","",'S.D.PASTE SHEET'!AA2259)</f>
        <v/>
      </c>
      <c s="153" t="str">
        <f>IF('S.D.PASTE SHEET'!AB2259="","",'S.D.PASTE SHEET'!AB2259)</f>
        <v/>
      </c>
      <c s="153" t="str">
        <f>IF('S.D.PASTE SHEET'!AC2259="","",'S.D.PASTE SHEET'!AC2259)</f>
        <v/>
      </c>
      <c s="153" t="str">
        <f>IF('S.D.PASTE SHEET'!AD2259="","",'S.D.PASTE SHEET'!AD2259)</f>
        <v/>
      </c>
      <c s="155"/>
      <c s="156" t="str">
        <f>IF(AK2259="","",IF(AK2259&gt;0,COUNT($AG$2:AG2259),""))</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IF(BC2259="","",IF(BC2259&gt;0,COUNT($AY$2:AY2259),""))</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60" spans="1:66" ht="15">
      <c r="A2260" s="153" t="str">
        <f>IF('S.D.PASTE SHEET'!A2260="","",'S.D.PASTE SHEET'!A2260)</f>
        <v/>
      </c>
      <c s="153" t="str">
        <f>IF('S.D.PASTE SHEET'!B2260="","",'S.D.PASTE SHEET'!B2260)</f>
        <v/>
      </c>
      <c s="153" t="str">
        <f>IF('S.D.PASTE SHEET'!C2260="","",'S.D.PASTE SHEET'!C2260)</f>
        <v/>
      </c>
      <c s="154" t="str">
        <f>IF('S.D.PASTE SHEET'!D2260="","",'S.D.PASTE SHEET'!D2260)</f>
        <v/>
      </c>
      <c s="153" t="str">
        <f>IF('S.D.PASTE SHEET'!E2260="","",UPPER('S.D.PASTE SHEET'!E2260))</f>
        <v/>
      </c>
      <c s="153" t="str">
        <f>IF('S.D.PASTE SHEET'!F2260="","",'S.D.PASTE SHEET'!F2260)</f>
        <v/>
      </c>
      <c s="153" t="str">
        <f>IF('S.D.PASTE SHEET'!G2260="","",UPPER('S.D.PASTE SHEET'!G2260))</f>
        <v/>
      </c>
      <c s="153" t="str">
        <f>IF('S.D.PASTE SHEET'!H2260="","",UPPER('S.D.PASTE SHEET'!H2260))</f>
        <v/>
      </c>
      <c s="153" t="str">
        <f>IF('S.D.PASTE SHEET'!I2260="","",'S.D.PASTE SHEET'!I2260)</f>
        <v/>
      </c>
      <c s="154" t="str">
        <f>IF('S.D.PASTE SHEET'!J2260="","",'S.D.PASTE SHEET'!J2260)</f>
        <v/>
      </c>
      <c s="153" t="str">
        <f>IF('S.D.PASTE SHEET'!K2260="","",'S.D.PASTE SHEET'!K2260)</f>
        <v/>
      </c>
      <c s="153" t="str">
        <f>IF('S.D.PASTE SHEET'!L2260="","",'S.D.PASTE SHEET'!L2260)</f>
        <v/>
      </c>
      <c s="153" t="str">
        <f>IF('S.D.PASTE SHEET'!M2260="","",'S.D.PASTE SHEET'!M2260)</f>
        <v/>
      </c>
      <c s="153" t="str">
        <f>IF('S.D.PASTE SHEET'!N2260="","",'S.D.PASTE SHEET'!N2260)</f>
        <v/>
      </c>
      <c s="153" t="str">
        <f>IF('S.D.PASTE SHEET'!O2260="","",'S.D.PASTE SHEET'!O2260)</f>
        <v/>
      </c>
      <c s="153" t="str">
        <f>IF('S.D.PASTE SHEET'!P2260="","",'S.D.PASTE SHEET'!P2260)</f>
        <v/>
      </c>
      <c s="153" t="str">
        <f>IF('S.D.PASTE SHEET'!Q2260="","",'S.D.PASTE SHEET'!Q2260)</f>
        <v/>
      </c>
      <c s="153" t="str">
        <f>IF('S.D.PASTE SHEET'!R2260="","",'S.D.PASTE SHEET'!R2260)</f>
        <v/>
      </c>
      <c s="153" t="str">
        <f>IF('S.D.PASTE SHEET'!S2260="","",'S.D.PASTE SHEET'!S2260)</f>
        <v/>
      </c>
      <c s="153" t="str">
        <f>IF('S.D.PASTE SHEET'!T2260="","",'S.D.PASTE SHEET'!T2260)</f>
        <v/>
      </c>
      <c s="153" t="str">
        <f>IF('S.D.PASTE SHEET'!U2260="","",'S.D.PASTE SHEET'!U2260)</f>
        <v/>
      </c>
      <c s="153" t="str">
        <f>IF('S.D.PASTE SHEET'!V2260="","",'S.D.PASTE SHEET'!V2260)</f>
        <v/>
      </c>
      <c s="153" t="str">
        <f>IF('S.D.PASTE SHEET'!W2260="","",'S.D.PASTE SHEET'!W2260)</f>
        <v/>
      </c>
      <c s="153" t="str">
        <f>IF('S.D.PASTE SHEET'!X2260="","",'S.D.PASTE SHEET'!X2260)</f>
        <v/>
      </c>
      <c s="153" t="str">
        <f>IF('S.D.PASTE SHEET'!Y2260="","",'S.D.PASTE SHEET'!Y2260)</f>
        <v/>
      </c>
      <c s="153" t="str">
        <f>IF('S.D.PASTE SHEET'!Z2260="","",'S.D.PASTE SHEET'!Z2260)</f>
        <v/>
      </c>
      <c s="153" t="str">
        <f>IF('S.D.PASTE SHEET'!AA2260="","",'S.D.PASTE SHEET'!AA2260)</f>
        <v/>
      </c>
      <c s="153" t="str">
        <f>IF('S.D.PASTE SHEET'!AB2260="","",'S.D.PASTE SHEET'!AB2260)</f>
        <v/>
      </c>
      <c s="153" t="str">
        <f>IF('S.D.PASTE SHEET'!AC2260="","",'S.D.PASTE SHEET'!AC2260)</f>
        <v/>
      </c>
      <c s="153" t="str">
        <f>IF('S.D.PASTE SHEET'!AD2260="","",'S.D.PASTE SHEET'!AD2260)</f>
        <v/>
      </c>
      <c s="155"/>
      <c s="156" t="str">
        <f>IF(AK2260="","",IF(AK2260&gt;0,COUNT($AG$2:AG2260),""))</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IF(BC2260="","",IF(BC2260&gt;0,COUNT($AY$2:AY2260),""))</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61" spans="1:66" ht="15">
      <c r="A2261" s="153" t="str">
        <f>IF('S.D.PASTE SHEET'!A2261="","",'S.D.PASTE SHEET'!A2261)</f>
        <v/>
      </c>
      <c s="153" t="str">
        <f>IF('S.D.PASTE SHEET'!B2261="","",'S.D.PASTE SHEET'!B2261)</f>
        <v/>
      </c>
      <c s="153" t="str">
        <f>IF('S.D.PASTE SHEET'!C2261="","",'S.D.PASTE SHEET'!C2261)</f>
        <v/>
      </c>
      <c s="154" t="str">
        <f>IF('S.D.PASTE SHEET'!D2261="","",'S.D.PASTE SHEET'!D2261)</f>
        <v/>
      </c>
      <c s="153" t="str">
        <f>IF('S.D.PASTE SHEET'!E2261="","",UPPER('S.D.PASTE SHEET'!E2261))</f>
        <v/>
      </c>
      <c s="153" t="str">
        <f>IF('S.D.PASTE SHEET'!F2261="","",'S.D.PASTE SHEET'!F2261)</f>
        <v/>
      </c>
      <c s="153" t="str">
        <f>IF('S.D.PASTE SHEET'!G2261="","",UPPER('S.D.PASTE SHEET'!G2261))</f>
        <v/>
      </c>
      <c s="153" t="str">
        <f>IF('S.D.PASTE SHEET'!H2261="","",UPPER('S.D.PASTE SHEET'!H2261))</f>
        <v/>
      </c>
      <c s="153" t="str">
        <f>IF('S.D.PASTE SHEET'!I2261="","",'S.D.PASTE SHEET'!I2261)</f>
        <v/>
      </c>
      <c s="154" t="str">
        <f>IF('S.D.PASTE SHEET'!J2261="","",'S.D.PASTE SHEET'!J2261)</f>
        <v/>
      </c>
      <c s="153" t="str">
        <f>IF('S.D.PASTE SHEET'!K2261="","",'S.D.PASTE SHEET'!K2261)</f>
        <v/>
      </c>
      <c s="153" t="str">
        <f>IF('S.D.PASTE SHEET'!L2261="","",'S.D.PASTE SHEET'!L2261)</f>
        <v/>
      </c>
      <c s="153" t="str">
        <f>IF('S.D.PASTE SHEET'!M2261="","",'S.D.PASTE SHEET'!M2261)</f>
        <v/>
      </c>
      <c s="153" t="str">
        <f>IF('S.D.PASTE SHEET'!N2261="","",'S.D.PASTE SHEET'!N2261)</f>
        <v/>
      </c>
      <c s="153" t="str">
        <f>IF('S.D.PASTE SHEET'!O2261="","",'S.D.PASTE SHEET'!O2261)</f>
        <v/>
      </c>
      <c s="153" t="str">
        <f>IF('S.D.PASTE SHEET'!P2261="","",'S.D.PASTE SHEET'!P2261)</f>
        <v/>
      </c>
      <c s="153" t="str">
        <f>IF('S.D.PASTE SHEET'!Q2261="","",'S.D.PASTE SHEET'!Q2261)</f>
        <v/>
      </c>
      <c s="153" t="str">
        <f>IF('S.D.PASTE SHEET'!R2261="","",'S.D.PASTE SHEET'!R2261)</f>
        <v/>
      </c>
      <c s="153" t="str">
        <f>IF('S.D.PASTE SHEET'!S2261="","",'S.D.PASTE SHEET'!S2261)</f>
        <v/>
      </c>
      <c s="153" t="str">
        <f>IF('S.D.PASTE SHEET'!T2261="","",'S.D.PASTE SHEET'!T2261)</f>
        <v/>
      </c>
      <c s="153" t="str">
        <f>IF('S.D.PASTE SHEET'!U2261="","",'S.D.PASTE SHEET'!U2261)</f>
        <v/>
      </c>
      <c s="153" t="str">
        <f>IF('S.D.PASTE SHEET'!V2261="","",'S.D.PASTE SHEET'!V2261)</f>
        <v/>
      </c>
      <c s="153" t="str">
        <f>IF('S.D.PASTE SHEET'!W2261="","",'S.D.PASTE SHEET'!W2261)</f>
        <v/>
      </c>
      <c s="153" t="str">
        <f>IF('S.D.PASTE SHEET'!X2261="","",'S.D.PASTE SHEET'!X2261)</f>
        <v/>
      </c>
      <c s="153" t="str">
        <f>IF('S.D.PASTE SHEET'!Y2261="","",'S.D.PASTE SHEET'!Y2261)</f>
        <v/>
      </c>
      <c s="153" t="str">
        <f>IF('S.D.PASTE SHEET'!Z2261="","",'S.D.PASTE SHEET'!Z2261)</f>
        <v/>
      </c>
      <c s="153" t="str">
        <f>IF('S.D.PASTE SHEET'!AA2261="","",'S.D.PASTE SHEET'!AA2261)</f>
        <v/>
      </c>
      <c s="153" t="str">
        <f>IF('S.D.PASTE SHEET'!AB2261="","",'S.D.PASTE SHEET'!AB2261)</f>
        <v/>
      </c>
      <c s="153" t="str">
        <f>IF('S.D.PASTE SHEET'!AC2261="","",'S.D.PASTE SHEET'!AC2261)</f>
        <v/>
      </c>
      <c s="153" t="str">
        <f>IF('S.D.PASTE SHEET'!AD2261="","",'S.D.PASTE SHEET'!AD2261)</f>
        <v/>
      </c>
      <c s="155"/>
      <c s="156" t="str">
        <f>IF(AK2261="","",IF(AK2261&gt;0,COUNT($AG$2:AG2261),""))</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IF(BC2261="","",IF(BC2261&gt;0,COUNT($AY$2:AY2261),""))</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62" spans="1:66" ht="15">
      <c r="A2262" s="153" t="str">
        <f>IF('S.D.PASTE SHEET'!A2262="","",'S.D.PASTE SHEET'!A2262)</f>
        <v/>
      </c>
      <c s="153" t="str">
        <f>IF('S.D.PASTE SHEET'!B2262="","",'S.D.PASTE SHEET'!B2262)</f>
        <v/>
      </c>
      <c s="153" t="str">
        <f>IF('S.D.PASTE SHEET'!C2262="","",'S.D.PASTE SHEET'!C2262)</f>
        <v/>
      </c>
      <c s="154" t="str">
        <f>IF('S.D.PASTE SHEET'!D2262="","",'S.D.PASTE SHEET'!D2262)</f>
        <v/>
      </c>
      <c s="153" t="str">
        <f>IF('S.D.PASTE SHEET'!E2262="","",UPPER('S.D.PASTE SHEET'!E2262))</f>
        <v/>
      </c>
      <c s="153" t="str">
        <f>IF('S.D.PASTE SHEET'!F2262="","",'S.D.PASTE SHEET'!F2262)</f>
        <v/>
      </c>
      <c s="153" t="str">
        <f>IF('S.D.PASTE SHEET'!G2262="","",UPPER('S.D.PASTE SHEET'!G2262))</f>
        <v/>
      </c>
      <c s="153" t="str">
        <f>IF('S.D.PASTE SHEET'!H2262="","",UPPER('S.D.PASTE SHEET'!H2262))</f>
        <v/>
      </c>
      <c s="153" t="str">
        <f>IF('S.D.PASTE SHEET'!I2262="","",'S.D.PASTE SHEET'!I2262)</f>
        <v/>
      </c>
      <c s="154" t="str">
        <f>IF('S.D.PASTE SHEET'!J2262="","",'S.D.PASTE SHEET'!J2262)</f>
        <v/>
      </c>
      <c s="153" t="str">
        <f>IF('S.D.PASTE SHEET'!K2262="","",'S.D.PASTE SHEET'!K2262)</f>
        <v/>
      </c>
      <c s="153" t="str">
        <f>IF('S.D.PASTE SHEET'!L2262="","",'S.D.PASTE SHEET'!L2262)</f>
        <v/>
      </c>
      <c s="153" t="str">
        <f>IF('S.D.PASTE SHEET'!M2262="","",'S.D.PASTE SHEET'!M2262)</f>
        <v/>
      </c>
      <c s="153" t="str">
        <f>IF('S.D.PASTE SHEET'!N2262="","",'S.D.PASTE SHEET'!N2262)</f>
        <v/>
      </c>
      <c s="153" t="str">
        <f>IF('S.D.PASTE SHEET'!O2262="","",'S.D.PASTE SHEET'!O2262)</f>
        <v/>
      </c>
      <c s="153" t="str">
        <f>IF('S.D.PASTE SHEET'!P2262="","",'S.D.PASTE SHEET'!P2262)</f>
        <v/>
      </c>
      <c s="153" t="str">
        <f>IF('S.D.PASTE SHEET'!Q2262="","",'S.D.PASTE SHEET'!Q2262)</f>
        <v/>
      </c>
      <c s="153" t="str">
        <f>IF('S.D.PASTE SHEET'!R2262="","",'S.D.PASTE SHEET'!R2262)</f>
        <v/>
      </c>
      <c s="153" t="str">
        <f>IF('S.D.PASTE SHEET'!S2262="","",'S.D.PASTE SHEET'!S2262)</f>
        <v/>
      </c>
      <c s="153" t="str">
        <f>IF('S.D.PASTE SHEET'!T2262="","",'S.D.PASTE SHEET'!T2262)</f>
        <v/>
      </c>
      <c s="153" t="str">
        <f>IF('S.D.PASTE SHEET'!U2262="","",'S.D.PASTE SHEET'!U2262)</f>
        <v/>
      </c>
      <c s="153" t="str">
        <f>IF('S.D.PASTE SHEET'!V2262="","",'S.D.PASTE SHEET'!V2262)</f>
        <v/>
      </c>
      <c s="153" t="str">
        <f>IF('S.D.PASTE SHEET'!W2262="","",'S.D.PASTE SHEET'!W2262)</f>
        <v/>
      </c>
      <c s="153" t="str">
        <f>IF('S.D.PASTE SHEET'!X2262="","",'S.D.PASTE SHEET'!X2262)</f>
        <v/>
      </c>
      <c s="153" t="str">
        <f>IF('S.D.PASTE SHEET'!Y2262="","",'S.D.PASTE SHEET'!Y2262)</f>
        <v/>
      </c>
      <c s="153" t="str">
        <f>IF('S.D.PASTE SHEET'!Z2262="","",'S.D.PASTE SHEET'!Z2262)</f>
        <v/>
      </c>
      <c s="153" t="str">
        <f>IF('S.D.PASTE SHEET'!AA2262="","",'S.D.PASTE SHEET'!AA2262)</f>
        <v/>
      </c>
      <c s="153" t="str">
        <f>IF('S.D.PASTE SHEET'!AB2262="","",'S.D.PASTE SHEET'!AB2262)</f>
        <v/>
      </c>
      <c s="153" t="str">
        <f>IF('S.D.PASTE SHEET'!AC2262="","",'S.D.PASTE SHEET'!AC2262)</f>
        <v/>
      </c>
      <c s="153" t="str">
        <f>IF('S.D.PASTE SHEET'!AD2262="","",'S.D.PASTE SHEET'!AD2262)</f>
        <v/>
      </c>
      <c s="155"/>
      <c s="156" t="str">
        <f>IF(AK2262="","",IF(AK2262&gt;0,COUNT($AG$2:AG2262),""))</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IF(BC2262="","",IF(BC2262&gt;0,COUNT($AY$2:AY2262),""))</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63" spans="1:66" ht="15">
      <c r="A2263" s="153" t="str">
        <f>IF('S.D.PASTE SHEET'!A2263="","",'S.D.PASTE SHEET'!A2263)</f>
        <v/>
      </c>
      <c s="153" t="str">
        <f>IF('S.D.PASTE SHEET'!B2263="","",'S.D.PASTE SHEET'!B2263)</f>
        <v/>
      </c>
      <c s="153" t="str">
        <f>IF('S.D.PASTE SHEET'!C2263="","",'S.D.PASTE SHEET'!C2263)</f>
        <v/>
      </c>
      <c s="154" t="str">
        <f>IF('S.D.PASTE SHEET'!D2263="","",'S.D.PASTE SHEET'!D2263)</f>
        <v/>
      </c>
      <c s="153" t="str">
        <f>IF('S.D.PASTE SHEET'!E2263="","",UPPER('S.D.PASTE SHEET'!E2263))</f>
        <v/>
      </c>
      <c s="153" t="str">
        <f>IF('S.D.PASTE SHEET'!F2263="","",'S.D.PASTE SHEET'!F2263)</f>
        <v/>
      </c>
      <c s="153" t="str">
        <f>IF('S.D.PASTE SHEET'!G2263="","",UPPER('S.D.PASTE SHEET'!G2263))</f>
        <v/>
      </c>
      <c s="153" t="str">
        <f>IF('S.D.PASTE SHEET'!H2263="","",UPPER('S.D.PASTE SHEET'!H2263))</f>
        <v/>
      </c>
      <c s="153" t="str">
        <f>IF('S.D.PASTE SHEET'!I2263="","",'S.D.PASTE SHEET'!I2263)</f>
        <v/>
      </c>
      <c s="154" t="str">
        <f>IF('S.D.PASTE SHEET'!J2263="","",'S.D.PASTE SHEET'!J2263)</f>
        <v/>
      </c>
      <c s="153" t="str">
        <f>IF('S.D.PASTE SHEET'!K2263="","",'S.D.PASTE SHEET'!K2263)</f>
        <v/>
      </c>
      <c s="153" t="str">
        <f>IF('S.D.PASTE SHEET'!L2263="","",'S.D.PASTE SHEET'!L2263)</f>
        <v/>
      </c>
      <c s="153" t="str">
        <f>IF('S.D.PASTE SHEET'!M2263="","",'S.D.PASTE SHEET'!M2263)</f>
        <v/>
      </c>
      <c s="153" t="str">
        <f>IF('S.D.PASTE SHEET'!N2263="","",'S.D.PASTE SHEET'!N2263)</f>
        <v/>
      </c>
      <c s="153" t="str">
        <f>IF('S.D.PASTE SHEET'!O2263="","",'S.D.PASTE SHEET'!O2263)</f>
        <v/>
      </c>
      <c s="153" t="str">
        <f>IF('S.D.PASTE SHEET'!P2263="","",'S.D.PASTE SHEET'!P2263)</f>
        <v/>
      </c>
      <c s="153" t="str">
        <f>IF('S.D.PASTE SHEET'!Q2263="","",'S.D.PASTE SHEET'!Q2263)</f>
        <v/>
      </c>
      <c s="153" t="str">
        <f>IF('S.D.PASTE SHEET'!R2263="","",'S.D.PASTE SHEET'!R2263)</f>
        <v/>
      </c>
      <c s="153" t="str">
        <f>IF('S.D.PASTE SHEET'!S2263="","",'S.D.PASTE SHEET'!S2263)</f>
        <v/>
      </c>
      <c s="153" t="str">
        <f>IF('S.D.PASTE SHEET'!T2263="","",'S.D.PASTE SHEET'!T2263)</f>
        <v/>
      </c>
      <c s="153" t="str">
        <f>IF('S.D.PASTE SHEET'!U2263="","",'S.D.PASTE SHEET'!U2263)</f>
        <v/>
      </c>
      <c s="153" t="str">
        <f>IF('S.D.PASTE SHEET'!V2263="","",'S.D.PASTE SHEET'!V2263)</f>
        <v/>
      </c>
      <c s="153" t="str">
        <f>IF('S.D.PASTE SHEET'!W2263="","",'S.D.PASTE SHEET'!W2263)</f>
        <v/>
      </c>
      <c s="153" t="str">
        <f>IF('S.D.PASTE SHEET'!X2263="","",'S.D.PASTE SHEET'!X2263)</f>
        <v/>
      </c>
      <c s="153" t="str">
        <f>IF('S.D.PASTE SHEET'!Y2263="","",'S.D.PASTE SHEET'!Y2263)</f>
        <v/>
      </c>
      <c s="153" t="str">
        <f>IF('S.D.PASTE SHEET'!Z2263="","",'S.D.PASTE SHEET'!Z2263)</f>
        <v/>
      </c>
      <c s="153" t="str">
        <f>IF('S.D.PASTE SHEET'!AA2263="","",'S.D.PASTE SHEET'!AA2263)</f>
        <v/>
      </c>
      <c s="153" t="str">
        <f>IF('S.D.PASTE SHEET'!AB2263="","",'S.D.PASTE SHEET'!AB2263)</f>
        <v/>
      </c>
      <c s="153" t="str">
        <f>IF('S.D.PASTE SHEET'!AC2263="","",'S.D.PASTE SHEET'!AC2263)</f>
        <v/>
      </c>
      <c s="153" t="str">
        <f>IF('S.D.PASTE SHEET'!AD2263="","",'S.D.PASTE SHEET'!AD2263)</f>
        <v/>
      </c>
      <c s="155"/>
      <c s="156" t="str">
        <f>IF(AK2263="","",IF(AK2263&gt;0,COUNT($AG$2:AG2263),""))</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IF(BC2263="","",IF(BC2263&gt;0,COUNT($AY$2:AY2263),""))</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64" spans="1:66" ht="15">
      <c r="A2264" s="153" t="str">
        <f>IF('S.D.PASTE SHEET'!A2264="","",'S.D.PASTE SHEET'!A2264)</f>
        <v/>
      </c>
      <c s="153" t="str">
        <f>IF('S.D.PASTE SHEET'!B2264="","",'S.D.PASTE SHEET'!B2264)</f>
        <v/>
      </c>
      <c s="153" t="str">
        <f>IF('S.D.PASTE SHEET'!C2264="","",'S.D.PASTE SHEET'!C2264)</f>
        <v/>
      </c>
      <c s="154" t="str">
        <f>IF('S.D.PASTE SHEET'!D2264="","",'S.D.PASTE SHEET'!D2264)</f>
        <v/>
      </c>
      <c s="153" t="str">
        <f>IF('S.D.PASTE SHEET'!E2264="","",UPPER('S.D.PASTE SHEET'!E2264))</f>
        <v/>
      </c>
      <c s="153" t="str">
        <f>IF('S.D.PASTE SHEET'!F2264="","",'S.D.PASTE SHEET'!F2264)</f>
        <v/>
      </c>
      <c s="153" t="str">
        <f>IF('S.D.PASTE SHEET'!G2264="","",UPPER('S.D.PASTE SHEET'!G2264))</f>
        <v/>
      </c>
      <c s="153" t="str">
        <f>IF('S.D.PASTE SHEET'!H2264="","",UPPER('S.D.PASTE SHEET'!H2264))</f>
        <v/>
      </c>
      <c s="153" t="str">
        <f>IF('S.D.PASTE SHEET'!I2264="","",'S.D.PASTE SHEET'!I2264)</f>
        <v/>
      </c>
      <c s="154" t="str">
        <f>IF('S.D.PASTE SHEET'!J2264="","",'S.D.PASTE SHEET'!J2264)</f>
        <v/>
      </c>
      <c s="153" t="str">
        <f>IF('S.D.PASTE SHEET'!K2264="","",'S.D.PASTE SHEET'!K2264)</f>
        <v/>
      </c>
      <c s="153" t="str">
        <f>IF('S.D.PASTE SHEET'!L2264="","",'S.D.PASTE SHEET'!L2264)</f>
        <v/>
      </c>
      <c s="153" t="str">
        <f>IF('S.D.PASTE SHEET'!M2264="","",'S.D.PASTE SHEET'!M2264)</f>
        <v/>
      </c>
      <c s="153" t="str">
        <f>IF('S.D.PASTE SHEET'!N2264="","",'S.D.PASTE SHEET'!N2264)</f>
        <v/>
      </c>
      <c s="153" t="str">
        <f>IF('S.D.PASTE SHEET'!O2264="","",'S.D.PASTE SHEET'!O2264)</f>
        <v/>
      </c>
      <c s="153" t="str">
        <f>IF('S.D.PASTE SHEET'!P2264="","",'S.D.PASTE SHEET'!P2264)</f>
        <v/>
      </c>
      <c s="153" t="str">
        <f>IF('S.D.PASTE SHEET'!Q2264="","",'S.D.PASTE SHEET'!Q2264)</f>
        <v/>
      </c>
      <c s="153" t="str">
        <f>IF('S.D.PASTE SHEET'!R2264="","",'S.D.PASTE SHEET'!R2264)</f>
        <v/>
      </c>
      <c s="153" t="str">
        <f>IF('S.D.PASTE SHEET'!S2264="","",'S.D.PASTE SHEET'!S2264)</f>
        <v/>
      </c>
      <c s="153" t="str">
        <f>IF('S.D.PASTE SHEET'!T2264="","",'S.D.PASTE SHEET'!T2264)</f>
        <v/>
      </c>
      <c s="153" t="str">
        <f>IF('S.D.PASTE SHEET'!U2264="","",'S.D.PASTE SHEET'!U2264)</f>
        <v/>
      </c>
      <c s="153" t="str">
        <f>IF('S.D.PASTE SHEET'!V2264="","",'S.D.PASTE SHEET'!V2264)</f>
        <v/>
      </c>
      <c s="153" t="str">
        <f>IF('S.D.PASTE SHEET'!W2264="","",'S.D.PASTE SHEET'!W2264)</f>
        <v/>
      </c>
      <c s="153" t="str">
        <f>IF('S.D.PASTE SHEET'!X2264="","",'S.D.PASTE SHEET'!X2264)</f>
        <v/>
      </c>
      <c s="153" t="str">
        <f>IF('S.D.PASTE SHEET'!Y2264="","",'S.D.PASTE SHEET'!Y2264)</f>
        <v/>
      </c>
      <c s="153" t="str">
        <f>IF('S.D.PASTE SHEET'!Z2264="","",'S.D.PASTE SHEET'!Z2264)</f>
        <v/>
      </c>
      <c s="153" t="str">
        <f>IF('S.D.PASTE SHEET'!AA2264="","",'S.D.PASTE SHEET'!AA2264)</f>
        <v/>
      </c>
      <c s="153" t="str">
        <f>IF('S.D.PASTE SHEET'!AB2264="","",'S.D.PASTE SHEET'!AB2264)</f>
        <v/>
      </c>
      <c s="153" t="str">
        <f>IF('S.D.PASTE SHEET'!AC2264="","",'S.D.PASTE SHEET'!AC2264)</f>
        <v/>
      </c>
      <c s="153" t="str">
        <f>IF('S.D.PASTE SHEET'!AD2264="","",'S.D.PASTE SHEET'!AD2264)</f>
        <v/>
      </c>
      <c s="155"/>
      <c s="156" t="str">
        <f>IF(AK2264="","",IF(AK2264&gt;0,COUNT($AG$2:AG2264),""))</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IF(BC2264="","",IF(BC2264&gt;0,COUNT($AY$2:AY2264),""))</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65" spans="1:66" ht="15">
      <c r="A2265" s="153" t="str">
        <f>IF('S.D.PASTE SHEET'!A2265="","",'S.D.PASTE SHEET'!A2265)</f>
        <v/>
      </c>
      <c s="153" t="str">
        <f>IF('S.D.PASTE SHEET'!B2265="","",'S.D.PASTE SHEET'!B2265)</f>
        <v/>
      </c>
      <c s="153" t="str">
        <f>IF('S.D.PASTE SHEET'!C2265="","",'S.D.PASTE SHEET'!C2265)</f>
        <v/>
      </c>
      <c s="154" t="str">
        <f>IF('S.D.PASTE SHEET'!D2265="","",'S.D.PASTE SHEET'!D2265)</f>
        <v/>
      </c>
      <c s="153" t="str">
        <f>IF('S.D.PASTE SHEET'!E2265="","",UPPER('S.D.PASTE SHEET'!E2265))</f>
        <v/>
      </c>
      <c s="153" t="str">
        <f>IF('S.D.PASTE SHEET'!F2265="","",'S.D.PASTE SHEET'!F2265)</f>
        <v/>
      </c>
      <c s="153" t="str">
        <f>IF('S.D.PASTE SHEET'!G2265="","",UPPER('S.D.PASTE SHEET'!G2265))</f>
        <v/>
      </c>
      <c s="153" t="str">
        <f>IF('S.D.PASTE SHEET'!H2265="","",UPPER('S.D.PASTE SHEET'!H2265))</f>
        <v/>
      </c>
      <c s="153" t="str">
        <f>IF('S.D.PASTE SHEET'!I2265="","",'S.D.PASTE SHEET'!I2265)</f>
        <v/>
      </c>
      <c s="154" t="str">
        <f>IF('S.D.PASTE SHEET'!J2265="","",'S.D.PASTE SHEET'!J2265)</f>
        <v/>
      </c>
      <c s="153" t="str">
        <f>IF('S.D.PASTE SHEET'!K2265="","",'S.D.PASTE SHEET'!K2265)</f>
        <v/>
      </c>
      <c s="153" t="str">
        <f>IF('S.D.PASTE SHEET'!L2265="","",'S.D.PASTE SHEET'!L2265)</f>
        <v/>
      </c>
      <c s="153" t="str">
        <f>IF('S.D.PASTE SHEET'!M2265="","",'S.D.PASTE SHEET'!M2265)</f>
        <v/>
      </c>
      <c s="153" t="str">
        <f>IF('S.D.PASTE SHEET'!N2265="","",'S.D.PASTE SHEET'!N2265)</f>
        <v/>
      </c>
      <c s="153" t="str">
        <f>IF('S.D.PASTE SHEET'!O2265="","",'S.D.PASTE SHEET'!O2265)</f>
        <v/>
      </c>
      <c s="153" t="str">
        <f>IF('S.D.PASTE SHEET'!P2265="","",'S.D.PASTE SHEET'!P2265)</f>
        <v/>
      </c>
      <c s="153" t="str">
        <f>IF('S.D.PASTE SHEET'!Q2265="","",'S.D.PASTE SHEET'!Q2265)</f>
        <v/>
      </c>
      <c s="153" t="str">
        <f>IF('S.D.PASTE SHEET'!R2265="","",'S.D.PASTE SHEET'!R2265)</f>
        <v/>
      </c>
      <c s="153" t="str">
        <f>IF('S.D.PASTE SHEET'!S2265="","",'S.D.PASTE SHEET'!S2265)</f>
        <v/>
      </c>
      <c s="153" t="str">
        <f>IF('S.D.PASTE SHEET'!T2265="","",'S.D.PASTE SHEET'!T2265)</f>
        <v/>
      </c>
      <c s="153" t="str">
        <f>IF('S.D.PASTE SHEET'!U2265="","",'S.D.PASTE SHEET'!U2265)</f>
        <v/>
      </c>
      <c s="153" t="str">
        <f>IF('S.D.PASTE SHEET'!V2265="","",'S.D.PASTE SHEET'!V2265)</f>
        <v/>
      </c>
      <c s="153" t="str">
        <f>IF('S.D.PASTE SHEET'!W2265="","",'S.D.PASTE SHEET'!W2265)</f>
        <v/>
      </c>
      <c s="153" t="str">
        <f>IF('S.D.PASTE SHEET'!X2265="","",'S.D.PASTE SHEET'!X2265)</f>
        <v/>
      </c>
      <c s="153" t="str">
        <f>IF('S.D.PASTE SHEET'!Y2265="","",'S.D.PASTE SHEET'!Y2265)</f>
        <v/>
      </c>
      <c s="153" t="str">
        <f>IF('S.D.PASTE SHEET'!Z2265="","",'S.D.PASTE SHEET'!Z2265)</f>
        <v/>
      </c>
      <c s="153" t="str">
        <f>IF('S.D.PASTE SHEET'!AA2265="","",'S.D.PASTE SHEET'!AA2265)</f>
        <v/>
      </c>
      <c s="153" t="str">
        <f>IF('S.D.PASTE SHEET'!AB2265="","",'S.D.PASTE SHEET'!AB2265)</f>
        <v/>
      </c>
      <c s="153" t="str">
        <f>IF('S.D.PASTE SHEET'!AC2265="","",'S.D.PASTE SHEET'!AC2265)</f>
        <v/>
      </c>
      <c s="153" t="str">
        <f>IF('S.D.PASTE SHEET'!AD2265="","",'S.D.PASTE SHEET'!AD2265)</f>
        <v/>
      </c>
      <c s="155"/>
      <c s="156" t="str">
        <f>IF(AK2265="","",IF(AK2265&gt;0,COUNT($AG$2:AG2265),""))</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IF(BC2265="","",IF(BC2265&gt;0,COUNT($AY$2:AY2265),""))</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66" spans="1:66" ht="15">
      <c r="A2266" s="153" t="str">
        <f>IF('S.D.PASTE SHEET'!A2266="","",'S.D.PASTE SHEET'!A2266)</f>
        <v/>
      </c>
      <c s="153" t="str">
        <f>IF('S.D.PASTE SHEET'!B2266="","",'S.D.PASTE SHEET'!B2266)</f>
        <v/>
      </c>
      <c s="153" t="str">
        <f>IF('S.D.PASTE SHEET'!C2266="","",'S.D.PASTE SHEET'!C2266)</f>
        <v/>
      </c>
      <c s="154" t="str">
        <f>IF('S.D.PASTE SHEET'!D2266="","",'S.D.PASTE SHEET'!D2266)</f>
        <v/>
      </c>
      <c s="153" t="str">
        <f>IF('S.D.PASTE SHEET'!E2266="","",UPPER('S.D.PASTE SHEET'!E2266))</f>
        <v/>
      </c>
      <c s="153" t="str">
        <f>IF('S.D.PASTE SHEET'!F2266="","",'S.D.PASTE SHEET'!F2266)</f>
        <v/>
      </c>
      <c s="153" t="str">
        <f>IF('S.D.PASTE SHEET'!G2266="","",UPPER('S.D.PASTE SHEET'!G2266))</f>
        <v/>
      </c>
      <c s="153" t="str">
        <f>IF('S.D.PASTE SHEET'!H2266="","",UPPER('S.D.PASTE SHEET'!H2266))</f>
        <v/>
      </c>
      <c s="153" t="str">
        <f>IF('S.D.PASTE SHEET'!I2266="","",'S.D.PASTE SHEET'!I2266)</f>
        <v/>
      </c>
      <c s="154" t="str">
        <f>IF('S.D.PASTE SHEET'!J2266="","",'S.D.PASTE SHEET'!J2266)</f>
        <v/>
      </c>
      <c s="153" t="str">
        <f>IF('S.D.PASTE SHEET'!K2266="","",'S.D.PASTE SHEET'!K2266)</f>
        <v/>
      </c>
      <c s="153" t="str">
        <f>IF('S.D.PASTE SHEET'!L2266="","",'S.D.PASTE SHEET'!L2266)</f>
        <v/>
      </c>
      <c s="153" t="str">
        <f>IF('S.D.PASTE SHEET'!M2266="","",'S.D.PASTE SHEET'!M2266)</f>
        <v/>
      </c>
      <c s="153" t="str">
        <f>IF('S.D.PASTE SHEET'!N2266="","",'S.D.PASTE SHEET'!N2266)</f>
        <v/>
      </c>
      <c s="153" t="str">
        <f>IF('S.D.PASTE SHEET'!O2266="","",'S.D.PASTE SHEET'!O2266)</f>
        <v/>
      </c>
      <c s="153" t="str">
        <f>IF('S.D.PASTE SHEET'!P2266="","",'S.D.PASTE SHEET'!P2266)</f>
        <v/>
      </c>
      <c s="153" t="str">
        <f>IF('S.D.PASTE SHEET'!Q2266="","",'S.D.PASTE SHEET'!Q2266)</f>
        <v/>
      </c>
      <c s="153" t="str">
        <f>IF('S.D.PASTE SHEET'!R2266="","",'S.D.PASTE SHEET'!R2266)</f>
        <v/>
      </c>
      <c s="153" t="str">
        <f>IF('S.D.PASTE SHEET'!S2266="","",'S.D.PASTE SHEET'!S2266)</f>
        <v/>
      </c>
      <c s="153" t="str">
        <f>IF('S.D.PASTE SHEET'!T2266="","",'S.D.PASTE SHEET'!T2266)</f>
        <v/>
      </c>
      <c s="153" t="str">
        <f>IF('S.D.PASTE SHEET'!U2266="","",'S.D.PASTE SHEET'!U2266)</f>
        <v/>
      </c>
      <c s="153" t="str">
        <f>IF('S.D.PASTE SHEET'!V2266="","",'S.D.PASTE SHEET'!V2266)</f>
        <v/>
      </c>
      <c s="153" t="str">
        <f>IF('S.D.PASTE SHEET'!W2266="","",'S.D.PASTE SHEET'!W2266)</f>
        <v/>
      </c>
      <c s="153" t="str">
        <f>IF('S.D.PASTE SHEET'!X2266="","",'S.D.PASTE SHEET'!X2266)</f>
        <v/>
      </c>
      <c s="153" t="str">
        <f>IF('S.D.PASTE SHEET'!Y2266="","",'S.D.PASTE SHEET'!Y2266)</f>
        <v/>
      </c>
      <c s="153" t="str">
        <f>IF('S.D.PASTE SHEET'!Z2266="","",'S.D.PASTE SHEET'!Z2266)</f>
        <v/>
      </c>
      <c s="153" t="str">
        <f>IF('S.D.PASTE SHEET'!AA2266="","",'S.D.PASTE SHEET'!AA2266)</f>
        <v/>
      </c>
      <c s="153" t="str">
        <f>IF('S.D.PASTE SHEET'!AB2266="","",'S.D.PASTE SHEET'!AB2266)</f>
        <v/>
      </c>
      <c s="153" t="str">
        <f>IF('S.D.PASTE SHEET'!AC2266="","",'S.D.PASTE SHEET'!AC2266)</f>
        <v/>
      </c>
      <c s="153" t="str">
        <f>IF('S.D.PASTE SHEET'!AD2266="","",'S.D.PASTE SHEET'!AD2266)</f>
        <v/>
      </c>
      <c s="155"/>
      <c s="156" t="str">
        <f>IF(AK2266="","",IF(AK2266&gt;0,COUNT($AG$2:AG2266),""))</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IF(BC2266="","",IF(BC2266&gt;0,COUNT($AY$2:AY2266),""))</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67" spans="1:66" ht="15">
      <c r="A2267" s="153" t="str">
        <f>IF('S.D.PASTE SHEET'!A2267="","",'S.D.PASTE SHEET'!A2267)</f>
        <v/>
      </c>
      <c s="153" t="str">
        <f>IF('S.D.PASTE SHEET'!B2267="","",'S.D.PASTE SHEET'!B2267)</f>
        <v/>
      </c>
      <c s="153" t="str">
        <f>IF('S.D.PASTE SHEET'!C2267="","",'S.D.PASTE SHEET'!C2267)</f>
        <v/>
      </c>
      <c s="154" t="str">
        <f>IF('S.D.PASTE SHEET'!D2267="","",'S.D.PASTE SHEET'!D2267)</f>
        <v/>
      </c>
      <c s="153" t="str">
        <f>IF('S.D.PASTE SHEET'!E2267="","",UPPER('S.D.PASTE SHEET'!E2267))</f>
        <v/>
      </c>
      <c s="153" t="str">
        <f>IF('S.D.PASTE SHEET'!F2267="","",'S.D.PASTE SHEET'!F2267)</f>
        <v/>
      </c>
      <c s="153" t="str">
        <f>IF('S.D.PASTE SHEET'!G2267="","",UPPER('S.D.PASTE SHEET'!G2267))</f>
        <v/>
      </c>
      <c s="153" t="str">
        <f>IF('S.D.PASTE SHEET'!H2267="","",UPPER('S.D.PASTE SHEET'!H2267))</f>
        <v/>
      </c>
      <c s="153" t="str">
        <f>IF('S.D.PASTE SHEET'!I2267="","",'S.D.PASTE SHEET'!I2267)</f>
        <v/>
      </c>
      <c s="154" t="str">
        <f>IF('S.D.PASTE SHEET'!J2267="","",'S.D.PASTE SHEET'!J2267)</f>
        <v/>
      </c>
      <c s="153" t="str">
        <f>IF('S.D.PASTE SHEET'!K2267="","",'S.D.PASTE SHEET'!K2267)</f>
        <v/>
      </c>
      <c s="153" t="str">
        <f>IF('S.D.PASTE SHEET'!L2267="","",'S.D.PASTE SHEET'!L2267)</f>
        <v/>
      </c>
      <c s="153" t="str">
        <f>IF('S.D.PASTE SHEET'!M2267="","",'S.D.PASTE SHEET'!M2267)</f>
        <v/>
      </c>
      <c s="153" t="str">
        <f>IF('S.D.PASTE SHEET'!N2267="","",'S.D.PASTE SHEET'!N2267)</f>
        <v/>
      </c>
      <c s="153" t="str">
        <f>IF('S.D.PASTE SHEET'!O2267="","",'S.D.PASTE SHEET'!O2267)</f>
        <v/>
      </c>
      <c s="153" t="str">
        <f>IF('S.D.PASTE SHEET'!P2267="","",'S.D.PASTE SHEET'!P2267)</f>
        <v/>
      </c>
      <c s="153" t="str">
        <f>IF('S.D.PASTE SHEET'!Q2267="","",'S.D.PASTE SHEET'!Q2267)</f>
        <v/>
      </c>
      <c s="153" t="str">
        <f>IF('S.D.PASTE SHEET'!R2267="","",'S.D.PASTE SHEET'!R2267)</f>
        <v/>
      </c>
      <c s="153" t="str">
        <f>IF('S.D.PASTE SHEET'!S2267="","",'S.D.PASTE SHEET'!S2267)</f>
        <v/>
      </c>
      <c s="153" t="str">
        <f>IF('S.D.PASTE SHEET'!T2267="","",'S.D.PASTE SHEET'!T2267)</f>
        <v/>
      </c>
      <c s="153" t="str">
        <f>IF('S.D.PASTE SHEET'!U2267="","",'S.D.PASTE SHEET'!U2267)</f>
        <v/>
      </c>
      <c s="153" t="str">
        <f>IF('S.D.PASTE SHEET'!V2267="","",'S.D.PASTE SHEET'!V2267)</f>
        <v/>
      </c>
      <c s="153" t="str">
        <f>IF('S.D.PASTE SHEET'!W2267="","",'S.D.PASTE SHEET'!W2267)</f>
        <v/>
      </c>
      <c s="153" t="str">
        <f>IF('S.D.PASTE SHEET'!X2267="","",'S.D.PASTE SHEET'!X2267)</f>
        <v/>
      </c>
      <c s="153" t="str">
        <f>IF('S.D.PASTE SHEET'!Y2267="","",'S.D.PASTE SHEET'!Y2267)</f>
        <v/>
      </c>
      <c s="153" t="str">
        <f>IF('S.D.PASTE SHEET'!Z2267="","",'S.D.PASTE SHEET'!Z2267)</f>
        <v/>
      </c>
      <c s="153" t="str">
        <f>IF('S.D.PASTE SHEET'!AA2267="","",'S.D.PASTE SHEET'!AA2267)</f>
        <v/>
      </c>
      <c s="153" t="str">
        <f>IF('S.D.PASTE SHEET'!AB2267="","",'S.D.PASTE SHEET'!AB2267)</f>
        <v/>
      </c>
      <c s="153" t="str">
        <f>IF('S.D.PASTE SHEET'!AC2267="","",'S.D.PASTE SHEET'!AC2267)</f>
        <v/>
      </c>
      <c s="153" t="str">
        <f>IF('S.D.PASTE SHEET'!AD2267="","",'S.D.PASTE SHEET'!AD2267)</f>
        <v/>
      </c>
      <c s="155"/>
      <c s="156" t="str">
        <f>IF(AK2267="","",IF(AK2267&gt;0,COUNT($AG$2:AG2267),""))</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IF(BC2267="","",IF(BC2267&gt;0,COUNT($AY$2:AY2267),""))</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68" spans="1:66" ht="15">
      <c r="A2268" s="153" t="str">
        <f>IF('S.D.PASTE SHEET'!A2268="","",'S.D.PASTE SHEET'!A2268)</f>
        <v/>
      </c>
      <c s="153" t="str">
        <f>IF('S.D.PASTE SHEET'!B2268="","",'S.D.PASTE SHEET'!B2268)</f>
        <v/>
      </c>
      <c s="153" t="str">
        <f>IF('S.D.PASTE SHEET'!C2268="","",'S.D.PASTE SHEET'!C2268)</f>
        <v/>
      </c>
      <c s="154" t="str">
        <f>IF('S.D.PASTE SHEET'!D2268="","",'S.D.PASTE SHEET'!D2268)</f>
        <v/>
      </c>
      <c s="153" t="str">
        <f>IF('S.D.PASTE SHEET'!E2268="","",UPPER('S.D.PASTE SHEET'!E2268))</f>
        <v/>
      </c>
      <c s="153" t="str">
        <f>IF('S.D.PASTE SHEET'!F2268="","",'S.D.PASTE SHEET'!F2268)</f>
        <v/>
      </c>
      <c s="153" t="str">
        <f>IF('S.D.PASTE SHEET'!G2268="","",UPPER('S.D.PASTE SHEET'!G2268))</f>
        <v/>
      </c>
      <c s="153" t="str">
        <f>IF('S.D.PASTE SHEET'!H2268="","",UPPER('S.D.PASTE SHEET'!H2268))</f>
        <v/>
      </c>
      <c s="153" t="str">
        <f>IF('S.D.PASTE SHEET'!I2268="","",'S.D.PASTE SHEET'!I2268)</f>
        <v/>
      </c>
      <c s="154" t="str">
        <f>IF('S.D.PASTE SHEET'!J2268="","",'S.D.PASTE SHEET'!J2268)</f>
        <v/>
      </c>
      <c s="153" t="str">
        <f>IF('S.D.PASTE SHEET'!K2268="","",'S.D.PASTE SHEET'!K2268)</f>
        <v/>
      </c>
      <c s="153" t="str">
        <f>IF('S.D.PASTE SHEET'!L2268="","",'S.D.PASTE SHEET'!L2268)</f>
        <v/>
      </c>
      <c s="153" t="str">
        <f>IF('S.D.PASTE SHEET'!M2268="","",'S.D.PASTE SHEET'!M2268)</f>
        <v/>
      </c>
      <c s="153" t="str">
        <f>IF('S.D.PASTE SHEET'!N2268="","",'S.D.PASTE SHEET'!N2268)</f>
        <v/>
      </c>
      <c s="153" t="str">
        <f>IF('S.D.PASTE SHEET'!O2268="","",'S.D.PASTE SHEET'!O2268)</f>
        <v/>
      </c>
      <c s="153" t="str">
        <f>IF('S.D.PASTE SHEET'!P2268="","",'S.D.PASTE SHEET'!P2268)</f>
        <v/>
      </c>
      <c s="153" t="str">
        <f>IF('S.D.PASTE SHEET'!Q2268="","",'S.D.PASTE SHEET'!Q2268)</f>
        <v/>
      </c>
      <c s="153" t="str">
        <f>IF('S.D.PASTE SHEET'!R2268="","",'S.D.PASTE SHEET'!R2268)</f>
        <v/>
      </c>
      <c s="153" t="str">
        <f>IF('S.D.PASTE SHEET'!S2268="","",'S.D.PASTE SHEET'!S2268)</f>
        <v/>
      </c>
      <c s="153" t="str">
        <f>IF('S.D.PASTE SHEET'!T2268="","",'S.D.PASTE SHEET'!T2268)</f>
        <v/>
      </c>
      <c s="153" t="str">
        <f>IF('S.D.PASTE SHEET'!U2268="","",'S.D.PASTE SHEET'!U2268)</f>
        <v/>
      </c>
      <c s="153" t="str">
        <f>IF('S.D.PASTE SHEET'!V2268="","",'S.D.PASTE SHEET'!V2268)</f>
        <v/>
      </c>
      <c s="153" t="str">
        <f>IF('S.D.PASTE SHEET'!W2268="","",'S.D.PASTE SHEET'!W2268)</f>
        <v/>
      </c>
      <c s="153" t="str">
        <f>IF('S.D.PASTE SHEET'!X2268="","",'S.D.PASTE SHEET'!X2268)</f>
        <v/>
      </c>
      <c s="153" t="str">
        <f>IF('S.D.PASTE SHEET'!Y2268="","",'S.D.PASTE SHEET'!Y2268)</f>
        <v/>
      </c>
      <c s="153" t="str">
        <f>IF('S.D.PASTE SHEET'!Z2268="","",'S.D.PASTE SHEET'!Z2268)</f>
        <v/>
      </c>
      <c s="153" t="str">
        <f>IF('S.D.PASTE SHEET'!AA2268="","",'S.D.PASTE SHEET'!AA2268)</f>
        <v/>
      </c>
      <c s="153" t="str">
        <f>IF('S.D.PASTE SHEET'!AB2268="","",'S.D.PASTE SHEET'!AB2268)</f>
        <v/>
      </c>
      <c s="153" t="str">
        <f>IF('S.D.PASTE SHEET'!AC2268="","",'S.D.PASTE SHEET'!AC2268)</f>
        <v/>
      </c>
      <c s="153" t="str">
        <f>IF('S.D.PASTE SHEET'!AD2268="","",'S.D.PASTE SHEET'!AD2268)</f>
        <v/>
      </c>
      <c s="155"/>
      <c s="156" t="str">
        <f>IF(AK2268="","",IF(AK2268&gt;0,COUNT($AG$2:AG2268),""))</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IF(BC2268="","",IF(BC2268&gt;0,COUNT($AY$2:AY2268),""))</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69" spans="1:66" ht="15">
      <c r="A2269" s="153" t="str">
        <f>IF('S.D.PASTE SHEET'!A2269="","",'S.D.PASTE SHEET'!A2269)</f>
        <v/>
      </c>
      <c s="153" t="str">
        <f>IF('S.D.PASTE SHEET'!B2269="","",'S.D.PASTE SHEET'!B2269)</f>
        <v/>
      </c>
      <c s="153" t="str">
        <f>IF('S.D.PASTE SHEET'!C2269="","",'S.D.PASTE SHEET'!C2269)</f>
        <v/>
      </c>
      <c s="154" t="str">
        <f>IF('S.D.PASTE SHEET'!D2269="","",'S.D.PASTE SHEET'!D2269)</f>
        <v/>
      </c>
      <c s="153" t="str">
        <f>IF('S.D.PASTE SHEET'!E2269="","",UPPER('S.D.PASTE SHEET'!E2269))</f>
        <v/>
      </c>
      <c s="153" t="str">
        <f>IF('S.D.PASTE SHEET'!F2269="","",'S.D.PASTE SHEET'!F2269)</f>
        <v/>
      </c>
      <c s="153" t="str">
        <f>IF('S.D.PASTE SHEET'!G2269="","",UPPER('S.D.PASTE SHEET'!G2269))</f>
        <v/>
      </c>
      <c s="153" t="str">
        <f>IF('S.D.PASTE SHEET'!H2269="","",UPPER('S.D.PASTE SHEET'!H2269))</f>
        <v/>
      </c>
      <c s="153" t="str">
        <f>IF('S.D.PASTE SHEET'!I2269="","",'S.D.PASTE SHEET'!I2269)</f>
        <v/>
      </c>
      <c s="154" t="str">
        <f>IF('S.D.PASTE SHEET'!J2269="","",'S.D.PASTE SHEET'!J2269)</f>
        <v/>
      </c>
      <c s="153" t="str">
        <f>IF('S.D.PASTE SHEET'!K2269="","",'S.D.PASTE SHEET'!K2269)</f>
        <v/>
      </c>
      <c s="153" t="str">
        <f>IF('S.D.PASTE SHEET'!L2269="","",'S.D.PASTE SHEET'!L2269)</f>
        <v/>
      </c>
      <c s="153" t="str">
        <f>IF('S.D.PASTE SHEET'!M2269="","",'S.D.PASTE SHEET'!M2269)</f>
        <v/>
      </c>
      <c s="153" t="str">
        <f>IF('S.D.PASTE SHEET'!N2269="","",'S.D.PASTE SHEET'!N2269)</f>
        <v/>
      </c>
      <c s="153" t="str">
        <f>IF('S.D.PASTE SHEET'!O2269="","",'S.D.PASTE SHEET'!O2269)</f>
        <v/>
      </c>
      <c s="153" t="str">
        <f>IF('S.D.PASTE SHEET'!P2269="","",'S.D.PASTE SHEET'!P2269)</f>
        <v/>
      </c>
      <c s="153" t="str">
        <f>IF('S.D.PASTE SHEET'!Q2269="","",'S.D.PASTE SHEET'!Q2269)</f>
        <v/>
      </c>
      <c s="153" t="str">
        <f>IF('S.D.PASTE SHEET'!R2269="","",'S.D.PASTE SHEET'!R2269)</f>
        <v/>
      </c>
      <c s="153" t="str">
        <f>IF('S.D.PASTE SHEET'!S2269="","",'S.D.PASTE SHEET'!S2269)</f>
        <v/>
      </c>
      <c s="153" t="str">
        <f>IF('S.D.PASTE SHEET'!T2269="","",'S.D.PASTE SHEET'!T2269)</f>
        <v/>
      </c>
      <c s="153" t="str">
        <f>IF('S.D.PASTE SHEET'!U2269="","",'S.D.PASTE SHEET'!U2269)</f>
        <v/>
      </c>
      <c s="153" t="str">
        <f>IF('S.D.PASTE SHEET'!V2269="","",'S.D.PASTE SHEET'!V2269)</f>
        <v/>
      </c>
      <c s="153" t="str">
        <f>IF('S.D.PASTE SHEET'!W2269="","",'S.D.PASTE SHEET'!W2269)</f>
        <v/>
      </c>
      <c s="153" t="str">
        <f>IF('S.D.PASTE SHEET'!X2269="","",'S.D.PASTE SHEET'!X2269)</f>
        <v/>
      </c>
      <c s="153" t="str">
        <f>IF('S.D.PASTE SHEET'!Y2269="","",'S.D.PASTE SHEET'!Y2269)</f>
        <v/>
      </c>
      <c s="153" t="str">
        <f>IF('S.D.PASTE SHEET'!Z2269="","",'S.D.PASTE SHEET'!Z2269)</f>
        <v/>
      </c>
      <c s="153" t="str">
        <f>IF('S.D.PASTE SHEET'!AA2269="","",'S.D.PASTE SHEET'!AA2269)</f>
        <v/>
      </c>
      <c s="153" t="str">
        <f>IF('S.D.PASTE SHEET'!AB2269="","",'S.D.PASTE SHEET'!AB2269)</f>
        <v/>
      </c>
      <c s="153" t="str">
        <f>IF('S.D.PASTE SHEET'!AC2269="","",'S.D.PASTE SHEET'!AC2269)</f>
        <v/>
      </c>
      <c s="153" t="str">
        <f>IF('S.D.PASTE SHEET'!AD2269="","",'S.D.PASTE SHEET'!AD2269)</f>
        <v/>
      </c>
      <c s="155"/>
      <c s="156" t="str">
        <f>IF(AK2269="","",IF(AK2269&gt;0,COUNT($AG$2:AG2269),""))</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IF(BC2269="","",IF(BC2269&gt;0,COUNT($AY$2:AY2269),""))</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70" spans="1:66" ht="15">
      <c r="A2270" s="153" t="str">
        <f>IF('S.D.PASTE SHEET'!A2270="","",'S.D.PASTE SHEET'!A2270)</f>
        <v/>
      </c>
      <c s="153" t="str">
        <f>IF('S.D.PASTE SHEET'!B2270="","",'S.D.PASTE SHEET'!B2270)</f>
        <v/>
      </c>
      <c s="153" t="str">
        <f>IF('S.D.PASTE SHEET'!C2270="","",'S.D.PASTE SHEET'!C2270)</f>
        <v/>
      </c>
      <c s="154" t="str">
        <f>IF('S.D.PASTE SHEET'!D2270="","",'S.D.PASTE SHEET'!D2270)</f>
        <v/>
      </c>
      <c s="153" t="str">
        <f>IF('S.D.PASTE SHEET'!E2270="","",UPPER('S.D.PASTE SHEET'!E2270))</f>
        <v/>
      </c>
      <c s="153" t="str">
        <f>IF('S.D.PASTE SHEET'!F2270="","",'S.D.PASTE SHEET'!F2270)</f>
        <v/>
      </c>
      <c s="153" t="str">
        <f>IF('S.D.PASTE SHEET'!G2270="","",UPPER('S.D.PASTE SHEET'!G2270))</f>
        <v/>
      </c>
      <c s="153" t="str">
        <f>IF('S.D.PASTE SHEET'!H2270="","",UPPER('S.D.PASTE SHEET'!H2270))</f>
        <v/>
      </c>
      <c s="153" t="str">
        <f>IF('S.D.PASTE SHEET'!I2270="","",'S.D.PASTE SHEET'!I2270)</f>
        <v/>
      </c>
      <c s="154" t="str">
        <f>IF('S.D.PASTE SHEET'!J2270="","",'S.D.PASTE SHEET'!J2270)</f>
        <v/>
      </c>
      <c s="153" t="str">
        <f>IF('S.D.PASTE SHEET'!K2270="","",'S.D.PASTE SHEET'!K2270)</f>
        <v/>
      </c>
      <c s="153" t="str">
        <f>IF('S.D.PASTE SHEET'!L2270="","",'S.D.PASTE SHEET'!L2270)</f>
        <v/>
      </c>
      <c s="153" t="str">
        <f>IF('S.D.PASTE SHEET'!M2270="","",'S.D.PASTE SHEET'!M2270)</f>
        <v/>
      </c>
      <c s="153" t="str">
        <f>IF('S.D.PASTE SHEET'!N2270="","",'S.D.PASTE SHEET'!N2270)</f>
        <v/>
      </c>
      <c s="153" t="str">
        <f>IF('S.D.PASTE SHEET'!O2270="","",'S.D.PASTE SHEET'!O2270)</f>
        <v/>
      </c>
      <c s="153" t="str">
        <f>IF('S.D.PASTE SHEET'!P2270="","",'S.D.PASTE SHEET'!P2270)</f>
        <v/>
      </c>
      <c s="153" t="str">
        <f>IF('S.D.PASTE SHEET'!Q2270="","",'S.D.PASTE SHEET'!Q2270)</f>
        <v/>
      </c>
      <c s="153" t="str">
        <f>IF('S.D.PASTE SHEET'!R2270="","",'S.D.PASTE SHEET'!R2270)</f>
        <v/>
      </c>
      <c s="153" t="str">
        <f>IF('S.D.PASTE SHEET'!S2270="","",'S.D.PASTE SHEET'!S2270)</f>
        <v/>
      </c>
      <c s="153" t="str">
        <f>IF('S.D.PASTE SHEET'!T2270="","",'S.D.PASTE SHEET'!T2270)</f>
        <v/>
      </c>
      <c s="153" t="str">
        <f>IF('S.D.PASTE SHEET'!U2270="","",'S.D.PASTE SHEET'!U2270)</f>
        <v/>
      </c>
      <c s="153" t="str">
        <f>IF('S.D.PASTE SHEET'!V2270="","",'S.D.PASTE SHEET'!V2270)</f>
        <v/>
      </c>
      <c s="153" t="str">
        <f>IF('S.D.PASTE SHEET'!W2270="","",'S.D.PASTE SHEET'!W2270)</f>
        <v/>
      </c>
      <c s="153" t="str">
        <f>IF('S.D.PASTE SHEET'!X2270="","",'S.D.PASTE SHEET'!X2270)</f>
        <v/>
      </c>
      <c s="153" t="str">
        <f>IF('S.D.PASTE SHEET'!Y2270="","",'S.D.PASTE SHEET'!Y2270)</f>
        <v/>
      </c>
      <c s="153" t="str">
        <f>IF('S.D.PASTE SHEET'!Z2270="","",'S.D.PASTE SHEET'!Z2270)</f>
        <v/>
      </c>
      <c s="153" t="str">
        <f>IF('S.D.PASTE SHEET'!AA2270="","",'S.D.PASTE SHEET'!AA2270)</f>
        <v/>
      </c>
      <c s="153" t="str">
        <f>IF('S.D.PASTE SHEET'!AB2270="","",'S.D.PASTE SHEET'!AB2270)</f>
        <v/>
      </c>
      <c s="153" t="str">
        <f>IF('S.D.PASTE SHEET'!AC2270="","",'S.D.PASTE SHEET'!AC2270)</f>
        <v/>
      </c>
      <c s="153" t="str">
        <f>IF('S.D.PASTE SHEET'!AD2270="","",'S.D.PASTE SHEET'!AD2270)</f>
        <v/>
      </c>
      <c s="155"/>
      <c s="156" t="str">
        <f>IF(AK2270="","",IF(AK2270&gt;0,COUNT($AG$2:AG2270),""))</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IF(BC2270="","",IF(BC2270&gt;0,COUNT($AY$2:AY2270),""))</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71" spans="1:66" ht="15">
      <c r="A2271" s="153" t="str">
        <f>IF('S.D.PASTE SHEET'!A2271="","",'S.D.PASTE SHEET'!A2271)</f>
        <v/>
      </c>
      <c s="153" t="str">
        <f>IF('S.D.PASTE SHEET'!B2271="","",'S.D.PASTE SHEET'!B2271)</f>
        <v/>
      </c>
      <c s="153" t="str">
        <f>IF('S.D.PASTE SHEET'!C2271="","",'S.D.PASTE SHEET'!C2271)</f>
        <v/>
      </c>
      <c s="154" t="str">
        <f>IF('S.D.PASTE SHEET'!D2271="","",'S.D.PASTE SHEET'!D2271)</f>
        <v/>
      </c>
      <c s="153" t="str">
        <f>IF('S.D.PASTE SHEET'!E2271="","",UPPER('S.D.PASTE SHEET'!E2271))</f>
        <v/>
      </c>
      <c s="153" t="str">
        <f>IF('S.D.PASTE SHEET'!F2271="","",'S.D.PASTE SHEET'!F2271)</f>
        <v/>
      </c>
      <c s="153" t="str">
        <f>IF('S.D.PASTE SHEET'!G2271="","",UPPER('S.D.PASTE SHEET'!G2271))</f>
        <v/>
      </c>
      <c s="153" t="str">
        <f>IF('S.D.PASTE SHEET'!H2271="","",UPPER('S.D.PASTE SHEET'!H2271))</f>
        <v/>
      </c>
      <c s="153" t="str">
        <f>IF('S.D.PASTE SHEET'!I2271="","",'S.D.PASTE SHEET'!I2271)</f>
        <v/>
      </c>
      <c s="154" t="str">
        <f>IF('S.D.PASTE SHEET'!J2271="","",'S.D.PASTE SHEET'!J2271)</f>
        <v/>
      </c>
      <c s="153" t="str">
        <f>IF('S.D.PASTE SHEET'!K2271="","",'S.D.PASTE SHEET'!K2271)</f>
        <v/>
      </c>
      <c s="153" t="str">
        <f>IF('S.D.PASTE SHEET'!L2271="","",'S.D.PASTE SHEET'!L2271)</f>
        <v/>
      </c>
      <c s="153" t="str">
        <f>IF('S.D.PASTE SHEET'!M2271="","",'S.D.PASTE SHEET'!M2271)</f>
        <v/>
      </c>
      <c s="153" t="str">
        <f>IF('S.D.PASTE SHEET'!N2271="","",'S.D.PASTE SHEET'!N2271)</f>
        <v/>
      </c>
      <c s="153" t="str">
        <f>IF('S.D.PASTE SHEET'!O2271="","",'S.D.PASTE SHEET'!O2271)</f>
        <v/>
      </c>
      <c s="153" t="str">
        <f>IF('S.D.PASTE SHEET'!P2271="","",'S.D.PASTE SHEET'!P2271)</f>
        <v/>
      </c>
      <c s="153" t="str">
        <f>IF('S.D.PASTE SHEET'!Q2271="","",'S.D.PASTE SHEET'!Q2271)</f>
        <v/>
      </c>
      <c s="153" t="str">
        <f>IF('S.D.PASTE SHEET'!R2271="","",'S.D.PASTE SHEET'!R2271)</f>
        <v/>
      </c>
      <c s="153" t="str">
        <f>IF('S.D.PASTE SHEET'!S2271="","",'S.D.PASTE SHEET'!S2271)</f>
        <v/>
      </c>
      <c s="153" t="str">
        <f>IF('S.D.PASTE SHEET'!T2271="","",'S.D.PASTE SHEET'!T2271)</f>
        <v/>
      </c>
      <c s="153" t="str">
        <f>IF('S.D.PASTE SHEET'!U2271="","",'S.D.PASTE SHEET'!U2271)</f>
        <v/>
      </c>
      <c s="153" t="str">
        <f>IF('S.D.PASTE SHEET'!V2271="","",'S.D.PASTE SHEET'!V2271)</f>
        <v/>
      </c>
      <c s="153" t="str">
        <f>IF('S.D.PASTE SHEET'!W2271="","",'S.D.PASTE SHEET'!W2271)</f>
        <v/>
      </c>
      <c s="153" t="str">
        <f>IF('S.D.PASTE SHEET'!X2271="","",'S.D.PASTE SHEET'!X2271)</f>
        <v/>
      </c>
      <c s="153" t="str">
        <f>IF('S.D.PASTE SHEET'!Y2271="","",'S.D.PASTE SHEET'!Y2271)</f>
        <v/>
      </c>
      <c s="153" t="str">
        <f>IF('S.D.PASTE SHEET'!Z2271="","",'S.D.PASTE SHEET'!Z2271)</f>
        <v/>
      </c>
      <c s="153" t="str">
        <f>IF('S.D.PASTE SHEET'!AA2271="","",'S.D.PASTE SHEET'!AA2271)</f>
        <v/>
      </c>
      <c s="153" t="str">
        <f>IF('S.D.PASTE SHEET'!AB2271="","",'S.D.PASTE SHEET'!AB2271)</f>
        <v/>
      </c>
      <c s="153" t="str">
        <f>IF('S.D.PASTE SHEET'!AC2271="","",'S.D.PASTE SHEET'!AC2271)</f>
        <v/>
      </c>
      <c s="153" t="str">
        <f>IF('S.D.PASTE SHEET'!AD2271="","",'S.D.PASTE SHEET'!AD2271)</f>
        <v/>
      </c>
      <c s="155"/>
      <c s="156" t="str">
        <f>IF(AK2271="","",IF(AK2271&gt;0,COUNT($AG$2:AG2271),""))</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IF(BC2271="","",IF(BC2271&gt;0,COUNT($AY$2:AY2271),""))</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72" spans="1:66" ht="15">
      <c r="A2272" s="153" t="str">
        <f>IF('S.D.PASTE SHEET'!A2272="","",'S.D.PASTE SHEET'!A2272)</f>
        <v/>
      </c>
      <c s="153" t="str">
        <f>IF('S.D.PASTE SHEET'!B2272="","",'S.D.PASTE SHEET'!B2272)</f>
        <v/>
      </c>
      <c s="153" t="str">
        <f>IF('S.D.PASTE SHEET'!C2272="","",'S.D.PASTE SHEET'!C2272)</f>
        <v/>
      </c>
      <c s="154" t="str">
        <f>IF('S.D.PASTE SHEET'!D2272="","",'S.D.PASTE SHEET'!D2272)</f>
        <v/>
      </c>
      <c s="153" t="str">
        <f>IF('S.D.PASTE SHEET'!E2272="","",UPPER('S.D.PASTE SHEET'!E2272))</f>
        <v/>
      </c>
      <c s="153" t="str">
        <f>IF('S.D.PASTE SHEET'!F2272="","",'S.D.PASTE SHEET'!F2272)</f>
        <v/>
      </c>
      <c s="153" t="str">
        <f>IF('S.D.PASTE SHEET'!G2272="","",UPPER('S.D.PASTE SHEET'!G2272))</f>
        <v/>
      </c>
      <c s="153" t="str">
        <f>IF('S.D.PASTE SHEET'!H2272="","",UPPER('S.D.PASTE SHEET'!H2272))</f>
        <v/>
      </c>
      <c s="153" t="str">
        <f>IF('S.D.PASTE SHEET'!I2272="","",'S.D.PASTE SHEET'!I2272)</f>
        <v/>
      </c>
      <c s="154" t="str">
        <f>IF('S.D.PASTE SHEET'!J2272="","",'S.D.PASTE SHEET'!J2272)</f>
        <v/>
      </c>
      <c s="153" t="str">
        <f>IF('S.D.PASTE SHEET'!K2272="","",'S.D.PASTE SHEET'!K2272)</f>
        <v/>
      </c>
      <c s="153" t="str">
        <f>IF('S.D.PASTE SHEET'!L2272="","",'S.D.PASTE SHEET'!L2272)</f>
        <v/>
      </c>
      <c s="153" t="str">
        <f>IF('S.D.PASTE SHEET'!M2272="","",'S.D.PASTE SHEET'!M2272)</f>
        <v/>
      </c>
      <c s="153" t="str">
        <f>IF('S.D.PASTE SHEET'!N2272="","",'S.D.PASTE SHEET'!N2272)</f>
        <v/>
      </c>
      <c s="153" t="str">
        <f>IF('S.D.PASTE SHEET'!O2272="","",'S.D.PASTE SHEET'!O2272)</f>
        <v/>
      </c>
      <c s="153" t="str">
        <f>IF('S.D.PASTE SHEET'!P2272="","",'S.D.PASTE SHEET'!P2272)</f>
        <v/>
      </c>
      <c s="153" t="str">
        <f>IF('S.D.PASTE SHEET'!Q2272="","",'S.D.PASTE SHEET'!Q2272)</f>
        <v/>
      </c>
      <c s="153" t="str">
        <f>IF('S.D.PASTE SHEET'!R2272="","",'S.D.PASTE SHEET'!R2272)</f>
        <v/>
      </c>
      <c s="153" t="str">
        <f>IF('S.D.PASTE SHEET'!S2272="","",'S.D.PASTE SHEET'!S2272)</f>
        <v/>
      </c>
      <c s="153" t="str">
        <f>IF('S.D.PASTE SHEET'!T2272="","",'S.D.PASTE SHEET'!T2272)</f>
        <v/>
      </c>
      <c s="153" t="str">
        <f>IF('S.D.PASTE SHEET'!U2272="","",'S.D.PASTE SHEET'!U2272)</f>
        <v/>
      </c>
      <c s="153" t="str">
        <f>IF('S.D.PASTE SHEET'!V2272="","",'S.D.PASTE SHEET'!V2272)</f>
        <v/>
      </c>
      <c s="153" t="str">
        <f>IF('S.D.PASTE SHEET'!W2272="","",'S.D.PASTE SHEET'!W2272)</f>
        <v/>
      </c>
      <c s="153" t="str">
        <f>IF('S.D.PASTE SHEET'!X2272="","",'S.D.PASTE SHEET'!X2272)</f>
        <v/>
      </c>
      <c s="153" t="str">
        <f>IF('S.D.PASTE SHEET'!Y2272="","",'S.D.PASTE SHEET'!Y2272)</f>
        <v/>
      </c>
      <c s="153" t="str">
        <f>IF('S.D.PASTE SHEET'!Z2272="","",'S.D.PASTE SHEET'!Z2272)</f>
        <v/>
      </c>
      <c s="153" t="str">
        <f>IF('S.D.PASTE SHEET'!AA2272="","",'S.D.PASTE SHEET'!AA2272)</f>
        <v/>
      </c>
      <c s="153" t="str">
        <f>IF('S.D.PASTE SHEET'!AB2272="","",'S.D.PASTE SHEET'!AB2272)</f>
        <v/>
      </c>
      <c s="153" t="str">
        <f>IF('S.D.PASTE SHEET'!AC2272="","",'S.D.PASTE SHEET'!AC2272)</f>
        <v/>
      </c>
      <c s="153" t="str">
        <f>IF('S.D.PASTE SHEET'!AD2272="","",'S.D.PASTE SHEET'!AD2272)</f>
        <v/>
      </c>
      <c s="155"/>
      <c s="156" t="str">
        <f>IF(AK2272="","",IF(AK2272&gt;0,COUNT($AG$2:AG2272),""))</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IF(BC2272="","",IF(BC2272&gt;0,COUNT($AY$2:AY2272),""))</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73" spans="1:66" ht="15">
      <c r="A2273" s="153" t="str">
        <f>IF('S.D.PASTE SHEET'!A2273="","",'S.D.PASTE SHEET'!A2273)</f>
        <v/>
      </c>
      <c s="153" t="str">
        <f>IF('S.D.PASTE SHEET'!B2273="","",'S.D.PASTE SHEET'!B2273)</f>
        <v/>
      </c>
      <c s="153" t="str">
        <f>IF('S.D.PASTE SHEET'!C2273="","",'S.D.PASTE SHEET'!C2273)</f>
        <v/>
      </c>
      <c s="154" t="str">
        <f>IF('S.D.PASTE SHEET'!D2273="","",'S.D.PASTE SHEET'!D2273)</f>
        <v/>
      </c>
      <c s="153" t="str">
        <f>IF('S.D.PASTE SHEET'!E2273="","",UPPER('S.D.PASTE SHEET'!E2273))</f>
        <v/>
      </c>
      <c s="153" t="str">
        <f>IF('S.D.PASTE SHEET'!F2273="","",'S.D.PASTE SHEET'!F2273)</f>
        <v/>
      </c>
      <c s="153" t="str">
        <f>IF('S.D.PASTE SHEET'!G2273="","",UPPER('S.D.PASTE SHEET'!G2273))</f>
        <v/>
      </c>
      <c s="153" t="str">
        <f>IF('S.D.PASTE SHEET'!H2273="","",UPPER('S.D.PASTE SHEET'!H2273))</f>
        <v/>
      </c>
      <c s="153" t="str">
        <f>IF('S.D.PASTE SHEET'!I2273="","",'S.D.PASTE SHEET'!I2273)</f>
        <v/>
      </c>
      <c s="154" t="str">
        <f>IF('S.D.PASTE SHEET'!J2273="","",'S.D.PASTE SHEET'!J2273)</f>
        <v/>
      </c>
      <c s="153" t="str">
        <f>IF('S.D.PASTE SHEET'!K2273="","",'S.D.PASTE SHEET'!K2273)</f>
        <v/>
      </c>
      <c s="153" t="str">
        <f>IF('S.D.PASTE SHEET'!L2273="","",'S.D.PASTE SHEET'!L2273)</f>
        <v/>
      </c>
      <c s="153" t="str">
        <f>IF('S.D.PASTE SHEET'!M2273="","",'S.D.PASTE SHEET'!M2273)</f>
        <v/>
      </c>
      <c s="153" t="str">
        <f>IF('S.D.PASTE SHEET'!N2273="","",'S.D.PASTE SHEET'!N2273)</f>
        <v/>
      </c>
      <c s="153" t="str">
        <f>IF('S.D.PASTE SHEET'!O2273="","",'S.D.PASTE SHEET'!O2273)</f>
        <v/>
      </c>
      <c s="153" t="str">
        <f>IF('S.D.PASTE SHEET'!P2273="","",'S.D.PASTE SHEET'!P2273)</f>
        <v/>
      </c>
      <c s="153" t="str">
        <f>IF('S.D.PASTE SHEET'!Q2273="","",'S.D.PASTE SHEET'!Q2273)</f>
        <v/>
      </c>
      <c s="153" t="str">
        <f>IF('S.D.PASTE SHEET'!R2273="","",'S.D.PASTE SHEET'!R2273)</f>
        <v/>
      </c>
      <c s="153" t="str">
        <f>IF('S.D.PASTE SHEET'!S2273="","",'S.D.PASTE SHEET'!S2273)</f>
        <v/>
      </c>
      <c s="153" t="str">
        <f>IF('S.D.PASTE SHEET'!T2273="","",'S.D.PASTE SHEET'!T2273)</f>
        <v/>
      </c>
      <c s="153" t="str">
        <f>IF('S.D.PASTE SHEET'!U2273="","",'S.D.PASTE SHEET'!U2273)</f>
        <v/>
      </c>
      <c s="153" t="str">
        <f>IF('S.D.PASTE SHEET'!V2273="","",'S.D.PASTE SHEET'!V2273)</f>
        <v/>
      </c>
      <c s="153" t="str">
        <f>IF('S.D.PASTE SHEET'!W2273="","",'S.D.PASTE SHEET'!W2273)</f>
        <v/>
      </c>
      <c s="153" t="str">
        <f>IF('S.D.PASTE SHEET'!X2273="","",'S.D.PASTE SHEET'!X2273)</f>
        <v/>
      </c>
      <c s="153" t="str">
        <f>IF('S.D.PASTE SHEET'!Y2273="","",'S.D.PASTE SHEET'!Y2273)</f>
        <v/>
      </c>
      <c s="153" t="str">
        <f>IF('S.D.PASTE SHEET'!Z2273="","",'S.D.PASTE SHEET'!Z2273)</f>
        <v/>
      </c>
      <c s="153" t="str">
        <f>IF('S.D.PASTE SHEET'!AA2273="","",'S.D.PASTE SHEET'!AA2273)</f>
        <v/>
      </c>
      <c s="153" t="str">
        <f>IF('S.D.PASTE SHEET'!AB2273="","",'S.D.PASTE SHEET'!AB2273)</f>
        <v/>
      </c>
      <c s="153" t="str">
        <f>IF('S.D.PASTE SHEET'!AC2273="","",'S.D.PASTE SHEET'!AC2273)</f>
        <v/>
      </c>
      <c s="153" t="str">
        <f>IF('S.D.PASTE SHEET'!AD2273="","",'S.D.PASTE SHEET'!AD2273)</f>
        <v/>
      </c>
      <c s="155"/>
      <c s="156" t="str">
        <f>IF(AK2273="","",IF(AK2273&gt;0,COUNT($AG$2:AG2273),""))</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IF(BC2273="","",IF(BC2273&gt;0,COUNT($AY$2:AY2273),""))</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74" spans="1:66" ht="15">
      <c r="A2274" s="153" t="str">
        <f>IF('S.D.PASTE SHEET'!A2274="","",'S.D.PASTE SHEET'!A2274)</f>
        <v/>
      </c>
      <c s="153" t="str">
        <f>IF('S.D.PASTE SHEET'!B2274="","",'S.D.PASTE SHEET'!B2274)</f>
        <v/>
      </c>
      <c s="153" t="str">
        <f>IF('S.D.PASTE SHEET'!C2274="","",'S.D.PASTE SHEET'!C2274)</f>
        <v/>
      </c>
      <c s="154" t="str">
        <f>IF('S.D.PASTE SHEET'!D2274="","",'S.D.PASTE SHEET'!D2274)</f>
        <v/>
      </c>
      <c s="153" t="str">
        <f>IF('S.D.PASTE SHEET'!E2274="","",UPPER('S.D.PASTE SHEET'!E2274))</f>
        <v/>
      </c>
      <c s="153" t="str">
        <f>IF('S.D.PASTE SHEET'!F2274="","",'S.D.PASTE SHEET'!F2274)</f>
        <v/>
      </c>
      <c s="153" t="str">
        <f>IF('S.D.PASTE SHEET'!G2274="","",UPPER('S.D.PASTE SHEET'!G2274))</f>
        <v/>
      </c>
      <c s="153" t="str">
        <f>IF('S.D.PASTE SHEET'!H2274="","",UPPER('S.D.PASTE SHEET'!H2274))</f>
        <v/>
      </c>
      <c s="153" t="str">
        <f>IF('S.D.PASTE SHEET'!I2274="","",'S.D.PASTE SHEET'!I2274)</f>
        <v/>
      </c>
      <c s="154" t="str">
        <f>IF('S.D.PASTE SHEET'!J2274="","",'S.D.PASTE SHEET'!J2274)</f>
        <v/>
      </c>
      <c s="153" t="str">
        <f>IF('S.D.PASTE SHEET'!K2274="","",'S.D.PASTE SHEET'!K2274)</f>
        <v/>
      </c>
      <c s="153" t="str">
        <f>IF('S.D.PASTE SHEET'!L2274="","",'S.D.PASTE SHEET'!L2274)</f>
        <v/>
      </c>
      <c s="153" t="str">
        <f>IF('S.D.PASTE SHEET'!M2274="","",'S.D.PASTE SHEET'!M2274)</f>
        <v/>
      </c>
      <c s="153" t="str">
        <f>IF('S.D.PASTE SHEET'!N2274="","",'S.D.PASTE SHEET'!N2274)</f>
        <v/>
      </c>
      <c s="153" t="str">
        <f>IF('S.D.PASTE SHEET'!O2274="","",'S.D.PASTE SHEET'!O2274)</f>
        <v/>
      </c>
      <c s="153" t="str">
        <f>IF('S.D.PASTE SHEET'!P2274="","",'S.D.PASTE SHEET'!P2274)</f>
        <v/>
      </c>
      <c s="153" t="str">
        <f>IF('S.D.PASTE SHEET'!Q2274="","",'S.D.PASTE SHEET'!Q2274)</f>
        <v/>
      </c>
      <c s="153" t="str">
        <f>IF('S.D.PASTE SHEET'!R2274="","",'S.D.PASTE SHEET'!R2274)</f>
        <v/>
      </c>
      <c s="153" t="str">
        <f>IF('S.D.PASTE SHEET'!S2274="","",'S.D.PASTE SHEET'!S2274)</f>
        <v/>
      </c>
      <c s="153" t="str">
        <f>IF('S.D.PASTE SHEET'!T2274="","",'S.D.PASTE SHEET'!T2274)</f>
        <v/>
      </c>
      <c s="153" t="str">
        <f>IF('S.D.PASTE SHEET'!U2274="","",'S.D.PASTE SHEET'!U2274)</f>
        <v/>
      </c>
      <c s="153" t="str">
        <f>IF('S.D.PASTE SHEET'!V2274="","",'S.D.PASTE SHEET'!V2274)</f>
        <v/>
      </c>
      <c s="153" t="str">
        <f>IF('S.D.PASTE SHEET'!W2274="","",'S.D.PASTE SHEET'!W2274)</f>
        <v/>
      </c>
      <c s="153" t="str">
        <f>IF('S.D.PASTE SHEET'!X2274="","",'S.D.PASTE SHEET'!X2274)</f>
        <v/>
      </c>
      <c s="153" t="str">
        <f>IF('S.D.PASTE SHEET'!Y2274="","",'S.D.PASTE SHEET'!Y2274)</f>
        <v/>
      </c>
      <c s="153" t="str">
        <f>IF('S.D.PASTE SHEET'!Z2274="","",'S.D.PASTE SHEET'!Z2274)</f>
        <v/>
      </c>
      <c s="153" t="str">
        <f>IF('S.D.PASTE SHEET'!AA2274="","",'S.D.PASTE SHEET'!AA2274)</f>
        <v/>
      </c>
      <c s="153" t="str">
        <f>IF('S.D.PASTE SHEET'!AB2274="","",'S.D.PASTE SHEET'!AB2274)</f>
        <v/>
      </c>
      <c s="153" t="str">
        <f>IF('S.D.PASTE SHEET'!AC2274="","",'S.D.PASTE SHEET'!AC2274)</f>
        <v/>
      </c>
      <c s="153" t="str">
        <f>IF('S.D.PASTE SHEET'!AD2274="","",'S.D.PASTE SHEET'!AD2274)</f>
        <v/>
      </c>
      <c s="155"/>
      <c s="156" t="str">
        <f>IF(AK2274="","",IF(AK2274&gt;0,COUNT($AG$2:AG2274),""))</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IF(BC2274="","",IF(BC2274&gt;0,COUNT($AY$2:AY2274),""))</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75" spans="1:66" ht="15">
      <c r="A2275" s="153" t="str">
        <f>IF('S.D.PASTE SHEET'!A2275="","",'S.D.PASTE SHEET'!A2275)</f>
        <v/>
      </c>
      <c s="153" t="str">
        <f>IF('S.D.PASTE SHEET'!B2275="","",'S.D.PASTE SHEET'!B2275)</f>
        <v/>
      </c>
      <c s="153" t="str">
        <f>IF('S.D.PASTE SHEET'!C2275="","",'S.D.PASTE SHEET'!C2275)</f>
        <v/>
      </c>
      <c s="154" t="str">
        <f>IF('S.D.PASTE SHEET'!D2275="","",'S.D.PASTE SHEET'!D2275)</f>
        <v/>
      </c>
      <c s="153" t="str">
        <f>IF('S.D.PASTE SHEET'!E2275="","",UPPER('S.D.PASTE SHEET'!E2275))</f>
        <v/>
      </c>
      <c s="153" t="str">
        <f>IF('S.D.PASTE SHEET'!F2275="","",'S.D.PASTE SHEET'!F2275)</f>
        <v/>
      </c>
      <c s="153" t="str">
        <f>IF('S.D.PASTE SHEET'!G2275="","",UPPER('S.D.PASTE SHEET'!G2275))</f>
        <v/>
      </c>
      <c s="153" t="str">
        <f>IF('S.D.PASTE SHEET'!H2275="","",UPPER('S.D.PASTE SHEET'!H2275))</f>
        <v/>
      </c>
      <c s="153" t="str">
        <f>IF('S.D.PASTE SHEET'!I2275="","",'S.D.PASTE SHEET'!I2275)</f>
        <v/>
      </c>
      <c s="154" t="str">
        <f>IF('S.D.PASTE SHEET'!J2275="","",'S.D.PASTE SHEET'!J2275)</f>
        <v/>
      </c>
      <c s="153" t="str">
        <f>IF('S.D.PASTE SHEET'!K2275="","",'S.D.PASTE SHEET'!K2275)</f>
        <v/>
      </c>
      <c s="153" t="str">
        <f>IF('S.D.PASTE SHEET'!L2275="","",'S.D.PASTE SHEET'!L2275)</f>
        <v/>
      </c>
      <c s="153" t="str">
        <f>IF('S.D.PASTE SHEET'!M2275="","",'S.D.PASTE SHEET'!M2275)</f>
        <v/>
      </c>
      <c s="153" t="str">
        <f>IF('S.D.PASTE SHEET'!N2275="","",'S.D.PASTE SHEET'!N2275)</f>
        <v/>
      </c>
      <c s="153" t="str">
        <f>IF('S.D.PASTE SHEET'!O2275="","",'S.D.PASTE SHEET'!O2275)</f>
        <v/>
      </c>
      <c s="153" t="str">
        <f>IF('S.D.PASTE SHEET'!P2275="","",'S.D.PASTE SHEET'!P2275)</f>
        <v/>
      </c>
      <c s="153" t="str">
        <f>IF('S.D.PASTE SHEET'!Q2275="","",'S.D.PASTE SHEET'!Q2275)</f>
        <v/>
      </c>
      <c s="153" t="str">
        <f>IF('S.D.PASTE SHEET'!R2275="","",'S.D.PASTE SHEET'!R2275)</f>
        <v/>
      </c>
      <c s="153" t="str">
        <f>IF('S.D.PASTE SHEET'!S2275="","",'S.D.PASTE SHEET'!S2275)</f>
        <v/>
      </c>
      <c s="153" t="str">
        <f>IF('S.D.PASTE SHEET'!T2275="","",'S.D.PASTE SHEET'!T2275)</f>
        <v/>
      </c>
      <c s="153" t="str">
        <f>IF('S.D.PASTE SHEET'!U2275="","",'S.D.PASTE SHEET'!U2275)</f>
        <v/>
      </c>
      <c s="153" t="str">
        <f>IF('S.D.PASTE SHEET'!V2275="","",'S.D.PASTE SHEET'!V2275)</f>
        <v/>
      </c>
      <c s="153" t="str">
        <f>IF('S.D.PASTE SHEET'!W2275="","",'S.D.PASTE SHEET'!W2275)</f>
        <v/>
      </c>
      <c s="153" t="str">
        <f>IF('S.D.PASTE SHEET'!X2275="","",'S.D.PASTE SHEET'!X2275)</f>
        <v/>
      </c>
      <c s="153" t="str">
        <f>IF('S.D.PASTE SHEET'!Y2275="","",'S.D.PASTE SHEET'!Y2275)</f>
        <v/>
      </c>
      <c s="153" t="str">
        <f>IF('S.D.PASTE SHEET'!Z2275="","",'S.D.PASTE SHEET'!Z2275)</f>
        <v/>
      </c>
      <c s="153" t="str">
        <f>IF('S.D.PASTE SHEET'!AA2275="","",'S.D.PASTE SHEET'!AA2275)</f>
        <v/>
      </c>
      <c s="153" t="str">
        <f>IF('S.D.PASTE SHEET'!AB2275="","",'S.D.PASTE SHEET'!AB2275)</f>
        <v/>
      </c>
      <c s="153" t="str">
        <f>IF('S.D.PASTE SHEET'!AC2275="","",'S.D.PASTE SHEET'!AC2275)</f>
        <v/>
      </c>
      <c s="153" t="str">
        <f>IF('S.D.PASTE SHEET'!AD2275="","",'S.D.PASTE SHEET'!AD2275)</f>
        <v/>
      </c>
      <c s="155"/>
      <c s="156" t="str">
        <f>IF(AK2275="","",IF(AK2275&gt;0,COUNT($AG$2:AG2275),""))</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IF(BC2275="","",IF(BC2275&gt;0,COUNT($AY$2:AY2275),""))</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76" spans="1:66" ht="15">
      <c r="A2276" s="153" t="str">
        <f>IF('S.D.PASTE SHEET'!A2276="","",'S.D.PASTE SHEET'!A2276)</f>
        <v/>
      </c>
      <c s="153" t="str">
        <f>IF('S.D.PASTE SHEET'!B2276="","",'S.D.PASTE SHEET'!B2276)</f>
        <v/>
      </c>
      <c s="153" t="str">
        <f>IF('S.D.PASTE SHEET'!C2276="","",'S.D.PASTE SHEET'!C2276)</f>
        <v/>
      </c>
      <c s="154" t="str">
        <f>IF('S.D.PASTE SHEET'!D2276="","",'S.D.PASTE SHEET'!D2276)</f>
        <v/>
      </c>
      <c s="153" t="str">
        <f>IF('S.D.PASTE SHEET'!E2276="","",UPPER('S.D.PASTE SHEET'!E2276))</f>
        <v/>
      </c>
      <c s="153" t="str">
        <f>IF('S.D.PASTE SHEET'!F2276="","",'S.D.PASTE SHEET'!F2276)</f>
        <v/>
      </c>
      <c s="153" t="str">
        <f>IF('S.D.PASTE SHEET'!G2276="","",UPPER('S.D.PASTE SHEET'!G2276))</f>
        <v/>
      </c>
      <c s="153" t="str">
        <f>IF('S.D.PASTE SHEET'!H2276="","",UPPER('S.D.PASTE SHEET'!H2276))</f>
        <v/>
      </c>
      <c s="153" t="str">
        <f>IF('S.D.PASTE SHEET'!I2276="","",'S.D.PASTE SHEET'!I2276)</f>
        <v/>
      </c>
      <c s="154" t="str">
        <f>IF('S.D.PASTE SHEET'!J2276="","",'S.D.PASTE SHEET'!J2276)</f>
        <v/>
      </c>
      <c s="153" t="str">
        <f>IF('S.D.PASTE SHEET'!K2276="","",'S.D.PASTE SHEET'!K2276)</f>
        <v/>
      </c>
      <c s="153" t="str">
        <f>IF('S.D.PASTE SHEET'!L2276="","",'S.D.PASTE SHEET'!L2276)</f>
        <v/>
      </c>
      <c s="153" t="str">
        <f>IF('S.D.PASTE SHEET'!M2276="","",'S.D.PASTE SHEET'!M2276)</f>
        <v/>
      </c>
      <c s="153" t="str">
        <f>IF('S.D.PASTE SHEET'!N2276="","",'S.D.PASTE SHEET'!N2276)</f>
        <v/>
      </c>
      <c s="153" t="str">
        <f>IF('S.D.PASTE SHEET'!O2276="","",'S.D.PASTE SHEET'!O2276)</f>
        <v/>
      </c>
      <c s="153" t="str">
        <f>IF('S.D.PASTE SHEET'!P2276="","",'S.D.PASTE SHEET'!P2276)</f>
        <v/>
      </c>
      <c s="153" t="str">
        <f>IF('S.D.PASTE SHEET'!Q2276="","",'S.D.PASTE SHEET'!Q2276)</f>
        <v/>
      </c>
      <c s="153" t="str">
        <f>IF('S.D.PASTE SHEET'!R2276="","",'S.D.PASTE SHEET'!R2276)</f>
        <v/>
      </c>
      <c s="153" t="str">
        <f>IF('S.D.PASTE SHEET'!S2276="","",'S.D.PASTE SHEET'!S2276)</f>
        <v/>
      </c>
      <c s="153" t="str">
        <f>IF('S.D.PASTE SHEET'!T2276="","",'S.D.PASTE SHEET'!T2276)</f>
        <v/>
      </c>
      <c s="153" t="str">
        <f>IF('S.D.PASTE SHEET'!U2276="","",'S.D.PASTE SHEET'!U2276)</f>
        <v/>
      </c>
      <c s="153" t="str">
        <f>IF('S.D.PASTE SHEET'!V2276="","",'S.D.PASTE SHEET'!V2276)</f>
        <v/>
      </c>
      <c s="153" t="str">
        <f>IF('S.D.PASTE SHEET'!W2276="","",'S.D.PASTE SHEET'!W2276)</f>
        <v/>
      </c>
      <c s="153" t="str">
        <f>IF('S.D.PASTE SHEET'!X2276="","",'S.D.PASTE SHEET'!X2276)</f>
        <v/>
      </c>
      <c s="153" t="str">
        <f>IF('S.D.PASTE SHEET'!Y2276="","",'S.D.PASTE SHEET'!Y2276)</f>
        <v/>
      </c>
      <c s="153" t="str">
        <f>IF('S.D.PASTE SHEET'!Z2276="","",'S.D.PASTE SHEET'!Z2276)</f>
        <v/>
      </c>
      <c s="153" t="str">
        <f>IF('S.D.PASTE SHEET'!AA2276="","",'S.D.PASTE SHEET'!AA2276)</f>
        <v/>
      </c>
      <c s="153" t="str">
        <f>IF('S.D.PASTE SHEET'!AB2276="","",'S.D.PASTE SHEET'!AB2276)</f>
        <v/>
      </c>
      <c s="153" t="str">
        <f>IF('S.D.PASTE SHEET'!AC2276="","",'S.D.PASTE SHEET'!AC2276)</f>
        <v/>
      </c>
      <c s="153" t="str">
        <f>IF('S.D.PASTE SHEET'!AD2276="","",'S.D.PASTE SHEET'!AD2276)</f>
        <v/>
      </c>
      <c s="155"/>
      <c s="156" t="str">
        <f>IF(AK2276="","",IF(AK2276&gt;0,COUNT($AG$2:AG2276),""))</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IF(BC2276="","",IF(BC2276&gt;0,COUNT($AY$2:AY2276),""))</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77" spans="1:66" ht="15">
      <c r="A2277" s="153" t="str">
        <f>IF('S.D.PASTE SHEET'!A2277="","",'S.D.PASTE SHEET'!A2277)</f>
        <v/>
      </c>
      <c s="153" t="str">
        <f>IF('S.D.PASTE SHEET'!B2277="","",'S.D.PASTE SHEET'!B2277)</f>
        <v/>
      </c>
      <c s="153" t="str">
        <f>IF('S.D.PASTE SHEET'!C2277="","",'S.D.PASTE SHEET'!C2277)</f>
        <v/>
      </c>
      <c s="154" t="str">
        <f>IF('S.D.PASTE SHEET'!D2277="","",'S.D.PASTE SHEET'!D2277)</f>
        <v/>
      </c>
      <c s="153" t="str">
        <f>IF('S.D.PASTE SHEET'!E2277="","",UPPER('S.D.PASTE SHEET'!E2277))</f>
        <v/>
      </c>
      <c s="153" t="str">
        <f>IF('S.D.PASTE SHEET'!F2277="","",'S.D.PASTE SHEET'!F2277)</f>
        <v/>
      </c>
      <c s="153" t="str">
        <f>IF('S.D.PASTE SHEET'!G2277="","",UPPER('S.D.PASTE SHEET'!G2277))</f>
        <v/>
      </c>
      <c s="153" t="str">
        <f>IF('S.D.PASTE SHEET'!H2277="","",UPPER('S.D.PASTE SHEET'!H2277))</f>
        <v/>
      </c>
      <c s="153" t="str">
        <f>IF('S.D.PASTE SHEET'!I2277="","",'S.D.PASTE SHEET'!I2277)</f>
        <v/>
      </c>
      <c s="154" t="str">
        <f>IF('S.D.PASTE SHEET'!J2277="","",'S.D.PASTE SHEET'!J2277)</f>
        <v/>
      </c>
      <c s="153" t="str">
        <f>IF('S.D.PASTE SHEET'!K2277="","",'S.D.PASTE SHEET'!K2277)</f>
        <v/>
      </c>
      <c s="153" t="str">
        <f>IF('S.D.PASTE SHEET'!L2277="","",'S.D.PASTE SHEET'!L2277)</f>
        <v/>
      </c>
      <c s="153" t="str">
        <f>IF('S.D.PASTE SHEET'!M2277="","",'S.D.PASTE SHEET'!M2277)</f>
        <v/>
      </c>
      <c s="153" t="str">
        <f>IF('S.D.PASTE SHEET'!N2277="","",'S.D.PASTE SHEET'!N2277)</f>
        <v/>
      </c>
      <c s="153" t="str">
        <f>IF('S.D.PASTE SHEET'!O2277="","",'S.D.PASTE SHEET'!O2277)</f>
        <v/>
      </c>
      <c s="153" t="str">
        <f>IF('S.D.PASTE SHEET'!P2277="","",'S.D.PASTE SHEET'!P2277)</f>
        <v/>
      </c>
      <c s="153" t="str">
        <f>IF('S.D.PASTE SHEET'!Q2277="","",'S.D.PASTE SHEET'!Q2277)</f>
        <v/>
      </c>
      <c s="153" t="str">
        <f>IF('S.D.PASTE SHEET'!R2277="","",'S.D.PASTE SHEET'!R2277)</f>
        <v/>
      </c>
      <c s="153" t="str">
        <f>IF('S.D.PASTE SHEET'!S2277="","",'S.D.PASTE SHEET'!S2277)</f>
        <v/>
      </c>
      <c s="153" t="str">
        <f>IF('S.D.PASTE SHEET'!T2277="","",'S.D.PASTE SHEET'!T2277)</f>
        <v/>
      </c>
      <c s="153" t="str">
        <f>IF('S.D.PASTE SHEET'!U2277="","",'S.D.PASTE SHEET'!U2277)</f>
        <v/>
      </c>
      <c s="153" t="str">
        <f>IF('S.D.PASTE SHEET'!V2277="","",'S.D.PASTE SHEET'!V2277)</f>
        <v/>
      </c>
      <c s="153" t="str">
        <f>IF('S.D.PASTE SHEET'!W2277="","",'S.D.PASTE SHEET'!W2277)</f>
        <v/>
      </c>
      <c s="153" t="str">
        <f>IF('S.D.PASTE SHEET'!X2277="","",'S.D.PASTE SHEET'!X2277)</f>
        <v/>
      </c>
      <c s="153" t="str">
        <f>IF('S.D.PASTE SHEET'!Y2277="","",'S.D.PASTE SHEET'!Y2277)</f>
        <v/>
      </c>
      <c s="153" t="str">
        <f>IF('S.D.PASTE SHEET'!Z2277="","",'S.D.PASTE SHEET'!Z2277)</f>
        <v/>
      </c>
      <c s="153" t="str">
        <f>IF('S.D.PASTE SHEET'!AA2277="","",'S.D.PASTE SHEET'!AA2277)</f>
        <v/>
      </c>
      <c s="153" t="str">
        <f>IF('S.D.PASTE SHEET'!AB2277="","",'S.D.PASTE SHEET'!AB2277)</f>
        <v/>
      </c>
      <c s="153" t="str">
        <f>IF('S.D.PASTE SHEET'!AC2277="","",'S.D.PASTE SHEET'!AC2277)</f>
        <v/>
      </c>
      <c s="153" t="str">
        <f>IF('S.D.PASTE SHEET'!AD2277="","",'S.D.PASTE SHEET'!AD2277)</f>
        <v/>
      </c>
      <c s="155"/>
      <c s="156" t="str">
        <f>IF(AK2277="","",IF(AK2277&gt;0,COUNT($AG$2:AG2277),""))</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IF(BC2277="","",IF(BC2277&gt;0,COUNT($AY$2:AY2277),""))</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78" spans="1:66" ht="15">
      <c r="A2278" s="153" t="str">
        <f>IF('S.D.PASTE SHEET'!A2278="","",'S.D.PASTE SHEET'!A2278)</f>
        <v/>
      </c>
      <c s="153" t="str">
        <f>IF('S.D.PASTE SHEET'!B2278="","",'S.D.PASTE SHEET'!B2278)</f>
        <v/>
      </c>
      <c s="153" t="str">
        <f>IF('S.D.PASTE SHEET'!C2278="","",'S.D.PASTE SHEET'!C2278)</f>
        <v/>
      </c>
      <c s="154" t="str">
        <f>IF('S.D.PASTE SHEET'!D2278="","",'S.D.PASTE SHEET'!D2278)</f>
        <v/>
      </c>
      <c s="153" t="str">
        <f>IF('S.D.PASTE SHEET'!E2278="","",UPPER('S.D.PASTE SHEET'!E2278))</f>
        <v/>
      </c>
      <c s="153" t="str">
        <f>IF('S.D.PASTE SHEET'!F2278="","",'S.D.PASTE SHEET'!F2278)</f>
        <v/>
      </c>
      <c s="153" t="str">
        <f>IF('S.D.PASTE SHEET'!G2278="","",UPPER('S.D.PASTE SHEET'!G2278))</f>
        <v/>
      </c>
      <c s="153" t="str">
        <f>IF('S.D.PASTE SHEET'!H2278="","",UPPER('S.D.PASTE SHEET'!H2278))</f>
        <v/>
      </c>
      <c s="153" t="str">
        <f>IF('S.D.PASTE SHEET'!I2278="","",'S.D.PASTE SHEET'!I2278)</f>
        <v/>
      </c>
      <c s="154" t="str">
        <f>IF('S.D.PASTE SHEET'!J2278="","",'S.D.PASTE SHEET'!J2278)</f>
        <v/>
      </c>
      <c s="153" t="str">
        <f>IF('S.D.PASTE SHEET'!K2278="","",'S.D.PASTE SHEET'!K2278)</f>
        <v/>
      </c>
      <c s="153" t="str">
        <f>IF('S.D.PASTE SHEET'!L2278="","",'S.D.PASTE SHEET'!L2278)</f>
        <v/>
      </c>
      <c s="153" t="str">
        <f>IF('S.D.PASTE SHEET'!M2278="","",'S.D.PASTE SHEET'!M2278)</f>
        <v/>
      </c>
      <c s="153" t="str">
        <f>IF('S.D.PASTE SHEET'!N2278="","",'S.D.PASTE SHEET'!N2278)</f>
        <v/>
      </c>
      <c s="153" t="str">
        <f>IF('S.D.PASTE SHEET'!O2278="","",'S.D.PASTE SHEET'!O2278)</f>
        <v/>
      </c>
      <c s="153" t="str">
        <f>IF('S.D.PASTE SHEET'!P2278="","",'S.D.PASTE SHEET'!P2278)</f>
        <v/>
      </c>
      <c s="153" t="str">
        <f>IF('S.D.PASTE SHEET'!Q2278="","",'S.D.PASTE SHEET'!Q2278)</f>
        <v/>
      </c>
      <c s="153" t="str">
        <f>IF('S.D.PASTE SHEET'!R2278="","",'S.D.PASTE SHEET'!R2278)</f>
        <v/>
      </c>
      <c s="153" t="str">
        <f>IF('S.D.PASTE SHEET'!S2278="","",'S.D.PASTE SHEET'!S2278)</f>
        <v/>
      </c>
      <c s="153" t="str">
        <f>IF('S.D.PASTE SHEET'!T2278="","",'S.D.PASTE SHEET'!T2278)</f>
        <v/>
      </c>
      <c s="153" t="str">
        <f>IF('S.D.PASTE SHEET'!U2278="","",'S.D.PASTE SHEET'!U2278)</f>
        <v/>
      </c>
      <c s="153" t="str">
        <f>IF('S.D.PASTE SHEET'!V2278="","",'S.D.PASTE SHEET'!V2278)</f>
        <v/>
      </c>
      <c s="153" t="str">
        <f>IF('S.D.PASTE SHEET'!W2278="","",'S.D.PASTE SHEET'!W2278)</f>
        <v/>
      </c>
      <c s="153" t="str">
        <f>IF('S.D.PASTE SHEET'!X2278="","",'S.D.PASTE SHEET'!X2278)</f>
        <v/>
      </c>
      <c s="153" t="str">
        <f>IF('S.D.PASTE SHEET'!Y2278="","",'S.D.PASTE SHEET'!Y2278)</f>
        <v/>
      </c>
      <c s="153" t="str">
        <f>IF('S.D.PASTE SHEET'!Z2278="","",'S.D.PASTE SHEET'!Z2278)</f>
        <v/>
      </c>
      <c s="153" t="str">
        <f>IF('S.D.PASTE SHEET'!AA2278="","",'S.D.PASTE SHEET'!AA2278)</f>
        <v/>
      </c>
      <c s="153" t="str">
        <f>IF('S.D.PASTE SHEET'!AB2278="","",'S.D.PASTE SHEET'!AB2278)</f>
        <v/>
      </c>
      <c s="153" t="str">
        <f>IF('S.D.PASTE SHEET'!AC2278="","",'S.D.PASTE SHEET'!AC2278)</f>
        <v/>
      </c>
      <c s="153" t="str">
        <f>IF('S.D.PASTE SHEET'!AD2278="","",'S.D.PASTE SHEET'!AD2278)</f>
        <v/>
      </c>
      <c s="155"/>
      <c s="156" t="str">
        <f>IF(AK2278="","",IF(AK2278&gt;0,COUNT($AG$2:AG2278),""))</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IF(BC2278="","",IF(BC2278&gt;0,COUNT($AY$2:AY2278),""))</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79" spans="1:66" ht="15">
      <c r="A2279" s="153" t="str">
        <f>IF('S.D.PASTE SHEET'!A2279="","",'S.D.PASTE SHEET'!A2279)</f>
        <v/>
      </c>
      <c s="153" t="str">
        <f>IF('S.D.PASTE SHEET'!B2279="","",'S.D.PASTE SHEET'!B2279)</f>
        <v/>
      </c>
      <c s="153" t="str">
        <f>IF('S.D.PASTE SHEET'!C2279="","",'S.D.PASTE SHEET'!C2279)</f>
        <v/>
      </c>
      <c s="154" t="str">
        <f>IF('S.D.PASTE SHEET'!D2279="","",'S.D.PASTE SHEET'!D2279)</f>
        <v/>
      </c>
      <c s="153" t="str">
        <f>IF('S.D.PASTE SHEET'!E2279="","",UPPER('S.D.PASTE SHEET'!E2279))</f>
        <v/>
      </c>
      <c s="153" t="str">
        <f>IF('S.D.PASTE SHEET'!F2279="","",'S.D.PASTE SHEET'!F2279)</f>
        <v/>
      </c>
      <c s="153" t="str">
        <f>IF('S.D.PASTE SHEET'!G2279="","",UPPER('S.D.PASTE SHEET'!G2279))</f>
        <v/>
      </c>
      <c s="153" t="str">
        <f>IF('S.D.PASTE SHEET'!H2279="","",UPPER('S.D.PASTE SHEET'!H2279))</f>
        <v/>
      </c>
      <c s="153" t="str">
        <f>IF('S.D.PASTE SHEET'!I2279="","",'S.D.PASTE SHEET'!I2279)</f>
        <v/>
      </c>
      <c s="154" t="str">
        <f>IF('S.D.PASTE SHEET'!J2279="","",'S.D.PASTE SHEET'!J2279)</f>
        <v/>
      </c>
      <c s="153" t="str">
        <f>IF('S.D.PASTE SHEET'!K2279="","",'S.D.PASTE SHEET'!K2279)</f>
        <v/>
      </c>
      <c s="153" t="str">
        <f>IF('S.D.PASTE SHEET'!L2279="","",'S.D.PASTE SHEET'!L2279)</f>
        <v/>
      </c>
      <c s="153" t="str">
        <f>IF('S.D.PASTE SHEET'!M2279="","",'S.D.PASTE SHEET'!M2279)</f>
        <v/>
      </c>
      <c s="153" t="str">
        <f>IF('S.D.PASTE SHEET'!N2279="","",'S.D.PASTE SHEET'!N2279)</f>
        <v/>
      </c>
      <c s="153" t="str">
        <f>IF('S.D.PASTE SHEET'!O2279="","",'S.D.PASTE SHEET'!O2279)</f>
        <v/>
      </c>
      <c s="153" t="str">
        <f>IF('S.D.PASTE SHEET'!P2279="","",'S.D.PASTE SHEET'!P2279)</f>
        <v/>
      </c>
      <c s="153" t="str">
        <f>IF('S.D.PASTE SHEET'!Q2279="","",'S.D.PASTE SHEET'!Q2279)</f>
        <v/>
      </c>
      <c s="153" t="str">
        <f>IF('S.D.PASTE SHEET'!R2279="","",'S.D.PASTE SHEET'!R2279)</f>
        <v/>
      </c>
      <c s="153" t="str">
        <f>IF('S.D.PASTE SHEET'!S2279="","",'S.D.PASTE SHEET'!S2279)</f>
        <v/>
      </c>
      <c s="153" t="str">
        <f>IF('S.D.PASTE SHEET'!T2279="","",'S.D.PASTE SHEET'!T2279)</f>
        <v/>
      </c>
      <c s="153" t="str">
        <f>IF('S.D.PASTE SHEET'!U2279="","",'S.D.PASTE SHEET'!U2279)</f>
        <v/>
      </c>
      <c s="153" t="str">
        <f>IF('S.D.PASTE SHEET'!V2279="","",'S.D.PASTE SHEET'!V2279)</f>
        <v/>
      </c>
      <c s="153" t="str">
        <f>IF('S.D.PASTE SHEET'!W2279="","",'S.D.PASTE SHEET'!W2279)</f>
        <v/>
      </c>
      <c s="153" t="str">
        <f>IF('S.D.PASTE SHEET'!X2279="","",'S.D.PASTE SHEET'!X2279)</f>
        <v/>
      </c>
      <c s="153" t="str">
        <f>IF('S.D.PASTE SHEET'!Y2279="","",'S.D.PASTE SHEET'!Y2279)</f>
        <v/>
      </c>
      <c s="153" t="str">
        <f>IF('S.D.PASTE SHEET'!Z2279="","",'S.D.PASTE SHEET'!Z2279)</f>
        <v/>
      </c>
      <c s="153" t="str">
        <f>IF('S.D.PASTE SHEET'!AA2279="","",'S.D.PASTE SHEET'!AA2279)</f>
        <v/>
      </c>
      <c s="153" t="str">
        <f>IF('S.D.PASTE SHEET'!AB2279="","",'S.D.PASTE SHEET'!AB2279)</f>
        <v/>
      </c>
      <c s="153" t="str">
        <f>IF('S.D.PASTE SHEET'!AC2279="","",'S.D.PASTE SHEET'!AC2279)</f>
        <v/>
      </c>
      <c s="153" t="str">
        <f>IF('S.D.PASTE SHEET'!AD2279="","",'S.D.PASTE SHEET'!AD2279)</f>
        <v/>
      </c>
      <c s="155"/>
      <c s="156" t="str">
        <f>IF(AK2279="","",IF(AK2279&gt;0,COUNT($AG$2:AG2279),""))</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IF(BC2279="","",IF(BC2279&gt;0,COUNT($AY$2:AY2279),""))</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80" spans="1:66" ht="15">
      <c r="A2280" s="153" t="str">
        <f>IF('S.D.PASTE SHEET'!A2280="","",'S.D.PASTE SHEET'!A2280)</f>
        <v/>
      </c>
      <c s="153" t="str">
        <f>IF('S.D.PASTE SHEET'!B2280="","",'S.D.PASTE SHEET'!B2280)</f>
        <v/>
      </c>
      <c s="153" t="str">
        <f>IF('S.D.PASTE SHEET'!C2280="","",'S.D.PASTE SHEET'!C2280)</f>
        <v/>
      </c>
      <c s="154" t="str">
        <f>IF('S.D.PASTE SHEET'!D2280="","",'S.D.PASTE SHEET'!D2280)</f>
        <v/>
      </c>
      <c s="153" t="str">
        <f>IF('S.D.PASTE SHEET'!E2280="","",UPPER('S.D.PASTE SHEET'!E2280))</f>
        <v/>
      </c>
      <c s="153" t="str">
        <f>IF('S.D.PASTE SHEET'!F2280="","",'S.D.PASTE SHEET'!F2280)</f>
        <v/>
      </c>
      <c s="153" t="str">
        <f>IF('S.D.PASTE SHEET'!G2280="","",UPPER('S.D.PASTE SHEET'!G2280))</f>
        <v/>
      </c>
      <c s="153" t="str">
        <f>IF('S.D.PASTE SHEET'!H2280="","",UPPER('S.D.PASTE SHEET'!H2280))</f>
        <v/>
      </c>
      <c s="153" t="str">
        <f>IF('S.D.PASTE SHEET'!I2280="","",'S.D.PASTE SHEET'!I2280)</f>
        <v/>
      </c>
      <c s="154" t="str">
        <f>IF('S.D.PASTE SHEET'!J2280="","",'S.D.PASTE SHEET'!J2280)</f>
        <v/>
      </c>
      <c s="153" t="str">
        <f>IF('S.D.PASTE SHEET'!K2280="","",'S.D.PASTE SHEET'!K2280)</f>
        <v/>
      </c>
      <c s="153" t="str">
        <f>IF('S.D.PASTE SHEET'!L2280="","",'S.D.PASTE SHEET'!L2280)</f>
        <v/>
      </c>
      <c s="153" t="str">
        <f>IF('S.D.PASTE SHEET'!M2280="","",'S.D.PASTE SHEET'!M2280)</f>
        <v/>
      </c>
      <c s="153" t="str">
        <f>IF('S.D.PASTE SHEET'!N2280="","",'S.D.PASTE SHEET'!N2280)</f>
        <v/>
      </c>
      <c s="153" t="str">
        <f>IF('S.D.PASTE SHEET'!O2280="","",'S.D.PASTE SHEET'!O2280)</f>
        <v/>
      </c>
      <c s="153" t="str">
        <f>IF('S.D.PASTE SHEET'!P2280="","",'S.D.PASTE SHEET'!P2280)</f>
        <v/>
      </c>
      <c s="153" t="str">
        <f>IF('S.D.PASTE SHEET'!Q2280="","",'S.D.PASTE SHEET'!Q2280)</f>
        <v/>
      </c>
      <c s="153" t="str">
        <f>IF('S.D.PASTE SHEET'!R2280="","",'S.D.PASTE SHEET'!R2280)</f>
        <v/>
      </c>
      <c s="153" t="str">
        <f>IF('S.D.PASTE SHEET'!S2280="","",'S.D.PASTE SHEET'!S2280)</f>
        <v/>
      </c>
      <c s="153" t="str">
        <f>IF('S.D.PASTE SHEET'!T2280="","",'S.D.PASTE SHEET'!T2280)</f>
        <v/>
      </c>
      <c s="153" t="str">
        <f>IF('S.D.PASTE SHEET'!U2280="","",'S.D.PASTE SHEET'!U2280)</f>
        <v/>
      </c>
      <c s="153" t="str">
        <f>IF('S.D.PASTE SHEET'!V2280="","",'S.D.PASTE SHEET'!V2280)</f>
        <v/>
      </c>
      <c s="153" t="str">
        <f>IF('S.D.PASTE SHEET'!W2280="","",'S.D.PASTE SHEET'!W2280)</f>
        <v/>
      </c>
      <c s="153" t="str">
        <f>IF('S.D.PASTE SHEET'!X2280="","",'S.D.PASTE SHEET'!X2280)</f>
        <v/>
      </c>
      <c s="153" t="str">
        <f>IF('S.D.PASTE SHEET'!Y2280="","",'S.D.PASTE SHEET'!Y2280)</f>
        <v/>
      </c>
      <c s="153" t="str">
        <f>IF('S.D.PASTE SHEET'!Z2280="","",'S.D.PASTE SHEET'!Z2280)</f>
        <v/>
      </c>
      <c s="153" t="str">
        <f>IF('S.D.PASTE SHEET'!AA2280="","",'S.D.PASTE SHEET'!AA2280)</f>
        <v/>
      </c>
      <c s="153" t="str">
        <f>IF('S.D.PASTE SHEET'!AB2280="","",'S.D.PASTE SHEET'!AB2280)</f>
        <v/>
      </c>
      <c s="153" t="str">
        <f>IF('S.D.PASTE SHEET'!AC2280="","",'S.D.PASTE SHEET'!AC2280)</f>
        <v/>
      </c>
      <c s="153" t="str">
        <f>IF('S.D.PASTE SHEET'!AD2280="","",'S.D.PASTE SHEET'!AD2280)</f>
        <v/>
      </c>
      <c s="155"/>
      <c s="156" t="str">
        <f>IF(AK2280="","",IF(AK2280&gt;0,COUNT($AG$2:AG2280),""))</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IF(BC2280="","",IF(BC2280&gt;0,COUNT($AY$2:AY2280),""))</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81" spans="1:66" ht="15">
      <c r="A2281" s="153" t="str">
        <f>IF('S.D.PASTE SHEET'!A2281="","",'S.D.PASTE SHEET'!A2281)</f>
        <v/>
      </c>
      <c s="153" t="str">
        <f>IF('S.D.PASTE SHEET'!B2281="","",'S.D.PASTE SHEET'!B2281)</f>
        <v/>
      </c>
      <c s="153" t="str">
        <f>IF('S.D.PASTE SHEET'!C2281="","",'S.D.PASTE SHEET'!C2281)</f>
        <v/>
      </c>
      <c s="154" t="str">
        <f>IF('S.D.PASTE SHEET'!D2281="","",'S.D.PASTE SHEET'!D2281)</f>
        <v/>
      </c>
      <c s="153" t="str">
        <f>IF('S.D.PASTE SHEET'!E2281="","",UPPER('S.D.PASTE SHEET'!E2281))</f>
        <v/>
      </c>
      <c s="153" t="str">
        <f>IF('S.D.PASTE SHEET'!F2281="","",'S.D.PASTE SHEET'!F2281)</f>
        <v/>
      </c>
      <c s="153" t="str">
        <f>IF('S.D.PASTE SHEET'!G2281="","",UPPER('S.D.PASTE SHEET'!G2281))</f>
        <v/>
      </c>
      <c s="153" t="str">
        <f>IF('S.D.PASTE SHEET'!H2281="","",UPPER('S.D.PASTE SHEET'!H2281))</f>
        <v/>
      </c>
      <c s="153" t="str">
        <f>IF('S.D.PASTE SHEET'!I2281="","",'S.D.PASTE SHEET'!I2281)</f>
        <v/>
      </c>
      <c s="154" t="str">
        <f>IF('S.D.PASTE SHEET'!J2281="","",'S.D.PASTE SHEET'!J2281)</f>
        <v/>
      </c>
      <c s="153" t="str">
        <f>IF('S.D.PASTE SHEET'!K2281="","",'S.D.PASTE SHEET'!K2281)</f>
        <v/>
      </c>
      <c s="153" t="str">
        <f>IF('S.D.PASTE SHEET'!L2281="","",'S.D.PASTE SHEET'!L2281)</f>
        <v/>
      </c>
      <c s="153" t="str">
        <f>IF('S.D.PASTE SHEET'!M2281="","",'S.D.PASTE SHEET'!M2281)</f>
        <v/>
      </c>
      <c s="153" t="str">
        <f>IF('S.D.PASTE SHEET'!N2281="","",'S.D.PASTE SHEET'!N2281)</f>
        <v/>
      </c>
      <c s="153" t="str">
        <f>IF('S.D.PASTE SHEET'!O2281="","",'S.D.PASTE SHEET'!O2281)</f>
        <v/>
      </c>
      <c s="153" t="str">
        <f>IF('S.D.PASTE SHEET'!P2281="","",'S.D.PASTE SHEET'!P2281)</f>
        <v/>
      </c>
      <c s="153" t="str">
        <f>IF('S.D.PASTE SHEET'!Q2281="","",'S.D.PASTE SHEET'!Q2281)</f>
        <v/>
      </c>
      <c s="153" t="str">
        <f>IF('S.D.PASTE SHEET'!R2281="","",'S.D.PASTE SHEET'!R2281)</f>
        <v/>
      </c>
      <c s="153" t="str">
        <f>IF('S.D.PASTE SHEET'!S2281="","",'S.D.PASTE SHEET'!S2281)</f>
        <v/>
      </c>
      <c s="153" t="str">
        <f>IF('S.D.PASTE SHEET'!T2281="","",'S.D.PASTE SHEET'!T2281)</f>
        <v/>
      </c>
      <c s="153" t="str">
        <f>IF('S.D.PASTE SHEET'!U2281="","",'S.D.PASTE SHEET'!U2281)</f>
        <v/>
      </c>
      <c s="153" t="str">
        <f>IF('S.D.PASTE SHEET'!V2281="","",'S.D.PASTE SHEET'!V2281)</f>
        <v/>
      </c>
      <c s="153" t="str">
        <f>IF('S.D.PASTE SHEET'!W2281="","",'S.D.PASTE SHEET'!W2281)</f>
        <v/>
      </c>
      <c s="153" t="str">
        <f>IF('S.D.PASTE SHEET'!X2281="","",'S.D.PASTE SHEET'!X2281)</f>
        <v/>
      </c>
      <c s="153" t="str">
        <f>IF('S.D.PASTE SHEET'!Y2281="","",'S.D.PASTE SHEET'!Y2281)</f>
        <v/>
      </c>
      <c s="153" t="str">
        <f>IF('S.D.PASTE SHEET'!Z2281="","",'S.D.PASTE SHEET'!Z2281)</f>
        <v/>
      </c>
      <c s="153" t="str">
        <f>IF('S.D.PASTE SHEET'!AA2281="","",'S.D.PASTE SHEET'!AA2281)</f>
        <v/>
      </c>
      <c s="153" t="str">
        <f>IF('S.D.PASTE SHEET'!AB2281="","",'S.D.PASTE SHEET'!AB2281)</f>
        <v/>
      </c>
      <c s="153" t="str">
        <f>IF('S.D.PASTE SHEET'!AC2281="","",'S.D.PASTE SHEET'!AC2281)</f>
        <v/>
      </c>
      <c s="153" t="str">
        <f>IF('S.D.PASTE SHEET'!AD2281="","",'S.D.PASTE SHEET'!AD2281)</f>
        <v/>
      </c>
      <c s="155"/>
      <c s="156" t="str">
        <f>IF(AK2281="","",IF(AK2281&gt;0,COUNT($AG$2:AG2281),""))</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IF(BC2281="","",IF(BC2281&gt;0,COUNT($AY$2:AY2281),""))</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82" spans="1:66" ht="15">
      <c r="A2282" s="153" t="str">
        <f>IF('S.D.PASTE SHEET'!A2282="","",'S.D.PASTE SHEET'!A2282)</f>
        <v/>
      </c>
      <c s="153" t="str">
        <f>IF('S.D.PASTE SHEET'!B2282="","",'S.D.PASTE SHEET'!B2282)</f>
        <v/>
      </c>
      <c s="153" t="str">
        <f>IF('S.D.PASTE SHEET'!C2282="","",'S.D.PASTE SHEET'!C2282)</f>
        <v/>
      </c>
      <c s="154" t="str">
        <f>IF('S.D.PASTE SHEET'!D2282="","",'S.D.PASTE SHEET'!D2282)</f>
        <v/>
      </c>
      <c s="153" t="str">
        <f>IF('S.D.PASTE SHEET'!E2282="","",UPPER('S.D.PASTE SHEET'!E2282))</f>
        <v/>
      </c>
      <c s="153" t="str">
        <f>IF('S.D.PASTE SHEET'!F2282="","",'S.D.PASTE SHEET'!F2282)</f>
        <v/>
      </c>
      <c s="153" t="str">
        <f>IF('S.D.PASTE SHEET'!G2282="","",UPPER('S.D.PASTE SHEET'!G2282))</f>
        <v/>
      </c>
      <c s="153" t="str">
        <f>IF('S.D.PASTE SHEET'!H2282="","",UPPER('S.D.PASTE SHEET'!H2282))</f>
        <v/>
      </c>
      <c s="153" t="str">
        <f>IF('S.D.PASTE SHEET'!I2282="","",'S.D.PASTE SHEET'!I2282)</f>
        <v/>
      </c>
      <c s="154" t="str">
        <f>IF('S.D.PASTE SHEET'!J2282="","",'S.D.PASTE SHEET'!J2282)</f>
        <v/>
      </c>
      <c s="153" t="str">
        <f>IF('S.D.PASTE SHEET'!K2282="","",'S.D.PASTE SHEET'!K2282)</f>
        <v/>
      </c>
      <c s="153" t="str">
        <f>IF('S.D.PASTE SHEET'!L2282="","",'S.D.PASTE SHEET'!L2282)</f>
        <v/>
      </c>
      <c s="153" t="str">
        <f>IF('S.D.PASTE SHEET'!M2282="","",'S.D.PASTE SHEET'!M2282)</f>
        <v/>
      </c>
      <c s="153" t="str">
        <f>IF('S.D.PASTE SHEET'!N2282="","",'S.D.PASTE SHEET'!N2282)</f>
        <v/>
      </c>
      <c s="153" t="str">
        <f>IF('S.D.PASTE SHEET'!O2282="","",'S.D.PASTE SHEET'!O2282)</f>
        <v/>
      </c>
      <c s="153" t="str">
        <f>IF('S.D.PASTE SHEET'!P2282="","",'S.D.PASTE SHEET'!P2282)</f>
        <v/>
      </c>
      <c s="153" t="str">
        <f>IF('S.D.PASTE SHEET'!Q2282="","",'S.D.PASTE SHEET'!Q2282)</f>
        <v/>
      </c>
      <c s="153" t="str">
        <f>IF('S.D.PASTE SHEET'!R2282="","",'S.D.PASTE SHEET'!R2282)</f>
        <v/>
      </c>
      <c s="153" t="str">
        <f>IF('S.D.PASTE SHEET'!S2282="","",'S.D.PASTE SHEET'!S2282)</f>
        <v/>
      </c>
      <c s="153" t="str">
        <f>IF('S.D.PASTE SHEET'!T2282="","",'S.D.PASTE SHEET'!T2282)</f>
        <v/>
      </c>
      <c s="153" t="str">
        <f>IF('S.D.PASTE SHEET'!U2282="","",'S.D.PASTE SHEET'!U2282)</f>
        <v/>
      </c>
      <c s="153" t="str">
        <f>IF('S.D.PASTE SHEET'!V2282="","",'S.D.PASTE SHEET'!V2282)</f>
        <v/>
      </c>
      <c s="153" t="str">
        <f>IF('S.D.PASTE SHEET'!W2282="","",'S.D.PASTE SHEET'!W2282)</f>
        <v/>
      </c>
      <c s="153" t="str">
        <f>IF('S.D.PASTE SHEET'!X2282="","",'S.D.PASTE SHEET'!X2282)</f>
        <v/>
      </c>
      <c s="153" t="str">
        <f>IF('S.D.PASTE SHEET'!Y2282="","",'S.D.PASTE SHEET'!Y2282)</f>
        <v/>
      </c>
      <c s="153" t="str">
        <f>IF('S.D.PASTE SHEET'!Z2282="","",'S.D.PASTE SHEET'!Z2282)</f>
        <v/>
      </c>
      <c s="153" t="str">
        <f>IF('S.D.PASTE SHEET'!AA2282="","",'S.D.PASTE SHEET'!AA2282)</f>
        <v/>
      </c>
      <c s="153" t="str">
        <f>IF('S.D.PASTE SHEET'!AB2282="","",'S.D.PASTE SHEET'!AB2282)</f>
        <v/>
      </c>
      <c s="153" t="str">
        <f>IF('S.D.PASTE SHEET'!AC2282="","",'S.D.PASTE SHEET'!AC2282)</f>
        <v/>
      </c>
      <c s="153" t="str">
        <f>IF('S.D.PASTE SHEET'!AD2282="","",'S.D.PASTE SHEET'!AD2282)</f>
        <v/>
      </c>
      <c s="155"/>
      <c s="156" t="str">
        <f>IF(AK2282="","",IF(AK2282&gt;0,COUNT($AG$2:AG2282),""))</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IF(BC2282="","",IF(BC2282&gt;0,COUNT($AY$2:AY2282),""))</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83" spans="1:66" ht="15">
      <c r="A2283" s="153" t="str">
        <f>IF('S.D.PASTE SHEET'!A2283="","",'S.D.PASTE SHEET'!A2283)</f>
        <v/>
      </c>
      <c s="153" t="str">
        <f>IF('S.D.PASTE SHEET'!B2283="","",'S.D.PASTE SHEET'!B2283)</f>
        <v/>
      </c>
      <c s="153" t="str">
        <f>IF('S.D.PASTE SHEET'!C2283="","",'S.D.PASTE SHEET'!C2283)</f>
        <v/>
      </c>
      <c s="154" t="str">
        <f>IF('S.D.PASTE SHEET'!D2283="","",'S.D.PASTE SHEET'!D2283)</f>
        <v/>
      </c>
      <c s="153" t="str">
        <f>IF('S.D.PASTE SHEET'!E2283="","",UPPER('S.D.PASTE SHEET'!E2283))</f>
        <v/>
      </c>
      <c s="153" t="str">
        <f>IF('S.D.PASTE SHEET'!F2283="","",'S.D.PASTE SHEET'!F2283)</f>
        <v/>
      </c>
      <c s="153" t="str">
        <f>IF('S.D.PASTE SHEET'!G2283="","",UPPER('S.D.PASTE SHEET'!G2283))</f>
        <v/>
      </c>
      <c s="153" t="str">
        <f>IF('S.D.PASTE SHEET'!H2283="","",UPPER('S.D.PASTE SHEET'!H2283))</f>
        <v/>
      </c>
      <c s="153" t="str">
        <f>IF('S.D.PASTE SHEET'!I2283="","",'S.D.PASTE SHEET'!I2283)</f>
        <v/>
      </c>
      <c s="154" t="str">
        <f>IF('S.D.PASTE SHEET'!J2283="","",'S.D.PASTE SHEET'!J2283)</f>
        <v/>
      </c>
      <c s="153" t="str">
        <f>IF('S.D.PASTE SHEET'!K2283="","",'S.D.PASTE SHEET'!K2283)</f>
        <v/>
      </c>
      <c s="153" t="str">
        <f>IF('S.D.PASTE SHEET'!L2283="","",'S.D.PASTE SHEET'!L2283)</f>
        <v/>
      </c>
      <c s="153" t="str">
        <f>IF('S.D.PASTE SHEET'!M2283="","",'S.D.PASTE SHEET'!M2283)</f>
        <v/>
      </c>
      <c s="153" t="str">
        <f>IF('S.D.PASTE SHEET'!N2283="","",'S.D.PASTE SHEET'!N2283)</f>
        <v/>
      </c>
      <c s="153" t="str">
        <f>IF('S.D.PASTE SHEET'!O2283="","",'S.D.PASTE SHEET'!O2283)</f>
        <v/>
      </c>
      <c s="153" t="str">
        <f>IF('S.D.PASTE SHEET'!P2283="","",'S.D.PASTE SHEET'!P2283)</f>
        <v/>
      </c>
      <c s="153" t="str">
        <f>IF('S.D.PASTE SHEET'!Q2283="","",'S.D.PASTE SHEET'!Q2283)</f>
        <v/>
      </c>
      <c s="153" t="str">
        <f>IF('S.D.PASTE SHEET'!R2283="","",'S.D.PASTE SHEET'!R2283)</f>
        <v/>
      </c>
      <c s="153" t="str">
        <f>IF('S.D.PASTE SHEET'!S2283="","",'S.D.PASTE SHEET'!S2283)</f>
        <v/>
      </c>
      <c s="153" t="str">
        <f>IF('S.D.PASTE SHEET'!T2283="","",'S.D.PASTE SHEET'!T2283)</f>
        <v/>
      </c>
      <c s="153" t="str">
        <f>IF('S.D.PASTE SHEET'!U2283="","",'S.D.PASTE SHEET'!U2283)</f>
        <v/>
      </c>
      <c s="153" t="str">
        <f>IF('S.D.PASTE SHEET'!V2283="","",'S.D.PASTE SHEET'!V2283)</f>
        <v/>
      </c>
      <c s="153" t="str">
        <f>IF('S.D.PASTE SHEET'!W2283="","",'S.D.PASTE SHEET'!W2283)</f>
        <v/>
      </c>
      <c s="153" t="str">
        <f>IF('S.D.PASTE SHEET'!X2283="","",'S.D.PASTE SHEET'!X2283)</f>
        <v/>
      </c>
      <c s="153" t="str">
        <f>IF('S.D.PASTE SHEET'!Y2283="","",'S.D.PASTE SHEET'!Y2283)</f>
        <v/>
      </c>
      <c s="153" t="str">
        <f>IF('S.D.PASTE SHEET'!Z2283="","",'S.D.PASTE SHEET'!Z2283)</f>
        <v/>
      </c>
      <c s="153" t="str">
        <f>IF('S.D.PASTE SHEET'!AA2283="","",'S.D.PASTE SHEET'!AA2283)</f>
        <v/>
      </c>
      <c s="153" t="str">
        <f>IF('S.D.PASTE SHEET'!AB2283="","",'S.D.PASTE SHEET'!AB2283)</f>
        <v/>
      </c>
      <c s="153" t="str">
        <f>IF('S.D.PASTE SHEET'!AC2283="","",'S.D.PASTE SHEET'!AC2283)</f>
        <v/>
      </c>
      <c s="153" t="str">
        <f>IF('S.D.PASTE SHEET'!AD2283="","",'S.D.PASTE SHEET'!AD2283)</f>
        <v/>
      </c>
      <c s="155"/>
      <c s="156" t="str">
        <f>IF(AK2283="","",IF(AK2283&gt;0,COUNT($AG$2:AG2283),""))</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IF(BC2283="","",IF(BC2283&gt;0,COUNT($AY$2:AY2283),""))</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84" spans="1:66" ht="15">
      <c r="A2284" s="153" t="str">
        <f>IF('S.D.PASTE SHEET'!A2284="","",'S.D.PASTE SHEET'!A2284)</f>
        <v/>
      </c>
      <c s="153" t="str">
        <f>IF('S.D.PASTE SHEET'!B2284="","",'S.D.PASTE SHEET'!B2284)</f>
        <v/>
      </c>
      <c s="153" t="str">
        <f>IF('S.D.PASTE SHEET'!C2284="","",'S.D.PASTE SHEET'!C2284)</f>
        <v/>
      </c>
      <c s="154" t="str">
        <f>IF('S.D.PASTE SHEET'!D2284="","",'S.D.PASTE SHEET'!D2284)</f>
        <v/>
      </c>
      <c s="153" t="str">
        <f>IF('S.D.PASTE SHEET'!E2284="","",UPPER('S.D.PASTE SHEET'!E2284))</f>
        <v/>
      </c>
      <c s="153" t="str">
        <f>IF('S.D.PASTE SHEET'!F2284="","",'S.D.PASTE SHEET'!F2284)</f>
        <v/>
      </c>
      <c s="153" t="str">
        <f>IF('S.D.PASTE SHEET'!G2284="","",UPPER('S.D.PASTE SHEET'!G2284))</f>
        <v/>
      </c>
      <c s="153" t="str">
        <f>IF('S.D.PASTE SHEET'!H2284="","",UPPER('S.D.PASTE SHEET'!H2284))</f>
        <v/>
      </c>
      <c s="153" t="str">
        <f>IF('S.D.PASTE SHEET'!I2284="","",'S.D.PASTE SHEET'!I2284)</f>
        <v/>
      </c>
      <c s="154" t="str">
        <f>IF('S.D.PASTE SHEET'!J2284="","",'S.D.PASTE SHEET'!J2284)</f>
        <v/>
      </c>
      <c s="153" t="str">
        <f>IF('S.D.PASTE SHEET'!K2284="","",'S.D.PASTE SHEET'!K2284)</f>
        <v/>
      </c>
      <c s="153" t="str">
        <f>IF('S.D.PASTE SHEET'!L2284="","",'S.D.PASTE SHEET'!L2284)</f>
        <v/>
      </c>
      <c s="153" t="str">
        <f>IF('S.D.PASTE SHEET'!M2284="","",'S.D.PASTE SHEET'!M2284)</f>
        <v/>
      </c>
      <c s="153" t="str">
        <f>IF('S.D.PASTE SHEET'!N2284="","",'S.D.PASTE SHEET'!N2284)</f>
        <v/>
      </c>
      <c s="153" t="str">
        <f>IF('S.D.PASTE SHEET'!O2284="","",'S.D.PASTE SHEET'!O2284)</f>
        <v/>
      </c>
      <c s="153" t="str">
        <f>IF('S.D.PASTE SHEET'!P2284="","",'S.D.PASTE SHEET'!P2284)</f>
        <v/>
      </c>
      <c s="153" t="str">
        <f>IF('S.D.PASTE SHEET'!Q2284="","",'S.D.PASTE SHEET'!Q2284)</f>
        <v/>
      </c>
      <c s="153" t="str">
        <f>IF('S.D.PASTE SHEET'!R2284="","",'S.D.PASTE SHEET'!R2284)</f>
        <v/>
      </c>
      <c s="153" t="str">
        <f>IF('S.D.PASTE SHEET'!S2284="","",'S.D.PASTE SHEET'!S2284)</f>
        <v/>
      </c>
      <c s="153" t="str">
        <f>IF('S.D.PASTE SHEET'!T2284="","",'S.D.PASTE SHEET'!T2284)</f>
        <v/>
      </c>
      <c s="153" t="str">
        <f>IF('S.D.PASTE SHEET'!U2284="","",'S.D.PASTE SHEET'!U2284)</f>
        <v/>
      </c>
      <c s="153" t="str">
        <f>IF('S.D.PASTE SHEET'!V2284="","",'S.D.PASTE SHEET'!V2284)</f>
        <v/>
      </c>
      <c s="153" t="str">
        <f>IF('S.D.PASTE SHEET'!W2284="","",'S.D.PASTE SHEET'!W2284)</f>
        <v/>
      </c>
      <c s="153" t="str">
        <f>IF('S.D.PASTE SHEET'!X2284="","",'S.D.PASTE SHEET'!X2284)</f>
        <v/>
      </c>
      <c s="153" t="str">
        <f>IF('S.D.PASTE SHEET'!Y2284="","",'S.D.PASTE SHEET'!Y2284)</f>
        <v/>
      </c>
      <c s="153" t="str">
        <f>IF('S.D.PASTE SHEET'!Z2284="","",'S.D.PASTE SHEET'!Z2284)</f>
        <v/>
      </c>
      <c s="153" t="str">
        <f>IF('S.D.PASTE SHEET'!AA2284="","",'S.D.PASTE SHEET'!AA2284)</f>
        <v/>
      </c>
      <c s="153" t="str">
        <f>IF('S.D.PASTE SHEET'!AB2284="","",'S.D.PASTE SHEET'!AB2284)</f>
        <v/>
      </c>
      <c s="153" t="str">
        <f>IF('S.D.PASTE SHEET'!AC2284="","",'S.D.PASTE SHEET'!AC2284)</f>
        <v/>
      </c>
      <c s="153" t="str">
        <f>IF('S.D.PASTE SHEET'!AD2284="","",'S.D.PASTE SHEET'!AD2284)</f>
        <v/>
      </c>
      <c s="155"/>
      <c s="156" t="str">
        <f>IF(AK2284="","",IF(AK2284&gt;0,COUNT($AG$2:AG2284),""))</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IF(BC2284="","",IF(BC2284&gt;0,COUNT($AY$2:AY2284),""))</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85" spans="1:66" ht="15">
      <c r="A2285" s="153" t="str">
        <f>IF('S.D.PASTE SHEET'!A2285="","",'S.D.PASTE SHEET'!A2285)</f>
        <v/>
      </c>
      <c s="153" t="str">
        <f>IF('S.D.PASTE SHEET'!B2285="","",'S.D.PASTE SHEET'!B2285)</f>
        <v/>
      </c>
      <c s="153" t="str">
        <f>IF('S.D.PASTE SHEET'!C2285="","",'S.D.PASTE SHEET'!C2285)</f>
        <v/>
      </c>
      <c s="154" t="str">
        <f>IF('S.D.PASTE SHEET'!D2285="","",'S.D.PASTE SHEET'!D2285)</f>
        <v/>
      </c>
      <c s="153" t="str">
        <f>IF('S.D.PASTE SHEET'!E2285="","",UPPER('S.D.PASTE SHEET'!E2285))</f>
        <v/>
      </c>
      <c s="153" t="str">
        <f>IF('S.D.PASTE SHEET'!F2285="","",'S.D.PASTE SHEET'!F2285)</f>
        <v/>
      </c>
      <c s="153" t="str">
        <f>IF('S.D.PASTE SHEET'!G2285="","",UPPER('S.D.PASTE SHEET'!G2285))</f>
        <v/>
      </c>
      <c s="153" t="str">
        <f>IF('S.D.PASTE SHEET'!H2285="","",UPPER('S.D.PASTE SHEET'!H2285))</f>
        <v/>
      </c>
      <c s="153" t="str">
        <f>IF('S.D.PASTE SHEET'!I2285="","",'S.D.PASTE SHEET'!I2285)</f>
        <v/>
      </c>
      <c s="154" t="str">
        <f>IF('S.D.PASTE SHEET'!J2285="","",'S.D.PASTE SHEET'!J2285)</f>
        <v/>
      </c>
      <c s="153" t="str">
        <f>IF('S.D.PASTE SHEET'!K2285="","",'S.D.PASTE SHEET'!K2285)</f>
        <v/>
      </c>
      <c s="153" t="str">
        <f>IF('S.D.PASTE SHEET'!L2285="","",'S.D.PASTE SHEET'!L2285)</f>
        <v/>
      </c>
      <c s="153" t="str">
        <f>IF('S.D.PASTE SHEET'!M2285="","",'S.D.PASTE SHEET'!M2285)</f>
        <v/>
      </c>
      <c s="153" t="str">
        <f>IF('S.D.PASTE SHEET'!N2285="","",'S.D.PASTE SHEET'!N2285)</f>
        <v/>
      </c>
      <c s="153" t="str">
        <f>IF('S.D.PASTE SHEET'!O2285="","",'S.D.PASTE SHEET'!O2285)</f>
        <v/>
      </c>
      <c s="153" t="str">
        <f>IF('S.D.PASTE SHEET'!P2285="","",'S.D.PASTE SHEET'!P2285)</f>
        <v/>
      </c>
      <c s="153" t="str">
        <f>IF('S.D.PASTE SHEET'!Q2285="","",'S.D.PASTE SHEET'!Q2285)</f>
        <v/>
      </c>
      <c s="153" t="str">
        <f>IF('S.D.PASTE SHEET'!R2285="","",'S.D.PASTE SHEET'!R2285)</f>
        <v/>
      </c>
      <c s="153" t="str">
        <f>IF('S.D.PASTE SHEET'!S2285="","",'S.D.PASTE SHEET'!S2285)</f>
        <v/>
      </c>
      <c s="153" t="str">
        <f>IF('S.D.PASTE SHEET'!T2285="","",'S.D.PASTE SHEET'!T2285)</f>
        <v/>
      </c>
      <c s="153" t="str">
        <f>IF('S.D.PASTE SHEET'!U2285="","",'S.D.PASTE SHEET'!U2285)</f>
        <v/>
      </c>
      <c s="153" t="str">
        <f>IF('S.D.PASTE SHEET'!V2285="","",'S.D.PASTE SHEET'!V2285)</f>
        <v/>
      </c>
      <c s="153" t="str">
        <f>IF('S.D.PASTE SHEET'!W2285="","",'S.D.PASTE SHEET'!W2285)</f>
        <v/>
      </c>
      <c s="153" t="str">
        <f>IF('S.D.PASTE SHEET'!X2285="","",'S.D.PASTE SHEET'!X2285)</f>
        <v/>
      </c>
      <c s="153" t="str">
        <f>IF('S.D.PASTE SHEET'!Y2285="","",'S.D.PASTE SHEET'!Y2285)</f>
        <v/>
      </c>
      <c s="153" t="str">
        <f>IF('S.D.PASTE SHEET'!Z2285="","",'S.D.PASTE SHEET'!Z2285)</f>
        <v/>
      </c>
      <c s="153" t="str">
        <f>IF('S.D.PASTE SHEET'!AA2285="","",'S.D.PASTE SHEET'!AA2285)</f>
        <v/>
      </c>
      <c s="153" t="str">
        <f>IF('S.D.PASTE SHEET'!AB2285="","",'S.D.PASTE SHEET'!AB2285)</f>
        <v/>
      </c>
      <c s="153" t="str">
        <f>IF('S.D.PASTE SHEET'!AC2285="","",'S.D.PASTE SHEET'!AC2285)</f>
        <v/>
      </c>
      <c s="153" t="str">
        <f>IF('S.D.PASTE SHEET'!AD2285="","",'S.D.PASTE SHEET'!AD2285)</f>
        <v/>
      </c>
      <c s="155"/>
      <c s="156" t="str">
        <f>IF(AK2285="","",IF(AK2285&gt;0,COUNT($AG$2:AG2285),""))</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IF(BC2285="","",IF(BC2285&gt;0,COUNT($AY$2:AY2285),""))</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86" spans="1:66" ht="15">
      <c r="A2286" s="153" t="str">
        <f>IF('S.D.PASTE SHEET'!A2286="","",'S.D.PASTE SHEET'!A2286)</f>
        <v/>
      </c>
      <c s="153" t="str">
        <f>IF('S.D.PASTE SHEET'!B2286="","",'S.D.PASTE SHEET'!B2286)</f>
        <v/>
      </c>
      <c s="153" t="str">
        <f>IF('S.D.PASTE SHEET'!C2286="","",'S.D.PASTE SHEET'!C2286)</f>
        <v/>
      </c>
      <c s="154" t="str">
        <f>IF('S.D.PASTE SHEET'!D2286="","",'S.D.PASTE SHEET'!D2286)</f>
        <v/>
      </c>
      <c s="153" t="str">
        <f>IF('S.D.PASTE SHEET'!E2286="","",UPPER('S.D.PASTE SHEET'!E2286))</f>
        <v/>
      </c>
      <c s="153" t="str">
        <f>IF('S.D.PASTE SHEET'!F2286="","",'S.D.PASTE SHEET'!F2286)</f>
        <v/>
      </c>
      <c s="153" t="str">
        <f>IF('S.D.PASTE SHEET'!G2286="","",UPPER('S.D.PASTE SHEET'!G2286))</f>
        <v/>
      </c>
      <c s="153" t="str">
        <f>IF('S.D.PASTE SHEET'!H2286="","",UPPER('S.D.PASTE SHEET'!H2286))</f>
        <v/>
      </c>
      <c s="153" t="str">
        <f>IF('S.D.PASTE SHEET'!I2286="","",'S.D.PASTE SHEET'!I2286)</f>
        <v/>
      </c>
      <c s="154" t="str">
        <f>IF('S.D.PASTE SHEET'!J2286="","",'S.D.PASTE SHEET'!J2286)</f>
        <v/>
      </c>
      <c s="153" t="str">
        <f>IF('S.D.PASTE SHEET'!K2286="","",'S.D.PASTE SHEET'!K2286)</f>
        <v/>
      </c>
      <c s="153" t="str">
        <f>IF('S.D.PASTE SHEET'!L2286="","",'S.D.PASTE SHEET'!L2286)</f>
        <v/>
      </c>
      <c s="153" t="str">
        <f>IF('S.D.PASTE SHEET'!M2286="","",'S.D.PASTE SHEET'!M2286)</f>
        <v/>
      </c>
      <c s="153" t="str">
        <f>IF('S.D.PASTE SHEET'!N2286="","",'S.D.PASTE SHEET'!N2286)</f>
        <v/>
      </c>
      <c s="153" t="str">
        <f>IF('S.D.PASTE SHEET'!O2286="","",'S.D.PASTE SHEET'!O2286)</f>
        <v/>
      </c>
      <c s="153" t="str">
        <f>IF('S.D.PASTE SHEET'!P2286="","",'S.D.PASTE SHEET'!P2286)</f>
        <v/>
      </c>
      <c s="153" t="str">
        <f>IF('S.D.PASTE SHEET'!Q2286="","",'S.D.PASTE SHEET'!Q2286)</f>
        <v/>
      </c>
      <c s="153" t="str">
        <f>IF('S.D.PASTE SHEET'!R2286="","",'S.D.PASTE SHEET'!R2286)</f>
        <v/>
      </c>
      <c s="153" t="str">
        <f>IF('S.D.PASTE SHEET'!S2286="","",'S.D.PASTE SHEET'!S2286)</f>
        <v/>
      </c>
      <c s="153" t="str">
        <f>IF('S.D.PASTE SHEET'!T2286="","",'S.D.PASTE SHEET'!T2286)</f>
        <v/>
      </c>
      <c s="153" t="str">
        <f>IF('S.D.PASTE SHEET'!U2286="","",'S.D.PASTE SHEET'!U2286)</f>
        <v/>
      </c>
      <c s="153" t="str">
        <f>IF('S.D.PASTE SHEET'!V2286="","",'S.D.PASTE SHEET'!V2286)</f>
        <v/>
      </c>
      <c s="153" t="str">
        <f>IF('S.D.PASTE SHEET'!W2286="","",'S.D.PASTE SHEET'!W2286)</f>
        <v/>
      </c>
      <c s="153" t="str">
        <f>IF('S.D.PASTE SHEET'!X2286="","",'S.D.PASTE SHEET'!X2286)</f>
        <v/>
      </c>
      <c s="153" t="str">
        <f>IF('S.D.PASTE SHEET'!Y2286="","",'S.D.PASTE SHEET'!Y2286)</f>
        <v/>
      </c>
      <c s="153" t="str">
        <f>IF('S.D.PASTE SHEET'!Z2286="","",'S.D.PASTE SHEET'!Z2286)</f>
        <v/>
      </c>
      <c s="153" t="str">
        <f>IF('S.D.PASTE SHEET'!AA2286="","",'S.D.PASTE SHEET'!AA2286)</f>
        <v/>
      </c>
      <c s="153" t="str">
        <f>IF('S.D.PASTE SHEET'!AB2286="","",'S.D.PASTE SHEET'!AB2286)</f>
        <v/>
      </c>
      <c s="153" t="str">
        <f>IF('S.D.PASTE SHEET'!AC2286="","",'S.D.PASTE SHEET'!AC2286)</f>
        <v/>
      </c>
      <c s="153" t="str">
        <f>IF('S.D.PASTE SHEET'!AD2286="","",'S.D.PASTE SHEET'!AD2286)</f>
        <v/>
      </c>
      <c s="155"/>
      <c s="156" t="str">
        <f>IF(AK2286="","",IF(AK2286&gt;0,COUNT($AG$2:AG2286),""))</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IF(BC2286="","",IF(BC2286&gt;0,COUNT($AY$2:AY2286),""))</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87" spans="1:66" ht="15">
      <c r="A2287" s="153" t="str">
        <f>IF('S.D.PASTE SHEET'!A2287="","",'S.D.PASTE SHEET'!A2287)</f>
        <v/>
      </c>
      <c s="153" t="str">
        <f>IF('S.D.PASTE SHEET'!B2287="","",'S.D.PASTE SHEET'!B2287)</f>
        <v/>
      </c>
      <c s="153" t="str">
        <f>IF('S.D.PASTE SHEET'!C2287="","",'S.D.PASTE SHEET'!C2287)</f>
        <v/>
      </c>
      <c s="154" t="str">
        <f>IF('S.D.PASTE SHEET'!D2287="","",'S.D.PASTE SHEET'!D2287)</f>
        <v/>
      </c>
      <c s="153" t="str">
        <f>IF('S.D.PASTE SHEET'!E2287="","",UPPER('S.D.PASTE SHEET'!E2287))</f>
        <v/>
      </c>
      <c s="153" t="str">
        <f>IF('S.D.PASTE SHEET'!F2287="","",'S.D.PASTE SHEET'!F2287)</f>
        <v/>
      </c>
      <c s="153" t="str">
        <f>IF('S.D.PASTE SHEET'!G2287="","",UPPER('S.D.PASTE SHEET'!G2287))</f>
        <v/>
      </c>
      <c s="153" t="str">
        <f>IF('S.D.PASTE SHEET'!H2287="","",UPPER('S.D.PASTE SHEET'!H2287))</f>
        <v/>
      </c>
      <c s="153" t="str">
        <f>IF('S.D.PASTE SHEET'!I2287="","",'S.D.PASTE SHEET'!I2287)</f>
        <v/>
      </c>
      <c s="154" t="str">
        <f>IF('S.D.PASTE SHEET'!J2287="","",'S.D.PASTE SHEET'!J2287)</f>
        <v/>
      </c>
      <c s="153" t="str">
        <f>IF('S.D.PASTE SHEET'!K2287="","",'S.D.PASTE SHEET'!K2287)</f>
        <v/>
      </c>
      <c s="153" t="str">
        <f>IF('S.D.PASTE SHEET'!L2287="","",'S.D.PASTE SHEET'!L2287)</f>
        <v/>
      </c>
      <c s="153" t="str">
        <f>IF('S.D.PASTE SHEET'!M2287="","",'S.D.PASTE SHEET'!M2287)</f>
        <v/>
      </c>
      <c s="153" t="str">
        <f>IF('S.D.PASTE SHEET'!N2287="","",'S.D.PASTE SHEET'!N2287)</f>
        <v/>
      </c>
      <c s="153" t="str">
        <f>IF('S.D.PASTE SHEET'!O2287="","",'S.D.PASTE SHEET'!O2287)</f>
        <v/>
      </c>
      <c s="153" t="str">
        <f>IF('S.D.PASTE SHEET'!P2287="","",'S.D.PASTE SHEET'!P2287)</f>
        <v/>
      </c>
      <c s="153" t="str">
        <f>IF('S.D.PASTE SHEET'!Q2287="","",'S.D.PASTE SHEET'!Q2287)</f>
        <v/>
      </c>
      <c s="153" t="str">
        <f>IF('S.D.PASTE SHEET'!R2287="","",'S.D.PASTE SHEET'!R2287)</f>
        <v/>
      </c>
      <c s="153" t="str">
        <f>IF('S.D.PASTE SHEET'!S2287="","",'S.D.PASTE SHEET'!S2287)</f>
        <v/>
      </c>
      <c s="153" t="str">
        <f>IF('S.D.PASTE SHEET'!T2287="","",'S.D.PASTE SHEET'!T2287)</f>
        <v/>
      </c>
      <c s="153" t="str">
        <f>IF('S.D.PASTE SHEET'!U2287="","",'S.D.PASTE SHEET'!U2287)</f>
        <v/>
      </c>
      <c s="153" t="str">
        <f>IF('S.D.PASTE SHEET'!V2287="","",'S.D.PASTE SHEET'!V2287)</f>
        <v/>
      </c>
      <c s="153" t="str">
        <f>IF('S.D.PASTE SHEET'!W2287="","",'S.D.PASTE SHEET'!W2287)</f>
        <v/>
      </c>
      <c s="153" t="str">
        <f>IF('S.D.PASTE SHEET'!X2287="","",'S.D.PASTE SHEET'!X2287)</f>
        <v/>
      </c>
      <c s="153" t="str">
        <f>IF('S.D.PASTE SHEET'!Y2287="","",'S.D.PASTE SHEET'!Y2287)</f>
        <v/>
      </c>
      <c s="153" t="str">
        <f>IF('S.D.PASTE SHEET'!Z2287="","",'S.D.PASTE SHEET'!Z2287)</f>
        <v/>
      </c>
      <c s="153" t="str">
        <f>IF('S.D.PASTE SHEET'!AA2287="","",'S.D.PASTE SHEET'!AA2287)</f>
        <v/>
      </c>
      <c s="153" t="str">
        <f>IF('S.D.PASTE SHEET'!AB2287="","",'S.D.PASTE SHEET'!AB2287)</f>
        <v/>
      </c>
      <c s="153" t="str">
        <f>IF('S.D.PASTE SHEET'!AC2287="","",'S.D.PASTE SHEET'!AC2287)</f>
        <v/>
      </c>
      <c s="153" t="str">
        <f>IF('S.D.PASTE SHEET'!AD2287="","",'S.D.PASTE SHEET'!AD2287)</f>
        <v/>
      </c>
      <c s="155"/>
      <c s="156" t="str">
        <f>IF(AK2287="","",IF(AK2287&gt;0,COUNT($AG$2:AG2287),""))</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IF(BC2287="","",IF(BC2287&gt;0,COUNT($AY$2:AY2287),""))</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88" spans="1:66" ht="15">
      <c r="A2288" s="153" t="str">
        <f>IF('S.D.PASTE SHEET'!A2288="","",'S.D.PASTE SHEET'!A2288)</f>
        <v/>
      </c>
      <c s="153" t="str">
        <f>IF('S.D.PASTE SHEET'!B2288="","",'S.D.PASTE SHEET'!B2288)</f>
        <v/>
      </c>
      <c s="153" t="str">
        <f>IF('S.D.PASTE SHEET'!C2288="","",'S.D.PASTE SHEET'!C2288)</f>
        <v/>
      </c>
      <c s="154" t="str">
        <f>IF('S.D.PASTE SHEET'!D2288="","",'S.D.PASTE SHEET'!D2288)</f>
        <v/>
      </c>
      <c s="153" t="str">
        <f>IF('S.D.PASTE SHEET'!E2288="","",UPPER('S.D.PASTE SHEET'!E2288))</f>
        <v/>
      </c>
      <c s="153" t="str">
        <f>IF('S.D.PASTE SHEET'!F2288="","",'S.D.PASTE SHEET'!F2288)</f>
        <v/>
      </c>
      <c s="153" t="str">
        <f>IF('S.D.PASTE SHEET'!G2288="","",UPPER('S.D.PASTE SHEET'!G2288))</f>
        <v/>
      </c>
      <c s="153" t="str">
        <f>IF('S.D.PASTE SHEET'!H2288="","",UPPER('S.D.PASTE SHEET'!H2288))</f>
        <v/>
      </c>
      <c s="153" t="str">
        <f>IF('S.D.PASTE SHEET'!I2288="","",'S.D.PASTE SHEET'!I2288)</f>
        <v/>
      </c>
      <c s="154" t="str">
        <f>IF('S.D.PASTE SHEET'!J2288="","",'S.D.PASTE SHEET'!J2288)</f>
        <v/>
      </c>
      <c s="153" t="str">
        <f>IF('S.D.PASTE SHEET'!K2288="","",'S.D.PASTE SHEET'!K2288)</f>
        <v/>
      </c>
      <c s="153" t="str">
        <f>IF('S.D.PASTE SHEET'!L2288="","",'S.D.PASTE SHEET'!L2288)</f>
        <v/>
      </c>
      <c s="153" t="str">
        <f>IF('S.D.PASTE SHEET'!M2288="","",'S.D.PASTE SHEET'!M2288)</f>
        <v/>
      </c>
      <c s="153" t="str">
        <f>IF('S.D.PASTE SHEET'!N2288="","",'S.D.PASTE SHEET'!N2288)</f>
        <v/>
      </c>
      <c s="153" t="str">
        <f>IF('S.D.PASTE SHEET'!O2288="","",'S.D.PASTE SHEET'!O2288)</f>
        <v/>
      </c>
      <c s="153" t="str">
        <f>IF('S.D.PASTE SHEET'!P2288="","",'S.D.PASTE SHEET'!P2288)</f>
        <v/>
      </c>
      <c s="153" t="str">
        <f>IF('S.D.PASTE SHEET'!Q2288="","",'S.D.PASTE SHEET'!Q2288)</f>
        <v/>
      </c>
      <c s="153" t="str">
        <f>IF('S.D.PASTE SHEET'!R2288="","",'S.D.PASTE SHEET'!R2288)</f>
        <v/>
      </c>
      <c s="153" t="str">
        <f>IF('S.D.PASTE SHEET'!S2288="","",'S.D.PASTE SHEET'!S2288)</f>
        <v/>
      </c>
      <c s="153" t="str">
        <f>IF('S.D.PASTE SHEET'!T2288="","",'S.D.PASTE SHEET'!T2288)</f>
        <v/>
      </c>
      <c s="153" t="str">
        <f>IF('S.D.PASTE SHEET'!U2288="","",'S.D.PASTE SHEET'!U2288)</f>
        <v/>
      </c>
      <c s="153" t="str">
        <f>IF('S.D.PASTE SHEET'!V2288="","",'S.D.PASTE SHEET'!V2288)</f>
        <v/>
      </c>
      <c s="153" t="str">
        <f>IF('S.D.PASTE SHEET'!W2288="","",'S.D.PASTE SHEET'!W2288)</f>
        <v/>
      </c>
      <c s="153" t="str">
        <f>IF('S.D.PASTE SHEET'!X2288="","",'S.D.PASTE SHEET'!X2288)</f>
        <v/>
      </c>
      <c s="153" t="str">
        <f>IF('S.D.PASTE SHEET'!Y2288="","",'S.D.PASTE SHEET'!Y2288)</f>
        <v/>
      </c>
      <c s="153" t="str">
        <f>IF('S.D.PASTE SHEET'!Z2288="","",'S.D.PASTE SHEET'!Z2288)</f>
        <v/>
      </c>
      <c s="153" t="str">
        <f>IF('S.D.PASTE SHEET'!AA2288="","",'S.D.PASTE SHEET'!AA2288)</f>
        <v/>
      </c>
      <c s="153" t="str">
        <f>IF('S.D.PASTE SHEET'!AB2288="","",'S.D.PASTE SHEET'!AB2288)</f>
        <v/>
      </c>
      <c s="153" t="str">
        <f>IF('S.D.PASTE SHEET'!AC2288="","",'S.D.PASTE SHEET'!AC2288)</f>
        <v/>
      </c>
      <c s="153" t="str">
        <f>IF('S.D.PASTE SHEET'!AD2288="","",'S.D.PASTE SHEET'!AD2288)</f>
        <v/>
      </c>
      <c s="155"/>
      <c s="156" t="str">
        <f>IF(AK2288="","",IF(AK2288&gt;0,COUNT($AG$2:AG2288),""))</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IF(BC2288="","",IF(BC2288&gt;0,COUNT($AY$2:AY2288),""))</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89" spans="1:66" ht="15">
      <c r="A2289" s="153" t="str">
        <f>IF('S.D.PASTE SHEET'!A2289="","",'S.D.PASTE SHEET'!A2289)</f>
        <v/>
      </c>
      <c s="153" t="str">
        <f>IF('S.D.PASTE SHEET'!B2289="","",'S.D.PASTE SHEET'!B2289)</f>
        <v/>
      </c>
      <c s="153" t="str">
        <f>IF('S.D.PASTE SHEET'!C2289="","",'S.D.PASTE SHEET'!C2289)</f>
        <v/>
      </c>
      <c s="154" t="str">
        <f>IF('S.D.PASTE SHEET'!D2289="","",'S.D.PASTE SHEET'!D2289)</f>
        <v/>
      </c>
      <c s="153" t="str">
        <f>IF('S.D.PASTE SHEET'!E2289="","",UPPER('S.D.PASTE SHEET'!E2289))</f>
        <v/>
      </c>
      <c s="153" t="str">
        <f>IF('S.D.PASTE SHEET'!F2289="","",'S.D.PASTE SHEET'!F2289)</f>
        <v/>
      </c>
      <c s="153" t="str">
        <f>IF('S.D.PASTE SHEET'!G2289="","",UPPER('S.D.PASTE SHEET'!G2289))</f>
        <v/>
      </c>
      <c s="153" t="str">
        <f>IF('S.D.PASTE SHEET'!H2289="","",UPPER('S.D.PASTE SHEET'!H2289))</f>
        <v/>
      </c>
      <c s="153" t="str">
        <f>IF('S.D.PASTE SHEET'!I2289="","",'S.D.PASTE SHEET'!I2289)</f>
        <v/>
      </c>
      <c s="154" t="str">
        <f>IF('S.D.PASTE SHEET'!J2289="","",'S.D.PASTE SHEET'!J2289)</f>
        <v/>
      </c>
      <c s="153" t="str">
        <f>IF('S.D.PASTE SHEET'!K2289="","",'S.D.PASTE SHEET'!K2289)</f>
        <v/>
      </c>
      <c s="153" t="str">
        <f>IF('S.D.PASTE SHEET'!L2289="","",'S.D.PASTE SHEET'!L2289)</f>
        <v/>
      </c>
      <c s="153" t="str">
        <f>IF('S.D.PASTE SHEET'!M2289="","",'S.D.PASTE SHEET'!M2289)</f>
        <v/>
      </c>
      <c s="153" t="str">
        <f>IF('S.D.PASTE SHEET'!N2289="","",'S.D.PASTE SHEET'!N2289)</f>
        <v/>
      </c>
      <c s="153" t="str">
        <f>IF('S.D.PASTE SHEET'!O2289="","",'S.D.PASTE SHEET'!O2289)</f>
        <v/>
      </c>
      <c s="153" t="str">
        <f>IF('S.D.PASTE SHEET'!P2289="","",'S.D.PASTE SHEET'!P2289)</f>
        <v/>
      </c>
      <c s="153" t="str">
        <f>IF('S.D.PASTE SHEET'!Q2289="","",'S.D.PASTE SHEET'!Q2289)</f>
        <v/>
      </c>
      <c s="153" t="str">
        <f>IF('S.D.PASTE SHEET'!R2289="","",'S.D.PASTE SHEET'!R2289)</f>
        <v/>
      </c>
      <c s="153" t="str">
        <f>IF('S.D.PASTE SHEET'!S2289="","",'S.D.PASTE SHEET'!S2289)</f>
        <v/>
      </c>
      <c s="153" t="str">
        <f>IF('S.D.PASTE SHEET'!T2289="","",'S.D.PASTE SHEET'!T2289)</f>
        <v/>
      </c>
      <c s="153" t="str">
        <f>IF('S.D.PASTE SHEET'!U2289="","",'S.D.PASTE SHEET'!U2289)</f>
        <v/>
      </c>
      <c s="153" t="str">
        <f>IF('S.D.PASTE SHEET'!V2289="","",'S.D.PASTE SHEET'!V2289)</f>
        <v/>
      </c>
      <c s="153" t="str">
        <f>IF('S.D.PASTE SHEET'!W2289="","",'S.D.PASTE SHEET'!W2289)</f>
        <v/>
      </c>
      <c s="153" t="str">
        <f>IF('S.D.PASTE SHEET'!X2289="","",'S.D.PASTE SHEET'!X2289)</f>
        <v/>
      </c>
      <c s="153" t="str">
        <f>IF('S.D.PASTE SHEET'!Y2289="","",'S.D.PASTE SHEET'!Y2289)</f>
        <v/>
      </c>
      <c s="153" t="str">
        <f>IF('S.D.PASTE SHEET'!Z2289="","",'S.D.PASTE SHEET'!Z2289)</f>
        <v/>
      </c>
      <c s="153" t="str">
        <f>IF('S.D.PASTE SHEET'!AA2289="","",'S.D.PASTE SHEET'!AA2289)</f>
        <v/>
      </c>
      <c s="153" t="str">
        <f>IF('S.D.PASTE SHEET'!AB2289="","",'S.D.PASTE SHEET'!AB2289)</f>
        <v/>
      </c>
      <c s="153" t="str">
        <f>IF('S.D.PASTE SHEET'!AC2289="","",'S.D.PASTE SHEET'!AC2289)</f>
        <v/>
      </c>
      <c s="153" t="str">
        <f>IF('S.D.PASTE SHEET'!AD2289="","",'S.D.PASTE SHEET'!AD2289)</f>
        <v/>
      </c>
      <c s="155"/>
      <c s="156" t="str">
        <f>IF(AK2289="","",IF(AK2289&gt;0,COUNT($AG$2:AG2289),""))</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IF(BC2289="","",IF(BC2289&gt;0,COUNT($AY$2:AY2289),""))</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90" spans="1:66" ht="15">
      <c r="A2290" s="153" t="str">
        <f>IF('S.D.PASTE SHEET'!A2290="","",'S.D.PASTE SHEET'!A2290)</f>
        <v/>
      </c>
      <c s="153" t="str">
        <f>IF('S.D.PASTE SHEET'!B2290="","",'S.D.PASTE SHEET'!B2290)</f>
        <v/>
      </c>
      <c s="153" t="str">
        <f>IF('S.D.PASTE SHEET'!C2290="","",'S.D.PASTE SHEET'!C2290)</f>
        <v/>
      </c>
      <c s="154" t="str">
        <f>IF('S.D.PASTE SHEET'!D2290="","",'S.D.PASTE SHEET'!D2290)</f>
        <v/>
      </c>
      <c s="153" t="str">
        <f>IF('S.D.PASTE SHEET'!E2290="","",UPPER('S.D.PASTE SHEET'!E2290))</f>
        <v/>
      </c>
      <c s="153" t="str">
        <f>IF('S.D.PASTE SHEET'!F2290="","",'S.D.PASTE SHEET'!F2290)</f>
        <v/>
      </c>
      <c s="153" t="str">
        <f>IF('S.D.PASTE SHEET'!G2290="","",UPPER('S.D.PASTE SHEET'!G2290))</f>
        <v/>
      </c>
      <c s="153" t="str">
        <f>IF('S.D.PASTE SHEET'!H2290="","",UPPER('S.D.PASTE SHEET'!H2290))</f>
        <v/>
      </c>
      <c s="153" t="str">
        <f>IF('S.D.PASTE SHEET'!I2290="","",'S.D.PASTE SHEET'!I2290)</f>
        <v/>
      </c>
      <c s="154" t="str">
        <f>IF('S.D.PASTE SHEET'!J2290="","",'S.D.PASTE SHEET'!J2290)</f>
        <v/>
      </c>
      <c s="153" t="str">
        <f>IF('S.D.PASTE SHEET'!K2290="","",'S.D.PASTE SHEET'!K2290)</f>
        <v/>
      </c>
      <c s="153" t="str">
        <f>IF('S.D.PASTE SHEET'!L2290="","",'S.D.PASTE SHEET'!L2290)</f>
        <v/>
      </c>
      <c s="153" t="str">
        <f>IF('S.D.PASTE SHEET'!M2290="","",'S.D.PASTE SHEET'!M2290)</f>
        <v/>
      </c>
      <c s="153" t="str">
        <f>IF('S.D.PASTE SHEET'!N2290="","",'S.D.PASTE SHEET'!N2290)</f>
        <v/>
      </c>
      <c s="153" t="str">
        <f>IF('S.D.PASTE SHEET'!O2290="","",'S.D.PASTE SHEET'!O2290)</f>
        <v/>
      </c>
      <c s="153" t="str">
        <f>IF('S.D.PASTE SHEET'!P2290="","",'S.D.PASTE SHEET'!P2290)</f>
        <v/>
      </c>
      <c s="153" t="str">
        <f>IF('S.D.PASTE SHEET'!Q2290="","",'S.D.PASTE SHEET'!Q2290)</f>
        <v/>
      </c>
      <c s="153" t="str">
        <f>IF('S.D.PASTE SHEET'!R2290="","",'S.D.PASTE SHEET'!R2290)</f>
        <v/>
      </c>
      <c s="153" t="str">
        <f>IF('S.D.PASTE SHEET'!S2290="","",'S.D.PASTE SHEET'!S2290)</f>
        <v/>
      </c>
      <c s="153" t="str">
        <f>IF('S.D.PASTE SHEET'!T2290="","",'S.D.PASTE SHEET'!T2290)</f>
        <v/>
      </c>
      <c s="153" t="str">
        <f>IF('S.D.PASTE SHEET'!U2290="","",'S.D.PASTE SHEET'!U2290)</f>
        <v/>
      </c>
      <c s="153" t="str">
        <f>IF('S.D.PASTE SHEET'!V2290="","",'S.D.PASTE SHEET'!V2290)</f>
        <v/>
      </c>
      <c s="153" t="str">
        <f>IF('S.D.PASTE SHEET'!W2290="","",'S.D.PASTE SHEET'!W2290)</f>
        <v/>
      </c>
      <c s="153" t="str">
        <f>IF('S.D.PASTE SHEET'!X2290="","",'S.D.PASTE SHEET'!X2290)</f>
        <v/>
      </c>
      <c s="153" t="str">
        <f>IF('S.D.PASTE SHEET'!Y2290="","",'S.D.PASTE SHEET'!Y2290)</f>
        <v/>
      </c>
      <c s="153" t="str">
        <f>IF('S.D.PASTE SHEET'!Z2290="","",'S.D.PASTE SHEET'!Z2290)</f>
        <v/>
      </c>
      <c s="153" t="str">
        <f>IF('S.D.PASTE SHEET'!AA2290="","",'S.D.PASTE SHEET'!AA2290)</f>
        <v/>
      </c>
      <c s="153" t="str">
        <f>IF('S.D.PASTE SHEET'!AB2290="","",'S.D.PASTE SHEET'!AB2290)</f>
        <v/>
      </c>
      <c s="153" t="str">
        <f>IF('S.D.PASTE SHEET'!AC2290="","",'S.D.PASTE SHEET'!AC2290)</f>
        <v/>
      </c>
      <c s="153" t="str">
        <f>IF('S.D.PASTE SHEET'!AD2290="","",'S.D.PASTE SHEET'!AD2290)</f>
        <v/>
      </c>
      <c s="155"/>
      <c s="156" t="str">
        <f>IF(AK2290="","",IF(AK2290&gt;0,COUNT($AG$2:AG2290),""))</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IF(BC2290="","",IF(BC2290&gt;0,COUNT($AY$2:AY2290),""))</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91" spans="1:66" ht="15">
      <c r="A2291" s="153" t="str">
        <f>IF('S.D.PASTE SHEET'!A2291="","",'S.D.PASTE SHEET'!A2291)</f>
        <v/>
      </c>
      <c s="153" t="str">
        <f>IF('S.D.PASTE SHEET'!B2291="","",'S.D.PASTE SHEET'!B2291)</f>
        <v/>
      </c>
      <c s="153" t="str">
        <f>IF('S.D.PASTE SHEET'!C2291="","",'S.D.PASTE SHEET'!C2291)</f>
        <v/>
      </c>
      <c s="154" t="str">
        <f>IF('S.D.PASTE SHEET'!D2291="","",'S.D.PASTE SHEET'!D2291)</f>
        <v/>
      </c>
      <c s="153" t="str">
        <f>IF('S.D.PASTE SHEET'!E2291="","",UPPER('S.D.PASTE SHEET'!E2291))</f>
        <v/>
      </c>
      <c s="153" t="str">
        <f>IF('S.D.PASTE SHEET'!F2291="","",'S.D.PASTE SHEET'!F2291)</f>
        <v/>
      </c>
      <c s="153" t="str">
        <f>IF('S.D.PASTE SHEET'!G2291="","",UPPER('S.D.PASTE SHEET'!G2291))</f>
        <v/>
      </c>
      <c s="153" t="str">
        <f>IF('S.D.PASTE SHEET'!H2291="","",UPPER('S.D.PASTE SHEET'!H2291))</f>
        <v/>
      </c>
      <c s="153" t="str">
        <f>IF('S.D.PASTE SHEET'!I2291="","",'S.D.PASTE SHEET'!I2291)</f>
        <v/>
      </c>
      <c s="154" t="str">
        <f>IF('S.D.PASTE SHEET'!J2291="","",'S.D.PASTE SHEET'!J2291)</f>
        <v/>
      </c>
      <c s="153" t="str">
        <f>IF('S.D.PASTE SHEET'!K2291="","",'S.D.PASTE SHEET'!K2291)</f>
        <v/>
      </c>
      <c s="153" t="str">
        <f>IF('S.D.PASTE SHEET'!L2291="","",'S.D.PASTE SHEET'!L2291)</f>
        <v/>
      </c>
      <c s="153" t="str">
        <f>IF('S.D.PASTE SHEET'!M2291="","",'S.D.PASTE SHEET'!M2291)</f>
        <v/>
      </c>
      <c s="153" t="str">
        <f>IF('S.D.PASTE SHEET'!N2291="","",'S.D.PASTE SHEET'!N2291)</f>
        <v/>
      </c>
      <c s="153" t="str">
        <f>IF('S.D.PASTE SHEET'!O2291="","",'S.D.PASTE SHEET'!O2291)</f>
        <v/>
      </c>
      <c s="153" t="str">
        <f>IF('S.D.PASTE SHEET'!P2291="","",'S.D.PASTE SHEET'!P2291)</f>
        <v/>
      </c>
      <c s="153" t="str">
        <f>IF('S.D.PASTE SHEET'!Q2291="","",'S.D.PASTE SHEET'!Q2291)</f>
        <v/>
      </c>
      <c s="153" t="str">
        <f>IF('S.D.PASTE SHEET'!R2291="","",'S.D.PASTE SHEET'!R2291)</f>
        <v/>
      </c>
      <c s="153" t="str">
        <f>IF('S.D.PASTE SHEET'!S2291="","",'S.D.PASTE SHEET'!S2291)</f>
        <v/>
      </c>
      <c s="153" t="str">
        <f>IF('S.D.PASTE SHEET'!T2291="","",'S.D.PASTE SHEET'!T2291)</f>
        <v/>
      </c>
      <c s="153" t="str">
        <f>IF('S.D.PASTE SHEET'!U2291="","",'S.D.PASTE SHEET'!U2291)</f>
        <v/>
      </c>
      <c s="153" t="str">
        <f>IF('S.D.PASTE SHEET'!V2291="","",'S.D.PASTE SHEET'!V2291)</f>
        <v/>
      </c>
      <c s="153" t="str">
        <f>IF('S.D.PASTE SHEET'!W2291="","",'S.D.PASTE SHEET'!W2291)</f>
        <v/>
      </c>
      <c s="153" t="str">
        <f>IF('S.D.PASTE SHEET'!X2291="","",'S.D.PASTE SHEET'!X2291)</f>
        <v/>
      </c>
      <c s="153" t="str">
        <f>IF('S.D.PASTE SHEET'!Y2291="","",'S.D.PASTE SHEET'!Y2291)</f>
        <v/>
      </c>
      <c s="153" t="str">
        <f>IF('S.D.PASTE SHEET'!Z2291="","",'S.D.PASTE SHEET'!Z2291)</f>
        <v/>
      </c>
      <c s="153" t="str">
        <f>IF('S.D.PASTE SHEET'!AA2291="","",'S.D.PASTE SHEET'!AA2291)</f>
        <v/>
      </c>
      <c s="153" t="str">
        <f>IF('S.D.PASTE SHEET'!AB2291="","",'S.D.PASTE SHEET'!AB2291)</f>
        <v/>
      </c>
      <c s="153" t="str">
        <f>IF('S.D.PASTE SHEET'!AC2291="","",'S.D.PASTE SHEET'!AC2291)</f>
        <v/>
      </c>
      <c s="153" t="str">
        <f>IF('S.D.PASTE SHEET'!AD2291="","",'S.D.PASTE SHEET'!AD2291)</f>
        <v/>
      </c>
      <c s="155"/>
      <c s="156" t="str">
        <f>IF(AK2291="","",IF(AK2291&gt;0,COUNT($AG$2:AG2291),""))</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IF(BC2291="","",IF(BC2291&gt;0,COUNT($AY$2:AY2291),""))</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92" spans="1:66" ht="15">
      <c r="A2292" s="153" t="str">
        <f>IF('S.D.PASTE SHEET'!A2292="","",'S.D.PASTE SHEET'!A2292)</f>
        <v/>
      </c>
      <c s="153" t="str">
        <f>IF('S.D.PASTE SHEET'!B2292="","",'S.D.PASTE SHEET'!B2292)</f>
        <v/>
      </c>
      <c s="153" t="str">
        <f>IF('S.D.PASTE SHEET'!C2292="","",'S.D.PASTE SHEET'!C2292)</f>
        <v/>
      </c>
      <c s="154" t="str">
        <f>IF('S.D.PASTE SHEET'!D2292="","",'S.D.PASTE SHEET'!D2292)</f>
        <v/>
      </c>
      <c s="153" t="str">
        <f>IF('S.D.PASTE SHEET'!E2292="","",UPPER('S.D.PASTE SHEET'!E2292))</f>
        <v/>
      </c>
      <c s="153" t="str">
        <f>IF('S.D.PASTE SHEET'!F2292="","",'S.D.PASTE SHEET'!F2292)</f>
        <v/>
      </c>
      <c s="153" t="str">
        <f>IF('S.D.PASTE SHEET'!G2292="","",UPPER('S.D.PASTE SHEET'!G2292))</f>
        <v/>
      </c>
      <c s="153" t="str">
        <f>IF('S.D.PASTE SHEET'!H2292="","",UPPER('S.D.PASTE SHEET'!H2292))</f>
        <v/>
      </c>
      <c s="153" t="str">
        <f>IF('S.D.PASTE SHEET'!I2292="","",'S.D.PASTE SHEET'!I2292)</f>
        <v/>
      </c>
      <c s="154" t="str">
        <f>IF('S.D.PASTE SHEET'!J2292="","",'S.D.PASTE SHEET'!J2292)</f>
        <v/>
      </c>
      <c s="153" t="str">
        <f>IF('S.D.PASTE SHEET'!K2292="","",'S.D.PASTE SHEET'!K2292)</f>
        <v/>
      </c>
      <c s="153" t="str">
        <f>IF('S.D.PASTE SHEET'!L2292="","",'S.D.PASTE SHEET'!L2292)</f>
        <v/>
      </c>
      <c s="153" t="str">
        <f>IF('S.D.PASTE SHEET'!M2292="","",'S.D.PASTE SHEET'!M2292)</f>
        <v/>
      </c>
      <c s="153" t="str">
        <f>IF('S.D.PASTE SHEET'!N2292="","",'S.D.PASTE SHEET'!N2292)</f>
        <v/>
      </c>
      <c s="153" t="str">
        <f>IF('S.D.PASTE SHEET'!O2292="","",'S.D.PASTE SHEET'!O2292)</f>
        <v/>
      </c>
      <c s="153" t="str">
        <f>IF('S.D.PASTE SHEET'!P2292="","",'S.D.PASTE SHEET'!P2292)</f>
        <v/>
      </c>
      <c s="153" t="str">
        <f>IF('S.D.PASTE SHEET'!Q2292="","",'S.D.PASTE SHEET'!Q2292)</f>
        <v/>
      </c>
      <c s="153" t="str">
        <f>IF('S.D.PASTE SHEET'!R2292="","",'S.D.PASTE SHEET'!R2292)</f>
        <v/>
      </c>
      <c s="153" t="str">
        <f>IF('S.D.PASTE SHEET'!S2292="","",'S.D.PASTE SHEET'!S2292)</f>
        <v/>
      </c>
      <c s="153" t="str">
        <f>IF('S.D.PASTE SHEET'!T2292="","",'S.D.PASTE SHEET'!T2292)</f>
        <v/>
      </c>
      <c s="153" t="str">
        <f>IF('S.D.PASTE SHEET'!U2292="","",'S.D.PASTE SHEET'!U2292)</f>
        <v/>
      </c>
      <c s="153" t="str">
        <f>IF('S.D.PASTE SHEET'!V2292="","",'S.D.PASTE SHEET'!V2292)</f>
        <v/>
      </c>
      <c s="153" t="str">
        <f>IF('S.D.PASTE SHEET'!W2292="","",'S.D.PASTE SHEET'!W2292)</f>
        <v/>
      </c>
      <c s="153" t="str">
        <f>IF('S.D.PASTE SHEET'!X2292="","",'S.D.PASTE SHEET'!X2292)</f>
        <v/>
      </c>
      <c s="153" t="str">
        <f>IF('S.D.PASTE SHEET'!Y2292="","",'S.D.PASTE SHEET'!Y2292)</f>
        <v/>
      </c>
      <c s="153" t="str">
        <f>IF('S.D.PASTE SHEET'!Z2292="","",'S.D.PASTE SHEET'!Z2292)</f>
        <v/>
      </c>
      <c s="153" t="str">
        <f>IF('S.D.PASTE SHEET'!AA2292="","",'S.D.PASTE SHEET'!AA2292)</f>
        <v/>
      </c>
      <c s="153" t="str">
        <f>IF('S.D.PASTE SHEET'!AB2292="","",'S.D.PASTE SHEET'!AB2292)</f>
        <v/>
      </c>
      <c s="153" t="str">
        <f>IF('S.D.PASTE SHEET'!AC2292="","",'S.D.PASTE SHEET'!AC2292)</f>
        <v/>
      </c>
      <c s="153" t="str">
        <f>IF('S.D.PASTE SHEET'!AD2292="","",'S.D.PASTE SHEET'!AD2292)</f>
        <v/>
      </c>
      <c s="155"/>
      <c s="156" t="str">
        <f>IF(AK2292="","",IF(AK2292&gt;0,COUNT($AG$2:AG2292),""))</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IF(BC2292="","",IF(BC2292&gt;0,COUNT($AY$2:AY2292),""))</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93" spans="1:66" ht="15">
      <c r="A2293" s="153" t="str">
        <f>IF('S.D.PASTE SHEET'!A2293="","",'S.D.PASTE SHEET'!A2293)</f>
        <v/>
      </c>
      <c s="153" t="str">
        <f>IF('S.D.PASTE SHEET'!B2293="","",'S.D.PASTE SHEET'!B2293)</f>
        <v/>
      </c>
      <c s="153" t="str">
        <f>IF('S.D.PASTE SHEET'!C2293="","",'S.D.PASTE SHEET'!C2293)</f>
        <v/>
      </c>
      <c s="154" t="str">
        <f>IF('S.D.PASTE SHEET'!D2293="","",'S.D.PASTE SHEET'!D2293)</f>
        <v/>
      </c>
      <c s="153" t="str">
        <f>IF('S.D.PASTE SHEET'!E2293="","",UPPER('S.D.PASTE SHEET'!E2293))</f>
        <v/>
      </c>
      <c s="153" t="str">
        <f>IF('S.D.PASTE SHEET'!F2293="","",'S.D.PASTE SHEET'!F2293)</f>
        <v/>
      </c>
      <c s="153" t="str">
        <f>IF('S.D.PASTE SHEET'!G2293="","",UPPER('S.D.PASTE SHEET'!G2293))</f>
        <v/>
      </c>
      <c s="153" t="str">
        <f>IF('S.D.PASTE SHEET'!H2293="","",UPPER('S.D.PASTE SHEET'!H2293))</f>
        <v/>
      </c>
      <c s="153" t="str">
        <f>IF('S.D.PASTE SHEET'!I2293="","",'S.D.PASTE SHEET'!I2293)</f>
        <v/>
      </c>
      <c s="154" t="str">
        <f>IF('S.D.PASTE SHEET'!J2293="","",'S.D.PASTE SHEET'!J2293)</f>
        <v/>
      </c>
      <c s="153" t="str">
        <f>IF('S.D.PASTE SHEET'!K2293="","",'S.D.PASTE SHEET'!K2293)</f>
        <v/>
      </c>
      <c s="153" t="str">
        <f>IF('S.D.PASTE SHEET'!L2293="","",'S.D.PASTE SHEET'!L2293)</f>
        <v/>
      </c>
      <c s="153" t="str">
        <f>IF('S.D.PASTE SHEET'!M2293="","",'S.D.PASTE SHEET'!M2293)</f>
        <v/>
      </c>
      <c s="153" t="str">
        <f>IF('S.D.PASTE SHEET'!N2293="","",'S.D.PASTE SHEET'!N2293)</f>
        <v/>
      </c>
      <c s="153" t="str">
        <f>IF('S.D.PASTE SHEET'!O2293="","",'S.D.PASTE SHEET'!O2293)</f>
        <v/>
      </c>
      <c s="153" t="str">
        <f>IF('S.D.PASTE SHEET'!P2293="","",'S.D.PASTE SHEET'!P2293)</f>
        <v/>
      </c>
      <c s="153" t="str">
        <f>IF('S.D.PASTE SHEET'!Q2293="","",'S.D.PASTE SHEET'!Q2293)</f>
        <v/>
      </c>
      <c s="153" t="str">
        <f>IF('S.D.PASTE SHEET'!R2293="","",'S.D.PASTE SHEET'!R2293)</f>
        <v/>
      </c>
      <c s="153" t="str">
        <f>IF('S.D.PASTE SHEET'!S2293="","",'S.D.PASTE SHEET'!S2293)</f>
        <v/>
      </c>
      <c s="153" t="str">
        <f>IF('S.D.PASTE SHEET'!T2293="","",'S.D.PASTE SHEET'!T2293)</f>
        <v/>
      </c>
      <c s="153" t="str">
        <f>IF('S.D.PASTE SHEET'!U2293="","",'S.D.PASTE SHEET'!U2293)</f>
        <v/>
      </c>
      <c s="153" t="str">
        <f>IF('S.D.PASTE SHEET'!V2293="","",'S.D.PASTE SHEET'!V2293)</f>
        <v/>
      </c>
      <c s="153" t="str">
        <f>IF('S.D.PASTE SHEET'!W2293="","",'S.D.PASTE SHEET'!W2293)</f>
        <v/>
      </c>
      <c s="153" t="str">
        <f>IF('S.D.PASTE SHEET'!X2293="","",'S.D.PASTE SHEET'!X2293)</f>
        <v/>
      </c>
      <c s="153" t="str">
        <f>IF('S.D.PASTE SHEET'!Y2293="","",'S.D.PASTE SHEET'!Y2293)</f>
        <v/>
      </c>
      <c s="153" t="str">
        <f>IF('S.D.PASTE SHEET'!Z2293="","",'S.D.PASTE SHEET'!Z2293)</f>
        <v/>
      </c>
      <c s="153" t="str">
        <f>IF('S.D.PASTE SHEET'!AA2293="","",'S.D.PASTE SHEET'!AA2293)</f>
        <v/>
      </c>
      <c s="153" t="str">
        <f>IF('S.D.PASTE SHEET'!AB2293="","",'S.D.PASTE SHEET'!AB2293)</f>
        <v/>
      </c>
      <c s="153" t="str">
        <f>IF('S.D.PASTE SHEET'!AC2293="","",'S.D.PASTE SHEET'!AC2293)</f>
        <v/>
      </c>
      <c s="153" t="str">
        <f>IF('S.D.PASTE SHEET'!AD2293="","",'S.D.PASTE SHEET'!AD2293)</f>
        <v/>
      </c>
      <c s="155"/>
      <c s="156" t="str">
        <f>IF(AK2293="","",IF(AK2293&gt;0,COUNT($AG$2:AG2293),""))</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IF(BC2293="","",IF(BC2293&gt;0,COUNT($AY$2:AY2293),""))</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94" spans="1:66" ht="15">
      <c r="A2294" s="153" t="str">
        <f>IF('S.D.PASTE SHEET'!A2294="","",'S.D.PASTE SHEET'!A2294)</f>
        <v/>
      </c>
      <c s="153" t="str">
        <f>IF('S.D.PASTE SHEET'!B2294="","",'S.D.PASTE SHEET'!B2294)</f>
        <v/>
      </c>
      <c s="153" t="str">
        <f>IF('S.D.PASTE SHEET'!C2294="","",'S.D.PASTE SHEET'!C2294)</f>
        <v/>
      </c>
      <c s="154" t="str">
        <f>IF('S.D.PASTE SHEET'!D2294="","",'S.D.PASTE SHEET'!D2294)</f>
        <v/>
      </c>
      <c s="153" t="str">
        <f>IF('S.D.PASTE SHEET'!E2294="","",UPPER('S.D.PASTE SHEET'!E2294))</f>
        <v/>
      </c>
      <c s="153" t="str">
        <f>IF('S.D.PASTE SHEET'!F2294="","",'S.D.PASTE SHEET'!F2294)</f>
        <v/>
      </c>
      <c s="153" t="str">
        <f>IF('S.D.PASTE SHEET'!G2294="","",UPPER('S.D.PASTE SHEET'!G2294))</f>
        <v/>
      </c>
      <c s="153" t="str">
        <f>IF('S.D.PASTE SHEET'!H2294="","",UPPER('S.D.PASTE SHEET'!H2294))</f>
        <v/>
      </c>
      <c s="153" t="str">
        <f>IF('S.D.PASTE SHEET'!I2294="","",'S.D.PASTE SHEET'!I2294)</f>
        <v/>
      </c>
      <c s="154" t="str">
        <f>IF('S.D.PASTE SHEET'!J2294="","",'S.D.PASTE SHEET'!J2294)</f>
        <v/>
      </c>
      <c s="153" t="str">
        <f>IF('S.D.PASTE SHEET'!K2294="","",'S.D.PASTE SHEET'!K2294)</f>
        <v/>
      </c>
      <c s="153" t="str">
        <f>IF('S.D.PASTE SHEET'!L2294="","",'S.D.PASTE SHEET'!L2294)</f>
        <v/>
      </c>
      <c s="153" t="str">
        <f>IF('S.D.PASTE SHEET'!M2294="","",'S.D.PASTE SHEET'!M2294)</f>
        <v/>
      </c>
      <c s="153" t="str">
        <f>IF('S.D.PASTE SHEET'!N2294="","",'S.D.PASTE SHEET'!N2294)</f>
        <v/>
      </c>
      <c s="153" t="str">
        <f>IF('S.D.PASTE SHEET'!O2294="","",'S.D.PASTE SHEET'!O2294)</f>
        <v/>
      </c>
      <c s="153" t="str">
        <f>IF('S.D.PASTE SHEET'!P2294="","",'S.D.PASTE SHEET'!P2294)</f>
        <v/>
      </c>
      <c s="153" t="str">
        <f>IF('S.D.PASTE SHEET'!Q2294="","",'S.D.PASTE SHEET'!Q2294)</f>
        <v/>
      </c>
      <c s="153" t="str">
        <f>IF('S.D.PASTE SHEET'!R2294="","",'S.D.PASTE SHEET'!R2294)</f>
        <v/>
      </c>
      <c s="153" t="str">
        <f>IF('S.D.PASTE SHEET'!S2294="","",'S.D.PASTE SHEET'!S2294)</f>
        <v/>
      </c>
      <c s="153" t="str">
        <f>IF('S.D.PASTE SHEET'!T2294="","",'S.D.PASTE SHEET'!T2294)</f>
        <v/>
      </c>
      <c s="153" t="str">
        <f>IF('S.D.PASTE SHEET'!U2294="","",'S.D.PASTE SHEET'!U2294)</f>
        <v/>
      </c>
      <c s="153" t="str">
        <f>IF('S.D.PASTE SHEET'!V2294="","",'S.D.PASTE SHEET'!V2294)</f>
        <v/>
      </c>
      <c s="153" t="str">
        <f>IF('S.D.PASTE SHEET'!W2294="","",'S.D.PASTE SHEET'!W2294)</f>
        <v/>
      </c>
      <c s="153" t="str">
        <f>IF('S.D.PASTE SHEET'!X2294="","",'S.D.PASTE SHEET'!X2294)</f>
        <v/>
      </c>
      <c s="153" t="str">
        <f>IF('S.D.PASTE SHEET'!Y2294="","",'S.D.PASTE SHEET'!Y2294)</f>
        <v/>
      </c>
      <c s="153" t="str">
        <f>IF('S.D.PASTE SHEET'!Z2294="","",'S.D.PASTE SHEET'!Z2294)</f>
        <v/>
      </c>
      <c s="153" t="str">
        <f>IF('S.D.PASTE SHEET'!AA2294="","",'S.D.PASTE SHEET'!AA2294)</f>
        <v/>
      </c>
      <c s="153" t="str">
        <f>IF('S.D.PASTE SHEET'!AB2294="","",'S.D.PASTE SHEET'!AB2294)</f>
        <v/>
      </c>
      <c s="153" t="str">
        <f>IF('S.D.PASTE SHEET'!AC2294="","",'S.D.PASTE SHEET'!AC2294)</f>
        <v/>
      </c>
      <c s="153" t="str">
        <f>IF('S.D.PASTE SHEET'!AD2294="","",'S.D.PASTE SHEET'!AD2294)</f>
        <v/>
      </c>
      <c s="155"/>
      <c s="156" t="str">
        <f>IF(AK2294="","",IF(AK2294&gt;0,COUNT($AG$2:AG2294),""))</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IF(BC2294="","",IF(BC2294&gt;0,COUNT($AY$2:AY2294),""))</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95" spans="1:66" ht="15">
      <c r="A2295" s="153" t="str">
        <f>IF('S.D.PASTE SHEET'!A2295="","",'S.D.PASTE SHEET'!A2295)</f>
        <v/>
      </c>
      <c s="153" t="str">
        <f>IF('S.D.PASTE SHEET'!B2295="","",'S.D.PASTE SHEET'!B2295)</f>
        <v/>
      </c>
      <c s="153" t="str">
        <f>IF('S.D.PASTE SHEET'!C2295="","",'S.D.PASTE SHEET'!C2295)</f>
        <v/>
      </c>
      <c s="154" t="str">
        <f>IF('S.D.PASTE SHEET'!D2295="","",'S.D.PASTE SHEET'!D2295)</f>
        <v/>
      </c>
      <c s="153" t="str">
        <f>IF('S.D.PASTE SHEET'!E2295="","",UPPER('S.D.PASTE SHEET'!E2295))</f>
        <v/>
      </c>
      <c s="153" t="str">
        <f>IF('S.D.PASTE SHEET'!F2295="","",'S.D.PASTE SHEET'!F2295)</f>
        <v/>
      </c>
      <c s="153" t="str">
        <f>IF('S.D.PASTE SHEET'!G2295="","",UPPER('S.D.PASTE SHEET'!G2295))</f>
        <v/>
      </c>
      <c s="153" t="str">
        <f>IF('S.D.PASTE SHEET'!H2295="","",UPPER('S.D.PASTE SHEET'!H2295))</f>
        <v/>
      </c>
      <c s="153" t="str">
        <f>IF('S.D.PASTE SHEET'!I2295="","",'S.D.PASTE SHEET'!I2295)</f>
        <v/>
      </c>
      <c s="154" t="str">
        <f>IF('S.D.PASTE SHEET'!J2295="","",'S.D.PASTE SHEET'!J2295)</f>
        <v/>
      </c>
      <c s="153" t="str">
        <f>IF('S.D.PASTE SHEET'!K2295="","",'S.D.PASTE SHEET'!K2295)</f>
        <v/>
      </c>
      <c s="153" t="str">
        <f>IF('S.D.PASTE SHEET'!L2295="","",'S.D.PASTE SHEET'!L2295)</f>
        <v/>
      </c>
      <c s="153" t="str">
        <f>IF('S.D.PASTE SHEET'!M2295="","",'S.D.PASTE SHEET'!M2295)</f>
        <v/>
      </c>
      <c s="153" t="str">
        <f>IF('S.D.PASTE SHEET'!N2295="","",'S.D.PASTE SHEET'!N2295)</f>
        <v/>
      </c>
      <c s="153" t="str">
        <f>IF('S.D.PASTE SHEET'!O2295="","",'S.D.PASTE SHEET'!O2295)</f>
        <v/>
      </c>
      <c s="153" t="str">
        <f>IF('S.D.PASTE SHEET'!P2295="","",'S.D.PASTE SHEET'!P2295)</f>
        <v/>
      </c>
      <c s="153" t="str">
        <f>IF('S.D.PASTE SHEET'!Q2295="","",'S.D.PASTE SHEET'!Q2295)</f>
        <v/>
      </c>
      <c s="153" t="str">
        <f>IF('S.D.PASTE SHEET'!R2295="","",'S.D.PASTE SHEET'!R2295)</f>
        <v/>
      </c>
      <c s="153" t="str">
        <f>IF('S.D.PASTE SHEET'!S2295="","",'S.D.PASTE SHEET'!S2295)</f>
        <v/>
      </c>
      <c s="153" t="str">
        <f>IF('S.D.PASTE SHEET'!T2295="","",'S.D.PASTE SHEET'!T2295)</f>
        <v/>
      </c>
      <c s="153" t="str">
        <f>IF('S.D.PASTE SHEET'!U2295="","",'S.D.PASTE SHEET'!U2295)</f>
        <v/>
      </c>
      <c s="153" t="str">
        <f>IF('S.D.PASTE SHEET'!V2295="","",'S.D.PASTE SHEET'!V2295)</f>
        <v/>
      </c>
      <c s="153" t="str">
        <f>IF('S.D.PASTE SHEET'!W2295="","",'S.D.PASTE SHEET'!W2295)</f>
        <v/>
      </c>
      <c s="153" t="str">
        <f>IF('S.D.PASTE SHEET'!X2295="","",'S.D.PASTE SHEET'!X2295)</f>
        <v/>
      </c>
      <c s="153" t="str">
        <f>IF('S.D.PASTE SHEET'!Y2295="","",'S.D.PASTE SHEET'!Y2295)</f>
        <v/>
      </c>
      <c s="153" t="str">
        <f>IF('S.D.PASTE SHEET'!Z2295="","",'S.D.PASTE SHEET'!Z2295)</f>
        <v/>
      </c>
      <c s="153" t="str">
        <f>IF('S.D.PASTE SHEET'!AA2295="","",'S.D.PASTE SHEET'!AA2295)</f>
        <v/>
      </c>
      <c s="153" t="str">
        <f>IF('S.D.PASTE SHEET'!AB2295="","",'S.D.PASTE SHEET'!AB2295)</f>
        <v/>
      </c>
      <c s="153" t="str">
        <f>IF('S.D.PASTE SHEET'!AC2295="","",'S.D.PASTE SHEET'!AC2295)</f>
        <v/>
      </c>
      <c s="153" t="str">
        <f>IF('S.D.PASTE SHEET'!AD2295="","",'S.D.PASTE SHEET'!AD2295)</f>
        <v/>
      </c>
      <c s="155"/>
      <c s="156" t="str">
        <f>IF(AK2295="","",IF(AK2295&gt;0,COUNT($AG$2:AG2295),""))</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IF(BC2295="","",IF(BC2295&gt;0,COUNT($AY$2:AY2295),""))</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96" spans="1:66" ht="15">
      <c r="A2296" s="153" t="str">
        <f>IF('S.D.PASTE SHEET'!A2296="","",'S.D.PASTE SHEET'!A2296)</f>
        <v/>
      </c>
      <c s="153" t="str">
        <f>IF('S.D.PASTE SHEET'!B2296="","",'S.D.PASTE SHEET'!B2296)</f>
        <v/>
      </c>
      <c s="153" t="str">
        <f>IF('S.D.PASTE SHEET'!C2296="","",'S.D.PASTE SHEET'!C2296)</f>
        <v/>
      </c>
      <c s="154" t="str">
        <f>IF('S.D.PASTE SHEET'!D2296="","",'S.D.PASTE SHEET'!D2296)</f>
        <v/>
      </c>
      <c s="153" t="str">
        <f>IF('S.D.PASTE SHEET'!E2296="","",UPPER('S.D.PASTE SHEET'!E2296))</f>
        <v/>
      </c>
      <c s="153" t="str">
        <f>IF('S.D.PASTE SHEET'!F2296="","",'S.D.PASTE SHEET'!F2296)</f>
        <v/>
      </c>
      <c s="153" t="str">
        <f>IF('S.D.PASTE SHEET'!G2296="","",UPPER('S.D.PASTE SHEET'!G2296))</f>
        <v/>
      </c>
      <c s="153" t="str">
        <f>IF('S.D.PASTE SHEET'!H2296="","",UPPER('S.D.PASTE SHEET'!H2296))</f>
        <v/>
      </c>
      <c s="153" t="str">
        <f>IF('S.D.PASTE SHEET'!I2296="","",'S.D.PASTE SHEET'!I2296)</f>
        <v/>
      </c>
      <c s="154" t="str">
        <f>IF('S.D.PASTE SHEET'!J2296="","",'S.D.PASTE SHEET'!J2296)</f>
        <v/>
      </c>
      <c s="153" t="str">
        <f>IF('S.D.PASTE SHEET'!K2296="","",'S.D.PASTE SHEET'!K2296)</f>
        <v/>
      </c>
      <c s="153" t="str">
        <f>IF('S.D.PASTE SHEET'!L2296="","",'S.D.PASTE SHEET'!L2296)</f>
        <v/>
      </c>
      <c s="153" t="str">
        <f>IF('S.D.PASTE SHEET'!M2296="","",'S.D.PASTE SHEET'!M2296)</f>
        <v/>
      </c>
      <c s="153" t="str">
        <f>IF('S.D.PASTE SHEET'!N2296="","",'S.D.PASTE SHEET'!N2296)</f>
        <v/>
      </c>
      <c s="153" t="str">
        <f>IF('S.D.PASTE SHEET'!O2296="","",'S.D.PASTE SHEET'!O2296)</f>
        <v/>
      </c>
      <c s="153" t="str">
        <f>IF('S.D.PASTE SHEET'!P2296="","",'S.D.PASTE SHEET'!P2296)</f>
        <v/>
      </c>
      <c s="153" t="str">
        <f>IF('S.D.PASTE SHEET'!Q2296="","",'S.D.PASTE SHEET'!Q2296)</f>
        <v/>
      </c>
      <c s="153" t="str">
        <f>IF('S.D.PASTE SHEET'!R2296="","",'S.D.PASTE SHEET'!R2296)</f>
        <v/>
      </c>
      <c s="153" t="str">
        <f>IF('S.D.PASTE SHEET'!S2296="","",'S.D.PASTE SHEET'!S2296)</f>
        <v/>
      </c>
      <c s="153" t="str">
        <f>IF('S.D.PASTE SHEET'!T2296="","",'S.D.PASTE SHEET'!T2296)</f>
        <v/>
      </c>
      <c s="153" t="str">
        <f>IF('S.D.PASTE SHEET'!U2296="","",'S.D.PASTE SHEET'!U2296)</f>
        <v/>
      </c>
      <c s="153" t="str">
        <f>IF('S.D.PASTE SHEET'!V2296="","",'S.D.PASTE SHEET'!V2296)</f>
        <v/>
      </c>
      <c s="153" t="str">
        <f>IF('S.D.PASTE SHEET'!W2296="","",'S.D.PASTE SHEET'!W2296)</f>
        <v/>
      </c>
      <c s="153" t="str">
        <f>IF('S.D.PASTE SHEET'!X2296="","",'S.D.PASTE SHEET'!X2296)</f>
        <v/>
      </c>
      <c s="153" t="str">
        <f>IF('S.D.PASTE SHEET'!Y2296="","",'S.D.PASTE SHEET'!Y2296)</f>
        <v/>
      </c>
      <c s="153" t="str">
        <f>IF('S.D.PASTE SHEET'!Z2296="","",'S.D.PASTE SHEET'!Z2296)</f>
        <v/>
      </c>
      <c s="153" t="str">
        <f>IF('S.D.PASTE SHEET'!AA2296="","",'S.D.PASTE SHEET'!AA2296)</f>
        <v/>
      </c>
      <c s="153" t="str">
        <f>IF('S.D.PASTE SHEET'!AB2296="","",'S.D.PASTE SHEET'!AB2296)</f>
        <v/>
      </c>
      <c s="153" t="str">
        <f>IF('S.D.PASTE SHEET'!AC2296="","",'S.D.PASTE SHEET'!AC2296)</f>
        <v/>
      </c>
      <c s="153" t="str">
        <f>IF('S.D.PASTE SHEET'!AD2296="","",'S.D.PASTE SHEET'!AD2296)</f>
        <v/>
      </c>
      <c s="155"/>
      <c s="156" t="str">
        <f>IF(AK2296="","",IF(AK2296&gt;0,COUNT($AG$2:AG2296),""))</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IF(BC2296="","",IF(BC2296&gt;0,COUNT($AY$2:AY2296),""))</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97" spans="1:66" ht="15">
      <c r="A2297" s="153" t="str">
        <f>IF('S.D.PASTE SHEET'!A2297="","",'S.D.PASTE SHEET'!A2297)</f>
        <v/>
      </c>
      <c s="153" t="str">
        <f>IF('S.D.PASTE SHEET'!B2297="","",'S.D.PASTE SHEET'!B2297)</f>
        <v/>
      </c>
      <c s="153" t="str">
        <f>IF('S.D.PASTE SHEET'!C2297="","",'S.D.PASTE SHEET'!C2297)</f>
        <v/>
      </c>
      <c s="154" t="str">
        <f>IF('S.D.PASTE SHEET'!D2297="","",'S.D.PASTE SHEET'!D2297)</f>
        <v/>
      </c>
      <c s="153" t="str">
        <f>IF('S.D.PASTE SHEET'!E2297="","",UPPER('S.D.PASTE SHEET'!E2297))</f>
        <v/>
      </c>
      <c s="153" t="str">
        <f>IF('S.D.PASTE SHEET'!F2297="","",'S.D.PASTE SHEET'!F2297)</f>
        <v/>
      </c>
      <c s="153" t="str">
        <f>IF('S.D.PASTE SHEET'!G2297="","",UPPER('S.D.PASTE SHEET'!G2297))</f>
        <v/>
      </c>
      <c s="153" t="str">
        <f>IF('S.D.PASTE SHEET'!H2297="","",UPPER('S.D.PASTE SHEET'!H2297))</f>
        <v/>
      </c>
      <c s="153" t="str">
        <f>IF('S.D.PASTE SHEET'!I2297="","",'S.D.PASTE SHEET'!I2297)</f>
        <v/>
      </c>
      <c s="154" t="str">
        <f>IF('S.D.PASTE SHEET'!J2297="","",'S.D.PASTE SHEET'!J2297)</f>
        <v/>
      </c>
      <c s="153" t="str">
        <f>IF('S.D.PASTE SHEET'!K2297="","",'S.D.PASTE SHEET'!K2297)</f>
        <v/>
      </c>
      <c s="153" t="str">
        <f>IF('S.D.PASTE SHEET'!L2297="","",'S.D.PASTE SHEET'!L2297)</f>
        <v/>
      </c>
      <c s="153" t="str">
        <f>IF('S.D.PASTE SHEET'!M2297="","",'S.D.PASTE SHEET'!M2297)</f>
        <v/>
      </c>
      <c s="153" t="str">
        <f>IF('S.D.PASTE SHEET'!N2297="","",'S.D.PASTE SHEET'!N2297)</f>
        <v/>
      </c>
      <c s="153" t="str">
        <f>IF('S.D.PASTE SHEET'!O2297="","",'S.D.PASTE SHEET'!O2297)</f>
        <v/>
      </c>
      <c s="153" t="str">
        <f>IF('S.D.PASTE SHEET'!P2297="","",'S.D.PASTE SHEET'!P2297)</f>
        <v/>
      </c>
      <c s="153" t="str">
        <f>IF('S.D.PASTE SHEET'!Q2297="","",'S.D.PASTE SHEET'!Q2297)</f>
        <v/>
      </c>
      <c s="153" t="str">
        <f>IF('S.D.PASTE SHEET'!R2297="","",'S.D.PASTE SHEET'!R2297)</f>
        <v/>
      </c>
      <c s="153" t="str">
        <f>IF('S.D.PASTE SHEET'!S2297="","",'S.D.PASTE SHEET'!S2297)</f>
        <v/>
      </c>
      <c s="153" t="str">
        <f>IF('S.D.PASTE SHEET'!T2297="","",'S.D.PASTE SHEET'!T2297)</f>
        <v/>
      </c>
      <c s="153" t="str">
        <f>IF('S.D.PASTE SHEET'!U2297="","",'S.D.PASTE SHEET'!U2297)</f>
        <v/>
      </c>
      <c s="153" t="str">
        <f>IF('S.D.PASTE SHEET'!V2297="","",'S.D.PASTE SHEET'!V2297)</f>
        <v/>
      </c>
      <c s="153" t="str">
        <f>IF('S.D.PASTE SHEET'!W2297="","",'S.D.PASTE SHEET'!W2297)</f>
        <v/>
      </c>
      <c s="153" t="str">
        <f>IF('S.D.PASTE SHEET'!X2297="","",'S.D.PASTE SHEET'!X2297)</f>
        <v/>
      </c>
      <c s="153" t="str">
        <f>IF('S.D.PASTE SHEET'!Y2297="","",'S.D.PASTE SHEET'!Y2297)</f>
        <v/>
      </c>
      <c s="153" t="str">
        <f>IF('S.D.PASTE SHEET'!Z2297="","",'S.D.PASTE SHEET'!Z2297)</f>
        <v/>
      </c>
      <c s="153" t="str">
        <f>IF('S.D.PASTE SHEET'!AA2297="","",'S.D.PASTE SHEET'!AA2297)</f>
        <v/>
      </c>
      <c s="153" t="str">
        <f>IF('S.D.PASTE SHEET'!AB2297="","",'S.D.PASTE SHEET'!AB2297)</f>
        <v/>
      </c>
      <c s="153" t="str">
        <f>IF('S.D.PASTE SHEET'!AC2297="","",'S.D.PASTE SHEET'!AC2297)</f>
        <v/>
      </c>
      <c s="153" t="str">
        <f>IF('S.D.PASTE SHEET'!AD2297="","",'S.D.PASTE SHEET'!AD2297)</f>
        <v/>
      </c>
      <c s="155"/>
      <c s="156" t="str">
        <f>IF(AK2297="","",IF(AK2297&gt;0,COUNT($AG$2:AG2297),""))</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IF(BC2297="","",IF(BC2297&gt;0,COUNT($AY$2:AY2297),""))</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98" spans="1:66" ht="15">
      <c r="A2298" s="153" t="str">
        <f>IF('S.D.PASTE SHEET'!A2298="","",'S.D.PASTE SHEET'!A2298)</f>
        <v/>
      </c>
      <c s="153" t="str">
        <f>IF('S.D.PASTE SHEET'!B2298="","",'S.D.PASTE SHEET'!B2298)</f>
        <v/>
      </c>
      <c s="153" t="str">
        <f>IF('S.D.PASTE SHEET'!C2298="","",'S.D.PASTE SHEET'!C2298)</f>
        <v/>
      </c>
      <c s="154" t="str">
        <f>IF('S.D.PASTE SHEET'!D2298="","",'S.D.PASTE SHEET'!D2298)</f>
        <v/>
      </c>
      <c s="153" t="str">
        <f>IF('S.D.PASTE SHEET'!E2298="","",UPPER('S.D.PASTE SHEET'!E2298))</f>
        <v/>
      </c>
      <c s="153" t="str">
        <f>IF('S.D.PASTE SHEET'!F2298="","",'S.D.PASTE SHEET'!F2298)</f>
        <v/>
      </c>
      <c s="153" t="str">
        <f>IF('S.D.PASTE SHEET'!G2298="","",UPPER('S.D.PASTE SHEET'!G2298))</f>
        <v/>
      </c>
      <c s="153" t="str">
        <f>IF('S.D.PASTE SHEET'!H2298="","",UPPER('S.D.PASTE SHEET'!H2298))</f>
        <v/>
      </c>
      <c s="153" t="str">
        <f>IF('S.D.PASTE SHEET'!I2298="","",'S.D.PASTE SHEET'!I2298)</f>
        <v/>
      </c>
      <c s="154" t="str">
        <f>IF('S.D.PASTE SHEET'!J2298="","",'S.D.PASTE SHEET'!J2298)</f>
        <v/>
      </c>
      <c s="153" t="str">
        <f>IF('S.D.PASTE SHEET'!K2298="","",'S.D.PASTE SHEET'!K2298)</f>
        <v/>
      </c>
      <c s="153" t="str">
        <f>IF('S.D.PASTE SHEET'!L2298="","",'S.D.PASTE SHEET'!L2298)</f>
        <v/>
      </c>
      <c s="153" t="str">
        <f>IF('S.D.PASTE SHEET'!M2298="","",'S.D.PASTE SHEET'!M2298)</f>
        <v/>
      </c>
      <c s="153" t="str">
        <f>IF('S.D.PASTE SHEET'!N2298="","",'S.D.PASTE SHEET'!N2298)</f>
        <v/>
      </c>
      <c s="153" t="str">
        <f>IF('S.D.PASTE SHEET'!O2298="","",'S.D.PASTE SHEET'!O2298)</f>
        <v/>
      </c>
      <c s="153" t="str">
        <f>IF('S.D.PASTE SHEET'!P2298="","",'S.D.PASTE SHEET'!P2298)</f>
        <v/>
      </c>
      <c s="153" t="str">
        <f>IF('S.D.PASTE SHEET'!Q2298="","",'S.D.PASTE SHEET'!Q2298)</f>
        <v/>
      </c>
      <c s="153" t="str">
        <f>IF('S.D.PASTE SHEET'!R2298="","",'S.D.PASTE SHEET'!R2298)</f>
        <v/>
      </c>
      <c s="153" t="str">
        <f>IF('S.D.PASTE SHEET'!S2298="","",'S.D.PASTE SHEET'!S2298)</f>
        <v/>
      </c>
      <c s="153" t="str">
        <f>IF('S.D.PASTE SHEET'!T2298="","",'S.D.PASTE SHEET'!T2298)</f>
        <v/>
      </c>
      <c s="153" t="str">
        <f>IF('S.D.PASTE SHEET'!U2298="","",'S.D.PASTE SHEET'!U2298)</f>
        <v/>
      </c>
      <c s="153" t="str">
        <f>IF('S.D.PASTE SHEET'!V2298="","",'S.D.PASTE SHEET'!V2298)</f>
        <v/>
      </c>
      <c s="153" t="str">
        <f>IF('S.D.PASTE SHEET'!W2298="","",'S.D.PASTE SHEET'!W2298)</f>
        <v/>
      </c>
      <c s="153" t="str">
        <f>IF('S.D.PASTE SHEET'!X2298="","",'S.D.PASTE SHEET'!X2298)</f>
        <v/>
      </c>
      <c s="153" t="str">
        <f>IF('S.D.PASTE SHEET'!Y2298="","",'S.D.PASTE SHEET'!Y2298)</f>
        <v/>
      </c>
      <c s="153" t="str">
        <f>IF('S.D.PASTE SHEET'!Z2298="","",'S.D.PASTE SHEET'!Z2298)</f>
        <v/>
      </c>
      <c s="153" t="str">
        <f>IF('S.D.PASTE SHEET'!AA2298="","",'S.D.PASTE SHEET'!AA2298)</f>
        <v/>
      </c>
      <c s="153" t="str">
        <f>IF('S.D.PASTE SHEET'!AB2298="","",'S.D.PASTE SHEET'!AB2298)</f>
        <v/>
      </c>
      <c s="153" t="str">
        <f>IF('S.D.PASTE SHEET'!AC2298="","",'S.D.PASTE SHEET'!AC2298)</f>
        <v/>
      </c>
      <c s="153" t="str">
        <f>IF('S.D.PASTE SHEET'!AD2298="","",'S.D.PASTE SHEET'!AD2298)</f>
        <v/>
      </c>
      <c s="155"/>
      <c s="156" t="str">
        <f>IF(AK2298="","",IF(AK2298&gt;0,COUNT($AG$2:AG2298),""))</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IF(BC2298="","",IF(BC2298&gt;0,COUNT($AY$2:AY2298),""))</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299" spans="1:66" ht="15">
      <c r="A2299" s="153" t="str">
        <f>IF('S.D.PASTE SHEET'!A2299="","",'S.D.PASTE SHEET'!A2299)</f>
        <v/>
      </c>
      <c s="153" t="str">
        <f>IF('S.D.PASTE SHEET'!B2299="","",'S.D.PASTE SHEET'!B2299)</f>
        <v/>
      </c>
      <c s="153" t="str">
        <f>IF('S.D.PASTE SHEET'!C2299="","",'S.D.PASTE SHEET'!C2299)</f>
        <v/>
      </c>
      <c s="154" t="str">
        <f>IF('S.D.PASTE SHEET'!D2299="","",'S.D.PASTE SHEET'!D2299)</f>
        <v/>
      </c>
      <c s="153" t="str">
        <f>IF('S.D.PASTE SHEET'!E2299="","",UPPER('S.D.PASTE SHEET'!E2299))</f>
        <v/>
      </c>
      <c s="153" t="str">
        <f>IF('S.D.PASTE SHEET'!F2299="","",'S.D.PASTE SHEET'!F2299)</f>
        <v/>
      </c>
      <c s="153" t="str">
        <f>IF('S.D.PASTE SHEET'!G2299="","",UPPER('S.D.PASTE SHEET'!G2299))</f>
        <v/>
      </c>
      <c s="153" t="str">
        <f>IF('S.D.PASTE SHEET'!H2299="","",UPPER('S.D.PASTE SHEET'!H2299))</f>
        <v/>
      </c>
      <c s="153" t="str">
        <f>IF('S.D.PASTE SHEET'!I2299="","",'S.D.PASTE SHEET'!I2299)</f>
        <v/>
      </c>
      <c s="154" t="str">
        <f>IF('S.D.PASTE SHEET'!J2299="","",'S.D.PASTE SHEET'!J2299)</f>
        <v/>
      </c>
      <c s="153" t="str">
        <f>IF('S.D.PASTE SHEET'!K2299="","",'S.D.PASTE SHEET'!K2299)</f>
        <v/>
      </c>
      <c s="153" t="str">
        <f>IF('S.D.PASTE SHEET'!L2299="","",'S.D.PASTE SHEET'!L2299)</f>
        <v/>
      </c>
      <c s="153" t="str">
        <f>IF('S.D.PASTE SHEET'!M2299="","",'S.D.PASTE SHEET'!M2299)</f>
        <v/>
      </c>
      <c s="153" t="str">
        <f>IF('S.D.PASTE SHEET'!N2299="","",'S.D.PASTE SHEET'!N2299)</f>
        <v/>
      </c>
      <c s="153" t="str">
        <f>IF('S.D.PASTE SHEET'!O2299="","",'S.D.PASTE SHEET'!O2299)</f>
        <v/>
      </c>
      <c s="153" t="str">
        <f>IF('S.D.PASTE SHEET'!P2299="","",'S.D.PASTE SHEET'!P2299)</f>
        <v/>
      </c>
      <c s="153" t="str">
        <f>IF('S.D.PASTE SHEET'!Q2299="","",'S.D.PASTE SHEET'!Q2299)</f>
        <v/>
      </c>
      <c s="153" t="str">
        <f>IF('S.D.PASTE SHEET'!R2299="","",'S.D.PASTE SHEET'!R2299)</f>
        <v/>
      </c>
      <c s="153" t="str">
        <f>IF('S.D.PASTE SHEET'!S2299="","",'S.D.PASTE SHEET'!S2299)</f>
        <v/>
      </c>
      <c s="153" t="str">
        <f>IF('S.D.PASTE SHEET'!T2299="","",'S.D.PASTE SHEET'!T2299)</f>
        <v/>
      </c>
      <c s="153" t="str">
        <f>IF('S.D.PASTE SHEET'!U2299="","",'S.D.PASTE SHEET'!U2299)</f>
        <v/>
      </c>
      <c s="153" t="str">
        <f>IF('S.D.PASTE SHEET'!V2299="","",'S.D.PASTE SHEET'!V2299)</f>
        <v/>
      </c>
      <c s="153" t="str">
        <f>IF('S.D.PASTE SHEET'!W2299="","",'S.D.PASTE SHEET'!W2299)</f>
        <v/>
      </c>
      <c s="153" t="str">
        <f>IF('S.D.PASTE SHEET'!X2299="","",'S.D.PASTE SHEET'!X2299)</f>
        <v/>
      </c>
      <c s="153" t="str">
        <f>IF('S.D.PASTE SHEET'!Y2299="","",'S.D.PASTE SHEET'!Y2299)</f>
        <v/>
      </c>
      <c s="153" t="str">
        <f>IF('S.D.PASTE SHEET'!Z2299="","",'S.D.PASTE SHEET'!Z2299)</f>
        <v/>
      </c>
      <c s="153" t="str">
        <f>IF('S.D.PASTE SHEET'!AA2299="","",'S.D.PASTE SHEET'!AA2299)</f>
        <v/>
      </c>
      <c s="153" t="str">
        <f>IF('S.D.PASTE SHEET'!AB2299="","",'S.D.PASTE SHEET'!AB2299)</f>
        <v/>
      </c>
      <c s="153" t="str">
        <f>IF('S.D.PASTE SHEET'!AC2299="","",'S.D.PASTE SHEET'!AC2299)</f>
        <v/>
      </c>
      <c s="153" t="str">
        <f>IF('S.D.PASTE SHEET'!AD2299="","",'S.D.PASTE SHEET'!AD2299)</f>
        <v/>
      </c>
      <c s="155"/>
      <c s="156" t="str">
        <f>IF(AK2299="","",IF(AK2299&gt;0,COUNT($AG$2:AG2299),""))</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IF(BC2299="","",IF(BC2299&gt;0,COUNT($AY$2:AY2299),""))</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300" spans="1:66" ht="15">
      <c r="A2300" s="153" t="str">
        <f>IF('S.D.PASTE SHEET'!A2300="","",'S.D.PASTE SHEET'!A2300)</f>
        <v/>
      </c>
      <c s="153" t="str">
        <f>IF('S.D.PASTE SHEET'!B2300="","",'S.D.PASTE SHEET'!B2300)</f>
        <v/>
      </c>
      <c s="153" t="str">
        <f>IF('S.D.PASTE SHEET'!C2300="","",'S.D.PASTE SHEET'!C2300)</f>
        <v/>
      </c>
      <c s="154" t="str">
        <f>IF('S.D.PASTE SHEET'!D2300="","",'S.D.PASTE SHEET'!D2300)</f>
        <v/>
      </c>
      <c s="153" t="str">
        <f>IF('S.D.PASTE SHEET'!E2300="","",UPPER('S.D.PASTE SHEET'!E2300))</f>
        <v/>
      </c>
      <c s="153" t="str">
        <f>IF('S.D.PASTE SHEET'!F2300="","",'S.D.PASTE SHEET'!F2300)</f>
        <v/>
      </c>
      <c s="153" t="str">
        <f>IF('S.D.PASTE SHEET'!G2300="","",UPPER('S.D.PASTE SHEET'!G2300))</f>
        <v/>
      </c>
      <c s="153" t="str">
        <f>IF('S.D.PASTE SHEET'!H2300="","",UPPER('S.D.PASTE SHEET'!H2300))</f>
        <v/>
      </c>
      <c s="153" t="str">
        <f>IF('S.D.PASTE SHEET'!I2300="","",'S.D.PASTE SHEET'!I2300)</f>
        <v/>
      </c>
      <c s="154" t="str">
        <f>IF('S.D.PASTE SHEET'!J2300="","",'S.D.PASTE SHEET'!J2300)</f>
        <v/>
      </c>
      <c s="153" t="str">
        <f>IF('S.D.PASTE SHEET'!K2300="","",'S.D.PASTE SHEET'!K2300)</f>
        <v/>
      </c>
      <c s="153" t="str">
        <f>IF('S.D.PASTE SHEET'!L2300="","",'S.D.PASTE SHEET'!L2300)</f>
        <v/>
      </c>
      <c s="153" t="str">
        <f>IF('S.D.PASTE SHEET'!M2300="","",'S.D.PASTE SHEET'!M2300)</f>
        <v/>
      </c>
      <c s="153" t="str">
        <f>IF('S.D.PASTE SHEET'!N2300="","",'S.D.PASTE SHEET'!N2300)</f>
        <v/>
      </c>
      <c s="153" t="str">
        <f>IF('S.D.PASTE SHEET'!O2300="","",'S.D.PASTE SHEET'!O2300)</f>
        <v/>
      </c>
      <c s="153" t="str">
        <f>IF('S.D.PASTE SHEET'!P2300="","",'S.D.PASTE SHEET'!P2300)</f>
        <v/>
      </c>
      <c s="153" t="str">
        <f>IF('S.D.PASTE SHEET'!Q2300="","",'S.D.PASTE SHEET'!Q2300)</f>
        <v/>
      </c>
      <c s="153" t="str">
        <f>IF('S.D.PASTE SHEET'!R2300="","",'S.D.PASTE SHEET'!R2300)</f>
        <v/>
      </c>
      <c s="153" t="str">
        <f>IF('S.D.PASTE SHEET'!S2300="","",'S.D.PASTE SHEET'!S2300)</f>
        <v/>
      </c>
      <c s="153" t="str">
        <f>IF('S.D.PASTE SHEET'!T2300="","",'S.D.PASTE SHEET'!T2300)</f>
        <v/>
      </c>
      <c s="153" t="str">
        <f>IF('S.D.PASTE SHEET'!U2300="","",'S.D.PASTE SHEET'!U2300)</f>
        <v/>
      </c>
      <c s="153" t="str">
        <f>IF('S.D.PASTE SHEET'!V2300="","",'S.D.PASTE SHEET'!V2300)</f>
        <v/>
      </c>
      <c s="153" t="str">
        <f>IF('S.D.PASTE SHEET'!W2300="","",'S.D.PASTE SHEET'!W2300)</f>
        <v/>
      </c>
      <c s="153" t="str">
        <f>IF('S.D.PASTE SHEET'!X2300="","",'S.D.PASTE SHEET'!X2300)</f>
        <v/>
      </c>
      <c s="153" t="str">
        <f>IF('S.D.PASTE SHEET'!Y2300="","",'S.D.PASTE SHEET'!Y2300)</f>
        <v/>
      </c>
      <c s="153" t="str">
        <f>IF('S.D.PASTE SHEET'!Z2300="","",'S.D.PASTE SHEET'!Z2300)</f>
        <v/>
      </c>
      <c s="153" t="str">
        <f>IF('S.D.PASTE SHEET'!AA2300="","",'S.D.PASTE SHEET'!AA2300)</f>
        <v/>
      </c>
      <c s="153" t="str">
        <f>IF('S.D.PASTE SHEET'!AB2300="","",'S.D.PASTE SHEET'!AB2300)</f>
        <v/>
      </c>
      <c s="153" t="str">
        <f>IF('S.D.PASTE SHEET'!AC2300="","",'S.D.PASTE SHEET'!AC2300)</f>
        <v/>
      </c>
      <c s="153" t="str">
        <f>IF('S.D.PASTE SHEET'!AD2300="","",'S.D.PASTE SHEET'!AD2300)</f>
        <v/>
      </c>
      <c s="155"/>
      <c s="156" t="str">
        <f>IF(AK2300="","",IF(AK2300&gt;0,COUNT($AG$2:AG2300),""))</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IF(BC2300="","",IF(BC2300&gt;0,COUNT($AY$2:AY2300),""))</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301" spans="1:66" ht="15">
      <c r="A2301" s="153" t="str">
        <f>IF('S.D.PASTE SHEET'!A2301="","",'S.D.PASTE SHEET'!A2301)</f>
        <v/>
      </c>
      <c s="153" t="str">
        <f>IF('S.D.PASTE SHEET'!B2301="","",'S.D.PASTE SHEET'!B2301)</f>
        <v/>
      </c>
      <c s="153" t="str">
        <f>IF('S.D.PASTE SHEET'!C2301="","",'S.D.PASTE SHEET'!C2301)</f>
        <v/>
      </c>
      <c s="154" t="str">
        <f>IF('S.D.PASTE SHEET'!D2301="","",'S.D.PASTE SHEET'!D2301)</f>
        <v/>
      </c>
      <c s="153" t="str">
        <f>IF('S.D.PASTE SHEET'!E2301="","",UPPER('S.D.PASTE SHEET'!E2301))</f>
        <v/>
      </c>
      <c s="153" t="str">
        <f>IF('S.D.PASTE SHEET'!F2301="","",'S.D.PASTE SHEET'!F2301)</f>
        <v/>
      </c>
      <c s="153" t="str">
        <f>IF('S.D.PASTE SHEET'!G2301="","",UPPER('S.D.PASTE SHEET'!G2301))</f>
        <v/>
      </c>
      <c s="153" t="str">
        <f>IF('S.D.PASTE SHEET'!H2301="","",UPPER('S.D.PASTE SHEET'!H2301))</f>
        <v/>
      </c>
      <c s="153" t="str">
        <f>IF('S.D.PASTE SHEET'!I2301="","",'S.D.PASTE SHEET'!I2301)</f>
        <v/>
      </c>
      <c s="154" t="str">
        <f>IF('S.D.PASTE SHEET'!J2301="","",'S.D.PASTE SHEET'!J2301)</f>
        <v/>
      </c>
      <c s="153" t="str">
        <f>IF('S.D.PASTE SHEET'!K2301="","",'S.D.PASTE SHEET'!K2301)</f>
        <v/>
      </c>
      <c s="153" t="str">
        <f>IF('S.D.PASTE SHEET'!L2301="","",'S.D.PASTE SHEET'!L2301)</f>
        <v/>
      </c>
      <c s="153" t="str">
        <f>IF('S.D.PASTE SHEET'!M2301="","",'S.D.PASTE SHEET'!M2301)</f>
        <v/>
      </c>
      <c s="153" t="str">
        <f>IF('S.D.PASTE SHEET'!N2301="","",'S.D.PASTE SHEET'!N2301)</f>
        <v/>
      </c>
      <c s="153" t="str">
        <f>IF('S.D.PASTE SHEET'!O2301="","",'S.D.PASTE SHEET'!O2301)</f>
        <v/>
      </c>
      <c s="153" t="str">
        <f>IF('S.D.PASTE SHEET'!P2301="","",'S.D.PASTE SHEET'!P2301)</f>
        <v/>
      </c>
      <c s="153" t="str">
        <f>IF('S.D.PASTE SHEET'!Q2301="","",'S.D.PASTE SHEET'!Q2301)</f>
        <v/>
      </c>
      <c s="153" t="str">
        <f>IF('S.D.PASTE SHEET'!R2301="","",'S.D.PASTE SHEET'!R2301)</f>
        <v/>
      </c>
      <c s="153" t="str">
        <f>IF('S.D.PASTE SHEET'!S2301="","",'S.D.PASTE SHEET'!S2301)</f>
        <v/>
      </c>
      <c s="153" t="str">
        <f>IF('S.D.PASTE SHEET'!T2301="","",'S.D.PASTE SHEET'!T2301)</f>
        <v/>
      </c>
      <c s="153" t="str">
        <f>IF('S.D.PASTE SHEET'!U2301="","",'S.D.PASTE SHEET'!U2301)</f>
        <v/>
      </c>
      <c s="153" t="str">
        <f>IF('S.D.PASTE SHEET'!V2301="","",'S.D.PASTE SHEET'!V2301)</f>
        <v/>
      </c>
      <c s="153" t="str">
        <f>IF('S.D.PASTE SHEET'!W2301="","",'S.D.PASTE SHEET'!W2301)</f>
        <v/>
      </c>
      <c s="153" t="str">
        <f>IF('S.D.PASTE SHEET'!X2301="","",'S.D.PASTE SHEET'!X2301)</f>
        <v/>
      </c>
      <c s="153" t="str">
        <f>IF('S.D.PASTE SHEET'!Y2301="","",'S.D.PASTE SHEET'!Y2301)</f>
        <v/>
      </c>
      <c s="153" t="str">
        <f>IF('S.D.PASTE SHEET'!Z2301="","",'S.D.PASTE SHEET'!Z2301)</f>
        <v/>
      </c>
      <c s="153" t="str">
        <f>IF('S.D.PASTE SHEET'!AA2301="","",'S.D.PASTE SHEET'!AA2301)</f>
        <v/>
      </c>
      <c s="153" t="str">
        <f>IF('S.D.PASTE SHEET'!AB2301="","",'S.D.PASTE SHEET'!AB2301)</f>
        <v/>
      </c>
      <c s="153" t="str">
        <f>IF('S.D.PASTE SHEET'!AC2301="","",'S.D.PASTE SHEET'!AC2301)</f>
        <v/>
      </c>
      <c s="153" t="str">
        <f>IF('S.D.PASTE SHEET'!AD2301="","",'S.D.PASTE SHEET'!AD2301)</f>
        <v/>
      </c>
      <c s="155"/>
      <c s="156" t="str">
        <f>IF(AK2301="","",IF(AK2301&gt;0,COUNT($AG$2:AG2301),""))</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IF(BC2301="","",IF(BC2301&gt;0,COUNT($AY$2:AY2301),""))</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302" spans="1:66" ht="15">
      <c r="A2302" s="153" t="str">
        <f>IF('S.D.PASTE SHEET'!A2302="","",'S.D.PASTE SHEET'!A2302)</f>
        <v/>
      </c>
      <c s="153" t="str">
        <f>IF('S.D.PASTE SHEET'!B2302="","",'S.D.PASTE SHEET'!B2302)</f>
        <v/>
      </c>
      <c s="153" t="str">
        <f>IF('S.D.PASTE SHEET'!C2302="","",'S.D.PASTE SHEET'!C2302)</f>
        <v/>
      </c>
      <c s="154" t="str">
        <f>IF('S.D.PASTE SHEET'!D2302="","",'S.D.PASTE SHEET'!D2302)</f>
        <v/>
      </c>
      <c s="153" t="str">
        <f>IF('S.D.PASTE SHEET'!E2302="","",UPPER('S.D.PASTE SHEET'!E2302))</f>
        <v/>
      </c>
      <c s="153" t="str">
        <f>IF('S.D.PASTE SHEET'!F2302="","",'S.D.PASTE SHEET'!F2302)</f>
        <v/>
      </c>
      <c s="153" t="str">
        <f>IF('S.D.PASTE SHEET'!G2302="","",UPPER('S.D.PASTE SHEET'!G2302))</f>
        <v/>
      </c>
      <c s="153" t="str">
        <f>IF('S.D.PASTE SHEET'!H2302="","",UPPER('S.D.PASTE SHEET'!H2302))</f>
        <v/>
      </c>
      <c s="153" t="str">
        <f>IF('S.D.PASTE SHEET'!I2302="","",'S.D.PASTE SHEET'!I2302)</f>
        <v/>
      </c>
      <c s="154" t="str">
        <f>IF('S.D.PASTE SHEET'!J2302="","",'S.D.PASTE SHEET'!J2302)</f>
        <v/>
      </c>
      <c s="153" t="str">
        <f>IF('S.D.PASTE SHEET'!K2302="","",'S.D.PASTE SHEET'!K2302)</f>
        <v/>
      </c>
      <c s="153" t="str">
        <f>IF('S.D.PASTE SHEET'!L2302="","",'S.D.PASTE SHEET'!L2302)</f>
        <v/>
      </c>
      <c s="153" t="str">
        <f>IF('S.D.PASTE SHEET'!M2302="","",'S.D.PASTE SHEET'!M2302)</f>
        <v/>
      </c>
      <c s="153" t="str">
        <f>IF('S.D.PASTE SHEET'!N2302="","",'S.D.PASTE SHEET'!N2302)</f>
        <v/>
      </c>
      <c s="153" t="str">
        <f>IF('S.D.PASTE SHEET'!O2302="","",'S.D.PASTE SHEET'!O2302)</f>
        <v/>
      </c>
      <c s="153" t="str">
        <f>IF('S.D.PASTE SHEET'!P2302="","",'S.D.PASTE SHEET'!P2302)</f>
        <v/>
      </c>
      <c s="153" t="str">
        <f>IF('S.D.PASTE SHEET'!Q2302="","",'S.D.PASTE SHEET'!Q2302)</f>
        <v/>
      </c>
      <c s="153" t="str">
        <f>IF('S.D.PASTE SHEET'!R2302="","",'S.D.PASTE SHEET'!R2302)</f>
        <v/>
      </c>
      <c s="153" t="str">
        <f>IF('S.D.PASTE SHEET'!S2302="","",'S.D.PASTE SHEET'!S2302)</f>
        <v/>
      </c>
      <c s="153" t="str">
        <f>IF('S.D.PASTE SHEET'!T2302="","",'S.D.PASTE SHEET'!T2302)</f>
        <v/>
      </c>
      <c s="153" t="str">
        <f>IF('S.D.PASTE SHEET'!U2302="","",'S.D.PASTE SHEET'!U2302)</f>
        <v/>
      </c>
      <c s="153" t="str">
        <f>IF('S.D.PASTE SHEET'!V2302="","",'S.D.PASTE SHEET'!V2302)</f>
        <v/>
      </c>
      <c s="153" t="str">
        <f>IF('S.D.PASTE SHEET'!W2302="","",'S.D.PASTE SHEET'!W2302)</f>
        <v/>
      </c>
      <c s="153" t="str">
        <f>IF('S.D.PASTE SHEET'!X2302="","",'S.D.PASTE SHEET'!X2302)</f>
        <v/>
      </c>
      <c s="153" t="str">
        <f>IF('S.D.PASTE SHEET'!Y2302="","",'S.D.PASTE SHEET'!Y2302)</f>
        <v/>
      </c>
      <c s="153" t="str">
        <f>IF('S.D.PASTE SHEET'!Z2302="","",'S.D.PASTE SHEET'!Z2302)</f>
        <v/>
      </c>
      <c s="153" t="str">
        <f>IF('S.D.PASTE SHEET'!AA2302="","",'S.D.PASTE SHEET'!AA2302)</f>
        <v/>
      </c>
      <c s="153" t="str">
        <f>IF('S.D.PASTE SHEET'!AB2302="","",'S.D.PASTE SHEET'!AB2302)</f>
        <v/>
      </c>
      <c s="153" t="str">
        <f>IF('S.D.PASTE SHEET'!AC2302="","",'S.D.PASTE SHEET'!AC2302)</f>
        <v/>
      </c>
      <c s="153" t="str">
        <f>IF('S.D.PASTE SHEET'!AD2302="","",'S.D.PASTE SHEET'!AD2302)</f>
        <v/>
      </c>
      <c s="155"/>
      <c s="156" t="str">
        <f>IF(AK2302="","",IF(AK2302&gt;0,COUNT($AG$2:AG2302),""))</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IF(BC2302="","",IF(BC2302&gt;0,COUNT($AY$2:AY2302),""))</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303" spans="1:66" ht="15">
      <c r="A2303" s="153" t="str">
        <f>IF('S.D.PASTE SHEET'!A2303="","",'S.D.PASTE SHEET'!A2303)</f>
        <v/>
      </c>
      <c s="153" t="str">
        <f>IF('S.D.PASTE SHEET'!B2303="","",'S.D.PASTE SHEET'!B2303)</f>
        <v/>
      </c>
      <c s="153" t="str">
        <f>IF('S.D.PASTE SHEET'!C2303="","",'S.D.PASTE SHEET'!C2303)</f>
        <v/>
      </c>
      <c s="154" t="str">
        <f>IF('S.D.PASTE SHEET'!D2303="","",'S.D.PASTE SHEET'!D2303)</f>
        <v/>
      </c>
      <c s="153" t="str">
        <f>IF('S.D.PASTE SHEET'!E2303="","",UPPER('S.D.PASTE SHEET'!E2303))</f>
        <v/>
      </c>
      <c s="153" t="str">
        <f>IF('S.D.PASTE SHEET'!F2303="","",'S.D.PASTE SHEET'!F2303)</f>
        <v/>
      </c>
      <c s="153" t="str">
        <f>IF('S.D.PASTE SHEET'!G2303="","",UPPER('S.D.PASTE SHEET'!G2303))</f>
        <v/>
      </c>
      <c s="153" t="str">
        <f>IF('S.D.PASTE SHEET'!H2303="","",UPPER('S.D.PASTE SHEET'!H2303))</f>
        <v/>
      </c>
      <c s="153" t="str">
        <f>IF('S.D.PASTE SHEET'!I2303="","",'S.D.PASTE SHEET'!I2303)</f>
        <v/>
      </c>
      <c s="154" t="str">
        <f>IF('S.D.PASTE SHEET'!J2303="","",'S.D.PASTE SHEET'!J2303)</f>
        <v/>
      </c>
      <c s="153" t="str">
        <f>IF('S.D.PASTE SHEET'!K2303="","",'S.D.PASTE SHEET'!K2303)</f>
        <v/>
      </c>
      <c s="153" t="str">
        <f>IF('S.D.PASTE SHEET'!L2303="","",'S.D.PASTE SHEET'!L2303)</f>
        <v/>
      </c>
      <c s="153" t="str">
        <f>IF('S.D.PASTE SHEET'!M2303="","",'S.D.PASTE SHEET'!M2303)</f>
        <v/>
      </c>
      <c s="153" t="str">
        <f>IF('S.D.PASTE SHEET'!N2303="","",'S.D.PASTE SHEET'!N2303)</f>
        <v/>
      </c>
      <c s="153" t="str">
        <f>IF('S.D.PASTE SHEET'!O2303="","",'S.D.PASTE SHEET'!O2303)</f>
        <v/>
      </c>
      <c s="153" t="str">
        <f>IF('S.D.PASTE SHEET'!P2303="","",'S.D.PASTE SHEET'!P2303)</f>
        <v/>
      </c>
      <c s="153" t="str">
        <f>IF('S.D.PASTE SHEET'!Q2303="","",'S.D.PASTE SHEET'!Q2303)</f>
        <v/>
      </c>
      <c s="153" t="str">
        <f>IF('S.D.PASTE SHEET'!R2303="","",'S.D.PASTE SHEET'!R2303)</f>
        <v/>
      </c>
      <c s="153" t="str">
        <f>IF('S.D.PASTE SHEET'!S2303="","",'S.D.PASTE SHEET'!S2303)</f>
        <v/>
      </c>
      <c s="153" t="str">
        <f>IF('S.D.PASTE SHEET'!T2303="","",'S.D.PASTE SHEET'!T2303)</f>
        <v/>
      </c>
      <c s="153" t="str">
        <f>IF('S.D.PASTE SHEET'!U2303="","",'S.D.PASTE SHEET'!U2303)</f>
        <v/>
      </c>
      <c s="153" t="str">
        <f>IF('S.D.PASTE SHEET'!V2303="","",'S.D.PASTE SHEET'!V2303)</f>
        <v/>
      </c>
      <c s="153" t="str">
        <f>IF('S.D.PASTE SHEET'!W2303="","",'S.D.PASTE SHEET'!W2303)</f>
        <v/>
      </c>
      <c s="153" t="str">
        <f>IF('S.D.PASTE SHEET'!X2303="","",'S.D.PASTE SHEET'!X2303)</f>
        <v/>
      </c>
      <c s="153" t="str">
        <f>IF('S.D.PASTE SHEET'!Y2303="","",'S.D.PASTE SHEET'!Y2303)</f>
        <v/>
      </c>
      <c s="153" t="str">
        <f>IF('S.D.PASTE SHEET'!Z2303="","",'S.D.PASTE SHEET'!Z2303)</f>
        <v/>
      </c>
      <c s="153" t="str">
        <f>IF('S.D.PASTE SHEET'!AA2303="","",'S.D.PASTE SHEET'!AA2303)</f>
        <v/>
      </c>
      <c s="153" t="str">
        <f>IF('S.D.PASTE SHEET'!AB2303="","",'S.D.PASTE SHEET'!AB2303)</f>
        <v/>
      </c>
      <c s="153" t="str">
        <f>IF('S.D.PASTE SHEET'!AC2303="","",'S.D.PASTE SHEET'!AC2303)</f>
        <v/>
      </c>
      <c s="153" t="str">
        <f>IF('S.D.PASTE SHEET'!AD2303="","",'S.D.PASTE SHEET'!AD2303)</f>
        <v/>
      </c>
      <c s="155"/>
      <c s="156" t="str">
        <f>IF(AK2303="","",IF(AK2303&gt;0,COUNT($AG$2:AG2303),""))</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IF(BC2303="","",IF(BC2303&gt;0,COUNT($AY$2:AY2303),""))</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304" spans="1:66" ht="15">
      <c r="A2304" s="153" t="str">
        <f>IF('S.D.PASTE SHEET'!A2304="","",'S.D.PASTE SHEET'!A2304)</f>
        <v/>
      </c>
      <c s="153" t="str">
        <f>IF('S.D.PASTE SHEET'!B2304="","",'S.D.PASTE SHEET'!B2304)</f>
        <v/>
      </c>
      <c s="153" t="str">
        <f>IF('S.D.PASTE SHEET'!C2304="","",'S.D.PASTE SHEET'!C2304)</f>
        <v/>
      </c>
      <c s="154" t="str">
        <f>IF('S.D.PASTE SHEET'!D2304="","",'S.D.PASTE SHEET'!D2304)</f>
        <v/>
      </c>
      <c s="153" t="str">
        <f>IF('S.D.PASTE SHEET'!E2304="","",UPPER('S.D.PASTE SHEET'!E2304))</f>
        <v/>
      </c>
      <c s="153" t="str">
        <f>IF('S.D.PASTE SHEET'!F2304="","",'S.D.PASTE SHEET'!F2304)</f>
        <v/>
      </c>
      <c s="153" t="str">
        <f>IF('S.D.PASTE SHEET'!G2304="","",UPPER('S.D.PASTE SHEET'!G2304))</f>
        <v/>
      </c>
      <c s="153" t="str">
        <f>IF('S.D.PASTE SHEET'!H2304="","",UPPER('S.D.PASTE SHEET'!H2304))</f>
        <v/>
      </c>
      <c s="153" t="str">
        <f>IF('S.D.PASTE SHEET'!I2304="","",'S.D.PASTE SHEET'!I2304)</f>
        <v/>
      </c>
      <c s="154" t="str">
        <f>IF('S.D.PASTE SHEET'!J2304="","",'S.D.PASTE SHEET'!J2304)</f>
        <v/>
      </c>
      <c s="153" t="str">
        <f>IF('S.D.PASTE SHEET'!K2304="","",'S.D.PASTE SHEET'!K2304)</f>
        <v/>
      </c>
      <c s="153" t="str">
        <f>IF('S.D.PASTE SHEET'!L2304="","",'S.D.PASTE SHEET'!L2304)</f>
        <v/>
      </c>
      <c s="153" t="str">
        <f>IF('S.D.PASTE SHEET'!M2304="","",'S.D.PASTE SHEET'!M2304)</f>
        <v/>
      </c>
      <c s="153" t="str">
        <f>IF('S.D.PASTE SHEET'!N2304="","",'S.D.PASTE SHEET'!N2304)</f>
        <v/>
      </c>
      <c s="153" t="str">
        <f>IF('S.D.PASTE SHEET'!O2304="","",'S.D.PASTE SHEET'!O2304)</f>
        <v/>
      </c>
      <c s="153" t="str">
        <f>IF('S.D.PASTE SHEET'!P2304="","",'S.D.PASTE SHEET'!P2304)</f>
        <v/>
      </c>
      <c s="153" t="str">
        <f>IF('S.D.PASTE SHEET'!Q2304="","",'S.D.PASTE SHEET'!Q2304)</f>
        <v/>
      </c>
      <c s="153" t="str">
        <f>IF('S.D.PASTE SHEET'!R2304="","",'S.D.PASTE SHEET'!R2304)</f>
        <v/>
      </c>
      <c s="153" t="str">
        <f>IF('S.D.PASTE SHEET'!S2304="","",'S.D.PASTE SHEET'!S2304)</f>
        <v/>
      </c>
      <c s="153" t="str">
        <f>IF('S.D.PASTE SHEET'!T2304="","",'S.D.PASTE SHEET'!T2304)</f>
        <v/>
      </c>
      <c s="153" t="str">
        <f>IF('S.D.PASTE SHEET'!U2304="","",'S.D.PASTE SHEET'!U2304)</f>
        <v/>
      </c>
      <c s="153" t="str">
        <f>IF('S.D.PASTE SHEET'!V2304="","",'S.D.PASTE SHEET'!V2304)</f>
        <v/>
      </c>
      <c s="153" t="str">
        <f>IF('S.D.PASTE SHEET'!W2304="","",'S.D.PASTE SHEET'!W2304)</f>
        <v/>
      </c>
      <c s="153" t="str">
        <f>IF('S.D.PASTE SHEET'!X2304="","",'S.D.PASTE SHEET'!X2304)</f>
        <v/>
      </c>
      <c s="153" t="str">
        <f>IF('S.D.PASTE SHEET'!Y2304="","",'S.D.PASTE SHEET'!Y2304)</f>
        <v/>
      </c>
      <c s="153" t="str">
        <f>IF('S.D.PASTE SHEET'!Z2304="","",'S.D.PASTE SHEET'!Z2304)</f>
        <v/>
      </c>
      <c s="153" t="str">
        <f>IF('S.D.PASTE SHEET'!AA2304="","",'S.D.PASTE SHEET'!AA2304)</f>
        <v/>
      </c>
      <c s="153" t="str">
        <f>IF('S.D.PASTE SHEET'!AB2304="","",'S.D.PASTE SHEET'!AB2304)</f>
        <v/>
      </c>
      <c s="153" t="str">
        <f>IF('S.D.PASTE SHEET'!AC2304="","",'S.D.PASTE SHEET'!AC2304)</f>
        <v/>
      </c>
      <c s="153" t="str">
        <f>IF('S.D.PASTE SHEET'!AD2304="","",'S.D.PASTE SHEET'!AD2304)</f>
        <v/>
      </c>
      <c s="155"/>
      <c s="156" t="str">
        <f>IF(AK2304="","",IF(AK2304&gt;0,COUNT($AG$2:AG2304),""))</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IF(BC2304="","",IF(BC2304&gt;0,COUNT($AY$2:AY2304),""))</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305" spans="1:66" ht="15">
      <c r="A2305" s="153" t="str">
        <f>IF('S.D.PASTE SHEET'!A2305="","",'S.D.PASTE SHEET'!A2305)</f>
        <v/>
      </c>
      <c s="153" t="str">
        <f>IF('S.D.PASTE SHEET'!B2305="","",'S.D.PASTE SHEET'!B2305)</f>
        <v/>
      </c>
      <c s="153" t="str">
        <f>IF('S.D.PASTE SHEET'!C2305="","",'S.D.PASTE SHEET'!C2305)</f>
        <v/>
      </c>
      <c s="154" t="str">
        <f>IF('S.D.PASTE SHEET'!D2305="","",'S.D.PASTE SHEET'!D2305)</f>
        <v/>
      </c>
      <c s="153" t="str">
        <f>IF('S.D.PASTE SHEET'!E2305="","",UPPER('S.D.PASTE SHEET'!E2305))</f>
        <v/>
      </c>
      <c s="153" t="str">
        <f>IF('S.D.PASTE SHEET'!F2305="","",'S.D.PASTE SHEET'!F2305)</f>
        <v/>
      </c>
      <c s="153" t="str">
        <f>IF('S.D.PASTE SHEET'!G2305="","",UPPER('S.D.PASTE SHEET'!G2305))</f>
        <v/>
      </c>
      <c s="153" t="str">
        <f>IF('S.D.PASTE SHEET'!H2305="","",UPPER('S.D.PASTE SHEET'!H2305))</f>
        <v/>
      </c>
      <c s="153" t="str">
        <f>IF('S.D.PASTE SHEET'!I2305="","",'S.D.PASTE SHEET'!I2305)</f>
        <v/>
      </c>
      <c s="154" t="str">
        <f>IF('S.D.PASTE SHEET'!J2305="","",'S.D.PASTE SHEET'!J2305)</f>
        <v/>
      </c>
      <c s="153" t="str">
        <f>IF('S.D.PASTE SHEET'!K2305="","",'S.D.PASTE SHEET'!K2305)</f>
        <v/>
      </c>
      <c s="153" t="str">
        <f>IF('S.D.PASTE SHEET'!L2305="","",'S.D.PASTE SHEET'!L2305)</f>
        <v/>
      </c>
      <c s="153" t="str">
        <f>IF('S.D.PASTE SHEET'!M2305="","",'S.D.PASTE SHEET'!M2305)</f>
        <v/>
      </c>
      <c s="153" t="str">
        <f>IF('S.D.PASTE SHEET'!N2305="","",'S.D.PASTE SHEET'!N2305)</f>
        <v/>
      </c>
      <c s="153" t="str">
        <f>IF('S.D.PASTE SHEET'!O2305="","",'S.D.PASTE SHEET'!O2305)</f>
        <v/>
      </c>
      <c s="153" t="str">
        <f>IF('S.D.PASTE SHEET'!P2305="","",'S.D.PASTE SHEET'!P2305)</f>
        <v/>
      </c>
      <c s="153" t="str">
        <f>IF('S.D.PASTE SHEET'!Q2305="","",'S.D.PASTE SHEET'!Q2305)</f>
        <v/>
      </c>
      <c s="153" t="str">
        <f>IF('S.D.PASTE SHEET'!R2305="","",'S.D.PASTE SHEET'!R2305)</f>
        <v/>
      </c>
      <c s="153" t="str">
        <f>IF('S.D.PASTE SHEET'!S2305="","",'S.D.PASTE SHEET'!S2305)</f>
        <v/>
      </c>
      <c s="153" t="str">
        <f>IF('S.D.PASTE SHEET'!T2305="","",'S.D.PASTE SHEET'!T2305)</f>
        <v/>
      </c>
      <c s="153" t="str">
        <f>IF('S.D.PASTE SHEET'!U2305="","",'S.D.PASTE SHEET'!U2305)</f>
        <v/>
      </c>
      <c s="153" t="str">
        <f>IF('S.D.PASTE SHEET'!V2305="","",'S.D.PASTE SHEET'!V2305)</f>
        <v/>
      </c>
      <c s="153" t="str">
        <f>IF('S.D.PASTE SHEET'!W2305="","",'S.D.PASTE SHEET'!W2305)</f>
        <v/>
      </c>
      <c s="153" t="str">
        <f>IF('S.D.PASTE SHEET'!X2305="","",'S.D.PASTE SHEET'!X2305)</f>
        <v/>
      </c>
      <c s="153" t="str">
        <f>IF('S.D.PASTE SHEET'!Y2305="","",'S.D.PASTE SHEET'!Y2305)</f>
        <v/>
      </c>
      <c s="153" t="str">
        <f>IF('S.D.PASTE SHEET'!Z2305="","",'S.D.PASTE SHEET'!Z2305)</f>
        <v/>
      </c>
      <c s="153" t="str">
        <f>IF('S.D.PASTE SHEET'!AA2305="","",'S.D.PASTE SHEET'!AA2305)</f>
        <v/>
      </c>
      <c s="153" t="str">
        <f>IF('S.D.PASTE SHEET'!AB2305="","",'S.D.PASTE SHEET'!AB2305)</f>
        <v/>
      </c>
      <c s="153" t="str">
        <f>IF('S.D.PASTE SHEET'!AC2305="","",'S.D.PASTE SHEET'!AC2305)</f>
        <v/>
      </c>
      <c s="153" t="str">
        <f>IF('S.D.PASTE SHEET'!AD2305="","",'S.D.PASTE SHEET'!AD2305)</f>
        <v/>
      </c>
      <c s="155"/>
      <c s="156" t="str">
        <f>IF(AK2305="","",IF(AK2305&gt;0,COUNT($AG$2:AG2305),""))</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IF(BC2305="","",IF(BC2305&gt;0,COUNT($AY$2:AY2305),""))</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306" spans="1:66" ht="15">
      <c r="A2306" s="153" t="str">
        <f>IF('S.D.PASTE SHEET'!A2306="","",'S.D.PASTE SHEET'!A2306)</f>
        <v/>
      </c>
      <c s="153" t="str">
        <f>IF('S.D.PASTE SHEET'!B2306="","",'S.D.PASTE SHEET'!B2306)</f>
        <v/>
      </c>
      <c s="153" t="str">
        <f>IF('S.D.PASTE SHEET'!C2306="","",'S.D.PASTE SHEET'!C2306)</f>
        <v/>
      </c>
      <c s="154" t="str">
        <f>IF('S.D.PASTE SHEET'!D2306="","",'S.D.PASTE SHEET'!D2306)</f>
        <v/>
      </c>
      <c s="153" t="str">
        <f>IF('S.D.PASTE SHEET'!E2306="","",UPPER('S.D.PASTE SHEET'!E2306))</f>
        <v/>
      </c>
      <c s="153" t="str">
        <f>IF('S.D.PASTE SHEET'!F2306="","",'S.D.PASTE SHEET'!F2306)</f>
        <v/>
      </c>
      <c s="153" t="str">
        <f>IF('S.D.PASTE SHEET'!G2306="","",UPPER('S.D.PASTE SHEET'!G2306))</f>
        <v/>
      </c>
      <c s="153" t="str">
        <f>IF('S.D.PASTE SHEET'!H2306="","",UPPER('S.D.PASTE SHEET'!H2306))</f>
        <v/>
      </c>
      <c s="153" t="str">
        <f>IF('S.D.PASTE SHEET'!I2306="","",'S.D.PASTE SHEET'!I2306)</f>
        <v/>
      </c>
      <c s="154" t="str">
        <f>IF('S.D.PASTE SHEET'!J2306="","",'S.D.PASTE SHEET'!J2306)</f>
        <v/>
      </c>
      <c s="153" t="str">
        <f>IF('S.D.PASTE SHEET'!K2306="","",'S.D.PASTE SHEET'!K2306)</f>
        <v/>
      </c>
      <c s="153" t="str">
        <f>IF('S.D.PASTE SHEET'!L2306="","",'S.D.PASTE SHEET'!L2306)</f>
        <v/>
      </c>
      <c s="153" t="str">
        <f>IF('S.D.PASTE SHEET'!M2306="","",'S.D.PASTE SHEET'!M2306)</f>
        <v/>
      </c>
      <c s="153" t="str">
        <f>IF('S.D.PASTE SHEET'!N2306="","",'S.D.PASTE SHEET'!N2306)</f>
        <v/>
      </c>
      <c s="153" t="str">
        <f>IF('S.D.PASTE SHEET'!O2306="","",'S.D.PASTE SHEET'!O2306)</f>
        <v/>
      </c>
      <c s="153" t="str">
        <f>IF('S.D.PASTE SHEET'!P2306="","",'S.D.PASTE SHEET'!P2306)</f>
        <v/>
      </c>
      <c s="153" t="str">
        <f>IF('S.D.PASTE SHEET'!Q2306="","",'S.D.PASTE SHEET'!Q2306)</f>
        <v/>
      </c>
      <c s="153" t="str">
        <f>IF('S.D.PASTE SHEET'!R2306="","",'S.D.PASTE SHEET'!R2306)</f>
        <v/>
      </c>
      <c s="153" t="str">
        <f>IF('S.D.PASTE SHEET'!S2306="","",'S.D.PASTE SHEET'!S2306)</f>
        <v/>
      </c>
      <c s="153" t="str">
        <f>IF('S.D.PASTE SHEET'!T2306="","",'S.D.PASTE SHEET'!T2306)</f>
        <v/>
      </c>
      <c s="153" t="str">
        <f>IF('S.D.PASTE SHEET'!U2306="","",'S.D.PASTE SHEET'!U2306)</f>
        <v/>
      </c>
      <c s="153" t="str">
        <f>IF('S.D.PASTE SHEET'!V2306="","",'S.D.PASTE SHEET'!V2306)</f>
        <v/>
      </c>
      <c s="153" t="str">
        <f>IF('S.D.PASTE SHEET'!W2306="","",'S.D.PASTE SHEET'!W2306)</f>
        <v/>
      </c>
      <c s="153" t="str">
        <f>IF('S.D.PASTE SHEET'!X2306="","",'S.D.PASTE SHEET'!X2306)</f>
        <v/>
      </c>
      <c s="153" t="str">
        <f>IF('S.D.PASTE SHEET'!Y2306="","",'S.D.PASTE SHEET'!Y2306)</f>
        <v/>
      </c>
      <c s="153" t="str">
        <f>IF('S.D.PASTE SHEET'!Z2306="","",'S.D.PASTE SHEET'!Z2306)</f>
        <v/>
      </c>
      <c s="153" t="str">
        <f>IF('S.D.PASTE SHEET'!AA2306="","",'S.D.PASTE SHEET'!AA2306)</f>
        <v/>
      </c>
      <c s="153" t="str">
        <f>IF('S.D.PASTE SHEET'!AB2306="","",'S.D.PASTE SHEET'!AB2306)</f>
        <v/>
      </c>
      <c s="153" t="str">
        <f>IF('S.D.PASTE SHEET'!AC2306="","",'S.D.PASTE SHEET'!AC2306)</f>
        <v/>
      </c>
      <c s="153" t="str">
        <f>IF('S.D.PASTE SHEET'!AD2306="","",'S.D.PASTE SHEET'!AD2306)</f>
        <v/>
      </c>
      <c s="155"/>
      <c s="156" t="str">
        <f>IF(AK2306="","",IF(AK2306&gt;0,COUNT($AG$2:AG2306),""))</f>
        <v/>
      </c>
      <c s="157" t="str">
        <f t="shared" si="1122"/>
        <v/>
      </c>
      <c s="157" t="str">
        <f t="shared" si="1123"/>
        <v/>
      </c>
      <c s="157" t="str">
        <f t="shared" si="1124"/>
        <v/>
      </c>
      <c s="158" t="str">
        <f t="shared" si="1125"/>
        <v/>
      </c>
      <c s="157" t="str">
        <f t="shared" si="1126"/>
        <v/>
      </c>
      <c s="157" t="str">
        <f t="shared" si="1127"/>
        <v/>
      </c>
      <c s="157" t="str">
        <f t="shared" si="1128"/>
        <v/>
      </c>
      <c s="157" t="str">
        <f t="shared" si="1129"/>
        <v/>
      </c>
      <c s="157" t="str">
        <f t="shared" si="1130"/>
        <v/>
      </c>
      <c s="158" t="str">
        <f t="shared" si="1131"/>
        <v/>
      </c>
      <c s="157" t="str">
        <f t="shared" si="1132"/>
        <v/>
      </c>
      <c s="157" t="str">
        <f t="shared" si="1133"/>
        <v/>
      </c>
      <c s="157" t="str">
        <f t="shared" si="1134"/>
        <v/>
      </c>
      <c s="157" t="str">
        <f t="shared" si="1135"/>
        <v/>
      </c>
      <c s="157" t="str">
        <f t="shared" si="1136"/>
        <v/>
      </c>
      <c s="157" t="str">
        <f t="shared" si="1137"/>
        <v/>
      </c>
      <c s="160"/>
      <c s="156" t="str">
        <f>IF(BC2306="","",IF(BC2306&gt;0,COUNT($AY$2:AY2306),""))</f>
        <v/>
      </c>
      <c s="159" t="str">
        <f t="shared" si="1138"/>
        <v/>
      </c>
      <c s="159" t="str">
        <f t="shared" si="1139"/>
        <v/>
      </c>
      <c s="157" t="str">
        <f t="shared" si="1140"/>
        <v/>
      </c>
      <c s="158" t="str">
        <f t="shared" si="1141"/>
        <v/>
      </c>
      <c s="157" t="str">
        <f t="shared" si="1142"/>
        <v/>
      </c>
      <c s="157" t="str">
        <f t="shared" si="1143"/>
        <v/>
      </c>
      <c s="157" t="str">
        <f t="shared" si="1144"/>
        <v/>
      </c>
      <c s="157" t="str">
        <f t="shared" si="1145"/>
        <v/>
      </c>
      <c s="157" t="str">
        <f t="shared" si="1146"/>
        <v/>
      </c>
      <c s="158" t="str">
        <f t="shared" si="1147"/>
        <v/>
      </c>
      <c s="157" t="str">
        <f t="shared" si="1148"/>
        <v/>
      </c>
      <c s="157" t="str">
        <f t="shared" si="1149"/>
        <v/>
      </c>
      <c s="157" t="str">
        <f t="shared" si="1150"/>
        <v/>
      </c>
      <c s="157" t="str">
        <f t="shared" si="1151"/>
        <v/>
      </c>
      <c s="157" t="str">
        <f t="shared" si="1152"/>
        <v/>
      </c>
      <c s="157" t="str">
        <f t="shared" si="1153"/>
        <v/>
      </c>
    </row>
    <row r="2307" spans="1:66" ht="15">
      <c r="A2307" s="153" t="str">
        <f>IF('S.D.PASTE SHEET'!A2307="","",'S.D.PASTE SHEET'!A2307)</f>
        <v/>
      </c>
      <c s="153" t="str">
        <f>IF('S.D.PASTE SHEET'!B2307="","",'S.D.PASTE SHEET'!B2307)</f>
        <v/>
      </c>
      <c s="153" t="str">
        <f>IF('S.D.PASTE SHEET'!C2307="","",'S.D.PASTE SHEET'!C2307)</f>
        <v/>
      </c>
      <c s="154" t="str">
        <f>IF('S.D.PASTE SHEET'!D2307="","",'S.D.PASTE SHEET'!D2307)</f>
        <v/>
      </c>
      <c s="153" t="str">
        <f>IF('S.D.PASTE SHEET'!E2307="","",UPPER('S.D.PASTE SHEET'!E2307))</f>
        <v/>
      </c>
      <c s="153" t="str">
        <f>IF('S.D.PASTE SHEET'!F2307="","",'S.D.PASTE SHEET'!F2307)</f>
        <v/>
      </c>
      <c s="153" t="str">
        <f>IF('S.D.PASTE SHEET'!G2307="","",UPPER('S.D.PASTE SHEET'!G2307))</f>
        <v/>
      </c>
      <c s="153" t="str">
        <f>IF('S.D.PASTE SHEET'!H2307="","",UPPER('S.D.PASTE SHEET'!H2307))</f>
        <v/>
      </c>
      <c s="153" t="str">
        <f>IF('S.D.PASTE SHEET'!I2307="","",'S.D.PASTE SHEET'!I2307)</f>
        <v/>
      </c>
      <c s="154" t="str">
        <f>IF('S.D.PASTE SHEET'!J2307="","",'S.D.PASTE SHEET'!J2307)</f>
        <v/>
      </c>
      <c s="153" t="str">
        <f>IF('S.D.PASTE SHEET'!K2307="","",'S.D.PASTE SHEET'!K2307)</f>
        <v/>
      </c>
      <c s="153" t="str">
        <f>IF('S.D.PASTE SHEET'!L2307="","",'S.D.PASTE SHEET'!L2307)</f>
        <v/>
      </c>
      <c s="153" t="str">
        <f>IF('S.D.PASTE SHEET'!M2307="","",'S.D.PASTE SHEET'!M2307)</f>
        <v/>
      </c>
      <c s="153" t="str">
        <f>IF('S.D.PASTE SHEET'!N2307="","",'S.D.PASTE SHEET'!N2307)</f>
        <v/>
      </c>
      <c s="153" t="str">
        <f>IF('S.D.PASTE SHEET'!O2307="","",'S.D.PASTE SHEET'!O2307)</f>
        <v/>
      </c>
      <c s="153" t="str">
        <f>IF('S.D.PASTE SHEET'!P2307="","",'S.D.PASTE SHEET'!P2307)</f>
        <v/>
      </c>
      <c s="153" t="str">
        <f>IF('S.D.PASTE SHEET'!Q2307="","",'S.D.PASTE SHEET'!Q2307)</f>
        <v/>
      </c>
      <c s="153" t="str">
        <f>IF('S.D.PASTE SHEET'!R2307="","",'S.D.PASTE SHEET'!R2307)</f>
        <v/>
      </c>
      <c s="153" t="str">
        <f>IF('S.D.PASTE SHEET'!S2307="","",'S.D.PASTE SHEET'!S2307)</f>
        <v/>
      </c>
      <c s="153" t="str">
        <f>IF('S.D.PASTE SHEET'!T2307="","",'S.D.PASTE SHEET'!T2307)</f>
        <v/>
      </c>
      <c s="153" t="str">
        <f>IF('S.D.PASTE SHEET'!U2307="","",'S.D.PASTE SHEET'!U2307)</f>
        <v/>
      </c>
      <c s="153" t="str">
        <f>IF('S.D.PASTE SHEET'!V2307="","",'S.D.PASTE SHEET'!V2307)</f>
        <v/>
      </c>
      <c s="153" t="str">
        <f>IF('S.D.PASTE SHEET'!W2307="","",'S.D.PASTE SHEET'!W2307)</f>
        <v/>
      </c>
      <c s="153" t="str">
        <f>IF('S.D.PASTE SHEET'!X2307="","",'S.D.PASTE SHEET'!X2307)</f>
        <v/>
      </c>
      <c s="153" t="str">
        <f>IF('S.D.PASTE SHEET'!Y2307="","",'S.D.PASTE SHEET'!Y2307)</f>
        <v/>
      </c>
      <c s="153" t="str">
        <f>IF('S.D.PASTE SHEET'!Z2307="","",'S.D.PASTE SHEET'!Z2307)</f>
        <v/>
      </c>
      <c s="153" t="str">
        <f>IF('S.D.PASTE SHEET'!AA2307="","",'S.D.PASTE SHEET'!AA2307)</f>
        <v/>
      </c>
      <c s="153" t="str">
        <f>IF('S.D.PASTE SHEET'!AB2307="","",'S.D.PASTE SHEET'!AB2307)</f>
        <v/>
      </c>
      <c s="153" t="str">
        <f>IF('S.D.PASTE SHEET'!AC2307="","",'S.D.PASTE SHEET'!AC2307)</f>
        <v/>
      </c>
      <c s="153" t="str">
        <f>IF('S.D.PASTE SHEET'!AD2307="","",'S.D.PASTE SHEET'!AD2307)</f>
        <v/>
      </c>
      <c s="155"/>
      <c s="156" t="str">
        <f>IF(AK2307="","",IF(AK2307&gt;0,COUNT($AG$2:AG2307),""))</f>
        <v/>
      </c>
      <c s="157" t="str">
        <f t="shared" si="1154" ref="AG2307:AG2370">IF(AND($AJ$1=8,$A2307=8),A2307,"")</f>
        <v/>
      </c>
      <c s="157" t="str">
        <f t="shared" si="1155" ref="AH2307:AH2370">IF(AND($AJ$1=8,$A2307=8),B2307,"")</f>
        <v/>
      </c>
      <c s="157" t="str">
        <f t="shared" si="1156" ref="AI2307:AI2370">IF(AND($AJ$1=8,$A2307=8),C2307,"")</f>
        <v/>
      </c>
      <c s="158" t="str">
        <f t="shared" si="1157" ref="AJ2307:AJ2370">IF(AND($AJ$1=8,$A2307=8),D2307,"")</f>
        <v/>
      </c>
      <c s="157" t="str">
        <f t="shared" si="1158" ref="AK2307:AK2370">IF(AND($AJ$1=8,$A2307=8),E2307,"")</f>
        <v/>
      </c>
      <c s="157" t="str">
        <f t="shared" si="1159" ref="AL2307:AL2370">IF(AND($AJ$1=8,$A2307=8),F2307,"")</f>
        <v/>
      </c>
      <c s="157" t="str">
        <f t="shared" si="1160" ref="AM2307:AM2370">IF(AND($AJ$1=8,$A2307=8),G2307,"")</f>
        <v/>
      </c>
      <c s="157" t="str">
        <f t="shared" si="1161" ref="AN2307:AN2370">IF(AND($AJ$1=8,$A2307=8),H2307,"")</f>
        <v/>
      </c>
      <c s="157" t="str">
        <f t="shared" si="1162" ref="AO2307:AO2370">IF(AND($AJ$1=8,$A2307=8),I2307,"")</f>
        <v/>
      </c>
      <c s="158" t="str">
        <f t="shared" si="1163" ref="AP2307:AP2370">IF(AND($AJ$1=8,$A2307=8),J2307,"")</f>
        <v/>
      </c>
      <c s="157" t="str">
        <f t="shared" si="1164" ref="AQ2307:AQ2370">IF(AND($AJ$1=8,$A2307=8),K2307,"")</f>
        <v/>
      </c>
      <c s="157" t="str">
        <f t="shared" si="1165" ref="AR2307:AR2370">IF(AND($AJ$1=8,$A2307=8),L2307,"")</f>
        <v/>
      </c>
      <c s="157" t="str">
        <f t="shared" si="1166" ref="AS2307:AS2370">IF(AND($AJ$1=8,$A2307=8),M2307,"")</f>
        <v/>
      </c>
      <c s="157" t="str">
        <f t="shared" si="1167" ref="AT2307:AT2370">IF(AND($AJ$1=8,$A2307=8),N2307,"")</f>
        <v/>
      </c>
      <c s="157" t="str">
        <f t="shared" si="1168" ref="AU2307:AU2370">IF(AND($AJ$1=8,$A2307=8),O2307,"")</f>
        <v/>
      </c>
      <c s="157" t="str">
        <f t="shared" si="1169" ref="AV2307:AV2370">IF(AND($AJ$1=8,$A2307=8),P2307,"")</f>
        <v/>
      </c>
      <c s="160"/>
      <c s="156" t="str">
        <f>IF(BC2307="","",IF(BC2307&gt;0,COUNT($AY$2:AY2307),""))</f>
        <v/>
      </c>
      <c s="159" t="str">
        <f t="shared" si="1170" ref="AY2307:AY2370">IF(AND($BB$1=8,$A2307=8,$BC$1=$B2307),$A2307,"")</f>
        <v/>
      </c>
      <c s="159" t="str">
        <f t="shared" si="1171" ref="AZ2307:AZ2370">IF(AND($BB$1=8,$A2307=8,$BC$1=$B2307),$B2307,"")</f>
        <v/>
      </c>
      <c s="157" t="str">
        <f t="shared" si="1172" ref="BA2307:BA2370">IF(AND($BB$1=8,$A2307=8,$BC$1=$B2307),$C2307,"")</f>
        <v/>
      </c>
      <c s="158" t="str">
        <f t="shared" si="1173" ref="BB2307:BB2370">IF(AND($BB$1=8,$A2307=8,$BC$1=$B2307),$D2307,"")</f>
        <v/>
      </c>
      <c s="157" t="str">
        <f t="shared" si="1174" ref="BC2307:BC2370">IF(AND($BB$1=8,$A2307=8,$BC$1=$B2307),$E2307,"")</f>
        <v/>
      </c>
      <c s="157" t="str">
        <f t="shared" si="1175" ref="BD2307:BD2370">IF(AND($BB$1=8,$A2307=8,$BC$1=$B2307),$F2307,"")</f>
        <v/>
      </c>
      <c s="157" t="str">
        <f t="shared" si="1176" ref="BE2307:BE2370">IF(AND($BB$1=8,$A2307=8,$BC$1=$B2307),$G2307,"")</f>
        <v/>
      </c>
      <c s="157" t="str">
        <f t="shared" si="1177" ref="BF2307:BF2370">IF(AND($BB$1=8,$A2307=8,$BC$1=$B2307),$H2307,"")</f>
        <v/>
      </c>
      <c s="157" t="str">
        <f t="shared" si="1178" ref="BG2307:BG2370">IF(AND($BB$1=8,$A2307=8,$BC$1=$B2307),$I2307,"")</f>
        <v/>
      </c>
      <c s="158" t="str">
        <f t="shared" si="1179" ref="BH2307:BH2370">IF(AND($BB$1=8,$A2307=8,$BC$1=$B2307),$J2307,"")</f>
        <v/>
      </c>
      <c s="157" t="str">
        <f t="shared" si="1180" ref="BI2307:BI2370">IF(AND($BB$1=8,$A2307=8,$BC$1=$B2307),$K2307,"")</f>
        <v/>
      </c>
      <c s="157" t="str">
        <f t="shared" si="1181" ref="BJ2307:BJ2370">IF(AND($BB$1=8,$A2307=8,$BC$1=$B2307),$L2307,"")</f>
        <v/>
      </c>
      <c s="157" t="str">
        <f t="shared" si="1182" ref="BK2307:BK2370">IF(AND($BB$1=8,$A2307=8,$BC$1=$B2307),$M2307,"")</f>
        <v/>
      </c>
      <c s="157" t="str">
        <f t="shared" si="1183" ref="BL2307:BL2370">IF(AND($BB$1=8,$A2307=8,$BC$1=$B2307),$N2307,"")</f>
        <v/>
      </c>
      <c s="157" t="str">
        <f t="shared" si="1184" ref="BM2307:BM2370">IF(AND($BB$1=8,$A2307=8,$BC$1=$B2307),$O2307,"")</f>
        <v/>
      </c>
      <c s="157" t="str">
        <f t="shared" si="1185" ref="BN2307:BN2370">IF(AND($BB$1=8,$A2307=8,$BC$1=$B2307),$P2307,"")</f>
        <v/>
      </c>
    </row>
    <row r="2308" spans="1:66" ht="15">
      <c r="A2308" s="153" t="str">
        <f>IF('S.D.PASTE SHEET'!A2308="","",'S.D.PASTE SHEET'!A2308)</f>
        <v/>
      </c>
      <c s="153" t="str">
        <f>IF('S.D.PASTE SHEET'!B2308="","",'S.D.PASTE SHEET'!B2308)</f>
        <v/>
      </c>
      <c s="153" t="str">
        <f>IF('S.D.PASTE SHEET'!C2308="","",'S.D.PASTE SHEET'!C2308)</f>
        <v/>
      </c>
      <c s="154" t="str">
        <f>IF('S.D.PASTE SHEET'!D2308="","",'S.D.PASTE SHEET'!D2308)</f>
        <v/>
      </c>
      <c s="153" t="str">
        <f>IF('S.D.PASTE SHEET'!E2308="","",UPPER('S.D.PASTE SHEET'!E2308))</f>
        <v/>
      </c>
      <c s="153" t="str">
        <f>IF('S.D.PASTE SHEET'!F2308="","",'S.D.PASTE SHEET'!F2308)</f>
        <v/>
      </c>
      <c s="153" t="str">
        <f>IF('S.D.PASTE SHEET'!G2308="","",UPPER('S.D.PASTE SHEET'!G2308))</f>
        <v/>
      </c>
      <c s="153" t="str">
        <f>IF('S.D.PASTE SHEET'!H2308="","",UPPER('S.D.PASTE SHEET'!H2308))</f>
        <v/>
      </c>
      <c s="153" t="str">
        <f>IF('S.D.PASTE SHEET'!I2308="","",'S.D.PASTE SHEET'!I2308)</f>
        <v/>
      </c>
      <c s="154" t="str">
        <f>IF('S.D.PASTE SHEET'!J2308="","",'S.D.PASTE SHEET'!J2308)</f>
        <v/>
      </c>
      <c s="153" t="str">
        <f>IF('S.D.PASTE SHEET'!K2308="","",'S.D.PASTE SHEET'!K2308)</f>
        <v/>
      </c>
      <c s="153" t="str">
        <f>IF('S.D.PASTE SHEET'!L2308="","",'S.D.PASTE SHEET'!L2308)</f>
        <v/>
      </c>
      <c s="153" t="str">
        <f>IF('S.D.PASTE SHEET'!M2308="","",'S.D.PASTE SHEET'!M2308)</f>
        <v/>
      </c>
      <c s="153" t="str">
        <f>IF('S.D.PASTE SHEET'!N2308="","",'S.D.PASTE SHEET'!N2308)</f>
        <v/>
      </c>
      <c s="153" t="str">
        <f>IF('S.D.PASTE SHEET'!O2308="","",'S.D.PASTE SHEET'!O2308)</f>
        <v/>
      </c>
      <c s="153" t="str">
        <f>IF('S.D.PASTE SHEET'!P2308="","",'S.D.PASTE SHEET'!P2308)</f>
        <v/>
      </c>
      <c s="153" t="str">
        <f>IF('S.D.PASTE SHEET'!Q2308="","",'S.D.PASTE SHEET'!Q2308)</f>
        <v/>
      </c>
      <c s="153" t="str">
        <f>IF('S.D.PASTE SHEET'!R2308="","",'S.D.PASTE SHEET'!R2308)</f>
        <v/>
      </c>
      <c s="153" t="str">
        <f>IF('S.D.PASTE SHEET'!S2308="","",'S.D.PASTE SHEET'!S2308)</f>
        <v/>
      </c>
      <c s="153" t="str">
        <f>IF('S.D.PASTE SHEET'!T2308="","",'S.D.PASTE SHEET'!T2308)</f>
        <v/>
      </c>
      <c s="153" t="str">
        <f>IF('S.D.PASTE SHEET'!U2308="","",'S.D.PASTE SHEET'!U2308)</f>
        <v/>
      </c>
      <c s="153" t="str">
        <f>IF('S.D.PASTE SHEET'!V2308="","",'S.D.PASTE SHEET'!V2308)</f>
        <v/>
      </c>
      <c s="153" t="str">
        <f>IF('S.D.PASTE SHEET'!W2308="","",'S.D.PASTE SHEET'!W2308)</f>
        <v/>
      </c>
      <c s="153" t="str">
        <f>IF('S.D.PASTE SHEET'!X2308="","",'S.D.PASTE SHEET'!X2308)</f>
        <v/>
      </c>
      <c s="153" t="str">
        <f>IF('S.D.PASTE SHEET'!Y2308="","",'S.D.PASTE SHEET'!Y2308)</f>
        <v/>
      </c>
      <c s="153" t="str">
        <f>IF('S.D.PASTE SHEET'!Z2308="","",'S.D.PASTE SHEET'!Z2308)</f>
        <v/>
      </c>
      <c s="153" t="str">
        <f>IF('S.D.PASTE SHEET'!AA2308="","",'S.D.PASTE SHEET'!AA2308)</f>
        <v/>
      </c>
      <c s="153" t="str">
        <f>IF('S.D.PASTE SHEET'!AB2308="","",'S.D.PASTE SHEET'!AB2308)</f>
        <v/>
      </c>
      <c s="153" t="str">
        <f>IF('S.D.PASTE SHEET'!AC2308="","",'S.D.PASTE SHEET'!AC2308)</f>
        <v/>
      </c>
      <c s="153" t="str">
        <f>IF('S.D.PASTE SHEET'!AD2308="","",'S.D.PASTE SHEET'!AD2308)</f>
        <v/>
      </c>
      <c s="155"/>
      <c s="156" t="str">
        <f>IF(AK2308="","",IF(AK2308&gt;0,COUNT($AG$2:AG2308),""))</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IF(BC2308="","",IF(BC2308&gt;0,COUNT($AY$2:AY2308),""))</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09" spans="1:66" ht="15">
      <c r="A2309" s="153" t="str">
        <f>IF('S.D.PASTE SHEET'!A2309="","",'S.D.PASTE SHEET'!A2309)</f>
        <v/>
      </c>
      <c s="153" t="str">
        <f>IF('S.D.PASTE SHEET'!B2309="","",'S.D.PASTE SHEET'!B2309)</f>
        <v/>
      </c>
      <c s="153" t="str">
        <f>IF('S.D.PASTE SHEET'!C2309="","",'S.D.PASTE SHEET'!C2309)</f>
        <v/>
      </c>
      <c s="154" t="str">
        <f>IF('S.D.PASTE SHEET'!D2309="","",'S.D.PASTE SHEET'!D2309)</f>
        <v/>
      </c>
      <c s="153" t="str">
        <f>IF('S.D.PASTE SHEET'!E2309="","",UPPER('S.D.PASTE SHEET'!E2309))</f>
        <v/>
      </c>
      <c s="153" t="str">
        <f>IF('S.D.PASTE SHEET'!F2309="","",'S.D.PASTE SHEET'!F2309)</f>
        <v/>
      </c>
      <c s="153" t="str">
        <f>IF('S.D.PASTE SHEET'!G2309="","",UPPER('S.D.PASTE SHEET'!G2309))</f>
        <v/>
      </c>
      <c s="153" t="str">
        <f>IF('S.D.PASTE SHEET'!H2309="","",UPPER('S.D.PASTE SHEET'!H2309))</f>
        <v/>
      </c>
      <c s="153" t="str">
        <f>IF('S.D.PASTE SHEET'!I2309="","",'S.D.PASTE SHEET'!I2309)</f>
        <v/>
      </c>
      <c s="154" t="str">
        <f>IF('S.D.PASTE SHEET'!J2309="","",'S.D.PASTE SHEET'!J2309)</f>
        <v/>
      </c>
      <c s="153" t="str">
        <f>IF('S.D.PASTE SHEET'!K2309="","",'S.D.PASTE SHEET'!K2309)</f>
        <v/>
      </c>
      <c s="153" t="str">
        <f>IF('S.D.PASTE SHEET'!L2309="","",'S.D.PASTE SHEET'!L2309)</f>
        <v/>
      </c>
      <c s="153" t="str">
        <f>IF('S.D.PASTE SHEET'!M2309="","",'S.D.PASTE SHEET'!M2309)</f>
        <v/>
      </c>
      <c s="153" t="str">
        <f>IF('S.D.PASTE SHEET'!N2309="","",'S.D.PASTE SHEET'!N2309)</f>
        <v/>
      </c>
      <c s="153" t="str">
        <f>IF('S.D.PASTE SHEET'!O2309="","",'S.D.PASTE SHEET'!O2309)</f>
        <v/>
      </c>
      <c s="153" t="str">
        <f>IF('S.D.PASTE SHEET'!P2309="","",'S.D.PASTE SHEET'!P2309)</f>
        <v/>
      </c>
      <c s="153" t="str">
        <f>IF('S.D.PASTE SHEET'!Q2309="","",'S.D.PASTE SHEET'!Q2309)</f>
        <v/>
      </c>
      <c s="153" t="str">
        <f>IF('S.D.PASTE SHEET'!R2309="","",'S.D.PASTE SHEET'!R2309)</f>
        <v/>
      </c>
      <c s="153" t="str">
        <f>IF('S.D.PASTE SHEET'!S2309="","",'S.D.PASTE SHEET'!S2309)</f>
        <v/>
      </c>
      <c s="153" t="str">
        <f>IF('S.D.PASTE SHEET'!T2309="","",'S.D.PASTE SHEET'!T2309)</f>
        <v/>
      </c>
      <c s="153" t="str">
        <f>IF('S.D.PASTE SHEET'!U2309="","",'S.D.PASTE SHEET'!U2309)</f>
        <v/>
      </c>
      <c s="153" t="str">
        <f>IF('S.D.PASTE SHEET'!V2309="","",'S.D.PASTE SHEET'!V2309)</f>
        <v/>
      </c>
      <c s="153" t="str">
        <f>IF('S.D.PASTE SHEET'!W2309="","",'S.D.PASTE SHEET'!W2309)</f>
        <v/>
      </c>
      <c s="153" t="str">
        <f>IF('S.D.PASTE SHEET'!X2309="","",'S.D.PASTE SHEET'!X2309)</f>
        <v/>
      </c>
      <c s="153" t="str">
        <f>IF('S.D.PASTE SHEET'!Y2309="","",'S.D.PASTE SHEET'!Y2309)</f>
        <v/>
      </c>
      <c s="153" t="str">
        <f>IF('S.D.PASTE SHEET'!Z2309="","",'S.D.PASTE SHEET'!Z2309)</f>
        <v/>
      </c>
      <c s="153" t="str">
        <f>IF('S.D.PASTE SHEET'!AA2309="","",'S.D.PASTE SHEET'!AA2309)</f>
        <v/>
      </c>
      <c s="153" t="str">
        <f>IF('S.D.PASTE SHEET'!AB2309="","",'S.D.PASTE SHEET'!AB2309)</f>
        <v/>
      </c>
      <c s="153" t="str">
        <f>IF('S.D.PASTE SHEET'!AC2309="","",'S.D.PASTE SHEET'!AC2309)</f>
        <v/>
      </c>
      <c s="153" t="str">
        <f>IF('S.D.PASTE SHEET'!AD2309="","",'S.D.PASTE SHEET'!AD2309)</f>
        <v/>
      </c>
      <c s="155"/>
      <c s="156" t="str">
        <f>IF(AK2309="","",IF(AK2309&gt;0,COUNT($AG$2:AG2309),""))</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IF(BC2309="","",IF(BC2309&gt;0,COUNT($AY$2:AY2309),""))</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10" spans="1:66" ht="15">
      <c r="A2310" s="153" t="str">
        <f>IF('S.D.PASTE SHEET'!A2310="","",'S.D.PASTE SHEET'!A2310)</f>
        <v/>
      </c>
      <c s="153" t="str">
        <f>IF('S.D.PASTE SHEET'!B2310="","",'S.D.PASTE SHEET'!B2310)</f>
        <v/>
      </c>
      <c s="153" t="str">
        <f>IF('S.D.PASTE SHEET'!C2310="","",'S.D.PASTE SHEET'!C2310)</f>
        <v/>
      </c>
      <c s="154" t="str">
        <f>IF('S.D.PASTE SHEET'!D2310="","",'S.D.PASTE SHEET'!D2310)</f>
        <v/>
      </c>
      <c s="153" t="str">
        <f>IF('S.D.PASTE SHEET'!E2310="","",UPPER('S.D.PASTE SHEET'!E2310))</f>
        <v/>
      </c>
      <c s="153" t="str">
        <f>IF('S.D.PASTE SHEET'!F2310="","",'S.D.PASTE SHEET'!F2310)</f>
        <v/>
      </c>
      <c s="153" t="str">
        <f>IF('S.D.PASTE SHEET'!G2310="","",UPPER('S.D.PASTE SHEET'!G2310))</f>
        <v/>
      </c>
      <c s="153" t="str">
        <f>IF('S.D.PASTE SHEET'!H2310="","",UPPER('S.D.PASTE SHEET'!H2310))</f>
        <v/>
      </c>
      <c s="153" t="str">
        <f>IF('S.D.PASTE SHEET'!I2310="","",'S.D.PASTE SHEET'!I2310)</f>
        <v/>
      </c>
      <c s="154" t="str">
        <f>IF('S.D.PASTE SHEET'!J2310="","",'S.D.PASTE SHEET'!J2310)</f>
        <v/>
      </c>
      <c s="153" t="str">
        <f>IF('S.D.PASTE SHEET'!K2310="","",'S.D.PASTE SHEET'!K2310)</f>
        <v/>
      </c>
      <c s="153" t="str">
        <f>IF('S.D.PASTE SHEET'!L2310="","",'S.D.PASTE SHEET'!L2310)</f>
        <v/>
      </c>
      <c s="153" t="str">
        <f>IF('S.D.PASTE SHEET'!M2310="","",'S.D.PASTE SHEET'!M2310)</f>
        <v/>
      </c>
      <c s="153" t="str">
        <f>IF('S.D.PASTE SHEET'!N2310="","",'S.D.PASTE SHEET'!N2310)</f>
        <v/>
      </c>
      <c s="153" t="str">
        <f>IF('S.D.PASTE SHEET'!O2310="","",'S.D.PASTE SHEET'!O2310)</f>
        <v/>
      </c>
      <c s="153" t="str">
        <f>IF('S.D.PASTE SHEET'!P2310="","",'S.D.PASTE SHEET'!P2310)</f>
        <v/>
      </c>
      <c s="153" t="str">
        <f>IF('S.D.PASTE SHEET'!Q2310="","",'S.D.PASTE SHEET'!Q2310)</f>
        <v/>
      </c>
      <c s="153" t="str">
        <f>IF('S.D.PASTE SHEET'!R2310="","",'S.D.PASTE SHEET'!R2310)</f>
        <v/>
      </c>
      <c s="153" t="str">
        <f>IF('S.D.PASTE SHEET'!S2310="","",'S.D.PASTE SHEET'!S2310)</f>
        <v/>
      </c>
      <c s="153" t="str">
        <f>IF('S.D.PASTE SHEET'!T2310="","",'S.D.PASTE SHEET'!T2310)</f>
        <v/>
      </c>
      <c s="153" t="str">
        <f>IF('S.D.PASTE SHEET'!U2310="","",'S.D.PASTE SHEET'!U2310)</f>
        <v/>
      </c>
      <c s="153" t="str">
        <f>IF('S.D.PASTE SHEET'!V2310="","",'S.D.PASTE SHEET'!V2310)</f>
        <v/>
      </c>
      <c s="153" t="str">
        <f>IF('S.D.PASTE SHEET'!W2310="","",'S.D.PASTE SHEET'!W2310)</f>
        <v/>
      </c>
      <c s="153" t="str">
        <f>IF('S.D.PASTE SHEET'!X2310="","",'S.D.PASTE SHEET'!X2310)</f>
        <v/>
      </c>
      <c s="153" t="str">
        <f>IF('S.D.PASTE SHEET'!Y2310="","",'S.D.PASTE SHEET'!Y2310)</f>
        <v/>
      </c>
      <c s="153" t="str">
        <f>IF('S.D.PASTE SHEET'!Z2310="","",'S.D.PASTE SHEET'!Z2310)</f>
        <v/>
      </c>
      <c s="153" t="str">
        <f>IF('S.D.PASTE SHEET'!AA2310="","",'S.D.PASTE SHEET'!AA2310)</f>
        <v/>
      </c>
      <c s="153" t="str">
        <f>IF('S.D.PASTE SHEET'!AB2310="","",'S.D.PASTE SHEET'!AB2310)</f>
        <v/>
      </c>
      <c s="153" t="str">
        <f>IF('S.D.PASTE SHEET'!AC2310="","",'S.D.PASTE SHEET'!AC2310)</f>
        <v/>
      </c>
      <c s="153" t="str">
        <f>IF('S.D.PASTE SHEET'!AD2310="","",'S.D.PASTE SHEET'!AD2310)</f>
        <v/>
      </c>
      <c s="155"/>
      <c s="156" t="str">
        <f>IF(AK2310="","",IF(AK2310&gt;0,COUNT($AG$2:AG2310),""))</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IF(BC2310="","",IF(BC2310&gt;0,COUNT($AY$2:AY2310),""))</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11" spans="1:66" ht="15">
      <c r="A2311" s="153" t="str">
        <f>IF('S.D.PASTE SHEET'!A2311="","",'S.D.PASTE SHEET'!A2311)</f>
        <v/>
      </c>
      <c s="153" t="str">
        <f>IF('S.D.PASTE SHEET'!B2311="","",'S.D.PASTE SHEET'!B2311)</f>
        <v/>
      </c>
      <c s="153" t="str">
        <f>IF('S.D.PASTE SHEET'!C2311="","",'S.D.PASTE SHEET'!C2311)</f>
        <v/>
      </c>
      <c s="154" t="str">
        <f>IF('S.D.PASTE SHEET'!D2311="","",'S.D.PASTE SHEET'!D2311)</f>
        <v/>
      </c>
      <c s="153" t="str">
        <f>IF('S.D.PASTE SHEET'!E2311="","",UPPER('S.D.PASTE SHEET'!E2311))</f>
        <v/>
      </c>
      <c s="153" t="str">
        <f>IF('S.D.PASTE SHEET'!F2311="","",'S.D.PASTE SHEET'!F2311)</f>
        <v/>
      </c>
      <c s="153" t="str">
        <f>IF('S.D.PASTE SHEET'!G2311="","",UPPER('S.D.PASTE SHEET'!G2311))</f>
        <v/>
      </c>
      <c s="153" t="str">
        <f>IF('S.D.PASTE SHEET'!H2311="","",UPPER('S.D.PASTE SHEET'!H2311))</f>
        <v/>
      </c>
      <c s="153" t="str">
        <f>IF('S.D.PASTE SHEET'!I2311="","",'S.D.PASTE SHEET'!I2311)</f>
        <v/>
      </c>
      <c s="154" t="str">
        <f>IF('S.D.PASTE SHEET'!J2311="","",'S.D.PASTE SHEET'!J2311)</f>
        <v/>
      </c>
      <c s="153" t="str">
        <f>IF('S.D.PASTE SHEET'!K2311="","",'S.D.PASTE SHEET'!K2311)</f>
        <v/>
      </c>
      <c s="153" t="str">
        <f>IF('S.D.PASTE SHEET'!L2311="","",'S.D.PASTE SHEET'!L2311)</f>
        <v/>
      </c>
      <c s="153" t="str">
        <f>IF('S.D.PASTE SHEET'!M2311="","",'S.D.PASTE SHEET'!M2311)</f>
        <v/>
      </c>
      <c s="153" t="str">
        <f>IF('S.D.PASTE SHEET'!N2311="","",'S.D.PASTE SHEET'!N2311)</f>
        <v/>
      </c>
      <c s="153" t="str">
        <f>IF('S.D.PASTE SHEET'!O2311="","",'S.D.PASTE SHEET'!O2311)</f>
        <v/>
      </c>
      <c s="153" t="str">
        <f>IF('S.D.PASTE SHEET'!P2311="","",'S.D.PASTE SHEET'!P2311)</f>
        <v/>
      </c>
      <c s="153" t="str">
        <f>IF('S.D.PASTE SHEET'!Q2311="","",'S.D.PASTE SHEET'!Q2311)</f>
        <v/>
      </c>
      <c s="153" t="str">
        <f>IF('S.D.PASTE SHEET'!R2311="","",'S.D.PASTE SHEET'!R2311)</f>
        <v/>
      </c>
      <c s="153" t="str">
        <f>IF('S.D.PASTE SHEET'!S2311="","",'S.D.PASTE SHEET'!S2311)</f>
        <v/>
      </c>
      <c s="153" t="str">
        <f>IF('S.D.PASTE SHEET'!T2311="","",'S.D.PASTE SHEET'!T2311)</f>
        <v/>
      </c>
      <c s="153" t="str">
        <f>IF('S.D.PASTE SHEET'!U2311="","",'S.D.PASTE SHEET'!U2311)</f>
        <v/>
      </c>
      <c s="153" t="str">
        <f>IF('S.D.PASTE SHEET'!V2311="","",'S.D.PASTE SHEET'!V2311)</f>
        <v/>
      </c>
      <c s="153" t="str">
        <f>IF('S.D.PASTE SHEET'!W2311="","",'S.D.PASTE SHEET'!W2311)</f>
        <v/>
      </c>
      <c s="153" t="str">
        <f>IF('S.D.PASTE SHEET'!X2311="","",'S.D.PASTE SHEET'!X2311)</f>
        <v/>
      </c>
      <c s="153" t="str">
        <f>IF('S.D.PASTE SHEET'!Y2311="","",'S.D.PASTE SHEET'!Y2311)</f>
        <v/>
      </c>
      <c s="153" t="str">
        <f>IF('S.D.PASTE SHEET'!Z2311="","",'S.D.PASTE SHEET'!Z2311)</f>
        <v/>
      </c>
      <c s="153" t="str">
        <f>IF('S.D.PASTE SHEET'!AA2311="","",'S.D.PASTE SHEET'!AA2311)</f>
        <v/>
      </c>
      <c s="153" t="str">
        <f>IF('S.D.PASTE SHEET'!AB2311="","",'S.D.PASTE SHEET'!AB2311)</f>
        <v/>
      </c>
      <c s="153" t="str">
        <f>IF('S.D.PASTE SHEET'!AC2311="","",'S.D.PASTE SHEET'!AC2311)</f>
        <v/>
      </c>
      <c s="153" t="str">
        <f>IF('S.D.PASTE SHEET'!AD2311="","",'S.D.PASTE SHEET'!AD2311)</f>
        <v/>
      </c>
      <c s="155"/>
      <c s="156" t="str">
        <f>IF(AK2311="","",IF(AK2311&gt;0,COUNT($AG$2:AG2311),""))</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IF(BC2311="","",IF(BC2311&gt;0,COUNT($AY$2:AY2311),""))</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12" spans="1:66" ht="15">
      <c r="A2312" s="153" t="str">
        <f>IF('S.D.PASTE SHEET'!A2312="","",'S.D.PASTE SHEET'!A2312)</f>
        <v/>
      </c>
      <c s="153" t="str">
        <f>IF('S.D.PASTE SHEET'!B2312="","",'S.D.PASTE SHEET'!B2312)</f>
        <v/>
      </c>
      <c s="153" t="str">
        <f>IF('S.D.PASTE SHEET'!C2312="","",'S.D.PASTE SHEET'!C2312)</f>
        <v/>
      </c>
      <c s="154" t="str">
        <f>IF('S.D.PASTE SHEET'!D2312="","",'S.D.PASTE SHEET'!D2312)</f>
        <v/>
      </c>
      <c s="153" t="str">
        <f>IF('S.D.PASTE SHEET'!E2312="","",UPPER('S.D.PASTE SHEET'!E2312))</f>
        <v/>
      </c>
      <c s="153" t="str">
        <f>IF('S.D.PASTE SHEET'!F2312="","",'S.D.PASTE SHEET'!F2312)</f>
        <v/>
      </c>
      <c s="153" t="str">
        <f>IF('S.D.PASTE SHEET'!G2312="","",UPPER('S.D.PASTE SHEET'!G2312))</f>
        <v/>
      </c>
      <c s="153" t="str">
        <f>IF('S.D.PASTE SHEET'!H2312="","",UPPER('S.D.PASTE SHEET'!H2312))</f>
        <v/>
      </c>
      <c s="153" t="str">
        <f>IF('S.D.PASTE SHEET'!I2312="","",'S.D.PASTE SHEET'!I2312)</f>
        <v/>
      </c>
      <c s="154" t="str">
        <f>IF('S.D.PASTE SHEET'!J2312="","",'S.D.PASTE SHEET'!J2312)</f>
        <v/>
      </c>
      <c s="153" t="str">
        <f>IF('S.D.PASTE SHEET'!K2312="","",'S.D.PASTE SHEET'!K2312)</f>
        <v/>
      </c>
      <c s="153" t="str">
        <f>IF('S.D.PASTE SHEET'!L2312="","",'S.D.PASTE SHEET'!L2312)</f>
        <v/>
      </c>
      <c s="153" t="str">
        <f>IF('S.D.PASTE SHEET'!M2312="","",'S.D.PASTE SHEET'!M2312)</f>
        <v/>
      </c>
      <c s="153" t="str">
        <f>IF('S.D.PASTE SHEET'!N2312="","",'S.D.PASTE SHEET'!N2312)</f>
        <v/>
      </c>
      <c s="153" t="str">
        <f>IF('S.D.PASTE SHEET'!O2312="","",'S.D.PASTE SHEET'!O2312)</f>
        <v/>
      </c>
      <c s="153" t="str">
        <f>IF('S.D.PASTE SHEET'!P2312="","",'S.D.PASTE SHEET'!P2312)</f>
        <v/>
      </c>
      <c s="153" t="str">
        <f>IF('S.D.PASTE SHEET'!Q2312="","",'S.D.PASTE SHEET'!Q2312)</f>
        <v/>
      </c>
      <c s="153" t="str">
        <f>IF('S.D.PASTE SHEET'!R2312="","",'S.D.PASTE SHEET'!R2312)</f>
        <v/>
      </c>
      <c s="153" t="str">
        <f>IF('S.D.PASTE SHEET'!S2312="","",'S.D.PASTE SHEET'!S2312)</f>
        <v/>
      </c>
      <c s="153" t="str">
        <f>IF('S.D.PASTE SHEET'!T2312="","",'S.D.PASTE SHEET'!T2312)</f>
        <v/>
      </c>
      <c s="153" t="str">
        <f>IF('S.D.PASTE SHEET'!U2312="","",'S.D.PASTE SHEET'!U2312)</f>
        <v/>
      </c>
      <c s="153" t="str">
        <f>IF('S.D.PASTE SHEET'!V2312="","",'S.D.PASTE SHEET'!V2312)</f>
        <v/>
      </c>
      <c s="153" t="str">
        <f>IF('S.D.PASTE SHEET'!W2312="","",'S.D.PASTE SHEET'!W2312)</f>
        <v/>
      </c>
      <c s="153" t="str">
        <f>IF('S.D.PASTE SHEET'!X2312="","",'S.D.PASTE SHEET'!X2312)</f>
        <v/>
      </c>
      <c s="153" t="str">
        <f>IF('S.D.PASTE SHEET'!Y2312="","",'S.D.PASTE SHEET'!Y2312)</f>
        <v/>
      </c>
      <c s="153" t="str">
        <f>IF('S.D.PASTE SHEET'!Z2312="","",'S.D.PASTE SHEET'!Z2312)</f>
        <v/>
      </c>
      <c s="153" t="str">
        <f>IF('S.D.PASTE SHEET'!AA2312="","",'S.D.PASTE SHEET'!AA2312)</f>
        <v/>
      </c>
      <c s="153" t="str">
        <f>IF('S.D.PASTE SHEET'!AB2312="","",'S.D.PASTE SHEET'!AB2312)</f>
        <v/>
      </c>
      <c s="153" t="str">
        <f>IF('S.D.PASTE SHEET'!AC2312="","",'S.D.PASTE SHEET'!AC2312)</f>
        <v/>
      </c>
      <c s="153" t="str">
        <f>IF('S.D.PASTE SHEET'!AD2312="","",'S.D.PASTE SHEET'!AD2312)</f>
        <v/>
      </c>
      <c s="155"/>
      <c s="156" t="str">
        <f>IF(AK2312="","",IF(AK2312&gt;0,COUNT($AG$2:AG2312),""))</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IF(BC2312="","",IF(BC2312&gt;0,COUNT($AY$2:AY2312),""))</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13" spans="1:66" ht="15">
      <c r="A2313" s="153" t="str">
        <f>IF('S.D.PASTE SHEET'!A2313="","",'S.D.PASTE SHEET'!A2313)</f>
        <v/>
      </c>
      <c s="153" t="str">
        <f>IF('S.D.PASTE SHEET'!B2313="","",'S.D.PASTE SHEET'!B2313)</f>
        <v/>
      </c>
      <c s="153" t="str">
        <f>IF('S.D.PASTE SHEET'!C2313="","",'S.D.PASTE SHEET'!C2313)</f>
        <v/>
      </c>
      <c s="154" t="str">
        <f>IF('S.D.PASTE SHEET'!D2313="","",'S.D.PASTE SHEET'!D2313)</f>
        <v/>
      </c>
      <c s="153" t="str">
        <f>IF('S.D.PASTE SHEET'!E2313="","",UPPER('S.D.PASTE SHEET'!E2313))</f>
        <v/>
      </c>
      <c s="153" t="str">
        <f>IF('S.D.PASTE SHEET'!F2313="","",'S.D.PASTE SHEET'!F2313)</f>
        <v/>
      </c>
      <c s="153" t="str">
        <f>IF('S.D.PASTE SHEET'!G2313="","",UPPER('S.D.PASTE SHEET'!G2313))</f>
        <v/>
      </c>
      <c s="153" t="str">
        <f>IF('S.D.PASTE SHEET'!H2313="","",UPPER('S.D.PASTE SHEET'!H2313))</f>
        <v/>
      </c>
      <c s="153" t="str">
        <f>IF('S.D.PASTE SHEET'!I2313="","",'S.D.PASTE SHEET'!I2313)</f>
        <v/>
      </c>
      <c s="154" t="str">
        <f>IF('S.D.PASTE SHEET'!J2313="","",'S.D.PASTE SHEET'!J2313)</f>
        <v/>
      </c>
      <c s="153" t="str">
        <f>IF('S.D.PASTE SHEET'!K2313="","",'S.D.PASTE SHEET'!K2313)</f>
        <v/>
      </c>
      <c s="153" t="str">
        <f>IF('S.D.PASTE SHEET'!L2313="","",'S.D.PASTE SHEET'!L2313)</f>
        <v/>
      </c>
      <c s="153" t="str">
        <f>IF('S.D.PASTE SHEET'!M2313="","",'S.D.PASTE SHEET'!M2313)</f>
        <v/>
      </c>
      <c s="153" t="str">
        <f>IF('S.D.PASTE SHEET'!N2313="","",'S.D.PASTE SHEET'!N2313)</f>
        <v/>
      </c>
      <c s="153" t="str">
        <f>IF('S.D.PASTE SHEET'!O2313="","",'S.D.PASTE SHEET'!O2313)</f>
        <v/>
      </c>
      <c s="153" t="str">
        <f>IF('S.D.PASTE SHEET'!P2313="","",'S.D.PASTE SHEET'!P2313)</f>
        <v/>
      </c>
      <c s="153" t="str">
        <f>IF('S.D.PASTE SHEET'!Q2313="","",'S.D.PASTE SHEET'!Q2313)</f>
        <v/>
      </c>
      <c s="153" t="str">
        <f>IF('S.D.PASTE SHEET'!R2313="","",'S.D.PASTE SHEET'!R2313)</f>
        <v/>
      </c>
      <c s="153" t="str">
        <f>IF('S.D.PASTE SHEET'!S2313="","",'S.D.PASTE SHEET'!S2313)</f>
        <v/>
      </c>
      <c s="153" t="str">
        <f>IF('S.D.PASTE SHEET'!T2313="","",'S.D.PASTE SHEET'!T2313)</f>
        <v/>
      </c>
      <c s="153" t="str">
        <f>IF('S.D.PASTE SHEET'!U2313="","",'S.D.PASTE SHEET'!U2313)</f>
        <v/>
      </c>
      <c s="153" t="str">
        <f>IF('S.D.PASTE SHEET'!V2313="","",'S.D.PASTE SHEET'!V2313)</f>
        <v/>
      </c>
      <c s="153" t="str">
        <f>IF('S.D.PASTE SHEET'!W2313="","",'S.D.PASTE SHEET'!W2313)</f>
        <v/>
      </c>
      <c s="153" t="str">
        <f>IF('S.D.PASTE SHEET'!X2313="","",'S.D.PASTE SHEET'!X2313)</f>
        <v/>
      </c>
      <c s="153" t="str">
        <f>IF('S.D.PASTE SHEET'!Y2313="","",'S.D.PASTE SHEET'!Y2313)</f>
        <v/>
      </c>
      <c s="153" t="str">
        <f>IF('S.D.PASTE SHEET'!Z2313="","",'S.D.PASTE SHEET'!Z2313)</f>
        <v/>
      </c>
      <c s="153" t="str">
        <f>IF('S.D.PASTE SHEET'!AA2313="","",'S.D.PASTE SHEET'!AA2313)</f>
        <v/>
      </c>
      <c s="153" t="str">
        <f>IF('S.D.PASTE SHEET'!AB2313="","",'S.D.PASTE SHEET'!AB2313)</f>
        <v/>
      </c>
      <c s="153" t="str">
        <f>IF('S.D.PASTE SHEET'!AC2313="","",'S.D.PASTE SHEET'!AC2313)</f>
        <v/>
      </c>
      <c s="153" t="str">
        <f>IF('S.D.PASTE SHEET'!AD2313="","",'S.D.PASTE SHEET'!AD2313)</f>
        <v/>
      </c>
      <c s="155"/>
      <c s="156" t="str">
        <f>IF(AK2313="","",IF(AK2313&gt;0,COUNT($AG$2:AG2313),""))</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IF(BC2313="","",IF(BC2313&gt;0,COUNT($AY$2:AY2313),""))</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14" spans="1:66" ht="15">
      <c r="A2314" s="153" t="str">
        <f>IF('S.D.PASTE SHEET'!A2314="","",'S.D.PASTE SHEET'!A2314)</f>
        <v/>
      </c>
      <c s="153" t="str">
        <f>IF('S.D.PASTE SHEET'!B2314="","",'S.D.PASTE SHEET'!B2314)</f>
        <v/>
      </c>
      <c s="153" t="str">
        <f>IF('S.D.PASTE SHEET'!C2314="","",'S.D.PASTE SHEET'!C2314)</f>
        <v/>
      </c>
      <c s="154" t="str">
        <f>IF('S.D.PASTE SHEET'!D2314="","",'S.D.PASTE SHEET'!D2314)</f>
        <v/>
      </c>
      <c s="153" t="str">
        <f>IF('S.D.PASTE SHEET'!E2314="","",UPPER('S.D.PASTE SHEET'!E2314))</f>
        <v/>
      </c>
      <c s="153" t="str">
        <f>IF('S.D.PASTE SHEET'!F2314="","",'S.D.PASTE SHEET'!F2314)</f>
        <v/>
      </c>
      <c s="153" t="str">
        <f>IF('S.D.PASTE SHEET'!G2314="","",UPPER('S.D.PASTE SHEET'!G2314))</f>
        <v/>
      </c>
      <c s="153" t="str">
        <f>IF('S.D.PASTE SHEET'!H2314="","",UPPER('S.D.PASTE SHEET'!H2314))</f>
        <v/>
      </c>
      <c s="153" t="str">
        <f>IF('S.D.PASTE SHEET'!I2314="","",'S.D.PASTE SHEET'!I2314)</f>
        <v/>
      </c>
      <c s="154" t="str">
        <f>IF('S.D.PASTE SHEET'!J2314="","",'S.D.PASTE SHEET'!J2314)</f>
        <v/>
      </c>
      <c s="153" t="str">
        <f>IF('S.D.PASTE SHEET'!K2314="","",'S.D.PASTE SHEET'!K2314)</f>
        <v/>
      </c>
      <c s="153" t="str">
        <f>IF('S.D.PASTE SHEET'!L2314="","",'S.D.PASTE SHEET'!L2314)</f>
        <v/>
      </c>
      <c s="153" t="str">
        <f>IF('S.D.PASTE SHEET'!M2314="","",'S.D.PASTE SHEET'!M2314)</f>
        <v/>
      </c>
      <c s="153" t="str">
        <f>IF('S.D.PASTE SHEET'!N2314="","",'S.D.PASTE SHEET'!N2314)</f>
        <v/>
      </c>
      <c s="153" t="str">
        <f>IF('S.D.PASTE SHEET'!O2314="","",'S.D.PASTE SHEET'!O2314)</f>
        <v/>
      </c>
      <c s="153" t="str">
        <f>IF('S.D.PASTE SHEET'!P2314="","",'S.D.PASTE SHEET'!P2314)</f>
        <v/>
      </c>
      <c s="153" t="str">
        <f>IF('S.D.PASTE SHEET'!Q2314="","",'S.D.PASTE SHEET'!Q2314)</f>
        <v/>
      </c>
      <c s="153" t="str">
        <f>IF('S.D.PASTE SHEET'!R2314="","",'S.D.PASTE SHEET'!R2314)</f>
        <v/>
      </c>
      <c s="153" t="str">
        <f>IF('S.D.PASTE SHEET'!S2314="","",'S.D.PASTE SHEET'!S2314)</f>
        <v/>
      </c>
      <c s="153" t="str">
        <f>IF('S.D.PASTE SHEET'!T2314="","",'S.D.PASTE SHEET'!T2314)</f>
        <v/>
      </c>
      <c s="153" t="str">
        <f>IF('S.D.PASTE SHEET'!U2314="","",'S.D.PASTE SHEET'!U2314)</f>
        <v/>
      </c>
      <c s="153" t="str">
        <f>IF('S.D.PASTE SHEET'!V2314="","",'S.D.PASTE SHEET'!V2314)</f>
        <v/>
      </c>
      <c s="153" t="str">
        <f>IF('S.D.PASTE SHEET'!W2314="","",'S.D.PASTE SHEET'!W2314)</f>
        <v/>
      </c>
      <c s="153" t="str">
        <f>IF('S.D.PASTE SHEET'!X2314="","",'S.D.PASTE SHEET'!X2314)</f>
        <v/>
      </c>
      <c s="153" t="str">
        <f>IF('S.D.PASTE SHEET'!Y2314="","",'S.D.PASTE SHEET'!Y2314)</f>
        <v/>
      </c>
      <c s="153" t="str">
        <f>IF('S.D.PASTE SHEET'!Z2314="","",'S.D.PASTE SHEET'!Z2314)</f>
        <v/>
      </c>
      <c s="153" t="str">
        <f>IF('S.D.PASTE SHEET'!AA2314="","",'S.D.PASTE SHEET'!AA2314)</f>
        <v/>
      </c>
      <c s="153" t="str">
        <f>IF('S.D.PASTE SHEET'!AB2314="","",'S.D.PASTE SHEET'!AB2314)</f>
        <v/>
      </c>
      <c s="153" t="str">
        <f>IF('S.D.PASTE SHEET'!AC2314="","",'S.D.PASTE SHEET'!AC2314)</f>
        <v/>
      </c>
      <c s="153" t="str">
        <f>IF('S.D.PASTE SHEET'!AD2314="","",'S.D.PASTE SHEET'!AD2314)</f>
        <v/>
      </c>
      <c s="155"/>
      <c s="156" t="str">
        <f>IF(AK2314="","",IF(AK2314&gt;0,COUNT($AG$2:AG2314),""))</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IF(BC2314="","",IF(BC2314&gt;0,COUNT($AY$2:AY2314),""))</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15" spans="1:66" ht="15">
      <c r="A2315" s="153" t="str">
        <f>IF('S.D.PASTE SHEET'!A2315="","",'S.D.PASTE SHEET'!A2315)</f>
        <v/>
      </c>
      <c s="153" t="str">
        <f>IF('S.D.PASTE SHEET'!B2315="","",'S.D.PASTE SHEET'!B2315)</f>
        <v/>
      </c>
      <c s="153" t="str">
        <f>IF('S.D.PASTE SHEET'!C2315="","",'S.D.PASTE SHEET'!C2315)</f>
        <v/>
      </c>
      <c s="154" t="str">
        <f>IF('S.D.PASTE SHEET'!D2315="","",'S.D.PASTE SHEET'!D2315)</f>
        <v/>
      </c>
      <c s="153" t="str">
        <f>IF('S.D.PASTE SHEET'!E2315="","",UPPER('S.D.PASTE SHEET'!E2315))</f>
        <v/>
      </c>
      <c s="153" t="str">
        <f>IF('S.D.PASTE SHEET'!F2315="","",'S.D.PASTE SHEET'!F2315)</f>
        <v/>
      </c>
      <c s="153" t="str">
        <f>IF('S.D.PASTE SHEET'!G2315="","",UPPER('S.D.PASTE SHEET'!G2315))</f>
        <v/>
      </c>
      <c s="153" t="str">
        <f>IF('S.D.PASTE SHEET'!H2315="","",UPPER('S.D.PASTE SHEET'!H2315))</f>
        <v/>
      </c>
      <c s="153" t="str">
        <f>IF('S.D.PASTE SHEET'!I2315="","",'S.D.PASTE SHEET'!I2315)</f>
        <v/>
      </c>
      <c s="154" t="str">
        <f>IF('S.D.PASTE SHEET'!J2315="","",'S.D.PASTE SHEET'!J2315)</f>
        <v/>
      </c>
      <c s="153" t="str">
        <f>IF('S.D.PASTE SHEET'!K2315="","",'S.D.PASTE SHEET'!K2315)</f>
        <v/>
      </c>
      <c s="153" t="str">
        <f>IF('S.D.PASTE SHEET'!L2315="","",'S.D.PASTE SHEET'!L2315)</f>
        <v/>
      </c>
      <c s="153" t="str">
        <f>IF('S.D.PASTE SHEET'!M2315="","",'S.D.PASTE SHEET'!M2315)</f>
        <v/>
      </c>
      <c s="153" t="str">
        <f>IF('S.D.PASTE SHEET'!N2315="","",'S.D.PASTE SHEET'!N2315)</f>
        <v/>
      </c>
      <c s="153" t="str">
        <f>IF('S.D.PASTE SHEET'!O2315="","",'S.D.PASTE SHEET'!O2315)</f>
        <v/>
      </c>
      <c s="153" t="str">
        <f>IF('S.D.PASTE SHEET'!P2315="","",'S.D.PASTE SHEET'!P2315)</f>
        <v/>
      </c>
      <c s="153" t="str">
        <f>IF('S.D.PASTE SHEET'!Q2315="","",'S.D.PASTE SHEET'!Q2315)</f>
        <v/>
      </c>
      <c s="153" t="str">
        <f>IF('S.D.PASTE SHEET'!R2315="","",'S.D.PASTE SHEET'!R2315)</f>
        <v/>
      </c>
      <c s="153" t="str">
        <f>IF('S.D.PASTE SHEET'!S2315="","",'S.D.PASTE SHEET'!S2315)</f>
        <v/>
      </c>
      <c s="153" t="str">
        <f>IF('S.D.PASTE SHEET'!T2315="","",'S.D.PASTE SHEET'!T2315)</f>
        <v/>
      </c>
      <c s="153" t="str">
        <f>IF('S.D.PASTE SHEET'!U2315="","",'S.D.PASTE SHEET'!U2315)</f>
        <v/>
      </c>
      <c s="153" t="str">
        <f>IF('S.D.PASTE SHEET'!V2315="","",'S.D.PASTE SHEET'!V2315)</f>
        <v/>
      </c>
      <c s="153" t="str">
        <f>IF('S.D.PASTE SHEET'!W2315="","",'S.D.PASTE SHEET'!W2315)</f>
        <v/>
      </c>
      <c s="153" t="str">
        <f>IF('S.D.PASTE SHEET'!X2315="","",'S.D.PASTE SHEET'!X2315)</f>
        <v/>
      </c>
      <c s="153" t="str">
        <f>IF('S.D.PASTE SHEET'!Y2315="","",'S.D.PASTE SHEET'!Y2315)</f>
        <v/>
      </c>
      <c s="153" t="str">
        <f>IF('S.D.PASTE SHEET'!Z2315="","",'S.D.PASTE SHEET'!Z2315)</f>
        <v/>
      </c>
      <c s="153" t="str">
        <f>IF('S.D.PASTE SHEET'!AA2315="","",'S.D.PASTE SHEET'!AA2315)</f>
        <v/>
      </c>
      <c s="153" t="str">
        <f>IF('S.D.PASTE SHEET'!AB2315="","",'S.D.PASTE SHEET'!AB2315)</f>
        <v/>
      </c>
      <c s="153" t="str">
        <f>IF('S.D.PASTE SHEET'!AC2315="","",'S.D.PASTE SHEET'!AC2315)</f>
        <v/>
      </c>
      <c s="153" t="str">
        <f>IF('S.D.PASTE SHEET'!AD2315="","",'S.D.PASTE SHEET'!AD2315)</f>
        <v/>
      </c>
      <c s="155"/>
      <c s="156" t="str">
        <f>IF(AK2315="","",IF(AK2315&gt;0,COUNT($AG$2:AG2315),""))</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IF(BC2315="","",IF(BC2315&gt;0,COUNT($AY$2:AY2315),""))</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16" spans="1:66" ht="15">
      <c r="A2316" s="153" t="str">
        <f>IF('S.D.PASTE SHEET'!A2316="","",'S.D.PASTE SHEET'!A2316)</f>
        <v/>
      </c>
      <c s="153" t="str">
        <f>IF('S.D.PASTE SHEET'!B2316="","",'S.D.PASTE SHEET'!B2316)</f>
        <v/>
      </c>
      <c s="153" t="str">
        <f>IF('S.D.PASTE SHEET'!C2316="","",'S.D.PASTE SHEET'!C2316)</f>
        <v/>
      </c>
      <c s="154" t="str">
        <f>IF('S.D.PASTE SHEET'!D2316="","",'S.D.PASTE SHEET'!D2316)</f>
        <v/>
      </c>
      <c s="153" t="str">
        <f>IF('S.D.PASTE SHEET'!E2316="","",UPPER('S.D.PASTE SHEET'!E2316))</f>
        <v/>
      </c>
      <c s="153" t="str">
        <f>IF('S.D.PASTE SHEET'!F2316="","",'S.D.PASTE SHEET'!F2316)</f>
        <v/>
      </c>
      <c s="153" t="str">
        <f>IF('S.D.PASTE SHEET'!G2316="","",UPPER('S.D.PASTE SHEET'!G2316))</f>
        <v/>
      </c>
      <c s="153" t="str">
        <f>IF('S.D.PASTE SHEET'!H2316="","",UPPER('S.D.PASTE SHEET'!H2316))</f>
        <v/>
      </c>
      <c s="153" t="str">
        <f>IF('S.D.PASTE SHEET'!I2316="","",'S.D.PASTE SHEET'!I2316)</f>
        <v/>
      </c>
      <c s="154" t="str">
        <f>IF('S.D.PASTE SHEET'!J2316="","",'S.D.PASTE SHEET'!J2316)</f>
        <v/>
      </c>
      <c s="153" t="str">
        <f>IF('S.D.PASTE SHEET'!K2316="","",'S.D.PASTE SHEET'!K2316)</f>
        <v/>
      </c>
      <c s="153" t="str">
        <f>IF('S.D.PASTE SHEET'!L2316="","",'S.D.PASTE SHEET'!L2316)</f>
        <v/>
      </c>
      <c s="153" t="str">
        <f>IF('S.D.PASTE SHEET'!M2316="","",'S.D.PASTE SHEET'!M2316)</f>
        <v/>
      </c>
      <c s="153" t="str">
        <f>IF('S.D.PASTE SHEET'!N2316="","",'S.D.PASTE SHEET'!N2316)</f>
        <v/>
      </c>
      <c s="153" t="str">
        <f>IF('S.D.PASTE SHEET'!O2316="","",'S.D.PASTE SHEET'!O2316)</f>
        <v/>
      </c>
      <c s="153" t="str">
        <f>IF('S.D.PASTE SHEET'!P2316="","",'S.D.PASTE SHEET'!P2316)</f>
        <v/>
      </c>
      <c s="153" t="str">
        <f>IF('S.D.PASTE SHEET'!Q2316="","",'S.D.PASTE SHEET'!Q2316)</f>
        <v/>
      </c>
      <c s="153" t="str">
        <f>IF('S.D.PASTE SHEET'!R2316="","",'S.D.PASTE SHEET'!R2316)</f>
        <v/>
      </c>
      <c s="153" t="str">
        <f>IF('S.D.PASTE SHEET'!S2316="","",'S.D.PASTE SHEET'!S2316)</f>
        <v/>
      </c>
      <c s="153" t="str">
        <f>IF('S.D.PASTE SHEET'!T2316="","",'S.D.PASTE SHEET'!T2316)</f>
        <v/>
      </c>
      <c s="153" t="str">
        <f>IF('S.D.PASTE SHEET'!U2316="","",'S.D.PASTE SHEET'!U2316)</f>
        <v/>
      </c>
      <c s="153" t="str">
        <f>IF('S.D.PASTE SHEET'!V2316="","",'S.D.PASTE SHEET'!V2316)</f>
        <v/>
      </c>
      <c s="153" t="str">
        <f>IF('S.D.PASTE SHEET'!W2316="","",'S.D.PASTE SHEET'!W2316)</f>
        <v/>
      </c>
      <c s="153" t="str">
        <f>IF('S.D.PASTE SHEET'!X2316="","",'S.D.PASTE SHEET'!X2316)</f>
        <v/>
      </c>
      <c s="153" t="str">
        <f>IF('S.D.PASTE SHEET'!Y2316="","",'S.D.PASTE SHEET'!Y2316)</f>
        <v/>
      </c>
      <c s="153" t="str">
        <f>IF('S.D.PASTE SHEET'!Z2316="","",'S.D.PASTE SHEET'!Z2316)</f>
        <v/>
      </c>
      <c s="153" t="str">
        <f>IF('S.D.PASTE SHEET'!AA2316="","",'S.D.PASTE SHEET'!AA2316)</f>
        <v/>
      </c>
      <c s="153" t="str">
        <f>IF('S.D.PASTE SHEET'!AB2316="","",'S.D.PASTE SHEET'!AB2316)</f>
        <v/>
      </c>
      <c s="153" t="str">
        <f>IF('S.D.PASTE SHEET'!AC2316="","",'S.D.PASTE SHEET'!AC2316)</f>
        <v/>
      </c>
      <c s="153" t="str">
        <f>IF('S.D.PASTE SHEET'!AD2316="","",'S.D.PASTE SHEET'!AD2316)</f>
        <v/>
      </c>
      <c s="155"/>
      <c s="156" t="str">
        <f>IF(AK2316="","",IF(AK2316&gt;0,COUNT($AG$2:AG2316),""))</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IF(BC2316="","",IF(BC2316&gt;0,COUNT($AY$2:AY2316),""))</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17" spans="1:66" ht="15">
      <c r="A2317" s="153" t="str">
        <f>IF('S.D.PASTE SHEET'!A2317="","",'S.D.PASTE SHEET'!A2317)</f>
        <v/>
      </c>
      <c s="153" t="str">
        <f>IF('S.D.PASTE SHEET'!B2317="","",'S.D.PASTE SHEET'!B2317)</f>
        <v/>
      </c>
      <c s="153" t="str">
        <f>IF('S.D.PASTE SHEET'!C2317="","",'S.D.PASTE SHEET'!C2317)</f>
        <v/>
      </c>
      <c s="154" t="str">
        <f>IF('S.D.PASTE SHEET'!D2317="","",'S.D.PASTE SHEET'!D2317)</f>
        <v/>
      </c>
      <c s="153" t="str">
        <f>IF('S.D.PASTE SHEET'!E2317="","",UPPER('S.D.PASTE SHEET'!E2317))</f>
        <v/>
      </c>
      <c s="153" t="str">
        <f>IF('S.D.PASTE SHEET'!F2317="","",'S.D.PASTE SHEET'!F2317)</f>
        <v/>
      </c>
      <c s="153" t="str">
        <f>IF('S.D.PASTE SHEET'!G2317="","",UPPER('S.D.PASTE SHEET'!G2317))</f>
        <v/>
      </c>
      <c s="153" t="str">
        <f>IF('S.D.PASTE SHEET'!H2317="","",UPPER('S.D.PASTE SHEET'!H2317))</f>
        <v/>
      </c>
      <c s="153" t="str">
        <f>IF('S.D.PASTE SHEET'!I2317="","",'S.D.PASTE SHEET'!I2317)</f>
        <v/>
      </c>
      <c s="154" t="str">
        <f>IF('S.D.PASTE SHEET'!J2317="","",'S.D.PASTE SHEET'!J2317)</f>
        <v/>
      </c>
      <c s="153" t="str">
        <f>IF('S.D.PASTE SHEET'!K2317="","",'S.D.PASTE SHEET'!K2317)</f>
        <v/>
      </c>
      <c s="153" t="str">
        <f>IF('S.D.PASTE SHEET'!L2317="","",'S.D.PASTE SHEET'!L2317)</f>
        <v/>
      </c>
      <c s="153" t="str">
        <f>IF('S.D.PASTE SHEET'!M2317="","",'S.D.PASTE SHEET'!M2317)</f>
        <v/>
      </c>
      <c s="153" t="str">
        <f>IF('S.D.PASTE SHEET'!N2317="","",'S.D.PASTE SHEET'!N2317)</f>
        <v/>
      </c>
      <c s="153" t="str">
        <f>IF('S.D.PASTE SHEET'!O2317="","",'S.D.PASTE SHEET'!O2317)</f>
        <v/>
      </c>
      <c s="153" t="str">
        <f>IF('S.D.PASTE SHEET'!P2317="","",'S.D.PASTE SHEET'!P2317)</f>
        <v/>
      </c>
      <c s="153" t="str">
        <f>IF('S.D.PASTE SHEET'!Q2317="","",'S.D.PASTE SHEET'!Q2317)</f>
        <v/>
      </c>
      <c s="153" t="str">
        <f>IF('S.D.PASTE SHEET'!R2317="","",'S.D.PASTE SHEET'!R2317)</f>
        <v/>
      </c>
      <c s="153" t="str">
        <f>IF('S.D.PASTE SHEET'!S2317="","",'S.D.PASTE SHEET'!S2317)</f>
        <v/>
      </c>
      <c s="153" t="str">
        <f>IF('S.D.PASTE SHEET'!T2317="","",'S.D.PASTE SHEET'!T2317)</f>
        <v/>
      </c>
      <c s="153" t="str">
        <f>IF('S.D.PASTE SHEET'!U2317="","",'S.D.PASTE SHEET'!U2317)</f>
        <v/>
      </c>
      <c s="153" t="str">
        <f>IF('S.D.PASTE SHEET'!V2317="","",'S.D.PASTE SHEET'!V2317)</f>
        <v/>
      </c>
      <c s="153" t="str">
        <f>IF('S.D.PASTE SHEET'!W2317="","",'S.D.PASTE SHEET'!W2317)</f>
        <v/>
      </c>
      <c s="153" t="str">
        <f>IF('S.D.PASTE SHEET'!X2317="","",'S.D.PASTE SHEET'!X2317)</f>
        <v/>
      </c>
      <c s="153" t="str">
        <f>IF('S.D.PASTE SHEET'!Y2317="","",'S.D.PASTE SHEET'!Y2317)</f>
        <v/>
      </c>
      <c s="153" t="str">
        <f>IF('S.D.PASTE SHEET'!Z2317="","",'S.D.PASTE SHEET'!Z2317)</f>
        <v/>
      </c>
      <c s="153" t="str">
        <f>IF('S.D.PASTE SHEET'!AA2317="","",'S.D.PASTE SHEET'!AA2317)</f>
        <v/>
      </c>
      <c s="153" t="str">
        <f>IF('S.D.PASTE SHEET'!AB2317="","",'S.D.PASTE SHEET'!AB2317)</f>
        <v/>
      </c>
      <c s="153" t="str">
        <f>IF('S.D.PASTE SHEET'!AC2317="","",'S.D.PASTE SHEET'!AC2317)</f>
        <v/>
      </c>
      <c s="153" t="str">
        <f>IF('S.D.PASTE SHEET'!AD2317="","",'S.D.PASTE SHEET'!AD2317)</f>
        <v/>
      </c>
      <c s="155"/>
      <c s="156" t="str">
        <f>IF(AK2317="","",IF(AK2317&gt;0,COUNT($AG$2:AG2317),""))</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IF(BC2317="","",IF(BC2317&gt;0,COUNT($AY$2:AY2317),""))</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18" spans="1:66" ht="15">
      <c r="A2318" s="153" t="str">
        <f>IF('S.D.PASTE SHEET'!A2318="","",'S.D.PASTE SHEET'!A2318)</f>
        <v/>
      </c>
      <c s="153" t="str">
        <f>IF('S.D.PASTE SHEET'!B2318="","",'S.D.PASTE SHEET'!B2318)</f>
        <v/>
      </c>
      <c s="153" t="str">
        <f>IF('S.D.PASTE SHEET'!C2318="","",'S.D.PASTE SHEET'!C2318)</f>
        <v/>
      </c>
      <c s="154" t="str">
        <f>IF('S.D.PASTE SHEET'!D2318="","",'S.D.PASTE SHEET'!D2318)</f>
        <v/>
      </c>
      <c s="153" t="str">
        <f>IF('S.D.PASTE SHEET'!E2318="","",UPPER('S.D.PASTE SHEET'!E2318))</f>
        <v/>
      </c>
      <c s="153" t="str">
        <f>IF('S.D.PASTE SHEET'!F2318="","",'S.D.PASTE SHEET'!F2318)</f>
        <v/>
      </c>
      <c s="153" t="str">
        <f>IF('S.D.PASTE SHEET'!G2318="","",UPPER('S.D.PASTE SHEET'!G2318))</f>
        <v/>
      </c>
      <c s="153" t="str">
        <f>IF('S.D.PASTE SHEET'!H2318="","",UPPER('S.D.PASTE SHEET'!H2318))</f>
        <v/>
      </c>
      <c s="153" t="str">
        <f>IF('S.D.PASTE SHEET'!I2318="","",'S.D.PASTE SHEET'!I2318)</f>
        <v/>
      </c>
      <c s="154" t="str">
        <f>IF('S.D.PASTE SHEET'!J2318="","",'S.D.PASTE SHEET'!J2318)</f>
        <v/>
      </c>
      <c s="153" t="str">
        <f>IF('S.D.PASTE SHEET'!K2318="","",'S.D.PASTE SHEET'!K2318)</f>
        <v/>
      </c>
      <c s="153" t="str">
        <f>IF('S.D.PASTE SHEET'!L2318="","",'S.D.PASTE SHEET'!L2318)</f>
        <v/>
      </c>
      <c s="153" t="str">
        <f>IF('S.D.PASTE SHEET'!M2318="","",'S.D.PASTE SHEET'!M2318)</f>
        <v/>
      </c>
      <c s="153" t="str">
        <f>IF('S.D.PASTE SHEET'!N2318="","",'S.D.PASTE SHEET'!N2318)</f>
        <v/>
      </c>
      <c s="153" t="str">
        <f>IF('S.D.PASTE SHEET'!O2318="","",'S.D.PASTE SHEET'!O2318)</f>
        <v/>
      </c>
      <c s="153" t="str">
        <f>IF('S.D.PASTE SHEET'!P2318="","",'S.D.PASTE SHEET'!P2318)</f>
        <v/>
      </c>
      <c s="153" t="str">
        <f>IF('S.D.PASTE SHEET'!Q2318="","",'S.D.PASTE SHEET'!Q2318)</f>
        <v/>
      </c>
      <c s="153" t="str">
        <f>IF('S.D.PASTE SHEET'!R2318="","",'S.D.PASTE SHEET'!R2318)</f>
        <v/>
      </c>
      <c s="153" t="str">
        <f>IF('S.D.PASTE SHEET'!S2318="","",'S.D.PASTE SHEET'!S2318)</f>
        <v/>
      </c>
      <c s="153" t="str">
        <f>IF('S.D.PASTE SHEET'!T2318="","",'S.D.PASTE SHEET'!T2318)</f>
        <v/>
      </c>
      <c s="153" t="str">
        <f>IF('S.D.PASTE SHEET'!U2318="","",'S.D.PASTE SHEET'!U2318)</f>
        <v/>
      </c>
      <c s="153" t="str">
        <f>IF('S.D.PASTE SHEET'!V2318="","",'S.D.PASTE SHEET'!V2318)</f>
        <v/>
      </c>
      <c s="153" t="str">
        <f>IF('S.D.PASTE SHEET'!W2318="","",'S.D.PASTE SHEET'!W2318)</f>
        <v/>
      </c>
      <c s="153" t="str">
        <f>IF('S.D.PASTE SHEET'!X2318="","",'S.D.PASTE SHEET'!X2318)</f>
        <v/>
      </c>
      <c s="153" t="str">
        <f>IF('S.D.PASTE SHEET'!Y2318="","",'S.D.PASTE SHEET'!Y2318)</f>
        <v/>
      </c>
      <c s="153" t="str">
        <f>IF('S.D.PASTE SHEET'!Z2318="","",'S.D.PASTE SHEET'!Z2318)</f>
        <v/>
      </c>
      <c s="153" t="str">
        <f>IF('S.D.PASTE SHEET'!AA2318="","",'S.D.PASTE SHEET'!AA2318)</f>
        <v/>
      </c>
      <c s="153" t="str">
        <f>IF('S.D.PASTE SHEET'!AB2318="","",'S.D.PASTE SHEET'!AB2318)</f>
        <v/>
      </c>
      <c s="153" t="str">
        <f>IF('S.D.PASTE SHEET'!AC2318="","",'S.D.PASTE SHEET'!AC2318)</f>
        <v/>
      </c>
      <c s="153" t="str">
        <f>IF('S.D.PASTE SHEET'!AD2318="","",'S.D.PASTE SHEET'!AD2318)</f>
        <v/>
      </c>
      <c s="155"/>
      <c s="156" t="str">
        <f>IF(AK2318="","",IF(AK2318&gt;0,COUNT($AG$2:AG2318),""))</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IF(BC2318="","",IF(BC2318&gt;0,COUNT($AY$2:AY2318),""))</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19" spans="1:66" ht="15">
      <c r="A2319" s="153" t="str">
        <f>IF('S.D.PASTE SHEET'!A2319="","",'S.D.PASTE SHEET'!A2319)</f>
        <v/>
      </c>
      <c s="153" t="str">
        <f>IF('S.D.PASTE SHEET'!B2319="","",'S.D.PASTE SHEET'!B2319)</f>
        <v/>
      </c>
      <c s="153" t="str">
        <f>IF('S.D.PASTE SHEET'!C2319="","",'S.D.PASTE SHEET'!C2319)</f>
        <v/>
      </c>
      <c s="154" t="str">
        <f>IF('S.D.PASTE SHEET'!D2319="","",'S.D.PASTE SHEET'!D2319)</f>
        <v/>
      </c>
      <c s="153" t="str">
        <f>IF('S.D.PASTE SHEET'!E2319="","",UPPER('S.D.PASTE SHEET'!E2319))</f>
        <v/>
      </c>
      <c s="153" t="str">
        <f>IF('S.D.PASTE SHEET'!F2319="","",'S.D.PASTE SHEET'!F2319)</f>
        <v/>
      </c>
      <c s="153" t="str">
        <f>IF('S.D.PASTE SHEET'!G2319="","",UPPER('S.D.PASTE SHEET'!G2319))</f>
        <v/>
      </c>
      <c s="153" t="str">
        <f>IF('S.D.PASTE SHEET'!H2319="","",UPPER('S.D.PASTE SHEET'!H2319))</f>
        <v/>
      </c>
      <c s="153" t="str">
        <f>IF('S.D.PASTE SHEET'!I2319="","",'S.D.PASTE SHEET'!I2319)</f>
        <v/>
      </c>
      <c s="154" t="str">
        <f>IF('S.D.PASTE SHEET'!J2319="","",'S.D.PASTE SHEET'!J2319)</f>
        <v/>
      </c>
      <c s="153" t="str">
        <f>IF('S.D.PASTE SHEET'!K2319="","",'S.D.PASTE SHEET'!K2319)</f>
        <v/>
      </c>
      <c s="153" t="str">
        <f>IF('S.D.PASTE SHEET'!L2319="","",'S.D.PASTE SHEET'!L2319)</f>
        <v/>
      </c>
      <c s="153" t="str">
        <f>IF('S.D.PASTE SHEET'!M2319="","",'S.D.PASTE SHEET'!M2319)</f>
        <v/>
      </c>
      <c s="153" t="str">
        <f>IF('S.D.PASTE SHEET'!N2319="","",'S.D.PASTE SHEET'!N2319)</f>
        <v/>
      </c>
      <c s="153" t="str">
        <f>IF('S.D.PASTE SHEET'!O2319="","",'S.D.PASTE SHEET'!O2319)</f>
        <v/>
      </c>
      <c s="153" t="str">
        <f>IF('S.D.PASTE SHEET'!P2319="","",'S.D.PASTE SHEET'!P2319)</f>
        <v/>
      </c>
      <c s="153" t="str">
        <f>IF('S.D.PASTE SHEET'!Q2319="","",'S.D.PASTE SHEET'!Q2319)</f>
        <v/>
      </c>
      <c s="153" t="str">
        <f>IF('S.D.PASTE SHEET'!R2319="","",'S.D.PASTE SHEET'!R2319)</f>
        <v/>
      </c>
      <c s="153" t="str">
        <f>IF('S.D.PASTE SHEET'!S2319="","",'S.D.PASTE SHEET'!S2319)</f>
        <v/>
      </c>
      <c s="153" t="str">
        <f>IF('S.D.PASTE SHEET'!T2319="","",'S.D.PASTE SHEET'!T2319)</f>
        <v/>
      </c>
      <c s="153" t="str">
        <f>IF('S.D.PASTE SHEET'!U2319="","",'S.D.PASTE SHEET'!U2319)</f>
        <v/>
      </c>
      <c s="153" t="str">
        <f>IF('S.D.PASTE SHEET'!V2319="","",'S.D.PASTE SHEET'!V2319)</f>
        <v/>
      </c>
      <c s="153" t="str">
        <f>IF('S.D.PASTE SHEET'!W2319="","",'S.D.PASTE SHEET'!W2319)</f>
        <v/>
      </c>
      <c s="153" t="str">
        <f>IF('S.D.PASTE SHEET'!X2319="","",'S.D.PASTE SHEET'!X2319)</f>
        <v/>
      </c>
      <c s="153" t="str">
        <f>IF('S.D.PASTE SHEET'!Y2319="","",'S.D.PASTE SHEET'!Y2319)</f>
        <v/>
      </c>
      <c s="153" t="str">
        <f>IF('S.D.PASTE SHEET'!Z2319="","",'S.D.PASTE SHEET'!Z2319)</f>
        <v/>
      </c>
      <c s="153" t="str">
        <f>IF('S.D.PASTE SHEET'!AA2319="","",'S.D.PASTE SHEET'!AA2319)</f>
        <v/>
      </c>
      <c s="153" t="str">
        <f>IF('S.D.PASTE SHEET'!AB2319="","",'S.D.PASTE SHEET'!AB2319)</f>
        <v/>
      </c>
      <c s="153" t="str">
        <f>IF('S.D.PASTE SHEET'!AC2319="","",'S.D.PASTE SHEET'!AC2319)</f>
        <v/>
      </c>
      <c s="153" t="str">
        <f>IF('S.D.PASTE SHEET'!AD2319="","",'S.D.PASTE SHEET'!AD2319)</f>
        <v/>
      </c>
      <c s="155"/>
      <c s="156" t="str">
        <f>IF(AK2319="","",IF(AK2319&gt;0,COUNT($AG$2:AG2319),""))</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IF(BC2319="","",IF(BC2319&gt;0,COUNT($AY$2:AY2319),""))</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20" spans="1:66" ht="15">
      <c r="A2320" s="153" t="str">
        <f>IF('S.D.PASTE SHEET'!A2320="","",'S.D.PASTE SHEET'!A2320)</f>
        <v/>
      </c>
      <c s="153" t="str">
        <f>IF('S.D.PASTE SHEET'!B2320="","",'S.D.PASTE SHEET'!B2320)</f>
        <v/>
      </c>
      <c s="153" t="str">
        <f>IF('S.D.PASTE SHEET'!C2320="","",'S.D.PASTE SHEET'!C2320)</f>
        <v/>
      </c>
      <c s="154" t="str">
        <f>IF('S.D.PASTE SHEET'!D2320="","",'S.D.PASTE SHEET'!D2320)</f>
        <v/>
      </c>
      <c s="153" t="str">
        <f>IF('S.D.PASTE SHEET'!E2320="","",UPPER('S.D.PASTE SHEET'!E2320))</f>
        <v/>
      </c>
      <c s="153" t="str">
        <f>IF('S.D.PASTE SHEET'!F2320="","",'S.D.PASTE SHEET'!F2320)</f>
        <v/>
      </c>
      <c s="153" t="str">
        <f>IF('S.D.PASTE SHEET'!G2320="","",UPPER('S.D.PASTE SHEET'!G2320))</f>
        <v/>
      </c>
      <c s="153" t="str">
        <f>IF('S.D.PASTE SHEET'!H2320="","",UPPER('S.D.PASTE SHEET'!H2320))</f>
        <v/>
      </c>
      <c s="153" t="str">
        <f>IF('S.D.PASTE SHEET'!I2320="","",'S.D.PASTE SHEET'!I2320)</f>
        <v/>
      </c>
      <c s="154" t="str">
        <f>IF('S.D.PASTE SHEET'!J2320="","",'S.D.PASTE SHEET'!J2320)</f>
        <v/>
      </c>
      <c s="153" t="str">
        <f>IF('S.D.PASTE SHEET'!K2320="","",'S.D.PASTE SHEET'!K2320)</f>
        <v/>
      </c>
      <c s="153" t="str">
        <f>IF('S.D.PASTE SHEET'!L2320="","",'S.D.PASTE SHEET'!L2320)</f>
        <v/>
      </c>
      <c s="153" t="str">
        <f>IF('S.D.PASTE SHEET'!M2320="","",'S.D.PASTE SHEET'!M2320)</f>
        <v/>
      </c>
      <c s="153" t="str">
        <f>IF('S.D.PASTE SHEET'!N2320="","",'S.D.PASTE SHEET'!N2320)</f>
        <v/>
      </c>
      <c s="153" t="str">
        <f>IF('S.D.PASTE SHEET'!O2320="","",'S.D.PASTE SHEET'!O2320)</f>
        <v/>
      </c>
      <c s="153" t="str">
        <f>IF('S.D.PASTE SHEET'!P2320="","",'S.D.PASTE SHEET'!P2320)</f>
        <v/>
      </c>
      <c s="153" t="str">
        <f>IF('S.D.PASTE SHEET'!Q2320="","",'S.D.PASTE SHEET'!Q2320)</f>
        <v/>
      </c>
      <c s="153" t="str">
        <f>IF('S.D.PASTE SHEET'!R2320="","",'S.D.PASTE SHEET'!R2320)</f>
        <v/>
      </c>
      <c s="153" t="str">
        <f>IF('S.D.PASTE SHEET'!S2320="","",'S.D.PASTE SHEET'!S2320)</f>
        <v/>
      </c>
      <c s="153" t="str">
        <f>IF('S.D.PASTE SHEET'!T2320="","",'S.D.PASTE SHEET'!T2320)</f>
        <v/>
      </c>
      <c s="153" t="str">
        <f>IF('S.D.PASTE SHEET'!U2320="","",'S.D.PASTE SHEET'!U2320)</f>
        <v/>
      </c>
      <c s="153" t="str">
        <f>IF('S.D.PASTE SHEET'!V2320="","",'S.D.PASTE SHEET'!V2320)</f>
        <v/>
      </c>
      <c s="153" t="str">
        <f>IF('S.D.PASTE SHEET'!W2320="","",'S.D.PASTE SHEET'!W2320)</f>
        <v/>
      </c>
      <c s="153" t="str">
        <f>IF('S.D.PASTE SHEET'!X2320="","",'S.D.PASTE SHEET'!X2320)</f>
        <v/>
      </c>
      <c s="153" t="str">
        <f>IF('S.D.PASTE SHEET'!Y2320="","",'S.D.PASTE SHEET'!Y2320)</f>
        <v/>
      </c>
      <c s="153" t="str">
        <f>IF('S.D.PASTE SHEET'!Z2320="","",'S.D.PASTE SHEET'!Z2320)</f>
        <v/>
      </c>
      <c s="153" t="str">
        <f>IF('S.D.PASTE SHEET'!AA2320="","",'S.D.PASTE SHEET'!AA2320)</f>
        <v/>
      </c>
      <c s="153" t="str">
        <f>IF('S.D.PASTE SHEET'!AB2320="","",'S.D.PASTE SHEET'!AB2320)</f>
        <v/>
      </c>
      <c s="153" t="str">
        <f>IF('S.D.PASTE SHEET'!AC2320="","",'S.D.PASTE SHEET'!AC2320)</f>
        <v/>
      </c>
      <c s="153" t="str">
        <f>IF('S.D.PASTE SHEET'!AD2320="","",'S.D.PASTE SHEET'!AD2320)</f>
        <v/>
      </c>
      <c s="155"/>
      <c s="156" t="str">
        <f>IF(AK2320="","",IF(AK2320&gt;0,COUNT($AG$2:AG2320),""))</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IF(BC2320="","",IF(BC2320&gt;0,COUNT($AY$2:AY2320),""))</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21" spans="1:66" ht="15">
      <c r="A2321" s="153" t="str">
        <f>IF('S.D.PASTE SHEET'!A2321="","",'S.D.PASTE SHEET'!A2321)</f>
        <v/>
      </c>
      <c s="153" t="str">
        <f>IF('S.D.PASTE SHEET'!B2321="","",'S.D.PASTE SHEET'!B2321)</f>
        <v/>
      </c>
      <c s="153" t="str">
        <f>IF('S.D.PASTE SHEET'!C2321="","",'S.D.PASTE SHEET'!C2321)</f>
        <v/>
      </c>
      <c s="154" t="str">
        <f>IF('S.D.PASTE SHEET'!D2321="","",'S.D.PASTE SHEET'!D2321)</f>
        <v/>
      </c>
      <c s="153" t="str">
        <f>IF('S.D.PASTE SHEET'!E2321="","",UPPER('S.D.PASTE SHEET'!E2321))</f>
        <v/>
      </c>
      <c s="153" t="str">
        <f>IF('S.D.PASTE SHEET'!F2321="","",'S.D.PASTE SHEET'!F2321)</f>
        <v/>
      </c>
      <c s="153" t="str">
        <f>IF('S.D.PASTE SHEET'!G2321="","",UPPER('S.D.PASTE SHEET'!G2321))</f>
        <v/>
      </c>
      <c s="153" t="str">
        <f>IF('S.D.PASTE SHEET'!H2321="","",UPPER('S.D.PASTE SHEET'!H2321))</f>
        <v/>
      </c>
      <c s="153" t="str">
        <f>IF('S.D.PASTE SHEET'!I2321="","",'S.D.PASTE SHEET'!I2321)</f>
        <v/>
      </c>
      <c s="154" t="str">
        <f>IF('S.D.PASTE SHEET'!J2321="","",'S.D.PASTE SHEET'!J2321)</f>
        <v/>
      </c>
      <c s="153" t="str">
        <f>IF('S.D.PASTE SHEET'!K2321="","",'S.D.PASTE SHEET'!K2321)</f>
        <v/>
      </c>
      <c s="153" t="str">
        <f>IF('S.D.PASTE SHEET'!L2321="","",'S.D.PASTE SHEET'!L2321)</f>
        <v/>
      </c>
      <c s="153" t="str">
        <f>IF('S.D.PASTE SHEET'!M2321="","",'S.D.PASTE SHEET'!M2321)</f>
        <v/>
      </c>
      <c s="153" t="str">
        <f>IF('S.D.PASTE SHEET'!N2321="","",'S.D.PASTE SHEET'!N2321)</f>
        <v/>
      </c>
      <c s="153" t="str">
        <f>IF('S.D.PASTE SHEET'!O2321="","",'S.D.PASTE SHEET'!O2321)</f>
        <v/>
      </c>
      <c s="153" t="str">
        <f>IF('S.D.PASTE SHEET'!P2321="","",'S.D.PASTE SHEET'!P2321)</f>
        <v/>
      </c>
      <c s="153" t="str">
        <f>IF('S.D.PASTE SHEET'!Q2321="","",'S.D.PASTE SHEET'!Q2321)</f>
        <v/>
      </c>
      <c s="153" t="str">
        <f>IF('S.D.PASTE SHEET'!R2321="","",'S.D.PASTE SHEET'!R2321)</f>
        <v/>
      </c>
      <c s="153" t="str">
        <f>IF('S.D.PASTE SHEET'!S2321="","",'S.D.PASTE SHEET'!S2321)</f>
        <v/>
      </c>
      <c s="153" t="str">
        <f>IF('S.D.PASTE SHEET'!T2321="","",'S.D.PASTE SHEET'!T2321)</f>
        <v/>
      </c>
      <c s="153" t="str">
        <f>IF('S.D.PASTE SHEET'!U2321="","",'S.D.PASTE SHEET'!U2321)</f>
        <v/>
      </c>
      <c s="153" t="str">
        <f>IF('S.D.PASTE SHEET'!V2321="","",'S.D.PASTE SHEET'!V2321)</f>
        <v/>
      </c>
      <c s="153" t="str">
        <f>IF('S.D.PASTE SHEET'!W2321="","",'S.D.PASTE SHEET'!W2321)</f>
        <v/>
      </c>
      <c s="153" t="str">
        <f>IF('S.D.PASTE SHEET'!X2321="","",'S.D.PASTE SHEET'!X2321)</f>
        <v/>
      </c>
      <c s="153" t="str">
        <f>IF('S.D.PASTE SHEET'!Y2321="","",'S.D.PASTE SHEET'!Y2321)</f>
        <v/>
      </c>
      <c s="153" t="str">
        <f>IF('S.D.PASTE SHEET'!Z2321="","",'S.D.PASTE SHEET'!Z2321)</f>
        <v/>
      </c>
      <c s="153" t="str">
        <f>IF('S.D.PASTE SHEET'!AA2321="","",'S.D.PASTE SHEET'!AA2321)</f>
        <v/>
      </c>
      <c s="153" t="str">
        <f>IF('S.D.PASTE SHEET'!AB2321="","",'S.D.PASTE SHEET'!AB2321)</f>
        <v/>
      </c>
      <c s="153" t="str">
        <f>IF('S.D.PASTE SHEET'!AC2321="","",'S.D.PASTE SHEET'!AC2321)</f>
        <v/>
      </c>
      <c s="153" t="str">
        <f>IF('S.D.PASTE SHEET'!AD2321="","",'S.D.PASTE SHEET'!AD2321)</f>
        <v/>
      </c>
      <c s="155"/>
      <c s="156" t="str">
        <f>IF(AK2321="","",IF(AK2321&gt;0,COUNT($AG$2:AG2321),""))</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IF(BC2321="","",IF(BC2321&gt;0,COUNT($AY$2:AY2321),""))</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22" spans="1:66" ht="15">
      <c r="A2322" s="153" t="str">
        <f>IF('S.D.PASTE SHEET'!A2322="","",'S.D.PASTE SHEET'!A2322)</f>
        <v/>
      </c>
      <c s="153" t="str">
        <f>IF('S.D.PASTE SHEET'!B2322="","",'S.D.PASTE SHEET'!B2322)</f>
        <v/>
      </c>
      <c s="153" t="str">
        <f>IF('S.D.PASTE SHEET'!C2322="","",'S.D.PASTE SHEET'!C2322)</f>
        <v/>
      </c>
      <c s="154" t="str">
        <f>IF('S.D.PASTE SHEET'!D2322="","",'S.D.PASTE SHEET'!D2322)</f>
        <v/>
      </c>
      <c s="153" t="str">
        <f>IF('S.D.PASTE SHEET'!E2322="","",UPPER('S.D.PASTE SHEET'!E2322))</f>
        <v/>
      </c>
      <c s="153" t="str">
        <f>IF('S.D.PASTE SHEET'!F2322="","",'S.D.PASTE SHEET'!F2322)</f>
        <v/>
      </c>
      <c s="153" t="str">
        <f>IF('S.D.PASTE SHEET'!G2322="","",UPPER('S.D.PASTE SHEET'!G2322))</f>
        <v/>
      </c>
      <c s="153" t="str">
        <f>IF('S.D.PASTE SHEET'!H2322="","",UPPER('S.D.PASTE SHEET'!H2322))</f>
        <v/>
      </c>
      <c s="153" t="str">
        <f>IF('S.D.PASTE SHEET'!I2322="","",'S.D.PASTE SHEET'!I2322)</f>
        <v/>
      </c>
      <c s="154" t="str">
        <f>IF('S.D.PASTE SHEET'!J2322="","",'S.D.PASTE SHEET'!J2322)</f>
        <v/>
      </c>
      <c s="153" t="str">
        <f>IF('S.D.PASTE SHEET'!K2322="","",'S.D.PASTE SHEET'!K2322)</f>
        <v/>
      </c>
      <c s="153" t="str">
        <f>IF('S.D.PASTE SHEET'!L2322="","",'S.D.PASTE SHEET'!L2322)</f>
        <v/>
      </c>
      <c s="153" t="str">
        <f>IF('S.D.PASTE SHEET'!M2322="","",'S.D.PASTE SHEET'!M2322)</f>
        <v/>
      </c>
      <c s="153" t="str">
        <f>IF('S.D.PASTE SHEET'!N2322="","",'S.D.PASTE SHEET'!N2322)</f>
        <v/>
      </c>
      <c s="153" t="str">
        <f>IF('S.D.PASTE SHEET'!O2322="","",'S.D.PASTE SHEET'!O2322)</f>
        <v/>
      </c>
      <c s="153" t="str">
        <f>IF('S.D.PASTE SHEET'!P2322="","",'S.D.PASTE SHEET'!P2322)</f>
        <v/>
      </c>
      <c s="153" t="str">
        <f>IF('S.D.PASTE SHEET'!Q2322="","",'S.D.PASTE SHEET'!Q2322)</f>
        <v/>
      </c>
      <c s="153" t="str">
        <f>IF('S.D.PASTE SHEET'!R2322="","",'S.D.PASTE SHEET'!R2322)</f>
        <v/>
      </c>
      <c s="153" t="str">
        <f>IF('S.D.PASTE SHEET'!S2322="","",'S.D.PASTE SHEET'!S2322)</f>
        <v/>
      </c>
      <c s="153" t="str">
        <f>IF('S.D.PASTE SHEET'!T2322="","",'S.D.PASTE SHEET'!T2322)</f>
        <v/>
      </c>
      <c s="153" t="str">
        <f>IF('S.D.PASTE SHEET'!U2322="","",'S.D.PASTE SHEET'!U2322)</f>
        <v/>
      </c>
      <c s="153" t="str">
        <f>IF('S.D.PASTE SHEET'!V2322="","",'S.D.PASTE SHEET'!V2322)</f>
        <v/>
      </c>
      <c s="153" t="str">
        <f>IF('S.D.PASTE SHEET'!W2322="","",'S.D.PASTE SHEET'!W2322)</f>
        <v/>
      </c>
      <c s="153" t="str">
        <f>IF('S.D.PASTE SHEET'!X2322="","",'S.D.PASTE SHEET'!X2322)</f>
        <v/>
      </c>
      <c s="153" t="str">
        <f>IF('S.D.PASTE SHEET'!Y2322="","",'S.D.PASTE SHEET'!Y2322)</f>
        <v/>
      </c>
      <c s="153" t="str">
        <f>IF('S.D.PASTE SHEET'!Z2322="","",'S.D.PASTE SHEET'!Z2322)</f>
        <v/>
      </c>
      <c s="153" t="str">
        <f>IF('S.D.PASTE SHEET'!AA2322="","",'S.D.PASTE SHEET'!AA2322)</f>
        <v/>
      </c>
      <c s="153" t="str">
        <f>IF('S.D.PASTE SHEET'!AB2322="","",'S.D.PASTE SHEET'!AB2322)</f>
        <v/>
      </c>
      <c s="153" t="str">
        <f>IF('S.D.PASTE SHEET'!AC2322="","",'S.D.PASTE SHEET'!AC2322)</f>
        <v/>
      </c>
      <c s="153" t="str">
        <f>IF('S.D.PASTE SHEET'!AD2322="","",'S.D.PASTE SHEET'!AD2322)</f>
        <v/>
      </c>
      <c s="155"/>
      <c s="156" t="str">
        <f>IF(AK2322="","",IF(AK2322&gt;0,COUNT($AG$2:AG2322),""))</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IF(BC2322="","",IF(BC2322&gt;0,COUNT($AY$2:AY2322),""))</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23" spans="1:66" ht="15">
      <c r="A2323" s="153" t="str">
        <f>IF('S.D.PASTE SHEET'!A2323="","",'S.D.PASTE SHEET'!A2323)</f>
        <v/>
      </c>
      <c s="153" t="str">
        <f>IF('S.D.PASTE SHEET'!B2323="","",'S.D.PASTE SHEET'!B2323)</f>
        <v/>
      </c>
      <c s="153" t="str">
        <f>IF('S.D.PASTE SHEET'!C2323="","",'S.D.PASTE SHEET'!C2323)</f>
        <v/>
      </c>
      <c s="154" t="str">
        <f>IF('S.D.PASTE SHEET'!D2323="","",'S.D.PASTE SHEET'!D2323)</f>
        <v/>
      </c>
      <c s="153" t="str">
        <f>IF('S.D.PASTE SHEET'!E2323="","",UPPER('S.D.PASTE SHEET'!E2323))</f>
        <v/>
      </c>
      <c s="153" t="str">
        <f>IF('S.D.PASTE SHEET'!F2323="","",'S.D.PASTE SHEET'!F2323)</f>
        <v/>
      </c>
      <c s="153" t="str">
        <f>IF('S.D.PASTE SHEET'!G2323="","",UPPER('S.D.PASTE SHEET'!G2323))</f>
        <v/>
      </c>
      <c s="153" t="str">
        <f>IF('S.D.PASTE SHEET'!H2323="","",UPPER('S.D.PASTE SHEET'!H2323))</f>
        <v/>
      </c>
      <c s="153" t="str">
        <f>IF('S.D.PASTE SHEET'!I2323="","",'S.D.PASTE SHEET'!I2323)</f>
        <v/>
      </c>
      <c s="154" t="str">
        <f>IF('S.D.PASTE SHEET'!J2323="","",'S.D.PASTE SHEET'!J2323)</f>
        <v/>
      </c>
      <c s="153" t="str">
        <f>IF('S.D.PASTE SHEET'!K2323="","",'S.D.PASTE SHEET'!K2323)</f>
        <v/>
      </c>
      <c s="153" t="str">
        <f>IF('S.D.PASTE SHEET'!L2323="","",'S.D.PASTE SHEET'!L2323)</f>
        <v/>
      </c>
      <c s="153" t="str">
        <f>IF('S.D.PASTE SHEET'!M2323="","",'S.D.PASTE SHEET'!M2323)</f>
        <v/>
      </c>
      <c s="153" t="str">
        <f>IF('S.D.PASTE SHEET'!N2323="","",'S.D.PASTE SHEET'!N2323)</f>
        <v/>
      </c>
      <c s="153" t="str">
        <f>IF('S.D.PASTE SHEET'!O2323="","",'S.D.PASTE SHEET'!O2323)</f>
        <v/>
      </c>
      <c s="153" t="str">
        <f>IF('S.D.PASTE SHEET'!P2323="","",'S.D.PASTE SHEET'!P2323)</f>
        <v/>
      </c>
      <c s="153" t="str">
        <f>IF('S.D.PASTE SHEET'!Q2323="","",'S.D.PASTE SHEET'!Q2323)</f>
        <v/>
      </c>
      <c s="153" t="str">
        <f>IF('S.D.PASTE SHEET'!R2323="","",'S.D.PASTE SHEET'!R2323)</f>
        <v/>
      </c>
      <c s="153" t="str">
        <f>IF('S.D.PASTE SHEET'!S2323="","",'S.D.PASTE SHEET'!S2323)</f>
        <v/>
      </c>
      <c s="153" t="str">
        <f>IF('S.D.PASTE SHEET'!T2323="","",'S.D.PASTE SHEET'!T2323)</f>
        <v/>
      </c>
      <c s="153" t="str">
        <f>IF('S.D.PASTE SHEET'!U2323="","",'S.D.PASTE SHEET'!U2323)</f>
        <v/>
      </c>
      <c s="153" t="str">
        <f>IF('S.D.PASTE SHEET'!V2323="","",'S.D.PASTE SHEET'!V2323)</f>
        <v/>
      </c>
      <c s="153" t="str">
        <f>IF('S.D.PASTE SHEET'!W2323="","",'S.D.PASTE SHEET'!W2323)</f>
        <v/>
      </c>
      <c s="153" t="str">
        <f>IF('S.D.PASTE SHEET'!X2323="","",'S.D.PASTE SHEET'!X2323)</f>
        <v/>
      </c>
      <c s="153" t="str">
        <f>IF('S.D.PASTE SHEET'!Y2323="","",'S.D.PASTE SHEET'!Y2323)</f>
        <v/>
      </c>
      <c s="153" t="str">
        <f>IF('S.D.PASTE SHEET'!Z2323="","",'S.D.PASTE SHEET'!Z2323)</f>
        <v/>
      </c>
      <c s="153" t="str">
        <f>IF('S.D.PASTE SHEET'!AA2323="","",'S.D.PASTE SHEET'!AA2323)</f>
        <v/>
      </c>
      <c s="153" t="str">
        <f>IF('S.D.PASTE SHEET'!AB2323="","",'S.D.PASTE SHEET'!AB2323)</f>
        <v/>
      </c>
      <c s="153" t="str">
        <f>IF('S.D.PASTE SHEET'!AC2323="","",'S.D.PASTE SHEET'!AC2323)</f>
        <v/>
      </c>
      <c s="153" t="str">
        <f>IF('S.D.PASTE SHEET'!AD2323="","",'S.D.PASTE SHEET'!AD2323)</f>
        <v/>
      </c>
      <c s="155"/>
      <c s="156" t="str">
        <f>IF(AK2323="","",IF(AK2323&gt;0,COUNT($AG$2:AG2323),""))</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IF(BC2323="","",IF(BC2323&gt;0,COUNT($AY$2:AY2323),""))</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24" spans="1:66" ht="15">
      <c r="A2324" s="153" t="str">
        <f>IF('S.D.PASTE SHEET'!A2324="","",'S.D.PASTE SHEET'!A2324)</f>
        <v/>
      </c>
      <c s="153" t="str">
        <f>IF('S.D.PASTE SHEET'!B2324="","",'S.D.PASTE SHEET'!B2324)</f>
        <v/>
      </c>
      <c s="153" t="str">
        <f>IF('S.D.PASTE SHEET'!C2324="","",'S.D.PASTE SHEET'!C2324)</f>
        <v/>
      </c>
      <c s="154" t="str">
        <f>IF('S.D.PASTE SHEET'!D2324="","",'S.D.PASTE SHEET'!D2324)</f>
        <v/>
      </c>
      <c s="153" t="str">
        <f>IF('S.D.PASTE SHEET'!E2324="","",UPPER('S.D.PASTE SHEET'!E2324))</f>
        <v/>
      </c>
      <c s="153" t="str">
        <f>IF('S.D.PASTE SHEET'!F2324="","",'S.D.PASTE SHEET'!F2324)</f>
        <v/>
      </c>
      <c s="153" t="str">
        <f>IF('S.D.PASTE SHEET'!G2324="","",UPPER('S.D.PASTE SHEET'!G2324))</f>
        <v/>
      </c>
      <c s="153" t="str">
        <f>IF('S.D.PASTE SHEET'!H2324="","",UPPER('S.D.PASTE SHEET'!H2324))</f>
        <v/>
      </c>
      <c s="153" t="str">
        <f>IF('S.D.PASTE SHEET'!I2324="","",'S.D.PASTE SHEET'!I2324)</f>
        <v/>
      </c>
      <c s="154" t="str">
        <f>IF('S.D.PASTE SHEET'!J2324="","",'S.D.PASTE SHEET'!J2324)</f>
        <v/>
      </c>
      <c s="153" t="str">
        <f>IF('S.D.PASTE SHEET'!K2324="","",'S.D.PASTE SHEET'!K2324)</f>
        <v/>
      </c>
      <c s="153" t="str">
        <f>IF('S.D.PASTE SHEET'!L2324="","",'S.D.PASTE SHEET'!L2324)</f>
        <v/>
      </c>
      <c s="153" t="str">
        <f>IF('S.D.PASTE SHEET'!M2324="","",'S.D.PASTE SHEET'!M2324)</f>
        <v/>
      </c>
      <c s="153" t="str">
        <f>IF('S.D.PASTE SHEET'!N2324="","",'S.D.PASTE SHEET'!N2324)</f>
        <v/>
      </c>
      <c s="153" t="str">
        <f>IF('S.D.PASTE SHEET'!O2324="","",'S.D.PASTE SHEET'!O2324)</f>
        <v/>
      </c>
      <c s="153" t="str">
        <f>IF('S.D.PASTE SHEET'!P2324="","",'S.D.PASTE SHEET'!P2324)</f>
        <v/>
      </c>
      <c s="153" t="str">
        <f>IF('S.D.PASTE SHEET'!Q2324="","",'S.D.PASTE SHEET'!Q2324)</f>
        <v/>
      </c>
      <c s="153" t="str">
        <f>IF('S.D.PASTE SHEET'!R2324="","",'S.D.PASTE SHEET'!R2324)</f>
        <v/>
      </c>
      <c s="153" t="str">
        <f>IF('S.D.PASTE SHEET'!S2324="","",'S.D.PASTE SHEET'!S2324)</f>
        <v/>
      </c>
      <c s="153" t="str">
        <f>IF('S.D.PASTE SHEET'!T2324="","",'S.D.PASTE SHEET'!T2324)</f>
        <v/>
      </c>
      <c s="153" t="str">
        <f>IF('S.D.PASTE SHEET'!U2324="","",'S.D.PASTE SHEET'!U2324)</f>
        <v/>
      </c>
      <c s="153" t="str">
        <f>IF('S.D.PASTE SHEET'!V2324="","",'S.D.PASTE SHEET'!V2324)</f>
        <v/>
      </c>
      <c s="153" t="str">
        <f>IF('S.D.PASTE SHEET'!W2324="","",'S.D.PASTE SHEET'!W2324)</f>
        <v/>
      </c>
      <c s="153" t="str">
        <f>IF('S.D.PASTE SHEET'!X2324="","",'S.D.PASTE SHEET'!X2324)</f>
        <v/>
      </c>
      <c s="153" t="str">
        <f>IF('S.D.PASTE SHEET'!Y2324="","",'S.D.PASTE SHEET'!Y2324)</f>
        <v/>
      </c>
      <c s="153" t="str">
        <f>IF('S.D.PASTE SHEET'!Z2324="","",'S.D.PASTE SHEET'!Z2324)</f>
        <v/>
      </c>
      <c s="153" t="str">
        <f>IF('S.D.PASTE SHEET'!AA2324="","",'S.D.PASTE SHEET'!AA2324)</f>
        <v/>
      </c>
      <c s="153" t="str">
        <f>IF('S.D.PASTE SHEET'!AB2324="","",'S.D.PASTE SHEET'!AB2324)</f>
        <v/>
      </c>
      <c s="153" t="str">
        <f>IF('S.D.PASTE SHEET'!AC2324="","",'S.D.PASTE SHEET'!AC2324)</f>
        <v/>
      </c>
      <c s="153" t="str">
        <f>IF('S.D.PASTE SHEET'!AD2324="","",'S.D.PASTE SHEET'!AD2324)</f>
        <v/>
      </c>
      <c s="155"/>
      <c s="156" t="str">
        <f>IF(AK2324="","",IF(AK2324&gt;0,COUNT($AG$2:AG2324),""))</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IF(BC2324="","",IF(BC2324&gt;0,COUNT($AY$2:AY2324),""))</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25" spans="1:66" ht="15">
      <c r="A2325" s="153" t="str">
        <f>IF('S.D.PASTE SHEET'!A2325="","",'S.D.PASTE SHEET'!A2325)</f>
        <v/>
      </c>
      <c s="153" t="str">
        <f>IF('S.D.PASTE SHEET'!B2325="","",'S.D.PASTE SHEET'!B2325)</f>
        <v/>
      </c>
      <c s="153" t="str">
        <f>IF('S.D.PASTE SHEET'!C2325="","",'S.D.PASTE SHEET'!C2325)</f>
        <v/>
      </c>
      <c s="154" t="str">
        <f>IF('S.D.PASTE SHEET'!D2325="","",'S.D.PASTE SHEET'!D2325)</f>
        <v/>
      </c>
      <c s="153" t="str">
        <f>IF('S.D.PASTE SHEET'!E2325="","",UPPER('S.D.PASTE SHEET'!E2325))</f>
        <v/>
      </c>
      <c s="153" t="str">
        <f>IF('S.D.PASTE SHEET'!F2325="","",'S.D.PASTE SHEET'!F2325)</f>
        <v/>
      </c>
      <c s="153" t="str">
        <f>IF('S.D.PASTE SHEET'!G2325="","",UPPER('S.D.PASTE SHEET'!G2325))</f>
        <v/>
      </c>
      <c s="153" t="str">
        <f>IF('S.D.PASTE SHEET'!H2325="","",UPPER('S.D.PASTE SHEET'!H2325))</f>
        <v/>
      </c>
      <c s="153" t="str">
        <f>IF('S.D.PASTE SHEET'!I2325="","",'S.D.PASTE SHEET'!I2325)</f>
        <v/>
      </c>
      <c s="154" t="str">
        <f>IF('S.D.PASTE SHEET'!J2325="","",'S.D.PASTE SHEET'!J2325)</f>
        <v/>
      </c>
      <c s="153" t="str">
        <f>IF('S.D.PASTE SHEET'!K2325="","",'S.D.PASTE SHEET'!K2325)</f>
        <v/>
      </c>
      <c s="153" t="str">
        <f>IF('S.D.PASTE SHEET'!L2325="","",'S.D.PASTE SHEET'!L2325)</f>
        <v/>
      </c>
      <c s="153" t="str">
        <f>IF('S.D.PASTE SHEET'!M2325="","",'S.D.PASTE SHEET'!M2325)</f>
        <v/>
      </c>
      <c s="153" t="str">
        <f>IF('S.D.PASTE SHEET'!N2325="","",'S.D.PASTE SHEET'!N2325)</f>
        <v/>
      </c>
      <c s="153" t="str">
        <f>IF('S.D.PASTE SHEET'!O2325="","",'S.D.PASTE SHEET'!O2325)</f>
        <v/>
      </c>
      <c s="153" t="str">
        <f>IF('S.D.PASTE SHEET'!P2325="","",'S.D.PASTE SHEET'!P2325)</f>
        <v/>
      </c>
      <c s="153" t="str">
        <f>IF('S.D.PASTE SHEET'!Q2325="","",'S.D.PASTE SHEET'!Q2325)</f>
        <v/>
      </c>
      <c s="153" t="str">
        <f>IF('S.D.PASTE SHEET'!R2325="","",'S.D.PASTE SHEET'!R2325)</f>
        <v/>
      </c>
      <c s="153" t="str">
        <f>IF('S.D.PASTE SHEET'!S2325="","",'S.D.PASTE SHEET'!S2325)</f>
        <v/>
      </c>
      <c s="153" t="str">
        <f>IF('S.D.PASTE SHEET'!T2325="","",'S.D.PASTE SHEET'!T2325)</f>
        <v/>
      </c>
      <c s="153" t="str">
        <f>IF('S.D.PASTE SHEET'!U2325="","",'S.D.PASTE SHEET'!U2325)</f>
        <v/>
      </c>
      <c s="153" t="str">
        <f>IF('S.D.PASTE SHEET'!V2325="","",'S.D.PASTE SHEET'!V2325)</f>
        <v/>
      </c>
      <c s="153" t="str">
        <f>IF('S.D.PASTE SHEET'!W2325="","",'S.D.PASTE SHEET'!W2325)</f>
        <v/>
      </c>
      <c s="153" t="str">
        <f>IF('S.D.PASTE SHEET'!X2325="","",'S.D.PASTE SHEET'!X2325)</f>
        <v/>
      </c>
      <c s="153" t="str">
        <f>IF('S.D.PASTE SHEET'!Y2325="","",'S.D.PASTE SHEET'!Y2325)</f>
        <v/>
      </c>
      <c s="153" t="str">
        <f>IF('S.D.PASTE SHEET'!Z2325="","",'S.D.PASTE SHEET'!Z2325)</f>
        <v/>
      </c>
      <c s="153" t="str">
        <f>IF('S.D.PASTE SHEET'!AA2325="","",'S.D.PASTE SHEET'!AA2325)</f>
        <v/>
      </c>
      <c s="153" t="str">
        <f>IF('S.D.PASTE SHEET'!AB2325="","",'S.D.PASTE SHEET'!AB2325)</f>
        <v/>
      </c>
      <c s="153" t="str">
        <f>IF('S.D.PASTE SHEET'!AC2325="","",'S.D.PASTE SHEET'!AC2325)</f>
        <v/>
      </c>
      <c s="153" t="str">
        <f>IF('S.D.PASTE SHEET'!AD2325="","",'S.D.PASTE SHEET'!AD2325)</f>
        <v/>
      </c>
      <c s="155"/>
      <c s="156" t="str">
        <f>IF(AK2325="","",IF(AK2325&gt;0,COUNT($AG$2:AG2325),""))</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IF(BC2325="","",IF(BC2325&gt;0,COUNT($AY$2:AY2325),""))</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26" spans="1:66" ht="15">
      <c r="A2326" s="153" t="str">
        <f>IF('S.D.PASTE SHEET'!A2326="","",'S.D.PASTE SHEET'!A2326)</f>
        <v/>
      </c>
      <c s="153" t="str">
        <f>IF('S.D.PASTE SHEET'!B2326="","",'S.D.PASTE SHEET'!B2326)</f>
        <v/>
      </c>
      <c s="153" t="str">
        <f>IF('S.D.PASTE SHEET'!C2326="","",'S.D.PASTE SHEET'!C2326)</f>
        <v/>
      </c>
      <c s="154" t="str">
        <f>IF('S.D.PASTE SHEET'!D2326="","",'S.D.PASTE SHEET'!D2326)</f>
        <v/>
      </c>
      <c s="153" t="str">
        <f>IF('S.D.PASTE SHEET'!E2326="","",UPPER('S.D.PASTE SHEET'!E2326))</f>
        <v/>
      </c>
      <c s="153" t="str">
        <f>IF('S.D.PASTE SHEET'!F2326="","",'S.D.PASTE SHEET'!F2326)</f>
        <v/>
      </c>
      <c s="153" t="str">
        <f>IF('S.D.PASTE SHEET'!G2326="","",UPPER('S.D.PASTE SHEET'!G2326))</f>
        <v/>
      </c>
      <c s="153" t="str">
        <f>IF('S.D.PASTE SHEET'!H2326="","",UPPER('S.D.PASTE SHEET'!H2326))</f>
        <v/>
      </c>
      <c s="153" t="str">
        <f>IF('S.D.PASTE SHEET'!I2326="","",'S.D.PASTE SHEET'!I2326)</f>
        <v/>
      </c>
      <c s="154" t="str">
        <f>IF('S.D.PASTE SHEET'!J2326="","",'S.D.PASTE SHEET'!J2326)</f>
        <v/>
      </c>
      <c s="153" t="str">
        <f>IF('S.D.PASTE SHEET'!K2326="","",'S.D.PASTE SHEET'!K2326)</f>
        <v/>
      </c>
      <c s="153" t="str">
        <f>IF('S.D.PASTE SHEET'!L2326="","",'S.D.PASTE SHEET'!L2326)</f>
        <v/>
      </c>
      <c s="153" t="str">
        <f>IF('S.D.PASTE SHEET'!M2326="","",'S.D.PASTE SHEET'!M2326)</f>
        <v/>
      </c>
      <c s="153" t="str">
        <f>IF('S.D.PASTE SHEET'!N2326="","",'S.D.PASTE SHEET'!N2326)</f>
        <v/>
      </c>
      <c s="153" t="str">
        <f>IF('S.D.PASTE SHEET'!O2326="","",'S.D.PASTE SHEET'!O2326)</f>
        <v/>
      </c>
      <c s="153" t="str">
        <f>IF('S.D.PASTE SHEET'!P2326="","",'S.D.PASTE SHEET'!P2326)</f>
        <v/>
      </c>
      <c s="153" t="str">
        <f>IF('S.D.PASTE SHEET'!Q2326="","",'S.D.PASTE SHEET'!Q2326)</f>
        <v/>
      </c>
      <c s="153" t="str">
        <f>IF('S.D.PASTE SHEET'!R2326="","",'S.D.PASTE SHEET'!R2326)</f>
        <v/>
      </c>
      <c s="153" t="str">
        <f>IF('S.D.PASTE SHEET'!S2326="","",'S.D.PASTE SHEET'!S2326)</f>
        <v/>
      </c>
      <c s="153" t="str">
        <f>IF('S.D.PASTE SHEET'!T2326="","",'S.D.PASTE SHEET'!T2326)</f>
        <v/>
      </c>
      <c s="153" t="str">
        <f>IF('S.D.PASTE SHEET'!U2326="","",'S.D.PASTE SHEET'!U2326)</f>
        <v/>
      </c>
      <c s="153" t="str">
        <f>IF('S.D.PASTE SHEET'!V2326="","",'S.D.PASTE SHEET'!V2326)</f>
        <v/>
      </c>
      <c s="153" t="str">
        <f>IF('S.D.PASTE SHEET'!W2326="","",'S.D.PASTE SHEET'!W2326)</f>
        <v/>
      </c>
      <c s="153" t="str">
        <f>IF('S.D.PASTE SHEET'!X2326="","",'S.D.PASTE SHEET'!X2326)</f>
        <v/>
      </c>
      <c s="153" t="str">
        <f>IF('S.D.PASTE SHEET'!Y2326="","",'S.D.PASTE SHEET'!Y2326)</f>
        <v/>
      </c>
      <c s="153" t="str">
        <f>IF('S.D.PASTE SHEET'!Z2326="","",'S.D.PASTE SHEET'!Z2326)</f>
        <v/>
      </c>
      <c s="153" t="str">
        <f>IF('S.D.PASTE SHEET'!AA2326="","",'S.D.PASTE SHEET'!AA2326)</f>
        <v/>
      </c>
      <c s="153" t="str">
        <f>IF('S.D.PASTE SHEET'!AB2326="","",'S.D.PASTE SHEET'!AB2326)</f>
        <v/>
      </c>
      <c s="153" t="str">
        <f>IF('S.D.PASTE SHEET'!AC2326="","",'S.D.PASTE SHEET'!AC2326)</f>
        <v/>
      </c>
      <c s="153" t="str">
        <f>IF('S.D.PASTE SHEET'!AD2326="","",'S.D.PASTE SHEET'!AD2326)</f>
        <v/>
      </c>
      <c s="155"/>
      <c s="156" t="str">
        <f>IF(AK2326="","",IF(AK2326&gt;0,COUNT($AG$2:AG2326),""))</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IF(BC2326="","",IF(BC2326&gt;0,COUNT($AY$2:AY2326),""))</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27" spans="1:66" ht="15">
      <c r="A2327" s="153" t="str">
        <f>IF('S.D.PASTE SHEET'!A2327="","",'S.D.PASTE SHEET'!A2327)</f>
        <v/>
      </c>
      <c s="153" t="str">
        <f>IF('S.D.PASTE SHEET'!B2327="","",'S.D.PASTE SHEET'!B2327)</f>
        <v/>
      </c>
      <c s="153" t="str">
        <f>IF('S.D.PASTE SHEET'!C2327="","",'S.D.PASTE SHEET'!C2327)</f>
        <v/>
      </c>
      <c s="154" t="str">
        <f>IF('S.D.PASTE SHEET'!D2327="","",'S.D.PASTE SHEET'!D2327)</f>
        <v/>
      </c>
      <c s="153" t="str">
        <f>IF('S.D.PASTE SHEET'!E2327="","",UPPER('S.D.PASTE SHEET'!E2327))</f>
        <v/>
      </c>
      <c s="153" t="str">
        <f>IF('S.D.PASTE SHEET'!F2327="","",'S.D.PASTE SHEET'!F2327)</f>
        <v/>
      </c>
      <c s="153" t="str">
        <f>IF('S.D.PASTE SHEET'!G2327="","",UPPER('S.D.PASTE SHEET'!G2327))</f>
        <v/>
      </c>
      <c s="153" t="str">
        <f>IF('S.D.PASTE SHEET'!H2327="","",UPPER('S.D.PASTE SHEET'!H2327))</f>
        <v/>
      </c>
      <c s="153" t="str">
        <f>IF('S.D.PASTE SHEET'!I2327="","",'S.D.PASTE SHEET'!I2327)</f>
        <v/>
      </c>
      <c s="154" t="str">
        <f>IF('S.D.PASTE SHEET'!J2327="","",'S.D.PASTE SHEET'!J2327)</f>
        <v/>
      </c>
      <c s="153" t="str">
        <f>IF('S.D.PASTE SHEET'!K2327="","",'S.D.PASTE SHEET'!K2327)</f>
        <v/>
      </c>
      <c s="153" t="str">
        <f>IF('S.D.PASTE SHEET'!L2327="","",'S.D.PASTE SHEET'!L2327)</f>
        <v/>
      </c>
      <c s="153" t="str">
        <f>IF('S.D.PASTE SHEET'!M2327="","",'S.D.PASTE SHEET'!M2327)</f>
        <v/>
      </c>
      <c s="153" t="str">
        <f>IF('S.D.PASTE SHEET'!N2327="","",'S.D.PASTE SHEET'!N2327)</f>
        <v/>
      </c>
      <c s="153" t="str">
        <f>IF('S.D.PASTE SHEET'!O2327="","",'S.D.PASTE SHEET'!O2327)</f>
        <v/>
      </c>
      <c s="153" t="str">
        <f>IF('S.D.PASTE SHEET'!P2327="","",'S.D.PASTE SHEET'!P2327)</f>
        <v/>
      </c>
      <c s="153" t="str">
        <f>IF('S.D.PASTE SHEET'!Q2327="","",'S.D.PASTE SHEET'!Q2327)</f>
        <v/>
      </c>
      <c s="153" t="str">
        <f>IF('S.D.PASTE SHEET'!R2327="","",'S.D.PASTE SHEET'!R2327)</f>
        <v/>
      </c>
      <c s="153" t="str">
        <f>IF('S.D.PASTE SHEET'!S2327="","",'S.D.PASTE SHEET'!S2327)</f>
        <v/>
      </c>
      <c s="153" t="str">
        <f>IF('S.D.PASTE SHEET'!T2327="","",'S.D.PASTE SHEET'!T2327)</f>
        <v/>
      </c>
      <c s="153" t="str">
        <f>IF('S.D.PASTE SHEET'!U2327="","",'S.D.PASTE SHEET'!U2327)</f>
        <v/>
      </c>
      <c s="153" t="str">
        <f>IF('S.D.PASTE SHEET'!V2327="","",'S.D.PASTE SHEET'!V2327)</f>
        <v/>
      </c>
      <c s="153" t="str">
        <f>IF('S.D.PASTE SHEET'!W2327="","",'S.D.PASTE SHEET'!W2327)</f>
        <v/>
      </c>
      <c s="153" t="str">
        <f>IF('S.D.PASTE SHEET'!X2327="","",'S.D.PASTE SHEET'!X2327)</f>
        <v/>
      </c>
      <c s="153" t="str">
        <f>IF('S.D.PASTE SHEET'!Y2327="","",'S.D.PASTE SHEET'!Y2327)</f>
        <v/>
      </c>
      <c s="153" t="str">
        <f>IF('S.D.PASTE SHEET'!Z2327="","",'S.D.PASTE SHEET'!Z2327)</f>
        <v/>
      </c>
      <c s="153" t="str">
        <f>IF('S.D.PASTE SHEET'!AA2327="","",'S.D.PASTE SHEET'!AA2327)</f>
        <v/>
      </c>
      <c s="153" t="str">
        <f>IF('S.D.PASTE SHEET'!AB2327="","",'S.D.PASTE SHEET'!AB2327)</f>
        <v/>
      </c>
      <c s="153" t="str">
        <f>IF('S.D.PASTE SHEET'!AC2327="","",'S.D.PASTE SHEET'!AC2327)</f>
        <v/>
      </c>
      <c s="153" t="str">
        <f>IF('S.D.PASTE SHEET'!AD2327="","",'S.D.PASTE SHEET'!AD2327)</f>
        <v/>
      </c>
      <c s="155"/>
      <c s="156" t="str">
        <f>IF(AK2327="","",IF(AK2327&gt;0,COUNT($AG$2:AG2327),""))</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IF(BC2327="","",IF(BC2327&gt;0,COUNT($AY$2:AY2327),""))</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28" spans="1:66" ht="15">
      <c r="A2328" s="153" t="str">
        <f>IF('S.D.PASTE SHEET'!A2328="","",'S.D.PASTE SHEET'!A2328)</f>
        <v/>
      </c>
      <c s="153" t="str">
        <f>IF('S.D.PASTE SHEET'!B2328="","",'S.D.PASTE SHEET'!B2328)</f>
        <v/>
      </c>
      <c s="153" t="str">
        <f>IF('S.D.PASTE SHEET'!C2328="","",'S.D.PASTE SHEET'!C2328)</f>
        <v/>
      </c>
      <c s="154" t="str">
        <f>IF('S.D.PASTE SHEET'!D2328="","",'S.D.PASTE SHEET'!D2328)</f>
        <v/>
      </c>
      <c s="153" t="str">
        <f>IF('S.D.PASTE SHEET'!E2328="","",UPPER('S.D.PASTE SHEET'!E2328))</f>
        <v/>
      </c>
      <c s="153" t="str">
        <f>IF('S.D.PASTE SHEET'!F2328="","",'S.D.PASTE SHEET'!F2328)</f>
        <v/>
      </c>
      <c s="153" t="str">
        <f>IF('S.D.PASTE SHEET'!G2328="","",UPPER('S.D.PASTE SHEET'!G2328))</f>
        <v/>
      </c>
      <c s="153" t="str">
        <f>IF('S.D.PASTE SHEET'!H2328="","",UPPER('S.D.PASTE SHEET'!H2328))</f>
        <v/>
      </c>
      <c s="153" t="str">
        <f>IF('S.D.PASTE SHEET'!I2328="","",'S.D.PASTE SHEET'!I2328)</f>
        <v/>
      </c>
      <c s="154" t="str">
        <f>IF('S.D.PASTE SHEET'!J2328="","",'S.D.PASTE SHEET'!J2328)</f>
        <v/>
      </c>
      <c s="153" t="str">
        <f>IF('S.D.PASTE SHEET'!K2328="","",'S.D.PASTE SHEET'!K2328)</f>
        <v/>
      </c>
      <c s="153" t="str">
        <f>IF('S.D.PASTE SHEET'!L2328="","",'S.D.PASTE SHEET'!L2328)</f>
        <v/>
      </c>
      <c s="153" t="str">
        <f>IF('S.D.PASTE SHEET'!M2328="","",'S.D.PASTE SHEET'!M2328)</f>
        <v/>
      </c>
      <c s="153" t="str">
        <f>IF('S.D.PASTE SHEET'!N2328="","",'S.D.PASTE SHEET'!N2328)</f>
        <v/>
      </c>
      <c s="153" t="str">
        <f>IF('S.D.PASTE SHEET'!O2328="","",'S.D.PASTE SHEET'!O2328)</f>
        <v/>
      </c>
      <c s="153" t="str">
        <f>IF('S.D.PASTE SHEET'!P2328="","",'S.D.PASTE SHEET'!P2328)</f>
        <v/>
      </c>
      <c s="153" t="str">
        <f>IF('S.D.PASTE SHEET'!Q2328="","",'S.D.PASTE SHEET'!Q2328)</f>
        <v/>
      </c>
      <c s="153" t="str">
        <f>IF('S.D.PASTE SHEET'!R2328="","",'S.D.PASTE SHEET'!R2328)</f>
        <v/>
      </c>
      <c s="153" t="str">
        <f>IF('S.D.PASTE SHEET'!S2328="","",'S.D.PASTE SHEET'!S2328)</f>
        <v/>
      </c>
      <c s="153" t="str">
        <f>IF('S.D.PASTE SHEET'!T2328="","",'S.D.PASTE SHEET'!T2328)</f>
        <v/>
      </c>
      <c s="153" t="str">
        <f>IF('S.D.PASTE SHEET'!U2328="","",'S.D.PASTE SHEET'!U2328)</f>
        <v/>
      </c>
      <c s="153" t="str">
        <f>IF('S.D.PASTE SHEET'!V2328="","",'S.D.PASTE SHEET'!V2328)</f>
        <v/>
      </c>
      <c s="153" t="str">
        <f>IF('S.D.PASTE SHEET'!W2328="","",'S.D.PASTE SHEET'!W2328)</f>
        <v/>
      </c>
      <c s="153" t="str">
        <f>IF('S.D.PASTE SHEET'!X2328="","",'S.D.PASTE SHEET'!X2328)</f>
        <v/>
      </c>
      <c s="153" t="str">
        <f>IF('S.D.PASTE SHEET'!Y2328="","",'S.D.PASTE SHEET'!Y2328)</f>
        <v/>
      </c>
      <c s="153" t="str">
        <f>IF('S.D.PASTE SHEET'!Z2328="","",'S.D.PASTE SHEET'!Z2328)</f>
        <v/>
      </c>
      <c s="153" t="str">
        <f>IF('S.D.PASTE SHEET'!AA2328="","",'S.D.PASTE SHEET'!AA2328)</f>
        <v/>
      </c>
      <c s="153" t="str">
        <f>IF('S.D.PASTE SHEET'!AB2328="","",'S.D.PASTE SHEET'!AB2328)</f>
        <v/>
      </c>
      <c s="153" t="str">
        <f>IF('S.D.PASTE SHEET'!AC2328="","",'S.D.PASTE SHEET'!AC2328)</f>
        <v/>
      </c>
      <c s="153" t="str">
        <f>IF('S.D.PASTE SHEET'!AD2328="","",'S.D.PASTE SHEET'!AD2328)</f>
        <v/>
      </c>
      <c s="155"/>
      <c s="156" t="str">
        <f>IF(AK2328="","",IF(AK2328&gt;0,COUNT($AG$2:AG2328),""))</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IF(BC2328="","",IF(BC2328&gt;0,COUNT($AY$2:AY2328),""))</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29" spans="1:66" ht="15">
      <c r="A2329" s="153" t="str">
        <f>IF('S.D.PASTE SHEET'!A2329="","",'S.D.PASTE SHEET'!A2329)</f>
        <v/>
      </c>
      <c s="153" t="str">
        <f>IF('S.D.PASTE SHEET'!B2329="","",'S.D.PASTE SHEET'!B2329)</f>
        <v/>
      </c>
      <c s="153" t="str">
        <f>IF('S.D.PASTE SHEET'!C2329="","",'S.D.PASTE SHEET'!C2329)</f>
        <v/>
      </c>
      <c s="154" t="str">
        <f>IF('S.D.PASTE SHEET'!D2329="","",'S.D.PASTE SHEET'!D2329)</f>
        <v/>
      </c>
      <c s="153" t="str">
        <f>IF('S.D.PASTE SHEET'!E2329="","",UPPER('S.D.PASTE SHEET'!E2329))</f>
        <v/>
      </c>
      <c s="153" t="str">
        <f>IF('S.D.PASTE SHEET'!F2329="","",'S.D.PASTE SHEET'!F2329)</f>
        <v/>
      </c>
      <c s="153" t="str">
        <f>IF('S.D.PASTE SHEET'!G2329="","",UPPER('S.D.PASTE SHEET'!G2329))</f>
        <v/>
      </c>
      <c s="153" t="str">
        <f>IF('S.D.PASTE SHEET'!H2329="","",UPPER('S.D.PASTE SHEET'!H2329))</f>
        <v/>
      </c>
      <c s="153" t="str">
        <f>IF('S.D.PASTE SHEET'!I2329="","",'S.D.PASTE SHEET'!I2329)</f>
        <v/>
      </c>
      <c s="154" t="str">
        <f>IF('S.D.PASTE SHEET'!J2329="","",'S.D.PASTE SHEET'!J2329)</f>
        <v/>
      </c>
      <c s="153" t="str">
        <f>IF('S.D.PASTE SHEET'!K2329="","",'S.D.PASTE SHEET'!K2329)</f>
        <v/>
      </c>
      <c s="153" t="str">
        <f>IF('S.D.PASTE SHEET'!L2329="","",'S.D.PASTE SHEET'!L2329)</f>
        <v/>
      </c>
      <c s="153" t="str">
        <f>IF('S.D.PASTE SHEET'!M2329="","",'S.D.PASTE SHEET'!M2329)</f>
        <v/>
      </c>
      <c s="153" t="str">
        <f>IF('S.D.PASTE SHEET'!N2329="","",'S.D.PASTE SHEET'!N2329)</f>
        <v/>
      </c>
      <c s="153" t="str">
        <f>IF('S.D.PASTE SHEET'!O2329="","",'S.D.PASTE SHEET'!O2329)</f>
        <v/>
      </c>
      <c s="153" t="str">
        <f>IF('S.D.PASTE SHEET'!P2329="","",'S.D.PASTE SHEET'!P2329)</f>
        <v/>
      </c>
      <c s="153" t="str">
        <f>IF('S.D.PASTE SHEET'!Q2329="","",'S.D.PASTE SHEET'!Q2329)</f>
        <v/>
      </c>
      <c s="153" t="str">
        <f>IF('S.D.PASTE SHEET'!R2329="","",'S.D.PASTE SHEET'!R2329)</f>
        <v/>
      </c>
      <c s="153" t="str">
        <f>IF('S.D.PASTE SHEET'!S2329="","",'S.D.PASTE SHEET'!S2329)</f>
        <v/>
      </c>
      <c s="153" t="str">
        <f>IF('S.D.PASTE SHEET'!T2329="","",'S.D.PASTE SHEET'!T2329)</f>
        <v/>
      </c>
      <c s="153" t="str">
        <f>IF('S.D.PASTE SHEET'!U2329="","",'S.D.PASTE SHEET'!U2329)</f>
        <v/>
      </c>
      <c s="153" t="str">
        <f>IF('S.D.PASTE SHEET'!V2329="","",'S.D.PASTE SHEET'!V2329)</f>
        <v/>
      </c>
      <c s="153" t="str">
        <f>IF('S.D.PASTE SHEET'!W2329="","",'S.D.PASTE SHEET'!W2329)</f>
        <v/>
      </c>
      <c s="153" t="str">
        <f>IF('S.D.PASTE SHEET'!X2329="","",'S.D.PASTE SHEET'!X2329)</f>
        <v/>
      </c>
      <c s="153" t="str">
        <f>IF('S.D.PASTE SHEET'!Y2329="","",'S.D.PASTE SHEET'!Y2329)</f>
        <v/>
      </c>
      <c s="153" t="str">
        <f>IF('S.D.PASTE SHEET'!Z2329="","",'S.D.PASTE SHEET'!Z2329)</f>
        <v/>
      </c>
      <c s="153" t="str">
        <f>IF('S.D.PASTE SHEET'!AA2329="","",'S.D.PASTE SHEET'!AA2329)</f>
        <v/>
      </c>
      <c s="153" t="str">
        <f>IF('S.D.PASTE SHEET'!AB2329="","",'S.D.PASTE SHEET'!AB2329)</f>
        <v/>
      </c>
      <c s="153" t="str">
        <f>IF('S.D.PASTE SHEET'!AC2329="","",'S.D.PASTE SHEET'!AC2329)</f>
        <v/>
      </c>
      <c s="153" t="str">
        <f>IF('S.D.PASTE SHEET'!AD2329="","",'S.D.PASTE SHEET'!AD2329)</f>
        <v/>
      </c>
      <c s="155"/>
      <c s="156" t="str">
        <f>IF(AK2329="","",IF(AK2329&gt;0,COUNT($AG$2:AG2329),""))</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IF(BC2329="","",IF(BC2329&gt;0,COUNT($AY$2:AY2329),""))</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30" spans="1:66" ht="15">
      <c r="A2330" s="153" t="str">
        <f>IF('S.D.PASTE SHEET'!A2330="","",'S.D.PASTE SHEET'!A2330)</f>
        <v/>
      </c>
      <c s="153" t="str">
        <f>IF('S.D.PASTE SHEET'!B2330="","",'S.D.PASTE SHEET'!B2330)</f>
        <v/>
      </c>
      <c s="153" t="str">
        <f>IF('S.D.PASTE SHEET'!C2330="","",'S.D.PASTE SHEET'!C2330)</f>
        <v/>
      </c>
      <c s="154" t="str">
        <f>IF('S.D.PASTE SHEET'!D2330="","",'S.D.PASTE SHEET'!D2330)</f>
        <v/>
      </c>
      <c s="153" t="str">
        <f>IF('S.D.PASTE SHEET'!E2330="","",UPPER('S.D.PASTE SHEET'!E2330))</f>
        <v/>
      </c>
      <c s="153" t="str">
        <f>IF('S.D.PASTE SHEET'!F2330="","",'S.D.PASTE SHEET'!F2330)</f>
        <v/>
      </c>
      <c s="153" t="str">
        <f>IF('S.D.PASTE SHEET'!G2330="","",UPPER('S.D.PASTE SHEET'!G2330))</f>
        <v/>
      </c>
      <c s="153" t="str">
        <f>IF('S.D.PASTE SHEET'!H2330="","",UPPER('S.D.PASTE SHEET'!H2330))</f>
        <v/>
      </c>
      <c s="153" t="str">
        <f>IF('S.D.PASTE SHEET'!I2330="","",'S.D.PASTE SHEET'!I2330)</f>
        <v/>
      </c>
      <c s="154" t="str">
        <f>IF('S.D.PASTE SHEET'!J2330="","",'S.D.PASTE SHEET'!J2330)</f>
        <v/>
      </c>
      <c s="153" t="str">
        <f>IF('S.D.PASTE SHEET'!K2330="","",'S.D.PASTE SHEET'!K2330)</f>
        <v/>
      </c>
      <c s="153" t="str">
        <f>IF('S.D.PASTE SHEET'!L2330="","",'S.D.PASTE SHEET'!L2330)</f>
        <v/>
      </c>
      <c s="153" t="str">
        <f>IF('S.D.PASTE SHEET'!M2330="","",'S.D.PASTE SHEET'!M2330)</f>
        <v/>
      </c>
      <c s="153" t="str">
        <f>IF('S.D.PASTE SHEET'!N2330="","",'S.D.PASTE SHEET'!N2330)</f>
        <v/>
      </c>
      <c s="153" t="str">
        <f>IF('S.D.PASTE SHEET'!O2330="","",'S.D.PASTE SHEET'!O2330)</f>
        <v/>
      </c>
      <c s="153" t="str">
        <f>IF('S.D.PASTE SHEET'!P2330="","",'S.D.PASTE SHEET'!P2330)</f>
        <v/>
      </c>
      <c s="153" t="str">
        <f>IF('S.D.PASTE SHEET'!Q2330="","",'S.D.PASTE SHEET'!Q2330)</f>
        <v/>
      </c>
      <c s="153" t="str">
        <f>IF('S.D.PASTE SHEET'!R2330="","",'S.D.PASTE SHEET'!R2330)</f>
        <v/>
      </c>
      <c s="153" t="str">
        <f>IF('S.D.PASTE SHEET'!S2330="","",'S.D.PASTE SHEET'!S2330)</f>
        <v/>
      </c>
      <c s="153" t="str">
        <f>IF('S.D.PASTE SHEET'!T2330="","",'S.D.PASTE SHEET'!T2330)</f>
        <v/>
      </c>
      <c s="153" t="str">
        <f>IF('S.D.PASTE SHEET'!U2330="","",'S.D.PASTE SHEET'!U2330)</f>
        <v/>
      </c>
      <c s="153" t="str">
        <f>IF('S.D.PASTE SHEET'!V2330="","",'S.D.PASTE SHEET'!V2330)</f>
        <v/>
      </c>
      <c s="153" t="str">
        <f>IF('S.D.PASTE SHEET'!W2330="","",'S.D.PASTE SHEET'!W2330)</f>
        <v/>
      </c>
      <c s="153" t="str">
        <f>IF('S.D.PASTE SHEET'!X2330="","",'S.D.PASTE SHEET'!X2330)</f>
        <v/>
      </c>
      <c s="153" t="str">
        <f>IF('S.D.PASTE SHEET'!Y2330="","",'S.D.PASTE SHEET'!Y2330)</f>
        <v/>
      </c>
      <c s="153" t="str">
        <f>IF('S.D.PASTE SHEET'!Z2330="","",'S.D.PASTE SHEET'!Z2330)</f>
        <v/>
      </c>
      <c s="153" t="str">
        <f>IF('S.D.PASTE SHEET'!AA2330="","",'S.D.PASTE SHEET'!AA2330)</f>
        <v/>
      </c>
      <c s="153" t="str">
        <f>IF('S.D.PASTE SHEET'!AB2330="","",'S.D.PASTE SHEET'!AB2330)</f>
        <v/>
      </c>
      <c s="153" t="str">
        <f>IF('S.D.PASTE SHEET'!AC2330="","",'S.D.PASTE SHEET'!AC2330)</f>
        <v/>
      </c>
      <c s="153" t="str">
        <f>IF('S.D.PASTE SHEET'!AD2330="","",'S.D.PASTE SHEET'!AD2330)</f>
        <v/>
      </c>
      <c s="155"/>
      <c s="156" t="str">
        <f>IF(AK2330="","",IF(AK2330&gt;0,COUNT($AG$2:AG2330),""))</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IF(BC2330="","",IF(BC2330&gt;0,COUNT($AY$2:AY2330),""))</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31" spans="1:66" ht="15">
      <c r="A2331" s="153" t="str">
        <f>IF('S.D.PASTE SHEET'!A2331="","",'S.D.PASTE SHEET'!A2331)</f>
        <v/>
      </c>
      <c s="153" t="str">
        <f>IF('S.D.PASTE SHEET'!B2331="","",'S.D.PASTE SHEET'!B2331)</f>
        <v/>
      </c>
      <c s="153" t="str">
        <f>IF('S.D.PASTE SHEET'!C2331="","",'S.D.PASTE SHEET'!C2331)</f>
        <v/>
      </c>
      <c s="154" t="str">
        <f>IF('S.D.PASTE SHEET'!D2331="","",'S.D.PASTE SHEET'!D2331)</f>
        <v/>
      </c>
      <c s="153" t="str">
        <f>IF('S.D.PASTE SHEET'!E2331="","",UPPER('S.D.PASTE SHEET'!E2331))</f>
        <v/>
      </c>
      <c s="153" t="str">
        <f>IF('S.D.PASTE SHEET'!F2331="","",'S.D.PASTE SHEET'!F2331)</f>
        <v/>
      </c>
      <c s="153" t="str">
        <f>IF('S.D.PASTE SHEET'!G2331="","",UPPER('S.D.PASTE SHEET'!G2331))</f>
        <v/>
      </c>
      <c s="153" t="str">
        <f>IF('S.D.PASTE SHEET'!H2331="","",UPPER('S.D.PASTE SHEET'!H2331))</f>
        <v/>
      </c>
      <c s="153" t="str">
        <f>IF('S.D.PASTE SHEET'!I2331="","",'S.D.PASTE SHEET'!I2331)</f>
        <v/>
      </c>
      <c s="154" t="str">
        <f>IF('S.D.PASTE SHEET'!J2331="","",'S.D.PASTE SHEET'!J2331)</f>
        <v/>
      </c>
      <c s="153" t="str">
        <f>IF('S.D.PASTE SHEET'!K2331="","",'S.D.PASTE SHEET'!K2331)</f>
        <v/>
      </c>
      <c s="153" t="str">
        <f>IF('S.D.PASTE SHEET'!L2331="","",'S.D.PASTE SHEET'!L2331)</f>
        <v/>
      </c>
      <c s="153" t="str">
        <f>IF('S.D.PASTE SHEET'!M2331="","",'S.D.PASTE SHEET'!M2331)</f>
        <v/>
      </c>
      <c s="153" t="str">
        <f>IF('S.D.PASTE SHEET'!N2331="","",'S.D.PASTE SHEET'!N2331)</f>
        <v/>
      </c>
      <c s="153" t="str">
        <f>IF('S.D.PASTE SHEET'!O2331="","",'S.D.PASTE SHEET'!O2331)</f>
        <v/>
      </c>
      <c s="153" t="str">
        <f>IF('S.D.PASTE SHEET'!P2331="","",'S.D.PASTE SHEET'!P2331)</f>
        <v/>
      </c>
      <c s="153" t="str">
        <f>IF('S.D.PASTE SHEET'!Q2331="","",'S.D.PASTE SHEET'!Q2331)</f>
        <v/>
      </c>
      <c s="153" t="str">
        <f>IF('S.D.PASTE SHEET'!R2331="","",'S.D.PASTE SHEET'!R2331)</f>
        <v/>
      </c>
      <c s="153" t="str">
        <f>IF('S.D.PASTE SHEET'!S2331="","",'S.D.PASTE SHEET'!S2331)</f>
        <v/>
      </c>
      <c s="153" t="str">
        <f>IF('S.D.PASTE SHEET'!T2331="","",'S.D.PASTE SHEET'!T2331)</f>
        <v/>
      </c>
      <c s="153" t="str">
        <f>IF('S.D.PASTE SHEET'!U2331="","",'S.D.PASTE SHEET'!U2331)</f>
        <v/>
      </c>
      <c s="153" t="str">
        <f>IF('S.D.PASTE SHEET'!V2331="","",'S.D.PASTE SHEET'!V2331)</f>
        <v/>
      </c>
      <c s="153" t="str">
        <f>IF('S.D.PASTE SHEET'!W2331="","",'S.D.PASTE SHEET'!W2331)</f>
        <v/>
      </c>
      <c s="153" t="str">
        <f>IF('S.D.PASTE SHEET'!X2331="","",'S.D.PASTE SHEET'!X2331)</f>
        <v/>
      </c>
      <c s="153" t="str">
        <f>IF('S.D.PASTE SHEET'!Y2331="","",'S.D.PASTE SHEET'!Y2331)</f>
        <v/>
      </c>
      <c s="153" t="str">
        <f>IF('S.D.PASTE SHEET'!Z2331="","",'S.D.PASTE SHEET'!Z2331)</f>
        <v/>
      </c>
      <c s="153" t="str">
        <f>IF('S.D.PASTE SHEET'!AA2331="","",'S.D.PASTE SHEET'!AA2331)</f>
        <v/>
      </c>
      <c s="153" t="str">
        <f>IF('S.D.PASTE SHEET'!AB2331="","",'S.D.PASTE SHEET'!AB2331)</f>
        <v/>
      </c>
      <c s="153" t="str">
        <f>IF('S.D.PASTE SHEET'!AC2331="","",'S.D.PASTE SHEET'!AC2331)</f>
        <v/>
      </c>
      <c s="153" t="str">
        <f>IF('S.D.PASTE SHEET'!AD2331="","",'S.D.PASTE SHEET'!AD2331)</f>
        <v/>
      </c>
      <c s="155"/>
      <c s="156" t="str">
        <f>IF(AK2331="","",IF(AK2331&gt;0,COUNT($AG$2:AG2331),""))</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IF(BC2331="","",IF(BC2331&gt;0,COUNT($AY$2:AY2331),""))</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32" spans="1:66" ht="15">
      <c r="A2332" s="153" t="str">
        <f>IF('S.D.PASTE SHEET'!A2332="","",'S.D.PASTE SHEET'!A2332)</f>
        <v/>
      </c>
      <c s="153" t="str">
        <f>IF('S.D.PASTE SHEET'!B2332="","",'S.D.PASTE SHEET'!B2332)</f>
        <v/>
      </c>
      <c s="153" t="str">
        <f>IF('S.D.PASTE SHEET'!C2332="","",'S.D.PASTE SHEET'!C2332)</f>
        <v/>
      </c>
      <c s="154" t="str">
        <f>IF('S.D.PASTE SHEET'!D2332="","",'S.D.PASTE SHEET'!D2332)</f>
        <v/>
      </c>
      <c s="153" t="str">
        <f>IF('S.D.PASTE SHEET'!E2332="","",UPPER('S.D.PASTE SHEET'!E2332))</f>
        <v/>
      </c>
      <c s="153" t="str">
        <f>IF('S.D.PASTE SHEET'!F2332="","",'S.D.PASTE SHEET'!F2332)</f>
        <v/>
      </c>
      <c s="153" t="str">
        <f>IF('S.D.PASTE SHEET'!G2332="","",UPPER('S.D.PASTE SHEET'!G2332))</f>
        <v/>
      </c>
      <c s="153" t="str">
        <f>IF('S.D.PASTE SHEET'!H2332="","",UPPER('S.D.PASTE SHEET'!H2332))</f>
        <v/>
      </c>
      <c s="153" t="str">
        <f>IF('S.D.PASTE SHEET'!I2332="","",'S.D.PASTE SHEET'!I2332)</f>
        <v/>
      </c>
      <c s="154" t="str">
        <f>IF('S.D.PASTE SHEET'!J2332="","",'S.D.PASTE SHEET'!J2332)</f>
        <v/>
      </c>
      <c s="153" t="str">
        <f>IF('S.D.PASTE SHEET'!K2332="","",'S.D.PASTE SHEET'!K2332)</f>
        <v/>
      </c>
      <c s="153" t="str">
        <f>IF('S.D.PASTE SHEET'!L2332="","",'S.D.PASTE SHEET'!L2332)</f>
        <v/>
      </c>
      <c s="153" t="str">
        <f>IF('S.D.PASTE SHEET'!M2332="","",'S.D.PASTE SHEET'!M2332)</f>
        <v/>
      </c>
      <c s="153" t="str">
        <f>IF('S.D.PASTE SHEET'!N2332="","",'S.D.PASTE SHEET'!N2332)</f>
        <v/>
      </c>
      <c s="153" t="str">
        <f>IF('S.D.PASTE SHEET'!O2332="","",'S.D.PASTE SHEET'!O2332)</f>
        <v/>
      </c>
      <c s="153" t="str">
        <f>IF('S.D.PASTE SHEET'!P2332="","",'S.D.PASTE SHEET'!P2332)</f>
        <v/>
      </c>
      <c s="153" t="str">
        <f>IF('S.D.PASTE SHEET'!Q2332="","",'S.D.PASTE SHEET'!Q2332)</f>
        <v/>
      </c>
      <c s="153" t="str">
        <f>IF('S.D.PASTE SHEET'!R2332="","",'S.D.PASTE SHEET'!R2332)</f>
        <v/>
      </c>
      <c s="153" t="str">
        <f>IF('S.D.PASTE SHEET'!S2332="","",'S.D.PASTE SHEET'!S2332)</f>
        <v/>
      </c>
      <c s="153" t="str">
        <f>IF('S.D.PASTE SHEET'!T2332="","",'S.D.PASTE SHEET'!T2332)</f>
        <v/>
      </c>
      <c s="153" t="str">
        <f>IF('S.D.PASTE SHEET'!U2332="","",'S.D.PASTE SHEET'!U2332)</f>
        <v/>
      </c>
      <c s="153" t="str">
        <f>IF('S.D.PASTE SHEET'!V2332="","",'S.D.PASTE SHEET'!V2332)</f>
        <v/>
      </c>
      <c s="153" t="str">
        <f>IF('S.D.PASTE SHEET'!W2332="","",'S.D.PASTE SHEET'!W2332)</f>
        <v/>
      </c>
      <c s="153" t="str">
        <f>IF('S.D.PASTE SHEET'!X2332="","",'S.D.PASTE SHEET'!X2332)</f>
        <v/>
      </c>
      <c s="153" t="str">
        <f>IF('S.D.PASTE SHEET'!Y2332="","",'S.D.PASTE SHEET'!Y2332)</f>
        <v/>
      </c>
      <c s="153" t="str">
        <f>IF('S.D.PASTE SHEET'!Z2332="","",'S.D.PASTE SHEET'!Z2332)</f>
        <v/>
      </c>
      <c s="153" t="str">
        <f>IF('S.D.PASTE SHEET'!AA2332="","",'S.D.PASTE SHEET'!AA2332)</f>
        <v/>
      </c>
      <c s="153" t="str">
        <f>IF('S.D.PASTE SHEET'!AB2332="","",'S.D.PASTE SHEET'!AB2332)</f>
        <v/>
      </c>
      <c s="153" t="str">
        <f>IF('S.D.PASTE SHEET'!AC2332="","",'S.D.PASTE SHEET'!AC2332)</f>
        <v/>
      </c>
      <c s="153" t="str">
        <f>IF('S.D.PASTE SHEET'!AD2332="","",'S.D.PASTE SHEET'!AD2332)</f>
        <v/>
      </c>
      <c s="155"/>
      <c s="156" t="str">
        <f>IF(AK2332="","",IF(AK2332&gt;0,COUNT($AG$2:AG2332),""))</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IF(BC2332="","",IF(BC2332&gt;0,COUNT($AY$2:AY2332),""))</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33" spans="1:66" ht="15">
      <c r="A2333" s="153" t="str">
        <f>IF('S.D.PASTE SHEET'!A2333="","",'S.D.PASTE SHEET'!A2333)</f>
        <v/>
      </c>
      <c s="153" t="str">
        <f>IF('S.D.PASTE SHEET'!B2333="","",'S.D.PASTE SHEET'!B2333)</f>
        <v/>
      </c>
      <c s="153" t="str">
        <f>IF('S.D.PASTE SHEET'!C2333="","",'S.D.PASTE SHEET'!C2333)</f>
        <v/>
      </c>
      <c s="154" t="str">
        <f>IF('S.D.PASTE SHEET'!D2333="","",'S.D.PASTE SHEET'!D2333)</f>
        <v/>
      </c>
      <c s="153" t="str">
        <f>IF('S.D.PASTE SHEET'!E2333="","",UPPER('S.D.PASTE SHEET'!E2333))</f>
        <v/>
      </c>
      <c s="153" t="str">
        <f>IF('S.D.PASTE SHEET'!F2333="","",'S.D.PASTE SHEET'!F2333)</f>
        <v/>
      </c>
      <c s="153" t="str">
        <f>IF('S.D.PASTE SHEET'!G2333="","",UPPER('S.D.PASTE SHEET'!G2333))</f>
        <v/>
      </c>
      <c s="153" t="str">
        <f>IF('S.D.PASTE SHEET'!H2333="","",UPPER('S.D.PASTE SHEET'!H2333))</f>
        <v/>
      </c>
      <c s="153" t="str">
        <f>IF('S.D.PASTE SHEET'!I2333="","",'S.D.PASTE SHEET'!I2333)</f>
        <v/>
      </c>
      <c s="154" t="str">
        <f>IF('S.D.PASTE SHEET'!J2333="","",'S.D.PASTE SHEET'!J2333)</f>
        <v/>
      </c>
      <c s="153" t="str">
        <f>IF('S.D.PASTE SHEET'!K2333="","",'S.D.PASTE SHEET'!K2333)</f>
        <v/>
      </c>
      <c s="153" t="str">
        <f>IF('S.D.PASTE SHEET'!L2333="","",'S.D.PASTE SHEET'!L2333)</f>
        <v/>
      </c>
      <c s="153" t="str">
        <f>IF('S.D.PASTE SHEET'!M2333="","",'S.D.PASTE SHEET'!M2333)</f>
        <v/>
      </c>
      <c s="153" t="str">
        <f>IF('S.D.PASTE SHEET'!N2333="","",'S.D.PASTE SHEET'!N2333)</f>
        <v/>
      </c>
      <c s="153" t="str">
        <f>IF('S.D.PASTE SHEET'!O2333="","",'S.D.PASTE SHEET'!O2333)</f>
        <v/>
      </c>
      <c s="153" t="str">
        <f>IF('S.D.PASTE SHEET'!P2333="","",'S.D.PASTE SHEET'!P2333)</f>
        <v/>
      </c>
      <c s="153" t="str">
        <f>IF('S.D.PASTE SHEET'!Q2333="","",'S.D.PASTE SHEET'!Q2333)</f>
        <v/>
      </c>
      <c s="153" t="str">
        <f>IF('S.D.PASTE SHEET'!R2333="","",'S.D.PASTE SHEET'!R2333)</f>
        <v/>
      </c>
      <c s="153" t="str">
        <f>IF('S.D.PASTE SHEET'!S2333="","",'S.D.PASTE SHEET'!S2333)</f>
        <v/>
      </c>
      <c s="153" t="str">
        <f>IF('S.D.PASTE SHEET'!T2333="","",'S.D.PASTE SHEET'!T2333)</f>
        <v/>
      </c>
      <c s="153" t="str">
        <f>IF('S.D.PASTE SHEET'!U2333="","",'S.D.PASTE SHEET'!U2333)</f>
        <v/>
      </c>
      <c s="153" t="str">
        <f>IF('S.D.PASTE SHEET'!V2333="","",'S.D.PASTE SHEET'!V2333)</f>
        <v/>
      </c>
      <c s="153" t="str">
        <f>IF('S.D.PASTE SHEET'!W2333="","",'S.D.PASTE SHEET'!W2333)</f>
        <v/>
      </c>
      <c s="153" t="str">
        <f>IF('S.D.PASTE SHEET'!X2333="","",'S.D.PASTE SHEET'!X2333)</f>
        <v/>
      </c>
      <c s="153" t="str">
        <f>IF('S.D.PASTE SHEET'!Y2333="","",'S.D.PASTE SHEET'!Y2333)</f>
        <v/>
      </c>
      <c s="153" t="str">
        <f>IF('S.D.PASTE SHEET'!Z2333="","",'S.D.PASTE SHEET'!Z2333)</f>
        <v/>
      </c>
      <c s="153" t="str">
        <f>IF('S.D.PASTE SHEET'!AA2333="","",'S.D.PASTE SHEET'!AA2333)</f>
        <v/>
      </c>
      <c s="153" t="str">
        <f>IF('S.D.PASTE SHEET'!AB2333="","",'S.D.PASTE SHEET'!AB2333)</f>
        <v/>
      </c>
      <c s="153" t="str">
        <f>IF('S.D.PASTE SHEET'!AC2333="","",'S.D.PASTE SHEET'!AC2333)</f>
        <v/>
      </c>
      <c s="153" t="str">
        <f>IF('S.D.PASTE SHEET'!AD2333="","",'S.D.PASTE SHEET'!AD2333)</f>
        <v/>
      </c>
      <c s="155"/>
      <c s="156" t="str">
        <f>IF(AK2333="","",IF(AK2333&gt;0,COUNT($AG$2:AG2333),""))</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IF(BC2333="","",IF(BC2333&gt;0,COUNT($AY$2:AY2333),""))</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34" spans="1:66" ht="15">
      <c r="A2334" s="153" t="str">
        <f>IF('S.D.PASTE SHEET'!A2334="","",'S.D.PASTE SHEET'!A2334)</f>
        <v/>
      </c>
      <c s="153" t="str">
        <f>IF('S.D.PASTE SHEET'!B2334="","",'S.D.PASTE SHEET'!B2334)</f>
        <v/>
      </c>
      <c s="153" t="str">
        <f>IF('S.D.PASTE SHEET'!C2334="","",'S.D.PASTE SHEET'!C2334)</f>
        <v/>
      </c>
      <c s="154" t="str">
        <f>IF('S.D.PASTE SHEET'!D2334="","",'S.D.PASTE SHEET'!D2334)</f>
        <v/>
      </c>
      <c s="153" t="str">
        <f>IF('S.D.PASTE SHEET'!E2334="","",UPPER('S.D.PASTE SHEET'!E2334))</f>
        <v/>
      </c>
      <c s="153" t="str">
        <f>IF('S.D.PASTE SHEET'!F2334="","",'S.D.PASTE SHEET'!F2334)</f>
        <v/>
      </c>
      <c s="153" t="str">
        <f>IF('S.D.PASTE SHEET'!G2334="","",UPPER('S.D.PASTE SHEET'!G2334))</f>
        <v/>
      </c>
      <c s="153" t="str">
        <f>IF('S.D.PASTE SHEET'!H2334="","",UPPER('S.D.PASTE SHEET'!H2334))</f>
        <v/>
      </c>
      <c s="153" t="str">
        <f>IF('S.D.PASTE SHEET'!I2334="","",'S.D.PASTE SHEET'!I2334)</f>
        <v/>
      </c>
      <c s="154" t="str">
        <f>IF('S.D.PASTE SHEET'!J2334="","",'S.D.PASTE SHEET'!J2334)</f>
        <v/>
      </c>
      <c s="153" t="str">
        <f>IF('S.D.PASTE SHEET'!K2334="","",'S.D.PASTE SHEET'!K2334)</f>
        <v/>
      </c>
      <c s="153" t="str">
        <f>IF('S.D.PASTE SHEET'!L2334="","",'S.D.PASTE SHEET'!L2334)</f>
        <v/>
      </c>
      <c s="153" t="str">
        <f>IF('S.D.PASTE SHEET'!M2334="","",'S.D.PASTE SHEET'!M2334)</f>
        <v/>
      </c>
      <c s="153" t="str">
        <f>IF('S.D.PASTE SHEET'!N2334="","",'S.D.PASTE SHEET'!N2334)</f>
        <v/>
      </c>
      <c s="153" t="str">
        <f>IF('S.D.PASTE SHEET'!O2334="","",'S.D.PASTE SHEET'!O2334)</f>
        <v/>
      </c>
      <c s="153" t="str">
        <f>IF('S.D.PASTE SHEET'!P2334="","",'S.D.PASTE SHEET'!P2334)</f>
        <v/>
      </c>
      <c s="153" t="str">
        <f>IF('S.D.PASTE SHEET'!Q2334="","",'S.D.PASTE SHEET'!Q2334)</f>
        <v/>
      </c>
      <c s="153" t="str">
        <f>IF('S.D.PASTE SHEET'!R2334="","",'S.D.PASTE SHEET'!R2334)</f>
        <v/>
      </c>
      <c s="153" t="str">
        <f>IF('S.D.PASTE SHEET'!S2334="","",'S.D.PASTE SHEET'!S2334)</f>
        <v/>
      </c>
      <c s="153" t="str">
        <f>IF('S.D.PASTE SHEET'!T2334="","",'S.D.PASTE SHEET'!T2334)</f>
        <v/>
      </c>
      <c s="153" t="str">
        <f>IF('S.D.PASTE SHEET'!U2334="","",'S.D.PASTE SHEET'!U2334)</f>
        <v/>
      </c>
      <c s="153" t="str">
        <f>IF('S.D.PASTE SHEET'!V2334="","",'S.D.PASTE SHEET'!V2334)</f>
        <v/>
      </c>
      <c s="153" t="str">
        <f>IF('S.D.PASTE SHEET'!W2334="","",'S.D.PASTE SHEET'!W2334)</f>
        <v/>
      </c>
      <c s="153" t="str">
        <f>IF('S.D.PASTE SHEET'!X2334="","",'S.D.PASTE SHEET'!X2334)</f>
        <v/>
      </c>
      <c s="153" t="str">
        <f>IF('S.D.PASTE SHEET'!Y2334="","",'S.D.PASTE SHEET'!Y2334)</f>
        <v/>
      </c>
      <c s="153" t="str">
        <f>IF('S.D.PASTE SHEET'!Z2334="","",'S.D.PASTE SHEET'!Z2334)</f>
        <v/>
      </c>
      <c s="153" t="str">
        <f>IF('S.D.PASTE SHEET'!AA2334="","",'S.D.PASTE SHEET'!AA2334)</f>
        <v/>
      </c>
      <c s="153" t="str">
        <f>IF('S.D.PASTE SHEET'!AB2334="","",'S.D.PASTE SHEET'!AB2334)</f>
        <v/>
      </c>
      <c s="153" t="str">
        <f>IF('S.D.PASTE SHEET'!AC2334="","",'S.D.PASTE SHEET'!AC2334)</f>
        <v/>
      </c>
      <c s="153" t="str">
        <f>IF('S.D.PASTE SHEET'!AD2334="","",'S.D.PASTE SHEET'!AD2334)</f>
        <v/>
      </c>
      <c s="155"/>
      <c s="156" t="str">
        <f>IF(AK2334="","",IF(AK2334&gt;0,COUNT($AG$2:AG2334),""))</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IF(BC2334="","",IF(BC2334&gt;0,COUNT($AY$2:AY2334),""))</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35" spans="1:66" ht="15">
      <c r="A2335" s="153" t="str">
        <f>IF('S.D.PASTE SHEET'!A2335="","",'S.D.PASTE SHEET'!A2335)</f>
        <v/>
      </c>
      <c s="153" t="str">
        <f>IF('S.D.PASTE SHEET'!B2335="","",'S.D.PASTE SHEET'!B2335)</f>
        <v/>
      </c>
      <c s="153" t="str">
        <f>IF('S.D.PASTE SHEET'!C2335="","",'S.D.PASTE SHEET'!C2335)</f>
        <v/>
      </c>
      <c s="154" t="str">
        <f>IF('S.D.PASTE SHEET'!D2335="","",'S.D.PASTE SHEET'!D2335)</f>
        <v/>
      </c>
      <c s="153" t="str">
        <f>IF('S.D.PASTE SHEET'!E2335="","",UPPER('S.D.PASTE SHEET'!E2335))</f>
        <v/>
      </c>
      <c s="153" t="str">
        <f>IF('S.D.PASTE SHEET'!F2335="","",'S.D.PASTE SHEET'!F2335)</f>
        <v/>
      </c>
      <c s="153" t="str">
        <f>IF('S.D.PASTE SHEET'!G2335="","",UPPER('S.D.PASTE SHEET'!G2335))</f>
        <v/>
      </c>
      <c s="153" t="str">
        <f>IF('S.D.PASTE SHEET'!H2335="","",UPPER('S.D.PASTE SHEET'!H2335))</f>
        <v/>
      </c>
      <c s="153" t="str">
        <f>IF('S.D.PASTE SHEET'!I2335="","",'S.D.PASTE SHEET'!I2335)</f>
        <v/>
      </c>
      <c s="154" t="str">
        <f>IF('S.D.PASTE SHEET'!J2335="","",'S.D.PASTE SHEET'!J2335)</f>
        <v/>
      </c>
      <c s="153" t="str">
        <f>IF('S.D.PASTE SHEET'!K2335="","",'S.D.PASTE SHEET'!K2335)</f>
        <v/>
      </c>
      <c s="153" t="str">
        <f>IF('S.D.PASTE SHEET'!L2335="","",'S.D.PASTE SHEET'!L2335)</f>
        <v/>
      </c>
      <c s="153" t="str">
        <f>IF('S.D.PASTE SHEET'!M2335="","",'S.D.PASTE SHEET'!M2335)</f>
        <v/>
      </c>
      <c s="153" t="str">
        <f>IF('S.D.PASTE SHEET'!N2335="","",'S.D.PASTE SHEET'!N2335)</f>
        <v/>
      </c>
      <c s="153" t="str">
        <f>IF('S.D.PASTE SHEET'!O2335="","",'S.D.PASTE SHEET'!O2335)</f>
        <v/>
      </c>
      <c s="153" t="str">
        <f>IF('S.D.PASTE SHEET'!P2335="","",'S.D.PASTE SHEET'!P2335)</f>
        <v/>
      </c>
      <c s="153" t="str">
        <f>IF('S.D.PASTE SHEET'!Q2335="","",'S.D.PASTE SHEET'!Q2335)</f>
        <v/>
      </c>
      <c s="153" t="str">
        <f>IF('S.D.PASTE SHEET'!R2335="","",'S.D.PASTE SHEET'!R2335)</f>
        <v/>
      </c>
      <c s="153" t="str">
        <f>IF('S.D.PASTE SHEET'!S2335="","",'S.D.PASTE SHEET'!S2335)</f>
        <v/>
      </c>
      <c s="153" t="str">
        <f>IF('S.D.PASTE SHEET'!T2335="","",'S.D.PASTE SHEET'!T2335)</f>
        <v/>
      </c>
      <c s="153" t="str">
        <f>IF('S.D.PASTE SHEET'!U2335="","",'S.D.PASTE SHEET'!U2335)</f>
        <v/>
      </c>
      <c s="153" t="str">
        <f>IF('S.D.PASTE SHEET'!V2335="","",'S.D.PASTE SHEET'!V2335)</f>
        <v/>
      </c>
      <c s="153" t="str">
        <f>IF('S.D.PASTE SHEET'!W2335="","",'S.D.PASTE SHEET'!W2335)</f>
        <v/>
      </c>
      <c s="153" t="str">
        <f>IF('S.D.PASTE SHEET'!X2335="","",'S.D.PASTE SHEET'!X2335)</f>
        <v/>
      </c>
      <c s="153" t="str">
        <f>IF('S.D.PASTE SHEET'!Y2335="","",'S.D.PASTE SHEET'!Y2335)</f>
        <v/>
      </c>
      <c s="153" t="str">
        <f>IF('S.D.PASTE SHEET'!Z2335="","",'S.D.PASTE SHEET'!Z2335)</f>
        <v/>
      </c>
      <c s="153" t="str">
        <f>IF('S.D.PASTE SHEET'!AA2335="","",'S.D.PASTE SHEET'!AA2335)</f>
        <v/>
      </c>
      <c s="153" t="str">
        <f>IF('S.D.PASTE SHEET'!AB2335="","",'S.D.PASTE SHEET'!AB2335)</f>
        <v/>
      </c>
      <c s="153" t="str">
        <f>IF('S.D.PASTE SHEET'!AC2335="","",'S.D.PASTE SHEET'!AC2335)</f>
        <v/>
      </c>
      <c s="153" t="str">
        <f>IF('S.D.PASTE SHEET'!AD2335="","",'S.D.PASTE SHEET'!AD2335)</f>
        <v/>
      </c>
      <c s="155"/>
      <c s="156" t="str">
        <f>IF(AK2335="","",IF(AK2335&gt;0,COUNT($AG$2:AG2335),""))</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IF(BC2335="","",IF(BC2335&gt;0,COUNT($AY$2:AY2335),""))</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36" spans="1:66" ht="15">
      <c r="A2336" s="153" t="str">
        <f>IF('S.D.PASTE SHEET'!A2336="","",'S.D.PASTE SHEET'!A2336)</f>
        <v/>
      </c>
      <c s="153" t="str">
        <f>IF('S.D.PASTE SHEET'!B2336="","",'S.D.PASTE SHEET'!B2336)</f>
        <v/>
      </c>
      <c s="153" t="str">
        <f>IF('S.D.PASTE SHEET'!C2336="","",'S.D.PASTE SHEET'!C2336)</f>
        <v/>
      </c>
      <c s="154" t="str">
        <f>IF('S.D.PASTE SHEET'!D2336="","",'S.D.PASTE SHEET'!D2336)</f>
        <v/>
      </c>
      <c s="153" t="str">
        <f>IF('S.D.PASTE SHEET'!E2336="","",UPPER('S.D.PASTE SHEET'!E2336))</f>
        <v/>
      </c>
      <c s="153" t="str">
        <f>IF('S.D.PASTE SHEET'!F2336="","",'S.D.PASTE SHEET'!F2336)</f>
        <v/>
      </c>
      <c s="153" t="str">
        <f>IF('S.D.PASTE SHEET'!G2336="","",UPPER('S.D.PASTE SHEET'!G2336))</f>
        <v/>
      </c>
      <c s="153" t="str">
        <f>IF('S.D.PASTE SHEET'!H2336="","",UPPER('S.D.PASTE SHEET'!H2336))</f>
        <v/>
      </c>
      <c s="153" t="str">
        <f>IF('S.D.PASTE SHEET'!I2336="","",'S.D.PASTE SHEET'!I2336)</f>
        <v/>
      </c>
      <c s="154" t="str">
        <f>IF('S.D.PASTE SHEET'!J2336="","",'S.D.PASTE SHEET'!J2336)</f>
        <v/>
      </c>
      <c s="153" t="str">
        <f>IF('S.D.PASTE SHEET'!K2336="","",'S.D.PASTE SHEET'!K2336)</f>
        <v/>
      </c>
      <c s="153" t="str">
        <f>IF('S.D.PASTE SHEET'!L2336="","",'S.D.PASTE SHEET'!L2336)</f>
        <v/>
      </c>
      <c s="153" t="str">
        <f>IF('S.D.PASTE SHEET'!M2336="","",'S.D.PASTE SHEET'!M2336)</f>
        <v/>
      </c>
      <c s="153" t="str">
        <f>IF('S.D.PASTE SHEET'!N2336="","",'S.D.PASTE SHEET'!N2336)</f>
        <v/>
      </c>
      <c s="153" t="str">
        <f>IF('S.D.PASTE SHEET'!O2336="","",'S.D.PASTE SHEET'!O2336)</f>
        <v/>
      </c>
      <c s="153" t="str">
        <f>IF('S.D.PASTE SHEET'!P2336="","",'S.D.PASTE SHEET'!P2336)</f>
        <v/>
      </c>
      <c s="153" t="str">
        <f>IF('S.D.PASTE SHEET'!Q2336="","",'S.D.PASTE SHEET'!Q2336)</f>
        <v/>
      </c>
      <c s="153" t="str">
        <f>IF('S.D.PASTE SHEET'!R2336="","",'S.D.PASTE SHEET'!R2336)</f>
        <v/>
      </c>
      <c s="153" t="str">
        <f>IF('S.D.PASTE SHEET'!S2336="","",'S.D.PASTE SHEET'!S2336)</f>
        <v/>
      </c>
      <c s="153" t="str">
        <f>IF('S.D.PASTE SHEET'!T2336="","",'S.D.PASTE SHEET'!T2336)</f>
        <v/>
      </c>
      <c s="153" t="str">
        <f>IF('S.D.PASTE SHEET'!U2336="","",'S.D.PASTE SHEET'!U2336)</f>
        <v/>
      </c>
      <c s="153" t="str">
        <f>IF('S.D.PASTE SHEET'!V2336="","",'S.D.PASTE SHEET'!V2336)</f>
        <v/>
      </c>
      <c s="153" t="str">
        <f>IF('S.D.PASTE SHEET'!W2336="","",'S.D.PASTE SHEET'!W2336)</f>
        <v/>
      </c>
      <c s="153" t="str">
        <f>IF('S.D.PASTE SHEET'!X2336="","",'S.D.PASTE SHEET'!X2336)</f>
        <v/>
      </c>
      <c s="153" t="str">
        <f>IF('S.D.PASTE SHEET'!Y2336="","",'S.D.PASTE SHEET'!Y2336)</f>
        <v/>
      </c>
      <c s="153" t="str">
        <f>IF('S.D.PASTE SHEET'!Z2336="","",'S.D.PASTE SHEET'!Z2336)</f>
        <v/>
      </c>
      <c s="153" t="str">
        <f>IF('S.D.PASTE SHEET'!AA2336="","",'S.D.PASTE SHEET'!AA2336)</f>
        <v/>
      </c>
      <c s="153" t="str">
        <f>IF('S.D.PASTE SHEET'!AB2336="","",'S.D.PASTE SHEET'!AB2336)</f>
        <v/>
      </c>
      <c s="153" t="str">
        <f>IF('S.D.PASTE SHEET'!AC2336="","",'S.D.PASTE SHEET'!AC2336)</f>
        <v/>
      </c>
      <c s="153" t="str">
        <f>IF('S.D.PASTE SHEET'!AD2336="","",'S.D.PASTE SHEET'!AD2336)</f>
        <v/>
      </c>
      <c s="155"/>
      <c s="156" t="str">
        <f>IF(AK2336="","",IF(AK2336&gt;0,COUNT($AG$2:AG2336),""))</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IF(BC2336="","",IF(BC2336&gt;0,COUNT($AY$2:AY2336),""))</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37" spans="1:66" ht="15">
      <c r="A2337" s="153" t="str">
        <f>IF('S.D.PASTE SHEET'!A2337="","",'S.D.PASTE SHEET'!A2337)</f>
        <v/>
      </c>
      <c s="153" t="str">
        <f>IF('S.D.PASTE SHEET'!B2337="","",'S.D.PASTE SHEET'!B2337)</f>
        <v/>
      </c>
      <c s="153" t="str">
        <f>IF('S.D.PASTE SHEET'!C2337="","",'S.D.PASTE SHEET'!C2337)</f>
        <v/>
      </c>
      <c s="154" t="str">
        <f>IF('S.D.PASTE SHEET'!D2337="","",'S.D.PASTE SHEET'!D2337)</f>
        <v/>
      </c>
      <c s="153" t="str">
        <f>IF('S.D.PASTE SHEET'!E2337="","",UPPER('S.D.PASTE SHEET'!E2337))</f>
        <v/>
      </c>
      <c s="153" t="str">
        <f>IF('S.D.PASTE SHEET'!F2337="","",'S.D.PASTE SHEET'!F2337)</f>
        <v/>
      </c>
      <c s="153" t="str">
        <f>IF('S.D.PASTE SHEET'!G2337="","",UPPER('S.D.PASTE SHEET'!G2337))</f>
        <v/>
      </c>
      <c s="153" t="str">
        <f>IF('S.D.PASTE SHEET'!H2337="","",UPPER('S.D.PASTE SHEET'!H2337))</f>
        <v/>
      </c>
      <c s="153" t="str">
        <f>IF('S.D.PASTE SHEET'!I2337="","",'S.D.PASTE SHEET'!I2337)</f>
        <v/>
      </c>
      <c s="154" t="str">
        <f>IF('S.D.PASTE SHEET'!J2337="","",'S.D.PASTE SHEET'!J2337)</f>
        <v/>
      </c>
      <c s="153" t="str">
        <f>IF('S.D.PASTE SHEET'!K2337="","",'S.D.PASTE SHEET'!K2337)</f>
        <v/>
      </c>
      <c s="153" t="str">
        <f>IF('S.D.PASTE SHEET'!L2337="","",'S.D.PASTE SHEET'!L2337)</f>
        <v/>
      </c>
      <c s="153" t="str">
        <f>IF('S.D.PASTE SHEET'!M2337="","",'S.D.PASTE SHEET'!M2337)</f>
        <v/>
      </c>
      <c s="153" t="str">
        <f>IF('S.D.PASTE SHEET'!N2337="","",'S.D.PASTE SHEET'!N2337)</f>
        <v/>
      </c>
      <c s="153" t="str">
        <f>IF('S.D.PASTE SHEET'!O2337="","",'S.D.PASTE SHEET'!O2337)</f>
        <v/>
      </c>
      <c s="153" t="str">
        <f>IF('S.D.PASTE SHEET'!P2337="","",'S.D.PASTE SHEET'!P2337)</f>
        <v/>
      </c>
      <c s="153" t="str">
        <f>IF('S.D.PASTE SHEET'!Q2337="","",'S.D.PASTE SHEET'!Q2337)</f>
        <v/>
      </c>
      <c s="153" t="str">
        <f>IF('S.D.PASTE SHEET'!R2337="","",'S.D.PASTE SHEET'!R2337)</f>
        <v/>
      </c>
      <c s="153" t="str">
        <f>IF('S.D.PASTE SHEET'!S2337="","",'S.D.PASTE SHEET'!S2337)</f>
        <v/>
      </c>
      <c s="153" t="str">
        <f>IF('S.D.PASTE SHEET'!T2337="","",'S.D.PASTE SHEET'!T2337)</f>
        <v/>
      </c>
      <c s="153" t="str">
        <f>IF('S.D.PASTE SHEET'!U2337="","",'S.D.PASTE SHEET'!U2337)</f>
        <v/>
      </c>
      <c s="153" t="str">
        <f>IF('S.D.PASTE SHEET'!V2337="","",'S.D.PASTE SHEET'!V2337)</f>
        <v/>
      </c>
      <c s="153" t="str">
        <f>IF('S.D.PASTE SHEET'!W2337="","",'S.D.PASTE SHEET'!W2337)</f>
        <v/>
      </c>
      <c s="153" t="str">
        <f>IF('S.D.PASTE SHEET'!X2337="","",'S.D.PASTE SHEET'!X2337)</f>
        <v/>
      </c>
      <c s="153" t="str">
        <f>IF('S.D.PASTE SHEET'!Y2337="","",'S.D.PASTE SHEET'!Y2337)</f>
        <v/>
      </c>
      <c s="153" t="str">
        <f>IF('S.D.PASTE SHEET'!Z2337="","",'S.D.PASTE SHEET'!Z2337)</f>
        <v/>
      </c>
      <c s="153" t="str">
        <f>IF('S.D.PASTE SHEET'!AA2337="","",'S.D.PASTE SHEET'!AA2337)</f>
        <v/>
      </c>
      <c s="153" t="str">
        <f>IF('S.D.PASTE SHEET'!AB2337="","",'S.D.PASTE SHEET'!AB2337)</f>
        <v/>
      </c>
      <c s="153" t="str">
        <f>IF('S.D.PASTE SHEET'!AC2337="","",'S.D.PASTE SHEET'!AC2337)</f>
        <v/>
      </c>
      <c s="153" t="str">
        <f>IF('S.D.PASTE SHEET'!AD2337="","",'S.D.PASTE SHEET'!AD2337)</f>
        <v/>
      </c>
      <c s="155"/>
      <c s="156" t="str">
        <f>IF(AK2337="","",IF(AK2337&gt;0,COUNT($AG$2:AG2337),""))</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IF(BC2337="","",IF(BC2337&gt;0,COUNT($AY$2:AY2337),""))</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38" spans="1:66" ht="15">
      <c r="A2338" s="153" t="str">
        <f>IF('S.D.PASTE SHEET'!A2338="","",'S.D.PASTE SHEET'!A2338)</f>
        <v/>
      </c>
      <c s="153" t="str">
        <f>IF('S.D.PASTE SHEET'!B2338="","",'S.D.PASTE SHEET'!B2338)</f>
        <v/>
      </c>
      <c s="153" t="str">
        <f>IF('S.D.PASTE SHEET'!C2338="","",'S.D.PASTE SHEET'!C2338)</f>
        <v/>
      </c>
      <c s="154" t="str">
        <f>IF('S.D.PASTE SHEET'!D2338="","",'S.D.PASTE SHEET'!D2338)</f>
        <v/>
      </c>
      <c s="153" t="str">
        <f>IF('S.D.PASTE SHEET'!E2338="","",UPPER('S.D.PASTE SHEET'!E2338))</f>
        <v/>
      </c>
      <c s="153" t="str">
        <f>IF('S.D.PASTE SHEET'!F2338="","",'S.D.PASTE SHEET'!F2338)</f>
        <v/>
      </c>
      <c s="153" t="str">
        <f>IF('S.D.PASTE SHEET'!G2338="","",UPPER('S.D.PASTE SHEET'!G2338))</f>
        <v/>
      </c>
      <c s="153" t="str">
        <f>IF('S.D.PASTE SHEET'!H2338="","",UPPER('S.D.PASTE SHEET'!H2338))</f>
        <v/>
      </c>
      <c s="153" t="str">
        <f>IF('S.D.PASTE SHEET'!I2338="","",'S.D.PASTE SHEET'!I2338)</f>
        <v/>
      </c>
      <c s="154" t="str">
        <f>IF('S.D.PASTE SHEET'!J2338="","",'S.D.PASTE SHEET'!J2338)</f>
        <v/>
      </c>
      <c s="153" t="str">
        <f>IF('S.D.PASTE SHEET'!K2338="","",'S.D.PASTE SHEET'!K2338)</f>
        <v/>
      </c>
      <c s="153" t="str">
        <f>IF('S.D.PASTE SHEET'!L2338="","",'S.D.PASTE SHEET'!L2338)</f>
        <v/>
      </c>
      <c s="153" t="str">
        <f>IF('S.D.PASTE SHEET'!M2338="","",'S.D.PASTE SHEET'!M2338)</f>
        <v/>
      </c>
      <c s="153" t="str">
        <f>IF('S.D.PASTE SHEET'!N2338="","",'S.D.PASTE SHEET'!N2338)</f>
        <v/>
      </c>
      <c s="153" t="str">
        <f>IF('S.D.PASTE SHEET'!O2338="","",'S.D.PASTE SHEET'!O2338)</f>
        <v/>
      </c>
      <c s="153" t="str">
        <f>IF('S.D.PASTE SHEET'!P2338="","",'S.D.PASTE SHEET'!P2338)</f>
        <v/>
      </c>
      <c s="153" t="str">
        <f>IF('S.D.PASTE SHEET'!Q2338="","",'S.D.PASTE SHEET'!Q2338)</f>
        <v/>
      </c>
      <c s="153" t="str">
        <f>IF('S.D.PASTE SHEET'!R2338="","",'S.D.PASTE SHEET'!R2338)</f>
        <v/>
      </c>
      <c s="153" t="str">
        <f>IF('S.D.PASTE SHEET'!S2338="","",'S.D.PASTE SHEET'!S2338)</f>
        <v/>
      </c>
      <c s="153" t="str">
        <f>IF('S.D.PASTE SHEET'!T2338="","",'S.D.PASTE SHEET'!T2338)</f>
        <v/>
      </c>
      <c s="153" t="str">
        <f>IF('S.D.PASTE SHEET'!U2338="","",'S.D.PASTE SHEET'!U2338)</f>
        <v/>
      </c>
      <c s="153" t="str">
        <f>IF('S.D.PASTE SHEET'!V2338="","",'S.D.PASTE SHEET'!V2338)</f>
        <v/>
      </c>
      <c s="153" t="str">
        <f>IF('S.D.PASTE SHEET'!W2338="","",'S.D.PASTE SHEET'!W2338)</f>
        <v/>
      </c>
      <c s="153" t="str">
        <f>IF('S.D.PASTE SHEET'!X2338="","",'S.D.PASTE SHEET'!X2338)</f>
        <v/>
      </c>
      <c s="153" t="str">
        <f>IF('S.D.PASTE SHEET'!Y2338="","",'S.D.PASTE SHEET'!Y2338)</f>
        <v/>
      </c>
      <c s="153" t="str">
        <f>IF('S.D.PASTE SHEET'!Z2338="","",'S.D.PASTE SHEET'!Z2338)</f>
        <v/>
      </c>
      <c s="153" t="str">
        <f>IF('S.D.PASTE SHEET'!AA2338="","",'S.D.PASTE SHEET'!AA2338)</f>
        <v/>
      </c>
      <c s="153" t="str">
        <f>IF('S.D.PASTE SHEET'!AB2338="","",'S.D.PASTE SHEET'!AB2338)</f>
        <v/>
      </c>
      <c s="153" t="str">
        <f>IF('S.D.PASTE SHEET'!AC2338="","",'S.D.PASTE SHEET'!AC2338)</f>
        <v/>
      </c>
      <c s="153" t="str">
        <f>IF('S.D.PASTE SHEET'!AD2338="","",'S.D.PASTE SHEET'!AD2338)</f>
        <v/>
      </c>
      <c s="155"/>
      <c s="156" t="str">
        <f>IF(AK2338="","",IF(AK2338&gt;0,COUNT($AG$2:AG2338),""))</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IF(BC2338="","",IF(BC2338&gt;0,COUNT($AY$2:AY2338),""))</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39" spans="1:66" ht="15">
      <c r="A2339" s="153" t="str">
        <f>IF('S.D.PASTE SHEET'!A2339="","",'S.D.PASTE SHEET'!A2339)</f>
        <v/>
      </c>
      <c s="153" t="str">
        <f>IF('S.D.PASTE SHEET'!B2339="","",'S.D.PASTE SHEET'!B2339)</f>
        <v/>
      </c>
      <c s="153" t="str">
        <f>IF('S.D.PASTE SHEET'!C2339="","",'S.D.PASTE SHEET'!C2339)</f>
        <v/>
      </c>
      <c s="154" t="str">
        <f>IF('S.D.PASTE SHEET'!D2339="","",'S.D.PASTE SHEET'!D2339)</f>
        <v/>
      </c>
      <c s="153" t="str">
        <f>IF('S.D.PASTE SHEET'!E2339="","",UPPER('S.D.PASTE SHEET'!E2339))</f>
        <v/>
      </c>
      <c s="153" t="str">
        <f>IF('S.D.PASTE SHEET'!F2339="","",'S.D.PASTE SHEET'!F2339)</f>
        <v/>
      </c>
      <c s="153" t="str">
        <f>IF('S.D.PASTE SHEET'!G2339="","",UPPER('S.D.PASTE SHEET'!G2339))</f>
        <v/>
      </c>
      <c s="153" t="str">
        <f>IF('S.D.PASTE SHEET'!H2339="","",UPPER('S.D.PASTE SHEET'!H2339))</f>
        <v/>
      </c>
      <c s="153" t="str">
        <f>IF('S.D.PASTE SHEET'!I2339="","",'S.D.PASTE SHEET'!I2339)</f>
        <v/>
      </c>
      <c s="154" t="str">
        <f>IF('S.D.PASTE SHEET'!J2339="","",'S.D.PASTE SHEET'!J2339)</f>
        <v/>
      </c>
      <c s="153" t="str">
        <f>IF('S.D.PASTE SHEET'!K2339="","",'S.D.PASTE SHEET'!K2339)</f>
        <v/>
      </c>
      <c s="153" t="str">
        <f>IF('S.D.PASTE SHEET'!L2339="","",'S.D.PASTE SHEET'!L2339)</f>
        <v/>
      </c>
      <c s="153" t="str">
        <f>IF('S.D.PASTE SHEET'!M2339="","",'S.D.PASTE SHEET'!M2339)</f>
        <v/>
      </c>
      <c s="153" t="str">
        <f>IF('S.D.PASTE SHEET'!N2339="","",'S.D.PASTE SHEET'!N2339)</f>
        <v/>
      </c>
      <c s="153" t="str">
        <f>IF('S.D.PASTE SHEET'!O2339="","",'S.D.PASTE SHEET'!O2339)</f>
        <v/>
      </c>
      <c s="153" t="str">
        <f>IF('S.D.PASTE SHEET'!P2339="","",'S.D.PASTE SHEET'!P2339)</f>
        <v/>
      </c>
      <c s="153" t="str">
        <f>IF('S.D.PASTE SHEET'!Q2339="","",'S.D.PASTE SHEET'!Q2339)</f>
        <v/>
      </c>
      <c s="153" t="str">
        <f>IF('S.D.PASTE SHEET'!R2339="","",'S.D.PASTE SHEET'!R2339)</f>
        <v/>
      </c>
      <c s="153" t="str">
        <f>IF('S.D.PASTE SHEET'!S2339="","",'S.D.PASTE SHEET'!S2339)</f>
        <v/>
      </c>
      <c s="153" t="str">
        <f>IF('S.D.PASTE SHEET'!T2339="","",'S.D.PASTE SHEET'!T2339)</f>
        <v/>
      </c>
      <c s="153" t="str">
        <f>IF('S.D.PASTE SHEET'!U2339="","",'S.D.PASTE SHEET'!U2339)</f>
        <v/>
      </c>
      <c s="153" t="str">
        <f>IF('S.D.PASTE SHEET'!V2339="","",'S.D.PASTE SHEET'!V2339)</f>
        <v/>
      </c>
      <c s="153" t="str">
        <f>IF('S.D.PASTE SHEET'!W2339="","",'S.D.PASTE SHEET'!W2339)</f>
        <v/>
      </c>
      <c s="153" t="str">
        <f>IF('S.D.PASTE SHEET'!X2339="","",'S.D.PASTE SHEET'!X2339)</f>
        <v/>
      </c>
      <c s="153" t="str">
        <f>IF('S.D.PASTE SHEET'!Y2339="","",'S.D.PASTE SHEET'!Y2339)</f>
        <v/>
      </c>
      <c s="153" t="str">
        <f>IF('S.D.PASTE SHEET'!Z2339="","",'S.D.PASTE SHEET'!Z2339)</f>
        <v/>
      </c>
      <c s="153" t="str">
        <f>IF('S.D.PASTE SHEET'!AA2339="","",'S.D.PASTE SHEET'!AA2339)</f>
        <v/>
      </c>
      <c s="153" t="str">
        <f>IF('S.D.PASTE SHEET'!AB2339="","",'S.D.PASTE SHEET'!AB2339)</f>
        <v/>
      </c>
      <c s="153" t="str">
        <f>IF('S.D.PASTE SHEET'!AC2339="","",'S.D.PASTE SHEET'!AC2339)</f>
        <v/>
      </c>
      <c s="153" t="str">
        <f>IF('S.D.PASTE SHEET'!AD2339="","",'S.D.PASTE SHEET'!AD2339)</f>
        <v/>
      </c>
      <c s="155"/>
      <c s="156" t="str">
        <f>IF(AK2339="","",IF(AK2339&gt;0,COUNT($AG$2:AG2339),""))</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IF(BC2339="","",IF(BC2339&gt;0,COUNT($AY$2:AY2339),""))</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40" spans="1:66" ht="15">
      <c r="A2340" s="153" t="str">
        <f>IF('S.D.PASTE SHEET'!A2340="","",'S.D.PASTE SHEET'!A2340)</f>
        <v/>
      </c>
      <c s="153" t="str">
        <f>IF('S.D.PASTE SHEET'!B2340="","",'S.D.PASTE SHEET'!B2340)</f>
        <v/>
      </c>
      <c s="153" t="str">
        <f>IF('S.D.PASTE SHEET'!C2340="","",'S.D.PASTE SHEET'!C2340)</f>
        <v/>
      </c>
      <c s="154" t="str">
        <f>IF('S.D.PASTE SHEET'!D2340="","",'S.D.PASTE SHEET'!D2340)</f>
        <v/>
      </c>
      <c s="153" t="str">
        <f>IF('S.D.PASTE SHEET'!E2340="","",UPPER('S.D.PASTE SHEET'!E2340))</f>
        <v/>
      </c>
      <c s="153" t="str">
        <f>IF('S.D.PASTE SHEET'!F2340="","",'S.D.PASTE SHEET'!F2340)</f>
        <v/>
      </c>
      <c s="153" t="str">
        <f>IF('S.D.PASTE SHEET'!G2340="","",UPPER('S.D.PASTE SHEET'!G2340))</f>
        <v/>
      </c>
      <c s="153" t="str">
        <f>IF('S.D.PASTE SHEET'!H2340="","",UPPER('S.D.PASTE SHEET'!H2340))</f>
        <v/>
      </c>
      <c s="153" t="str">
        <f>IF('S.D.PASTE SHEET'!I2340="","",'S.D.PASTE SHEET'!I2340)</f>
        <v/>
      </c>
      <c s="154" t="str">
        <f>IF('S.D.PASTE SHEET'!J2340="","",'S.D.PASTE SHEET'!J2340)</f>
        <v/>
      </c>
      <c s="153" t="str">
        <f>IF('S.D.PASTE SHEET'!K2340="","",'S.D.PASTE SHEET'!K2340)</f>
        <v/>
      </c>
      <c s="153" t="str">
        <f>IF('S.D.PASTE SHEET'!L2340="","",'S.D.PASTE SHEET'!L2340)</f>
        <v/>
      </c>
      <c s="153" t="str">
        <f>IF('S.D.PASTE SHEET'!M2340="","",'S.D.PASTE SHEET'!M2340)</f>
        <v/>
      </c>
      <c s="153" t="str">
        <f>IF('S.D.PASTE SHEET'!N2340="","",'S.D.PASTE SHEET'!N2340)</f>
        <v/>
      </c>
      <c s="153" t="str">
        <f>IF('S.D.PASTE SHEET'!O2340="","",'S.D.PASTE SHEET'!O2340)</f>
        <v/>
      </c>
      <c s="153" t="str">
        <f>IF('S.D.PASTE SHEET'!P2340="","",'S.D.PASTE SHEET'!P2340)</f>
        <v/>
      </c>
      <c s="153" t="str">
        <f>IF('S.D.PASTE SHEET'!Q2340="","",'S.D.PASTE SHEET'!Q2340)</f>
        <v/>
      </c>
      <c s="153" t="str">
        <f>IF('S.D.PASTE SHEET'!R2340="","",'S.D.PASTE SHEET'!R2340)</f>
        <v/>
      </c>
      <c s="153" t="str">
        <f>IF('S.D.PASTE SHEET'!S2340="","",'S.D.PASTE SHEET'!S2340)</f>
        <v/>
      </c>
      <c s="153" t="str">
        <f>IF('S.D.PASTE SHEET'!T2340="","",'S.D.PASTE SHEET'!T2340)</f>
        <v/>
      </c>
      <c s="153" t="str">
        <f>IF('S.D.PASTE SHEET'!U2340="","",'S.D.PASTE SHEET'!U2340)</f>
        <v/>
      </c>
      <c s="153" t="str">
        <f>IF('S.D.PASTE SHEET'!V2340="","",'S.D.PASTE SHEET'!V2340)</f>
        <v/>
      </c>
      <c s="153" t="str">
        <f>IF('S.D.PASTE SHEET'!W2340="","",'S.D.PASTE SHEET'!W2340)</f>
        <v/>
      </c>
      <c s="153" t="str">
        <f>IF('S.D.PASTE SHEET'!X2340="","",'S.D.PASTE SHEET'!X2340)</f>
        <v/>
      </c>
      <c s="153" t="str">
        <f>IF('S.D.PASTE SHEET'!Y2340="","",'S.D.PASTE SHEET'!Y2340)</f>
        <v/>
      </c>
      <c s="153" t="str">
        <f>IF('S.D.PASTE SHEET'!Z2340="","",'S.D.PASTE SHEET'!Z2340)</f>
        <v/>
      </c>
      <c s="153" t="str">
        <f>IF('S.D.PASTE SHEET'!AA2340="","",'S.D.PASTE SHEET'!AA2340)</f>
        <v/>
      </c>
      <c s="153" t="str">
        <f>IF('S.D.PASTE SHEET'!AB2340="","",'S.D.PASTE SHEET'!AB2340)</f>
        <v/>
      </c>
      <c s="153" t="str">
        <f>IF('S.D.PASTE SHEET'!AC2340="","",'S.D.PASTE SHEET'!AC2340)</f>
        <v/>
      </c>
      <c s="153" t="str">
        <f>IF('S.D.PASTE SHEET'!AD2340="","",'S.D.PASTE SHEET'!AD2340)</f>
        <v/>
      </c>
      <c s="155"/>
      <c s="156" t="str">
        <f>IF(AK2340="","",IF(AK2340&gt;0,COUNT($AG$2:AG2340),""))</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IF(BC2340="","",IF(BC2340&gt;0,COUNT($AY$2:AY2340),""))</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41" spans="1:66" ht="15">
      <c r="A2341" s="153" t="str">
        <f>IF('S.D.PASTE SHEET'!A2341="","",'S.D.PASTE SHEET'!A2341)</f>
        <v/>
      </c>
      <c s="153" t="str">
        <f>IF('S.D.PASTE SHEET'!B2341="","",'S.D.PASTE SHEET'!B2341)</f>
        <v/>
      </c>
      <c s="153" t="str">
        <f>IF('S.D.PASTE SHEET'!C2341="","",'S.D.PASTE SHEET'!C2341)</f>
        <v/>
      </c>
      <c s="154" t="str">
        <f>IF('S.D.PASTE SHEET'!D2341="","",'S.D.PASTE SHEET'!D2341)</f>
        <v/>
      </c>
      <c s="153" t="str">
        <f>IF('S.D.PASTE SHEET'!E2341="","",UPPER('S.D.PASTE SHEET'!E2341))</f>
        <v/>
      </c>
      <c s="153" t="str">
        <f>IF('S.D.PASTE SHEET'!F2341="","",'S.D.PASTE SHEET'!F2341)</f>
        <v/>
      </c>
      <c s="153" t="str">
        <f>IF('S.D.PASTE SHEET'!G2341="","",UPPER('S.D.PASTE SHEET'!G2341))</f>
        <v/>
      </c>
      <c s="153" t="str">
        <f>IF('S.D.PASTE SHEET'!H2341="","",UPPER('S.D.PASTE SHEET'!H2341))</f>
        <v/>
      </c>
      <c s="153" t="str">
        <f>IF('S.D.PASTE SHEET'!I2341="","",'S.D.PASTE SHEET'!I2341)</f>
        <v/>
      </c>
      <c s="154" t="str">
        <f>IF('S.D.PASTE SHEET'!J2341="","",'S.D.PASTE SHEET'!J2341)</f>
        <v/>
      </c>
      <c s="153" t="str">
        <f>IF('S.D.PASTE SHEET'!K2341="","",'S.D.PASTE SHEET'!K2341)</f>
        <v/>
      </c>
      <c s="153" t="str">
        <f>IF('S.D.PASTE SHEET'!L2341="","",'S.D.PASTE SHEET'!L2341)</f>
        <v/>
      </c>
      <c s="153" t="str">
        <f>IF('S.D.PASTE SHEET'!M2341="","",'S.D.PASTE SHEET'!M2341)</f>
        <v/>
      </c>
      <c s="153" t="str">
        <f>IF('S.D.PASTE SHEET'!N2341="","",'S.D.PASTE SHEET'!N2341)</f>
        <v/>
      </c>
      <c s="153" t="str">
        <f>IF('S.D.PASTE SHEET'!O2341="","",'S.D.PASTE SHEET'!O2341)</f>
        <v/>
      </c>
      <c s="153" t="str">
        <f>IF('S.D.PASTE SHEET'!P2341="","",'S.D.PASTE SHEET'!P2341)</f>
        <v/>
      </c>
      <c s="153" t="str">
        <f>IF('S.D.PASTE SHEET'!Q2341="","",'S.D.PASTE SHEET'!Q2341)</f>
        <v/>
      </c>
      <c s="153" t="str">
        <f>IF('S.D.PASTE SHEET'!R2341="","",'S.D.PASTE SHEET'!R2341)</f>
        <v/>
      </c>
      <c s="153" t="str">
        <f>IF('S.D.PASTE SHEET'!S2341="","",'S.D.PASTE SHEET'!S2341)</f>
        <v/>
      </c>
      <c s="153" t="str">
        <f>IF('S.D.PASTE SHEET'!T2341="","",'S.D.PASTE SHEET'!T2341)</f>
        <v/>
      </c>
      <c s="153" t="str">
        <f>IF('S.D.PASTE SHEET'!U2341="","",'S.D.PASTE SHEET'!U2341)</f>
        <v/>
      </c>
      <c s="153" t="str">
        <f>IF('S.D.PASTE SHEET'!V2341="","",'S.D.PASTE SHEET'!V2341)</f>
        <v/>
      </c>
      <c s="153" t="str">
        <f>IF('S.D.PASTE SHEET'!W2341="","",'S.D.PASTE SHEET'!W2341)</f>
        <v/>
      </c>
      <c s="153" t="str">
        <f>IF('S.D.PASTE SHEET'!X2341="","",'S.D.PASTE SHEET'!X2341)</f>
        <v/>
      </c>
      <c s="153" t="str">
        <f>IF('S.D.PASTE SHEET'!Y2341="","",'S.D.PASTE SHEET'!Y2341)</f>
        <v/>
      </c>
      <c s="153" t="str">
        <f>IF('S.D.PASTE SHEET'!Z2341="","",'S.D.PASTE SHEET'!Z2341)</f>
        <v/>
      </c>
      <c s="153" t="str">
        <f>IF('S.D.PASTE SHEET'!AA2341="","",'S.D.PASTE SHEET'!AA2341)</f>
        <v/>
      </c>
      <c s="153" t="str">
        <f>IF('S.D.PASTE SHEET'!AB2341="","",'S.D.PASTE SHEET'!AB2341)</f>
        <v/>
      </c>
      <c s="153" t="str">
        <f>IF('S.D.PASTE SHEET'!AC2341="","",'S.D.PASTE SHEET'!AC2341)</f>
        <v/>
      </c>
      <c s="153" t="str">
        <f>IF('S.D.PASTE SHEET'!AD2341="","",'S.D.PASTE SHEET'!AD2341)</f>
        <v/>
      </c>
      <c s="155"/>
      <c s="156" t="str">
        <f>IF(AK2341="","",IF(AK2341&gt;0,COUNT($AG$2:AG2341),""))</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IF(BC2341="","",IF(BC2341&gt;0,COUNT($AY$2:AY2341),""))</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42" spans="1:66" ht="15">
      <c r="A2342" s="153" t="str">
        <f>IF('S.D.PASTE SHEET'!A2342="","",'S.D.PASTE SHEET'!A2342)</f>
        <v/>
      </c>
      <c s="153" t="str">
        <f>IF('S.D.PASTE SHEET'!B2342="","",'S.D.PASTE SHEET'!B2342)</f>
        <v/>
      </c>
      <c s="153" t="str">
        <f>IF('S.D.PASTE SHEET'!C2342="","",'S.D.PASTE SHEET'!C2342)</f>
        <v/>
      </c>
      <c s="154" t="str">
        <f>IF('S.D.PASTE SHEET'!D2342="","",'S.D.PASTE SHEET'!D2342)</f>
        <v/>
      </c>
      <c s="153" t="str">
        <f>IF('S.D.PASTE SHEET'!E2342="","",UPPER('S.D.PASTE SHEET'!E2342))</f>
        <v/>
      </c>
      <c s="153" t="str">
        <f>IF('S.D.PASTE SHEET'!F2342="","",'S.D.PASTE SHEET'!F2342)</f>
        <v/>
      </c>
      <c s="153" t="str">
        <f>IF('S.D.PASTE SHEET'!G2342="","",UPPER('S.D.PASTE SHEET'!G2342))</f>
        <v/>
      </c>
      <c s="153" t="str">
        <f>IF('S.D.PASTE SHEET'!H2342="","",UPPER('S.D.PASTE SHEET'!H2342))</f>
        <v/>
      </c>
      <c s="153" t="str">
        <f>IF('S.D.PASTE SHEET'!I2342="","",'S.D.PASTE SHEET'!I2342)</f>
        <v/>
      </c>
      <c s="154" t="str">
        <f>IF('S.D.PASTE SHEET'!J2342="","",'S.D.PASTE SHEET'!J2342)</f>
        <v/>
      </c>
      <c s="153" t="str">
        <f>IF('S.D.PASTE SHEET'!K2342="","",'S.D.PASTE SHEET'!K2342)</f>
        <v/>
      </c>
      <c s="153" t="str">
        <f>IF('S.D.PASTE SHEET'!L2342="","",'S.D.PASTE SHEET'!L2342)</f>
        <v/>
      </c>
      <c s="153" t="str">
        <f>IF('S.D.PASTE SHEET'!M2342="","",'S.D.PASTE SHEET'!M2342)</f>
        <v/>
      </c>
      <c s="153" t="str">
        <f>IF('S.D.PASTE SHEET'!N2342="","",'S.D.PASTE SHEET'!N2342)</f>
        <v/>
      </c>
      <c s="153" t="str">
        <f>IF('S.D.PASTE SHEET'!O2342="","",'S.D.PASTE SHEET'!O2342)</f>
        <v/>
      </c>
      <c s="153" t="str">
        <f>IF('S.D.PASTE SHEET'!P2342="","",'S.D.PASTE SHEET'!P2342)</f>
        <v/>
      </c>
      <c s="153" t="str">
        <f>IF('S.D.PASTE SHEET'!Q2342="","",'S.D.PASTE SHEET'!Q2342)</f>
        <v/>
      </c>
      <c s="153" t="str">
        <f>IF('S.D.PASTE SHEET'!R2342="","",'S.D.PASTE SHEET'!R2342)</f>
        <v/>
      </c>
      <c s="153" t="str">
        <f>IF('S.D.PASTE SHEET'!S2342="","",'S.D.PASTE SHEET'!S2342)</f>
        <v/>
      </c>
      <c s="153" t="str">
        <f>IF('S.D.PASTE SHEET'!T2342="","",'S.D.PASTE SHEET'!T2342)</f>
        <v/>
      </c>
      <c s="153" t="str">
        <f>IF('S.D.PASTE SHEET'!U2342="","",'S.D.PASTE SHEET'!U2342)</f>
        <v/>
      </c>
      <c s="153" t="str">
        <f>IF('S.D.PASTE SHEET'!V2342="","",'S.D.PASTE SHEET'!V2342)</f>
        <v/>
      </c>
      <c s="153" t="str">
        <f>IF('S.D.PASTE SHEET'!W2342="","",'S.D.PASTE SHEET'!W2342)</f>
        <v/>
      </c>
      <c s="153" t="str">
        <f>IF('S.D.PASTE SHEET'!X2342="","",'S.D.PASTE SHEET'!X2342)</f>
        <v/>
      </c>
      <c s="153" t="str">
        <f>IF('S.D.PASTE SHEET'!Y2342="","",'S.D.PASTE SHEET'!Y2342)</f>
        <v/>
      </c>
      <c s="153" t="str">
        <f>IF('S.D.PASTE SHEET'!Z2342="","",'S.D.PASTE SHEET'!Z2342)</f>
        <v/>
      </c>
      <c s="153" t="str">
        <f>IF('S.D.PASTE SHEET'!AA2342="","",'S.D.PASTE SHEET'!AA2342)</f>
        <v/>
      </c>
      <c s="153" t="str">
        <f>IF('S.D.PASTE SHEET'!AB2342="","",'S.D.PASTE SHEET'!AB2342)</f>
        <v/>
      </c>
      <c s="153" t="str">
        <f>IF('S.D.PASTE SHEET'!AC2342="","",'S.D.PASTE SHEET'!AC2342)</f>
        <v/>
      </c>
      <c s="153" t="str">
        <f>IF('S.D.PASTE SHEET'!AD2342="","",'S.D.PASTE SHEET'!AD2342)</f>
        <v/>
      </c>
      <c s="155"/>
      <c s="156" t="str">
        <f>IF(AK2342="","",IF(AK2342&gt;0,COUNT($AG$2:AG2342),""))</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IF(BC2342="","",IF(BC2342&gt;0,COUNT($AY$2:AY2342),""))</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43" spans="1:66" ht="15">
      <c r="A2343" s="153" t="str">
        <f>IF('S.D.PASTE SHEET'!A2343="","",'S.D.PASTE SHEET'!A2343)</f>
        <v/>
      </c>
      <c s="153" t="str">
        <f>IF('S.D.PASTE SHEET'!B2343="","",'S.D.PASTE SHEET'!B2343)</f>
        <v/>
      </c>
      <c s="153" t="str">
        <f>IF('S.D.PASTE SHEET'!C2343="","",'S.D.PASTE SHEET'!C2343)</f>
        <v/>
      </c>
      <c s="154" t="str">
        <f>IF('S.D.PASTE SHEET'!D2343="","",'S.D.PASTE SHEET'!D2343)</f>
        <v/>
      </c>
      <c s="153" t="str">
        <f>IF('S.D.PASTE SHEET'!E2343="","",UPPER('S.D.PASTE SHEET'!E2343))</f>
        <v/>
      </c>
      <c s="153" t="str">
        <f>IF('S.D.PASTE SHEET'!F2343="","",'S.D.PASTE SHEET'!F2343)</f>
        <v/>
      </c>
      <c s="153" t="str">
        <f>IF('S.D.PASTE SHEET'!G2343="","",UPPER('S.D.PASTE SHEET'!G2343))</f>
        <v/>
      </c>
      <c s="153" t="str">
        <f>IF('S.D.PASTE SHEET'!H2343="","",UPPER('S.D.PASTE SHEET'!H2343))</f>
        <v/>
      </c>
      <c s="153" t="str">
        <f>IF('S.D.PASTE SHEET'!I2343="","",'S.D.PASTE SHEET'!I2343)</f>
        <v/>
      </c>
      <c s="154" t="str">
        <f>IF('S.D.PASTE SHEET'!J2343="","",'S.D.PASTE SHEET'!J2343)</f>
        <v/>
      </c>
      <c s="153" t="str">
        <f>IF('S.D.PASTE SHEET'!K2343="","",'S.D.PASTE SHEET'!K2343)</f>
        <v/>
      </c>
      <c s="153" t="str">
        <f>IF('S.D.PASTE SHEET'!L2343="","",'S.D.PASTE SHEET'!L2343)</f>
        <v/>
      </c>
      <c s="153" t="str">
        <f>IF('S.D.PASTE SHEET'!M2343="","",'S.D.PASTE SHEET'!M2343)</f>
        <v/>
      </c>
      <c s="153" t="str">
        <f>IF('S.D.PASTE SHEET'!N2343="","",'S.D.PASTE SHEET'!N2343)</f>
        <v/>
      </c>
      <c s="153" t="str">
        <f>IF('S.D.PASTE SHEET'!O2343="","",'S.D.PASTE SHEET'!O2343)</f>
        <v/>
      </c>
      <c s="153" t="str">
        <f>IF('S.D.PASTE SHEET'!P2343="","",'S.D.PASTE SHEET'!P2343)</f>
        <v/>
      </c>
      <c s="153" t="str">
        <f>IF('S.D.PASTE SHEET'!Q2343="","",'S.D.PASTE SHEET'!Q2343)</f>
        <v/>
      </c>
      <c s="153" t="str">
        <f>IF('S.D.PASTE SHEET'!R2343="","",'S.D.PASTE SHEET'!R2343)</f>
        <v/>
      </c>
      <c s="153" t="str">
        <f>IF('S.D.PASTE SHEET'!S2343="","",'S.D.PASTE SHEET'!S2343)</f>
        <v/>
      </c>
      <c s="153" t="str">
        <f>IF('S.D.PASTE SHEET'!T2343="","",'S.D.PASTE SHEET'!T2343)</f>
        <v/>
      </c>
      <c s="153" t="str">
        <f>IF('S.D.PASTE SHEET'!U2343="","",'S.D.PASTE SHEET'!U2343)</f>
        <v/>
      </c>
      <c s="153" t="str">
        <f>IF('S.D.PASTE SHEET'!V2343="","",'S.D.PASTE SHEET'!V2343)</f>
        <v/>
      </c>
      <c s="153" t="str">
        <f>IF('S.D.PASTE SHEET'!W2343="","",'S.D.PASTE SHEET'!W2343)</f>
        <v/>
      </c>
      <c s="153" t="str">
        <f>IF('S.D.PASTE SHEET'!X2343="","",'S.D.PASTE SHEET'!X2343)</f>
        <v/>
      </c>
      <c s="153" t="str">
        <f>IF('S.D.PASTE SHEET'!Y2343="","",'S.D.PASTE SHEET'!Y2343)</f>
        <v/>
      </c>
      <c s="153" t="str">
        <f>IF('S.D.PASTE SHEET'!Z2343="","",'S.D.PASTE SHEET'!Z2343)</f>
        <v/>
      </c>
      <c s="153" t="str">
        <f>IF('S.D.PASTE SHEET'!AA2343="","",'S.D.PASTE SHEET'!AA2343)</f>
        <v/>
      </c>
      <c s="153" t="str">
        <f>IF('S.D.PASTE SHEET'!AB2343="","",'S.D.PASTE SHEET'!AB2343)</f>
        <v/>
      </c>
      <c s="153" t="str">
        <f>IF('S.D.PASTE SHEET'!AC2343="","",'S.D.PASTE SHEET'!AC2343)</f>
        <v/>
      </c>
      <c s="153" t="str">
        <f>IF('S.D.PASTE SHEET'!AD2343="","",'S.D.PASTE SHEET'!AD2343)</f>
        <v/>
      </c>
      <c s="155"/>
      <c s="156" t="str">
        <f>IF(AK2343="","",IF(AK2343&gt;0,COUNT($AG$2:AG2343),""))</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IF(BC2343="","",IF(BC2343&gt;0,COUNT($AY$2:AY2343),""))</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44" spans="1:66" ht="15">
      <c r="A2344" s="153" t="str">
        <f>IF('S.D.PASTE SHEET'!A2344="","",'S.D.PASTE SHEET'!A2344)</f>
        <v/>
      </c>
      <c s="153" t="str">
        <f>IF('S.D.PASTE SHEET'!B2344="","",'S.D.PASTE SHEET'!B2344)</f>
        <v/>
      </c>
      <c s="153" t="str">
        <f>IF('S.D.PASTE SHEET'!C2344="","",'S.D.PASTE SHEET'!C2344)</f>
        <v/>
      </c>
      <c s="154" t="str">
        <f>IF('S.D.PASTE SHEET'!D2344="","",'S.D.PASTE SHEET'!D2344)</f>
        <v/>
      </c>
      <c s="153" t="str">
        <f>IF('S.D.PASTE SHEET'!E2344="","",UPPER('S.D.PASTE SHEET'!E2344))</f>
        <v/>
      </c>
      <c s="153" t="str">
        <f>IF('S.D.PASTE SHEET'!F2344="","",'S.D.PASTE SHEET'!F2344)</f>
        <v/>
      </c>
      <c s="153" t="str">
        <f>IF('S.D.PASTE SHEET'!G2344="","",UPPER('S.D.PASTE SHEET'!G2344))</f>
        <v/>
      </c>
      <c s="153" t="str">
        <f>IF('S.D.PASTE SHEET'!H2344="","",UPPER('S.D.PASTE SHEET'!H2344))</f>
        <v/>
      </c>
      <c s="153" t="str">
        <f>IF('S.D.PASTE SHEET'!I2344="","",'S.D.PASTE SHEET'!I2344)</f>
        <v/>
      </c>
      <c s="154" t="str">
        <f>IF('S.D.PASTE SHEET'!J2344="","",'S.D.PASTE SHEET'!J2344)</f>
        <v/>
      </c>
      <c s="153" t="str">
        <f>IF('S.D.PASTE SHEET'!K2344="","",'S.D.PASTE SHEET'!K2344)</f>
        <v/>
      </c>
      <c s="153" t="str">
        <f>IF('S.D.PASTE SHEET'!L2344="","",'S.D.PASTE SHEET'!L2344)</f>
        <v/>
      </c>
      <c s="153" t="str">
        <f>IF('S.D.PASTE SHEET'!M2344="","",'S.D.PASTE SHEET'!M2344)</f>
        <v/>
      </c>
      <c s="153" t="str">
        <f>IF('S.D.PASTE SHEET'!N2344="","",'S.D.PASTE SHEET'!N2344)</f>
        <v/>
      </c>
      <c s="153" t="str">
        <f>IF('S.D.PASTE SHEET'!O2344="","",'S.D.PASTE SHEET'!O2344)</f>
        <v/>
      </c>
      <c s="153" t="str">
        <f>IF('S.D.PASTE SHEET'!P2344="","",'S.D.PASTE SHEET'!P2344)</f>
        <v/>
      </c>
      <c s="153" t="str">
        <f>IF('S.D.PASTE SHEET'!Q2344="","",'S.D.PASTE SHEET'!Q2344)</f>
        <v/>
      </c>
      <c s="153" t="str">
        <f>IF('S.D.PASTE SHEET'!R2344="","",'S.D.PASTE SHEET'!R2344)</f>
        <v/>
      </c>
      <c s="153" t="str">
        <f>IF('S.D.PASTE SHEET'!S2344="","",'S.D.PASTE SHEET'!S2344)</f>
        <v/>
      </c>
      <c s="153" t="str">
        <f>IF('S.D.PASTE SHEET'!T2344="","",'S.D.PASTE SHEET'!T2344)</f>
        <v/>
      </c>
      <c s="153" t="str">
        <f>IF('S.D.PASTE SHEET'!U2344="","",'S.D.PASTE SHEET'!U2344)</f>
        <v/>
      </c>
      <c s="153" t="str">
        <f>IF('S.D.PASTE SHEET'!V2344="","",'S.D.PASTE SHEET'!V2344)</f>
        <v/>
      </c>
      <c s="153" t="str">
        <f>IF('S.D.PASTE SHEET'!W2344="","",'S.D.PASTE SHEET'!W2344)</f>
        <v/>
      </c>
      <c s="153" t="str">
        <f>IF('S.D.PASTE SHEET'!X2344="","",'S.D.PASTE SHEET'!X2344)</f>
        <v/>
      </c>
      <c s="153" t="str">
        <f>IF('S.D.PASTE SHEET'!Y2344="","",'S.D.PASTE SHEET'!Y2344)</f>
        <v/>
      </c>
      <c s="153" t="str">
        <f>IF('S.D.PASTE SHEET'!Z2344="","",'S.D.PASTE SHEET'!Z2344)</f>
        <v/>
      </c>
      <c s="153" t="str">
        <f>IF('S.D.PASTE SHEET'!AA2344="","",'S.D.PASTE SHEET'!AA2344)</f>
        <v/>
      </c>
      <c s="153" t="str">
        <f>IF('S.D.PASTE SHEET'!AB2344="","",'S.D.PASTE SHEET'!AB2344)</f>
        <v/>
      </c>
      <c s="153" t="str">
        <f>IF('S.D.PASTE SHEET'!AC2344="","",'S.D.PASTE SHEET'!AC2344)</f>
        <v/>
      </c>
      <c s="153" t="str">
        <f>IF('S.D.PASTE SHEET'!AD2344="","",'S.D.PASTE SHEET'!AD2344)</f>
        <v/>
      </c>
      <c s="155"/>
      <c s="156" t="str">
        <f>IF(AK2344="","",IF(AK2344&gt;0,COUNT($AG$2:AG2344),""))</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IF(BC2344="","",IF(BC2344&gt;0,COUNT($AY$2:AY2344),""))</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45" spans="1:66" ht="15">
      <c r="A2345" s="153" t="str">
        <f>IF('S.D.PASTE SHEET'!A2345="","",'S.D.PASTE SHEET'!A2345)</f>
        <v/>
      </c>
      <c s="153" t="str">
        <f>IF('S.D.PASTE SHEET'!B2345="","",'S.D.PASTE SHEET'!B2345)</f>
        <v/>
      </c>
      <c s="153" t="str">
        <f>IF('S.D.PASTE SHEET'!C2345="","",'S.D.PASTE SHEET'!C2345)</f>
        <v/>
      </c>
      <c s="154" t="str">
        <f>IF('S.D.PASTE SHEET'!D2345="","",'S.D.PASTE SHEET'!D2345)</f>
        <v/>
      </c>
      <c s="153" t="str">
        <f>IF('S.D.PASTE SHEET'!E2345="","",UPPER('S.D.PASTE SHEET'!E2345))</f>
        <v/>
      </c>
      <c s="153" t="str">
        <f>IF('S.D.PASTE SHEET'!F2345="","",'S.D.PASTE SHEET'!F2345)</f>
        <v/>
      </c>
      <c s="153" t="str">
        <f>IF('S.D.PASTE SHEET'!G2345="","",UPPER('S.D.PASTE SHEET'!G2345))</f>
        <v/>
      </c>
      <c s="153" t="str">
        <f>IF('S.D.PASTE SHEET'!H2345="","",UPPER('S.D.PASTE SHEET'!H2345))</f>
        <v/>
      </c>
      <c s="153" t="str">
        <f>IF('S.D.PASTE SHEET'!I2345="","",'S.D.PASTE SHEET'!I2345)</f>
        <v/>
      </c>
      <c s="154" t="str">
        <f>IF('S.D.PASTE SHEET'!J2345="","",'S.D.PASTE SHEET'!J2345)</f>
        <v/>
      </c>
      <c s="153" t="str">
        <f>IF('S.D.PASTE SHEET'!K2345="","",'S.D.PASTE SHEET'!K2345)</f>
        <v/>
      </c>
      <c s="153" t="str">
        <f>IF('S.D.PASTE SHEET'!L2345="","",'S.D.PASTE SHEET'!L2345)</f>
        <v/>
      </c>
      <c s="153" t="str">
        <f>IF('S.D.PASTE SHEET'!M2345="","",'S.D.PASTE SHEET'!M2345)</f>
        <v/>
      </c>
      <c s="153" t="str">
        <f>IF('S.D.PASTE SHEET'!N2345="","",'S.D.PASTE SHEET'!N2345)</f>
        <v/>
      </c>
      <c s="153" t="str">
        <f>IF('S.D.PASTE SHEET'!O2345="","",'S.D.PASTE SHEET'!O2345)</f>
        <v/>
      </c>
      <c s="153" t="str">
        <f>IF('S.D.PASTE SHEET'!P2345="","",'S.D.PASTE SHEET'!P2345)</f>
        <v/>
      </c>
      <c s="153" t="str">
        <f>IF('S.D.PASTE SHEET'!Q2345="","",'S.D.PASTE SHEET'!Q2345)</f>
        <v/>
      </c>
      <c s="153" t="str">
        <f>IF('S.D.PASTE SHEET'!R2345="","",'S.D.PASTE SHEET'!R2345)</f>
        <v/>
      </c>
      <c s="153" t="str">
        <f>IF('S.D.PASTE SHEET'!S2345="","",'S.D.PASTE SHEET'!S2345)</f>
        <v/>
      </c>
      <c s="153" t="str">
        <f>IF('S.D.PASTE SHEET'!T2345="","",'S.D.PASTE SHEET'!T2345)</f>
        <v/>
      </c>
      <c s="153" t="str">
        <f>IF('S.D.PASTE SHEET'!U2345="","",'S.D.PASTE SHEET'!U2345)</f>
        <v/>
      </c>
      <c s="153" t="str">
        <f>IF('S.D.PASTE SHEET'!V2345="","",'S.D.PASTE SHEET'!V2345)</f>
        <v/>
      </c>
      <c s="153" t="str">
        <f>IF('S.D.PASTE SHEET'!W2345="","",'S.D.PASTE SHEET'!W2345)</f>
        <v/>
      </c>
      <c s="153" t="str">
        <f>IF('S.D.PASTE SHEET'!X2345="","",'S.D.PASTE SHEET'!X2345)</f>
        <v/>
      </c>
      <c s="153" t="str">
        <f>IF('S.D.PASTE SHEET'!Y2345="","",'S.D.PASTE SHEET'!Y2345)</f>
        <v/>
      </c>
      <c s="153" t="str">
        <f>IF('S.D.PASTE SHEET'!Z2345="","",'S.D.PASTE SHEET'!Z2345)</f>
        <v/>
      </c>
      <c s="153" t="str">
        <f>IF('S.D.PASTE SHEET'!AA2345="","",'S.D.PASTE SHEET'!AA2345)</f>
        <v/>
      </c>
      <c s="153" t="str">
        <f>IF('S.D.PASTE SHEET'!AB2345="","",'S.D.PASTE SHEET'!AB2345)</f>
        <v/>
      </c>
      <c s="153" t="str">
        <f>IF('S.D.PASTE SHEET'!AC2345="","",'S.D.PASTE SHEET'!AC2345)</f>
        <v/>
      </c>
      <c s="153" t="str">
        <f>IF('S.D.PASTE SHEET'!AD2345="","",'S.D.PASTE SHEET'!AD2345)</f>
        <v/>
      </c>
      <c s="155"/>
      <c s="156" t="str">
        <f>IF(AK2345="","",IF(AK2345&gt;0,COUNT($AG$2:AG2345),""))</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IF(BC2345="","",IF(BC2345&gt;0,COUNT($AY$2:AY2345),""))</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46" spans="1:66" ht="15">
      <c r="A2346" s="153" t="str">
        <f>IF('S.D.PASTE SHEET'!A2346="","",'S.D.PASTE SHEET'!A2346)</f>
        <v/>
      </c>
      <c s="153" t="str">
        <f>IF('S.D.PASTE SHEET'!B2346="","",'S.D.PASTE SHEET'!B2346)</f>
        <v/>
      </c>
      <c s="153" t="str">
        <f>IF('S.D.PASTE SHEET'!C2346="","",'S.D.PASTE SHEET'!C2346)</f>
        <v/>
      </c>
      <c s="154" t="str">
        <f>IF('S.D.PASTE SHEET'!D2346="","",'S.D.PASTE SHEET'!D2346)</f>
        <v/>
      </c>
      <c s="153" t="str">
        <f>IF('S.D.PASTE SHEET'!E2346="","",UPPER('S.D.PASTE SHEET'!E2346))</f>
        <v/>
      </c>
      <c s="153" t="str">
        <f>IF('S.D.PASTE SHEET'!F2346="","",'S.D.PASTE SHEET'!F2346)</f>
        <v/>
      </c>
      <c s="153" t="str">
        <f>IF('S.D.PASTE SHEET'!G2346="","",UPPER('S.D.PASTE SHEET'!G2346))</f>
        <v/>
      </c>
      <c s="153" t="str">
        <f>IF('S.D.PASTE SHEET'!H2346="","",UPPER('S.D.PASTE SHEET'!H2346))</f>
        <v/>
      </c>
      <c s="153" t="str">
        <f>IF('S.D.PASTE SHEET'!I2346="","",'S.D.PASTE SHEET'!I2346)</f>
        <v/>
      </c>
      <c s="154" t="str">
        <f>IF('S.D.PASTE SHEET'!J2346="","",'S.D.PASTE SHEET'!J2346)</f>
        <v/>
      </c>
      <c s="153" t="str">
        <f>IF('S.D.PASTE SHEET'!K2346="","",'S.D.PASTE SHEET'!K2346)</f>
        <v/>
      </c>
      <c s="153" t="str">
        <f>IF('S.D.PASTE SHEET'!L2346="","",'S.D.PASTE SHEET'!L2346)</f>
        <v/>
      </c>
      <c s="153" t="str">
        <f>IF('S.D.PASTE SHEET'!M2346="","",'S.D.PASTE SHEET'!M2346)</f>
        <v/>
      </c>
      <c s="153" t="str">
        <f>IF('S.D.PASTE SHEET'!N2346="","",'S.D.PASTE SHEET'!N2346)</f>
        <v/>
      </c>
      <c s="153" t="str">
        <f>IF('S.D.PASTE SHEET'!O2346="","",'S.D.PASTE SHEET'!O2346)</f>
        <v/>
      </c>
      <c s="153" t="str">
        <f>IF('S.D.PASTE SHEET'!P2346="","",'S.D.PASTE SHEET'!P2346)</f>
        <v/>
      </c>
      <c s="153" t="str">
        <f>IF('S.D.PASTE SHEET'!Q2346="","",'S.D.PASTE SHEET'!Q2346)</f>
        <v/>
      </c>
      <c s="153" t="str">
        <f>IF('S.D.PASTE SHEET'!R2346="","",'S.D.PASTE SHEET'!R2346)</f>
        <v/>
      </c>
      <c s="153" t="str">
        <f>IF('S.D.PASTE SHEET'!S2346="","",'S.D.PASTE SHEET'!S2346)</f>
        <v/>
      </c>
      <c s="153" t="str">
        <f>IF('S.D.PASTE SHEET'!T2346="","",'S.D.PASTE SHEET'!T2346)</f>
        <v/>
      </c>
      <c s="153" t="str">
        <f>IF('S.D.PASTE SHEET'!U2346="","",'S.D.PASTE SHEET'!U2346)</f>
        <v/>
      </c>
      <c s="153" t="str">
        <f>IF('S.D.PASTE SHEET'!V2346="","",'S.D.PASTE SHEET'!V2346)</f>
        <v/>
      </c>
      <c s="153" t="str">
        <f>IF('S.D.PASTE SHEET'!W2346="","",'S.D.PASTE SHEET'!W2346)</f>
        <v/>
      </c>
      <c s="153" t="str">
        <f>IF('S.D.PASTE SHEET'!X2346="","",'S.D.PASTE SHEET'!X2346)</f>
        <v/>
      </c>
      <c s="153" t="str">
        <f>IF('S.D.PASTE SHEET'!Y2346="","",'S.D.PASTE SHEET'!Y2346)</f>
        <v/>
      </c>
      <c s="153" t="str">
        <f>IF('S.D.PASTE SHEET'!Z2346="","",'S.D.PASTE SHEET'!Z2346)</f>
        <v/>
      </c>
      <c s="153" t="str">
        <f>IF('S.D.PASTE SHEET'!AA2346="","",'S.D.PASTE SHEET'!AA2346)</f>
        <v/>
      </c>
      <c s="153" t="str">
        <f>IF('S.D.PASTE SHEET'!AB2346="","",'S.D.PASTE SHEET'!AB2346)</f>
        <v/>
      </c>
      <c s="153" t="str">
        <f>IF('S.D.PASTE SHEET'!AC2346="","",'S.D.PASTE SHEET'!AC2346)</f>
        <v/>
      </c>
      <c s="153" t="str">
        <f>IF('S.D.PASTE SHEET'!AD2346="","",'S.D.PASTE SHEET'!AD2346)</f>
        <v/>
      </c>
      <c s="155"/>
      <c s="156" t="str">
        <f>IF(AK2346="","",IF(AK2346&gt;0,COUNT($AG$2:AG2346),""))</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IF(BC2346="","",IF(BC2346&gt;0,COUNT($AY$2:AY2346),""))</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47" spans="1:66" ht="15">
      <c r="A2347" s="153" t="str">
        <f>IF('S.D.PASTE SHEET'!A2347="","",'S.D.PASTE SHEET'!A2347)</f>
        <v/>
      </c>
      <c s="153" t="str">
        <f>IF('S.D.PASTE SHEET'!B2347="","",'S.D.PASTE SHEET'!B2347)</f>
        <v/>
      </c>
      <c s="153" t="str">
        <f>IF('S.D.PASTE SHEET'!C2347="","",'S.D.PASTE SHEET'!C2347)</f>
        <v/>
      </c>
      <c s="154" t="str">
        <f>IF('S.D.PASTE SHEET'!D2347="","",'S.D.PASTE SHEET'!D2347)</f>
        <v/>
      </c>
      <c s="153" t="str">
        <f>IF('S.D.PASTE SHEET'!E2347="","",UPPER('S.D.PASTE SHEET'!E2347))</f>
        <v/>
      </c>
      <c s="153" t="str">
        <f>IF('S.D.PASTE SHEET'!F2347="","",'S.D.PASTE SHEET'!F2347)</f>
        <v/>
      </c>
      <c s="153" t="str">
        <f>IF('S.D.PASTE SHEET'!G2347="","",UPPER('S.D.PASTE SHEET'!G2347))</f>
        <v/>
      </c>
      <c s="153" t="str">
        <f>IF('S.D.PASTE SHEET'!H2347="","",UPPER('S.D.PASTE SHEET'!H2347))</f>
        <v/>
      </c>
      <c s="153" t="str">
        <f>IF('S.D.PASTE SHEET'!I2347="","",'S.D.PASTE SHEET'!I2347)</f>
        <v/>
      </c>
      <c s="154" t="str">
        <f>IF('S.D.PASTE SHEET'!J2347="","",'S.D.PASTE SHEET'!J2347)</f>
        <v/>
      </c>
      <c s="153" t="str">
        <f>IF('S.D.PASTE SHEET'!K2347="","",'S.D.PASTE SHEET'!K2347)</f>
        <v/>
      </c>
      <c s="153" t="str">
        <f>IF('S.D.PASTE SHEET'!L2347="","",'S.D.PASTE SHEET'!L2347)</f>
        <v/>
      </c>
      <c s="153" t="str">
        <f>IF('S.D.PASTE SHEET'!M2347="","",'S.D.PASTE SHEET'!M2347)</f>
        <v/>
      </c>
      <c s="153" t="str">
        <f>IF('S.D.PASTE SHEET'!N2347="","",'S.D.PASTE SHEET'!N2347)</f>
        <v/>
      </c>
      <c s="153" t="str">
        <f>IF('S.D.PASTE SHEET'!O2347="","",'S.D.PASTE SHEET'!O2347)</f>
        <v/>
      </c>
      <c s="153" t="str">
        <f>IF('S.D.PASTE SHEET'!P2347="","",'S.D.PASTE SHEET'!P2347)</f>
        <v/>
      </c>
      <c s="153" t="str">
        <f>IF('S.D.PASTE SHEET'!Q2347="","",'S.D.PASTE SHEET'!Q2347)</f>
        <v/>
      </c>
      <c s="153" t="str">
        <f>IF('S.D.PASTE SHEET'!R2347="","",'S.D.PASTE SHEET'!R2347)</f>
        <v/>
      </c>
      <c s="153" t="str">
        <f>IF('S.D.PASTE SHEET'!S2347="","",'S.D.PASTE SHEET'!S2347)</f>
        <v/>
      </c>
      <c s="153" t="str">
        <f>IF('S.D.PASTE SHEET'!T2347="","",'S.D.PASTE SHEET'!T2347)</f>
        <v/>
      </c>
      <c s="153" t="str">
        <f>IF('S.D.PASTE SHEET'!U2347="","",'S.D.PASTE SHEET'!U2347)</f>
        <v/>
      </c>
      <c s="153" t="str">
        <f>IF('S.D.PASTE SHEET'!V2347="","",'S.D.PASTE SHEET'!V2347)</f>
        <v/>
      </c>
      <c s="153" t="str">
        <f>IF('S.D.PASTE SHEET'!W2347="","",'S.D.PASTE SHEET'!W2347)</f>
        <v/>
      </c>
      <c s="153" t="str">
        <f>IF('S.D.PASTE SHEET'!X2347="","",'S.D.PASTE SHEET'!X2347)</f>
        <v/>
      </c>
      <c s="153" t="str">
        <f>IF('S.D.PASTE SHEET'!Y2347="","",'S.D.PASTE SHEET'!Y2347)</f>
        <v/>
      </c>
      <c s="153" t="str">
        <f>IF('S.D.PASTE SHEET'!Z2347="","",'S.D.PASTE SHEET'!Z2347)</f>
        <v/>
      </c>
      <c s="153" t="str">
        <f>IF('S.D.PASTE SHEET'!AA2347="","",'S.D.PASTE SHEET'!AA2347)</f>
        <v/>
      </c>
      <c s="153" t="str">
        <f>IF('S.D.PASTE SHEET'!AB2347="","",'S.D.PASTE SHEET'!AB2347)</f>
        <v/>
      </c>
      <c s="153" t="str">
        <f>IF('S.D.PASTE SHEET'!AC2347="","",'S.D.PASTE SHEET'!AC2347)</f>
        <v/>
      </c>
      <c s="153" t="str">
        <f>IF('S.D.PASTE SHEET'!AD2347="","",'S.D.PASTE SHEET'!AD2347)</f>
        <v/>
      </c>
      <c s="155"/>
      <c s="156" t="str">
        <f>IF(AK2347="","",IF(AK2347&gt;0,COUNT($AG$2:AG2347),""))</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IF(BC2347="","",IF(BC2347&gt;0,COUNT($AY$2:AY2347),""))</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48" spans="1:66" ht="15">
      <c r="A2348" s="153" t="str">
        <f>IF('S.D.PASTE SHEET'!A2348="","",'S.D.PASTE SHEET'!A2348)</f>
        <v/>
      </c>
      <c s="153" t="str">
        <f>IF('S.D.PASTE SHEET'!B2348="","",'S.D.PASTE SHEET'!B2348)</f>
        <v/>
      </c>
      <c s="153" t="str">
        <f>IF('S.D.PASTE SHEET'!C2348="","",'S.D.PASTE SHEET'!C2348)</f>
        <v/>
      </c>
      <c s="154" t="str">
        <f>IF('S.D.PASTE SHEET'!D2348="","",'S.D.PASTE SHEET'!D2348)</f>
        <v/>
      </c>
      <c s="153" t="str">
        <f>IF('S.D.PASTE SHEET'!E2348="","",UPPER('S.D.PASTE SHEET'!E2348))</f>
        <v/>
      </c>
      <c s="153" t="str">
        <f>IF('S.D.PASTE SHEET'!F2348="","",'S.D.PASTE SHEET'!F2348)</f>
        <v/>
      </c>
      <c s="153" t="str">
        <f>IF('S.D.PASTE SHEET'!G2348="","",UPPER('S.D.PASTE SHEET'!G2348))</f>
        <v/>
      </c>
      <c s="153" t="str">
        <f>IF('S.D.PASTE SHEET'!H2348="","",UPPER('S.D.PASTE SHEET'!H2348))</f>
        <v/>
      </c>
      <c s="153" t="str">
        <f>IF('S.D.PASTE SHEET'!I2348="","",'S.D.PASTE SHEET'!I2348)</f>
        <v/>
      </c>
      <c s="154" t="str">
        <f>IF('S.D.PASTE SHEET'!J2348="","",'S.D.PASTE SHEET'!J2348)</f>
        <v/>
      </c>
      <c s="153" t="str">
        <f>IF('S.D.PASTE SHEET'!K2348="","",'S.D.PASTE SHEET'!K2348)</f>
        <v/>
      </c>
      <c s="153" t="str">
        <f>IF('S.D.PASTE SHEET'!L2348="","",'S.D.PASTE SHEET'!L2348)</f>
        <v/>
      </c>
      <c s="153" t="str">
        <f>IF('S.D.PASTE SHEET'!M2348="","",'S.D.PASTE SHEET'!M2348)</f>
        <v/>
      </c>
      <c s="153" t="str">
        <f>IF('S.D.PASTE SHEET'!N2348="","",'S.D.PASTE SHEET'!N2348)</f>
        <v/>
      </c>
      <c s="153" t="str">
        <f>IF('S.D.PASTE SHEET'!O2348="","",'S.D.PASTE SHEET'!O2348)</f>
        <v/>
      </c>
      <c s="153" t="str">
        <f>IF('S.D.PASTE SHEET'!P2348="","",'S.D.PASTE SHEET'!P2348)</f>
        <v/>
      </c>
      <c s="153" t="str">
        <f>IF('S.D.PASTE SHEET'!Q2348="","",'S.D.PASTE SHEET'!Q2348)</f>
        <v/>
      </c>
      <c s="153" t="str">
        <f>IF('S.D.PASTE SHEET'!R2348="","",'S.D.PASTE SHEET'!R2348)</f>
        <v/>
      </c>
      <c s="153" t="str">
        <f>IF('S.D.PASTE SHEET'!S2348="","",'S.D.PASTE SHEET'!S2348)</f>
        <v/>
      </c>
      <c s="153" t="str">
        <f>IF('S.D.PASTE SHEET'!T2348="","",'S.D.PASTE SHEET'!T2348)</f>
        <v/>
      </c>
      <c s="153" t="str">
        <f>IF('S.D.PASTE SHEET'!U2348="","",'S.D.PASTE SHEET'!U2348)</f>
        <v/>
      </c>
      <c s="153" t="str">
        <f>IF('S.D.PASTE SHEET'!V2348="","",'S.D.PASTE SHEET'!V2348)</f>
        <v/>
      </c>
      <c s="153" t="str">
        <f>IF('S.D.PASTE SHEET'!W2348="","",'S.D.PASTE SHEET'!W2348)</f>
        <v/>
      </c>
      <c s="153" t="str">
        <f>IF('S.D.PASTE SHEET'!X2348="","",'S.D.PASTE SHEET'!X2348)</f>
        <v/>
      </c>
      <c s="153" t="str">
        <f>IF('S.D.PASTE SHEET'!Y2348="","",'S.D.PASTE SHEET'!Y2348)</f>
        <v/>
      </c>
      <c s="153" t="str">
        <f>IF('S.D.PASTE SHEET'!Z2348="","",'S.D.PASTE SHEET'!Z2348)</f>
        <v/>
      </c>
      <c s="153" t="str">
        <f>IF('S.D.PASTE SHEET'!AA2348="","",'S.D.PASTE SHEET'!AA2348)</f>
        <v/>
      </c>
      <c s="153" t="str">
        <f>IF('S.D.PASTE SHEET'!AB2348="","",'S.D.PASTE SHEET'!AB2348)</f>
        <v/>
      </c>
      <c s="153" t="str">
        <f>IF('S.D.PASTE SHEET'!AC2348="","",'S.D.PASTE SHEET'!AC2348)</f>
        <v/>
      </c>
      <c s="153" t="str">
        <f>IF('S.D.PASTE SHEET'!AD2348="","",'S.D.PASTE SHEET'!AD2348)</f>
        <v/>
      </c>
      <c s="155"/>
      <c s="156" t="str">
        <f>IF(AK2348="","",IF(AK2348&gt;0,COUNT($AG$2:AG2348),""))</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IF(BC2348="","",IF(BC2348&gt;0,COUNT($AY$2:AY2348),""))</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49" spans="1:66" ht="15">
      <c r="A2349" s="153" t="str">
        <f>IF('S.D.PASTE SHEET'!A2349="","",'S.D.PASTE SHEET'!A2349)</f>
        <v/>
      </c>
      <c s="153" t="str">
        <f>IF('S.D.PASTE SHEET'!B2349="","",'S.D.PASTE SHEET'!B2349)</f>
        <v/>
      </c>
      <c s="153" t="str">
        <f>IF('S.D.PASTE SHEET'!C2349="","",'S.D.PASTE SHEET'!C2349)</f>
        <v/>
      </c>
      <c s="154" t="str">
        <f>IF('S.D.PASTE SHEET'!D2349="","",'S.D.PASTE SHEET'!D2349)</f>
        <v/>
      </c>
      <c s="153" t="str">
        <f>IF('S.D.PASTE SHEET'!E2349="","",UPPER('S.D.PASTE SHEET'!E2349))</f>
        <v/>
      </c>
      <c s="153" t="str">
        <f>IF('S.D.PASTE SHEET'!F2349="","",'S.D.PASTE SHEET'!F2349)</f>
        <v/>
      </c>
      <c s="153" t="str">
        <f>IF('S.D.PASTE SHEET'!G2349="","",UPPER('S.D.PASTE SHEET'!G2349))</f>
        <v/>
      </c>
      <c s="153" t="str">
        <f>IF('S.D.PASTE SHEET'!H2349="","",UPPER('S.D.PASTE SHEET'!H2349))</f>
        <v/>
      </c>
      <c s="153" t="str">
        <f>IF('S.D.PASTE SHEET'!I2349="","",'S.D.PASTE SHEET'!I2349)</f>
        <v/>
      </c>
      <c s="154" t="str">
        <f>IF('S.D.PASTE SHEET'!J2349="","",'S.D.PASTE SHEET'!J2349)</f>
        <v/>
      </c>
      <c s="153" t="str">
        <f>IF('S.D.PASTE SHEET'!K2349="","",'S.D.PASTE SHEET'!K2349)</f>
        <v/>
      </c>
      <c s="153" t="str">
        <f>IF('S.D.PASTE SHEET'!L2349="","",'S.D.PASTE SHEET'!L2349)</f>
        <v/>
      </c>
      <c s="153" t="str">
        <f>IF('S.D.PASTE SHEET'!M2349="","",'S.D.PASTE SHEET'!M2349)</f>
        <v/>
      </c>
      <c s="153" t="str">
        <f>IF('S.D.PASTE SHEET'!N2349="","",'S.D.PASTE SHEET'!N2349)</f>
        <v/>
      </c>
      <c s="153" t="str">
        <f>IF('S.D.PASTE SHEET'!O2349="","",'S.D.PASTE SHEET'!O2349)</f>
        <v/>
      </c>
      <c s="153" t="str">
        <f>IF('S.D.PASTE SHEET'!P2349="","",'S.D.PASTE SHEET'!P2349)</f>
        <v/>
      </c>
      <c s="153" t="str">
        <f>IF('S.D.PASTE SHEET'!Q2349="","",'S.D.PASTE SHEET'!Q2349)</f>
        <v/>
      </c>
      <c s="153" t="str">
        <f>IF('S.D.PASTE SHEET'!R2349="","",'S.D.PASTE SHEET'!R2349)</f>
        <v/>
      </c>
      <c s="153" t="str">
        <f>IF('S.D.PASTE SHEET'!S2349="","",'S.D.PASTE SHEET'!S2349)</f>
        <v/>
      </c>
      <c s="153" t="str">
        <f>IF('S.D.PASTE SHEET'!T2349="","",'S.D.PASTE SHEET'!T2349)</f>
        <v/>
      </c>
      <c s="153" t="str">
        <f>IF('S.D.PASTE SHEET'!U2349="","",'S.D.PASTE SHEET'!U2349)</f>
        <v/>
      </c>
      <c s="153" t="str">
        <f>IF('S.D.PASTE SHEET'!V2349="","",'S.D.PASTE SHEET'!V2349)</f>
        <v/>
      </c>
      <c s="153" t="str">
        <f>IF('S.D.PASTE SHEET'!W2349="","",'S.D.PASTE SHEET'!W2349)</f>
        <v/>
      </c>
      <c s="153" t="str">
        <f>IF('S.D.PASTE SHEET'!X2349="","",'S.D.PASTE SHEET'!X2349)</f>
        <v/>
      </c>
      <c s="153" t="str">
        <f>IF('S.D.PASTE SHEET'!Y2349="","",'S.D.PASTE SHEET'!Y2349)</f>
        <v/>
      </c>
      <c s="153" t="str">
        <f>IF('S.D.PASTE SHEET'!Z2349="","",'S.D.PASTE SHEET'!Z2349)</f>
        <v/>
      </c>
      <c s="153" t="str">
        <f>IF('S.D.PASTE SHEET'!AA2349="","",'S.D.PASTE SHEET'!AA2349)</f>
        <v/>
      </c>
      <c s="153" t="str">
        <f>IF('S.D.PASTE SHEET'!AB2349="","",'S.D.PASTE SHEET'!AB2349)</f>
        <v/>
      </c>
      <c s="153" t="str">
        <f>IF('S.D.PASTE SHEET'!AC2349="","",'S.D.PASTE SHEET'!AC2349)</f>
        <v/>
      </c>
      <c s="153" t="str">
        <f>IF('S.D.PASTE SHEET'!AD2349="","",'S.D.PASTE SHEET'!AD2349)</f>
        <v/>
      </c>
      <c s="155"/>
      <c s="156" t="str">
        <f>IF(AK2349="","",IF(AK2349&gt;0,COUNT($AG$2:AG2349),""))</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IF(BC2349="","",IF(BC2349&gt;0,COUNT($AY$2:AY2349),""))</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50" spans="1:66" ht="15">
      <c r="A2350" s="153" t="str">
        <f>IF('S.D.PASTE SHEET'!A2350="","",'S.D.PASTE SHEET'!A2350)</f>
        <v/>
      </c>
      <c s="153" t="str">
        <f>IF('S.D.PASTE SHEET'!B2350="","",'S.D.PASTE SHEET'!B2350)</f>
        <v/>
      </c>
      <c s="153" t="str">
        <f>IF('S.D.PASTE SHEET'!C2350="","",'S.D.PASTE SHEET'!C2350)</f>
        <v/>
      </c>
      <c s="154" t="str">
        <f>IF('S.D.PASTE SHEET'!D2350="","",'S.D.PASTE SHEET'!D2350)</f>
        <v/>
      </c>
      <c s="153" t="str">
        <f>IF('S.D.PASTE SHEET'!E2350="","",UPPER('S.D.PASTE SHEET'!E2350))</f>
        <v/>
      </c>
      <c s="153" t="str">
        <f>IF('S.D.PASTE SHEET'!F2350="","",'S.D.PASTE SHEET'!F2350)</f>
        <v/>
      </c>
      <c s="153" t="str">
        <f>IF('S.D.PASTE SHEET'!G2350="","",UPPER('S.D.PASTE SHEET'!G2350))</f>
        <v/>
      </c>
      <c s="153" t="str">
        <f>IF('S.D.PASTE SHEET'!H2350="","",UPPER('S.D.PASTE SHEET'!H2350))</f>
        <v/>
      </c>
      <c s="153" t="str">
        <f>IF('S.D.PASTE SHEET'!I2350="","",'S.D.PASTE SHEET'!I2350)</f>
        <v/>
      </c>
      <c s="154" t="str">
        <f>IF('S.D.PASTE SHEET'!J2350="","",'S.D.PASTE SHEET'!J2350)</f>
        <v/>
      </c>
      <c s="153" t="str">
        <f>IF('S.D.PASTE SHEET'!K2350="","",'S.D.PASTE SHEET'!K2350)</f>
        <v/>
      </c>
      <c s="153" t="str">
        <f>IF('S.D.PASTE SHEET'!L2350="","",'S.D.PASTE SHEET'!L2350)</f>
        <v/>
      </c>
      <c s="153" t="str">
        <f>IF('S.D.PASTE SHEET'!M2350="","",'S.D.PASTE SHEET'!M2350)</f>
        <v/>
      </c>
      <c s="153" t="str">
        <f>IF('S.D.PASTE SHEET'!N2350="","",'S.D.PASTE SHEET'!N2350)</f>
        <v/>
      </c>
      <c s="153" t="str">
        <f>IF('S.D.PASTE SHEET'!O2350="","",'S.D.PASTE SHEET'!O2350)</f>
        <v/>
      </c>
      <c s="153" t="str">
        <f>IF('S.D.PASTE SHEET'!P2350="","",'S.D.PASTE SHEET'!P2350)</f>
        <v/>
      </c>
      <c s="153" t="str">
        <f>IF('S.D.PASTE SHEET'!Q2350="","",'S.D.PASTE SHEET'!Q2350)</f>
        <v/>
      </c>
      <c s="153" t="str">
        <f>IF('S.D.PASTE SHEET'!R2350="","",'S.D.PASTE SHEET'!R2350)</f>
        <v/>
      </c>
      <c s="153" t="str">
        <f>IF('S.D.PASTE SHEET'!S2350="","",'S.D.PASTE SHEET'!S2350)</f>
        <v/>
      </c>
      <c s="153" t="str">
        <f>IF('S.D.PASTE SHEET'!T2350="","",'S.D.PASTE SHEET'!T2350)</f>
        <v/>
      </c>
      <c s="153" t="str">
        <f>IF('S.D.PASTE SHEET'!U2350="","",'S.D.PASTE SHEET'!U2350)</f>
        <v/>
      </c>
      <c s="153" t="str">
        <f>IF('S.D.PASTE SHEET'!V2350="","",'S.D.PASTE SHEET'!V2350)</f>
        <v/>
      </c>
      <c s="153" t="str">
        <f>IF('S.D.PASTE SHEET'!W2350="","",'S.D.PASTE SHEET'!W2350)</f>
        <v/>
      </c>
      <c s="153" t="str">
        <f>IF('S.D.PASTE SHEET'!X2350="","",'S.D.PASTE SHEET'!X2350)</f>
        <v/>
      </c>
      <c s="153" t="str">
        <f>IF('S.D.PASTE SHEET'!Y2350="","",'S.D.PASTE SHEET'!Y2350)</f>
        <v/>
      </c>
      <c s="153" t="str">
        <f>IF('S.D.PASTE SHEET'!Z2350="","",'S.D.PASTE SHEET'!Z2350)</f>
        <v/>
      </c>
      <c s="153" t="str">
        <f>IF('S.D.PASTE SHEET'!AA2350="","",'S.D.PASTE SHEET'!AA2350)</f>
        <v/>
      </c>
      <c s="153" t="str">
        <f>IF('S.D.PASTE SHEET'!AB2350="","",'S.D.PASTE SHEET'!AB2350)</f>
        <v/>
      </c>
      <c s="153" t="str">
        <f>IF('S.D.PASTE SHEET'!AC2350="","",'S.D.PASTE SHEET'!AC2350)</f>
        <v/>
      </c>
      <c s="153" t="str">
        <f>IF('S.D.PASTE SHEET'!AD2350="","",'S.D.PASTE SHEET'!AD2350)</f>
        <v/>
      </c>
      <c s="155"/>
      <c s="156" t="str">
        <f>IF(AK2350="","",IF(AK2350&gt;0,COUNT($AG$2:AG2350),""))</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IF(BC2350="","",IF(BC2350&gt;0,COUNT($AY$2:AY2350),""))</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51" spans="1:66" ht="15">
      <c r="A2351" s="153" t="str">
        <f>IF('S.D.PASTE SHEET'!A2351="","",'S.D.PASTE SHEET'!A2351)</f>
        <v/>
      </c>
      <c s="153" t="str">
        <f>IF('S.D.PASTE SHEET'!B2351="","",'S.D.PASTE SHEET'!B2351)</f>
        <v/>
      </c>
      <c s="153" t="str">
        <f>IF('S.D.PASTE SHEET'!C2351="","",'S.D.PASTE SHEET'!C2351)</f>
        <v/>
      </c>
      <c s="154" t="str">
        <f>IF('S.D.PASTE SHEET'!D2351="","",'S.D.PASTE SHEET'!D2351)</f>
        <v/>
      </c>
      <c s="153" t="str">
        <f>IF('S.D.PASTE SHEET'!E2351="","",UPPER('S.D.PASTE SHEET'!E2351))</f>
        <v/>
      </c>
      <c s="153" t="str">
        <f>IF('S.D.PASTE SHEET'!F2351="","",'S.D.PASTE SHEET'!F2351)</f>
        <v/>
      </c>
      <c s="153" t="str">
        <f>IF('S.D.PASTE SHEET'!G2351="","",UPPER('S.D.PASTE SHEET'!G2351))</f>
        <v/>
      </c>
      <c s="153" t="str">
        <f>IF('S.D.PASTE SHEET'!H2351="","",UPPER('S.D.PASTE SHEET'!H2351))</f>
        <v/>
      </c>
      <c s="153" t="str">
        <f>IF('S.D.PASTE SHEET'!I2351="","",'S.D.PASTE SHEET'!I2351)</f>
        <v/>
      </c>
      <c s="154" t="str">
        <f>IF('S.D.PASTE SHEET'!J2351="","",'S.D.PASTE SHEET'!J2351)</f>
        <v/>
      </c>
      <c s="153" t="str">
        <f>IF('S.D.PASTE SHEET'!K2351="","",'S.D.PASTE SHEET'!K2351)</f>
        <v/>
      </c>
      <c s="153" t="str">
        <f>IF('S.D.PASTE SHEET'!L2351="","",'S.D.PASTE SHEET'!L2351)</f>
        <v/>
      </c>
      <c s="153" t="str">
        <f>IF('S.D.PASTE SHEET'!M2351="","",'S.D.PASTE SHEET'!M2351)</f>
        <v/>
      </c>
      <c s="153" t="str">
        <f>IF('S.D.PASTE SHEET'!N2351="","",'S.D.PASTE SHEET'!N2351)</f>
        <v/>
      </c>
      <c s="153" t="str">
        <f>IF('S.D.PASTE SHEET'!O2351="","",'S.D.PASTE SHEET'!O2351)</f>
        <v/>
      </c>
      <c s="153" t="str">
        <f>IF('S.D.PASTE SHEET'!P2351="","",'S.D.PASTE SHEET'!P2351)</f>
        <v/>
      </c>
      <c s="153" t="str">
        <f>IF('S.D.PASTE SHEET'!Q2351="","",'S.D.PASTE SHEET'!Q2351)</f>
        <v/>
      </c>
      <c s="153" t="str">
        <f>IF('S.D.PASTE SHEET'!R2351="","",'S.D.PASTE SHEET'!R2351)</f>
        <v/>
      </c>
      <c s="153" t="str">
        <f>IF('S.D.PASTE SHEET'!S2351="","",'S.D.PASTE SHEET'!S2351)</f>
        <v/>
      </c>
      <c s="153" t="str">
        <f>IF('S.D.PASTE SHEET'!T2351="","",'S.D.PASTE SHEET'!T2351)</f>
        <v/>
      </c>
      <c s="153" t="str">
        <f>IF('S.D.PASTE SHEET'!U2351="","",'S.D.PASTE SHEET'!U2351)</f>
        <v/>
      </c>
      <c s="153" t="str">
        <f>IF('S.D.PASTE SHEET'!V2351="","",'S.D.PASTE SHEET'!V2351)</f>
        <v/>
      </c>
      <c s="153" t="str">
        <f>IF('S.D.PASTE SHEET'!W2351="","",'S.D.PASTE SHEET'!W2351)</f>
        <v/>
      </c>
      <c s="153" t="str">
        <f>IF('S.D.PASTE SHEET'!X2351="","",'S.D.PASTE SHEET'!X2351)</f>
        <v/>
      </c>
      <c s="153" t="str">
        <f>IF('S.D.PASTE SHEET'!Y2351="","",'S.D.PASTE SHEET'!Y2351)</f>
        <v/>
      </c>
      <c s="153" t="str">
        <f>IF('S.D.PASTE SHEET'!Z2351="","",'S.D.PASTE SHEET'!Z2351)</f>
        <v/>
      </c>
      <c s="153" t="str">
        <f>IF('S.D.PASTE SHEET'!AA2351="","",'S.D.PASTE SHEET'!AA2351)</f>
        <v/>
      </c>
      <c s="153" t="str">
        <f>IF('S.D.PASTE SHEET'!AB2351="","",'S.D.PASTE SHEET'!AB2351)</f>
        <v/>
      </c>
      <c s="153" t="str">
        <f>IF('S.D.PASTE SHEET'!AC2351="","",'S.D.PASTE SHEET'!AC2351)</f>
        <v/>
      </c>
      <c s="153" t="str">
        <f>IF('S.D.PASTE SHEET'!AD2351="","",'S.D.PASTE SHEET'!AD2351)</f>
        <v/>
      </c>
      <c s="155"/>
      <c s="156" t="str">
        <f>IF(AK2351="","",IF(AK2351&gt;0,COUNT($AG$2:AG2351),""))</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IF(BC2351="","",IF(BC2351&gt;0,COUNT($AY$2:AY2351),""))</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52" spans="1:66" ht="15">
      <c r="A2352" s="153" t="str">
        <f>IF('S.D.PASTE SHEET'!A2352="","",'S.D.PASTE SHEET'!A2352)</f>
        <v/>
      </c>
      <c s="153" t="str">
        <f>IF('S.D.PASTE SHEET'!B2352="","",'S.D.PASTE SHEET'!B2352)</f>
        <v/>
      </c>
      <c s="153" t="str">
        <f>IF('S.D.PASTE SHEET'!C2352="","",'S.D.PASTE SHEET'!C2352)</f>
        <v/>
      </c>
      <c s="154" t="str">
        <f>IF('S.D.PASTE SHEET'!D2352="","",'S.D.PASTE SHEET'!D2352)</f>
        <v/>
      </c>
      <c s="153" t="str">
        <f>IF('S.D.PASTE SHEET'!E2352="","",UPPER('S.D.PASTE SHEET'!E2352))</f>
        <v/>
      </c>
      <c s="153" t="str">
        <f>IF('S.D.PASTE SHEET'!F2352="","",'S.D.PASTE SHEET'!F2352)</f>
        <v/>
      </c>
      <c s="153" t="str">
        <f>IF('S.D.PASTE SHEET'!G2352="","",UPPER('S.D.PASTE SHEET'!G2352))</f>
        <v/>
      </c>
      <c s="153" t="str">
        <f>IF('S.D.PASTE SHEET'!H2352="","",UPPER('S.D.PASTE SHEET'!H2352))</f>
        <v/>
      </c>
      <c s="153" t="str">
        <f>IF('S.D.PASTE SHEET'!I2352="","",'S.D.PASTE SHEET'!I2352)</f>
        <v/>
      </c>
      <c s="154" t="str">
        <f>IF('S.D.PASTE SHEET'!J2352="","",'S.D.PASTE SHEET'!J2352)</f>
        <v/>
      </c>
      <c s="153" t="str">
        <f>IF('S.D.PASTE SHEET'!K2352="","",'S.D.PASTE SHEET'!K2352)</f>
        <v/>
      </c>
      <c s="153" t="str">
        <f>IF('S.D.PASTE SHEET'!L2352="","",'S.D.PASTE SHEET'!L2352)</f>
        <v/>
      </c>
      <c s="153" t="str">
        <f>IF('S.D.PASTE SHEET'!M2352="","",'S.D.PASTE SHEET'!M2352)</f>
        <v/>
      </c>
      <c s="153" t="str">
        <f>IF('S.D.PASTE SHEET'!N2352="","",'S.D.PASTE SHEET'!N2352)</f>
        <v/>
      </c>
      <c s="153" t="str">
        <f>IF('S.D.PASTE SHEET'!O2352="","",'S.D.PASTE SHEET'!O2352)</f>
        <v/>
      </c>
      <c s="153" t="str">
        <f>IF('S.D.PASTE SHEET'!P2352="","",'S.D.PASTE SHEET'!P2352)</f>
        <v/>
      </c>
      <c s="153" t="str">
        <f>IF('S.D.PASTE SHEET'!Q2352="","",'S.D.PASTE SHEET'!Q2352)</f>
        <v/>
      </c>
      <c s="153" t="str">
        <f>IF('S.D.PASTE SHEET'!R2352="","",'S.D.PASTE SHEET'!R2352)</f>
        <v/>
      </c>
      <c s="153" t="str">
        <f>IF('S.D.PASTE SHEET'!S2352="","",'S.D.PASTE SHEET'!S2352)</f>
        <v/>
      </c>
      <c s="153" t="str">
        <f>IF('S.D.PASTE SHEET'!T2352="","",'S.D.PASTE SHEET'!T2352)</f>
        <v/>
      </c>
      <c s="153" t="str">
        <f>IF('S.D.PASTE SHEET'!U2352="","",'S.D.PASTE SHEET'!U2352)</f>
        <v/>
      </c>
      <c s="153" t="str">
        <f>IF('S.D.PASTE SHEET'!V2352="","",'S.D.PASTE SHEET'!V2352)</f>
        <v/>
      </c>
      <c s="153" t="str">
        <f>IF('S.D.PASTE SHEET'!W2352="","",'S.D.PASTE SHEET'!W2352)</f>
        <v/>
      </c>
      <c s="153" t="str">
        <f>IF('S.D.PASTE SHEET'!X2352="","",'S.D.PASTE SHEET'!X2352)</f>
        <v/>
      </c>
      <c s="153" t="str">
        <f>IF('S.D.PASTE SHEET'!Y2352="","",'S.D.PASTE SHEET'!Y2352)</f>
        <v/>
      </c>
      <c s="153" t="str">
        <f>IF('S.D.PASTE SHEET'!Z2352="","",'S.D.PASTE SHEET'!Z2352)</f>
        <v/>
      </c>
      <c s="153" t="str">
        <f>IF('S.D.PASTE SHEET'!AA2352="","",'S.D.PASTE SHEET'!AA2352)</f>
        <v/>
      </c>
      <c s="153" t="str">
        <f>IF('S.D.PASTE SHEET'!AB2352="","",'S.D.PASTE SHEET'!AB2352)</f>
        <v/>
      </c>
      <c s="153" t="str">
        <f>IF('S.D.PASTE SHEET'!AC2352="","",'S.D.PASTE SHEET'!AC2352)</f>
        <v/>
      </c>
      <c s="153" t="str">
        <f>IF('S.D.PASTE SHEET'!AD2352="","",'S.D.PASTE SHEET'!AD2352)</f>
        <v/>
      </c>
      <c s="155"/>
      <c s="156" t="str">
        <f>IF(AK2352="","",IF(AK2352&gt;0,COUNT($AG$2:AG2352),""))</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IF(BC2352="","",IF(BC2352&gt;0,COUNT($AY$2:AY2352),""))</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53" spans="1:66" ht="15">
      <c r="A2353" s="153" t="str">
        <f>IF('S.D.PASTE SHEET'!A2353="","",'S.D.PASTE SHEET'!A2353)</f>
        <v/>
      </c>
      <c s="153" t="str">
        <f>IF('S.D.PASTE SHEET'!B2353="","",'S.D.PASTE SHEET'!B2353)</f>
        <v/>
      </c>
      <c s="153" t="str">
        <f>IF('S.D.PASTE SHEET'!C2353="","",'S.D.PASTE SHEET'!C2353)</f>
        <v/>
      </c>
      <c s="154" t="str">
        <f>IF('S.D.PASTE SHEET'!D2353="","",'S.D.PASTE SHEET'!D2353)</f>
        <v/>
      </c>
      <c s="153" t="str">
        <f>IF('S.D.PASTE SHEET'!E2353="","",UPPER('S.D.PASTE SHEET'!E2353))</f>
        <v/>
      </c>
      <c s="153" t="str">
        <f>IF('S.D.PASTE SHEET'!F2353="","",'S.D.PASTE SHEET'!F2353)</f>
        <v/>
      </c>
      <c s="153" t="str">
        <f>IF('S.D.PASTE SHEET'!G2353="","",UPPER('S.D.PASTE SHEET'!G2353))</f>
        <v/>
      </c>
      <c s="153" t="str">
        <f>IF('S.D.PASTE SHEET'!H2353="","",UPPER('S.D.PASTE SHEET'!H2353))</f>
        <v/>
      </c>
      <c s="153" t="str">
        <f>IF('S.D.PASTE SHEET'!I2353="","",'S.D.PASTE SHEET'!I2353)</f>
        <v/>
      </c>
      <c s="154" t="str">
        <f>IF('S.D.PASTE SHEET'!J2353="","",'S.D.PASTE SHEET'!J2353)</f>
        <v/>
      </c>
      <c s="153" t="str">
        <f>IF('S.D.PASTE SHEET'!K2353="","",'S.D.PASTE SHEET'!K2353)</f>
        <v/>
      </c>
      <c s="153" t="str">
        <f>IF('S.D.PASTE SHEET'!L2353="","",'S.D.PASTE SHEET'!L2353)</f>
        <v/>
      </c>
      <c s="153" t="str">
        <f>IF('S.D.PASTE SHEET'!M2353="","",'S.D.PASTE SHEET'!M2353)</f>
        <v/>
      </c>
      <c s="153" t="str">
        <f>IF('S.D.PASTE SHEET'!N2353="","",'S.D.PASTE SHEET'!N2353)</f>
        <v/>
      </c>
      <c s="153" t="str">
        <f>IF('S.D.PASTE SHEET'!O2353="","",'S.D.PASTE SHEET'!O2353)</f>
        <v/>
      </c>
      <c s="153" t="str">
        <f>IF('S.D.PASTE SHEET'!P2353="","",'S.D.PASTE SHEET'!P2353)</f>
        <v/>
      </c>
      <c s="153" t="str">
        <f>IF('S.D.PASTE SHEET'!Q2353="","",'S.D.PASTE SHEET'!Q2353)</f>
        <v/>
      </c>
      <c s="153" t="str">
        <f>IF('S.D.PASTE SHEET'!R2353="","",'S.D.PASTE SHEET'!R2353)</f>
        <v/>
      </c>
      <c s="153" t="str">
        <f>IF('S.D.PASTE SHEET'!S2353="","",'S.D.PASTE SHEET'!S2353)</f>
        <v/>
      </c>
      <c s="153" t="str">
        <f>IF('S.D.PASTE SHEET'!T2353="","",'S.D.PASTE SHEET'!T2353)</f>
        <v/>
      </c>
      <c s="153" t="str">
        <f>IF('S.D.PASTE SHEET'!U2353="","",'S.D.PASTE SHEET'!U2353)</f>
        <v/>
      </c>
      <c s="153" t="str">
        <f>IF('S.D.PASTE SHEET'!V2353="","",'S.D.PASTE SHEET'!V2353)</f>
        <v/>
      </c>
      <c s="153" t="str">
        <f>IF('S.D.PASTE SHEET'!W2353="","",'S.D.PASTE SHEET'!W2353)</f>
        <v/>
      </c>
      <c s="153" t="str">
        <f>IF('S.D.PASTE SHEET'!X2353="","",'S.D.PASTE SHEET'!X2353)</f>
        <v/>
      </c>
      <c s="153" t="str">
        <f>IF('S.D.PASTE SHEET'!Y2353="","",'S.D.PASTE SHEET'!Y2353)</f>
        <v/>
      </c>
      <c s="153" t="str">
        <f>IF('S.D.PASTE SHEET'!Z2353="","",'S.D.PASTE SHEET'!Z2353)</f>
        <v/>
      </c>
      <c s="153" t="str">
        <f>IF('S.D.PASTE SHEET'!AA2353="","",'S.D.PASTE SHEET'!AA2353)</f>
        <v/>
      </c>
      <c s="153" t="str">
        <f>IF('S.D.PASTE SHEET'!AB2353="","",'S.D.PASTE SHEET'!AB2353)</f>
        <v/>
      </c>
      <c s="153" t="str">
        <f>IF('S.D.PASTE SHEET'!AC2353="","",'S.D.PASTE SHEET'!AC2353)</f>
        <v/>
      </c>
      <c s="153" t="str">
        <f>IF('S.D.PASTE SHEET'!AD2353="","",'S.D.PASTE SHEET'!AD2353)</f>
        <v/>
      </c>
      <c s="155"/>
      <c s="156" t="str">
        <f>IF(AK2353="","",IF(AK2353&gt;0,COUNT($AG$2:AG2353),""))</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IF(BC2353="","",IF(BC2353&gt;0,COUNT($AY$2:AY2353),""))</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54" spans="1:66" ht="15">
      <c r="A2354" s="153" t="str">
        <f>IF('S.D.PASTE SHEET'!A2354="","",'S.D.PASTE SHEET'!A2354)</f>
        <v/>
      </c>
      <c s="153" t="str">
        <f>IF('S.D.PASTE SHEET'!B2354="","",'S.D.PASTE SHEET'!B2354)</f>
        <v/>
      </c>
      <c s="153" t="str">
        <f>IF('S.D.PASTE SHEET'!C2354="","",'S.D.PASTE SHEET'!C2354)</f>
        <v/>
      </c>
      <c s="154" t="str">
        <f>IF('S.D.PASTE SHEET'!D2354="","",'S.D.PASTE SHEET'!D2354)</f>
        <v/>
      </c>
      <c s="153" t="str">
        <f>IF('S.D.PASTE SHEET'!E2354="","",UPPER('S.D.PASTE SHEET'!E2354))</f>
        <v/>
      </c>
      <c s="153" t="str">
        <f>IF('S.D.PASTE SHEET'!F2354="","",'S.D.PASTE SHEET'!F2354)</f>
        <v/>
      </c>
      <c s="153" t="str">
        <f>IF('S.D.PASTE SHEET'!G2354="","",UPPER('S.D.PASTE SHEET'!G2354))</f>
        <v/>
      </c>
      <c s="153" t="str">
        <f>IF('S.D.PASTE SHEET'!H2354="","",UPPER('S.D.PASTE SHEET'!H2354))</f>
        <v/>
      </c>
      <c s="153" t="str">
        <f>IF('S.D.PASTE SHEET'!I2354="","",'S.D.PASTE SHEET'!I2354)</f>
        <v/>
      </c>
      <c s="154" t="str">
        <f>IF('S.D.PASTE SHEET'!J2354="","",'S.D.PASTE SHEET'!J2354)</f>
        <v/>
      </c>
      <c s="153" t="str">
        <f>IF('S.D.PASTE SHEET'!K2354="","",'S.D.PASTE SHEET'!K2354)</f>
        <v/>
      </c>
      <c s="153" t="str">
        <f>IF('S.D.PASTE SHEET'!L2354="","",'S.D.PASTE SHEET'!L2354)</f>
        <v/>
      </c>
      <c s="153" t="str">
        <f>IF('S.D.PASTE SHEET'!M2354="","",'S.D.PASTE SHEET'!M2354)</f>
        <v/>
      </c>
      <c s="153" t="str">
        <f>IF('S.D.PASTE SHEET'!N2354="","",'S.D.PASTE SHEET'!N2354)</f>
        <v/>
      </c>
      <c s="153" t="str">
        <f>IF('S.D.PASTE SHEET'!O2354="","",'S.D.PASTE SHEET'!O2354)</f>
        <v/>
      </c>
      <c s="153" t="str">
        <f>IF('S.D.PASTE SHEET'!P2354="","",'S.D.PASTE SHEET'!P2354)</f>
        <v/>
      </c>
      <c s="153" t="str">
        <f>IF('S.D.PASTE SHEET'!Q2354="","",'S.D.PASTE SHEET'!Q2354)</f>
        <v/>
      </c>
      <c s="153" t="str">
        <f>IF('S.D.PASTE SHEET'!R2354="","",'S.D.PASTE SHEET'!R2354)</f>
        <v/>
      </c>
      <c s="153" t="str">
        <f>IF('S.D.PASTE SHEET'!S2354="","",'S.D.PASTE SHEET'!S2354)</f>
        <v/>
      </c>
      <c s="153" t="str">
        <f>IF('S.D.PASTE SHEET'!T2354="","",'S.D.PASTE SHEET'!T2354)</f>
        <v/>
      </c>
      <c s="153" t="str">
        <f>IF('S.D.PASTE SHEET'!U2354="","",'S.D.PASTE SHEET'!U2354)</f>
        <v/>
      </c>
      <c s="153" t="str">
        <f>IF('S.D.PASTE SHEET'!V2354="","",'S.D.PASTE SHEET'!V2354)</f>
        <v/>
      </c>
      <c s="153" t="str">
        <f>IF('S.D.PASTE SHEET'!W2354="","",'S.D.PASTE SHEET'!W2354)</f>
        <v/>
      </c>
      <c s="153" t="str">
        <f>IF('S.D.PASTE SHEET'!X2354="","",'S.D.PASTE SHEET'!X2354)</f>
        <v/>
      </c>
      <c s="153" t="str">
        <f>IF('S.D.PASTE SHEET'!Y2354="","",'S.D.PASTE SHEET'!Y2354)</f>
        <v/>
      </c>
      <c s="153" t="str">
        <f>IF('S.D.PASTE SHEET'!Z2354="","",'S.D.PASTE SHEET'!Z2354)</f>
        <v/>
      </c>
      <c s="153" t="str">
        <f>IF('S.D.PASTE SHEET'!AA2354="","",'S.D.PASTE SHEET'!AA2354)</f>
        <v/>
      </c>
      <c s="153" t="str">
        <f>IF('S.D.PASTE SHEET'!AB2354="","",'S.D.PASTE SHEET'!AB2354)</f>
        <v/>
      </c>
      <c s="153" t="str">
        <f>IF('S.D.PASTE SHEET'!AC2354="","",'S.D.PASTE SHEET'!AC2354)</f>
        <v/>
      </c>
      <c s="153" t="str">
        <f>IF('S.D.PASTE SHEET'!AD2354="","",'S.D.PASTE SHEET'!AD2354)</f>
        <v/>
      </c>
      <c s="155"/>
      <c s="156" t="str">
        <f>IF(AK2354="","",IF(AK2354&gt;0,COUNT($AG$2:AG2354),""))</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IF(BC2354="","",IF(BC2354&gt;0,COUNT($AY$2:AY2354),""))</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55" spans="1:66" ht="15">
      <c r="A2355" s="153" t="str">
        <f>IF('S.D.PASTE SHEET'!A2355="","",'S.D.PASTE SHEET'!A2355)</f>
        <v/>
      </c>
      <c s="153" t="str">
        <f>IF('S.D.PASTE SHEET'!B2355="","",'S.D.PASTE SHEET'!B2355)</f>
        <v/>
      </c>
      <c s="153" t="str">
        <f>IF('S.D.PASTE SHEET'!C2355="","",'S.D.PASTE SHEET'!C2355)</f>
        <v/>
      </c>
      <c s="154" t="str">
        <f>IF('S.D.PASTE SHEET'!D2355="","",'S.D.PASTE SHEET'!D2355)</f>
        <v/>
      </c>
      <c s="153" t="str">
        <f>IF('S.D.PASTE SHEET'!E2355="","",UPPER('S.D.PASTE SHEET'!E2355))</f>
        <v/>
      </c>
      <c s="153" t="str">
        <f>IF('S.D.PASTE SHEET'!F2355="","",'S.D.PASTE SHEET'!F2355)</f>
        <v/>
      </c>
      <c s="153" t="str">
        <f>IF('S.D.PASTE SHEET'!G2355="","",UPPER('S.D.PASTE SHEET'!G2355))</f>
        <v/>
      </c>
      <c s="153" t="str">
        <f>IF('S.D.PASTE SHEET'!H2355="","",UPPER('S.D.PASTE SHEET'!H2355))</f>
        <v/>
      </c>
      <c s="153" t="str">
        <f>IF('S.D.PASTE SHEET'!I2355="","",'S.D.PASTE SHEET'!I2355)</f>
        <v/>
      </c>
      <c s="154" t="str">
        <f>IF('S.D.PASTE SHEET'!J2355="","",'S.D.PASTE SHEET'!J2355)</f>
        <v/>
      </c>
      <c s="153" t="str">
        <f>IF('S.D.PASTE SHEET'!K2355="","",'S.D.PASTE SHEET'!K2355)</f>
        <v/>
      </c>
      <c s="153" t="str">
        <f>IF('S.D.PASTE SHEET'!L2355="","",'S.D.PASTE SHEET'!L2355)</f>
        <v/>
      </c>
      <c s="153" t="str">
        <f>IF('S.D.PASTE SHEET'!M2355="","",'S.D.PASTE SHEET'!M2355)</f>
        <v/>
      </c>
      <c s="153" t="str">
        <f>IF('S.D.PASTE SHEET'!N2355="","",'S.D.PASTE SHEET'!N2355)</f>
        <v/>
      </c>
      <c s="153" t="str">
        <f>IF('S.D.PASTE SHEET'!O2355="","",'S.D.PASTE SHEET'!O2355)</f>
        <v/>
      </c>
      <c s="153" t="str">
        <f>IF('S.D.PASTE SHEET'!P2355="","",'S.D.PASTE SHEET'!P2355)</f>
        <v/>
      </c>
      <c s="153" t="str">
        <f>IF('S.D.PASTE SHEET'!Q2355="","",'S.D.PASTE SHEET'!Q2355)</f>
        <v/>
      </c>
      <c s="153" t="str">
        <f>IF('S.D.PASTE SHEET'!R2355="","",'S.D.PASTE SHEET'!R2355)</f>
        <v/>
      </c>
      <c s="153" t="str">
        <f>IF('S.D.PASTE SHEET'!S2355="","",'S.D.PASTE SHEET'!S2355)</f>
        <v/>
      </c>
      <c s="153" t="str">
        <f>IF('S.D.PASTE SHEET'!T2355="","",'S.D.PASTE SHEET'!T2355)</f>
        <v/>
      </c>
      <c s="153" t="str">
        <f>IF('S.D.PASTE SHEET'!U2355="","",'S.D.PASTE SHEET'!U2355)</f>
        <v/>
      </c>
      <c s="153" t="str">
        <f>IF('S.D.PASTE SHEET'!V2355="","",'S.D.PASTE SHEET'!V2355)</f>
        <v/>
      </c>
      <c s="153" t="str">
        <f>IF('S.D.PASTE SHEET'!W2355="","",'S.D.PASTE SHEET'!W2355)</f>
        <v/>
      </c>
      <c s="153" t="str">
        <f>IF('S.D.PASTE SHEET'!X2355="","",'S.D.PASTE SHEET'!X2355)</f>
        <v/>
      </c>
      <c s="153" t="str">
        <f>IF('S.D.PASTE SHEET'!Y2355="","",'S.D.PASTE SHEET'!Y2355)</f>
        <v/>
      </c>
      <c s="153" t="str">
        <f>IF('S.D.PASTE SHEET'!Z2355="","",'S.D.PASTE SHEET'!Z2355)</f>
        <v/>
      </c>
      <c s="153" t="str">
        <f>IF('S.D.PASTE SHEET'!AA2355="","",'S.D.PASTE SHEET'!AA2355)</f>
        <v/>
      </c>
      <c s="153" t="str">
        <f>IF('S.D.PASTE SHEET'!AB2355="","",'S.D.PASTE SHEET'!AB2355)</f>
        <v/>
      </c>
      <c s="153" t="str">
        <f>IF('S.D.PASTE SHEET'!AC2355="","",'S.D.PASTE SHEET'!AC2355)</f>
        <v/>
      </c>
      <c s="153" t="str">
        <f>IF('S.D.PASTE SHEET'!AD2355="","",'S.D.PASTE SHEET'!AD2355)</f>
        <v/>
      </c>
      <c s="155"/>
      <c s="156" t="str">
        <f>IF(AK2355="","",IF(AK2355&gt;0,COUNT($AG$2:AG2355),""))</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IF(BC2355="","",IF(BC2355&gt;0,COUNT($AY$2:AY2355),""))</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56" spans="1:66" ht="15">
      <c r="A2356" s="153" t="str">
        <f>IF('S.D.PASTE SHEET'!A2356="","",'S.D.PASTE SHEET'!A2356)</f>
        <v/>
      </c>
      <c s="153" t="str">
        <f>IF('S.D.PASTE SHEET'!B2356="","",'S.D.PASTE SHEET'!B2356)</f>
        <v/>
      </c>
      <c s="153" t="str">
        <f>IF('S.D.PASTE SHEET'!C2356="","",'S.D.PASTE SHEET'!C2356)</f>
        <v/>
      </c>
      <c s="154" t="str">
        <f>IF('S.D.PASTE SHEET'!D2356="","",'S.D.PASTE SHEET'!D2356)</f>
        <v/>
      </c>
      <c s="153" t="str">
        <f>IF('S.D.PASTE SHEET'!E2356="","",UPPER('S.D.PASTE SHEET'!E2356))</f>
        <v/>
      </c>
      <c s="153" t="str">
        <f>IF('S.D.PASTE SHEET'!F2356="","",'S.D.PASTE SHEET'!F2356)</f>
        <v/>
      </c>
      <c s="153" t="str">
        <f>IF('S.D.PASTE SHEET'!G2356="","",UPPER('S.D.PASTE SHEET'!G2356))</f>
        <v/>
      </c>
      <c s="153" t="str">
        <f>IF('S.D.PASTE SHEET'!H2356="","",UPPER('S.D.PASTE SHEET'!H2356))</f>
        <v/>
      </c>
      <c s="153" t="str">
        <f>IF('S.D.PASTE SHEET'!I2356="","",'S.D.PASTE SHEET'!I2356)</f>
        <v/>
      </c>
      <c s="154" t="str">
        <f>IF('S.D.PASTE SHEET'!J2356="","",'S.D.PASTE SHEET'!J2356)</f>
        <v/>
      </c>
      <c s="153" t="str">
        <f>IF('S.D.PASTE SHEET'!K2356="","",'S.D.PASTE SHEET'!K2356)</f>
        <v/>
      </c>
      <c s="153" t="str">
        <f>IF('S.D.PASTE SHEET'!L2356="","",'S.D.PASTE SHEET'!L2356)</f>
        <v/>
      </c>
      <c s="153" t="str">
        <f>IF('S.D.PASTE SHEET'!M2356="","",'S.D.PASTE SHEET'!M2356)</f>
        <v/>
      </c>
      <c s="153" t="str">
        <f>IF('S.D.PASTE SHEET'!N2356="","",'S.D.PASTE SHEET'!N2356)</f>
        <v/>
      </c>
      <c s="153" t="str">
        <f>IF('S.D.PASTE SHEET'!O2356="","",'S.D.PASTE SHEET'!O2356)</f>
        <v/>
      </c>
      <c s="153" t="str">
        <f>IF('S.D.PASTE SHEET'!P2356="","",'S.D.PASTE SHEET'!P2356)</f>
        <v/>
      </c>
      <c s="153" t="str">
        <f>IF('S.D.PASTE SHEET'!Q2356="","",'S.D.PASTE SHEET'!Q2356)</f>
        <v/>
      </c>
      <c s="153" t="str">
        <f>IF('S.D.PASTE SHEET'!R2356="","",'S.D.PASTE SHEET'!R2356)</f>
        <v/>
      </c>
      <c s="153" t="str">
        <f>IF('S.D.PASTE SHEET'!S2356="","",'S.D.PASTE SHEET'!S2356)</f>
        <v/>
      </c>
      <c s="153" t="str">
        <f>IF('S.D.PASTE SHEET'!T2356="","",'S.D.PASTE SHEET'!T2356)</f>
        <v/>
      </c>
      <c s="153" t="str">
        <f>IF('S.D.PASTE SHEET'!U2356="","",'S.D.PASTE SHEET'!U2356)</f>
        <v/>
      </c>
      <c s="153" t="str">
        <f>IF('S.D.PASTE SHEET'!V2356="","",'S.D.PASTE SHEET'!V2356)</f>
        <v/>
      </c>
      <c s="153" t="str">
        <f>IF('S.D.PASTE SHEET'!W2356="","",'S.D.PASTE SHEET'!W2356)</f>
        <v/>
      </c>
      <c s="153" t="str">
        <f>IF('S.D.PASTE SHEET'!X2356="","",'S.D.PASTE SHEET'!X2356)</f>
        <v/>
      </c>
      <c s="153" t="str">
        <f>IF('S.D.PASTE SHEET'!Y2356="","",'S.D.PASTE SHEET'!Y2356)</f>
        <v/>
      </c>
      <c s="153" t="str">
        <f>IF('S.D.PASTE SHEET'!Z2356="","",'S.D.PASTE SHEET'!Z2356)</f>
        <v/>
      </c>
      <c s="153" t="str">
        <f>IF('S.D.PASTE SHEET'!AA2356="","",'S.D.PASTE SHEET'!AA2356)</f>
        <v/>
      </c>
      <c s="153" t="str">
        <f>IF('S.D.PASTE SHEET'!AB2356="","",'S.D.PASTE SHEET'!AB2356)</f>
        <v/>
      </c>
      <c s="153" t="str">
        <f>IF('S.D.PASTE SHEET'!AC2356="","",'S.D.PASTE SHEET'!AC2356)</f>
        <v/>
      </c>
      <c s="153" t="str">
        <f>IF('S.D.PASTE SHEET'!AD2356="","",'S.D.PASTE SHEET'!AD2356)</f>
        <v/>
      </c>
      <c s="155"/>
      <c s="156" t="str">
        <f>IF(AK2356="","",IF(AK2356&gt;0,COUNT($AG$2:AG2356),""))</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IF(BC2356="","",IF(BC2356&gt;0,COUNT($AY$2:AY2356),""))</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57" spans="1:66" ht="15">
      <c r="A2357" s="153" t="str">
        <f>IF('S.D.PASTE SHEET'!A2357="","",'S.D.PASTE SHEET'!A2357)</f>
        <v/>
      </c>
      <c s="153" t="str">
        <f>IF('S.D.PASTE SHEET'!B2357="","",'S.D.PASTE SHEET'!B2357)</f>
        <v/>
      </c>
      <c s="153" t="str">
        <f>IF('S.D.PASTE SHEET'!C2357="","",'S.D.PASTE SHEET'!C2357)</f>
        <v/>
      </c>
      <c s="154" t="str">
        <f>IF('S.D.PASTE SHEET'!D2357="","",'S.D.PASTE SHEET'!D2357)</f>
        <v/>
      </c>
      <c s="153" t="str">
        <f>IF('S.D.PASTE SHEET'!E2357="","",UPPER('S.D.PASTE SHEET'!E2357))</f>
        <v/>
      </c>
      <c s="153" t="str">
        <f>IF('S.D.PASTE SHEET'!F2357="","",'S.D.PASTE SHEET'!F2357)</f>
        <v/>
      </c>
      <c s="153" t="str">
        <f>IF('S.D.PASTE SHEET'!G2357="","",UPPER('S.D.PASTE SHEET'!G2357))</f>
        <v/>
      </c>
      <c s="153" t="str">
        <f>IF('S.D.PASTE SHEET'!H2357="","",UPPER('S.D.PASTE SHEET'!H2357))</f>
        <v/>
      </c>
      <c s="153" t="str">
        <f>IF('S.D.PASTE SHEET'!I2357="","",'S.D.PASTE SHEET'!I2357)</f>
        <v/>
      </c>
      <c s="154" t="str">
        <f>IF('S.D.PASTE SHEET'!J2357="","",'S.D.PASTE SHEET'!J2357)</f>
        <v/>
      </c>
      <c s="153" t="str">
        <f>IF('S.D.PASTE SHEET'!K2357="","",'S.D.PASTE SHEET'!K2357)</f>
        <v/>
      </c>
      <c s="153" t="str">
        <f>IF('S.D.PASTE SHEET'!L2357="","",'S.D.PASTE SHEET'!L2357)</f>
        <v/>
      </c>
      <c s="153" t="str">
        <f>IF('S.D.PASTE SHEET'!M2357="","",'S.D.PASTE SHEET'!M2357)</f>
        <v/>
      </c>
      <c s="153" t="str">
        <f>IF('S.D.PASTE SHEET'!N2357="","",'S.D.PASTE SHEET'!N2357)</f>
        <v/>
      </c>
      <c s="153" t="str">
        <f>IF('S.D.PASTE SHEET'!O2357="","",'S.D.PASTE SHEET'!O2357)</f>
        <v/>
      </c>
      <c s="153" t="str">
        <f>IF('S.D.PASTE SHEET'!P2357="","",'S.D.PASTE SHEET'!P2357)</f>
        <v/>
      </c>
      <c s="153" t="str">
        <f>IF('S.D.PASTE SHEET'!Q2357="","",'S.D.PASTE SHEET'!Q2357)</f>
        <v/>
      </c>
      <c s="153" t="str">
        <f>IF('S.D.PASTE SHEET'!R2357="","",'S.D.PASTE SHEET'!R2357)</f>
        <v/>
      </c>
      <c s="153" t="str">
        <f>IF('S.D.PASTE SHEET'!S2357="","",'S.D.PASTE SHEET'!S2357)</f>
        <v/>
      </c>
      <c s="153" t="str">
        <f>IF('S.D.PASTE SHEET'!T2357="","",'S.D.PASTE SHEET'!T2357)</f>
        <v/>
      </c>
      <c s="153" t="str">
        <f>IF('S.D.PASTE SHEET'!U2357="","",'S.D.PASTE SHEET'!U2357)</f>
        <v/>
      </c>
      <c s="153" t="str">
        <f>IF('S.D.PASTE SHEET'!V2357="","",'S.D.PASTE SHEET'!V2357)</f>
        <v/>
      </c>
      <c s="153" t="str">
        <f>IF('S.D.PASTE SHEET'!W2357="","",'S.D.PASTE SHEET'!W2357)</f>
        <v/>
      </c>
      <c s="153" t="str">
        <f>IF('S.D.PASTE SHEET'!X2357="","",'S.D.PASTE SHEET'!X2357)</f>
        <v/>
      </c>
      <c s="153" t="str">
        <f>IF('S.D.PASTE SHEET'!Y2357="","",'S.D.PASTE SHEET'!Y2357)</f>
        <v/>
      </c>
      <c s="153" t="str">
        <f>IF('S.D.PASTE SHEET'!Z2357="","",'S.D.PASTE SHEET'!Z2357)</f>
        <v/>
      </c>
      <c s="153" t="str">
        <f>IF('S.D.PASTE SHEET'!AA2357="","",'S.D.PASTE SHEET'!AA2357)</f>
        <v/>
      </c>
      <c s="153" t="str">
        <f>IF('S.D.PASTE SHEET'!AB2357="","",'S.D.PASTE SHEET'!AB2357)</f>
        <v/>
      </c>
      <c s="153" t="str">
        <f>IF('S.D.PASTE SHEET'!AC2357="","",'S.D.PASTE SHEET'!AC2357)</f>
        <v/>
      </c>
      <c s="153" t="str">
        <f>IF('S.D.PASTE SHEET'!AD2357="","",'S.D.PASTE SHEET'!AD2357)</f>
        <v/>
      </c>
      <c s="155"/>
      <c s="156" t="str">
        <f>IF(AK2357="","",IF(AK2357&gt;0,COUNT($AG$2:AG2357),""))</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IF(BC2357="","",IF(BC2357&gt;0,COUNT($AY$2:AY2357),""))</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58" spans="1:66" ht="15">
      <c r="A2358" s="153" t="str">
        <f>IF('S.D.PASTE SHEET'!A2358="","",'S.D.PASTE SHEET'!A2358)</f>
        <v/>
      </c>
      <c s="153" t="str">
        <f>IF('S.D.PASTE SHEET'!B2358="","",'S.D.PASTE SHEET'!B2358)</f>
        <v/>
      </c>
      <c s="153" t="str">
        <f>IF('S.D.PASTE SHEET'!C2358="","",'S.D.PASTE SHEET'!C2358)</f>
        <v/>
      </c>
      <c s="154" t="str">
        <f>IF('S.D.PASTE SHEET'!D2358="","",'S.D.PASTE SHEET'!D2358)</f>
        <v/>
      </c>
      <c s="153" t="str">
        <f>IF('S.D.PASTE SHEET'!E2358="","",UPPER('S.D.PASTE SHEET'!E2358))</f>
        <v/>
      </c>
      <c s="153" t="str">
        <f>IF('S.D.PASTE SHEET'!F2358="","",'S.D.PASTE SHEET'!F2358)</f>
        <v/>
      </c>
      <c s="153" t="str">
        <f>IF('S.D.PASTE SHEET'!G2358="","",UPPER('S.D.PASTE SHEET'!G2358))</f>
        <v/>
      </c>
      <c s="153" t="str">
        <f>IF('S.D.PASTE SHEET'!H2358="","",UPPER('S.D.PASTE SHEET'!H2358))</f>
        <v/>
      </c>
      <c s="153" t="str">
        <f>IF('S.D.PASTE SHEET'!I2358="","",'S.D.PASTE SHEET'!I2358)</f>
        <v/>
      </c>
      <c s="154" t="str">
        <f>IF('S.D.PASTE SHEET'!J2358="","",'S.D.PASTE SHEET'!J2358)</f>
        <v/>
      </c>
      <c s="153" t="str">
        <f>IF('S.D.PASTE SHEET'!K2358="","",'S.D.PASTE SHEET'!K2358)</f>
        <v/>
      </c>
      <c s="153" t="str">
        <f>IF('S.D.PASTE SHEET'!L2358="","",'S.D.PASTE SHEET'!L2358)</f>
        <v/>
      </c>
      <c s="153" t="str">
        <f>IF('S.D.PASTE SHEET'!M2358="","",'S.D.PASTE SHEET'!M2358)</f>
        <v/>
      </c>
      <c s="153" t="str">
        <f>IF('S.D.PASTE SHEET'!N2358="","",'S.D.PASTE SHEET'!N2358)</f>
        <v/>
      </c>
      <c s="153" t="str">
        <f>IF('S.D.PASTE SHEET'!O2358="","",'S.D.PASTE SHEET'!O2358)</f>
        <v/>
      </c>
      <c s="153" t="str">
        <f>IF('S.D.PASTE SHEET'!P2358="","",'S.D.PASTE SHEET'!P2358)</f>
        <v/>
      </c>
      <c s="153" t="str">
        <f>IF('S.D.PASTE SHEET'!Q2358="","",'S.D.PASTE SHEET'!Q2358)</f>
        <v/>
      </c>
      <c s="153" t="str">
        <f>IF('S.D.PASTE SHEET'!R2358="","",'S.D.PASTE SHEET'!R2358)</f>
        <v/>
      </c>
      <c s="153" t="str">
        <f>IF('S.D.PASTE SHEET'!S2358="","",'S.D.PASTE SHEET'!S2358)</f>
        <v/>
      </c>
      <c s="153" t="str">
        <f>IF('S.D.PASTE SHEET'!T2358="","",'S.D.PASTE SHEET'!T2358)</f>
        <v/>
      </c>
      <c s="153" t="str">
        <f>IF('S.D.PASTE SHEET'!U2358="","",'S.D.PASTE SHEET'!U2358)</f>
        <v/>
      </c>
      <c s="153" t="str">
        <f>IF('S.D.PASTE SHEET'!V2358="","",'S.D.PASTE SHEET'!V2358)</f>
        <v/>
      </c>
      <c s="153" t="str">
        <f>IF('S.D.PASTE SHEET'!W2358="","",'S.D.PASTE SHEET'!W2358)</f>
        <v/>
      </c>
      <c s="153" t="str">
        <f>IF('S.D.PASTE SHEET'!X2358="","",'S.D.PASTE SHEET'!X2358)</f>
        <v/>
      </c>
      <c s="153" t="str">
        <f>IF('S.D.PASTE SHEET'!Y2358="","",'S.D.PASTE SHEET'!Y2358)</f>
        <v/>
      </c>
      <c s="153" t="str">
        <f>IF('S.D.PASTE SHEET'!Z2358="","",'S.D.PASTE SHEET'!Z2358)</f>
        <v/>
      </c>
      <c s="153" t="str">
        <f>IF('S.D.PASTE SHEET'!AA2358="","",'S.D.PASTE SHEET'!AA2358)</f>
        <v/>
      </c>
      <c s="153" t="str">
        <f>IF('S.D.PASTE SHEET'!AB2358="","",'S.D.PASTE SHEET'!AB2358)</f>
        <v/>
      </c>
      <c s="153" t="str">
        <f>IF('S.D.PASTE SHEET'!AC2358="","",'S.D.PASTE SHEET'!AC2358)</f>
        <v/>
      </c>
      <c s="153" t="str">
        <f>IF('S.D.PASTE SHEET'!AD2358="","",'S.D.PASTE SHEET'!AD2358)</f>
        <v/>
      </c>
      <c s="155"/>
      <c s="156" t="str">
        <f>IF(AK2358="","",IF(AK2358&gt;0,COUNT($AG$2:AG2358),""))</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IF(BC2358="","",IF(BC2358&gt;0,COUNT($AY$2:AY2358),""))</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59" spans="1:66" ht="15">
      <c r="A2359" s="153" t="str">
        <f>IF('S.D.PASTE SHEET'!A2359="","",'S.D.PASTE SHEET'!A2359)</f>
        <v/>
      </c>
      <c s="153" t="str">
        <f>IF('S.D.PASTE SHEET'!B2359="","",'S.D.PASTE SHEET'!B2359)</f>
        <v/>
      </c>
      <c s="153" t="str">
        <f>IF('S.D.PASTE SHEET'!C2359="","",'S.D.PASTE SHEET'!C2359)</f>
        <v/>
      </c>
      <c s="154" t="str">
        <f>IF('S.D.PASTE SHEET'!D2359="","",'S.D.PASTE SHEET'!D2359)</f>
        <v/>
      </c>
      <c s="153" t="str">
        <f>IF('S.D.PASTE SHEET'!E2359="","",UPPER('S.D.PASTE SHEET'!E2359))</f>
        <v/>
      </c>
      <c s="153" t="str">
        <f>IF('S.D.PASTE SHEET'!F2359="","",'S.D.PASTE SHEET'!F2359)</f>
        <v/>
      </c>
      <c s="153" t="str">
        <f>IF('S.D.PASTE SHEET'!G2359="","",UPPER('S.D.PASTE SHEET'!G2359))</f>
        <v/>
      </c>
      <c s="153" t="str">
        <f>IF('S.D.PASTE SHEET'!H2359="","",UPPER('S.D.PASTE SHEET'!H2359))</f>
        <v/>
      </c>
      <c s="153" t="str">
        <f>IF('S.D.PASTE SHEET'!I2359="","",'S.D.PASTE SHEET'!I2359)</f>
        <v/>
      </c>
      <c s="154" t="str">
        <f>IF('S.D.PASTE SHEET'!J2359="","",'S.D.PASTE SHEET'!J2359)</f>
        <v/>
      </c>
      <c s="153" t="str">
        <f>IF('S.D.PASTE SHEET'!K2359="","",'S.D.PASTE SHEET'!K2359)</f>
        <v/>
      </c>
      <c s="153" t="str">
        <f>IF('S.D.PASTE SHEET'!L2359="","",'S.D.PASTE SHEET'!L2359)</f>
        <v/>
      </c>
      <c s="153" t="str">
        <f>IF('S.D.PASTE SHEET'!M2359="","",'S.D.PASTE SHEET'!M2359)</f>
        <v/>
      </c>
      <c s="153" t="str">
        <f>IF('S.D.PASTE SHEET'!N2359="","",'S.D.PASTE SHEET'!N2359)</f>
        <v/>
      </c>
      <c s="153" t="str">
        <f>IF('S.D.PASTE SHEET'!O2359="","",'S.D.PASTE SHEET'!O2359)</f>
        <v/>
      </c>
      <c s="153" t="str">
        <f>IF('S.D.PASTE SHEET'!P2359="","",'S.D.PASTE SHEET'!P2359)</f>
        <v/>
      </c>
      <c s="153" t="str">
        <f>IF('S.D.PASTE SHEET'!Q2359="","",'S.D.PASTE SHEET'!Q2359)</f>
        <v/>
      </c>
      <c s="153" t="str">
        <f>IF('S.D.PASTE SHEET'!R2359="","",'S.D.PASTE SHEET'!R2359)</f>
        <v/>
      </c>
      <c s="153" t="str">
        <f>IF('S.D.PASTE SHEET'!S2359="","",'S.D.PASTE SHEET'!S2359)</f>
        <v/>
      </c>
      <c s="153" t="str">
        <f>IF('S.D.PASTE SHEET'!T2359="","",'S.D.PASTE SHEET'!T2359)</f>
        <v/>
      </c>
      <c s="153" t="str">
        <f>IF('S.D.PASTE SHEET'!U2359="","",'S.D.PASTE SHEET'!U2359)</f>
        <v/>
      </c>
      <c s="153" t="str">
        <f>IF('S.D.PASTE SHEET'!V2359="","",'S.D.PASTE SHEET'!V2359)</f>
        <v/>
      </c>
      <c s="153" t="str">
        <f>IF('S.D.PASTE SHEET'!W2359="","",'S.D.PASTE SHEET'!W2359)</f>
        <v/>
      </c>
      <c s="153" t="str">
        <f>IF('S.D.PASTE SHEET'!X2359="","",'S.D.PASTE SHEET'!X2359)</f>
        <v/>
      </c>
      <c s="153" t="str">
        <f>IF('S.D.PASTE SHEET'!Y2359="","",'S.D.PASTE SHEET'!Y2359)</f>
        <v/>
      </c>
      <c s="153" t="str">
        <f>IF('S.D.PASTE SHEET'!Z2359="","",'S.D.PASTE SHEET'!Z2359)</f>
        <v/>
      </c>
      <c s="153" t="str">
        <f>IF('S.D.PASTE SHEET'!AA2359="","",'S.D.PASTE SHEET'!AA2359)</f>
        <v/>
      </c>
      <c s="153" t="str">
        <f>IF('S.D.PASTE SHEET'!AB2359="","",'S.D.PASTE SHEET'!AB2359)</f>
        <v/>
      </c>
      <c s="153" t="str">
        <f>IF('S.D.PASTE SHEET'!AC2359="","",'S.D.PASTE SHEET'!AC2359)</f>
        <v/>
      </c>
      <c s="153" t="str">
        <f>IF('S.D.PASTE SHEET'!AD2359="","",'S.D.PASTE SHEET'!AD2359)</f>
        <v/>
      </c>
      <c s="155"/>
      <c s="156" t="str">
        <f>IF(AK2359="","",IF(AK2359&gt;0,COUNT($AG$2:AG2359),""))</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IF(BC2359="","",IF(BC2359&gt;0,COUNT($AY$2:AY2359),""))</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60" spans="1:66" ht="15">
      <c r="A2360" s="153" t="str">
        <f>IF('S.D.PASTE SHEET'!A2360="","",'S.D.PASTE SHEET'!A2360)</f>
        <v/>
      </c>
      <c s="153" t="str">
        <f>IF('S.D.PASTE SHEET'!B2360="","",'S.D.PASTE SHEET'!B2360)</f>
        <v/>
      </c>
      <c s="153" t="str">
        <f>IF('S.D.PASTE SHEET'!C2360="","",'S.D.PASTE SHEET'!C2360)</f>
        <v/>
      </c>
      <c s="154" t="str">
        <f>IF('S.D.PASTE SHEET'!D2360="","",'S.D.PASTE SHEET'!D2360)</f>
        <v/>
      </c>
      <c s="153" t="str">
        <f>IF('S.D.PASTE SHEET'!E2360="","",UPPER('S.D.PASTE SHEET'!E2360))</f>
        <v/>
      </c>
      <c s="153" t="str">
        <f>IF('S.D.PASTE SHEET'!F2360="","",'S.D.PASTE SHEET'!F2360)</f>
        <v/>
      </c>
      <c s="153" t="str">
        <f>IF('S.D.PASTE SHEET'!G2360="","",UPPER('S.D.PASTE SHEET'!G2360))</f>
        <v/>
      </c>
      <c s="153" t="str">
        <f>IF('S.D.PASTE SHEET'!H2360="","",UPPER('S.D.PASTE SHEET'!H2360))</f>
        <v/>
      </c>
      <c s="153" t="str">
        <f>IF('S.D.PASTE SHEET'!I2360="","",'S.D.PASTE SHEET'!I2360)</f>
        <v/>
      </c>
      <c s="154" t="str">
        <f>IF('S.D.PASTE SHEET'!J2360="","",'S.D.PASTE SHEET'!J2360)</f>
        <v/>
      </c>
      <c s="153" t="str">
        <f>IF('S.D.PASTE SHEET'!K2360="","",'S.D.PASTE SHEET'!K2360)</f>
        <v/>
      </c>
      <c s="153" t="str">
        <f>IF('S.D.PASTE SHEET'!L2360="","",'S.D.PASTE SHEET'!L2360)</f>
        <v/>
      </c>
      <c s="153" t="str">
        <f>IF('S.D.PASTE SHEET'!M2360="","",'S.D.PASTE SHEET'!M2360)</f>
        <v/>
      </c>
      <c s="153" t="str">
        <f>IF('S.D.PASTE SHEET'!N2360="","",'S.D.PASTE SHEET'!N2360)</f>
        <v/>
      </c>
      <c s="153" t="str">
        <f>IF('S.D.PASTE SHEET'!O2360="","",'S.D.PASTE SHEET'!O2360)</f>
        <v/>
      </c>
      <c s="153" t="str">
        <f>IF('S.D.PASTE SHEET'!P2360="","",'S.D.PASTE SHEET'!P2360)</f>
        <v/>
      </c>
      <c s="153" t="str">
        <f>IF('S.D.PASTE SHEET'!Q2360="","",'S.D.PASTE SHEET'!Q2360)</f>
        <v/>
      </c>
      <c s="153" t="str">
        <f>IF('S.D.PASTE SHEET'!R2360="","",'S.D.PASTE SHEET'!R2360)</f>
        <v/>
      </c>
      <c s="153" t="str">
        <f>IF('S.D.PASTE SHEET'!S2360="","",'S.D.PASTE SHEET'!S2360)</f>
        <v/>
      </c>
      <c s="153" t="str">
        <f>IF('S.D.PASTE SHEET'!T2360="","",'S.D.PASTE SHEET'!T2360)</f>
        <v/>
      </c>
      <c s="153" t="str">
        <f>IF('S.D.PASTE SHEET'!U2360="","",'S.D.PASTE SHEET'!U2360)</f>
        <v/>
      </c>
      <c s="153" t="str">
        <f>IF('S.D.PASTE SHEET'!V2360="","",'S.D.PASTE SHEET'!V2360)</f>
        <v/>
      </c>
      <c s="153" t="str">
        <f>IF('S.D.PASTE SHEET'!W2360="","",'S.D.PASTE SHEET'!W2360)</f>
        <v/>
      </c>
      <c s="153" t="str">
        <f>IF('S.D.PASTE SHEET'!X2360="","",'S.D.PASTE SHEET'!X2360)</f>
        <v/>
      </c>
      <c s="153" t="str">
        <f>IF('S.D.PASTE SHEET'!Y2360="","",'S.D.PASTE SHEET'!Y2360)</f>
        <v/>
      </c>
      <c s="153" t="str">
        <f>IF('S.D.PASTE SHEET'!Z2360="","",'S.D.PASTE SHEET'!Z2360)</f>
        <v/>
      </c>
      <c s="153" t="str">
        <f>IF('S.D.PASTE SHEET'!AA2360="","",'S.D.PASTE SHEET'!AA2360)</f>
        <v/>
      </c>
      <c s="153" t="str">
        <f>IF('S.D.PASTE SHEET'!AB2360="","",'S.D.PASTE SHEET'!AB2360)</f>
        <v/>
      </c>
      <c s="153" t="str">
        <f>IF('S.D.PASTE SHEET'!AC2360="","",'S.D.PASTE SHEET'!AC2360)</f>
        <v/>
      </c>
      <c s="153" t="str">
        <f>IF('S.D.PASTE SHEET'!AD2360="","",'S.D.PASTE SHEET'!AD2360)</f>
        <v/>
      </c>
      <c s="155"/>
      <c s="156" t="str">
        <f>IF(AK2360="","",IF(AK2360&gt;0,COUNT($AG$2:AG2360),""))</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IF(BC2360="","",IF(BC2360&gt;0,COUNT($AY$2:AY2360),""))</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61" spans="1:66" ht="15">
      <c r="A2361" s="153" t="str">
        <f>IF('S.D.PASTE SHEET'!A2361="","",'S.D.PASTE SHEET'!A2361)</f>
        <v/>
      </c>
      <c s="153" t="str">
        <f>IF('S.D.PASTE SHEET'!B2361="","",'S.D.PASTE SHEET'!B2361)</f>
        <v/>
      </c>
      <c s="153" t="str">
        <f>IF('S.D.PASTE SHEET'!C2361="","",'S.D.PASTE SHEET'!C2361)</f>
        <v/>
      </c>
      <c s="154" t="str">
        <f>IF('S.D.PASTE SHEET'!D2361="","",'S.D.PASTE SHEET'!D2361)</f>
        <v/>
      </c>
      <c s="153" t="str">
        <f>IF('S.D.PASTE SHEET'!E2361="","",UPPER('S.D.PASTE SHEET'!E2361))</f>
        <v/>
      </c>
      <c s="153" t="str">
        <f>IF('S.D.PASTE SHEET'!F2361="","",'S.D.PASTE SHEET'!F2361)</f>
        <v/>
      </c>
      <c s="153" t="str">
        <f>IF('S.D.PASTE SHEET'!G2361="","",UPPER('S.D.PASTE SHEET'!G2361))</f>
        <v/>
      </c>
      <c s="153" t="str">
        <f>IF('S.D.PASTE SHEET'!H2361="","",UPPER('S.D.PASTE SHEET'!H2361))</f>
        <v/>
      </c>
      <c s="153" t="str">
        <f>IF('S.D.PASTE SHEET'!I2361="","",'S.D.PASTE SHEET'!I2361)</f>
        <v/>
      </c>
      <c s="154" t="str">
        <f>IF('S.D.PASTE SHEET'!J2361="","",'S.D.PASTE SHEET'!J2361)</f>
        <v/>
      </c>
      <c s="153" t="str">
        <f>IF('S.D.PASTE SHEET'!K2361="","",'S.D.PASTE SHEET'!K2361)</f>
        <v/>
      </c>
      <c s="153" t="str">
        <f>IF('S.D.PASTE SHEET'!L2361="","",'S.D.PASTE SHEET'!L2361)</f>
        <v/>
      </c>
      <c s="153" t="str">
        <f>IF('S.D.PASTE SHEET'!M2361="","",'S.D.PASTE SHEET'!M2361)</f>
        <v/>
      </c>
      <c s="153" t="str">
        <f>IF('S.D.PASTE SHEET'!N2361="","",'S.D.PASTE SHEET'!N2361)</f>
        <v/>
      </c>
      <c s="153" t="str">
        <f>IF('S.D.PASTE SHEET'!O2361="","",'S.D.PASTE SHEET'!O2361)</f>
        <v/>
      </c>
      <c s="153" t="str">
        <f>IF('S.D.PASTE SHEET'!P2361="","",'S.D.PASTE SHEET'!P2361)</f>
        <v/>
      </c>
      <c s="153" t="str">
        <f>IF('S.D.PASTE SHEET'!Q2361="","",'S.D.PASTE SHEET'!Q2361)</f>
        <v/>
      </c>
      <c s="153" t="str">
        <f>IF('S.D.PASTE SHEET'!R2361="","",'S.D.PASTE SHEET'!R2361)</f>
        <v/>
      </c>
      <c s="153" t="str">
        <f>IF('S.D.PASTE SHEET'!S2361="","",'S.D.PASTE SHEET'!S2361)</f>
        <v/>
      </c>
      <c s="153" t="str">
        <f>IF('S.D.PASTE SHEET'!T2361="","",'S.D.PASTE SHEET'!T2361)</f>
        <v/>
      </c>
      <c s="153" t="str">
        <f>IF('S.D.PASTE SHEET'!U2361="","",'S.D.PASTE SHEET'!U2361)</f>
        <v/>
      </c>
      <c s="153" t="str">
        <f>IF('S.D.PASTE SHEET'!V2361="","",'S.D.PASTE SHEET'!V2361)</f>
        <v/>
      </c>
      <c s="153" t="str">
        <f>IF('S.D.PASTE SHEET'!W2361="","",'S.D.PASTE SHEET'!W2361)</f>
        <v/>
      </c>
      <c s="153" t="str">
        <f>IF('S.D.PASTE SHEET'!X2361="","",'S.D.PASTE SHEET'!X2361)</f>
        <v/>
      </c>
      <c s="153" t="str">
        <f>IF('S.D.PASTE SHEET'!Y2361="","",'S.D.PASTE SHEET'!Y2361)</f>
        <v/>
      </c>
      <c s="153" t="str">
        <f>IF('S.D.PASTE SHEET'!Z2361="","",'S.D.PASTE SHEET'!Z2361)</f>
        <v/>
      </c>
      <c s="153" t="str">
        <f>IF('S.D.PASTE SHEET'!AA2361="","",'S.D.PASTE SHEET'!AA2361)</f>
        <v/>
      </c>
      <c s="153" t="str">
        <f>IF('S.D.PASTE SHEET'!AB2361="","",'S.D.PASTE SHEET'!AB2361)</f>
        <v/>
      </c>
      <c s="153" t="str">
        <f>IF('S.D.PASTE SHEET'!AC2361="","",'S.D.PASTE SHEET'!AC2361)</f>
        <v/>
      </c>
      <c s="153" t="str">
        <f>IF('S.D.PASTE SHEET'!AD2361="","",'S.D.PASTE SHEET'!AD2361)</f>
        <v/>
      </c>
      <c s="155"/>
      <c s="156" t="str">
        <f>IF(AK2361="","",IF(AK2361&gt;0,COUNT($AG$2:AG2361),""))</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IF(BC2361="","",IF(BC2361&gt;0,COUNT($AY$2:AY2361),""))</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62" spans="1:66" ht="15">
      <c r="A2362" s="153" t="str">
        <f>IF('S.D.PASTE SHEET'!A2362="","",'S.D.PASTE SHEET'!A2362)</f>
        <v/>
      </c>
      <c s="153" t="str">
        <f>IF('S.D.PASTE SHEET'!B2362="","",'S.D.PASTE SHEET'!B2362)</f>
        <v/>
      </c>
      <c s="153" t="str">
        <f>IF('S.D.PASTE SHEET'!C2362="","",'S.D.PASTE SHEET'!C2362)</f>
        <v/>
      </c>
      <c s="154" t="str">
        <f>IF('S.D.PASTE SHEET'!D2362="","",'S.D.PASTE SHEET'!D2362)</f>
        <v/>
      </c>
      <c s="153" t="str">
        <f>IF('S.D.PASTE SHEET'!E2362="","",UPPER('S.D.PASTE SHEET'!E2362))</f>
        <v/>
      </c>
      <c s="153" t="str">
        <f>IF('S.D.PASTE SHEET'!F2362="","",'S.D.PASTE SHEET'!F2362)</f>
        <v/>
      </c>
      <c s="153" t="str">
        <f>IF('S.D.PASTE SHEET'!G2362="","",UPPER('S.D.PASTE SHEET'!G2362))</f>
        <v/>
      </c>
      <c s="153" t="str">
        <f>IF('S.D.PASTE SHEET'!H2362="","",UPPER('S.D.PASTE SHEET'!H2362))</f>
        <v/>
      </c>
      <c s="153" t="str">
        <f>IF('S.D.PASTE SHEET'!I2362="","",'S.D.PASTE SHEET'!I2362)</f>
        <v/>
      </c>
      <c s="154" t="str">
        <f>IF('S.D.PASTE SHEET'!J2362="","",'S.D.PASTE SHEET'!J2362)</f>
        <v/>
      </c>
      <c s="153" t="str">
        <f>IF('S.D.PASTE SHEET'!K2362="","",'S.D.PASTE SHEET'!K2362)</f>
        <v/>
      </c>
      <c s="153" t="str">
        <f>IF('S.D.PASTE SHEET'!L2362="","",'S.D.PASTE SHEET'!L2362)</f>
        <v/>
      </c>
      <c s="153" t="str">
        <f>IF('S.D.PASTE SHEET'!M2362="","",'S.D.PASTE SHEET'!M2362)</f>
        <v/>
      </c>
      <c s="153" t="str">
        <f>IF('S.D.PASTE SHEET'!N2362="","",'S.D.PASTE SHEET'!N2362)</f>
        <v/>
      </c>
      <c s="153" t="str">
        <f>IF('S.D.PASTE SHEET'!O2362="","",'S.D.PASTE SHEET'!O2362)</f>
        <v/>
      </c>
      <c s="153" t="str">
        <f>IF('S.D.PASTE SHEET'!P2362="","",'S.D.PASTE SHEET'!P2362)</f>
        <v/>
      </c>
      <c s="153" t="str">
        <f>IF('S.D.PASTE SHEET'!Q2362="","",'S.D.PASTE SHEET'!Q2362)</f>
        <v/>
      </c>
      <c s="153" t="str">
        <f>IF('S.D.PASTE SHEET'!R2362="","",'S.D.PASTE SHEET'!R2362)</f>
        <v/>
      </c>
      <c s="153" t="str">
        <f>IF('S.D.PASTE SHEET'!S2362="","",'S.D.PASTE SHEET'!S2362)</f>
        <v/>
      </c>
      <c s="153" t="str">
        <f>IF('S.D.PASTE SHEET'!T2362="","",'S.D.PASTE SHEET'!T2362)</f>
        <v/>
      </c>
      <c s="153" t="str">
        <f>IF('S.D.PASTE SHEET'!U2362="","",'S.D.PASTE SHEET'!U2362)</f>
        <v/>
      </c>
      <c s="153" t="str">
        <f>IF('S.D.PASTE SHEET'!V2362="","",'S.D.PASTE SHEET'!V2362)</f>
        <v/>
      </c>
      <c s="153" t="str">
        <f>IF('S.D.PASTE SHEET'!W2362="","",'S.D.PASTE SHEET'!W2362)</f>
        <v/>
      </c>
      <c s="153" t="str">
        <f>IF('S.D.PASTE SHEET'!X2362="","",'S.D.PASTE SHEET'!X2362)</f>
        <v/>
      </c>
      <c s="153" t="str">
        <f>IF('S.D.PASTE SHEET'!Y2362="","",'S.D.PASTE SHEET'!Y2362)</f>
        <v/>
      </c>
      <c s="153" t="str">
        <f>IF('S.D.PASTE SHEET'!Z2362="","",'S.D.PASTE SHEET'!Z2362)</f>
        <v/>
      </c>
      <c s="153" t="str">
        <f>IF('S.D.PASTE SHEET'!AA2362="","",'S.D.PASTE SHEET'!AA2362)</f>
        <v/>
      </c>
      <c s="153" t="str">
        <f>IF('S.D.PASTE SHEET'!AB2362="","",'S.D.PASTE SHEET'!AB2362)</f>
        <v/>
      </c>
      <c s="153" t="str">
        <f>IF('S.D.PASTE SHEET'!AC2362="","",'S.D.PASTE SHEET'!AC2362)</f>
        <v/>
      </c>
      <c s="153" t="str">
        <f>IF('S.D.PASTE SHEET'!AD2362="","",'S.D.PASTE SHEET'!AD2362)</f>
        <v/>
      </c>
      <c s="155"/>
      <c s="156" t="str">
        <f>IF(AK2362="","",IF(AK2362&gt;0,COUNT($AG$2:AG2362),""))</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IF(BC2362="","",IF(BC2362&gt;0,COUNT($AY$2:AY2362),""))</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63" spans="1:66" ht="15">
      <c r="A2363" s="153" t="str">
        <f>IF('S.D.PASTE SHEET'!A2363="","",'S.D.PASTE SHEET'!A2363)</f>
        <v/>
      </c>
      <c s="153" t="str">
        <f>IF('S.D.PASTE SHEET'!B2363="","",'S.D.PASTE SHEET'!B2363)</f>
        <v/>
      </c>
      <c s="153" t="str">
        <f>IF('S.D.PASTE SHEET'!C2363="","",'S.D.PASTE SHEET'!C2363)</f>
        <v/>
      </c>
      <c s="154" t="str">
        <f>IF('S.D.PASTE SHEET'!D2363="","",'S.D.PASTE SHEET'!D2363)</f>
        <v/>
      </c>
      <c s="153" t="str">
        <f>IF('S.D.PASTE SHEET'!E2363="","",UPPER('S.D.PASTE SHEET'!E2363))</f>
        <v/>
      </c>
      <c s="153" t="str">
        <f>IF('S.D.PASTE SHEET'!F2363="","",'S.D.PASTE SHEET'!F2363)</f>
        <v/>
      </c>
      <c s="153" t="str">
        <f>IF('S.D.PASTE SHEET'!G2363="","",UPPER('S.D.PASTE SHEET'!G2363))</f>
        <v/>
      </c>
      <c s="153" t="str">
        <f>IF('S.D.PASTE SHEET'!H2363="","",UPPER('S.D.PASTE SHEET'!H2363))</f>
        <v/>
      </c>
      <c s="153" t="str">
        <f>IF('S.D.PASTE SHEET'!I2363="","",'S.D.PASTE SHEET'!I2363)</f>
        <v/>
      </c>
      <c s="154" t="str">
        <f>IF('S.D.PASTE SHEET'!J2363="","",'S.D.PASTE SHEET'!J2363)</f>
        <v/>
      </c>
      <c s="153" t="str">
        <f>IF('S.D.PASTE SHEET'!K2363="","",'S.D.PASTE SHEET'!K2363)</f>
        <v/>
      </c>
      <c s="153" t="str">
        <f>IF('S.D.PASTE SHEET'!L2363="","",'S.D.PASTE SHEET'!L2363)</f>
        <v/>
      </c>
      <c s="153" t="str">
        <f>IF('S.D.PASTE SHEET'!M2363="","",'S.D.PASTE SHEET'!M2363)</f>
        <v/>
      </c>
      <c s="153" t="str">
        <f>IF('S.D.PASTE SHEET'!N2363="","",'S.D.PASTE SHEET'!N2363)</f>
        <v/>
      </c>
      <c s="153" t="str">
        <f>IF('S.D.PASTE SHEET'!O2363="","",'S.D.PASTE SHEET'!O2363)</f>
        <v/>
      </c>
      <c s="153" t="str">
        <f>IF('S.D.PASTE SHEET'!P2363="","",'S.D.PASTE SHEET'!P2363)</f>
        <v/>
      </c>
      <c s="153" t="str">
        <f>IF('S.D.PASTE SHEET'!Q2363="","",'S.D.PASTE SHEET'!Q2363)</f>
        <v/>
      </c>
      <c s="153" t="str">
        <f>IF('S.D.PASTE SHEET'!R2363="","",'S.D.PASTE SHEET'!R2363)</f>
        <v/>
      </c>
      <c s="153" t="str">
        <f>IF('S.D.PASTE SHEET'!S2363="","",'S.D.PASTE SHEET'!S2363)</f>
        <v/>
      </c>
      <c s="153" t="str">
        <f>IF('S.D.PASTE SHEET'!T2363="","",'S.D.PASTE SHEET'!T2363)</f>
        <v/>
      </c>
      <c s="153" t="str">
        <f>IF('S.D.PASTE SHEET'!U2363="","",'S.D.PASTE SHEET'!U2363)</f>
        <v/>
      </c>
      <c s="153" t="str">
        <f>IF('S.D.PASTE SHEET'!V2363="","",'S.D.PASTE SHEET'!V2363)</f>
        <v/>
      </c>
      <c s="153" t="str">
        <f>IF('S.D.PASTE SHEET'!W2363="","",'S.D.PASTE SHEET'!W2363)</f>
        <v/>
      </c>
      <c s="153" t="str">
        <f>IF('S.D.PASTE SHEET'!X2363="","",'S.D.PASTE SHEET'!X2363)</f>
        <v/>
      </c>
      <c s="153" t="str">
        <f>IF('S.D.PASTE SHEET'!Y2363="","",'S.D.PASTE SHEET'!Y2363)</f>
        <v/>
      </c>
      <c s="153" t="str">
        <f>IF('S.D.PASTE SHEET'!Z2363="","",'S.D.PASTE SHEET'!Z2363)</f>
        <v/>
      </c>
      <c s="153" t="str">
        <f>IF('S.D.PASTE SHEET'!AA2363="","",'S.D.PASTE SHEET'!AA2363)</f>
        <v/>
      </c>
      <c s="153" t="str">
        <f>IF('S.D.PASTE SHEET'!AB2363="","",'S.D.PASTE SHEET'!AB2363)</f>
        <v/>
      </c>
      <c s="153" t="str">
        <f>IF('S.D.PASTE SHEET'!AC2363="","",'S.D.PASTE SHEET'!AC2363)</f>
        <v/>
      </c>
      <c s="153" t="str">
        <f>IF('S.D.PASTE SHEET'!AD2363="","",'S.D.PASTE SHEET'!AD2363)</f>
        <v/>
      </c>
      <c s="155"/>
      <c s="156" t="str">
        <f>IF(AK2363="","",IF(AK2363&gt;0,COUNT($AG$2:AG2363),""))</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IF(BC2363="","",IF(BC2363&gt;0,COUNT($AY$2:AY2363),""))</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64" spans="1:66" ht="15">
      <c r="A2364" s="153" t="str">
        <f>IF('S.D.PASTE SHEET'!A2364="","",'S.D.PASTE SHEET'!A2364)</f>
        <v/>
      </c>
      <c s="153" t="str">
        <f>IF('S.D.PASTE SHEET'!B2364="","",'S.D.PASTE SHEET'!B2364)</f>
        <v/>
      </c>
      <c s="153" t="str">
        <f>IF('S.D.PASTE SHEET'!C2364="","",'S.D.PASTE SHEET'!C2364)</f>
        <v/>
      </c>
      <c s="154" t="str">
        <f>IF('S.D.PASTE SHEET'!D2364="","",'S.D.PASTE SHEET'!D2364)</f>
        <v/>
      </c>
      <c s="153" t="str">
        <f>IF('S.D.PASTE SHEET'!E2364="","",UPPER('S.D.PASTE SHEET'!E2364))</f>
        <v/>
      </c>
      <c s="153" t="str">
        <f>IF('S.D.PASTE SHEET'!F2364="","",'S.D.PASTE SHEET'!F2364)</f>
        <v/>
      </c>
      <c s="153" t="str">
        <f>IF('S.D.PASTE SHEET'!G2364="","",UPPER('S.D.PASTE SHEET'!G2364))</f>
        <v/>
      </c>
      <c s="153" t="str">
        <f>IF('S.D.PASTE SHEET'!H2364="","",UPPER('S.D.PASTE SHEET'!H2364))</f>
        <v/>
      </c>
      <c s="153" t="str">
        <f>IF('S.D.PASTE SHEET'!I2364="","",'S.D.PASTE SHEET'!I2364)</f>
        <v/>
      </c>
      <c s="154" t="str">
        <f>IF('S.D.PASTE SHEET'!J2364="","",'S.D.PASTE SHEET'!J2364)</f>
        <v/>
      </c>
      <c s="153" t="str">
        <f>IF('S.D.PASTE SHEET'!K2364="","",'S.D.PASTE SHEET'!K2364)</f>
        <v/>
      </c>
      <c s="153" t="str">
        <f>IF('S.D.PASTE SHEET'!L2364="","",'S.D.PASTE SHEET'!L2364)</f>
        <v/>
      </c>
      <c s="153" t="str">
        <f>IF('S.D.PASTE SHEET'!M2364="","",'S.D.PASTE SHEET'!M2364)</f>
        <v/>
      </c>
      <c s="153" t="str">
        <f>IF('S.D.PASTE SHEET'!N2364="","",'S.D.PASTE SHEET'!N2364)</f>
        <v/>
      </c>
      <c s="153" t="str">
        <f>IF('S.D.PASTE SHEET'!O2364="","",'S.D.PASTE SHEET'!O2364)</f>
        <v/>
      </c>
      <c s="153" t="str">
        <f>IF('S.D.PASTE SHEET'!P2364="","",'S.D.PASTE SHEET'!P2364)</f>
        <v/>
      </c>
      <c s="153" t="str">
        <f>IF('S.D.PASTE SHEET'!Q2364="","",'S.D.PASTE SHEET'!Q2364)</f>
        <v/>
      </c>
      <c s="153" t="str">
        <f>IF('S.D.PASTE SHEET'!R2364="","",'S.D.PASTE SHEET'!R2364)</f>
        <v/>
      </c>
      <c s="153" t="str">
        <f>IF('S.D.PASTE SHEET'!S2364="","",'S.D.PASTE SHEET'!S2364)</f>
        <v/>
      </c>
      <c s="153" t="str">
        <f>IF('S.D.PASTE SHEET'!T2364="","",'S.D.PASTE SHEET'!T2364)</f>
        <v/>
      </c>
      <c s="153" t="str">
        <f>IF('S.D.PASTE SHEET'!U2364="","",'S.D.PASTE SHEET'!U2364)</f>
        <v/>
      </c>
      <c s="153" t="str">
        <f>IF('S.D.PASTE SHEET'!V2364="","",'S.D.PASTE SHEET'!V2364)</f>
        <v/>
      </c>
      <c s="153" t="str">
        <f>IF('S.D.PASTE SHEET'!W2364="","",'S.D.PASTE SHEET'!W2364)</f>
        <v/>
      </c>
      <c s="153" t="str">
        <f>IF('S.D.PASTE SHEET'!X2364="","",'S.D.PASTE SHEET'!X2364)</f>
        <v/>
      </c>
      <c s="153" t="str">
        <f>IF('S.D.PASTE SHEET'!Y2364="","",'S.D.PASTE SHEET'!Y2364)</f>
        <v/>
      </c>
      <c s="153" t="str">
        <f>IF('S.D.PASTE SHEET'!Z2364="","",'S.D.PASTE SHEET'!Z2364)</f>
        <v/>
      </c>
      <c s="153" t="str">
        <f>IF('S.D.PASTE SHEET'!AA2364="","",'S.D.PASTE SHEET'!AA2364)</f>
        <v/>
      </c>
      <c s="153" t="str">
        <f>IF('S.D.PASTE SHEET'!AB2364="","",'S.D.PASTE SHEET'!AB2364)</f>
        <v/>
      </c>
      <c s="153" t="str">
        <f>IF('S.D.PASTE SHEET'!AC2364="","",'S.D.PASTE SHEET'!AC2364)</f>
        <v/>
      </c>
      <c s="153" t="str">
        <f>IF('S.D.PASTE SHEET'!AD2364="","",'S.D.PASTE SHEET'!AD2364)</f>
        <v/>
      </c>
      <c s="155"/>
      <c s="156" t="str">
        <f>IF(AK2364="","",IF(AK2364&gt;0,COUNT($AG$2:AG2364),""))</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IF(BC2364="","",IF(BC2364&gt;0,COUNT($AY$2:AY2364),""))</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65" spans="1:66" ht="15">
      <c r="A2365" s="153" t="str">
        <f>IF('S.D.PASTE SHEET'!A2365="","",'S.D.PASTE SHEET'!A2365)</f>
        <v/>
      </c>
      <c s="153" t="str">
        <f>IF('S.D.PASTE SHEET'!B2365="","",'S.D.PASTE SHEET'!B2365)</f>
        <v/>
      </c>
      <c s="153" t="str">
        <f>IF('S.D.PASTE SHEET'!C2365="","",'S.D.PASTE SHEET'!C2365)</f>
        <v/>
      </c>
      <c s="154" t="str">
        <f>IF('S.D.PASTE SHEET'!D2365="","",'S.D.PASTE SHEET'!D2365)</f>
        <v/>
      </c>
      <c s="153" t="str">
        <f>IF('S.D.PASTE SHEET'!E2365="","",UPPER('S.D.PASTE SHEET'!E2365))</f>
        <v/>
      </c>
      <c s="153" t="str">
        <f>IF('S.D.PASTE SHEET'!F2365="","",'S.D.PASTE SHEET'!F2365)</f>
        <v/>
      </c>
      <c s="153" t="str">
        <f>IF('S.D.PASTE SHEET'!G2365="","",UPPER('S.D.PASTE SHEET'!G2365))</f>
        <v/>
      </c>
      <c s="153" t="str">
        <f>IF('S.D.PASTE SHEET'!H2365="","",UPPER('S.D.PASTE SHEET'!H2365))</f>
        <v/>
      </c>
      <c s="153" t="str">
        <f>IF('S.D.PASTE SHEET'!I2365="","",'S.D.PASTE SHEET'!I2365)</f>
        <v/>
      </c>
      <c s="154" t="str">
        <f>IF('S.D.PASTE SHEET'!J2365="","",'S.D.PASTE SHEET'!J2365)</f>
        <v/>
      </c>
      <c s="153" t="str">
        <f>IF('S.D.PASTE SHEET'!K2365="","",'S.D.PASTE SHEET'!K2365)</f>
        <v/>
      </c>
      <c s="153" t="str">
        <f>IF('S.D.PASTE SHEET'!L2365="","",'S.D.PASTE SHEET'!L2365)</f>
        <v/>
      </c>
      <c s="153" t="str">
        <f>IF('S.D.PASTE SHEET'!M2365="","",'S.D.PASTE SHEET'!M2365)</f>
        <v/>
      </c>
      <c s="153" t="str">
        <f>IF('S.D.PASTE SHEET'!N2365="","",'S.D.PASTE SHEET'!N2365)</f>
        <v/>
      </c>
      <c s="153" t="str">
        <f>IF('S.D.PASTE SHEET'!O2365="","",'S.D.PASTE SHEET'!O2365)</f>
        <v/>
      </c>
      <c s="153" t="str">
        <f>IF('S.D.PASTE SHEET'!P2365="","",'S.D.PASTE SHEET'!P2365)</f>
        <v/>
      </c>
      <c s="153" t="str">
        <f>IF('S.D.PASTE SHEET'!Q2365="","",'S.D.PASTE SHEET'!Q2365)</f>
        <v/>
      </c>
      <c s="153" t="str">
        <f>IF('S.D.PASTE SHEET'!R2365="","",'S.D.PASTE SHEET'!R2365)</f>
        <v/>
      </c>
      <c s="153" t="str">
        <f>IF('S.D.PASTE SHEET'!S2365="","",'S.D.PASTE SHEET'!S2365)</f>
        <v/>
      </c>
      <c s="153" t="str">
        <f>IF('S.D.PASTE SHEET'!T2365="","",'S.D.PASTE SHEET'!T2365)</f>
        <v/>
      </c>
      <c s="153" t="str">
        <f>IF('S.D.PASTE SHEET'!U2365="","",'S.D.PASTE SHEET'!U2365)</f>
        <v/>
      </c>
      <c s="153" t="str">
        <f>IF('S.D.PASTE SHEET'!V2365="","",'S.D.PASTE SHEET'!V2365)</f>
        <v/>
      </c>
      <c s="153" t="str">
        <f>IF('S.D.PASTE SHEET'!W2365="","",'S.D.PASTE SHEET'!W2365)</f>
        <v/>
      </c>
      <c s="153" t="str">
        <f>IF('S.D.PASTE SHEET'!X2365="","",'S.D.PASTE SHEET'!X2365)</f>
        <v/>
      </c>
      <c s="153" t="str">
        <f>IF('S.D.PASTE SHEET'!Y2365="","",'S.D.PASTE SHEET'!Y2365)</f>
        <v/>
      </c>
      <c s="153" t="str">
        <f>IF('S.D.PASTE SHEET'!Z2365="","",'S.D.PASTE SHEET'!Z2365)</f>
        <v/>
      </c>
      <c s="153" t="str">
        <f>IF('S.D.PASTE SHEET'!AA2365="","",'S.D.PASTE SHEET'!AA2365)</f>
        <v/>
      </c>
      <c s="153" t="str">
        <f>IF('S.D.PASTE SHEET'!AB2365="","",'S.D.PASTE SHEET'!AB2365)</f>
        <v/>
      </c>
      <c s="153" t="str">
        <f>IF('S.D.PASTE SHEET'!AC2365="","",'S.D.PASTE SHEET'!AC2365)</f>
        <v/>
      </c>
      <c s="153" t="str">
        <f>IF('S.D.PASTE SHEET'!AD2365="","",'S.D.PASTE SHEET'!AD2365)</f>
        <v/>
      </c>
      <c s="155"/>
      <c s="156" t="str">
        <f>IF(AK2365="","",IF(AK2365&gt;0,COUNT($AG$2:AG2365),""))</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IF(BC2365="","",IF(BC2365&gt;0,COUNT($AY$2:AY2365),""))</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66" spans="1:66" ht="15">
      <c r="A2366" s="153" t="str">
        <f>IF('S.D.PASTE SHEET'!A2366="","",'S.D.PASTE SHEET'!A2366)</f>
        <v/>
      </c>
      <c s="153" t="str">
        <f>IF('S.D.PASTE SHEET'!B2366="","",'S.D.PASTE SHEET'!B2366)</f>
        <v/>
      </c>
      <c s="153" t="str">
        <f>IF('S.D.PASTE SHEET'!C2366="","",'S.D.PASTE SHEET'!C2366)</f>
        <v/>
      </c>
      <c s="154" t="str">
        <f>IF('S.D.PASTE SHEET'!D2366="","",'S.D.PASTE SHEET'!D2366)</f>
        <v/>
      </c>
      <c s="153" t="str">
        <f>IF('S.D.PASTE SHEET'!E2366="","",UPPER('S.D.PASTE SHEET'!E2366))</f>
        <v/>
      </c>
      <c s="153" t="str">
        <f>IF('S.D.PASTE SHEET'!F2366="","",'S.D.PASTE SHEET'!F2366)</f>
        <v/>
      </c>
      <c s="153" t="str">
        <f>IF('S.D.PASTE SHEET'!G2366="","",UPPER('S.D.PASTE SHEET'!G2366))</f>
        <v/>
      </c>
      <c s="153" t="str">
        <f>IF('S.D.PASTE SHEET'!H2366="","",UPPER('S.D.PASTE SHEET'!H2366))</f>
        <v/>
      </c>
      <c s="153" t="str">
        <f>IF('S.D.PASTE SHEET'!I2366="","",'S.D.PASTE SHEET'!I2366)</f>
        <v/>
      </c>
      <c s="154" t="str">
        <f>IF('S.D.PASTE SHEET'!J2366="","",'S.D.PASTE SHEET'!J2366)</f>
        <v/>
      </c>
      <c s="153" t="str">
        <f>IF('S.D.PASTE SHEET'!K2366="","",'S.D.PASTE SHEET'!K2366)</f>
        <v/>
      </c>
      <c s="153" t="str">
        <f>IF('S.D.PASTE SHEET'!L2366="","",'S.D.PASTE SHEET'!L2366)</f>
        <v/>
      </c>
      <c s="153" t="str">
        <f>IF('S.D.PASTE SHEET'!M2366="","",'S.D.PASTE SHEET'!M2366)</f>
        <v/>
      </c>
      <c s="153" t="str">
        <f>IF('S.D.PASTE SHEET'!N2366="","",'S.D.PASTE SHEET'!N2366)</f>
        <v/>
      </c>
      <c s="153" t="str">
        <f>IF('S.D.PASTE SHEET'!O2366="","",'S.D.PASTE SHEET'!O2366)</f>
        <v/>
      </c>
      <c s="153" t="str">
        <f>IF('S.D.PASTE SHEET'!P2366="","",'S.D.PASTE SHEET'!P2366)</f>
        <v/>
      </c>
      <c s="153" t="str">
        <f>IF('S.D.PASTE SHEET'!Q2366="","",'S.D.PASTE SHEET'!Q2366)</f>
        <v/>
      </c>
      <c s="153" t="str">
        <f>IF('S.D.PASTE SHEET'!R2366="","",'S.D.PASTE SHEET'!R2366)</f>
        <v/>
      </c>
      <c s="153" t="str">
        <f>IF('S.D.PASTE SHEET'!S2366="","",'S.D.PASTE SHEET'!S2366)</f>
        <v/>
      </c>
      <c s="153" t="str">
        <f>IF('S.D.PASTE SHEET'!T2366="","",'S.D.PASTE SHEET'!T2366)</f>
        <v/>
      </c>
      <c s="153" t="str">
        <f>IF('S.D.PASTE SHEET'!U2366="","",'S.D.PASTE SHEET'!U2366)</f>
        <v/>
      </c>
      <c s="153" t="str">
        <f>IF('S.D.PASTE SHEET'!V2366="","",'S.D.PASTE SHEET'!V2366)</f>
        <v/>
      </c>
      <c s="153" t="str">
        <f>IF('S.D.PASTE SHEET'!W2366="","",'S.D.PASTE SHEET'!W2366)</f>
        <v/>
      </c>
      <c s="153" t="str">
        <f>IF('S.D.PASTE SHEET'!X2366="","",'S.D.PASTE SHEET'!X2366)</f>
        <v/>
      </c>
      <c s="153" t="str">
        <f>IF('S.D.PASTE SHEET'!Y2366="","",'S.D.PASTE SHEET'!Y2366)</f>
        <v/>
      </c>
      <c s="153" t="str">
        <f>IF('S.D.PASTE SHEET'!Z2366="","",'S.D.PASTE SHEET'!Z2366)</f>
        <v/>
      </c>
      <c s="153" t="str">
        <f>IF('S.D.PASTE SHEET'!AA2366="","",'S.D.PASTE SHEET'!AA2366)</f>
        <v/>
      </c>
      <c s="153" t="str">
        <f>IF('S.D.PASTE SHEET'!AB2366="","",'S.D.PASTE SHEET'!AB2366)</f>
        <v/>
      </c>
      <c s="153" t="str">
        <f>IF('S.D.PASTE SHEET'!AC2366="","",'S.D.PASTE SHEET'!AC2366)</f>
        <v/>
      </c>
      <c s="153" t="str">
        <f>IF('S.D.PASTE SHEET'!AD2366="","",'S.D.PASTE SHEET'!AD2366)</f>
        <v/>
      </c>
      <c s="155"/>
      <c s="156" t="str">
        <f>IF(AK2366="","",IF(AK2366&gt;0,COUNT($AG$2:AG2366),""))</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IF(BC2366="","",IF(BC2366&gt;0,COUNT($AY$2:AY2366),""))</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67" spans="1:66" ht="15">
      <c r="A2367" s="153" t="str">
        <f>IF('S.D.PASTE SHEET'!A2367="","",'S.D.PASTE SHEET'!A2367)</f>
        <v/>
      </c>
      <c s="153" t="str">
        <f>IF('S.D.PASTE SHEET'!B2367="","",'S.D.PASTE SHEET'!B2367)</f>
        <v/>
      </c>
      <c s="153" t="str">
        <f>IF('S.D.PASTE SHEET'!C2367="","",'S.D.PASTE SHEET'!C2367)</f>
        <v/>
      </c>
      <c s="154" t="str">
        <f>IF('S.D.PASTE SHEET'!D2367="","",'S.D.PASTE SHEET'!D2367)</f>
        <v/>
      </c>
      <c s="153" t="str">
        <f>IF('S.D.PASTE SHEET'!E2367="","",UPPER('S.D.PASTE SHEET'!E2367))</f>
        <v/>
      </c>
      <c s="153" t="str">
        <f>IF('S.D.PASTE SHEET'!F2367="","",'S.D.PASTE SHEET'!F2367)</f>
        <v/>
      </c>
      <c s="153" t="str">
        <f>IF('S.D.PASTE SHEET'!G2367="","",UPPER('S.D.PASTE SHEET'!G2367))</f>
        <v/>
      </c>
      <c s="153" t="str">
        <f>IF('S.D.PASTE SHEET'!H2367="","",UPPER('S.D.PASTE SHEET'!H2367))</f>
        <v/>
      </c>
      <c s="153" t="str">
        <f>IF('S.D.PASTE SHEET'!I2367="","",'S.D.PASTE SHEET'!I2367)</f>
        <v/>
      </c>
      <c s="154" t="str">
        <f>IF('S.D.PASTE SHEET'!J2367="","",'S.D.PASTE SHEET'!J2367)</f>
        <v/>
      </c>
      <c s="153" t="str">
        <f>IF('S.D.PASTE SHEET'!K2367="","",'S.D.PASTE SHEET'!K2367)</f>
        <v/>
      </c>
      <c s="153" t="str">
        <f>IF('S.D.PASTE SHEET'!L2367="","",'S.D.PASTE SHEET'!L2367)</f>
        <v/>
      </c>
      <c s="153" t="str">
        <f>IF('S.D.PASTE SHEET'!M2367="","",'S.D.PASTE SHEET'!M2367)</f>
        <v/>
      </c>
      <c s="153" t="str">
        <f>IF('S.D.PASTE SHEET'!N2367="","",'S.D.PASTE SHEET'!N2367)</f>
        <v/>
      </c>
      <c s="153" t="str">
        <f>IF('S.D.PASTE SHEET'!O2367="","",'S.D.PASTE SHEET'!O2367)</f>
        <v/>
      </c>
      <c s="153" t="str">
        <f>IF('S.D.PASTE SHEET'!P2367="","",'S.D.PASTE SHEET'!P2367)</f>
        <v/>
      </c>
      <c s="153" t="str">
        <f>IF('S.D.PASTE SHEET'!Q2367="","",'S.D.PASTE SHEET'!Q2367)</f>
        <v/>
      </c>
      <c s="153" t="str">
        <f>IF('S.D.PASTE SHEET'!R2367="","",'S.D.PASTE SHEET'!R2367)</f>
        <v/>
      </c>
      <c s="153" t="str">
        <f>IF('S.D.PASTE SHEET'!S2367="","",'S.D.PASTE SHEET'!S2367)</f>
        <v/>
      </c>
      <c s="153" t="str">
        <f>IF('S.D.PASTE SHEET'!T2367="","",'S.D.PASTE SHEET'!T2367)</f>
        <v/>
      </c>
      <c s="153" t="str">
        <f>IF('S.D.PASTE SHEET'!U2367="","",'S.D.PASTE SHEET'!U2367)</f>
        <v/>
      </c>
      <c s="153" t="str">
        <f>IF('S.D.PASTE SHEET'!V2367="","",'S.D.PASTE SHEET'!V2367)</f>
        <v/>
      </c>
      <c s="153" t="str">
        <f>IF('S.D.PASTE SHEET'!W2367="","",'S.D.PASTE SHEET'!W2367)</f>
        <v/>
      </c>
      <c s="153" t="str">
        <f>IF('S.D.PASTE SHEET'!X2367="","",'S.D.PASTE SHEET'!X2367)</f>
        <v/>
      </c>
      <c s="153" t="str">
        <f>IF('S.D.PASTE SHEET'!Y2367="","",'S.D.PASTE SHEET'!Y2367)</f>
        <v/>
      </c>
      <c s="153" t="str">
        <f>IF('S.D.PASTE SHEET'!Z2367="","",'S.D.PASTE SHEET'!Z2367)</f>
        <v/>
      </c>
      <c s="153" t="str">
        <f>IF('S.D.PASTE SHEET'!AA2367="","",'S.D.PASTE SHEET'!AA2367)</f>
        <v/>
      </c>
      <c s="153" t="str">
        <f>IF('S.D.PASTE SHEET'!AB2367="","",'S.D.PASTE SHEET'!AB2367)</f>
        <v/>
      </c>
      <c s="153" t="str">
        <f>IF('S.D.PASTE SHEET'!AC2367="","",'S.D.PASTE SHEET'!AC2367)</f>
        <v/>
      </c>
      <c s="153" t="str">
        <f>IF('S.D.PASTE SHEET'!AD2367="","",'S.D.PASTE SHEET'!AD2367)</f>
        <v/>
      </c>
      <c s="155"/>
      <c s="156" t="str">
        <f>IF(AK2367="","",IF(AK2367&gt;0,COUNT($AG$2:AG2367),""))</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IF(BC2367="","",IF(BC2367&gt;0,COUNT($AY$2:AY2367),""))</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68" spans="1:66" ht="15">
      <c r="A2368" s="153" t="str">
        <f>IF('S.D.PASTE SHEET'!A2368="","",'S.D.PASTE SHEET'!A2368)</f>
        <v/>
      </c>
      <c s="153" t="str">
        <f>IF('S.D.PASTE SHEET'!B2368="","",'S.D.PASTE SHEET'!B2368)</f>
        <v/>
      </c>
      <c s="153" t="str">
        <f>IF('S.D.PASTE SHEET'!C2368="","",'S.D.PASTE SHEET'!C2368)</f>
        <v/>
      </c>
      <c s="154" t="str">
        <f>IF('S.D.PASTE SHEET'!D2368="","",'S.D.PASTE SHEET'!D2368)</f>
        <v/>
      </c>
      <c s="153" t="str">
        <f>IF('S.D.PASTE SHEET'!E2368="","",UPPER('S.D.PASTE SHEET'!E2368))</f>
        <v/>
      </c>
      <c s="153" t="str">
        <f>IF('S.D.PASTE SHEET'!F2368="","",'S.D.PASTE SHEET'!F2368)</f>
        <v/>
      </c>
      <c s="153" t="str">
        <f>IF('S.D.PASTE SHEET'!G2368="","",UPPER('S.D.PASTE SHEET'!G2368))</f>
        <v/>
      </c>
      <c s="153" t="str">
        <f>IF('S.D.PASTE SHEET'!H2368="","",UPPER('S.D.PASTE SHEET'!H2368))</f>
        <v/>
      </c>
      <c s="153" t="str">
        <f>IF('S.D.PASTE SHEET'!I2368="","",'S.D.PASTE SHEET'!I2368)</f>
        <v/>
      </c>
      <c s="154" t="str">
        <f>IF('S.D.PASTE SHEET'!J2368="","",'S.D.PASTE SHEET'!J2368)</f>
        <v/>
      </c>
      <c s="153" t="str">
        <f>IF('S.D.PASTE SHEET'!K2368="","",'S.D.PASTE SHEET'!K2368)</f>
        <v/>
      </c>
      <c s="153" t="str">
        <f>IF('S.D.PASTE SHEET'!L2368="","",'S.D.PASTE SHEET'!L2368)</f>
        <v/>
      </c>
      <c s="153" t="str">
        <f>IF('S.D.PASTE SHEET'!M2368="","",'S.D.PASTE SHEET'!M2368)</f>
        <v/>
      </c>
      <c s="153" t="str">
        <f>IF('S.D.PASTE SHEET'!N2368="","",'S.D.PASTE SHEET'!N2368)</f>
        <v/>
      </c>
      <c s="153" t="str">
        <f>IF('S.D.PASTE SHEET'!O2368="","",'S.D.PASTE SHEET'!O2368)</f>
        <v/>
      </c>
      <c s="153" t="str">
        <f>IF('S.D.PASTE SHEET'!P2368="","",'S.D.PASTE SHEET'!P2368)</f>
        <v/>
      </c>
      <c s="153" t="str">
        <f>IF('S.D.PASTE SHEET'!Q2368="","",'S.D.PASTE SHEET'!Q2368)</f>
        <v/>
      </c>
      <c s="153" t="str">
        <f>IF('S.D.PASTE SHEET'!R2368="","",'S.D.PASTE SHEET'!R2368)</f>
        <v/>
      </c>
      <c s="153" t="str">
        <f>IF('S.D.PASTE SHEET'!S2368="","",'S.D.PASTE SHEET'!S2368)</f>
        <v/>
      </c>
      <c s="153" t="str">
        <f>IF('S.D.PASTE SHEET'!T2368="","",'S.D.PASTE SHEET'!T2368)</f>
        <v/>
      </c>
      <c s="153" t="str">
        <f>IF('S.D.PASTE SHEET'!U2368="","",'S.D.PASTE SHEET'!U2368)</f>
        <v/>
      </c>
      <c s="153" t="str">
        <f>IF('S.D.PASTE SHEET'!V2368="","",'S.D.PASTE SHEET'!V2368)</f>
        <v/>
      </c>
      <c s="153" t="str">
        <f>IF('S.D.PASTE SHEET'!W2368="","",'S.D.PASTE SHEET'!W2368)</f>
        <v/>
      </c>
      <c s="153" t="str">
        <f>IF('S.D.PASTE SHEET'!X2368="","",'S.D.PASTE SHEET'!X2368)</f>
        <v/>
      </c>
      <c s="153" t="str">
        <f>IF('S.D.PASTE SHEET'!Y2368="","",'S.D.PASTE SHEET'!Y2368)</f>
        <v/>
      </c>
      <c s="153" t="str">
        <f>IF('S.D.PASTE SHEET'!Z2368="","",'S.D.PASTE SHEET'!Z2368)</f>
        <v/>
      </c>
      <c s="153" t="str">
        <f>IF('S.D.PASTE SHEET'!AA2368="","",'S.D.PASTE SHEET'!AA2368)</f>
        <v/>
      </c>
      <c s="153" t="str">
        <f>IF('S.D.PASTE SHEET'!AB2368="","",'S.D.PASTE SHEET'!AB2368)</f>
        <v/>
      </c>
      <c s="153" t="str">
        <f>IF('S.D.PASTE SHEET'!AC2368="","",'S.D.PASTE SHEET'!AC2368)</f>
        <v/>
      </c>
      <c s="153" t="str">
        <f>IF('S.D.PASTE SHEET'!AD2368="","",'S.D.PASTE SHEET'!AD2368)</f>
        <v/>
      </c>
      <c s="155"/>
      <c s="156" t="str">
        <f>IF(AK2368="","",IF(AK2368&gt;0,COUNT($AG$2:AG2368),""))</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IF(BC2368="","",IF(BC2368&gt;0,COUNT($AY$2:AY2368),""))</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69" spans="1:66" ht="15">
      <c r="A2369" s="153" t="str">
        <f>IF('S.D.PASTE SHEET'!A2369="","",'S.D.PASTE SHEET'!A2369)</f>
        <v/>
      </c>
      <c s="153" t="str">
        <f>IF('S.D.PASTE SHEET'!B2369="","",'S.D.PASTE SHEET'!B2369)</f>
        <v/>
      </c>
      <c s="153" t="str">
        <f>IF('S.D.PASTE SHEET'!C2369="","",'S.D.PASTE SHEET'!C2369)</f>
        <v/>
      </c>
      <c s="154" t="str">
        <f>IF('S.D.PASTE SHEET'!D2369="","",'S.D.PASTE SHEET'!D2369)</f>
        <v/>
      </c>
      <c s="153" t="str">
        <f>IF('S.D.PASTE SHEET'!E2369="","",UPPER('S.D.PASTE SHEET'!E2369))</f>
        <v/>
      </c>
      <c s="153" t="str">
        <f>IF('S.D.PASTE SHEET'!F2369="","",'S.D.PASTE SHEET'!F2369)</f>
        <v/>
      </c>
      <c s="153" t="str">
        <f>IF('S.D.PASTE SHEET'!G2369="","",UPPER('S.D.PASTE SHEET'!G2369))</f>
        <v/>
      </c>
      <c s="153" t="str">
        <f>IF('S.D.PASTE SHEET'!H2369="","",UPPER('S.D.PASTE SHEET'!H2369))</f>
        <v/>
      </c>
      <c s="153" t="str">
        <f>IF('S.D.PASTE SHEET'!I2369="","",'S.D.PASTE SHEET'!I2369)</f>
        <v/>
      </c>
      <c s="154" t="str">
        <f>IF('S.D.PASTE SHEET'!J2369="","",'S.D.PASTE SHEET'!J2369)</f>
        <v/>
      </c>
      <c s="153" t="str">
        <f>IF('S.D.PASTE SHEET'!K2369="","",'S.D.PASTE SHEET'!K2369)</f>
        <v/>
      </c>
      <c s="153" t="str">
        <f>IF('S.D.PASTE SHEET'!L2369="","",'S.D.PASTE SHEET'!L2369)</f>
        <v/>
      </c>
      <c s="153" t="str">
        <f>IF('S.D.PASTE SHEET'!M2369="","",'S.D.PASTE SHEET'!M2369)</f>
        <v/>
      </c>
      <c s="153" t="str">
        <f>IF('S.D.PASTE SHEET'!N2369="","",'S.D.PASTE SHEET'!N2369)</f>
        <v/>
      </c>
      <c s="153" t="str">
        <f>IF('S.D.PASTE SHEET'!O2369="","",'S.D.PASTE SHEET'!O2369)</f>
        <v/>
      </c>
      <c s="153" t="str">
        <f>IF('S.D.PASTE SHEET'!P2369="","",'S.D.PASTE SHEET'!P2369)</f>
        <v/>
      </c>
      <c s="153" t="str">
        <f>IF('S.D.PASTE SHEET'!Q2369="","",'S.D.PASTE SHEET'!Q2369)</f>
        <v/>
      </c>
      <c s="153" t="str">
        <f>IF('S.D.PASTE SHEET'!R2369="","",'S.D.PASTE SHEET'!R2369)</f>
        <v/>
      </c>
      <c s="153" t="str">
        <f>IF('S.D.PASTE SHEET'!S2369="","",'S.D.PASTE SHEET'!S2369)</f>
        <v/>
      </c>
      <c s="153" t="str">
        <f>IF('S.D.PASTE SHEET'!T2369="","",'S.D.PASTE SHEET'!T2369)</f>
        <v/>
      </c>
      <c s="153" t="str">
        <f>IF('S.D.PASTE SHEET'!U2369="","",'S.D.PASTE SHEET'!U2369)</f>
        <v/>
      </c>
      <c s="153" t="str">
        <f>IF('S.D.PASTE SHEET'!V2369="","",'S.D.PASTE SHEET'!V2369)</f>
        <v/>
      </c>
      <c s="153" t="str">
        <f>IF('S.D.PASTE SHEET'!W2369="","",'S.D.PASTE SHEET'!W2369)</f>
        <v/>
      </c>
      <c s="153" t="str">
        <f>IF('S.D.PASTE SHEET'!X2369="","",'S.D.PASTE SHEET'!X2369)</f>
        <v/>
      </c>
      <c s="153" t="str">
        <f>IF('S.D.PASTE SHEET'!Y2369="","",'S.D.PASTE SHEET'!Y2369)</f>
        <v/>
      </c>
      <c s="153" t="str">
        <f>IF('S.D.PASTE SHEET'!Z2369="","",'S.D.PASTE SHEET'!Z2369)</f>
        <v/>
      </c>
      <c s="153" t="str">
        <f>IF('S.D.PASTE SHEET'!AA2369="","",'S.D.PASTE SHEET'!AA2369)</f>
        <v/>
      </c>
      <c s="153" t="str">
        <f>IF('S.D.PASTE SHEET'!AB2369="","",'S.D.PASTE SHEET'!AB2369)</f>
        <v/>
      </c>
      <c s="153" t="str">
        <f>IF('S.D.PASTE SHEET'!AC2369="","",'S.D.PASTE SHEET'!AC2369)</f>
        <v/>
      </c>
      <c s="153" t="str">
        <f>IF('S.D.PASTE SHEET'!AD2369="","",'S.D.PASTE SHEET'!AD2369)</f>
        <v/>
      </c>
      <c s="155"/>
      <c s="156" t="str">
        <f>IF(AK2369="","",IF(AK2369&gt;0,COUNT($AG$2:AG2369),""))</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IF(BC2369="","",IF(BC2369&gt;0,COUNT($AY$2:AY2369),""))</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70" spans="1:66" ht="15">
      <c r="A2370" s="153" t="str">
        <f>IF('S.D.PASTE SHEET'!A2370="","",'S.D.PASTE SHEET'!A2370)</f>
        <v/>
      </c>
      <c s="153" t="str">
        <f>IF('S.D.PASTE SHEET'!B2370="","",'S.D.PASTE SHEET'!B2370)</f>
        <v/>
      </c>
      <c s="153" t="str">
        <f>IF('S.D.PASTE SHEET'!C2370="","",'S.D.PASTE SHEET'!C2370)</f>
        <v/>
      </c>
      <c s="154" t="str">
        <f>IF('S.D.PASTE SHEET'!D2370="","",'S.D.PASTE SHEET'!D2370)</f>
        <v/>
      </c>
      <c s="153" t="str">
        <f>IF('S.D.PASTE SHEET'!E2370="","",UPPER('S.D.PASTE SHEET'!E2370))</f>
        <v/>
      </c>
      <c s="153" t="str">
        <f>IF('S.D.PASTE SHEET'!F2370="","",'S.D.PASTE SHEET'!F2370)</f>
        <v/>
      </c>
      <c s="153" t="str">
        <f>IF('S.D.PASTE SHEET'!G2370="","",UPPER('S.D.PASTE SHEET'!G2370))</f>
        <v/>
      </c>
      <c s="153" t="str">
        <f>IF('S.D.PASTE SHEET'!H2370="","",UPPER('S.D.PASTE SHEET'!H2370))</f>
        <v/>
      </c>
      <c s="153" t="str">
        <f>IF('S.D.PASTE SHEET'!I2370="","",'S.D.PASTE SHEET'!I2370)</f>
        <v/>
      </c>
      <c s="154" t="str">
        <f>IF('S.D.PASTE SHEET'!J2370="","",'S.D.PASTE SHEET'!J2370)</f>
        <v/>
      </c>
      <c s="153" t="str">
        <f>IF('S.D.PASTE SHEET'!K2370="","",'S.D.PASTE SHEET'!K2370)</f>
        <v/>
      </c>
      <c s="153" t="str">
        <f>IF('S.D.PASTE SHEET'!L2370="","",'S.D.PASTE SHEET'!L2370)</f>
        <v/>
      </c>
      <c s="153" t="str">
        <f>IF('S.D.PASTE SHEET'!M2370="","",'S.D.PASTE SHEET'!M2370)</f>
        <v/>
      </c>
      <c s="153" t="str">
        <f>IF('S.D.PASTE SHEET'!N2370="","",'S.D.PASTE SHEET'!N2370)</f>
        <v/>
      </c>
      <c s="153" t="str">
        <f>IF('S.D.PASTE SHEET'!O2370="","",'S.D.PASTE SHEET'!O2370)</f>
        <v/>
      </c>
      <c s="153" t="str">
        <f>IF('S.D.PASTE SHEET'!P2370="","",'S.D.PASTE SHEET'!P2370)</f>
        <v/>
      </c>
      <c s="153" t="str">
        <f>IF('S.D.PASTE SHEET'!Q2370="","",'S.D.PASTE SHEET'!Q2370)</f>
        <v/>
      </c>
      <c s="153" t="str">
        <f>IF('S.D.PASTE SHEET'!R2370="","",'S.D.PASTE SHEET'!R2370)</f>
        <v/>
      </c>
      <c s="153" t="str">
        <f>IF('S.D.PASTE SHEET'!S2370="","",'S.D.PASTE SHEET'!S2370)</f>
        <v/>
      </c>
      <c s="153" t="str">
        <f>IF('S.D.PASTE SHEET'!T2370="","",'S.D.PASTE SHEET'!T2370)</f>
        <v/>
      </c>
      <c s="153" t="str">
        <f>IF('S.D.PASTE SHEET'!U2370="","",'S.D.PASTE SHEET'!U2370)</f>
        <v/>
      </c>
      <c s="153" t="str">
        <f>IF('S.D.PASTE SHEET'!V2370="","",'S.D.PASTE SHEET'!V2370)</f>
        <v/>
      </c>
      <c s="153" t="str">
        <f>IF('S.D.PASTE SHEET'!W2370="","",'S.D.PASTE SHEET'!W2370)</f>
        <v/>
      </c>
      <c s="153" t="str">
        <f>IF('S.D.PASTE SHEET'!X2370="","",'S.D.PASTE SHEET'!X2370)</f>
        <v/>
      </c>
      <c s="153" t="str">
        <f>IF('S.D.PASTE SHEET'!Y2370="","",'S.D.PASTE SHEET'!Y2370)</f>
        <v/>
      </c>
      <c s="153" t="str">
        <f>IF('S.D.PASTE SHEET'!Z2370="","",'S.D.PASTE SHEET'!Z2370)</f>
        <v/>
      </c>
      <c s="153" t="str">
        <f>IF('S.D.PASTE SHEET'!AA2370="","",'S.D.PASTE SHEET'!AA2370)</f>
        <v/>
      </c>
      <c s="153" t="str">
        <f>IF('S.D.PASTE SHEET'!AB2370="","",'S.D.PASTE SHEET'!AB2370)</f>
        <v/>
      </c>
      <c s="153" t="str">
        <f>IF('S.D.PASTE SHEET'!AC2370="","",'S.D.PASTE SHEET'!AC2370)</f>
        <v/>
      </c>
      <c s="153" t="str">
        <f>IF('S.D.PASTE SHEET'!AD2370="","",'S.D.PASTE SHEET'!AD2370)</f>
        <v/>
      </c>
      <c s="155"/>
      <c s="156" t="str">
        <f>IF(AK2370="","",IF(AK2370&gt;0,COUNT($AG$2:AG2370),""))</f>
        <v/>
      </c>
      <c s="157" t="str">
        <f t="shared" si="1154"/>
        <v/>
      </c>
      <c s="157" t="str">
        <f t="shared" si="1155"/>
        <v/>
      </c>
      <c s="157" t="str">
        <f t="shared" si="1156"/>
        <v/>
      </c>
      <c s="158" t="str">
        <f t="shared" si="1157"/>
        <v/>
      </c>
      <c s="157" t="str">
        <f t="shared" si="1158"/>
        <v/>
      </c>
      <c s="157" t="str">
        <f t="shared" si="1159"/>
        <v/>
      </c>
      <c s="157" t="str">
        <f t="shared" si="1160"/>
        <v/>
      </c>
      <c s="157" t="str">
        <f t="shared" si="1161"/>
        <v/>
      </c>
      <c s="157" t="str">
        <f t="shared" si="1162"/>
        <v/>
      </c>
      <c s="158" t="str">
        <f t="shared" si="1163"/>
        <v/>
      </c>
      <c s="157" t="str">
        <f t="shared" si="1164"/>
        <v/>
      </c>
      <c s="157" t="str">
        <f t="shared" si="1165"/>
        <v/>
      </c>
      <c s="157" t="str">
        <f t="shared" si="1166"/>
        <v/>
      </c>
      <c s="157" t="str">
        <f t="shared" si="1167"/>
        <v/>
      </c>
      <c s="157" t="str">
        <f t="shared" si="1168"/>
        <v/>
      </c>
      <c s="157" t="str">
        <f t="shared" si="1169"/>
        <v/>
      </c>
      <c s="160"/>
      <c s="156" t="str">
        <f>IF(BC2370="","",IF(BC2370&gt;0,COUNT($AY$2:AY2370),""))</f>
        <v/>
      </c>
      <c s="159" t="str">
        <f t="shared" si="1170"/>
        <v/>
      </c>
      <c s="159" t="str">
        <f t="shared" si="1171"/>
        <v/>
      </c>
      <c s="157" t="str">
        <f t="shared" si="1172"/>
        <v/>
      </c>
      <c s="158" t="str">
        <f t="shared" si="1173"/>
        <v/>
      </c>
      <c s="157" t="str">
        <f t="shared" si="1174"/>
        <v/>
      </c>
      <c s="157" t="str">
        <f t="shared" si="1175"/>
        <v/>
      </c>
      <c s="157" t="str">
        <f t="shared" si="1176"/>
        <v/>
      </c>
      <c s="157" t="str">
        <f t="shared" si="1177"/>
        <v/>
      </c>
      <c s="157" t="str">
        <f t="shared" si="1178"/>
        <v/>
      </c>
      <c s="158" t="str">
        <f t="shared" si="1179"/>
        <v/>
      </c>
      <c s="157" t="str">
        <f t="shared" si="1180"/>
        <v/>
      </c>
      <c s="157" t="str">
        <f t="shared" si="1181"/>
        <v/>
      </c>
      <c s="157" t="str">
        <f t="shared" si="1182"/>
        <v/>
      </c>
      <c s="157" t="str">
        <f t="shared" si="1183"/>
        <v/>
      </c>
      <c s="157" t="str">
        <f t="shared" si="1184"/>
        <v/>
      </c>
      <c s="157" t="str">
        <f t="shared" si="1185"/>
        <v/>
      </c>
    </row>
    <row r="2371" spans="1:66" ht="15">
      <c r="A2371" s="153" t="str">
        <f>IF('S.D.PASTE SHEET'!A2371="","",'S.D.PASTE SHEET'!A2371)</f>
        <v/>
      </c>
      <c s="153" t="str">
        <f>IF('S.D.PASTE SHEET'!B2371="","",'S.D.PASTE SHEET'!B2371)</f>
        <v/>
      </c>
      <c s="153" t="str">
        <f>IF('S.D.PASTE SHEET'!C2371="","",'S.D.PASTE SHEET'!C2371)</f>
        <v/>
      </c>
      <c s="154" t="str">
        <f>IF('S.D.PASTE SHEET'!D2371="","",'S.D.PASTE SHEET'!D2371)</f>
        <v/>
      </c>
      <c s="153" t="str">
        <f>IF('S.D.PASTE SHEET'!E2371="","",UPPER('S.D.PASTE SHEET'!E2371))</f>
        <v/>
      </c>
      <c s="153" t="str">
        <f>IF('S.D.PASTE SHEET'!F2371="","",'S.D.PASTE SHEET'!F2371)</f>
        <v/>
      </c>
      <c s="153" t="str">
        <f>IF('S.D.PASTE SHEET'!G2371="","",UPPER('S.D.PASTE SHEET'!G2371))</f>
        <v/>
      </c>
      <c s="153" t="str">
        <f>IF('S.D.PASTE SHEET'!H2371="","",UPPER('S.D.PASTE SHEET'!H2371))</f>
        <v/>
      </c>
      <c s="153" t="str">
        <f>IF('S.D.PASTE SHEET'!I2371="","",'S.D.PASTE SHEET'!I2371)</f>
        <v/>
      </c>
      <c s="154" t="str">
        <f>IF('S.D.PASTE SHEET'!J2371="","",'S.D.PASTE SHEET'!J2371)</f>
        <v/>
      </c>
      <c s="153" t="str">
        <f>IF('S.D.PASTE SHEET'!K2371="","",'S.D.PASTE SHEET'!K2371)</f>
        <v/>
      </c>
      <c s="153" t="str">
        <f>IF('S.D.PASTE SHEET'!L2371="","",'S.D.PASTE SHEET'!L2371)</f>
        <v/>
      </c>
      <c s="153" t="str">
        <f>IF('S.D.PASTE SHEET'!M2371="","",'S.D.PASTE SHEET'!M2371)</f>
        <v/>
      </c>
      <c s="153" t="str">
        <f>IF('S.D.PASTE SHEET'!N2371="","",'S.D.PASTE SHEET'!N2371)</f>
        <v/>
      </c>
      <c s="153" t="str">
        <f>IF('S.D.PASTE SHEET'!O2371="","",'S.D.PASTE SHEET'!O2371)</f>
        <v/>
      </c>
      <c s="153" t="str">
        <f>IF('S.D.PASTE SHEET'!P2371="","",'S.D.PASTE SHEET'!P2371)</f>
        <v/>
      </c>
      <c s="153" t="str">
        <f>IF('S.D.PASTE SHEET'!Q2371="","",'S.D.PASTE SHEET'!Q2371)</f>
        <v/>
      </c>
      <c s="153" t="str">
        <f>IF('S.D.PASTE SHEET'!R2371="","",'S.D.PASTE SHEET'!R2371)</f>
        <v/>
      </c>
      <c s="153" t="str">
        <f>IF('S.D.PASTE SHEET'!S2371="","",'S.D.PASTE SHEET'!S2371)</f>
        <v/>
      </c>
      <c s="153" t="str">
        <f>IF('S.D.PASTE SHEET'!T2371="","",'S.D.PASTE SHEET'!T2371)</f>
        <v/>
      </c>
      <c s="153" t="str">
        <f>IF('S.D.PASTE SHEET'!U2371="","",'S.D.PASTE SHEET'!U2371)</f>
        <v/>
      </c>
      <c s="153" t="str">
        <f>IF('S.D.PASTE SHEET'!V2371="","",'S.D.PASTE SHEET'!V2371)</f>
        <v/>
      </c>
      <c s="153" t="str">
        <f>IF('S.D.PASTE SHEET'!W2371="","",'S.D.PASTE SHEET'!W2371)</f>
        <v/>
      </c>
      <c s="153" t="str">
        <f>IF('S.D.PASTE SHEET'!X2371="","",'S.D.PASTE SHEET'!X2371)</f>
        <v/>
      </c>
      <c s="153" t="str">
        <f>IF('S.D.PASTE SHEET'!Y2371="","",'S.D.PASTE SHEET'!Y2371)</f>
        <v/>
      </c>
      <c s="153" t="str">
        <f>IF('S.D.PASTE SHEET'!Z2371="","",'S.D.PASTE SHEET'!Z2371)</f>
        <v/>
      </c>
      <c s="153" t="str">
        <f>IF('S.D.PASTE SHEET'!AA2371="","",'S.D.PASTE SHEET'!AA2371)</f>
        <v/>
      </c>
      <c s="153" t="str">
        <f>IF('S.D.PASTE SHEET'!AB2371="","",'S.D.PASTE SHEET'!AB2371)</f>
        <v/>
      </c>
      <c s="153" t="str">
        <f>IF('S.D.PASTE SHEET'!AC2371="","",'S.D.PASTE SHEET'!AC2371)</f>
        <v/>
      </c>
      <c s="153" t="str">
        <f>IF('S.D.PASTE SHEET'!AD2371="","",'S.D.PASTE SHEET'!AD2371)</f>
        <v/>
      </c>
      <c s="155"/>
      <c s="156" t="str">
        <f>IF(AK2371="","",IF(AK2371&gt;0,COUNT($AG$2:AG2371),""))</f>
        <v/>
      </c>
      <c s="157" t="str">
        <f t="shared" si="1186" ref="AG2371:AG2434">IF(AND($AJ$1=8,$A2371=8),A2371,"")</f>
        <v/>
      </c>
      <c s="157" t="str">
        <f t="shared" si="1187" ref="AH2371:AH2434">IF(AND($AJ$1=8,$A2371=8),B2371,"")</f>
        <v/>
      </c>
      <c s="157" t="str">
        <f t="shared" si="1188" ref="AI2371:AI2434">IF(AND($AJ$1=8,$A2371=8),C2371,"")</f>
        <v/>
      </c>
      <c s="158" t="str">
        <f t="shared" si="1189" ref="AJ2371:AJ2434">IF(AND($AJ$1=8,$A2371=8),D2371,"")</f>
        <v/>
      </c>
      <c s="157" t="str">
        <f t="shared" si="1190" ref="AK2371:AK2434">IF(AND($AJ$1=8,$A2371=8),E2371,"")</f>
        <v/>
      </c>
      <c s="157" t="str">
        <f t="shared" si="1191" ref="AL2371:AL2434">IF(AND($AJ$1=8,$A2371=8),F2371,"")</f>
        <v/>
      </c>
      <c s="157" t="str">
        <f t="shared" si="1192" ref="AM2371:AM2434">IF(AND($AJ$1=8,$A2371=8),G2371,"")</f>
        <v/>
      </c>
      <c s="157" t="str">
        <f t="shared" si="1193" ref="AN2371:AN2434">IF(AND($AJ$1=8,$A2371=8),H2371,"")</f>
        <v/>
      </c>
      <c s="157" t="str">
        <f t="shared" si="1194" ref="AO2371:AO2434">IF(AND($AJ$1=8,$A2371=8),I2371,"")</f>
        <v/>
      </c>
      <c s="158" t="str">
        <f t="shared" si="1195" ref="AP2371:AP2434">IF(AND($AJ$1=8,$A2371=8),J2371,"")</f>
        <v/>
      </c>
      <c s="157" t="str">
        <f t="shared" si="1196" ref="AQ2371:AQ2434">IF(AND($AJ$1=8,$A2371=8),K2371,"")</f>
        <v/>
      </c>
      <c s="157" t="str">
        <f t="shared" si="1197" ref="AR2371:AR2434">IF(AND($AJ$1=8,$A2371=8),L2371,"")</f>
        <v/>
      </c>
      <c s="157" t="str">
        <f t="shared" si="1198" ref="AS2371:AS2434">IF(AND($AJ$1=8,$A2371=8),M2371,"")</f>
        <v/>
      </c>
      <c s="157" t="str">
        <f t="shared" si="1199" ref="AT2371:AT2434">IF(AND($AJ$1=8,$A2371=8),N2371,"")</f>
        <v/>
      </c>
      <c s="157" t="str">
        <f t="shared" si="1200" ref="AU2371:AU2434">IF(AND($AJ$1=8,$A2371=8),O2371,"")</f>
        <v/>
      </c>
      <c s="157" t="str">
        <f t="shared" si="1201" ref="AV2371:AV2434">IF(AND($AJ$1=8,$A2371=8),P2371,"")</f>
        <v/>
      </c>
      <c s="160"/>
      <c s="156" t="str">
        <f>IF(BC2371="","",IF(BC2371&gt;0,COUNT($AY$2:AY2371),""))</f>
        <v/>
      </c>
      <c s="159" t="str">
        <f t="shared" si="1202" ref="AY2371:AY2434">IF(AND($BB$1=8,$A2371=8,$BC$1=$B2371),$A2371,"")</f>
        <v/>
      </c>
      <c s="159" t="str">
        <f t="shared" si="1203" ref="AZ2371:AZ2434">IF(AND($BB$1=8,$A2371=8,$BC$1=$B2371),$B2371,"")</f>
        <v/>
      </c>
      <c s="157" t="str">
        <f t="shared" si="1204" ref="BA2371:BA2434">IF(AND($BB$1=8,$A2371=8,$BC$1=$B2371),$C2371,"")</f>
        <v/>
      </c>
      <c s="158" t="str">
        <f t="shared" si="1205" ref="BB2371:BB2434">IF(AND($BB$1=8,$A2371=8,$BC$1=$B2371),$D2371,"")</f>
        <v/>
      </c>
      <c s="157" t="str">
        <f t="shared" si="1206" ref="BC2371:BC2434">IF(AND($BB$1=8,$A2371=8,$BC$1=$B2371),$E2371,"")</f>
        <v/>
      </c>
      <c s="157" t="str">
        <f t="shared" si="1207" ref="BD2371:BD2434">IF(AND($BB$1=8,$A2371=8,$BC$1=$B2371),$F2371,"")</f>
        <v/>
      </c>
      <c s="157" t="str">
        <f t="shared" si="1208" ref="BE2371:BE2434">IF(AND($BB$1=8,$A2371=8,$BC$1=$B2371),$G2371,"")</f>
        <v/>
      </c>
      <c s="157" t="str">
        <f t="shared" si="1209" ref="BF2371:BF2434">IF(AND($BB$1=8,$A2371=8,$BC$1=$B2371),$H2371,"")</f>
        <v/>
      </c>
      <c s="157" t="str">
        <f t="shared" si="1210" ref="BG2371:BG2434">IF(AND($BB$1=8,$A2371=8,$BC$1=$B2371),$I2371,"")</f>
        <v/>
      </c>
      <c s="158" t="str">
        <f t="shared" si="1211" ref="BH2371:BH2434">IF(AND($BB$1=8,$A2371=8,$BC$1=$B2371),$J2371,"")</f>
        <v/>
      </c>
      <c s="157" t="str">
        <f t="shared" si="1212" ref="BI2371:BI2434">IF(AND($BB$1=8,$A2371=8,$BC$1=$B2371),$K2371,"")</f>
        <v/>
      </c>
      <c s="157" t="str">
        <f t="shared" si="1213" ref="BJ2371:BJ2434">IF(AND($BB$1=8,$A2371=8,$BC$1=$B2371),$L2371,"")</f>
        <v/>
      </c>
      <c s="157" t="str">
        <f t="shared" si="1214" ref="BK2371:BK2434">IF(AND($BB$1=8,$A2371=8,$BC$1=$B2371),$M2371,"")</f>
        <v/>
      </c>
      <c s="157" t="str">
        <f t="shared" si="1215" ref="BL2371:BL2434">IF(AND($BB$1=8,$A2371=8,$BC$1=$B2371),$N2371,"")</f>
        <v/>
      </c>
      <c s="157" t="str">
        <f t="shared" si="1216" ref="BM2371:BM2434">IF(AND($BB$1=8,$A2371=8,$BC$1=$B2371),$O2371,"")</f>
        <v/>
      </c>
      <c s="157" t="str">
        <f t="shared" si="1217" ref="BN2371:BN2434">IF(AND($BB$1=8,$A2371=8,$BC$1=$B2371),$P2371,"")</f>
        <v/>
      </c>
    </row>
    <row r="2372" spans="1:66" ht="15">
      <c r="A2372" s="153" t="str">
        <f>IF('S.D.PASTE SHEET'!A2372="","",'S.D.PASTE SHEET'!A2372)</f>
        <v/>
      </c>
      <c s="153" t="str">
        <f>IF('S.D.PASTE SHEET'!B2372="","",'S.D.PASTE SHEET'!B2372)</f>
        <v/>
      </c>
      <c s="153" t="str">
        <f>IF('S.D.PASTE SHEET'!C2372="","",'S.D.PASTE SHEET'!C2372)</f>
        <v/>
      </c>
      <c s="154" t="str">
        <f>IF('S.D.PASTE SHEET'!D2372="","",'S.D.PASTE SHEET'!D2372)</f>
        <v/>
      </c>
      <c s="153" t="str">
        <f>IF('S.D.PASTE SHEET'!E2372="","",UPPER('S.D.PASTE SHEET'!E2372))</f>
        <v/>
      </c>
      <c s="153" t="str">
        <f>IF('S.D.PASTE SHEET'!F2372="","",'S.D.PASTE SHEET'!F2372)</f>
        <v/>
      </c>
      <c s="153" t="str">
        <f>IF('S.D.PASTE SHEET'!G2372="","",UPPER('S.D.PASTE SHEET'!G2372))</f>
        <v/>
      </c>
      <c s="153" t="str">
        <f>IF('S.D.PASTE SHEET'!H2372="","",UPPER('S.D.PASTE SHEET'!H2372))</f>
        <v/>
      </c>
      <c s="153" t="str">
        <f>IF('S.D.PASTE SHEET'!I2372="","",'S.D.PASTE SHEET'!I2372)</f>
        <v/>
      </c>
      <c s="154" t="str">
        <f>IF('S.D.PASTE SHEET'!J2372="","",'S.D.PASTE SHEET'!J2372)</f>
        <v/>
      </c>
      <c s="153" t="str">
        <f>IF('S.D.PASTE SHEET'!K2372="","",'S.D.PASTE SHEET'!K2372)</f>
        <v/>
      </c>
      <c s="153" t="str">
        <f>IF('S.D.PASTE SHEET'!L2372="","",'S.D.PASTE SHEET'!L2372)</f>
        <v/>
      </c>
      <c s="153" t="str">
        <f>IF('S.D.PASTE SHEET'!M2372="","",'S.D.PASTE SHEET'!M2372)</f>
        <v/>
      </c>
      <c s="153" t="str">
        <f>IF('S.D.PASTE SHEET'!N2372="","",'S.D.PASTE SHEET'!N2372)</f>
        <v/>
      </c>
      <c s="153" t="str">
        <f>IF('S.D.PASTE SHEET'!O2372="","",'S.D.PASTE SHEET'!O2372)</f>
        <v/>
      </c>
      <c s="153" t="str">
        <f>IF('S.D.PASTE SHEET'!P2372="","",'S.D.PASTE SHEET'!P2372)</f>
        <v/>
      </c>
      <c s="153" t="str">
        <f>IF('S.D.PASTE SHEET'!Q2372="","",'S.D.PASTE SHEET'!Q2372)</f>
        <v/>
      </c>
      <c s="153" t="str">
        <f>IF('S.D.PASTE SHEET'!R2372="","",'S.D.PASTE SHEET'!R2372)</f>
        <v/>
      </c>
      <c s="153" t="str">
        <f>IF('S.D.PASTE SHEET'!S2372="","",'S.D.PASTE SHEET'!S2372)</f>
        <v/>
      </c>
      <c s="153" t="str">
        <f>IF('S.D.PASTE SHEET'!T2372="","",'S.D.PASTE SHEET'!T2372)</f>
        <v/>
      </c>
      <c s="153" t="str">
        <f>IF('S.D.PASTE SHEET'!U2372="","",'S.D.PASTE SHEET'!U2372)</f>
        <v/>
      </c>
      <c s="153" t="str">
        <f>IF('S.D.PASTE SHEET'!V2372="","",'S.D.PASTE SHEET'!V2372)</f>
        <v/>
      </c>
      <c s="153" t="str">
        <f>IF('S.D.PASTE SHEET'!W2372="","",'S.D.PASTE SHEET'!W2372)</f>
        <v/>
      </c>
      <c s="153" t="str">
        <f>IF('S.D.PASTE SHEET'!X2372="","",'S.D.PASTE SHEET'!X2372)</f>
        <v/>
      </c>
      <c s="153" t="str">
        <f>IF('S.D.PASTE SHEET'!Y2372="","",'S.D.PASTE SHEET'!Y2372)</f>
        <v/>
      </c>
      <c s="153" t="str">
        <f>IF('S.D.PASTE SHEET'!Z2372="","",'S.D.PASTE SHEET'!Z2372)</f>
        <v/>
      </c>
      <c s="153" t="str">
        <f>IF('S.D.PASTE SHEET'!AA2372="","",'S.D.PASTE SHEET'!AA2372)</f>
        <v/>
      </c>
      <c s="153" t="str">
        <f>IF('S.D.PASTE SHEET'!AB2372="","",'S.D.PASTE SHEET'!AB2372)</f>
        <v/>
      </c>
      <c s="153" t="str">
        <f>IF('S.D.PASTE SHEET'!AC2372="","",'S.D.PASTE SHEET'!AC2372)</f>
        <v/>
      </c>
      <c s="153" t="str">
        <f>IF('S.D.PASTE SHEET'!AD2372="","",'S.D.PASTE SHEET'!AD2372)</f>
        <v/>
      </c>
      <c s="155"/>
      <c s="156" t="str">
        <f>IF(AK2372="","",IF(AK2372&gt;0,COUNT($AG$2:AG2372),""))</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IF(BC2372="","",IF(BC2372&gt;0,COUNT($AY$2:AY2372),""))</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73" spans="1:66" ht="15">
      <c r="A2373" s="153" t="str">
        <f>IF('S.D.PASTE SHEET'!A2373="","",'S.D.PASTE SHEET'!A2373)</f>
        <v/>
      </c>
      <c s="153" t="str">
        <f>IF('S.D.PASTE SHEET'!B2373="","",'S.D.PASTE SHEET'!B2373)</f>
        <v/>
      </c>
      <c s="153" t="str">
        <f>IF('S.D.PASTE SHEET'!C2373="","",'S.D.PASTE SHEET'!C2373)</f>
        <v/>
      </c>
      <c s="154" t="str">
        <f>IF('S.D.PASTE SHEET'!D2373="","",'S.D.PASTE SHEET'!D2373)</f>
        <v/>
      </c>
      <c s="153" t="str">
        <f>IF('S.D.PASTE SHEET'!E2373="","",UPPER('S.D.PASTE SHEET'!E2373))</f>
        <v/>
      </c>
      <c s="153" t="str">
        <f>IF('S.D.PASTE SHEET'!F2373="","",'S.D.PASTE SHEET'!F2373)</f>
        <v/>
      </c>
      <c s="153" t="str">
        <f>IF('S.D.PASTE SHEET'!G2373="","",UPPER('S.D.PASTE SHEET'!G2373))</f>
        <v/>
      </c>
      <c s="153" t="str">
        <f>IF('S.D.PASTE SHEET'!H2373="","",UPPER('S.D.PASTE SHEET'!H2373))</f>
        <v/>
      </c>
      <c s="153" t="str">
        <f>IF('S.D.PASTE SHEET'!I2373="","",'S.D.PASTE SHEET'!I2373)</f>
        <v/>
      </c>
      <c s="154" t="str">
        <f>IF('S.D.PASTE SHEET'!J2373="","",'S.D.PASTE SHEET'!J2373)</f>
        <v/>
      </c>
      <c s="153" t="str">
        <f>IF('S.D.PASTE SHEET'!K2373="","",'S.D.PASTE SHEET'!K2373)</f>
        <v/>
      </c>
      <c s="153" t="str">
        <f>IF('S.D.PASTE SHEET'!L2373="","",'S.D.PASTE SHEET'!L2373)</f>
        <v/>
      </c>
      <c s="153" t="str">
        <f>IF('S.D.PASTE SHEET'!M2373="","",'S.D.PASTE SHEET'!M2373)</f>
        <v/>
      </c>
      <c s="153" t="str">
        <f>IF('S.D.PASTE SHEET'!N2373="","",'S.D.PASTE SHEET'!N2373)</f>
        <v/>
      </c>
      <c s="153" t="str">
        <f>IF('S.D.PASTE SHEET'!O2373="","",'S.D.PASTE SHEET'!O2373)</f>
        <v/>
      </c>
      <c s="153" t="str">
        <f>IF('S.D.PASTE SHEET'!P2373="","",'S.D.PASTE SHEET'!P2373)</f>
        <v/>
      </c>
      <c s="153" t="str">
        <f>IF('S.D.PASTE SHEET'!Q2373="","",'S.D.PASTE SHEET'!Q2373)</f>
        <v/>
      </c>
      <c s="153" t="str">
        <f>IF('S.D.PASTE SHEET'!R2373="","",'S.D.PASTE SHEET'!R2373)</f>
        <v/>
      </c>
      <c s="153" t="str">
        <f>IF('S.D.PASTE SHEET'!S2373="","",'S.D.PASTE SHEET'!S2373)</f>
        <v/>
      </c>
      <c s="153" t="str">
        <f>IF('S.D.PASTE SHEET'!T2373="","",'S.D.PASTE SHEET'!T2373)</f>
        <v/>
      </c>
      <c s="153" t="str">
        <f>IF('S.D.PASTE SHEET'!U2373="","",'S.D.PASTE SHEET'!U2373)</f>
        <v/>
      </c>
      <c s="153" t="str">
        <f>IF('S.D.PASTE SHEET'!V2373="","",'S.D.PASTE SHEET'!V2373)</f>
        <v/>
      </c>
      <c s="153" t="str">
        <f>IF('S.D.PASTE SHEET'!W2373="","",'S.D.PASTE SHEET'!W2373)</f>
        <v/>
      </c>
      <c s="153" t="str">
        <f>IF('S.D.PASTE SHEET'!X2373="","",'S.D.PASTE SHEET'!X2373)</f>
        <v/>
      </c>
      <c s="153" t="str">
        <f>IF('S.D.PASTE SHEET'!Y2373="","",'S.D.PASTE SHEET'!Y2373)</f>
        <v/>
      </c>
      <c s="153" t="str">
        <f>IF('S.D.PASTE SHEET'!Z2373="","",'S.D.PASTE SHEET'!Z2373)</f>
        <v/>
      </c>
      <c s="153" t="str">
        <f>IF('S.D.PASTE SHEET'!AA2373="","",'S.D.PASTE SHEET'!AA2373)</f>
        <v/>
      </c>
      <c s="153" t="str">
        <f>IF('S.D.PASTE SHEET'!AB2373="","",'S.D.PASTE SHEET'!AB2373)</f>
        <v/>
      </c>
      <c s="153" t="str">
        <f>IF('S.D.PASTE SHEET'!AC2373="","",'S.D.PASTE SHEET'!AC2373)</f>
        <v/>
      </c>
      <c s="153" t="str">
        <f>IF('S.D.PASTE SHEET'!AD2373="","",'S.D.PASTE SHEET'!AD2373)</f>
        <v/>
      </c>
      <c s="155"/>
      <c s="156" t="str">
        <f>IF(AK2373="","",IF(AK2373&gt;0,COUNT($AG$2:AG2373),""))</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IF(BC2373="","",IF(BC2373&gt;0,COUNT($AY$2:AY2373),""))</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74" spans="1:66" ht="15">
      <c r="A2374" s="153" t="str">
        <f>IF('S.D.PASTE SHEET'!A2374="","",'S.D.PASTE SHEET'!A2374)</f>
        <v/>
      </c>
      <c s="153" t="str">
        <f>IF('S.D.PASTE SHEET'!B2374="","",'S.D.PASTE SHEET'!B2374)</f>
        <v/>
      </c>
      <c s="153" t="str">
        <f>IF('S.D.PASTE SHEET'!C2374="","",'S.D.PASTE SHEET'!C2374)</f>
        <v/>
      </c>
      <c s="154" t="str">
        <f>IF('S.D.PASTE SHEET'!D2374="","",'S.D.PASTE SHEET'!D2374)</f>
        <v/>
      </c>
      <c s="153" t="str">
        <f>IF('S.D.PASTE SHEET'!E2374="","",UPPER('S.D.PASTE SHEET'!E2374))</f>
        <v/>
      </c>
      <c s="153" t="str">
        <f>IF('S.D.PASTE SHEET'!F2374="","",'S.D.PASTE SHEET'!F2374)</f>
        <v/>
      </c>
      <c s="153" t="str">
        <f>IF('S.D.PASTE SHEET'!G2374="","",UPPER('S.D.PASTE SHEET'!G2374))</f>
        <v/>
      </c>
      <c s="153" t="str">
        <f>IF('S.D.PASTE SHEET'!H2374="","",UPPER('S.D.PASTE SHEET'!H2374))</f>
        <v/>
      </c>
      <c s="153" t="str">
        <f>IF('S.D.PASTE SHEET'!I2374="","",'S.D.PASTE SHEET'!I2374)</f>
        <v/>
      </c>
      <c s="154" t="str">
        <f>IF('S.D.PASTE SHEET'!J2374="","",'S.D.PASTE SHEET'!J2374)</f>
        <v/>
      </c>
      <c s="153" t="str">
        <f>IF('S.D.PASTE SHEET'!K2374="","",'S.D.PASTE SHEET'!K2374)</f>
        <v/>
      </c>
      <c s="153" t="str">
        <f>IF('S.D.PASTE SHEET'!L2374="","",'S.D.PASTE SHEET'!L2374)</f>
        <v/>
      </c>
      <c s="153" t="str">
        <f>IF('S.D.PASTE SHEET'!M2374="","",'S.D.PASTE SHEET'!M2374)</f>
        <v/>
      </c>
      <c s="153" t="str">
        <f>IF('S.D.PASTE SHEET'!N2374="","",'S.D.PASTE SHEET'!N2374)</f>
        <v/>
      </c>
      <c s="153" t="str">
        <f>IF('S.D.PASTE SHEET'!O2374="","",'S.D.PASTE SHEET'!O2374)</f>
        <v/>
      </c>
      <c s="153" t="str">
        <f>IF('S.D.PASTE SHEET'!P2374="","",'S.D.PASTE SHEET'!P2374)</f>
        <v/>
      </c>
      <c s="153" t="str">
        <f>IF('S.D.PASTE SHEET'!Q2374="","",'S.D.PASTE SHEET'!Q2374)</f>
        <v/>
      </c>
      <c s="153" t="str">
        <f>IF('S.D.PASTE SHEET'!R2374="","",'S.D.PASTE SHEET'!R2374)</f>
        <v/>
      </c>
      <c s="153" t="str">
        <f>IF('S.D.PASTE SHEET'!S2374="","",'S.D.PASTE SHEET'!S2374)</f>
        <v/>
      </c>
      <c s="153" t="str">
        <f>IF('S.D.PASTE SHEET'!T2374="","",'S.D.PASTE SHEET'!T2374)</f>
        <v/>
      </c>
      <c s="153" t="str">
        <f>IF('S.D.PASTE SHEET'!U2374="","",'S.D.PASTE SHEET'!U2374)</f>
        <v/>
      </c>
      <c s="153" t="str">
        <f>IF('S.D.PASTE SHEET'!V2374="","",'S.D.PASTE SHEET'!V2374)</f>
        <v/>
      </c>
      <c s="153" t="str">
        <f>IF('S.D.PASTE SHEET'!W2374="","",'S.D.PASTE SHEET'!W2374)</f>
        <v/>
      </c>
      <c s="153" t="str">
        <f>IF('S.D.PASTE SHEET'!X2374="","",'S.D.PASTE SHEET'!X2374)</f>
        <v/>
      </c>
      <c s="153" t="str">
        <f>IF('S.D.PASTE SHEET'!Y2374="","",'S.D.PASTE SHEET'!Y2374)</f>
        <v/>
      </c>
      <c s="153" t="str">
        <f>IF('S.D.PASTE SHEET'!Z2374="","",'S.D.PASTE SHEET'!Z2374)</f>
        <v/>
      </c>
      <c s="153" t="str">
        <f>IF('S.D.PASTE SHEET'!AA2374="","",'S.D.PASTE SHEET'!AA2374)</f>
        <v/>
      </c>
      <c s="153" t="str">
        <f>IF('S.D.PASTE SHEET'!AB2374="","",'S.D.PASTE SHEET'!AB2374)</f>
        <v/>
      </c>
      <c s="153" t="str">
        <f>IF('S.D.PASTE SHEET'!AC2374="","",'S.D.PASTE SHEET'!AC2374)</f>
        <v/>
      </c>
      <c s="153" t="str">
        <f>IF('S.D.PASTE SHEET'!AD2374="","",'S.D.PASTE SHEET'!AD2374)</f>
        <v/>
      </c>
      <c s="155"/>
      <c s="156" t="str">
        <f>IF(AK2374="","",IF(AK2374&gt;0,COUNT($AG$2:AG2374),""))</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IF(BC2374="","",IF(BC2374&gt;0,COUNT($AY$2:AY2374),""))</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75" spans="1:66" ht="15">
      <c r="A2375" s="153" t="str">
        <f>IF('S.D.PASTE SHEET'!A2375="","",'S.D.PASTE SHEET'!A2375)</f>
        <v/>
      </c>
      <c s="153" t="str">
        <f>IF('S.D.PASTE SHEET'!B2375="","",'S.D.PASTE SHEET'!B2375)</f>
        <v/>
      </c>
      <c s="153" t="str">
        <f>IF('S.D.PASTE SHEET'!C2375="","",'S.D.PASTE SHEET'!C2375)</f>
        <v/>
      </c>
      <c s="154" t="str">
        <f>IF('S.D.PASTE SHEET'!D2375="","",'S.D.PASTE SHEET'!D2375)</f>
        <v/>
      </c>
      <c s="153" t="str">
        <f>IF('S.D.PASTE SHEET'!E2375="","",UPPER('S.D.PASTE SHEET'!E2375))</f>
        <v/>
      </c>
      <c s="153" t="str">
        <f>IF('S.D.PASTE SHEET'!F2375="","",'S.D.PASTE SHEET'!F2375)</f>
        <v/>
      </c>
      <c s="153" t="str">
        <f>IF('S.D.PASTE SHEET'!G2375="","",UPPER('S.D.PASTE SHEET'!G2375))</f>
        <v/>
      </c>
      <c s="153" t="str">
        <f>IF('S.D.PASTE SHEET'!H2375="","",UPPER('S.D.PASTE SHEET'!H2375))</f>
        <v/>
      </c>
      <c s="153" t="str">
        <f>IF('S.D.PASTE SHEET'!I2375="","",'S.D.PASTE SHEET'!I2375)</f>
        <v/>
      </c>
      <c s="154" t="str">
        <f>IF('S.D.PASTE SHEET'!J2375="","",'S.D.PASTE SHEET'!J2375)</f>
        <v/>
      </c>
      <c s="153" t="str">
        <f>IF('S.D.PASTE SHEET'!K2375="","",'S.D.PASTE SHEET'!K2375)</f>
        <v/>
      </c>
      <c s="153" t="str">
        <f>IF('S.D.PASTE SHEET'!L2375="","",'S.D.PASTE SHEET'!L2375)</f>
        <v/>
      </c>
      <c s="153" t="str">
        <f>IF('S.D.PASTE SHEET'!M2375="","",'S.D.PASTE SHEET'!M2375)</f>
        <v/>
      </c>
      <c s="153" t="str">
        <f>IF('S.D.PASTE SHEET'!N2375="","",'S.D.PASTE SHEET'!N2375)</f>
        <v/>
      </c>
      <c s="153" t="str">
        <f>IF('S.D.PASTE SHEET'!O2375="","",'S.D.PASTE SHEET'!O2375)</f>
        <v/>
      </c>
      <c s="153" t="str">
        <f>IF('S.D.PASTE SHEET'!P2375="","",'S.D.PASTE SHEET'!P2375)</f>
        <v/>
      </c>
      <c s="153" t="str">
        <f>IF('S.D.PASTE SHEET'!Q2375="","",'S.D.PASTE SHEET'!Q2375)</f>
        <v/>
      </c>
      <c s="153" t="str">
        <f>IF('S.D.PASTE SHEET'!R2375="","",'S.D.PASTE SHEET'!R2375)</f>
        <v/>
      </c>
      <c s="153" t="str">
        <f>IF('S.D.PASTE SHEET'!S2375="","",'S.D.PASTE SHEET'!S2375)</f>
        <v/>
      </c>
      <c s="153" t="str">
        <f>IF('S.D.PASTE SHEET'!T2375="","",'S.D.PASTE SHEET'!T2375)</f>
        <v/>
      </c>
      <c s="153" t="str">
        <f>IF('S.D.PASTE SHEET'!U2375="","",'S.D.PASTE SHEET'!U2375)</f>
        <v/>
      </c>
      <c s="153" t="str">
        <f>IF('S.D.PASTE SHEET'!V2375="","",'S.D.PASTE SHEET'!V2375)</f>
        <v/>
      </c>
      <c s="153" t="str">
        <f>IF('S.D.PASTE SHEET'!W2375="","",'S.D.PASTE SHEET'!W2375)</f>
        <v/>
      </c>
      <c s="153" t="str">
        <f>IF('S.D.PASTE SHEET'!X2375="","",'S.D.PASTE SHEET'!X2375)</f>
        <v/>
      </c>
      <c s="153" t="str">
        <f>IF('S.D.PASTE SHEET'!Y2375="","",'S.D.PASTE SHEET'!Y2375)</f>
        <v/>
      </c>
      <c s="153" t="str">
        <f>IF('S.D.PASTE SHEET'!Z2375="","",'S.D.PASTE SHEET'!Z2375)</f>
        <v/>
      </c>
      <c s="153" t="str">
        <f>IF('S.D.PASTE SHEET'!AA2375="","",'S.D.PASTE SHEET'!AA2375)</f>
        <v/>
      </c>
      <c s="153" t="str">
        <f>IF('S.D.PASTE SHEET'!AB2375="","",'S.D.PASTE SHEET'!AB2375)</f>
        <v/>
      </c>
      <c s="153" t="str">
        <f>IF('S.D.PASTE SHEET'!AC2375="","",'S.D.PASTE SHEET'!AC2375)</f>
        <v/>
      </c>
      <c s="153" t="str">
        <f>IF('S.D.PASTE SHEET'!AD2375="","",'S.D.PASTE SHEET'!AD2375)</f>
        <v/>
      </c>
      <c s="155"/>
      <c s="156" t="str">
        <f>IF(AK2375="","",IF(AK2375&gt;0,COUNT($AG$2:AG2375),""))</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IF(BC2375="","",IF(BC2375&gt;0,COUNT($AY$2:AY2375),""))</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76" spans="1:66" ht="15">
      <c r="A2376" s="153" t="str">
        <f>IF('S.D.PASTE SHEET'!A2376="","",'S.D.PASTE SHEET'!A2376)</f>
        <v/>
      </c>
      <c s="153" t="str">
        <f>IF('S.D.PASTE SHEET'!B2376="","",'S.D.PASTE SHEET'!B2376)</f>
        <v/>
      </c>
      <c s="153" t="str">
        <f>IF('S.D.PASTE SHEET'!C2376="","",'S.D.PASTE SHEET'!C2376)</f>
        <v/>
      </c>
      <c s="154" t="str">
        <f>IF('S.D.PASTE SHEET'!D2376="","",'S.D.PASTE SHEET'!D2376)</f>
        <v/>
      </c>
      <c s="153" t="str">
        <f>IF('S.D.PASTE SHEET'!E2376="","",UPPER('S.D.PASTE SHEET'!E2376))</f>
        <v/>
      </c>
      <c s="153" t="str">
        <f>IF('S.D.PASTE SHEET'!F2376="","",'S.D.PASTE SHEET'!F2376)</f>
        <v/>
      </c>
      <c s="153" t="str">
        <f>IF('S.D.PASTE SHEET'!G2376="","",UPPER('S.D.PASTE SHEET'!G2376))</f>
        <v/>
      </c>
      <c s="153" t="str">
        <f>IF('S.D.PASTE SHEET'!H2376="","",UPPER('S.D.PASTE SHEET'!H2376))</f>
        <v/>
      </c>
      <c s="153" t="str">
        <f>IF('S.D.PASTE SHEET'!I2376="","",'S.D.PASTE SHEET'!I2376)</f>
        <v/>
      </c>
      <c s="154" t="str">
        <f>IF('S.D.PASTE SHEET'!J2376="","",'S.D.PASTE SHEET'!J2376)</f>
        <v/>
      </c>
      <c s="153" t="str">
        <f>IF('S.D.PASTE SHEET'!K2376="","",'S.D.PASTE SHEET'!K2376)</f>
        <v/>
      </c>
      <c s="153" t="str">
        <f>IF('S.D.PASTE SHEET'!L2376="","",'S.D.PASTE SHEET'!L2376)</f>
        <v/>
      </c>
      <c s="153" t="str">
        <f>IF('S.D.PASTE SHEET'!M2376="","",'S.D.PASTE SHEET'!M2376)</f>
        <v/>
      </c>
      <c s="153" t="str">
        <f>IF('S.D.PASTE SHEET'!N2376="","",'S.D.PASTE SHEET'!N2376)</f>
        <v/>
      </c>
      <c s="153" t="str">
        <f>IF('S.D.PASTE SHEET'!O2376="","",'S.D.PASTE SHEET'!O2376)</f>
        <v/>
      </c>
      <c s="153" t="str">
        <f>IF('S.D.PASTE SHEET'!P2376="","",'S.D.PASTE SHEET'!P2376)</f>
        <v/>
      </c>
      <c s="153" t="str">
        <f>IF('S.D.PASTE SHEET'!Q2376="","",'S.D.PASTE SHEET'!Q2376)</f>
        <v/>
      </c>
      <c s="153" t="str">
        <f>IF('S.D.PASTE SHEET'!R2376="","",'S.D.PASTE SHEET'!R2376)</f>
        <v/>
      </c>
      <c s="153" t="str">
        <f>IF('S.D.PASTE SHEET'!S2376="","",'S.D.PASTE SHEET'!S2376)</f>
        <v/>
      </c>
      <c s="153" t="str">
        <f>IF('S.D.PASTE SHEET'!T2376="","",'S.D.PASTE SHEET'!T2376)</f>
        <v/>
      </c>
      <c s="153" t="str">
        <f>IF('S.D.PASTE SHEET'!U2376="","",'S.D.PASTE SHEET'!U2376)</f>
        <v/>
      </c>
      <c s="153" t="str">
        <f>IF('S.D.PASTE SHEET'!V2376="","",'S.D.PASTE SHEET'!V2376)</f>
        <v/>
      </c>
      <c s="153" t="str">
        <f>IF('S.D.PASTE SHEET'!W2376="","",'S.D.PASTE SHEET'!W2376)</f>
        <v/>
      </c>
      <c s="153" t="str">
        <f>IF('S.D.PASTE SHEET'!X2376="","",'S.D.PASTE SHEET'!X2376)</f>
        <v/>
      </c>
      <c s="153" t="str">
        <f>IF('S.D.PASTE SHEET'!Y2376="","",'S.D.PASTE SHEET'!Y2376)</f>
        <v/>
      </c>
      <c s="153" t="str">
        <f>IF('S.D.PASTE SHEET'!Z2376="","",'S.D.PASTE SHEET'!Z2376)</f>
        <v/>
      </c>
      <c s="153" t="str">
        <f>IF('S.D.PASTE SHEET'!AA2376="","",'S.D.PASTE SHEET'!AA2376)</f>
        <v/>
      </c>
      <c s="153" t="str">
        <f>IF('S.D.PASTE SHEET'!AB2376="","",'S.D.PASTE SHEET'!AB2376)</f>
        <v/>
      </c>
      <c s="153" t="str">
        <f>IF('S.D.PASTE SHEET'!AC2376="","",'S.D.PASTE SHEET'!AC2376)</f>
        <v/>
      </c>
      <c s="153" t="str">
        <f>IF('S.D.PASTE SHEET'!AD2376="","",'S.D.PASTE SHEET'!AD2376)</f>
        <v/>
      </c>
      <c s="155"/>
      <c s="156" t="str">
        <f>IF(AK2376="","",IF(AK2376&gt;0,COUNT($AG$2:AG2376),""))</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IF(BC2376="","",IF(BC2376&gt;0,COUNT($AY$2:AY2376),""))</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77" spans="1:66" ht="15">
      <c r="A2377" s="153" t="str">
        <f>IF('S.D.PASTE SHEET'!A2377="","",'S.D.PASTE SHEET'!A2377)</f>
        <v/>
      </c>
      <c s="153" t="str">
        <f>IF('S.D.PASTE SHEET'!B2377="","",'S.D.PASTE SHEET'!B2377)</f>
        <v/>
      </c>
      <c s="153" t="str">
        <f>IF('S.D.PASTE SHEET'!C2377="","",'S.D.PASTE SHEET'!C2377)</f>
        <v/>
      </c>
      <c s="154" t="str">
        <f>IF('S.D.PASTE SHEET'!D2377="","",'S.D.PASTE SHEET'!D2377)</f>
        <v/>
      </c>
      <c s="153" t="str">
        <f>IF('S.D.PASTE SHEET'!E2377="","",UPPER('S.D.PASTE SHEET'!E2377))</f>
        <v/>
      </c>
      <c s="153" t="str">
        <f>IF('S.D.PASTE SHEET'!F2377="","",'S.D.PASTE SHEET'!F2377)</f>
        <v/>
      </c>
      <c s="153" t="str">
        <f>IF('S.D.PASTE SHEET'!G2377="","",UPPER('S.D.PASTE SHEET'!G2377))</f>
        <v/>
      </c>
      <c s="153" t="str">
        <f>IF('S.D.PASTE SHEET'!H2377="","",UPPER('S.D.PASTE SHEET'!H2377))</f>
        <v/>
      </c>
      <c s="153" t="str">
        <f>IF('S.D.PASTE SHEET'!I2377="","",'S.D.PASTE SHEET'!I2377)</f>
        <v/>
      </c>
      <c s="154" t="str">
        <f>IF('S.D.PASTE SHEET'!J2377="","",'S.D.PASTE SHEET'!J2377)</f>
        <v/>
      </c>
      <c s="153" t="str">
        <f>IF('S.D.PASTE SHEET'!K2377="","",'S.D.PASTE SHEET'!K2377)</f>
        <v/>
      </c>
      <c s="153" t="str">
        <f>IF('S.D.PASTE SHEET'!L2377="","",'S.D.PASTE SHEET'!L2377)</f>
        <v/>
      </c>
      <c s="153" t="str">
        <f>IF('S.D.PASTE SHEET'!M2377="","",'S.D.PASTE SHEET'!M2377)</f>
        <v/>
      </c>
      <c s="153" t="str">
        <f>IF('S.D.PASTE SHEET'!N2377="","",'S.D.PASTE SHEET'!N2377)</f>
        <v/>
      </c>
      <c s="153" t="str">
        <f>IF('S.D.PASTE SHEET'!O2377="","",'S.D.PASTE SHEET'!O2377)</f>
        <v/>
      </c>
      <c s="153" t="str">
        <f>IF('S.D.PASTE SHEET'!P2377="","",'S.D.PASTE SHEET'!P2377)</f>
        <v/>
      </c>
      <c s="153" t="str">
        <f>IF('S.D.PASTE SHEET'!Q2377="","",'S.D.PASTE SHEET'!Q2377)</f>
        <v/>
      </c>
      <c s="153" t="str">
        <f>IF('S.D.PASTE SHEET'!R2377="","",'S.D.PASTE SHEET'!R2377)</f>
        <v/>
      </c>
      <c s="153" t="str">
        <f>IF('S.D.PASTE SHEET'!S2377="","",'S.D.PASTE SHEET'!S2377)</f>
        <v/>
      </c>
      <c s="153" t="str">
        <f>IF('S.D.PASTE SHEET'!T2377="","",'S.D.PASTE SHEET'!T2377)</f>
        <v/>
      </c>
      <c s="153" t="str">
        <f>IF('S.D.PASTE SHEET'!U2377="","",'S.D.PASTE SHEET'!U2377)</f>
        <v/>
      </c>
      <c s="153" t="str">
        <f>IF('S.D.PASTE SHEET'!V2377="","",'S.D.PASTE SHEET'!V2377)</f>
        <v/>
      </c>
      <c s="153" t="str">
        <f>IF('S.D.PASTE SHEET'!W2377="","",'S.D.PASTE SHEET'!W2377)</f>
        <v/>
      </c>
      <c s="153" t="str">
        <f>IF('S.D.PASTE SHEET'!X2377="","",'S.D.PASTE SHEET'!X2377)</f>
        <v/>
      </c>
      <c s="153" t="str">
        <f>IF('S.D.PASTE SHEET'!Y2377="","",'S.D.PASTE SHEET'!Y2377)</f>
        <v/>
      </c>
      <c s="153" t="str">
        <f>IF('S.D.PASTE SHEET'!Z2377="","",'S.D.PASTE SHEET'!Z2377)</f>
        <v/>
      </c>
      <c s="153" t="str">
        <f>IF('S.D.PASTE SHEET'!AA2377="","",'S.D.PASTE SHEET'!AA2377)</f>
        <v/>
      </c>
      <c s="153" t="str">
        <f>IF('S.D.PASTE SHEET'!AB2377="","",'S.D.PASTE SHEET'!AB2377)</f>
        <v/>
      </c>
      <c s="153" t="str">
        <f>IF('S.D.PASTE SHEET'!AC2377="","",'S.D.PASTE SHEET'!AC2377)</f>
        <v/>
      </c>
      <c s="153" t="str">
        <f>IF('S.D.PASTE SHEET'!AD2377="","",'S.D.PASTE SHEET'!AD2377)</f>
        <v/>
      </c>
      <c s="155"/>
      <c s="156" t="str">
        <f>IF(AK2377="","",IF(AK2377&gt;0,COUNT($AG$2:AG2377),""))</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IF(BC2377="","",IF(BC2377&gt;0,COUNT($AY$2:AY2377),""))</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78" spans="1:66" ht="15">
      <c r="A2378" s="153" t="str">
        <f>IF('S.D.PASTE SHEET'!A2378="","",'S.D.PASTE SHEET'!A2378)</f>
        <v/>
      </c>
      <c s="153" t="str">
        <f>IF('S.D.PASTE SHEET'!B2378="","",'S.D.PASTE SHEET'!B2378)</f>
        <v/>
      </c>
      <c s="153" t="str">
        <f>IF('S.D.PASTE SHEET'!C2378="","",'S.D.PASTE SHEET'!C2378)</f>
        <v/>
      </c>
      <c s="154" t="str">
        <f>IF('S.D.PASTE SHEET'!D2378="","",'S.D.PASTE SHEET'!D2378)</f>
        <v/>
      </c>
      <c s="153" t="str">
        <f>IF('S.D.PASTE SHEET'!E2378="","",UPPER('S.D.PASTE SHEET'!E2378))</f>
        <v/>
      </c>
      <c s="153" t="str">
        <f>IF('S.D.PASTE SHEET'!F2378="","",'S.D.PASTE SHEET'!F2378)</f>
        <v/>
      </c>
      <c s="153" t="str">
        <f>IF('S.D.PASTE SHEET'!G2378="","",UPPER('S.D.PASTE SHEET'!G2378))</f>
        <v/>
      </c>
      <c s="153" t="str">
        <f>IF('S.D.PASTE SHEET'!H2378="","",UPPER('S.D.PASTE SHEET'!H2378))</f>
        <v/>
      </c>
      <c s="153" t="str">
        <f>IF('S.D.PASTE SHEET'!I2378="","",'S.D.PASTE SHEET'!I2378)</f>
        <v/>
      </c>
      <c s="154" t="str">
        <f>IF('S.D.PASTE SHEET'!J2378="","",'S.D.PASTE SHEET'!J2378)</f>
        <v/>
      </c>
      <c s="153" t="str">
        <f>IF('S.D.PASTE SHEET'!K2378="","",'S.D.PASTE SHEET'!K2378)</f>
        <v/>
      </c>
      <c s="153" t="str">
        <f>IF('S.D.PASTE SHEET'!L2378="","",'S.D.PASTE SHEET'!L2378)</f>
        <v/>
      </c>
      <c s="153" t="str">
        <f>IF('S.D.PASTE SHEET'!M2378="","",'S.D.PASTE SHEET'!M2378)</f>
        <v/>
      </c>
      <c s="153" t="str">
        <f>IF('S.D.PASTE SHEET'!N2378="","",'S.D.PASTE SHEET'!N2378)</f>
        <v/>
      </c>
      <c s="153" t="str">
        <f>IF('S.D.PASTE SHEET'!O2378="","",'S.D.PASTE SHEET'!O2378)</f>
        <v/>
      </c>
      <c s="153" t="str">
        <f>IF('S.D.PASTE SHEET'!P2378="","",'S.D.PASTE SHEET'!P2378)</f>
        <v/>
      </c>
      <c s="153" t="str">
        <f>IF('S.D.PASTE SHEET'!Q2378="","",'S.D.PASTE SHEET'!Q2378)</f>
        <v/>
      </c>
      <c s="153" t="str">
        <f>IF('S.D.PASTE SHEET'!R2378="","",'S.D.PASTE SHEET'!R2378)</f>
        <v/>
      </c>
      <c s="153" t="str">
        <f>IF('S.D.PASTE SHEET'!S2378="","",'S.D.PASTE SHEET'!S2378)</f>
        <v/>
      </c>
      <c s="153" t="str">
        <f>IF('S.D.PASTE SHEET'!T2378="","",'S.D.PASTE SHEET'!T2378)</f>
        <v/>
      </c>
      <c s="153" t="str">
        <f>IF('S.D.PASTE SHEET'!U2378="","",'S.D.PASTE SHEET'!U2378)</f>
        <v/>
      </c>
      <c s="153" t="str">
        <f>IF('S.D.PASTE SHEET'!V2378="","",'S.D.PASTE SHEET'!V2378)</f>
        <v/>
      </c>
      <c s="153" t="str">
        <f>IF('S.D.PASTE SHEET'!W2378="","",'S.D.PASTE SHEET'!W2378)</f>
        <v/>
      </c>
      <c s="153" t="str">
        <f>IF('S.D.PASTE SHEET'!X2378="","",'S.D.PASTE SHEET'!X2378)</f>
        <v/>
      </c>
      <c s="153" t="str">
        <f>IF('S.D.PASTE SHEET'!Y2378="","",'S.D.PASTE SHEET'!Y2378)</f>
        <v/>
      </c>
      <c s="153" t="str">
        <f>IF('S.D.PASTE SHEET'!Z2378="","",'S.D.PASTE SHEET'!Z2378)</f>
        <v/>
      </c>
      <c s="153" t="str">
        <f>IF('S.D.PASTE SHEET'!AA2378="","",'S.D.PASTE SHEET'!AA2378)</f>
        <v/>
      </c>
      <c s="153" t="str">
        <f>IF('S.D.PASTE SHEET'!AB2378="","",'S.D.PASTE SHEET'!AB2378)</f>
        <v/>
      </c>
      <c s="153" t="str">
        <f>IF('S.D.PASTE SHEET'!AC2378="","",'S.D.PASTE SHEET'!AC2378)</f>
        <v/>
      </c>
      <c s="153" t="str">
        <f>IF('S.D.PASTE SHEET'!AD2378="","",'S.D.PASTE SHEET'!AD2378)</f>
        <v/>
      </c>
      <c s="155"/>
      <c s="156" t="str">
        <f>IF(AK2378="","",IF(AK2378&gt;0,COUNT($AG$2:AG2378),""))</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IF(BC2378="","",IF(BC2378&gt;0,COUNT($AY$2:AY2378),""))</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79" spans="1:66" ht="15">
      <c r="A2379" s="153" t="str">
        <f>IF('S.D.PASTE SHEET'!A2379="","",'S.D.PASTE SHEET'!A2379)</f>
        <v/>
      </c>
      <c s="153" t="str">
        <f>IF('S.D.PASTE SHEET'!B2379="","",'S.D.PASTE SHEET'!B2379)</f>
        <v/>
      </c>
      <c s="153" t="str">
        <f>IF('S.D.PASTE SHEET'!C2379="","",'S.D.PASTE SHEET'!C2379)</f>
        <v/>
      </c>
      <c s="154" t="str">
        <f>IF('S.D.PASTE SHEET'!D2379="","",'S.D.PASTE SHEET'!D2379)</f>
        <v/>
      </c>
      <c s="153" t="str">
        <f>IF('S.D.PASTE SHEET'!E2379="","",UPPER('S.D.PASTE SHEET'!E2379))</f>
        <v/>
      </c>
      <c s="153" t="str">
        <f>IF('S.D.PASTE SHEET'!F2379="","",'S.D.PASTE SHEET'!F2379)</f>
        <v/>
      </c>
      <c s="153" t="str">
        <f>IF('S.D.PASTE SHEET'!G2379="","",UPPER('S.D.PASTE SHEET'!G2379))</f>
        <v/>
      </c>
      <c s="153" t="str">
        <f>IF('S.D.PASTE SHEET'!H2379="","",UPPER('S.D.PASTE SHEET'!H2379))</f>
        <v/>
      </c>
      <c s="153" t="str">
        <f>IF('S.D.PASTE SHEET'!I2379="","",'S.D.PASTE SHEET'!I2379)</f>
        <v/>
      </c>
      <c s="154" t="str">
        <f>IF('S.D.PASTE SHEET'!J2379="","",'S.D.PASTE SHEET'!J2379)</f>
        <v/>
      </c>
      <c s="153" t="str">
        <f>IF('S.D.PASTE SHEET'!K2379="","",'S.D.PASTE SHEET'!K2379)</f>
        <v/>
      </c>
      <c s="153" t="str">
        <f>IF('S.D.PASTE SHEET'!L2379="","",'S.D.PASTE SHEET'!L2379)</f>
        <v/>
      </c>
      <c s="153" t="str">
        <f>IF('S.D.PASTE SHEET'!M2379="","",'S.D.PASTE SHEET'!M2379)</f>
        <v/>
      </c>
      <c s="153" t="str">
        <f>IF('S.D.PASTE SHEET'!N2379="","",'S.D.PASTE SHEET'!N2379)</f>
        <v/>
      </c>
      <c s="153" t="str">
        <f>IF('S.D.PASTE SHEET'!O2379="","",'S.D.PASTE SHEET'!O2379)</f>
        <v/>
      </c>
      <c s="153" t="str">
        <f>IF('S.D.PASTE SHEET'!P2379="","",'S.D.PASTE SHEET'!P2379)</f>
        <v/>
      </c>
      <c s="153" t="str">
        <f>IF('S.D.PASTE SHEET'!Q2379="","",'S.D.PASTE SHEET'!Q2379)</f>
        <v/>
      </c>
      <c s="153" t="str">
        <f>IF('S.D.PASTE SHEET'!R2379="","",'S.D.PASTE SHEET'!R2379)</f>
        <v/>
      </c>
      <c s="153" t="str">
        <f>IF('S.D.PASTE SHEET'!S2379="","",'S.D.PASTE SHEET'!S2379)</f>
        <v/>
      </c>
      <c s="153" t="str">
        <f>IF('S.D.PASTE SHEET'!T2379="","",'S.D.PASTE SHEET'!T2379)</f>
        <v/>
      </c>
      <c s="153" t="str">
        <f>IF('S.D.PASTE SHEET'!U2379="","",'S.D.PASTE SHEET'!U2379)</f>
        <v/>
      </c>
      <c s="153" t="str">
        <f>IF('S.D.PASTE SHEET'!V2379="","",'S.D.PASTE SHEET'!V2379)</f>
        <v/>
      </c>
      <c s="153" t="str">
        <f>IF('S.D.PASTE SHEET'!W2379="","",'S.D.PASTE SHEET'!W2379)</f>
        <v/>
      </c>
      <c s="153" t="str">
        <f>IF('S.D.PASTE SHEET'!X2379="","",'S.D.PASTE SHEET'!X2379)</f>
        <v/>
      </c>
      <c s="153" t="str">
        <f>IF('S.D.PASTE SHEET'!Y2379="","",'S.D.PASTE SHEET'!Y2379)</f>
        <v/>
      </c>
      <c s="153" t="str">
        <f>IF('S.D.PASTE SHEET'!Z2379="","",'S.D.PASTE SHEET'!Z2379)</f>
        <v/>
      </c>
      <c s="153" t="str">
        <f>IF('S.D.PASTE SHEET'!AA2379="","",'S.D.PASTE SHEET'!AA2379)</f>
        <v/>
      </c>
      <c s="153" t="str">
        <f>IF('S.D.PASTE SHEET'!AB2379="","",'S.D.PASTE SHEET'!AB2379)</f>
        <v/>
      </c>
      <c s="153" t="str">
        <f>IF('S.D.PASTE SHEET'!AC2379="","",'S.D.PASTE SHEET'!AC2379)</f>
        <v/>
      </c>
      <c s="153" t="str">
        <f>IF('S.D.PASTE SHEET'!AD2379="","",'S.D.PASTE SHEET'!AD2379)</f>
        <v/>
      </c>
      <c s="155"/>
      <c s="156" t="str">
        <f>IF(AK2379="","",IF(AK2379&gt;0,COUNT($AG$2:AG2379),""))</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IF(BC2379="","",IF(BC2379&gt;0,COUNT($AY$2:AY2379),""))</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80" spans="1:66" ht="15">
      <c r="A2380" s="153" t="str">
        <f>IF('S.D.PASTE SHEET'!A2380="","",'S.D.PASTE SHEET'!A2380)</f>
        <v/>
      </c>
      <c s="153" t="str">
        <f>IF('S.D.PASTE SHEET'!B2380="","",'S.D.PASTE SHEET'!B2380)</f>
        <v/>
      </c>
      <c s="153" t="str">
        <f>IF('S.D.PASTE SHEET'!C2380="","",'S.D.PASTE SHEET'!C2380)</f>
        <v/>
      </c>
      <c s="154" t="str">
        <f>IF('S.D.PASTE SHEET'!D2380="","",'S.D.PASTE SHEET'!D2380)</f>
        <v/>
      </c>
      <c s="153" t="str">
        <f>IF('S.D.PASTE SHEET'!E2380="","",UPPER('S.D.PASTE SHEET'!E2380))</f>
        <v/>
      </c>
      <c s="153" t="str">
        <f>IF('S.D.PASTE SHEET'!F2380="","",'S.D.PASTE SHEET'!F2380)</f>
        <v/>
      </c>
      <c s="153" t="str">
        <f>IF('S.D.PASTE SHEET'!G2380="","",UPPER('S.D.PASTE SHEET'!G2380))</f>
        <v/>
      </c>
      <c s="153" t="str">
        <f>IF('S.D.PASTE SHEET'!H2380="","",UPPER('S.D.PASTE SHEET'!H2380))</f>
        <v/>
      </c>
      <c s="153" t="str">
        <f>IF('S.D.PASTE SHEET'!I2380="","",'S.D.PASTE SHEET'!I2380)</f>
        <v/>
      </c>
      <c s="154" t="str">
        <f>IF('S.D.PASTE SHEET'!J2380="","",'S.D.PASTE SHEET'!J2380)</f>
        <v/>
      </c>
      <c s="153" t="str">
        <f>IF('S.D.PASTE SHEET'!K2380="","",'S.D.PASTE SHEET'!K2380)</f>
        <v/>
      </c>
      <c s="153" t="str">
        <f>IF('S.D.PASTE SHEET'!L2380="","",'S.D.PASTE SHEET'!L2380)</f>
        <v/>
      </c>
      <c s="153" t="str">
        <f>IF('S.D.PASTE SHEET'!M2380="","",'S.D.PASTE SHEET'!M2380)</f>
        <v/>
      </c>
      <c s="153" t="str">
        <f>IF('S.D.PASTE SHEET'!N2380="","",'S.D.PASTE SHEET'!N2380)</f>
        <v/>
      </c>
      <c s="153" t="str">
        <f>IF('S.D.PASTE SHEET'!O2380="","",'S.D.PASTE SHEET'!O2380)</f>
        <v/>
      </c>
      <c s="153" t="str">
        <f>IF('S.D.PASTE SHEET'!P2380="","",'S.D.PASTE SHEET'!P2380)</f>
        <v/>
      </c>
      <c s="153" t="str">
        <f>IF('S.D.PASTE SHEET'!Q2380="","",'S.D.PASTE SHEET'!Q2380)</f>
        <v/>
      </c>
      <c s="153" t="str">
        <f>IF('S.D.PASTE SHEET'!R2380="","",'S.D.PASTE SHEET'!R2380)</f>
        <v/>
      </c>
      <c s="153" t="str">
        <f>IF('S.D.PASTE SHEET'!S2380="","",'S.D.PASTE SHEET'!S2380)</f>
        <v/>
      </c>
      <c s="153" t="str">
        <f>IF('S.D.PASTE SHEET'!T2380="","",'S.D.PASTE SHEET'!T2380)</f>
        <v/>
      </c>
      <c s="153" t="str">
        <f>IF('S.D.PASTE SHEET'!U2380="","",'S.D.PASTE SHEET'!U2380)</f>
        <v/>
      </c>
      <c s="153" t="str">
        <f>IF('S.D.PASTE SHEET'!V2380="","",'S.D.PASTE SHEET'!V2380)</f>
        <v/>
      </c>
      <c s="153" t="str">
        <f>IF('S.D.PASTE SHEET'!W2380="","",'S.D.PASTE SHEET'!W2380)</f>
        <v/>
      </c>
      <c s="153" t="str">
        <f>IF('S.D.PASTE SHEET'!X2380="","",'S.D.PASTE SHEET'!X2380)</f>
        <v/>
      </c>
      <c s="153" t="str">
        <f>IF('S.D.PASTE SHEET'!Y2380="","",'S.D.PASTE SHEET'!Y2380)</f>
        <v/>
      </c>
      <c s="153" t="str">
        <f>IF('S.D.PASTE SHEET'!Z2380="","",'S.D.PASTE SHEET'!Z2380)</f>
        <v/>
      </c>
      <c s="153" t="str">
        <f>IF('S.D.PASTE SHEET'!AA2380="","",'S.D.PASTE SHEET'!AA2380)</f>
        <v/>
      </c>
      <c s="153" t="str">
        <f>IF('S.D.PASTE SHEET'!AB2380="","",'S.D.PASTE SHEET'!AB2380)</f>
        <v/>
      </c>
      <c s="153" t="str">
        <f>IF('S.D.PASTE SHEET'!AC2380="","",'S.D.PASTE SHEET'!AC2380)</f>
        <v/>
      </c>
      <c s="153" t="str">
        <f>IF('S.D.PASTE SHEET'!AD2380="","",'S.D.PASTE SHEET'!AD2380)</f>
        <v/>
      </c>
      <c s="155"/>
      <c s="156" t="str">
        <f>IF(AK2380="","",IF(AK2380&gt;0,COUNT($AG$2:AG2380),""))</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IF(BC2380="","",IF(BC2380&gt;0,COUNT($AY$2:AY2380),""))</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81" spans="1:66" ht="15">
      <c r="A2381" s="153" t="str">
        <f>IF('S.D.PASTE SHEET'!A2381="","",'S.D.PASTE SHEET'!A2381)</f>
        <v/>
      </c>
      <c s="153" t="str">
        <f>IF('S.D.PASTE SHEET'!B2381="","",'S.D.PASTE SHEET'!B2381)</f>
        <v/>
      </c>
      <c s="153" t="str">
        <f>IF('S.D.PASTE SHEET'!C2381="","",'S.D.PASTE SHEET'!C2381)</f>
        <v/>
      </c>
      <c s="154" t="str">
        <f>IF('S.D.PASTE SHEET'!D2381="","",'S.D.PASTE SHEET'!D2381)</f>
        <v/>
      </c>
      <c s="153" t="str">
        <f>IF('S.D.PASTE SHEET'!E2381="","",UPPER('S.D.PASTE SHEET'!E2381))</f>
        <v/>
      </c>
      <c s="153" t="str">
        <f>IF('S.D.PASTE SHEET'!F2381="","",'S.D.PASTE SHEET'!F2381)</f>
        <v/>
      </c>
      <c s="153" t="str">
        <f>IF('S.D.PASTE SHEET'!G2381="","",UPPER('S.D.PASTE SHEET'!G2381))</f>
        <v/>
      </c>
      <c s="153" t="str">
        <f>IF('S.D.PASTE SHEET'!H2381="","",UPPER('S.D.PASTE SHEET'!H2381))</f>
        <v/>
      </c>
      <c s="153" t="str">
        <f>IF('S.D.PASTE SHEET'!I2381="","",'S.D.PASTE SHEET'!I2381)</f>
        <v/>
      </c>
      <c s="154" t="str">
        <f>IF('S.D.PASTE SHEET'!J2381="","",'S.D.PASTE SHEET'!J2381)</f>
        <v/>
      </c>
      <c s="153" t="str">
        <f>IF('S.D.PASTE SHEET'!K2381="","",'S.D.PASTE SHEET'!K2381)</f>
        <v/>
      </c>
      <c s="153" t="str">
        <f>IF('S.D.PASTE SHEET'!L2381="","",'S.D.PASTE SHEET'!L2381)</f>
        <v/>
      </c>
      <c s="153" t="str">
        <f>IF('S.D.PASTE SHEET'!M2381="","",'S.D.PASTE SHEET'!M2381)</f>
        <v/>
      </c>
      <c s="153" t="str">
        <f>IF('S.D.PASTE SHEET'!N2381="","",'S.D.PASTE SHEET'!N2381)</f>
        <v/>
      </c>
      <c s="153" t="str">
        <f>IF('S.D.PASTE SHEET'!O2381="","",'S.D.PASTE SHEET'!O2381)</f>
        <v/>
      </c>
      <c s="153" t="str">
        <f>IF('S.D.PASTE SHEET'!P2381="","",'S.D.PASTE SHEET'!P2381)</f>
        <v/>
      </c>
      <c s="153" t="str">
        <f>IF('S.D.PASTE SHEET'!Q2381="","",'S.D.PASTE SHEET'!Q2381)</f>
        <v/>
      </c>
      <c s="153" t="str">
        <f>IF('S.D.PASTE SHEET'!R2381="","",'S.D.PASTE SHEET'!R2381)</f>
        <v/>
      </c>
      <c s="153" t="str">
        <f>IF('S.D.PASTE SHEET'!S2381="","",'S.D.PASTE SHEET'!S2381)</f>
        <v/>
      </c>
      <c s="153" t="str">
        <f>IF('S.D.PASTE SHEET'!T2381="","",'S.D.PASTE SHEET'!T2381)</f>
        <v/>
      </c>
      <c s="153" t="str">
        <f>IF('S.D.PASTE SHEET'!U2381="","",'S.D.PASTE SHEET'!U2381)</f>
        <v/>
      </c>
      <c s="153" t="str">
        <f>IF('S.D.PASTE SHEET'!V2381="","",'S.D.PASTE SHEET'!V2381)</f>
        <v/>
      </c>
      <c s="153" t="str">
        <f>IF('S.D.PASTE SHEET'!W2381="","",'S.D.PASTE SHEET'!W2381)</f>
        <v/>
      </c>
      <c s="153" t="str">
        <f>IF('S.D.PASTE SHEET'!X2381="","",'S.D.PASTE SHEET'!X2381)</f>
        <v/>
      </c>
      <c s="153" t="str">
        <f>IF('S.D.PASTE SHEET'!Y2381="","",'S.D.PASTE SHEET'!Y2381)</f>
        <v/>
      </c>
      <c s="153" t="str">
        <f>IF('S.D.PASTE SHEET'!Z2381="","",'S.D.PASTE SHEET'!Z2381)</f>
        <v/>
      </c>
      <c s="153" t="str">
        <f>IF('S.D.PASTE SHEET'!AA2381="","",'S.D.PASTE SHEET'!AA2381)</f>
        <v/>
      </c>
      <c s="153" t="str">
        <f>IF('S.D.PASTE SHEET'!AB2381="","",'S.D.PASTE SHEET'!AB2381)</f>
        <v/>
      </c>
      <c s="153" t="str">
        <f>IF('S.D.PASTE SHEET'!AC2381="","",'S.D.PASTE SHEET'!AC2381)</f>
        <v/>
      </c>
      <c s="153" t="str">
        <f>IF('S.D.PASTE SHEET'!AD2381="","",'S.D.PASTE SHEET'!AD2381)</f>
        <v/>
      </c>
      <c s="155"/>
      <c s="156" t="str">
        <f>IF(AK2381="","",IF(AK2381&gt;0,COUNT($AG$2:AG2381),""))</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IF(BC2381="","",IF(BC2381&gt;0,COUNT($AY$2:AY2381),""))</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82" spans="1:66" ht="15">
      <c r="A2382" s="153" t="str">
        <f>IF('S.D.PASTE SHEET'!A2382="","",'S.D.PASTE SHEET'!A2382)</f>
        <v/>
      </c>
      <c s="153" t="str">
        <f>IF('S.D.PASTE SHEET'!B2382="","",'S.D.PASTE SHEET'!B2382)</f>
        <v/>
      </c>
      <c s="153" t="str">
        <f>IF('S.D.PASTE SHEET'!C2382="","",'S.D.PASTE SHEET'!C2382)</f>
        <v/>
      </c>
      <c s="154" t="str">
        <f>IF('S.D.PASTE SHEET'!D2382="","",'S.D.PASTE SHEET'!D2382)</f>
        <v/>
      </c>
      <c s="153" t="str">
        <f>IF('S.D.PASTE SHEET'!E2382="","",UPPER('S.D.PASTE SHEET'!E2382))</f>
        <v/>
      </c>
      <c s="153" t="str">
        <f>IF('S.D.PASTE SHEET'!F2382="","",'S.D.PASTE SHEET'!F2382)</f>
        <v/>
      </c>
      <c s="153" t="str">
        <f>IF('S.D.PASTE SHEET'!G2382="","",UPPER('S.D.PASTE SHEET'!G2382))</f>
        <v/>
      </c>
      <c s="153" t="str">
        <f>IF('S.D.PASTE SHEET'!H2382="","",UPPER('S.D.PASTE SHEET'!H2382))</f>
        <v/>
      </c>
      <c s="153" t="str">
        <f>IF('S.D.PASTE SHEET'!I2382="","",'S.D.PASTE SHEET'!I2382)</f>
        <v/>
      </c>
      <c s="154" t="str">
        <f>IF('S.D.PASTE SHEET'!J2382="","",'S.D.PASTE SHEET'!J2382)</f>
        <v/>
      </c>
      <c s="153" t="str">
        <f>IF('S.D.PASTE SHEET'!K2382="","",'S.D.PASTE SHEET'!K2382)</f>
        <v/>
      </c>
      <c s="153" t="str">
        <f>IF('S.D.PASTE SHEET'!L2382="","",'S.D.PASTE SHEET'!L2382)</f>
        <v/>
      </c>
      <c s="153" t="str">
        <f>IF('S.D.PASTE SHEET'!M2382="","",'S.D.PASTE SHEET'!M2382)</f>
        <v/>
      </c>
      <c s="153" t="str">
        <f>IF('S.D.PASTE SHEET'!N2382="","",'S.D.PASTE SHEET'!N2382)</f>
        <v/>
      </c>
      <c s="153" t="str">
        <f>IF('S.D.PASTE SHEET'!O2382="","",'S.D.PASTE SHEET'!O2382)</f>
        <v/>
      </c>
      <c s="153" t="str">
        <f>IF('S.D.PASTE SHEET'!P2382="","",'S.D.PASTE SHEET'!P2382)</f>
        <v/>
      </c>
      <c s="153" t="str">
        <f>IF('S.D.PASTE SHEET'!Q2382="","",'S.D.PASTE SHEET'!Q2382)</f>
        <v/>
      </c>
      <c s="153" t="str">
        <f>IF('S.D.PASTE SHEET'!R2382="","",'S.D.PASTE SHEET'!R2382)</f>
        <v/>
      </c>
      <c s="153" t="str">
        <f>IF('S.D.PASTE SHEET'!S2382="","",'S.D.PASTE SHEET'!S2382)</f>
        <v/>
      </c>
      <c s="153" t="str">
        <f>IF('S.D.PASTE SHEET'!T2382="","",'S.D.PASTE SHEET'!T2382)</f>
        <v/>
      </c>
      <c s="153" t="str">
        <f>IF('S.D.PASTE SHEET'!U2382="","",'S.D.PASTE SHEET'!U2382)</f>
        <v/>
      </c>
      <c s="153" t="str">
        <f>IF('S.D.PASTE SHEET'!V2382="","",'S.D.PASTE SHEET'!V2382)</f>
        <v/>
      </c>
      <c s="153" t="str">
        <f>IF('S.D.PASTE SHEET'!W2382="","",'S.D.PASTE SHEET'!W2382)</f>
        <v/>
      </c>
      <c s="153" t="str">
        <f>IF('S.D.PASTE SHEET'!X2382="","",'S.D.PASTE SHEET'!X2382)</f>
        <v/>
      </c>
      <c s="153" t="str">
        <f>IF('S.D.PASTE SHEET'!Y2382="","",'S.D.PASTE SHEET'!Y2382)</f>
        <v/>
      </c>
      <c s="153" t="str">
        <f>IF('S.D.PASTE SHEET'!Z2382="","",'S.D.PASTE SHEET'!Z2382)</f>
        <v/>
      </c>
      <c s="153" t="str">
        <f>IF('S.D.PASTE SHEET'!AA2382="","",'S.D.PASTE SHEET'!AA2382)</f>
        <v/>
      </c>
      <c s="153" t="str">
        <f>IF('S.D.PASTE SHEET'!AB2382="","",'S.D.PASTE SHEET'!AB2382)</f>
        <v/>
      </c>
      <c s="153" t="str">
        <f>IF('S.D.PASTE SHEET'!AC2382="","",'S.D.PASTE SHEET'!AC2382)</f>
        <v/>
      </c>
      <c s="153" t="str">
        <f>IF('S.D.PASTE SHEET'!AD2382="","",'S.D.PASTE SHEET'!AD2382)</f>
        <v/>
      </c>
      <c s="155"/>
      <c s="156" t="str">
        <f>IF(AK2382="","",IF(AK2382&gt;0,COUNT($AG$2:AG2382),""))</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IF(BC2382="","",IF(BC2382&gt;0,COUNT($AY$2:AY2382),""))</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83" spans="1:66" ht="15">
      <c r="A2383" s="153" t="str">
        <f>IF('S.D.PASTE SHEET'!A2383="","",'S.D.PASTE SHEET'!A2383)</f>
        <v/>
      </c>
      <c s="153" t="str">
        <f>IF('S.D.PASTE SHEET'!B2383="","",'S.D.PASTE SHEET'!B2383)</f>
        <v/>
      </c>
      <c s="153" t="str">
        <f>IF('S.D.PASTE SHEET'!C2383="","",'S.D.PASTE SHEET'!C2383)</f>
        <v/>
      </c>
      <c s="154" t="str">
        <f>IF('S.D.PASTE SHEET'!D2383="","",'S.D.PASTE SHEET'!D2383)</f>
        <v/>
      </c>
      <c s="153" t="str">
        <f>IF('S.D.PASTE SHEET'!E2383="","",UPPER('S.D.PASTE SHEET'!E2383))</f>
        <v/>
      </c>
      <c s="153" t="str">
        <f>IF('S.D.PASTE SHEET'!F2383="","",'S.D.PASTE SHEET'!F2383)</f>
        <v/>
      </c>
      <c s="153" t="str">
        <f>IF('S.D.PASTE SHEET'!G2383="","",UPPER('S.D.PASTE SHEET'!G2383))</f>
        <v/>
      </c>
      <c s="153" t="str">
        <f>IF('S.D.PASTE SHEET'!H2383="","",UPPER('S.D.PASTE SHEET'!H2383))</f>
        <v/>
      </c>
      <c s="153" t="str">
        <f>IF('S.D.PASTE SHEET'!I2383="","",'S.D.PASTE SHEET'!I2383)</f>
        <v/>
      </c>
      <c s="154" t="str">
        <f>IF('S.D.PASTE SHEET'!J2383="","",'S.D.PASTE SHEET'!J2383)</f>
        <v/>
      </c>
      <c s="153" t="str">
        <f>IF('S.D.PASTE SHEET'!K2383="","",'S.D.PASTE SHEET'!K2383)</f>
        <v/>
      </c>
      <c s="153" t="str">
        <f>IF('S.D.PASTE SHEET'!L2383="","",'S.D.PASTE SHEET'!L2383)</f>
        <v/>
      </c>
      <c s="153" t="str">
        <f>IF('S.D.PASTE SHEET'!M2383="","",'S.D.PASTE SHEET'!M2383)</f>
        <v/>
      </c>
      <c s="153" t="str">
        <f>IF('S.D.PASTE SHEET'!N2383="","",'S.D.PASTE SHEET'!N2383)</f>
        <v/>
      </c>
      <c s="153" t="str">
        <f>IF('S.D.PASTE SHEET'!O2383="","",'S.D.PASTE SHEET'!O2383)</f>
        <v/>
      </c>
      <c s="153" t="str">
        <f>IF('S.D.PASTE SHEET'!P2383="","",'S.D.PASTE SHEET'!P2383)</f>
        <v/>
      </c>
      <c s="153" t="str">
        <f>IF('S.D.PASTE SHEET'!Q2383="","",'S.D.PASTE SHEET'!Q2383)</f>
        <v/>
      </c>
      <c s="153" t="str">
        <f>IF('S.D.PASTE SHEET'!R2383="","",'S.D.PASTE SHEET'!R2383)</f>
        <v/>
      </c>
      <c s="153" t="str">
        <f>IF('S.D.PASTE SHEET'!S2383="","",'S.D.PASTE SHEET'!S2383)</f>
        <v/>
      </c>
      <c s="153" t="str">
        <f>IF('S.D.PASTE SHEET'!T2383="","",'S.D.PASTE SHEET'!T2383)</f>
        <v/>
      </c>
      <c s="153" t="str">
        <f>IF('S.D.PASTE SHEET'!U2383="","",'S.D.PASTE SHEET'!U2383)</f>
        <v/>
      </c>
      <c s="153" t="str">
        <f>IF('S.D.PASTE SHEET'!V2383="","",'S.D.PASTE SHEET'!V2383)</f>
        <v/>
      </c>
      <c s="153" t="str">
        <f>IF('S.D.PASTE SHEET'!W2383="","",'S.D.PASTE SHEET'!W2383)</f>
        <v/>
      </c>
      <c s="153" t="str">
        <f>IF('S.D.PASTE SHEET'!X2383="","",'S.D.PASTE SHEET'!X2383)</f>
        <v/>
      </c>
      <c s="153" t="str">
        <f>IF('S.D.PASTE SHEET'!Y2383="","",'S.D.PASTE SHEET'!Y2383)</f>
        <v/>
      </c>
      <c s="153" t="str">
        <f>IF('S.D.PASTE SHEET'!Z2383="","",'S.D.PASTE SHEET'!Z2383)</f>
        <v/>
      </c>
      <c s="153" t="str">
        <f>IF('S.D.PASTE SHEET'!AA2383="","",'S.D.PASTE SHEET'!AA2383)</f>
        <v/>
      </c>
      <c s="153" t="str">
        <f>IF('S.D.PASTE SHEET'!AB2383="","",'S.D.PASTE SHEET'!AB2383)</f>
        <v/>
      </c>
      <c s="153" t="str">
        <f>IF('S.D.PASTE SHEET'!AC2383="","",'S.D.PASTE SHEET'!AC2383)</f>
        <v/>
      </c>
      <c s="153" t="str">
        <f>IF('S.D.PASTE SHEET'!AD2383="","",'S.D.PASTE SHEET'!AD2383)</f>
        <v/>
      </c>
      <c s="155"/>
      <c s="156" t="str">
        <f>IF(AK2383="","",IF(AK2383&gt;0,COUNT($AG$2:AG2383),""))</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IF(BC2383="","",IF(BC2383&gt;0,COUNT($AY$2:AY2383),""))</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84" spans="1:66" ht="15">
      <c r="A2384" s="153" t="str">
        <f>IF('S.D.PASTE SHEET'!A2384="","",'S.D.PASTE SHEET'!A2384)</f>
        <v/>
      </c>
      <c s="153" t="str">
        <f>IF('S.D.PASTE SHEET'!B2384="","",'S.D.PASTE SHEET'!B2384)</f>
        <v/>
      </c>
      <c s="153" t="str">
        <f>IF('S.D.PASTE SHEET'!C2384="","",'S.D.PASTE SHEET'!C2384)</f>
        <v/>
      </c>
      <c s="154" t="str">
        <f>IF('S.D.PASTE SHEET'!D2384="","",'S.D.PASTE SHEET'!D2384)</f>
        <v/>
      </c>
      <c s="153" t="str">
        <f>IF('S.D.PASTE SHEET'!E2384="","",UPPER('S.D.PASTE SHEET'!E2384))</f>
        <v/>
      </c>
      <c s="153" t="str">
        <f>IF('S.D.PASTE SHEET'!F2384="","",'S.D.PASTE SHEET'!F2384)</f>
        <v/>
      </c>
      <c s="153" t="str">
        <f>IF('S.D.PASTE SHEET'!G2384="","",UPPER('S.D.PASTE SHEET'!G2384))</f>
        <v/>
      </c>
      <c s="153" t="str">
        <f>IF('S.D.PASTE SHEET'!H2384="","",UPPER('S.D.PASTE SHEET'!H2384))</f>
        <v/>
      </c>
      <c s="153" t="str">
        <f>IF('S.D.PASTE SHEET'!I2384="","",'S.D.PASTE SHEET'!I2384)</f>
        <v/>
      </c>
      <c s="154" t="str">
        <f>IF('S.D.PASTE SHEET'!J2384="","",'S.D.PASTE SHEET'!J2384)</f>
        <v/>
      </c>
      <c s="153" t="str">
        <f>IF('S.D.PASTE SHEET'!K2384="","",'S.D.PASTE SHEET'!K2384)</f>
        <v/>
      </c>
      <c s="153" t="str">
        <f>IF('S.D.PASTE SHEET'!L2384="","",'S.D.PASTE SHEET'!L2384)</f>
        <v/>
      </c>
      <c s="153" t="str">
        <f>IF('S.D.PASTE SHEET'!M2384="","",'S.D.PASTE SHEET'!M2384)</f>
        <v/>
      </c>
      <c s="153" t="str">
        <f>IF('S.D.PASTE SHEET'!N2384="","",'S.D.PASTE SHEET'!N2384)</f>
        <v/>
      </c>
      <c s="153" t="str">
        <f>IF('S.D.PASTE SHEET'!O2384="","",'S.D.PASTE SHEET'!O2384)</f>
        <v/>
      </c>
      <c s="153" t="str">
        <f>IF('S.D.PASTE SHEET'!P2384="","",'S.D.PASTE SHEET'!P2384)</f>
        <v/>
      </c>
      <c s="153" t="str">
        <f>IF('S.D.PASTE SHEET'!Q2384="","",'S.D.PASTE SHEET'!Q2384)</f>
        <v/>
      </c>
      <c s="153" t="str">
        <f>IF('S.D.PASTE SHEET'!R2384="","",'S.D.PASTE SHEET'!R2384)</f>
        <v/>
      </c>
      <c s="153" t="str">
        <f>IF('S.D.PASTE SHEET'!S2384="","",'S.D.PASTE SHEET'!S2384)</f>
        <v/>
      </c>
      <c s="153" t="str">
        <f>IF('S.D.PASTE SHEET'!T2384="","",'S.D.PASTE SHEET'!T2384)</f>
        <v/>
      </c>
      <c s="153" t="str">
        <f>IF('S.D.PASTE SHEET'!U2384="","",'S.D.PASTE SHEET'!U2384)</f>
        <v/>
      </c>
      <c s="153" t="str">
        <f>IF('S.D.PASTE SHEET'!V2384="","",'S.D.PASTE SHEET'!V2384)</f>
        <v/>
      </c>
      <c s="153" t="str">
        <f>IF('S.D.PASTE SHEET'!W2384="","",'S.D.PASTE SHEET'!W2384)</f>
        <v/>
      </c>
      <c s="153" t="str">
        <f>IF('S.D.PASTE SHEET'!X2384="","",'S.D.PASTE SHEET'!X2384)</f>
        <v/>
      </c>
      <c s="153" t="str">
        <f>IF('S.D.PASTE SHEET'!Y2384="","",'S.D.PASTE SHEET'!Y2384)</f>
        <v/>
      </c>
      <c s="153" t="str">
        <f>IF('S.D.PASTE SHEET'!Z2384="","",'S.D.PASTE SHEET'!Z2384)</f>
        <v/>
      </c>
      <c s="153" t="str">
        <f>IF('S.D.PASTE SHEET'!AA2384="","",'S.D.PASTE SHEET'!AA2384)</f>
        <v/>
      </c>
      <c s="153" t="str">
        <f>IF('S.D.PASTE SHEET'!AB2384="","",'S.D.PASTE SHEET'!AB2384)</f>
        <v/>
      </c>
      <c s="153" t="str">
        <f>IF('S.D.PASTE SHEET'!AC2384="","",'S.D.PASTE SHEET'!AC2384)</f>
        <v/>
      </c>
      <c s="153" t="str">
        <f>IF('S.D.PASTE SHEET'!AD2384="","",'S.D.PASTE SHEET'!AD2384)</f>
        <v/>
      </c>
      <c s="155"/>
      <c s="156" t="str">
        <f>IF(AK2384="","",IF(AK2384&gt;0,COUNT($AG$2:AG2384),""))</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IF(BC2384="","",IF(BC2384&gt;0,COUNT($AY$2:AY2384),""))</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85" spans="1:66" ht="15">
      <c r="A2385" s="153" t="str">
        <f>IF('S.D.PASTE SHEET'!A2385="","",'S.D.PASTE SHEET'!A2385)</f>
        <v/>
      </c>
      <c s="153" t="str">
        <f>IF('S.D.PASTE SHEET'!B2385="","",'S.D.PASTE SHEET'!B2385)</f>
        <v/>
      </c>
      <c s="153" t="str">
        <f>IF('S.D.PASTE SHEET'!C2385="","",'S.D.PASTE SHEET'!C2385)</f>
        <v/>
      </c>
      <c s="154" t="str">
        <f>IF('S.D.PASTE SHEET'!D2385="","",'S.D.PASTE SHEET'!D2385)</f>
        <v/>
      </c>
      <c s="153" t="str">
        <f>IF('S.D.PASTE SHEET'!E2385="","",UPPER('S.D.PASTE SHEET'!E2385))</f>
        <v/>
      </c>
      <c s="153" t="str">
        <f>IF('S.D.PASTE SHEET'!F2385="","",'S.D.PASTE SHEET'!F2385)</f>
        <v/>
      </c>
      <c s="153" t="str">
        <f>IF('S.D.PASTE SHEET'!G2385="","",UPPER('S.D.PASTE SHEET'!G2385))</f>
        <v/>
      </c>
      <c s="153" t="str">
        <f>IF('S.D.PASTE SHEET'!H2385="","",UPPER('S.D.PASTE SHEET'!H2385))</f>
        <v/>
      </c>
      <c s="153" t="str">
        <f>IF('S.D.PASTE SHEET'!I2385="","",'S.D.PASTE SHEET'!I2385)</f>
        <v/>
      </c>
      <c s="154" t="str">
        <f>IF('S.D.PASTE SHEET'!J2385="","",'S.D.PASTE SHEET'!J2385)</f>
        <v/>
      </c>
      <c s="153" t="str">
        <f>IF('S.D.PASTE SHEET'!K2385="","",'S.D.PASTE SHEET'!K2385)</f>
        <v/>
      </c>
      <c s="153" t="str">
        <f>IF('S.D.PASTE SHEET'!L2385="","",'S.D.PASTE SHEET'!L2385)</f>
        <v/>
      </c>
      <c s="153" t="str">
        <f>IF('S.D.PASTE SHEET'!M2385="","",'S.D.PASTE SHEET'!M2385)</f>
        <v/>
      </c>
      <c s="153" t="str">
        <f>IF('S.D.PASTE SHEET'!N2385="","",'S.D.PASTE SHEET'!N2385)</f>
        <v/>
      </c>
      <c s="153" t="str">
        <f>IF('S.D.PASTE SHEET'!O2385="","",'S.D.PASTE SHEET'!O2385)</f>
        <v/>
      </c>
      <c s="153" t="str">
        <f>IF('S.D.PASTE SHEET'!P2385="","",'S.D.PASTE SHEET'!P2385)</f>
        <v/>
      </c>
      <c s="153" t="str">
        <f>IF('S.D.PASTE SHEET'!Q2385="","",'S.D.PASTE SHEET'!Q2385)</f>
        <v/>
      </c>
      <c s="153" t="str">
        <f>IF('S.D.PASTE SHEET'!R2385="","",'S.D.PASTE SHEET'!R2385)</f>
        <v/>
      </c>
      <c s="153" t="str">
        <f>IF('S.D.PASTE SHEET'!S2385="","",'S.D.PASTE SHEET'!S2385)</f>
        <v/>
      </c>
      <c s="153" t="str">
        <f>IF('S.D.PASTE SHEET'!T2385="","",'S.D.PASTE SHEET'!T2385)</f>
        <v/>
      </c>
      <c s="153" t="str">
        <f>IF('S.D.PASTE SHEET'!U2385="","",'S.D.PASTE SHEET'!U2385)</f>
        <v/>
      </c>
      <c s="153" t="str">
        <f>IF('S.D.PASTE SHEET'!V2385="","",'S.D.PASTE SHEET'!V2385)</f>
        <v/>
      </c>
      <c s="153" t="str">
        <f>IF('S.D.PASTE SHEET'!W2385="","",'S.D.PASTE SHEET'!W2385)</f>
        <v/>
      </c>
      <c s="153" t="str">
        <f>IF('S.D.PASTE SHEET'!X2385="","",'S.D.PASTE SHEET'!X2385)</f>
        <v/>
      </c>
      <c s="153" t="str">
        <f>IF('S.D.PASTE SHEET'!Y2385="","",'S.D.PASTE SHEET'!Y2385)</f>
        <v/>
      </c>
      <c s="153" t="str">
        <f>IF('S.D.PASTE SHEET'!Z2385="","",'S.D.PASTE SHEET'!Z2385)</f>
        <v/>
      </c>
      <c s="153" t="str">
        <f>IF('S.D.PASTE SHEET'!AA2385="","",'S.D.PASTE SHEET'!AA2385)</f>
        <v/>
      </c>
      <c s="153" t="str">
        <f>IF('S.D.PASTE SHEET'!AB2385="","",'S.D.PASTE SHEET'!AB2385)</f>
        <v/>
      </c>
      <c s="153" t="str">
        <f>IF('S.D.PASTE SHEET'!AC2385="","",'S.D.PASTE SHEET'!AC2385)</f>
        <v/>
      </c>
      <c s="153" t="str">
        <f>IF('S.D.PASTE SHEET'!AD2385="","",'S.D.PASTE SHEET'!AD2385)</f>
        <v/>
      </c>
      <c s="155"/>
      <c s="156" t="str">
        <f>IF(AK2385="","",IF(AK2385&gt;0,COUNT($AG$2:AG2385),""))</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IF(BC2385="","",IF(BC2385&gt;0,COUNT($AY$2:AY2385),""))</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86" spans="1:66" ht="15">
      <c r="A2386" s="153" t="str">
        <f>IF('S.D.PASTE SHEET'!A2386="","",'S.D.PASTE SHEET'!A2386)</f>
        <v/>
      </c>
      <c s="153" t="str">
        <f>IF('S.D.PASTE SHEET'!B2386="","",'S.D.PASTE SHEET'!B2386)</f>
        <v/>
      </c>
      <c s="153" t="str">
        <f>IF('S.D.PASTE SHEET'!C2386="","",'S.D.PASTE SHEET'!C2386)</f>
        <v/>
      </c>
      <c s="154" t="str">
        <f>IF('S.D.PASTE SHEET'!D2386="","",'S.D.PASTE SHEET'!D2386)</f>
        <v/>
      </c>
      <c s="153" t="str">
        <f>IF('S.D.PASTE SHEET'!E2386="","",UPPER('S.D.PASTE SHEET'!E2386))</f>
        <v/>
      </c>
      <c s="153" t="str">
        <f>IF('S.D.PASTE SHEET'!F2386="","",'S.D.PASTE SHEET'!F2386)</f>
        <v/>
      </c>
      <c s="153" t="str">
        <f>IF('S.D.PASTE SHEET'!G2386="","",UPPER('S.D.PASTE SHEET'!G2386))</f>
        <v/>
      </c>
      <c s="153" t="str">
        <f>IF('S.D.PASTE SHEET'!H2386="","",UPPER('S.D.PASTE SHEET'!H2386))</f>
        <v/>
      </c>
      <c s="153" t="str">
        <f>IF('S.D.PASTE SHEET'!I2386="","",'S.D.PASTE SHEET'!I2386)</f>
        <v/>
      </c>
      <c s="154" t="str">
        <f>IF('S.D.PASTE SHEET'!J2386="","",'S.D.PASTE SHEET'!J2386)</f>
        <v/>
      </c>
      <c s="153" t="str">
        <f>IF('S.D.PASTE SHEET'!K2386="","",'S.D.PASTE SHEET'!K2386)</f>
        <v/>
      </c>
      <c s="153" t="str">
        <f>IF('S.D.PASTE SHEET'!L2386="","",'S.D.PASTE SHEET'!L2386)</f>
        <v/>
      </c>
      <c s="153" t="str">
        <f>IF('S.D.PASTE SHEET'!M2386="","",'S.D.PASTE SHEET'!M2386)</f>
        <v/>
      </c>
      <c s="153" t="str">
        <f>IF('S.D.PASTE SHEET'!N2386="","",'S.D.PASTE SHEET'!N2386)</f>
        <v/>
      </c>
      <c s="153" t="str">
        <f>IF('S.D.PASTE SHEET'!O2386="","",'S.D.PASTE SHEET'!O2386)</f>
        <v/>
      </c>
      <c s="153" t="str">
        <f>IF('S.D.PASTE SHEET'!P2386="","",'S.D.PASTE SHEET'!P2386)</f>
        <v/>
      </c>
      <c s="153" t="str">
        <f>IF('S.D.PASTE SHEET'!Q2386="","",'S.D.PASTE SHEET'!Q2386)</f>
        <v/>
      </c>
      <c s="153" t="str">
        <f>IF('S.D.PASTE SHEET'!R2386="","",'S.D.PASTE SHEET'!R2386)</f>
        <v/>
      </c>
      <c s="153" t="str">
        <f>IF('S.D.PASTE SHEET'!S2386="","",'S.D.PASTE SHEET'!S2386)</f>
        <v/>
      </c>
      <c s="153" t="str">
        <f>IF('S.D.PASTE SHEET'!T2386="","",'S.D.PASTE SHEET'!T2386)</f>
        <v/>
      </c>
      <c s="153" t="str">
        <f>IF('S.D.PASTE SHEET'!U2386="","",'S.D.PASTE SHEET'!U2386)</f>
        <v/>
      </c>
      <c s="153" t="str">
        <f>IF('S.D.PASTE SHEET'!V2386="","",'S.D.PASTE SHEET'!V2386)</f>
        <v/>
      </c>
      <c s="153" t="str">
        <f>IF('S.D.PASTE SHEET'!W2386="","",'S.D.PASTE SHEET'!W2386)</f>
        <v/>
      </c>
      <c s="153" t="str">
        <f>IF('S.D.PASTE SHEET'!X2386="","",'S.D.PASTE SHEET'!X2386)</f>
        <v/>
      </c>
      <c s="153" t="str">
        <f>IF('S.D.PASTE SHEET'!Y2386="","",'S.D.PASTE SHEET'!Y2386)</f>
        <v/>
      </c>
      <c s="153" t="str">
        <f>IF('S.D.PASTE SHEET'!Z2386="","",'S.D.PASTE SHEET'!Z2386)</f>
        <v/>
      </c>
      <c s="153" t="str">
        <f>IF('S.D.PASTE SHEET'!AA2386="","",'S.D.PASTE SHEET'!AA2386)</f>
        <v/>
      </c>
      <c s="153" t="str">
        <f>IF('S.D.PASTE SHEET'!AB2386="","",'S.D.PASTE SHEET'!AB2386)</f>
        <v/>
      </c>
      <c s="153" t="str">
        <f>IF('S.D.PASTE SHEET'!AC2386="","",'S.D.PASTE SHEET'!AC2386)</f>
        <v/>
      </c>
      <c s="153" t="str">
        <f>IF('S.D.PASTE SHEET'!AD2386="","",'S.D.PASTE SHEET'!AD2386)</f>
        <v/>
      </c>
      <c s="155"/>
      <c s="156" t="str">
        <f>IF(AK2386="","",IF(AK2386&gt;0,COUNT($AG$2:AG2386),""))</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IF(BC2386="","",IF(BC2386&gt;0,COUNT($AY$2:AY2386),""))</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87" spans="1:66" ht="15">
      <c r="A2387" s="153" t="str">
        <f>IF('S.D.PASTE SHEET'!A2387="","",'S.D.PASTE SHEET'!A2387)</f>
        <v/>
      </c>
      <c s="153" t="str">
        <f>IF('S.D.PASTE SHEET'!B2387="","",'S.D.PASTE SHEET'!B2387)</f>
        <v/>
      </c>
      <c s="153" t="str">
        <f>IF('S.D.PASTE SHEET'!C2387="","",'S.D.PASTE SHEET'!C2387)</f>
        <v/>
      </c>
      <c s="154" t="str">
        <f>IF('S.D.PASTE SHEET'!D2387="","",'S.D.PASTE SHEET'!D2387)</f>
        <v/>
      </c>
      <c s="153" t="str">
        <f>IF('S.D.PASTE SHEET'!E2387="","",UPPER('S.D.PASTE SHEET'!E2387))</f>
        <v/>
      </c>
      <c s="153" t="str">
        <f>IF('S.D.PASTE SHEET'!F2387="","",'S.D.PASTE SHEET'!F2387)</f>
        <v/>
      </c>
      <c s="153" t="str">
        <f>IF('S.D.PASTE SHEET'!G2387="","",UPPER('S.D.PASTE SHEET'!G2387))</f>
        <v/>
      </c>
      <c s="153" t="str">
        <f>IF('S.D.PASTE SHEET'!H2387="","",UPPER('S.D.PASTE SHEET'!H2387))</f>
        <v/>
      </c>
      <c s="153" t="str">
        <f>IF('S.D.PASTE SHEET'!I2387="","",'S.D.PASTE SHEET'!I2387)</f>
        <v/>
      </c>
      <c s="154" t="str">
        <f>IF('S.D.PASTE SHEET'!J2387="","",'S.D.PASTE SHEET'!J2387)</f>
        <v/>
      </c>
      <c s="153" t="str">
        <f>IF('S.D.PASTE SHEET'!K2387="","",'S.D.PASTE SHEET'!K2387)</f>
        <v/>
      </c>
      <c s="153" t="str">
        <f>IF('S.D.PASTE SHEET'!L2387="","",'S.D.PASTE SHEET'!L2387)</f>
        <v/>
      </c>
      <c s="153" t="str">
        <f>IF('S.D.PASTE SHEET'!M2387="","",'S.D.PASTE SHEET'!M2387)</f>
        <v/>
      </c>
      <c s="153" t="str">
        <f>IF('S.D.PASTE SHEET'!N2387="","",'S.D.PASTE SHEET'!N2387)</f>
        <v/>
      </c>
      <c s="153" t="str">
        <f>IF('S.D.PASTE SHEET'!O2387="","",'S.D.PASTE SHEET'!O2387)</f>
        <v/>
      </c>
      <c s="153" t="str">
        <f>IF('S.D.PASTE SHEET'!P2387="","",'S.D.PASTE SHEET'!P2387)</f>
        <v/>
      </c>
      <c s="153" t="str">
        <f>IF('S.D.PASTE SHEET'!Q2387="","",'S.D.PASTE SHEET'!Q2387)</f>
        <v/>
      </c>
      <c s="153" t="str">
        <f>IF('S.D.PASTE SHEET'!R2387="","",'S.D.PASTE SHEET'!R2387)</f>
        <v/>
      </c>
      <c s="153" t="str">
        <f>IF('S.D.PASTE SHEET'!S2387="","",'S.D.PASTE SHEET'!S2387)</f>
        <v/>
      </c>
      <c s="153" t="str">
        <f>IF('S.D.PASTE SHEET'!T2387="","",'S.D.PASTE SHEET'!T2387)</f>
        <v/>
      </c>
      <c s="153" t="str">
        <f>IF('S.D.PASTE SHEET'!U2387="","",'S.D.PASTE SHEET'!U2387)</f>
        <v/>
      </c>
      <c s="153" t="str">
        <f>IF('S.D.PASTE SHEET'!V2387="","",'S.D.PASTE SHEET'!V2387)</f>
        <v/>
      </c>
      <c s="153" t="str">
        <f>IF('S.D.PASTE SHEET'!W2387="","",'S.D.PASTE SHEET'!W2387)</f>
        <v/>
      </c>
      <c s="153" t="str">
        <f>IF('S.D.PASTE SHEET'!X2387="","",'S.D.PASTE SHEET'!X2387)</f>
        <v/>
      </c>
      <c s="153" t="str">
        <f>IF('S.D.PASTE SHEET'!Y2387="","",'S.D.PASTE SHEET'!Y2387)</f>
        <v/>
      </c>
      <c s="153" t="str">
        <f>IF('S.D.PASTE SHEET'!Z2387="","",'S.D.PASTE SHEET'!Z2387)</f>
        <v/>
      </c>
      <c s="153" t="str">
        <f>IF('S.D.PASTE SHEET'!AA2387="","",'S.D.PASTE SHEET'!AA2387)</f>
        <v/>
      </c>
      <c s="153" t="str">
        <f>IF('S.D.PASTE SHEET'!AB2387="","",'S.D.PASTE SHEET'!AB2387)</f>
        <v/>
      </c>
      <c s="153" t="str">
        <f>IF('S.D.PASTE SHEET'!AC2387="","",'S.D.PASTE SHEET'!AC2387)</f>
        <v/>
      </c>
      <c s="153" t="str">
        <f>IF('S.D.PASTE SHEET'!AD2387="","",'S.D.PASTE SHEET'!AD2387)</f>
        <v/>
      </c>
      <c s="155"/>
      <c s="156" t="str">
        <f>IF(AK2387="","",IF(AK2387&gt;0,COUNT($AG$2:AG2387),""))</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IF(BC2387="","",IF(BC2387&gt;0,COUNT($AY$2:AY2387),""))</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88" spans="1:66" ht="15">
      <c r="A2388" s="153" t="str">
        <f>IF('S.D.PASTE SHEET'!A2388="","",'S.D.PASTE SHEET'!A2388)</f>
        <v/>
      </c>
      <c s="153" t="str">
        <f>IF('S.D.PASTE SHEET'!B2388="","",'S.D.PASTE SHEET'!B2388)</f>
        <v/>
      </c>
      <c s="153" t="str">
        <f>IF('S.D.PASTE SHEET'!C2388="","",'S.D.PASTE SHEET'!C2388)</f>
        <v/>
      </c>
      <c s="154" t="str">
        <f>IF('S.D.PASTE SHEET'!D2388="","",'S.D.PASTE SHEET'!D2388)</f>
        <v/>
      </c>
      <c s="153" t="str">
        <f>IF('S.D.PASTE SHEET'!E2388="","",UPPER('S.D.PASTE SHEET'!E2388))</f>
        <v/>
      </c>
      <c s="153" t="str">
        <f>IF('S.D.PASTE SHEET'!F2388="","",'S.D.PASTE SHEET'!F2388)</f>
        <v/>
      </c>
      <c s="153" t="str">
        <f>IF('S.D.PASTE SHEET'!G2388="","",UPPER('S.D.PASTE SHEET'!G2388))</f>
        <v/>
      </c>
      <c s="153" t="str">
        <f>IF('S.D.PASTE SHEET'!H2388="","",UPPER('S.D.PASTE SHEET'!H2388))</f>
        <v/>
      </c>
      <c s="153" t="str">
        <f>IF('S.D.PASTE SHEET'!I2388="","",'S.D.PASTE SHEET'!I2388)</f>
        <v/>
      </c>
      <c s="154" t="str">
        <f>IF('S.D.PASTE SHEET'!J2388="","",'S.D.PASTE SHEET'!J2388)</f>
        <v/>
      </c>
      <c s="153" t="str">
        <f>IF('S.D.PASTE SHEET'!K2388="","",'S.D.PASTE SHEET'!K2388)</f>
        <v/>
      </c>
      <c s="153" t="str">
        <f>IF('S.D.PASTE SHEET'!L2388="","",'S.D.PASTE SHEET'!L2388)</f>
        <v/>
      </c>
      <c s="153" t="str">
        <f>IF('S.D.PASTE SHEET'!M2388="","",'S.D.PASTE SHEET'!M2388)</f>
        <v/>
      </c>
      <c s="153" t="str">
        <f>IF('S.D.PASTE SHEET'!N2388="","",'S.D.PASTE SHEET'!N2388)</f>
        <v/>
      </c>
      <c s="153" t="str">
        <f>IF('S.D.PASTE SHEET'!O2388="","",'S.D.PASTE SHEET'!O2388)</f>
        <v/>
      </c>
      <c s="153" t="str">
        <f>IF('S.D.PASTE SHEET'!P2388="","",'S.D.PASTE SHEET'!P2388)</f>
        <v/>
      </c>
      <c s="153" t="str">
        <f>IF('S.D.PASTE SHEET'!Q2388="","",'S.D.PASTE SHEET'!Q2388)</f>
        <v/>
      </c>
      <c s="153" t="str">
        <f>IF('S.D.PASTE SHEET'!R2388="","",'S.D.PASTE SHEET'!R2388)</f>
        <v/>
      </c>
      <c s="153" t="str">
        <f>IF('S.D.PASTE SHEET'!S2388="","",'S.D.PASTE SHEET'!S2388)</f>
        <v/>
      </c>
      <c s="153" t="str">
        <f>IF('S.D.PASTE SHEET'!T2388="","",'S.D.PASTE SHEET'!T2388)</f>
        <v/>
      </c>
      <c s="153" t="str">
        <f>IF('S.D.PASTE SHEET'!U2388="","",'S.D.PASTE SHEET'!U2388)</f>
        <v/>
      </c>
      <c s="153" t="str">
        <f>IF('S.D.PASTE SHEET'!V2388="","",'S.D.PASTE SHEET'!V2388)</f>
        <v/>
      </c>
      <c s="153" t="str">
        <f>IF('S.D.PASTE SHEET'!W2388="","",'S.D.PASTE SHEET'!W2388)</f>
        <v/>
      </c>
      <c s="153" t="str">
        <f>IF('S.D.PASTE SHEET'!X2388="","",'S.D.PASTE SHEET'!X2388)</f>
        <v/>
      </c>
      <c s="153" t="str">
        <f>IF('S.D.PASTE SHEET'!Y2388="","",'S.D.PASTE SHEET'!Y2388)</f>
        <v/>
      </c>
      <c s="153" t="str">
        <f>IF('S.D.PASTE SHEET'!Z2388="","",'S.D.PASTE SHEET'!Z2388)</f>
        <v/>
      </c>
      <c s="153" t="str">
        <f>IF('S.D.PASTE SHEET'!AA2388="","",'S.D.PASTE SHEET'!AA2388)</f>
        <v/>
      </c>
      <c s="153" t="str">
        <f>IF('S.D.PASTE SHEET'!AB2388="","",'S.D.PASTE SHEET'!AB2388)</f>
        <v/>
      </c>
      <c s="153" t="str">
        <f>IF('S.D.PASTE SHEET'!AC2388="","",'S.D.PASTE SHEET'!AC2388)</f>
        <v/>
      </c>
      <c s="153" t="str">
        <f>IF('S.D.PASTE SHEET'!AD2388="","",'S.D.PASTE SHEET'!AD2388)</f>
        <v/>
      </c>
      <c s="155"/>
      <c s="156" t="str">
        <f>IF(AK2388="","",IF(AK2388&gt;0,COUNT($AG$2:AG2388),""))</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IF(BC2388="","",IF(BC2388&gt;0,COUNT($AY$2:AY2388),""))</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89" spans="1:66" ht="15">
      <c r="A2389" s="153" t="str">
        <f>IF('S.D.PASTE SHEET'!A2389="","",'S.D.PASTE SHEET'!A2389)</f>
        <v/>
      </c>
      <c s="153" t="str">
        <f>IF('S.D.PASTE SHEET'!B2389="","",'S.D.PASTE SHEET'!B2389)</f>
        <v/>
      </c>
      <c s="153" t="str">
        <f>IF('S.D.PASTE SHEET'!C2389="","",'S.D.PASTE SHEET'!C2389)</f>
        <v/>
      </c>
      <c s="154" t="str">
        <f>IF('S.D.PASTE SHEET'!D2389="","",'S.D.PASTE SHEET'!D2389)</f>
        <v/>
      </c>
      <c s="153" t="str">
        <f>IF('S.D.PASTE SHEET'!E2389="","",UPPER('S.D.PASTE SHEET'!E2389))</f>
        <v/>
      </c>
      <c s="153" t="str">
        <f>IF('S.D.PASTE SHEET'!F2389="","",'S.D.PASTE SHEET'!F2389)</f>
        <v/>
      </c>
      <c s="153" t="str">
        <f>IF('S.D.PASTE SHEET'!G2389="","",UPPER('S.D.PASTE SHEET'!G2389))</f>
        <v/>
      </c>
      <c s="153" t="str">
        <f>IF('S.D.PASTE SHEET'!H2389="","",UPPER('S.D.PASTE SHEET'!H2389))</f>
        <v/>
      </c>
      <c s="153" t="str">
        <f>IF('S.D.PASTE SHEET'!I2389="","",'S.D.PASTE SHEET'!I2389)</f>
        <v/>
      </c>
      <c s="154" t="str">
        <f>IF('S.D.PASTE SHEET'!J2389="","",'S.D.PASTE SHEET'!J2389)</f>
        <v/>
      </c>
      <c s="153" t="str">
        <f>IF('S.D.PASTE SHEET'!K2389="","",'S.D.PASTE SHEET'!K2389)</f>
        <v/>
      </c>
      <c s="153" t="str">
        <f>IF('S.D.PASTE SHEET'!L2389="","",'S.D.PASTE SHEET'!L2389)</f>
        <v/>
      </c>
      <c s="153" t="str">
        <f>IF('S.D.PASTE SHEET'!M2389="","",'S.D.PASTE SHEET'!M2389)</f>
        <v/>
      </c>
      <c s="153" t="str">
        <f>IF('S.D.PASTE SHEET'!N2389="","",'S.D.PASTE SHEET'!N2389)</f>
        <v/>
      </c>
      <c s="153" t="str">
        <f>IF('S.D.PASTE SHEET'!O2389="","",'S.D.PASTE SHEET'!O2389)</f>
        <v/>
      </c>
      <c s="153" t="str">
        <f>IF('S.D.PASTE SHEET'!P2389="","",'S.D.PASTE SHEET'!P2389)</f>
        <v/>
      </c>
      <c s="153" t="str">
        <f>IF('S.D.PASTE SHEET'!Q2389="","",'S.D.PASTE SHEET'!Q2389)</f>
        <v/>
      </c>
      <c s="153" t="str">
        <f>IF('S.D.PASTE SHEET'!R2389="","",'S.D.PASTE SHEET'!R2389)</f>
        <v/>
      </c>
      <c s="153" t="str">
        <f>IF('S.D.PASTE SHEET'!S2389="","",'S.D.PASTE SHEET'!S2389)</f>
        <v/>
      </c>
      <c s="153" t="str">
        <f>IF('S.D.PASTE SHEET'!T2389="","",'S.D.PASTE SHEET'!T2389)</f>
        <v/>
      </c>
      <c s="153" t="str">
        <f>IF('S.D.PASTE SHEET'!U2389="","",'S.D.PASTE SHEET'!U2389)</f>
        <v/>
      </c>
      <c s="153" t="str">
        <f>IF('S.D.PASTE SHEET'!V2389="","",'S.D.PASTE SHEET'!V2389)</f>
        <v/>
      </c>
      <c s="153" t="str">
        <f>IF('S.D.PASTE SHEET'!W2389="","",'S.D.PASTE SHEET'!W2389)</f>
        <v/>
      </c>
      <c s="153" t="str">
        <f>IF('S.D.PASTE SHEET'!X2389="","",'S.D.PASTE SHEET'!X2389)</f>
        <v/>
      </c>
      <c s="153" t="str">
        <f>IF('S.D.PASTE SHEET'!Y2389="","",'S.D.PASTE SHEET'!Y2389)</f>
        <v/>
      </c>
      <c s="153" t="str">
        <f>IF('S.D.PASTE SHEET'!Z2389="","",'S.D.PASTE SHEET'!Z2389)</f>
        <v/>
      </c>
      <c s="153" t="str">
        <f>IF('S.D.PASTE SHEET'!AA2389="","",'S.D.PASTE SHEET'!AA2389)</f>
        <v/>
      </c>
      <c s="153" t="str">
        <f>IF('S.D.PASTE SHEET'!AB2389="","",'S.D.PASTE SHEET'!AB2389)</f>
        <v/>
      </c>
      <c s="153" t="str">
        <f>IF('S.D.PASTE SHEET'!AC2389="","",'S.D.PASTE SHEET'!AC2389)</f>
        <v/>
      </c>
      <c s="153" t="str">
        <f>IF('S.D.PASTE SHEET'!AD2389="","",'S.D.PASTE SHEET'!AD2389)</f>
        <v/>
      </c>
      <c s="155"/>
      <c s="156" t="str">
        <f>IF(AK2389="","",IF(AK2389&gt;0,COUNT($AG$2:AG2389),""))</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IF(BC2389="","",IF(BC2389&gt;0,COUNT($AY$2:AY2389),""))</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90" spans="1:66" ht="15">
      <c r="A2390" s="153" t="str">
        <f>IF('S.D.PASTE SHEET'!A2390="","",'S.D.PASTE SHEET'!A2390)</f>
        <v/>
      </c>
      <c s="153" t="str">
        <f>IF('S.D.PASTE SHEET'!B2390="","",'S.D.PASTE SHEET'!B2390)</f>
        <v/>
      </c>
      <c s="153" t="str">
        <f>IF('S.D.PASTE SHEET'!C2390="","",'S.D.PASTE SHEET'!C2390)</f>
        <v/>
      </c>
      <c s="154" t="str">
        <f>IF('S.D.PASTE SHEET'!D2390="","",'S.D.PASTE SHEET'!D2390)</f>
        <v/>
      </c>
      <c s="153" t="str">
        <f>IF('S.D.PASTE SHEET'!E2390="","",UPPER('S.D.PASTE SHEET'!E2390))</f>
        <v/>
      </c>
      <c s="153" t="str">
        <f>IF('S.D.PASTE SHEET'!F2390="","",'S.D.PASTE SHEET'!F2390)</f>
        <v/>
      </c>
      <c s="153" t="str">
        <f>IF('S.D.PASTE SHEET'!G2390="","",UPPER('S.D.PASTE SHEET'!G2390))</f>
        <v/>
      </c>
      <c s="153" t="str">
        <f>IF('S.D.PASTE SHEET'!H2390="","",UPPER('S.D.PASTE SHEET'!H2390))</f>
        <v/>
      </c>
      <c s="153" t="str">
        <f>IF('S.D.PASTE SHEET'!I2390="","",'S.D.PASTE SHEET'!I2390)</f>
        <v/>
      </c>
      <c s="154" t="str">
        <f>IF('S.D.PASTE SHEET'!J2390="","",'S.D.PASTE SHEET'!J2390)</f>
        <v/>
      </c>
      <c s="153" t="str">
        <f>IF('S.D.PASTE SHEET'!K2390="","",'S.D.PASTE SHEET'!K2390)</f>
        <v/>
      </c>
      <c s="153" t="str">
        <f>IF('S.D.PASTE SHEET'!L2390="","",'S.D.PASTE SHEET'!L2390)</f>
        <v/>
      </c>
      <c s="153" t="str">
        <f>IF('S.D.PASTE SHEET'!M2390="","",'S.D.PASTE SHEET'!M2390)</f>
        <v/>
      </c>
      <c s="153" t="str">
        <f>IF('S.D.PASTE SHEET'!N2390="","",'S.D.PASTE SHEET'!N2390)</f>
        <v/>
      </c>
      <c s="153" t="str">
        <f>IF('S.D.PASTE SHEET'!O2390="","",'S.D.PASTE SHEET'!O2390)</f>
        <v/>
      </c>
      <c s="153" t="str">
        <f>IF('S.D.PASTE SHEET'!P2390="","",'S.D.PASTE SHEET'!P2390)</f>
        <v/>
      </c>
      <c s="153" t="str">
        <f>IF('S.D.PASTE SHEET'!Q2390="","",'S.D.PASTE SHEET'!Q2390)</f>
        <v/>
      </c>
      <c s="153" t="str">
        <f>IF('S.D.PASTE SHEET'!R2390="","",'S.D.PASTE SHEET'!R2390)</f>
        <v/>
      </c>
      <c s="153" t="str">
        <f>IF('S.D.PASTE SHEET'!S2390="","",'S.D.PASTE SHEET'!S2390)</f>
        <v/>
      </c>
      <c s="153" t="str">
        <f>IF('S.D.PASTE SHEET'!T2390="","",'S.D.PASTE SHEET'!T2390)</f>
        <v/>
      </c>
      <c s="153" t="str">
        <f>IF('S.D.PASTE SHEET'!U2390="","",'S.D.PASTE SHEET'!U2390)</f>
        <v/>
      </c>
      <c s="153" t="str">
        <f>IF('S.D.PASTE SHEET'!V2390="","",'S.D.PASTE SHEET'!V2390)</f>
        <v/>
      </c>
      <c s="153" t="str">
        <f>IF('S.D.PASTE SHEET'!W2390="","",'S.D.PASTE SHEET'!W2390)</f>
        <v/>
      </c>
      <c s="153" t="str">
        <f>IF('S.D.PASTE SHEET'!X2390="","",'S.D.PASTE SHEET'!X2390)</f>
        <v/>
      </c>
      <c s="153" t="str">
        <f>IF('S.D.PASTE SHEET'!Y2390="","",'S.D.PASTE SHEET'!Y2390)</f>
        <v/>
      </c>
      <c s="153" t="str">
        <f>IF('S.D.PASTE SHEET'!Z2390="","",'S.D.PASTE SHEET'!Z2390)</f>
        <v/>
      </c>
      <c s="153" t="str">
        <f>IF('S.D.PASTE SHEET'!AA2390="","",'S.D.PASTE SHEET'!AA2390)</f>
        <v/>
      </c>
      <c s="153" t="str">
        <f>IF('S.D.PASTE SHEET'!AB2390="","",'S.D.PASTE SHEET'!AB2390)</f>
        <v/>
      </c>
      <c s="153" t="str">
        <f>IF('S.D.PASTE SHEET'!AC2390="","",'S.D.PASTE SHEET'!AC2390)</f>
        <v/>
      </c>
      <c s="153" t="str">
        <f>IF('S.D.PASTE SHEET'!AD2390="","",'S.D.PASTE SHEET'!AD2390)</f>
        <v/>
      </c>
      <c s="155"/>
      <c s="156" t="str">
        <f>IF(AK2390="","",IF(AK2390&gt;0,COUNT($AG$2:AG2390),""))</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IF(BC2390="","",IF(BC2390&gt;0,COUNT($AY$2:AY2390),""))</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91" spans="1:66" ht="15">
      <c r="A2391" s="153" t="str">
        <f>IF('S.D.PASTE SHEET'!A2391="","",'S.D.PASTE SHEET'!A2391)</f>
        <v/>
      </c>
      <c s="153" t="str">
        <f>IF('S.D.PASTE SHEET'!B2391="","",'S.D.PASTE SHEET'!B2391)</f>
        <v/>
      </c>
      <c s="153" t="str">
        <f>IF('S.D.PASTE SHEET'!C2391="","",'S.D.PASTE SHEET'!C2391)</f>
        <v/>
      </c>
      <c s="154" t="str">
        <f>IF('S.D.PASTE SHEET'!D2391="","",'S.D.PASTE SHEET'!D2391)</f>
        <v/>
      </c>
      <c s="153" t="str">
        <f>IF('S.D.PASTE SHEET'!E2391="","",UPPER('S.D.PASTE SHEET'!E2391))</f>
        <v/>
      </c>
      <c s="153" t="str">
        <f>IF('S.D.PASTE SHEET'!F2391="","",'S.D.PASTE SHEET'!F2391)</f>
        <v/>
      </c>
      <c s="153" t="str">
        <f>IF('S.D.PASTE SHEET'!G2391="","",UPPER('S.D.PASTE SHEET'!G2391))</f>
        <v/>
      </c>
      <c s="153" t="str">
        <f>IF('S.D.PASTE SHEET'!H2391="","",UPPER('S.D.PASTE SHEET'!H2391))</f>
        <v/>
      </c>
      <c s="153" t="str">
        <f>IF('S.D.PASTE SHEET'!I2391="","",'S.D.PASTE SHEET'!I2391)</f>
        <v/>
      </c>
      <c s="154" t="str">
        <f>IF('S.D.PASTE SHEET'!J2391="","",'S.D.PASTE SHEET'!J2391)</f>
        <v/>
      </c>
      <c s="153" t="str">
        <f>IF('S.D.PASTE SHEET'!K2391="","",'S.D.PASTE SHEET'!K2391)</f>
        <v/>
      </c>
      <c s="153" t="str">
        <f>IF('S.D.PASTE SHEET'!L2391="","",'S.D.PASTE SHEET'!L2391)</f>
        <v/>
      </c>
      <c s="153" t="str">
        <f>IF('S.D.PASTE SHEET'!M2391="","",'S.D.PASTE SHEET'!M2391)</f>
        <v/>
      </c>
      <c s="153" t="str">
        <f>IF('S.D.PASTE SHEET'!N2391="","",'S.D.PASTE SHEET'!N2391)</f>
        <v/>
      </c>
      <c s="153" t="str">
        <f>IF('S.D.PASTE SHEET'!O2391="","",'S.D.PASTE SHEET'!O2391)</f>
        <v/>
      </c>
      <c s="153" t="str">
        <f>IF('S.D.PASTE SHEET'!P2391="","",'S.D.PASTE SHEET'!P2391)</f>
        <v/>
      </c>
      <c s="153" t="str">
        <f>IF('S.D.PASTE SHEET'!Q2391="","",'S.D.PASTE SHEET'!Q2391)</f>
        <v/>
      </c>
      <c s="153" t="str">
        <f>IF('S.D.PASTE SHEET'!R2391="","",'S.D.PASTE SHEET'!R2391)</f>
        <v/>
      </c>
      <c s="153" t="str">
        <f>IF('S.D.PASTE SHEET'!S2391="","",'S.D.PASTE SHEET'!S2391)</f>
        <v/>
      </c>
      <c s="153" t="str">
        <f>IF('S.D.PASTE SHEET'!T2391="","",'S.D.PASTE SHEET'!T2391)</f>
        <v/>
      </c>
      <c s="153" t="str">
        <f>IF('S.D.PASTE SHEET'!U2391="","",'S.D.PASTE SHEET'!U2391)</f>
        <v/>
      </c>
      <c s="153" t="str">
        <f>IF('S.D.PASTE SHEET'!V2391="","",'S.D.PASTE SHEET'!V2391)</f>
        <v/>
      </c>
      <c s="153" t="str">
        <f>IF('S.D.PASTE SHEET'!W2391="","",'S.D.PASTE SHEET'!W2391)</f>
        <v/>
      </c>
      <c s="153" t="str">
        <f>IF('S.D.PASTE SHEET'!X2391="","",'S.D.PASTE SHEET'!X2391)</f>
        <v/>
      </c>
      <c s="153" t="str">
        <f>IF('S.D.PASTE SHEET'!Y2391="","",'S.D.PASTE SHEET'!Y2391)</f>
        <v/>
      </c>
      <c s="153" t="str">
        <f>IF('S.D.PASTE SHEET'!Z2391="","",'S.D.PASTE SHEET'!Z2391)</f>
        <v/>
      </c>
      <c s="153" t="str">
        <f>IF('S.D.PASTE SHEET'!AA2391="","",'S.D.PASTE SHEET'!AA2391)</f>
        <v/>
      </c>
      <c s="153" t="str">
        <f>IF('S.D.PASTE SHEET'!AB2391="","",'S.D.PASTE SHEET'!AB2391)</f>
        <v/>
      </c>
      <c s="153" t="str">
        <f>IF('S.D.PASTE SHEET'!AC2391="","",'S.D.PASTE SHEET'!AC2391)</f>
        <v/>
      </c>
      <c s="153" t="str">
        <f>IF('S.D.PASTE SHEET'!AD2391="","",'S.D.PASTE SHEET'!AD2391)</f>
        <v/>
      </c>
      <c s="155"/>
      <c s="156" t="str">
        <f>IF(AK2391="","",IF(AK2391&gt;0,COUNT($AG$2:AG2391),""))</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IF(BC2391="","",IF(BC2391&gt;0,COUNT($AY$2:AY2391),""))</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92" spans="1:66" ht="15">
      <c r="A2392" s="153" t="str">
        <f>IF('S.D.PASTE SHEET'!A2392="","",'S.D.PASTE SHEET'!A2392)</f>
        <v/>
      </c>
      <c s="153" t="str">
        <f>IF('S.D.PASTE SHEET'!B2392="","",'S.D.PASTE SHEET'!B2392)</f>
        <v/>
      </c>
      <c s="153" t="str">
        <f>IF('S.D.PASTE SHEET'!C2392="","",'S.D.PASTE SHEET'!C2392)</f>
        <v/>
      </c>
      <c s="154" t="str">
        <f>IF('S.D.PASTE SHEET'!D2392="","",'S.D.PASTE SHEET'!D2392)</f>
        <v/>
      </c>
      <c s="153" t="str">
        <f>IF('S.D.PASTE SHEET'!E2392="","",UPPER('S.D.PASTE SHEET'!E2392))</f>
        <v/>
      </c>
      <c s="153" t="str">
        <f>IF('S.D.PASTE SHEET'!F2392="","",'S.D.PASTE SHEET'!F2392)</f>
        <v/>
      </c>
      <c s="153" t="str">
        <f>IF('S.D.PASTE SHEET'!G2392="","",UPPER('S.D.PASTE SHEET'!G2392))</f>
        <v/>
      </c>
      <c s="153" t="str">
        <f>IF('S.D.PASTE SHEET'!H2392="","",UPPER('S.D.PASTE SHEET'!H2392))</f>
        <v/>
      </c>
      <c s="153" t="str">
        <f>IF('S.D.PASTE SHEET'!I2392="","",'S.D.PASTE SHEET'!I2392)</f>
        <v/>
      </c>
      <c s="154" t="str">
        <f>IF('S.D.PASTE SHEET'!J2392="","",'S.D.PASTE SHEET'!J2392)</f>
        <v/>
      </c>
      <c s="153" t="str">
        <f>IF('S.D.PASTE SHEET'!K2392="","",'S.D.PASTE SHEET'!K2392)</f>
        <v/>
      </c>
      <c s="153" t="str">
        <f>IF('S.D.PASTE SHEET'!L2392="","",'S.D.PASTE SHEET'!L2392)</f>
        <v/>
      </c>
      <c s="153" t="str">
        <f>IF('S.D.PASTE SHEET'!M2392="","",'S.D.PASTE SHEET'!M2392)</f>
        <v/>
      </c>
      <c s="153" t="str">
        <f>IF('S.D.PASTE SHEET'!N2392="","",'S.D.PASTE SHEET'!N2392)</f>
        <v/>
      </c>
      <c s="153" t="str">
        <f>IF('S.D.PASTE SHEET'!O2392="","",'S.D.PASTE SHEET'!O2392)</f>
        <v/>
      </c>
      <c s="153" t="str">
        <f>IF('S.D.PASTE SHEET'!P2392="","",'S.D.PASTE SHEET'!P2392)</f>
        <v/>
      </c>
      <c s="153" t="str">
        <f>IF('S.D.PASTE SHEET'!Q2392="","",'S.D.PASTE SHEET'!Q2392)</f>
        <v/>
      </c>
      <c s="153" t="str">
        <f>IF('S.D.PASTE SHEET'!R2392="","",'S.D.PASTE SHEET'!R2392)</f>
        <v/>
      </c>
      <c s="153" t="str">
        <f>IF('S.D.PASTE SHEET'!S2392="","",'S.D.PASTE SHEET'!S2392)</f>
        <v/>
      </c>
      <c s="153" t="str">
        <f>IF('S.D.PASTE SHEET'!T2392="","",'S.D.PASTE SHEET'!T2392)</f>
        <v/>
      </c>
      <c s="153" t="str">
        <f>IF('S.D.PASTE SHEET'!U2392="","",'S.D.PASTE SHEET'!U2392)</f>
        <v/>
      </c>
      <c s="153" t="str">
        <f>IF('S.D.PASTE SHEET'!V2392="","",'S.D.PASTE SHEET'!V2392)</f>
        <v/>
      </c>
      <c s="153" t="str">
        <f>IF('S.D.PASTE SHEET'!W2392="","",'S.D.PASTE SHEET'!W2392)</f>
        <v/>
      </c>
      <c s="153" t="str">
        <f>IF('S.D.PASTE SHEET'!X2392="","",'S.D.PASTE SHEET'!X2392)</f>
        <v/>
      </c>
      <c s="153" t="str">
        <f>IF('S.D.PASTE SHEET'!Y2392="","",'S.D.PASTE SHEET'!Y2392)</f>
        <v/>
      </c>
      <c s="153" t="str">
        <f>IF('S.D.PASTE SHEET'!Z2392="","",'S.D.PASTE SHEET'!Z2392)</f>
        <v/>
      </c>
      <c s="153" t="str">
        <f>IF('S.D.PASTE SHEET'!AA2392="","",'S.D.PASTE SHEET'!AA2392)</f>
        <v/>
      </c>
      <c s="153" t="str">
        <f>IF('S.D.PASTE SHEET'!AB2392="","",'S.D.PASTE SHEET'!AB2392)</f>
        <v/>
      </c>
      <c s="153" t="str">
        <f>IF('S.D.PASTE SHEET'!AC2392="","",'S.D.PASTE SHEET'!AC2392)</f>
        <v/>
      </c>
      <c s="153" t="str">
        <f>IF('S.D.PASTE SHEET'!AD2392="","",'S.D.PASTE SHEET'!AD2392)</f>
        <v/>
      </c>
      <c s="155"/>
      <c s="156" t="str">
        <f>IF(AK2392="","",IF(AK2392&gt;0,COUNT($AG$2:AG2392),""))</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IF(BC2392="","",IF(BC2392&gt;0,COUNT($AY$2:AY2392),""))</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93" spans="1:66" ht="15">
      <c r="A2393" s="153" t="str">
        <f>IF('S.D.PASTE SHEET'!A2393="","",'S.D.PASTE SHEET'!A2393)</f>
        <v/>
      </c>
      <c s="153" t="str">
        <f>IF('S.D.PASTE SHEET'!B2393="","",'S.D.PASTE SHEET'!B2393)</f>
        <v/>
      </c>
      <c s="153" t="str">
        <f>IF('S.D.PASTE SHEET'!C2393="","",'S.D.PASTE SHEET'!C2393)</f>
        <v/>
      </c>
      <c s="154" t="str">
        <f>IF('S.D.PASTE SHEET'!D2393="","",'S.D.PASTE SHEET'!D2393)</f>
        <v/>
      </c>
      <c s="153" t="str">
        <f>IF('S.D.PASTE SHEET'!E2393="","",UPPER('S.D.PASTE SHEET'!E2393))</f>
        <v/>
      </c>
      <c s="153" t="str">
        <f>IF('S.D.PASTE SHEET'!F2393="","",'S.D.PASTE SHEET'!F2393)</f>
        <v/>
      </c>
      <c s="153" t="str">
        <f>IF('S.D.PASTE SHEET'!G2393="","",UPPER('S.D.PASTE SHEET'!G2393))</f>
        <v/>
      </c>
      <c s="153" t="str">
        <f>IF('S.D.PASTE SHEET'!H2393="","",UPPER('S.D.PASTE SHEET'!H2393))</f>
        <v/>
      </c>
      <c s="153" t="str">
        <f>IF('S.D.PASTE SHEET'!I2393="","",'S.D.PASTE SHEET'!I2393)</f>
        <v/>
      </c>
      <c s="154" t="str">
        <f>IF('S.D.PASTE SHEET'!J2393="","",'S.D.PASTE SHEET'!J2393)</f>
        <v/>
      </c>
      <c s="153" t="str">
        <f>IF('S.D.PASTE SHEET'!K2393="","",'S.D.PASTE SHEET'!K2393)</f>
        <v/>
      </c>
      <c s="153" t="str">
        <f>IF('S.D.PASTE SHEET'!L2393="","",'S.D.PASTE SHEET'!L2393)</f>
        <v/>
      </c>
      <c s="153" t="str">
        <f>IF('S.D.PASTE SHEET'!M2393="","",'S.D.PASTE SHEET'!M2393)</f>
        <v/>
      </c>
      <c s="153" t="str">
        <f>IF('S.D.PASTE SHEET'!N2393="","",'S.D.PASTE SHEET'!N2393)</f>
        <v/>
      </c>
      <c s="153" t="str">
        <f>IF('S.D.PASTE SHEET'!O2393="","",'S.D.PASTE SHEET'!O2393)</f>
        <v/>
      </c>
      <c s="153" t="str">
        <f>IF('S.D.PASTE SHEET'!P2393="","",'S.D.PASTE SHEET'!P2393)</f>
        <v/>
      </c>
      <c s="153" t="str">
        <f>IF('S.D.PASTE SHEET'!Q2393="","",'S.D.PASTE SHEET'!Q2393)</f>
        <v/>
      </c>
      <c s="153" t="str">
        <f>IF('S.D.PASTE SHEET'!R2393="","",'S.D.PASTE SHEET'!R2393)</f>
        <v/>
      </c>
      <c s="153" t="str">
        <f>IF('S.D.PASTE SHEET'!S2393="","",'S.D.PASTE SHEET'!S2393)</f>
        <v/>
      </c>
      <c s="153" t="str">
        <f>IF('S.D.PASTE SHEET'!T2393="","",'S.D.PASTE SHEET'!T2393)</f>
        <v/>
      </c>
      <c s="153" t="str">
        <f>IF('S.D.PASTE SHEET'!U2393="","",'S.D.PASTE SHEET'!U2393)</f>
        <v/>
      </c>
      <c s="153" t="str">
        <f>IF('S.D.PASTE SHEET'!V2393="","",'S.D.PASTE SHEET'!V2393)</f>
        <v/>
      </c>
      <c s="153" t="str">
        <f>IF('S.D.PASTE SHEET'!W2393="","",'S.D.PASTE SHEET'!W2393)</f>
        <v/>
      </c>
      <c s="153" t="str">
        <f>IF('S.D.PASTE SHEET'!X2393="","",'S.D.PASTE SHEET'!X2393)</f>
        <v/>
      </c>
      <c s="153" t="str">
        <f>IF('S.D.PASTE SHEET'!Y2393="","",'S.D.PASTE SHEET'!Y2393)</f>
        <v/>
      </c>
      <c s="153" t="str">
        <f>IF('S.D.PASTE SHEET'!Z2393="","",'S.D.PASTE SHEET'!Z2393)</f>
        <v/>
      </c>
      <c s="153" t="str">
        <f>IF('S.D.PASTE SHEET'!AA2393="","",'S.D.PASTE SHEET'!AA2393)</f>
        <v/>
      </c>
      <c s="153" t="str">
        <f>IF('S.D.PASTE SHEET'!AB2393="","",'S.D.PASTE SHEET'!AB2393)</f>
        <v/>
      </c>
      <c s="153" t="str">
        <f>IF('S.D.PASTE SHEET'!AC2393="","",'S.D.PASTE SHEET'!AC2393)</f>
        <v/>
      </c>
      <c s="153" t="str">
        <f>IF('S.D.PASTE SHEET'!AD2393="","",'S.D.PASTE SHEET'!AD2393)</f>
        <v/>
      </c>
      <c s="155"/>
      <c s="156" t="str">
        <f>IF(AK2393="","",IF(AK2393&gt;0,COUNT($AG$2:AG2393),""))</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IF(BC2393="","",IF(BC2393&gt;0,COUNT($AY$2:AY2393),""))</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94" spans="1:66" ht="15">
      <c r="A2394" s="153" t="str">
        <f>IF('S.D.PASTE SHEET'!A2394="","",'S.D.PASTE SHEET'!A2394)</f>
        <v/>
      </c>
      <c s="153" t="str">
        <f>IF('S.D.PASTE SHEET'!B2394="","",'S.D.PASTE SHEET'!B2394)</f>
        <v/>
      </c>
      <c s="153" t="str">
        <f>IF('S.D.PASTE SHEET'!C2394="","",'S.D.PASTE SHEET'!C2394)</f>
        <v/>
      </c>
      <c s="154" t="str">
        <f>IF('S.D.PASTE SHEET'!D2394="","",'S.D.PASTE SHEET'!D2394)</f>
        <v/>
      </c>
      <c s="153" t="str">
        <f>IF('S.D.PASTE SHEET'!E2394="","",UPPER('S.D.PASTE SHEET'!E2394))</f>
        <v/>
      </c>
      <c s="153" t="str">
        <f>IF('S.D.PASTE SHEET'!F2394="","",'S.D.PASTE SHEET'!F2394)</f>
        <v/>
      </c>
      <c s="153" t="str">
        <f>IF('S.D.PASTE SHEET'!G2394="","",UPPER('S.D.PASTE SHEET'!G2394))</f>
        <v/>
      </c>
      <c s="153" t="str">
        <f>IF('S.D.PASTE SHEET'!H2394="","",UPPER('S.D.PASTE SHEET'!H2394))</f>
        <v/>
      </c>
      <c s="153" t="str">
        <f>IF('S.D.PASTE SHEET'!I2394="","",'S.D.PASTE SHEET'!I2394)</f>
        <v/>
      </c>
      <c s="154" t="str">
        <f>IF('S.D.PASTE SHEET'!J2394="","",'S.D.PASTE SHEET'!J2394)</f>
        <v/>
      </c>
      <c s="153" t="str">
        <f>IF('S.D.PASTE SHEET'!K2394="","",'S.D.PASTE SHEET'!K2394)</f>
        <v/>
      </c>
      <c s="153" t="str">
        <f>IF('S.D.PASTE SHEET'!L2394="","",'S.D.PASTE SHEET'!L2394)</f>
        <v/>
      </c>
      <c s="153" t="str">
        <f>IF('S.D.PASTE SHEET'!M2394="","",'S.D.PASTE SHEET'!M2394)</f>
        <v/>
      </c>
      <c s="153" t="str">
        <f>IF('S.D.PASTE SHEET'!N2394="","",'S.D.PASTE SHEET'!N2394)</f>
        <v/>
      </c>
      <c s="153" t="str">
        <f>IF('S.D.PASTE SHEET'!O2394="","",'S.D.PASTE SHEET'!O2394)</f>
        <v/>
      </c>
      <c s="153" t="str">
        <f>IF('S.D.PASTE SHEET'!P2394="","",'S.D.PASTE SHEET'!P2394)</f>
        <v/>
      </c>
      <c s="153" t="str">
        <f>IF('S.D.PASTE SHEET'!Q2394="","",'S.D.PASTE SHEET'!Q2394)</f>
        <v/>
      </c>
      <c s="153" t="str">
        <f>IF('S.D.PASTE SHEET'!R2394="","",'S.D.PASTE SHEET'!R2394)</f>
        <v/>
      </c>
      <c s="153" t="str">
        <f>IF('S.D.PASTE SHEET'!S2394="","",'S.D.PASTE SHEET'!S2394)</f>
        <v/>
      </c>
      <c s="153" t="str">
        <f>IF('S.D.PASTE SHEET'!T2394="","",'S.D.PASTE SHEET'!T2394)</f>
        <v/>
      </c>
      <c s="153" t="str">
        <f>IF('S.D.PASTE SHEET'!U2394="","",'S.D.PASTE SHEET'!U2394)</f>
        <v/>
      </c>
      <c s="153" t="str">
        <f>IF('S.D.PASTE SHEET'!V2394="","",'S.D.PASTE SHEET'!V2394)</f>
        <v/>
      </c>
      <c s="153" t="str">
        <f>IF('S.D.PASTE SHEET'!W2394="","",'S.D.PASTE SHEET'!W2394)</f>
        <v/>
      </c>
      <c s="153" t="str">
        <f>IF('S.D.PASTE SHEET'!X2394="","",'S.D.PASTE SHEET'!X2394)</f>
        <v/>
      </c>
      <c s="153" t="str">
        <f>IF('S.D.PASTE SHEET'!Y2394="","",'S.D.PASTE SHEET'!Y2394)</f>
        <v/>
      </c>
      <c s="153" t="str">
        <f>IF('S.D.PASTE SHEET'!Z2394="","",'S.D.PASTE SHEET'!Z2394)</f>
        <v/>
      </c>
      <c s="153" t="str">
        <f>IF('S.D.PASTE SHEET'!AA2394="","",'S.D.PASTE SHEET'!AA2394)</f>
        <v/>
      </c>
      <c s="153" t="str">
        <f>IF('S.D.PASTE SHEET'!AB2394="","",'S.D.PASTE SHEET'!AB2394)</f>
        <v/>
      </c>
      <c s="153" t="str">
        <f>IF('S.D.PASTE SHEET'!AC2394="","",'S.D.PASTE SHEET'!AC2394)</f>
        <v/>
      </c>
      <c s="153" t="str">
        <f>IF('S.D.PASTE SHEET'!AD2394="","",'S.D.PASTE SHEET'!AD2394)</f>
        <v/>
      </c>
      <c s="155"/>
      <c s="156" t="str">
        <f>IF(AK2394="","",IF(AK2394&gt;0,COUNT($AG$2:AG2394),""))</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IF(BC2394="","",IF(BC2394&gt;0,COUNT($AY$2:AY2394),""))</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95" spans="1:66" ht="15">
      <c r="A2395" s="153" t="str">
        <f>IF('S.D.PASTE SHEET'!A2395="","",'S.D.PASTE SHEET'!A2395)</f>
        <v/>
      </c>
      <c s="153" t="str">
        <f>IF('S.D.PASTE SHEET'!B2395="","",'S.D.PASTE SHEET'!B2395)</f>
        <v/>
      </c>
      <c s="153" t="str">
        <f>IF('S.D.PASTE SHEET'!C2395="","",'S.D.PASTE SHEET'!C2395)</f>
        <v/>
      </c>
      <c s="154" t="str">
        <f>IF('S.D.PASTE SHEET'!D2395="","",'S.D.PASTE SHEET'!D2395)</f>
        <v/>
      </c>
      <c s="153" t="str">
        <f>IF('S.D.PASTE SHEET'!E2395="","",UPPER('S.D.PASTE SHEET'!E2395))</f>
        <v/>
      </c>
      <c s="153" t="str">
        <f>IF('S.D.PASTE SHEET'!F2395="","",'S.D.PASTE SHEET'!F2395)</f>
        <v/>
      </c>
      <c s="153" t="str">
        <f>IF('S.D.PASTE SHEET'!G2395="","",UPPER('S.D.PASTE SHEET'!G2395))</f>
        <v/>
      </c>
      <c s="153" t="str">
        <f>IF('S.D.PASTE SHEET'!H2395="","",UPPER('S.D.PASTE SHEET'!H2395))</f>
        <v/>
      </c>
      <c s="153" t="str">
        <f>IF('S.D.PASTE SHEET'!I2395="","",'S.D.PASTE SHEET'!I2395)</f>
        <v/>
      </c>
      <c s="154" t="str">
        <f>IF('S.D.PASTE SHEET'!J2395="","",'S.D.PASTE SHEET'!J2395)</f>
        <v/>
      </c>
      <c s="153" t="str">
        <f>IF('S.D.PASTE SHEET'!K2395="","",'S.D.PASTE SHEET'!K2395)</f>
        <v/>
      </c>
      <c s="153" t="str">
        <f>IF('S.D.PASTE SHEET'!L2395="","",'S.D.PASTE SHEET'!L2395)</f>
        <v/>
      </c>
      <c s="153" t="str">
        <f>IF('S.D.PASTE SHEET'!M2395="","",'S.D.PASTE SHEET'!M2395)</f>
        <v/>
      </c>
      <c s="153" t="str">
        <f>IF('S.D.PASTE SHEET'!N2395="","",'S.D.PASTE SHEET'!N2395)</f>
        <v/>
      </c>
      <c s="153" t="str">
        <f>IF('S.D.PASTE SHEET'!O2395="","",'S.D.PASTE SHEET'!O2395)</f>
        <v/>
      </c>
      <c s="153" t="str">
        <f>IF('S.D.PASTE SHEET'!P2395="","",'S.D.PASTE SHEET'!P2395)</f>
        <v/>
      </c>
      <c s="153" t="str">
        <f>IF('S.D.PASTE SHEET'!Q2395="","",'S.D.PASTE SHEET'!Q2395)</f>
        <v/>
      </c>
      <c s="153" t="str">
        <f>IF('S.D.PASTE SHEET'!R2395="","",'S.D.PASTE SHEET'!R2395)</f>
        <v/>
      </c>
      <c s="153" t="str">
        <f>IF('S.D.PASTE SHEET'!S2395="","",'S.D.PASTE SHEET'!S2395)</f>
        <v/>
      </c>
      <c s="153" t="str">
        <f>IF('S.D.PASTE SHEET'!T2395="","",'S.D.PASTE SHEET'!T2395)</f>
        <v/>
      </c>
      <c s="153" t="str">
        <f>IF('S.D.PASTE SHEET'!U2395="","",'S.D.PASTE SHEET'!U2395)</f>
        <v/>
      </c>
      <c s="153" t="str">
        <f>IF('S.D.PASTE SHEET'!V2395="","",'S.D.PASTE SHEET'!V2395)</f>
        <v/>
      </c>
      <c s="153" t="str">
        <f>IF('S.D.PASTE SHEET'!W2395="","",'S.D.PASTE SHEET'!W2395)</f>
        <v/>
      </c>
      <c s="153" t="str">
        <f>IF('S.D.PASTE SHEET'!X2395="","",'S.D.PASTE SHEET'!X2395)</f>
        <v/>
      </c>
      <c s="153" t="str">
        <f>IF('S.D.PASTE SHEET'!Y2395="","",'S.D.PASTE SHEET'!Y2395)</f>
        <v/>
      </c>
      <c s="153" t="str">
        <f>IF('S.D.PASTE SHEET'!Z2395="","",'S.D.PASTE SHEET'!Z2395)</f>
        <v/>
      </c>
      <c s="153" t="str">
        <f>IF('S.D.PASTE SHEET'!AA2395="","",'S.D.PASTE SHEET'!AA2395)</f>
        <v/>
      </c>
      <c s="153" t="str">
        <f>IF('S.D.PASTE SHEET'!AB2395="","",'S.D.PASTE SHEET'!AB2395)</f>
        <v/>
      </c>
      <c s="153" t="str">
        <f>IF('S.D.PASTE SHEET'!AC2395="","",'S.D.PASTE SHEET'!AC2395)</f>
        <v/>
      </c>
      <c s="153" t="str">
        <f>IF('S.D.PASTE SHEET'!AD2395="","",'S.D.PASTE SHEET'!AD2395)</f>
        <v/>
      </c>
      <c s="155"/>
      <c s="156" t="str">
        <f>IF(AK2395="","",IF(AK2395&gt;0,COUNT($AG$2:AG2395),""))</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IF(BC2395="","",IF(BC2395&gt;0,COUNT($AY$2:AY2395),""))</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96" spans="1:66" ht="15">
      <c r="A2396" s="153" t="str">
        <f>IF('S.D.PASTE SHEET'!A2396="","",'S.D.PASTE SHEET'!A2396)</f>
        <v/>
      </c>
      <c s="153" t="str">
        <f>IF('S.D.PASTE SHEET'!B2396="","",'S.D.PASTE SHEET'!B2396)</f>
        <v/>
      </c>
      <c s="153" t="str">
        <f>IF('S.D.PASTE SHEET'!C2396="","",'S.D.PASTE SHEET'!C2396)</f>
        <v/>
      </c>
      <c s="154" t="str">
        <f>IF('S.D.PASTE SHEET'!D2396="","",'S.D.PASTE SHEET'!D2396)</f>
        <v/>
      </c>
      <c s="153" t="str">
        <f>IF('S.D.PASTE SHEET'!E2396="","",UPPER('S.D.PASTE SHEET'!E2396))</f>
        <v/>
      </c>
      <c s="153" t="str">
        <f>IF('S.D.PASTE SHEET'!F2396="","",'S.D.PASTE SHEET'!F2396)</f>
        <v/>
      </c>
      <c s="153" t="str">
        <f>IF('S.D.PASTE SHEET'!G2396="","",UPPER('S.D.PASTE SHEET'!G2396))</f>
        <v/>
      </c>
      <c s="153" t="str">
        <f>IF('S.D.PASTE SHEET'!H2396="","",UPPER('S.D.PASTE SHEET'!H2396))</f>
        <v/>
      </c>
      <c s="153" t="str">
        <f>IF('S.D.PASTE SHEET'!I2396="","",'S.D.PASTE SHEET'!I2396)</f>
        <v/>
      </c>
      <c s="154" t="str">
        <f>IF('S.D.PASTE SHEET'!J2396="","",'S.D.PASTE SHEET'!J2396)</f>
        <v/>
      </c>
      <c s="153" t="str">
        <f>IF('S.D.PASTE SHEET'!K2396="","",'S.D.PASTE SHEET'!K2396)</f>
        <v/>
      </c>
      <c s="153" t="str">
        <f>IF('S.D.PASTE SHEET'!L2396="","",'S.D.PASTE SHEET'!L2396)</f>
        <v/>
      </c>
      <c s="153" t="str">
        <f>IF('S.D.PASTE SHEET'!M2396="","",'S.D.PASTE SHEET'!M2396)</f>
        <v/>
      </c>
      <c s="153" t="str">
        <f>IF('S.D.PASTE SHEET'!N2396="","",'S.D.PASTE SHEET'!N2396)</f>
        <v/>
      </c>
      <c s="153" t="str">
        <f>IF('S.D.PASTE SHEET'!O2396="","",'S.D.PASTE SHEET'!O2396)</f>
        <v/>
      </c>
      <c s="153" t="str">
        <f>IF('S.D.PASTE SHEET'!P2396="","",'S.D.PASTE SHEET'!P2396)</f>
        <v/>
      </c>
      <c s="153" t="str">
        <f>IF('S.D.PASTE SHEET'!Q2396="","",'S.D.PASTE SHEET'!Q2396)</f>
        <v/>
      </c>
      <c s="153" t="str">
        <f>IF('S.D.PASTE SHEET'!R2396="","",'S.D.PASTE SHEET'!R2396)</f>
        <v/>
      </c>
      <c s="153" t="str">
        <f>IF('S.D.PASTE SHEET'!S2396="","",'S.D.PASTE SHEET'!S2396)</f>
        <v/>
      </c>
      <c s="153" t="str">
        <f>IF('S.D.PASTE SHEET'!T2396="","",'S.D.PASTE SHEET'!T2396)</f>
        <v/>
      </c>
      <c s="153" t="str">
        <f>IF('S.D.PASTE SHEET'!U2396="","",'S.D.PASTE SHEET'!U2396)</f>
        <v/>
      </c>
      <c s="153" t="str">
        <f>IF('S.D.PASTE SHEET'!V2396="","",'S.D.PASTE SHEET'!V2396)</f>
        <v/>
      </c>
      <c s="153" t="str">
        <f>IF('S.D.PASTE SHEET'!W2396="","",'S.D.PASTE SHEET'!W2396)</f>
        <v/>
      </c>
      <c s="153" t="str">
        <f>IF('S.D.PASTE SHEET'!X2396="","",'S.D.PASTE SHEET'!X2396)</f>
        <v/>
      </c>
      <c s="153" t="str">
        <f>IF('S.D.PASTE SHEET'!Y2396="","",'S.D.PASTE SHEET'!Y2396)</f>
        <v/>
      </c>
      <c s="153" t="str">
        <f>IF('S.D.PASTE SHEET'!Z2396="","",'S.D.PASTE SHEET'!Z2396)</f>
        <v/>
      </c>
      <c s="153" t="str">
        <f>IF('S.D.PASTE SHEET'!AA2396="","",'S.D.PASTE SHEET'!AA2396)</f>
        <v/>
      </c>
      <c s="153" t="str">
        <f>IF('S.D.PASTE SHEET'!AB2396="","",'S.D.PASTE SHEET'!AB2396)</f>
        <v/>
      </c>
      <c s="153" t="str">
        <f>IF('S.D.PASTE SHEET'!AC2396="","",'S.D.PASTE SHEET'!AC2396)</f>
        <v/>
      </c>
      <c s="153" t="str">
        <f>IF('S.D.PASTE SHEET'!AD2396="","",'S.D.PASTE SHEET'!AD2396)</f>
        <v/>
      </c>
      <c s="155"/>
      <c s="156" t="str">
        <f>IF(AK2396="","",IF(AK2396&gt;0,COUNT($AG$2:AG2396),""))</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IF(BC2396="","",IF(BC2396&gt;0,COUNT($AY$2:AY2396),""))</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97" spans="1:66" ht="15">
      <c r="A2397" s="153" t="str">
        <f>IF('S.D.PASTE SHEET'!A2397="","",'S.D.PASTE SHEET'!A2397)</f>
        <v/>
      </c>
      <c s="153" t="str">
        <f>IF('S.D.PASTE SHEET'!B2397="","",'S.D.PASTE SHEET'!B2397)</f>
        <v/>
      </c>
      <c s="153" t="str">
        <f>IF('S.D.PASTE SHEET'!C2397="","",'S.D.PASTE SHEET'!C2397)</f>
        <v/>
      </c>
      <c s="154" t="str">
        <f>IF('S.D.PASTE SHEET'!D2397="","",'S.D.PASTE SHEET'!D2397)</f>
        <v/>
      </c>
      <c s="153" t="str">
        <f>IF('S.D.PASTE SHEET'!E2397="","",UPPER('S.D.PASTE SHEET'!E2397))</f>
        <v/>
      </c>
      <c s="153" t="str">
        <f>IF('S.D.PASTE SHEET'!F2397="","",'S.D.PASTE SHEET'!F2397)</f>
        <v/>
      </c>
      <c s="153" t="str">
        <f>IF('S.D.PASTE SHEET'!G2397="","",UPPER('S.D.PASTE SHEET'!G2397))</f>
        <v/>
      </c>
      <c s="153" t="str">
        <f>IF('S.D.PASTE SHEET'!H2397="","",UPPER('S.D.PASTE SHEET'!H2397))</f>
        <v/>
      </c>
      <c s="153" t="str">
        <f>IF('S.D.PASTE SHEET'!I2397="","",'S.D.PASTE SHEET'!I2397)</f>
        <v/>
      </c>
      <c s="154" t="str">
        <f>IF('S.D.PASTE SHEET'!J2397="","",'S.D.PASTE SHEET'!J2397)</f>
        <v/>
      </c>
      <c s="153" t="str">
        <f>IF('S.D.PASTE SHEET'!K2397="","",'S.D.PASTE SHEET'!K2397)</f>
        <v/>
      </c>
      <c s="153" t="str">
        <f>IF('S.D.PASTE SHEET'!L2397="","",'S.D.PASTE SHEET'!L2397)</f>
        <v/>
      </c>
      <c s="153" t="str">
        <f>IF('S.D.PASTE SHEET'!M2397="","",'S.D.PASTE SHEET'!M2397)</f>
        <v/>
      </c>
      <c s="153" t="str">
        <f>IF('S.D.PASTE SHEET'!N2397="","",'S.D.PASTE SHEET'!N2397)</f>
        <v/>
      </c>
      <c s="153" t="str">
        <f>IF('S.D.PASTE SHEET'!O2397="","",'S.D.PASTE SHEET'!O2397)</f>
        <v/>
      </c>
      <c s="153" t="str">
        <f>IF('S.D.PASTE SHEET'!P2397="","",'S.D.PASTE SHEET'!P2397)</f>
        <v/>
      </c>
      <c s="153" t="str">
        <f>IF('S.D.PASTE SHEET'!Q2397="","",'S.D.PASTE SHEET'!Q2397)</f>
        <v/>
      </c>
      <c s="153" t="str">
        <f>IF('S.D.PASTE SHEET'!R2397="","",'S.D.PASTE SHEET'!R2397)</f>
        <v/>
      </c>
      <c s="153" t="str">
        <f>IF('S.D.PASTE SHEET'!S2397="","",'S.D.PASTE SHEET'!S2397)</f>
        <v/>
      </c>
      <c s="153" t="str">
        <f>IF('S.D.PASTE SHEET'!T2397="","",'S.D.PASTE SHEET'!T2397)</f>
        <v/>
      </c>
      <c s="153" t="str">
        <f>IF('S.D.PASTE SHEET'!U2397="","",'S.D.PASTE SHEET'!U2397)</f>
        <v/>
      </c>
      <c s="153" t="str">
        <f>IF('S.D.PASTE SHEET'!V2397="","",'S.D.PASTE SHEET'!V2397)</f>
        <v/>
      </c>
      <c s="153" t="str">
        <f>IF('S.D.PASTE SHEET'!W2397="","",'S.D.PASTE SHEET'!W2397)</f>
        <v/>
      </c>
      <c s="153" t="str">
        <f>IF('S.D.PASTE SHEET'!X2397="","",'S.D.PASTE SHEET'!X2397)</f>
        <v/>
      </c>
      <c s="153" t="str">
        <f>IF('S.D.PASTE SHEET'!Y2397="","",'S.D.PASTE SHEET'!Y2397)</f>
        <v/>
      </c>
      <c s="153" t="str">
        <f>IF('S.D.PASTE SHEET'!Z2397="","",'S.D.PASTE SHEET'!Z2397)</f>
        <v/>
      </c>
      <c s="153" t="str">
        <f>IF('S.D.PASTE SHEET'!AA2397="","",'S.D.PASTE SHEET'!AA2397)</f>
        <v/>
      </c>
      <c s="153" t="str">
        <f>IF('S.D.PASTE SHEET'!AB2397="","",'S.D.PASTE SHEET'!AB2397)</f>
        <v/>
      </c>
      <c s="153" t="str">
        <f>IF('S.D.PASTE SHEET'!AC2397="","",'S.D.PASTE SHEET'!AC2397)</f>
        <v/>
      </c>
      <c s="153" t="str">
        <f>IF('S.D.PASTE SHEET'!AD2397="","",'S.D.PASTE SHEET'!AD2397)</f>
        <v/>
      </c>
      <c s="155"/>
      <c s="156" t="str">
        <f>IF(AK2397="","",IF(AK2397&gt;0,COUNT($AG$2:AG2397),""))</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IF(BC2397="","",IF(BC2397&gt;0,COUNT($AY$2:AY2397),""))</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98" spans="1:66" ht="15">
      <c r="A2398" s="153" t="str">
        <f>IF('S.D.PASTE SHEET'!A2398="","",'S.D.PASTE SHEET'!A2398)</f>
        <v/>
      </c>
      <c s="153" t="str">
        <f>IF('S.D.PASTE SHEET'!B2398="","",'S.D.PASTE SHEET'!B2398)</f>
        <v/>
      </c>
      <c s="153" t="str">
        <f>IF('S.D.PASTE SHEET'!C2398="","",'S.D.PASTE SHEET'!C2398)</f>
        <v/>
      </c>
      <c s="154" t="str">
        <f>IF('S.D.PASTE SHEET'!D2398="","",'S.D.PASTE SHEET'!D2398)</f>
        <v/>
      </c>
      <c s="153" t="str">
        <f>IF('S.D.PASTE SHEET'!E2398="","",UPPER('S.D.PASTE SHEET'!E2398))</f>
        <v/>
      </c>
      <c s="153" t="str">
        <f>IF('S.D.PASTE SHEET'!F2398="","",'S.D.PASTE SHEET'!F2398)</f>
        <v/>
      </c>
      <c s="153" t="str">
        <f>IF('S.D.PASTE SHEET'!G2398="","",UPPER('S.D.PASTE SHEET'!G2398))</f>
        <v/>
      </c>
      <c s="153" t="str">
        <f>IF('S.D.PASTE SHEET'!H2398="","",UPPER('S.D.PASTE SHEET'!H2398))</f>
        <v/>
      </c>
      <c s="153" t="str">
        <f>IF('S.D.PASTE SHEET'!I2398="","",'S.D.PASTE SHEET'!I2398)</f>
        <v/>
      </c>
      <c s="154" t="str">
        <f>IF('S.D.PASTE SHEET'!J2398="","",'S.D.PASTE SHEET'!J2398)</f>
        <v/>
      </c>
      <c s="153" t="str">
        <f>IF('S.D.PASTE SHEET'!K2398="","",'S.D.PASTE SHEET'!K2398)</f>
        <v/>
      </c>
      <c s="153" t="str">
        <f>IF('S.D.PASTE SHEET'!L2398="","",'S.D.PASTE SHEET'!L2398)</f>
        <v/>
      </c>
      <c s="153" t="str">
        <f>IF('S.D.PASTE SHEET'!M2398="","",'S.D.PASTE SHEET'!M2398)</f>
        <v/>
      </c>
      <c s="153" t="str">
        <f>IF('S.D.PASTE SHEET'!N2398="","",'S.D.PASTE SHEET'!N2398)</f>
        <v/>
      </c>
      <c s="153" t="str">
        <f>IF('S.D.PASTE SHEET'!O2398="","",'S.D.PASTE SHEET'!O2398)</f>
        <v/>
      </c>
      <c s="153" t="str">
        <f>IF('S.D.PASTE SHEET'!P2398="","",'S.D.PASTE SHEET'!P2398)</f>
        <v/>
      </c>
      <c s="153" t="str">
        <f>IF('S.D.PASTE SHEET'!Q2398="","",'S.D.PASTE SHEET'!Q2398)</f>
        <v/>
      </c>
      <c s="153" t="str">
        <f>IF('S.D.PASTE SHEET'!R2398="","",'S.D.PASTE SHEET'!R2398)</f>
        <v/>
      </c>
      <c s="153" t="str">
        <f>IF('S.D.PASTE SHEET'!S2398="","",'S.D.PASTE SHEET'!S2398)</f>
        <v/>
      </c>
      <c s="153" t="str">
        <f>IF('S.D.PASTE SHEET'!T2398="","",'S.D.PASTE SHEET'!T2398)</f>
        <v/>
      </c>
      <c s="153" t="str">
        <f>IF('S.D.PASTE SHEET'!U2398="","",'S.D.PASTE SHEET'!U2398)</f>
        <v/>
      </c>
      <c s="153" t="str">
        <f>IF('S.D.PASTE SHEET'!V2398="","",'S.D.PASTE SHEET'!V2398)</f>
        <v/>
      </c>
      <c s="153" t="str">
        <f>IF('S.D.PASTE SHEET'!W2398="","",'S.D.PASTE SHEET'!W2398)</f>
        <v/>
      </c>
      <c s="153" t="str">
        <f>IF('S.D.PASTE SHEET'!X2398="","",'S.D.PASTE SHEET'!X2398)</f>
        <v/>
      </c>
      <c s="153" t="str">
        <f>IF('S.D.PASTE SHEET'!Y2398="","",'S.D.PASTE SHEET'!Y2398)</f>
        <v/>
      </c>
      <c s="153" t="str">
        <f>IF('S.D.PASTE SHEET'!Z2398="","",'S.D.PASTE SHEET'!Z2398)</f>
        <v/>
      </c>
      <c s="153" t="str">
        <f>IF('S.D.PASTE SHEET'!AA2398="","",'S.D.PASTE SHEET'!AA2398)</f>
        <v/>
      </c>
      <c s="153" t="str">
        <f>IF('S.D.PASTE SHEET'!AB2398="","",'S.D.PASTE SHEET'!AB2398)</f>
        <v/>
      </c>
      <c s="153" t="str">
        <f>IF('S.D.PASTE SHEET'!AC2398="","",'S.D.PASTE SHEET'!AC2398)</f>
        <v/>
      </c>
      <c s="153" t="str">
        <f>IF('S.D.PASTE SHEET'!AD2398="","",'S.D.PASTE SHEET'!AD2398)</f>
        <v/>
      </c>
      <c s="155"/>
      <c s="156" t="str">
        <f>IF(AK2398="","",IF(AK2398&gt;0,COUNT($AG$2:AG2398),""))</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IF(BC2398="","",IF(BC2398&gt;0,COUNT($AY$2:AY2398),""))</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399" spans="1:66" ht="15">
      <c r="A2399" s="153" t="str">
        <f>IF('S.D.PASTE SHEET'!A2399="","",'S.D.PASTE SHEET'!A2399)</f>
        <v/>
      </c>
      <c s="153" t="str">
        <f>IF('S.D.PASTE SHEET'!B2399="","",'S.D.PASTE SHEET'!B2399)</f>
        <v/>
      </c>
      <c s="153" t="str">
        <f>IF('S.D.PASTE SHEET'!C2399="","",'S.D.PASTE SHEET'!C2399)</f>
        <v/>
      </c>
      <c s="154" t="str">
        <f>IF('S.D.PASTE SHEET'!D2399="","",'S.D.PASTE SHEET'!D2399)</f>
        <v/>
      </c>
      <c s="153" t="str">
        <f>IF('S.D.PASTE SHEET'!E2399="","",UPPER('S.D.PASTE SHEET'!E2399))</f>
        <v/>
      </c>
      <c s="153" t="str">
        <f>IF('S.D.PASTE SHEET'!F2399="","",'S.D.PASTE SHEET'!F2399)</f>
        <v/>
      </c>
      <c s="153" t="str">
        <f>IF('S.D.PASTE SHEET'!G2399="","",UPPER('S.D.PASTE SHEET'!G2399))</f>
        <v/>
      </c>
      <c s="153" t="str">
        <f>IF('S.D.PASTE SHEET'!H2399="","",UPPER('S.D.PASTE SHEET'!H2399))</f>
        <v/>
      </c>
      <c s="153" t="str">
        <f>IF('S.D.PASTE SHEET'!I2399="","",'S.D.PASTE SHEET'!I2399)</f>
        <v/>
      </c>
      <c s="154" t="str">
        <f>IF('S.D.PASTE SHEET'!J2399="","",'S.D.PASTE SHEET'!J2399)</f>
        <v/>
      </c>
      <c s="153" t="str">
        <f>IF('S.D.PASTE SHEET'!K2399="","",'S.D.PASTE SHEET'!K2399)</f>
        <v/>
      </c>
      <c s="153" t="str">
        <f>IF('S.D.PASTE SHEET'!L2399="","",'S.D.PASTE SHEET'!L2399)</f>
        <v/>
      </c>
      <c s="153" t="str">
        <f>IF('S.D.PASTE SHEET'!M2399="","",'S.D.PASTE SHEET'!M2399)</f>
        <v/>
      </c>
      <c s="153" t="str">
        <f>IF('S.D.PASTE SHEET'!N2399="","",'S.D.PASTE SHEET'!N2399)</f>
        <v/>
      </c>
      <c s="153" t="str">
        <f>IF('S.D.PASTE SHEET'!O2399="","",'S.D.PASTE SHEET'!O2399)</f>
        <v/>
      </c>
      <c s="153" t="str">
        <f>IF('S.D.PASTE SHEET'!P2399="","",'S.D.PASTE SHEET'!P2399)</f>
        <v/>
      </c>
      <c s="153" t="str">
        <f>IF('S.D.PASTE SHEET'!Q2399="","",'S.D.PASTE SHEET'!Q2399)</f>
        <v/>
      </c>
      <c s="153" t="str">
        <f>IF('S.D.PASTE SHEET'!R2399="","",'S.D.PASTE SHEET'!R2399)</f>
        <v/>
      </c>
      <c s="153" t="str">
        <f>IF('S.D.PASTE SHEET'!S2399="","",'S.D.PASTE SHEET'!S2399)</f>
        <v/>
      </c>
      <c s="153" t="str">
        <f>IF('S.D.PASTE SHEET'!T2399="","",'S.D.PASTE SHEET'!T2399)</f>
        <v/>
      </c>
      <c s="153" t="str">
        <f>IF('S.D.PASTE SHEET'!U2399="","",'S.D.PASTE SHEET'!U2399)</f>
        <v/>
      </c>
      <c s="153" t="str">
        <f>IF('S.D.PASTE SHEET'!V2399="","",'S.D.PASTE SHEET'!V2399)</f>
        <v/>
      </c>
      <c s="153" t="str">
        <f>IF('S.D.PASTE SHEET'!W2399="","",'S.D.PASTE SHEET'!W2399)</f>
        <v/>
      </c>
      <c s="153" t="str">
        <f>IF('S.D.PASTE SHEET'!X2399="","",'S.D.PASTE SHEET'!X2399)</f>
        <v/>
      </c>
      <c s="153" t="str">
        <f>IF('S.D.PASTE SHEET'!Y2399="","",'S.D.PASTE SHEET'!Y2399)</f>
        <v/>
      </c>
      <c s="153" t="str">
        <f>IF('S.D.PASTE SHEET'!Z2399="","",'S.D.PASTE SHEET'!Z2399)</f>
        <v/>
      </c>
      <c s="153" t="str">
        <f>IF('S.D.PASTE SHEET'!AA2399="","",'S.D.PASTE SHEET'!AA2399)</f>
        <v/>
      </c>
      <c s="153" t="str">
        <f>IF('S.D.PASTE SHEET'!AB2399="","",'S.D.PASTE SHEET'!AB2399)</f>
        <v/>
      </c>
      <c s="153" t="str">
        <f>IF('S.D.PASTE SHEET'!AC2399="","",'S.D.PASTE SHEET'!AC2399)</f>
        <v/>
      </c>
      <c s="153" t="str">
        <f>IF('S.D.PASTE SHEET'!AD2399="","",'S.D.PASTE SHEET'!AD2399)</f>
        <v/>
      </c>
      <c s="155"/>
      <c s="156" t="str">
        <f>IF(AK2399="","",IF(AK2399&gt;0,COUNT($AG$2:AG2399),""))</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IF(BC2399="","",IF(BC2399&gt;0,COUNT($AY$2:AY2399),""))</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00" spans="1:66" ht="15">
      <c r="A2400" s="153" t="str">
        <f>IF('S.D.PASTE SHEET'!A2400="","",'S.D.PASTE SHEET'!A2400)</f>
        <v/>
      </c>
      <c s="153" t="str">
        <f>IF('S.D.PASTE SHEET'!B2400="","",'S.D.PASTE SHEET'!B2400)</f>
        <v/>
      </c>
      <c s="153" t="str">
        <f>IF('S.D.PASTE SHEET'!C2400="","",'S.D.PASTE SHEET'!C2400)</f>
        <v/>
      </c>
      <c s="154" t="str">
        <f>IF('S.D.PASTE SHEET'!D2400="","",'S.D.PASTE SHEET'!D2400)</f>
        <v/>
      </c>
      <c s="153" t="str">
        <f>IF('S.D.PASTE SHEET'!E2400="","",UPPER('S.D.PASTE SHEET'!E2400))</f>
        <v/>
      </c>
      <c s="153" t="str">
        <f>IF('S.D.PASTE SHEET'!F2400="","",'S.D.PASTE SHEET'!F2400)</f>
        <v/>
      </c>
      <c s="153" t="str">
        <f>IF('S.D.PASTE SHEET'!G2400="","",UPPER('S.D.PASTE SHEET'!G2400))</f>
        <v/>
      </c>
      <c s="153" t="str">
        <f>IF('S.D.PASTE SHEET'!H2400="","",UPPER('S.D.PASTE SHEET'!H2400))</f>
        <v/>
      </c>
      <c s="153" t="str">
        <f>IF('S.D.PASTE SHEET'!I2400="","",'S.D.PASTE SHEET'!I2400)</f>
        <v/>
      </c>
      <c s="154" t="str">
        <f>IF('S.D.PASTE SHEET'!J2400="","",'S.D.PASTE SHEET'!J2400)</f>
        <v/>
      </c>
      <c s="153" t="str">
        <f>IF('S.D.PASTE SHEET'!K2400="","",'S.D.PASTE SHEET'!K2400)</f>
        <v/>
      </c>
      <c s="153" t="str">
        <f>IF('S.D.PASTE SHEET'!L2400="","",'S.D.PASTE SHEET'!L2400)</f>
        <v/>
      </c>
      <c s="153" t="str">
        <f>IF('S.D.PASTE SHEET'!M2400="","",'S.D.PASTE SHEET'!M2400)</f>
        <v/>
      </c>
      <c s="153" t="str">
        <f>IF('S.D.PASTE SHEET'!N2400="","",'S.D.PASTE SHEET'!N2400)</f>
        <v/>
      </c>
      <c s="153" t="str">
        <f>IF('S.D.PASTE SHEET'!O2400="","",'S.D.PASTE SHEET'!O2400)</f>
        <v/>
      </c>
      <c s="153" t="str">
        <f>IF('S.D.PASTE SHEET'!P2400="","",'S.D.PASTE SHEET'!P2400)</f>
        <v/>
      </c>
      <c s="153" t="str">
        <f>IF('S.D.PASTE SHEET'!Q2400="","",'S.D.PASTE SHEET'!Q2400)</f>
        <v/>
      </c>
      <c s="153" t="str">
        <f>IF('S.D.PASTE SHEET'!R2400="","",'S.D.PASTE SHEET'!R2400)</f>
        <v/>
      </c>
      <c s="153" t="str">
        <f>IF('S.D.PASTE SHEET'!S2400="","",'S.D.PASTE SHEET'!S2400)</f>
        <v/>
      </c>
      <c s="153" t="str">
        <f>IF('S.D.PASTE SHEET'!T2400="","",'S.D.PASTE SHEET'!T2400)</f>
        <v/>
      </c>
      <c s="153" t="str">
        <f>IF('S.D.PASTE SHEET'!U2400="","",'S.D.PASTE SHEET'!U2400)</f>
        <v/>
      </c>
      <c s="153" t="str">
        <f>IF('S.D.PASTE SHEET'!V2400="","",'S.D.PASTE SHEET'!V2400)</f>
        <v/>
      </c>
      <c s="153" t="str">
        <f>IF('S.D.PASTE SHEET'!W2400="","",'S.D.PASTE SHEET'!W2400)</f>
        <v/>
      </c>
      <c s="153" t="str">
        <f>IF('S.D.PASTE SHEET'!X2400="","",'S.D.PASTE SHEET'!X2400)</f>
        <v/>
      </c>
      <c s="153" t="str">
        <f>IF('S.D.PASTE SHEET'!Y2400="","",'S.D.PASTE SHEET'!Y2400)</f>
        <v/>
      </c>
      <c s="153" t="str">
        <f>IF('S.D.PASTE SHEET'!Z2400="","",'S.D.PASTE SHEET'!Z2400)</f>
        <v/>
      </c>
      <c s="153" t="str">
        <f>IF('S.D.PASTE SHEET'!AA2400="","",'S.D.PASTE SHEET'!AA2400)</f>
        <v/>
      </c>
      <c s="153" t="str">
        <f>IF('S.D.PASTE SHEET'!AB2400="","",'S.D.PASTE SHEET'!AB2400)</f>
        <v/>
      </c>
      <c s="153" t="str">
        <f>IF('S.D.PASTE SHEET'!AC2400="","",'S.D.PASTE SHEET'!AC2400)</f>
        <v/>
      </c>
      <c s="153" t="str">
        <f>IF('S.D.PASTE SHEET'!AD2400="","",'S.D.PASTE SHEET'!AD2400)</f>
        <v/>
      </c>
      <c s="155"/>
      <c s="156" t="str">
        <f>IF(AK2400="","",IF(AK2400&gt;0,COUNT($AG$2:AG2400),""))</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IF(BC2400="","",IF(BC2400&gt;0,COUNT($AY$2:AY2400),""))</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01" spans="1:66" ht="15">
      <c r="A2401" s="153" t="str">
        <f>IF('S.D.PASTE SHEET'!A2401="","",'S.D.PASTE SHEET'!A2401)</f>
        <v/>
      </c>
      <c s="153" t="str">
        <f>IF('S.D.PASTE SHEET'!B2401="","",'S.D.PASTE SHEET'!B2401)</f>
        <v/>
      </c>
      <c s="153" t="str">
        <f>IF('S.D.PASTE SHEET'!C2401="","",'S.D.PASTE SHEET'!C2401)</f>
        <v/>
      </c>
      <c s="154" t="str">
        <f>IF('S.D.PASTE SHEET'!D2401="","",'S.D.PASTE SHEET'!D2401)</f>
        <v/>
      </c>
      <c s="153" t="str">
        <f>IF('S.D.PASTE SHEET'!E2401="","",UPPER('S.D.PASTE SHEET'!E2401))</f>
        <v/>
      </c>
      <c s="153" t="str">
        <f>IF('S.D.PASTE SHEET'!F2401="","",'S.D.PASTE SHEET'!F2401)</f>
        <v/>
      </c>
      <c s="153" t="str">
        <f>IF('S.D.PASTE SHEET'!G2401="","",UPPER('S.D.PASTE SHEET'!G2401))</f>
        <v/>
      </c>
      <c s="153" t="str">
        <f>IF('S.D.PASTE SHEET'!H2401="","",UPPER('S.D.PASTE SHEET'!H2401))</f>
        <v/>
      </c>
      <c s="153" t="str">
        <f>IF('S.D.PASTE SHEET'!I2401="","",'S.D.PASTE SHEET'!I2401)</f>
        <v/>
      </c>
      <c s="154" t="str">
        <f>IF('S.D.PASTE SHEET'!J2401="","",'S.D.PASTE SHEET'!J2401)</f>
        <v/>
      </c>
      <c s="153" t="str">
        <f>IF('S.D.PASTE SHEET'!K2401="","",'S.D.PASTE SHEET'!K2401)</f>
        <v/>
      </c>
      <c s="153" t="str">
        <f>IF('S.D.PASTE SHEET'!L2401="","",'S.D.PASTE SHEET'!L2401)</f>
        <v/>
      </c>
      <c s="153" t="str">
        <f>IF('S.D.PASTE SHEET'!M2401="","",'S.D.PASTE SHEET'!M2401)</f>
        <v/>
      </c>
      <c s="153" t="str">
        <f>IF('S.D.PASTE SHEET'!N2401="","",'S.D.PASTE SHEET'!N2401)</f>
        <v/>
      </c>
      <c s="153" t="str">
        <f>IF('S.D.PASTE SHEET'!O2401="","",'S.D.PASTE SHEET'!O2401)</f>
        <v/>
      </c>
      <c s="153" t="str">
        <f>IF('S.D.PASTE SHEET'!P2401="","",'S.D.PASTE SHEET'!P2401)</f>
        <v/>
      </c>
      <c s="153" t="str">
        <f>IF('S.D.PASTE SHEET'!Q2401="","",'S.D.PASTE SHEET'!Q2401)</f>
        <v/>
      </c>
      <c s="153" t="str">
        <f>IF('S.D.PASTE SHEET'!R2401="","",'S.D.PASTE SHEET'!R2401)</f>
        <v/>
      </c>
      <c s="153" t="str">
        <f>IF('S.D.PASTE SHEET'!S2401="","",'S.D.PASTE SHEET'!S2401)</f>
        <v/>
      </c>
      <c s="153" t="str">
        <f>IF('S.D.PASTE SHEET'!T2401="","",'S.D.PASTE SHEET'!T2401)</f>
        <v/>
      </c>
      <c s="153" t="str">
        <f>IF('S.D.PASTE SHEET'!U2401="","",'S.D.PASTE SHEET'!U2401)</f>
        <v/>
      </c>
      <c s="153" t="str">
        <f>IF('S.D.PASTE SHEET'!V2401="","",'S.D.PASTE SHEET'!V2401)</f>
        <v/>
      </c>
      <c s="153" t="str">
        <f>IF('S.D.PASTE SHEET'!W2401="","",'S.D.PASTE SHEET'!W2401)</f>
        <v/>
      </c>
      <c s="153" t="str">
        <f>IF('S.D.PASTE SHEET'!X2401="","",'S.D.PASTE SHEET'!X2401)</f>
        <v/>
      </c>
      <c s="153" t="str">
        <f>IF('S.D.PASTE SHEET'!Y2401="","",'S.D.PASTE SHEET'!Y2401)</f>
        <v/>
      </c>
      <c s="153" t="str">
        <f>IF('S.D.PASTE SHEET'!Z2401="","",'S.D.PASTE SHEET'!Z2401)</f>
        <v/>
      </c>
      <c s="153" t="str">
        <f>IF('S.D.PASTE SHEET'!AA2401="","",'S.D.PASTE SHEET'!AA2401)</f>
        <v/>
      </c>
      <c s="153" t="str">
        <f>IF('S.D.PASTE SHEET'!AB2401="","",'S.D.PASTE SHEET'!AB2401)</f>
        <v/>
      </c>
      <c s="153" t="str">
        <f>IF('S.D.PASTE SHEET'!AC2401="","",'S.D.PASTE SHEET'!AC2401)</f>
        <v/>
      </c>
      <c s="153" t="str">
        <f>IF('S.D.PASTE SHEET'!AD2401="","",'S.D.PASTE SHEET'!AD2401)</f>
        <v/>
      </c>
      <c s="155"/>
      <c s="156" t="str">
        <f>IF(AK2401="","",IF(AK2401&gt;0,COUNT($AG$2:AG2401),""))</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IF(BC2401="","",IF(BC2401&gt;0,COUNT($AY$2:AY2401),""))</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02" spans="1:66" ht="15">
      <c r="A2402" s="153" t="str">
        <f>IF('S.D.PASTE SHEET'!A2402="","",'S.D.PASTE SHEET'!A2402)</f>
        <v/>
      </c>
      <c s="153" t="str">
        <f>IF('S.D.PASTE SHEET'!B2402="","",'S.D.PASTE SHEET'!B2402)</f>
        <v/>
      </c>
      <c s="153" t="str">
        <f>IF('S.D.PASTE SHEET'!C2402="","",'S.D.PASTE SHEET'!C2402)</f>
        <v/>
      </c>
      <c s="154" t="str">
        <f>IF('S.D.PASTE SHEET'!D2402="","",'S.D.PASTE SHEET'!D2402)</f>
        <v/>
      </c>
      <c s="153" t="str">
        <f>IF('S.D.PASTE SHEET'!E2402="","",UPPER('S.D.PASTE SHEET'!E2402))</f>
        <v/>
      </c>
      <c s="153" t="str">
        <f>IF('S.D.PASTE SHEET'!F2402="","",'S.D.PASTE SHEET'!F2402)</f>
        <v/>
      </c>
      <c s="153" t="str">
        <f>IF('S.D.PASTE SHEET'!G2402="","",UPPER('S.D.PASTE SHEET'!G2402))</f>
        <v/>
      </c>
      <c s="153" t="str">
        <f>IF('S.D.PASTE SHEET'!H2402="","",UPPER('S.D.PASTE SHEET'!H2402))</f>
        <v/>
      </c>
      <c s="153" t="str">
        <f>IF('S.D.PASTE SHEET'!I2402="","",'S.D.PASTE SHEET'!I2402)</f>
        <v/>
      </c>
      <c s="154" t="str">
        <f>IF('S.D.PASTE SHEET'!J2402="","",'S.D.PASTE SHEET'!J2402)</f>
        <v/>
      </c>
      <c s="153" t="str">
        <f>IF('S.D.PASTE SHEET'!K2402="","",'S.D.PASTE SHEET'!K2402)</f>
        <v/>
      </c>
      <c s="153" t="str">
        <f>IF('S.D.PASTE SHEET'!L2402="","",'S.D.PASTE SHEET'!L2402)</f>
        <v/>
      </c>
      <c s="153" t="str">
        <f>IF('S.D.PASTE SHEET'!M2402="","",'S.D.PASTE SHEET'!M2402)</f>
        <v/>
      </c>
      <c s="153" t="str">
        <f>IF('S.D.PASTE SHEET'!N2402="","",'S.D.PASTE SHEET'!N2402)</f>
        <v/>
      </c>
      <c s="153" t="str">
        <f>IF('S.D.PASTE SHEET'!O2402="","",'S.D.PASTE SHEET'!O2402)</f>
        <v/>
      </c>
      <c s="153" t="str">
        <f>IF('S.D.PASTE SHEET'!P2402="","",'S.D.PASTE SHEET'!P2402)</f>
        <v/>
      </c>
      <c s="153" t="str">
        <f>IF('S.D.PASTE SHEET'!Q2402="","",'S.D.PASTE SHEET'!Q2402)</f>
        <v/>
      </c>
      <c s="153" t="str">
        <f>IF('S.D.PASTE SHEET'!R2402="","",'S.D.PASTE SHEET'!R2402)</f>
        <v/>
      </c>
      <c s="153" t="str">
        <f>IF('S.D.PASTE SHEET'!S2402="","",'S.D.PASTE SHEET'!S2402)</f>
        <v/>
      </c>
      <c s="153" t="str">
        <f>IF('S.D.PASTE SHEET'!T2402="","",'S.D.PASTE SHEET'!T2402)</f>
        <v/>
      </c>
      <c s="153" t="str">
        <f>IF('S.D.PASTE SHEET'!U2402="","",'S.D.PASTE SHEET'!U2402)</f>
        <v/>
      </c>
      <c s="153" t="str">
        <f>IF('S.D.PASTE SHEET'!V2402="","",'S.D.PASTE SHEET'!V2402)</f>
        <v/>
      </c>
      <c s="153" t="str">
        <f>IF('S.D.PASTE SHEET'!W2402="","",'S.D.PASTE SHEET'!W2402)</f>
        <v/>
      </c>
      <c s="153" t="str">
        <f>IF('S.D.PASTE SHEET'!X2402="","",'S.D.PASTE SHEET'!X2402)</f>
        <v/>
      </c>
      <c s="153" t="str">
        <f>IF('S.D.PASTE SHEET'!Y2402="","",'S.D.PASTE SHEET'!Y2402)</f>
        <v/>
      </c>
      <c s="153" t="str">
        <f>IF('S.D.PASTE SHEET'!Z2402="","",'S.D.PASTE SHEET'!Z2402)</f>
        <v/>
      </c>
      <c s="153" t="str">
        <f>IF('S.D.PASTE SHEET'!AA2402="","",'S.D.PASTE SHEET'!AA2402)</f>
        <v/>
      </c>
      <c s="153" t="str">
        <f>IF('S.D.PASTE SHEET'!AB2402="","",'S.D.PASTE SHEET'!AB2402)</f>
        <v/>
      </c>
      <c s="153" t="str">
        <f>IF('S.D.PASTE SHEET'!AC2402="","",'S.D.PASTE SHEET'!AC2402)</f>
        <v/>
      </c>
      <c s="153" t="str">
        <f>IF('S.D.PASTE SHEET'!AD2402="","",'S.D.PASTE SHEET'!AD2402)</f>
        <v/>
      </c>
      <c s="155"/>
      <c s="156" t="str">
        <f>IF(AK2402="","",IF(AK2402&gt;0,COUNT($AG$2:AG2402),""))</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IF(BC2402="","",IF(BC2402&gt;0,COUNT($AY$2:AY2402),""))</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03" spans="1:66" ht="15">
      <c r="A2403" s="153" t="str">
        <f>IF('S.D.PASTE SHEET'!A2403="","",'S.D.PASTE SHEET'!A2403)</f>
        <v/>
      </c>
      <c s="153" t="str">
        <f>IF('S.D.PASTE SHEET'!B2403="","",'S.D.PASTE SHEET'!B2403)</f>
        <v/>
      </c>
      <c s="153" t="str">
        <f>IF('S.D.PASTE SHEET'!C2403="","",'S.D.PASTE SHEET'!C2403)</f>
        <v/>
      </c>
      <c s="154" t="str">
        <f>IF('S.D.PASTE SHEET'!D2403="","",'S.D.PASTE SHEET'!D2403)</f>
        <v/>
      </c>
      <c s="153" t="str">
        <f>IF('S.D.PASTE SHEET'!E2403="","",UPPER('S.D.PASTE SHEET'!E2403))</f>
        <v/>
      </c>
      <c s="153" t="str">
        <f>IF('S.D.PASTE SHEET'!F2403="","",'S.D.PASTE SHEET'!F2403)</f>
        <v/>
      </c>
      <c s="153" t="str">
        <f>IF('S.D.PASTE SHEET'!G2403="","",UPPER('S.D.PASTE SHEET'!G2403))</f>
        <v/>
      </c>
      <c s="153" t="str">
        <f>IF('S.D.PASTE SHEET'!H2403="","",UPPER('S.D.PASTE SHEET'!H2403))</f>
        <v/>
      </c>
      <c s="153" t="str">
        <f>IF('S.D.PASTE SHEET'!I2403="","",'S.D.PASTE SHEET'!I2403)</f>
        <v/>
      </c>
      <c s="154" t="str">
        <f>IF('S.D.PASTE SHEET'!J2403="","",'S.D.PASTE SHEET'!J2403)</f>
        <v/>
      </c>
      <c s="153" t="str">
        <f>IF('S.D.PASTE SHEET'!K2403="","",'S.D.PASTE SHEET'!K2403)</f>
        <v/>
      </c>
      <c s="153" t="str">
        <f>IF('S.D.PASTE SHEET'!L2403="","",'S.D.PASTE SHEET'!L2403)</f>
        <v/>
      </c>
      <c s="153" t="str">
        <f>IF('S.D.PASTE SHEET'!M2403="","",'S.D.PASTE SHEET'!M2403)</f>
        <v/>
      </c>
      <c s="153" t="str">
        <f>IF('S.D.PASTE SHEET'!N2403="","",'S.D.PASTE SHEET'!N2403)</f>
        <v/>
      </c>
      <c s="153" t="str">
        <f>IF('S.D.PASTE SHEET'!O2403="","",'S.D.PASTE SHEET'!O2403)</f>
        <v/>
      </c>
      <c s="153" t="str">
        <f>IF('S.D.PASTE SHEET'!P2403="","",'S.D.PASTE SHEET'!P2403)</f>
        <v/>
      </c>
      <c s="153" t="str">
        <f>IF('S.D.PASTE SHEET'!Q2403="","",'S.D.PASTE SHEET'!Q2403)</f>
        <v/>
      </c>
      <c s="153" t="str">
        <f>IF('S.D.PASTE SHEET'!R2403="","",'S.D.PASTE SHEET'!R2403)</f>
        <v/>
      </c>
      <c s="153" t="str">
        <f>IF('S.D.PASTE SHEET'!S2403="","",'S.D.PASTE SHEET'!S2403)</f>
        <v/>
      </c>
      <c s="153" t="str">
        <f>IF('S.D.PASTE SHEET'!T2403="","",'S.D.PASTE SHEET'!T2403)</f>
        <v/>
      </c>
      <c s="153" t="str">
        <f>IF('S.D.PASTE SHEET'!U2403="","",'S.D.PASTE SHEET'!U2403)</f>
        <v/>
      </c>
      <c s="153" t="str">
        <f>IF('S.D.PASTE SHEET'!V2403="","",'S.D.PASTE SHEET'!V2403)</f>
        <v/>
      </c>
      <c s="153" t="str">
        <f>IF('S.D.PASTE SHEET'!W2403="","",'S.D.PASTE SHEET'!W2403)</f>
        <v/>
      </c>
      <c s="153" t="str">
        <f>IF('S.D.PASTE SHEET'!X2403="","",'S.D.PASTE SHEET'!X2403)</f>
        <v/>
      </c>
      <c s="153" t="str">
        <f>IF('S.D.PASTE SHEET'!Y2403="","",'S.D.PASTE SHEET'!Y2403)</f>
        <v/>
      </c>
      <c s="153" t="str">
        <f>IF('S.D.PASTE SHEET'!Z2403="","",'S.D.PASTE SHEET'!Z2403)</f>
        <v/>
      </c>
      <c s="153" t="str">
        <f>IF('S.D.PASTE SHEET'!AA2403="","",'S.D.PASTE SHEET'!AA2403)</f>
        <v/>
      </c>
      <c s="153" t="str">
        <f>IF('S.D.PASTE SHEET'!AB2403="","",'S.D.PASTE SHEET'!AB2403)</f>
        <v/>
      </c>
      <c s="153" t="str">
        <f>IF('S.D.PASTE SHEET'!AC2403="","",'S.D.PASTE SHEET'!AC2403)</f>
        <v/>
      </c>
      <c s="153" t="str">
        <f>IF('S.D.PASTE SHEET'!AD2403="","",'S.D.PASTE SHEET'!AD2403)</f>
        <v/>
      </c>
      <c s="155"/>
      <c s="156" t="str">
        <f>IF(AK2403="","",IF(AK2403&gt;0,COUNT($AG$2:AG2403),""))</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IF(BC2403="","",IF(BC2403&gt;0,COUNT($AY$2:AY2403),""))</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04" spans="1:66" ht="15">
      <c r="A2404" s="153" t="str">
        <f>IF('S.D.PASTE SHEET'!A2404="","",'S.D.PASTE SHEET'!A2404)</f>
        <v/>
      </c>
      <c s="153" t="str">
        <f>IF('S.D.PASTE SHEET'!B2404="","",'S.D.PASTE SHEET'!B2404)</f>
        <v/>
      </c>
      <c s="153" t="str">
        <f>IF('S.D.PASTE SHEET'!C2404="","",'S.D.PASTE SHEET'!C2404)</f>
        <v/>
      </c>
      <c s="154" t="str">
        <f>IF('S.D.PASTE SHEET'!D2404="","",'S.D.PASTE SHEET'!D2404)</f>
        <v/>
      </c>
      <c s="153" t="str">
        <f>IF('S.D.PASTE SHEET'!E2404="","",UPPER('S.D.PASTE SHEET'!E2404))</f>
        <v/>
      </c>
      <c s="153" t="str">
        <f>IF('S.D.PASTE SHEET'!F2404="","",'S.D.PASTE SHEET'!F2404)</f>
        <v/>
      </c>
      <c s="153" t="str">
        <f>IF('S.D.PASTE SHEET'!G2404="","",UPPER('S.D.PASTE SHEET'!G2404))</f>
        <v/>
      </c>
      <c s="153" t="str">
        <f>IF('S.D.PASTE SHEET'!H2404="","",UPPER('S.D.PASTE SHEET'!H2404))</f>
        <v/>
      </c>
      <c s="153" t="str">
        <f>IF('S.D.PASTE SHEET'!I2404="","",'S.D.PASTE SHEET'!I2404)</f>
        <v/>
      </c>
      <c s="154" t="str">
        <f>IF('S.D.PASTE SHEET'!J2404="","",'S.D.PASTE SHEET'!J2404)</f>
        <v/>
      </c>
      <c s="153" t="str">
        <f>IF('S.D.PASTE SHEET'!K2404="","",'S.D.PASTE SHEET'!K2404)</f>
        <v/>
      </c>
      <c s="153" t="str">
        <f>IF('S.D.PASTE SHEET'!L2404="","",'S.D.PASTE SHEET'!L2404)</f>
        <v/>
      </c>
      <c s="153" t="str">
        <f>IF('S.D.PASTE SHEET'!M2404="","",'S.D.PASTE SHEET'!M2404)</f>
        <v/>
      </c>
      <c s="153" t="str">
        <f>IF('S.D.PASTE SHEET'!N2404="","",'S.D.PASTE SHEET'!N2404)</f>
        <v/>
      </c>
      <c s="153" t="str">
        <f>IF('S.D.PASTE SHEET'!O2404="","",'S.D.PASTE SHEET'!O2404)</f>
        <v/>
      </c>
      <c s="153" t="str">
        <f>IF('S.D.PASTE SHEET'!P2404="","",'S.D.PASTE SHEET'!P2404)</f>
        <v/>
      </c>
      <c s="153" t="str">
        <f>IF('S.D.PASTE SHEET'!Q2404="","",'S.D.PASTE SHEET'!Q2404)</f>
        <v/>
      </c>
      <c s="153" t="str">
        <f>IF('S.D.PASTE SHEET'!R2404="","",'S.D.PASTE SHEET'!R2404)</f>
        <v/>
      </c>
      <c s="153" t="str">
        <f>IF('S.D.PASTE SHEET'!S2404="","",'S.D.PASTE SHEET'!S2404)</f>
        <v/>
      </c>
      <c s="153" t="str">
        <f>IF('S.D.PASTE SHEET'!T2404="","",'S.D.PASTE SHEET'!T2404)</f>
        <v/>
      </c>
      <c s="153" t="str">
        <f>IF('S.D.PASTE SHEET'!U2404="","",'S.D.PASTE SHEET'!U2404)</f>
        <v/>
      </c>
      <c s="153" t="str">
        <f>IF('S.D.PASTE SHEET'!V2404="","",'S.D.PASTE SHEET'!V2404)</f>
        <v/>
      </c>
      <c s="153" t="str">
        <f>IF('S.D.PASTE SHEET'!W2404="","",'S.D.PASTE SHEET'!W2404)</f>
        <v/>
      </c>
      <c s="153" t="str">
        <f>IF('S.D.PASTE SHEET'!X2404="","",'S.D.PASTE SHEET'!X2404)</f>
        <v/>
      </c>
      <c s="153" t="str">
        <f>IF('S.D.PASTE SHEET'!Y2404="","",'S.D.PASTE SHEET'!Y2404)</f>
        <v/>
      </c>
      <c s="153" t="str">
        <f>IF('S.D.PASTE SHEET'!Z2404="","",'S.D.PASTE SHEET'!Z2404)</f>
        <v/>
      </c>
      <c s="153" t="str">
        <f>IF('S.D.PASTE SHEET'!AA2404="","",'S.D.PASTE SHEET'!AA2404)</f>
        <v/>
      </c>
      <c s="153" t="str">
        <f>IF('S.D.PASTE SHEET'!AB2404="","",'S.D.PASTE SHEET'!AB2404)</f>
        <v/>
      </c>
      <c s="153" t="str">
        <f>IF('S.D.PASTE SHEET'!AC2404="","",'S.D.PASTE SHEET'!AC2404)</f>
        <v/>
      </c>
      <c s="153" t="str">
        <f>IF('S.D.PASTE SHEET'!AD2404="","",'S.D.PASTE SHEET'!AD2404)</f>
        <v/>
      </c>
      <c s="155"/>
      <c s="156" t="str">
        <f>IF(AK2404="","",IF(AK2404&gt;0,COUNT($AG$2:AG2404),""))</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IF(BC2404="","",IF(BC2404&gt;0,COUNT($AY$2:AY2404),""))</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05" spans="1:66" ht="15">
      <c r="A2405" s="153" t="str">
        <f>IF('S.D.PASTE SHEET'!A2405="","",'S.D.PASTE SHEET'!A2405)</f>
        <v/>
      </c>
      <c s="153" t="str">
        <f>IF('S.D.PASTE SHEET'!B2405="","",'S.D.PASTE SHEET'!B2405)</f>
        <v/>
      </c>
      <c s="153" t="str">
        <f>IF('S.D.PASTE SHEET'!C2405="","",'S.D.PASTE SHEET'!C2405)</f>
        <v/>
      </c>
      <c s="154" t="str">
        <f>IF('S.D.PASTE SHEET'!D2405="","",'S.D.PASTE SHEET'!D2405)</f>
        <v/>
      </c>
      <c s="153" t="str">
        <f>IF('S.D.PASTE SHEET'!E2405="","",UPPER('S.D.PASTE SHEET'!E2405))</f>
        <v/>
      </c>
      <c s="153" t="str">
        <f>IF('S.D.PASTE SHEET'!F2405="","",'S.D.PASTE SHEET'!F2405)</f>
        <v/>
      </c>
      <c s="153" t="str">
        <f>IF('S.D.PASTE SHEET'!G2405="","",UPPER('S.D.PASTE SHEET'!G2405))</f>
        <v/>
      </c>
      <c s="153" t="str">
        <f>IF('S.D.PASTE SHEET'!H2405="","",UPPER('S.D.PASTE SHEET'!H2405))</f>
        <v/>
      </c>
      <c s="153" t="str">
        <f>IF('S.D.PASTE SHEET'!I2405="","",'S.D.PASTE SHEET'!I2405)</f>
        <v/>
      </c>
      <c s="154" t="str">
        <f>IF('S.D.PASTE SHEET'!J2405="","",'S.D.PASTE SHEET'!J2405)</f>
        <v/>
      </c>
      <c s="153" t="str">
        <f>IF('S.D.PASTE SHEET'!K2405="","",'S.D.PASTE SHEET'!K2405)</f>
        <v/>
      </c>
      <c s="153" t="str">
        <f>IF('S.D.PASTE SHEET'!L2405="","",'S.D.PASTE SHEET'!L2405)</f>
        <v/>
      </c>
      <c s="153" t="str">
        <f>IF('S.D.PASTE SHEET'!M2405="","",'S.D.PASTE SHEET'!M2405)</f>
        <v/>
      </c>
      <c s="153" t="str">
        <f>IF('S.D.PASTE SHEET'!N2405="","",'S.D.PASTE SHEET'!N2405)</f>
        <v/>
      </c>
      <c s="153" t="str">
        <f>IF('S.D.PASTE SHEET'!O2405="","",'S.D.PASTE SHEET'!O2405)</f>
        <v/>
      </c>
      <c s="153" t="str">
        <f>IF('S.D.PASTE SHEET'!P2405="","",'S.D.PASTE SHEET'!P2405)</f>
        <v/>
      </c>
      <c s="153" t="str">
        <f>IF('S.D.PASTE SHEET'!Q2405="","",'S.D.PASTE SHEET'!Q2405)</f>
        <v/>
      </c>
      <c s="153" t="str">
        <f>IF('S.D.PASTE SHEET'!R2405="","",'S.D.PASTE SHEET'!R2405)</f>
        <v/>
      </c>
      <c s="153" t="str">
        <f>IF('S.D.PASTE SHEET'!S2405="","",'S.D.PASTE SHEET'!S2405)</f>
        <v/>
      </c>
      <c s="153" t="str">
        <f>IF('S.D.PASTE SHEET'!T2405="","",'S.D.PASTE SHEET'!T2405)</f>
        <v/>
      </c>
      <c s="153" t="str">
        <f>IF('S.D.PASTE SHEET'!U2405="","",'S.D.PASTE SHEET'!U2405)</f>
        <v/>
      </c>
      <c s="153" t="str">
        <f>IF('S.D.PASTE SHEET'!V2405="","",'S.D.PASTE SHEET'!V2405)</f>
        <v/>
      </c>
      <c s="153" t="str">
        <f>IF('S.D.PASTE SHEET'!W2405="","",'S.D.PASTE SHEET'!W2405)</f>
        <v/>
      </c>
      <c s="153" t="str">
        <f>IF('S.D.PASTE SHEET'!X2405="","",'S.D.PASTE SHEET'!X2405)</f>
        <v/>
      </c>
      <c s="153" t="str">
        <f>IF('S.D.PASTE SHEET'!Y2405="","",'S.D.PASTE SHEET'!Y2405)</f>
        <v/>
      </c>
      <c s="153" t="str">
        <f>IF('S.D.PASTE SHEET'!Z2405="","",'S.D.PASTE SHEET'!Z2405)</f>
        <v/>
      </c>
      <c s="153" t="str">
        <f>IF('S.D.PASTE SHEET'!AA2405="","",'S.D.PASTE SHEET'!AA2405)</f>
        <v/>
      </c>
      <c s="153" t="str">
        <f>IF('S.D.PASTE SHEET'!AB2405="","",'S.D.PASTE SHEET'!AB2405)</f>
        <v/>
      </c>
      <c s="153" t="str">
        <f>IF('S.D.PASTE SHEET'!AC2405="","",'S.D.PASTE SHEET'!AC2405)</f>
        <v/>
      </c>
      <c s="153" t="str">
        <f>IF('S.D.PASTE SHEET'!AD2405="","",'S.D.PASTE SHEET'!AD2405)</f>
        <v/>
      </c>
      <c s="155"/>
      <c s="156" t="str">
        <f>IF(AK2405="","",IF(AK2405&gt;0,COUNT($AG$2:AG2405),""))</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IF(BC2405="","",IF(BC2405&gt;0,COUNT($AY$2:AY2405),""))</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06" spans="1:66" ht="15">
      <c r="A2406" s="153" t="str">
        <f>IF('S.D.PASTE SHEET'!A2406="","",'S.D.PASTE SHEET'!A2406)</f>
        <v/>
      </c>
      <c s="153" t="str">
        <f>IF('S.D.PASTE SHEET'!B2406="","",'S.D.PASTE SHEET'!B2406)</f>
        <v/>
      </c>
      <c s="153" t="str">
        <f>IF('S.D.PASTE SHEET'!C2406="","",'S.D.PASTE SHEET'!C2406)</f>
        <v/>
      </c>
      <c s="154" t="str">
        <f>IF('S.D.PASTE SHEET'!D2406="","",'S.D.PASTE SHEET'!D2406)</f>
        <v/>
      </c>
      <c s="153" t="str">
        <f>IF('S.D.PASTE SHEET'!E2406="","",UPPER('S.D.PASTE SHEET'!E2406))</f>
        <v/>
      </c>
      <c s="153" t="str">
        <f>IF('S.D.PASTE SHEET'!F2406="","",'S.D.PASTE SHEET'!F2406)</f>
        <v/>
      </c>
      <c s="153" t="str">
        <f>IF('S.D.PASTE SHEET'!G2406="","",UPPER('S.D.PASTE SHEET'!G2406))</f>
        <v/>
      </c>
      <c s="153" t="str">
        <f>IF('S.D.PASTE SHEET'!H2406="","",UPPER('S.D.PASTE SHEET'!H2406))</f>
        <v/>
      </c>
      <c s="153" t="str">
        <f>IF('S.D.PASTE SHEET'!I2406="","",'S.D.PASTE SHEET'!I2406)</f>
        <v/>
      </c>
      <c s="154" t="str">
        <f>IF('S.D.PASTE SHEET'!J2406="","",'S.D.PASTE SHEET'!J2406)</f>
        <v/>
      </c>
      <c s="153" t="str">
        <f>IF('S.D.PASTE SHEET'!K2406="","",'S.D.PASTE SHEET'!K2406)</f>
        <v/>
      </c>
      <c s="153" t="str">
        <f>IF('S.D.PASTE SHEET'!L2406="","",'S.D.PASTE SHEET'!L2406)</f>
        <v/>
      </c>
      <c s="153" t="str">
        <f>IF('S.D.PASTE SHEET'!M2406="","",'S.D.PASTE SHEET'!M2406)</f>
        <v/>
      </c>
      <c s="153" t="str">
        <f>IF('S.D.PASTE SHEET'!N2406="","",'S.D.PASTE SHEET'!N2406)</f>
        <v/>
      </c>
      <c s="153" t="str">
        <f>IF('S.D.PASTE SHEET'!O2406="","",'S.D.PASTE SHEET'!O2406)</f>
        <v/>
      </c>
      <c s="153" t="str">
        <f>IF('S.D.PASTE SHEET'!P2406="","",'S.D.PASTE SHEET'!P2406)</f>
        <v/>
      </c>
      <c s="153" t="str">
        <f>IF('S.D.PASTE SHEET'!Q2406="","",'S.D.PASTE SHEET'!Q2406)</f>
        <v/>
      </c>
      <c s="153" t="str">
        <f>IF('S.D.PASTE SHEET'!R2406="","",'S.D.PASTE SHEET'!R2406)</f>
        <v/>
      </c>
      <c s="153" t="str">
        <f>IF('S.D.PASTE SHEET'!S2406="","",'S.D.PASTE SHEET'!S2406)</f>
        <v/>
      </c>
      <c s="153" t="str">
        <f>IF('S.D.PASTE SHEET'!T2406="","",'S.D.PASTE SHEET'!T2406)</f>
        <v/>
      </c>
      <c s="153" t="str">
        <f>IF('S.D.PASTE SHEET'!U2406="","",'S.D.PASTE SHEET'!U2406)</f>
        <v/>
      </c>
      <c s="153" t="str">
        <f>IF('S.D.PASTE SHEET'!V2406="","",'S.D.PASTE SHEET'!V2406)</f>
        <v/>
      </c>
      <c s="153" t="str">
        <f>IF('S.D.PASTE SHEET'!W2406="","",'S.D.PASTE SHEET'!W2406)</f>
        <v/>
      </c>
      <c s="153" t="str">
        <f>IF('S.D.PASTE SHEET'!X2406="","",'S.D.PASTE SHEET'!X2406)</f>
        <v/>
      </c>
      <c s="153" t="str">
        <f>IF('S.D.PASTE SHEET'!Y2406="","",'S.D.PASTE SHEET'!Y2406)</f>
        <v/>
      </c>
      <c s="153" t="str">
        <f>IF('S.D.PASTE SHEET'!Z2406="","",'S.D.PASTE SHEET'!Z2406)</f>
        <v/>
      </c>
      <c s="153" t="str">
        <f>IF('S.D.PASTE SHEET'!AA2406="","",'S.D.PASTE SHEET'!AA2406)</f>
        <v/>
      </c>
      <c s="153" t="str">
        <f>IF('S.D.PASTE SHEET'!AB2406="","",'S.D.PASTE SHEET'!AB2406)</f>
        <v/>
      </c>
      <c s="153" t="str">
        <f>IF('S.D.PASTE SHEET'!AC2406="","",'S.D.PASTE SHEET'!AC2406)</f>
        <v/>
      </c>
      <c s="153" t="str">
        <f>IF('S.D.PASTE SHEET'!AD2406="","",'S.D.PASTE SHEET'!AD2406)</f>
        <v/>
      </c>
      <c s="155"/>
      <c s="156" t="str">
        <f>IF(AK2406="","",IF(AK2406&gt;0,COUNT($AG$2:AG2406),""))</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IF(BC2406="","",IF(BC2406&gt;0,COUNT($AY$2:AY2406),""))</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07" spans="1:66" ht="15">
      <c r="A2407" s="153" t="str">
        <f>IF('S.D.PASTE SHEET'!A2407="","",'S.D.PASTE SHEET'!A2407)</f>
        <v/>
      </c>
      <c s="153" t="str">
        <f>IF('S.D.PASTE SHEET'!B2407="","",'S.D.PASTE SHEET'!B2407)</f>
        <v/>
      </c>
      <c s="153" t="str">
        <f>IF('S.D.PASTE SHEET'!C2407="","",'S.D.PASTE SHEET'!C2407)</f>
        <v/>
      </c>
      <c s="154" t="str">
        <f>IF('S.D.PASTE SHEET'!D2407="","",'S.D.PASTE SHEET'!D2407)</f>
        <v/>
      </c>
      <c s="153" t="str">
        <f>IF('S.D.PASTE SHEET'!E2407="","",UPPER('S.D.PASTE SHEET'!E2407))</f>
        <v/>
      </c>
      <c s="153" t="str">
        <f>IF('S.D.PASTE SHEET'!F2407="","",'S.D.PASTE SHEET'!F2407)</f>
        <v/>
      </c>
      <c s="153" t="str">
        <f>IF('S.D.PASTE SHEET'!G2407="","",UPPER('S.D.PASTE SHEET'!G2407))</f>
        <v/>
      </c>
      <c s="153" t="str">
        <f>IF('S.D.PASTE SHEET'!H2407="","",UPPER('S.D.PASTE SHEET'!H2407))</f>
        <v/>
      </c>
      <c s="153" t="str">
        <f>IF('S.D.PASTE SHEET'!I2407="","",'S.D.PASTE SHEET'!I2407)</f>
        <v/>
      </c>
      <c s="154" t="str">
        <f>IF('S.D.PASTE SHEET'!J2407="","",'S.D.PASTE SHEET'!J2407)</f>
        <v/>
      </c>
      <c s="153" t="str">
        <f>IF('S.D.PASTE SHEET'!K2407="","",'S.D.PASTE SHEET'!K2407)</f>
        <v/>
      </c>
      <c s="153" t="str">
        <f>IF('S.D.PASTE SHEET'!L2407="","",'S.D.PASTE SHEET'!L2407)</f>
        <v/>
      </c>
      <c s="153" t="str">
        <f>IF('S.D.PASTE SHEET'!M2407="","",'S.D.PASTE SHEET'!M2407)</f>
        <v/>
      </c>
      <c s="153" t="str">
        <f>IF('S.D.PASTE SHEET'!N2407="","",'S.D.PASTE SHEET'!N2407)</f>
        <v/>
      </c>
      <c s="153" t="str">
        <f>IF('S.D.PASTE SHEET'!O2407="","",'S.D.PASTE SHEET'!O2407)</f>
        <v/>
      </c>
      <c s="153" t="str">
        <f>IF('S.D.PASTE SHEET'!P2407="","",'S.D.PASTE SHEET'!P2407)</f>
        <v/>
      </c>
      <c s="153" t="str">
        <f>IF('S.D.PASTE SHEET'!Q2407="","",'S.D.PASTE SHEET'!Q2407)</f>
        <v/>
      </c>
      <c s="153" t="str">
        <f>IF('S.D.PASTE SHEET'!R2407="","",'S.D.PASTE SHEET'!R2407)</f>
        <v/>
      </c>
      <c s="153" t="str">
        <f>IF('S.D.PASTE SHEET'!S2407="","",'S.D.PASTE SHEET'!S2407)</f>
        <v/>
      </c>
      <c s="153" t="str">
        <f>IF('S.D.PASTE SHEET'!T2407="","",'S.D.PASTE SHEET'!T2407)</f>
        <v/>
      </c>
      <c s="153" t="str">
        <f>IF('S.D.PASTE SHEET'!U2407="","",'S.D.PASTE SHEET'!U2407)</f>
        <v/>
      </c>
      <c s="153" t="str">
        <f>IF('S.D.PASTE SHEET'!V2407="","",'S.D.PASTE SHEET'!V2407)</f>
        <v/>
      </c>
      <c s="153" t="str">
        <f>IF('S.D.PASTE SHEET'!W2407="","",'S.D.PASTE SHEET'!W2407)</f>
        <v/>
      </c>
      <c s="153" t="str">
        <f>IF('S.D.PASTE SHEET'!X2407="","",'S.D.PASTE SHEET'!X2407)</f>
        <v/>
      </c>
      <c s="153" t="str">
        <f>IF('S.D.PASTE SHEET'!Y2407="","",'S.D.PASTE SHEET'!Y2407)</f>
        <v/>
      </c>
      <c s="153" t="str">
        <f>IF('S.D.PASTE SHEET'!Z2407="","",'S.D.PASTE SHEET'!Z2407)</f>
        <v/>
      </c>
      <c s="153" t="str">
        <f>IF('S.D.PASTE SHEET'!AA2407="","",'S.D.PASTE SHEET'!AA2407)</f>
        <v/>
      </c>
      <c s="153" t="str">
        <f>IF('S.D.PASTE SHEET'!AB2407="","",'S.D.PASTE SHEET'!AB2407)</f>
        <v/>
      </c>
      <c s="153" t="str">
        <f>IF('S.D.PASTE SHEET'!AC2407="","",'S.D.PASTE SHEET'!AC2407)</f>
        <v/>
      </c>
      <c s="153" t="str">
        <f>IF('S.D.PASTE SHEET'!AD2407="","",'S.D.PASTE SHEET'!AD2407)</f>
        <v/>
      </c>
      <c s="155"/>
      <c s="156" t="str">
        <f>IF(AK2407="","",IF(AK2407&gt;0,COUNT($AG$2:AG2407),""))</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IF(BC2407="","",IF(BC2407&gt;0,COUNT($AY$2:AY2407),""))</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08" spans="1:66" ht="15">
      <c r="A2408" s="153" t="str">
        <f>IF('S.D.PASTE SHEET'!A2408="","",'S.D.PASTE SHEET'!A2408)</f>
        <v/>
      </c>
      <c s="153" t="str">
        <f>IF('S.D.PASTE SHEET'!B2408="","",'S.D.PASTE SHEET'!B2408)</f>
        <v/>
      </c>
      <c s="153" t="str">
        <f>IF('S.D.PASTE SHEET'!C2408="","",'S.D.PASTE SHEET'!C2408)</f>
        <v/>
      </c>
      <c s="154" t="str">
        <f>IF('S.D.PASTE SHEET'!D2408="","",'S.D.PASTE SHEET'!D2408)</f>
        <v/>
      </c>
      <c s="153" t="str">
        <f>IF('S.D.PASTE SHEET'!E2408="","",UPPER('S.D.PASTE SHEET'!E2408))</f>
        <v/>
      </c>
      <c s="153" t="str">
        <f>IF('S.D.PASTE SHEET'!F2408="","",'S.D.PASTE SHEET'!F2408)</f>
        <v/>
      </c>
      <c s="153" t="str">
        <f>IF('S.D.PASTE SHEET'!G2408="","",UPPER('S.D.PASTE SHEET'!G2408))</f>
        <v/>
      </c>
      <c s="153" t="str">
        <f>IF('S.D.PASTE SHEET'!H2408="","",UPPER('S.D.PASTE SHEET'!H2408))</f>
        <v/>
      </c>
      <c s="153" t="str">
        <f>IF('S.D.PASTE SHEET'!I2408="","",'S.D.PASTE SHEET'!I2408)</f>
        <v/>
      </c>
      <c s="154" t="str">
        <f>IF('S.D.PASTE SHEET'!J2408="","",'S.D.PASTE SHEET'!J2408)</f>
        <v/>
      </c>
      <c s="153" t="str">
        <f>IF('S.D.PASTE SHEET'!K2408="","",'S.D.PASTE SHEET'!K2408)</f>
        <v/>
      </c>
      <c s="153" t="str">
        <f>IF('S.D.PASTE SHEET'!L2408="","",'S.D.PASTE SHEET'!L2408)</f>
        <v/>
      </c>
      <c s="153" t="str">
        <f>IF('S.D.PASTE SHEET'!M2408="","",'S.D.PASTE SHEET'!M2408)</f>
        <v/>
      </c>
      <c s="153" t="str">
        <f>IF('S.D.PASTE SHEET'!N2408="","",'S.D.PASTE SHEET'!N2408)</f>
        <v/>
      </c>
      <c s="153" t="str">
        <f>IF('S.D.PASTE SHEET'!O2408="","",'S.D.PASTE SHEET'!O2408)</f>
        <v/>
      </c>
      <c s="153" t="str">
        <f>IF('S.D.PASTE SHEET'!P2408="","",'S.D.PASTE SHEET'!P2408)</f>
        <v/>
      </c>
      <c s="153" t="str">
        <f>IF('S.D.PASTE SHEET'!Q2408="","",'S.D.PASTE SHEET'!Q2408)</f>
        <v/>
      </c>
      <c s="153" t="str">
        <f>IF('S.D.PASTE SHEET'!R2408="","",'S.D.PASTE SHEET'!R2408)</f>
        <v/>
      </c>
      <c s="153" t="str">
        <f>IF('S.D.PASTE SHEET'!S2408="","",'S.D.PASTE SHEET'!S2408)</f>
        <v/>
      </c>
      <c s="153" t="str">
        <f>IF('S.D.PASTE SHEET'!T2408="","",'S.D.PASTE SHEET'!T2408)</f>
        <v/>
      </c>
      <c s="153" t="str">
        <f>IF('S.D.PASTE SHEET'!U2408="","",'S.D.PASTE SHEET'!U2408)</f>
        <v/>
      </c>
      <c s="153" t="str">
        <f>IF('S.D.PASTE SHEET'!V2408="","",'S.D.PASTE SHEET'!V2408)</f>
        <v/>
      </c>
      <c s="153" t="str">
        <f>IF('S.D.PASTE SHEET'!W2408="","",'S.D.PASTE SHEET'!W2408)</f>
        <v/>
      </c>
      <c s="153" t="str">
        <f>IF('S.D.PASTE SHEET'!X2408="","",'S.D.PASTE SHEET'!X2408)</f>
        <v/>
      </c>
      <c s="153" t="str">
        <f>IF('S.D.PASTE SHEET'!Y2408="","",'S.D.PASTE SHEET'!Y2408)</f>
        <v/>
      </c>
      <c s="153" t="str">
        <f>IF('S.D.PASTE SHEET'!Z2408="","",'S.D.PASTE SHEET'!Z2408)</f>
        <v/>
      </c>
      <c s="153" t="str">
        <f>IF('S.D.PASTE SHEET'!AA2408="","",'S.D.PASTE SHEET'!AA2408)</f>
        <v/>
      </c>
      <c s="153" t="str">
        <f>IF('S.D.PASTE SHEET'!AB2408="","",'S.D.PASTE SHEET'!AB2408)</f>
        <v/>
      </c>
      <c s="153" t="str">
        <f>IF('S.D.PASTE SHEET'!AC2408="","",'S.D.PASTE SHEET'!AC2408)</f>
        <v/>
      </c>
      <c s="153" t="str">
        <f>IF('S.D.PASTE SHEET'!AD2408="","",'S.D.PASTE SHEET'!AD2408)</f>
        <v/>
      </c>
      <c s="155"/>
      <c s="156" t="str">
        <f>IF(AK2408="","",IF(AK2408&gt;0,COUNT($AG$2:AG2408),""))</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IF(BC2408="","",IF(BC2408&gt;0,COUNT($AY$2:AY2408),""))</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09" spans="1:66" ht="15">
      <c r="A2409" s="153" t="str">
        <f>IF('S.D.PASTE SHEET'!A2409="","",'S.D.PASTE SHEET'!A2409)</f>
        <v/>
      </c>
      <c s="153" t="str">
        <f>IF('S.D.PASTE SHEET'!B2409="","",'S.D.PASTE SHEET'!B2409)</f>
        <v/>
      </c>
      <c s="153" t="str">
        <f>IF('S.D.PASTE SHEET'!C2409="","",'S.D.PASTE SHEET'!C2409)</f>
        <v/>
      </c>
      <c s="154" t="str">
        <f>IF('S.D.PASTE SHEET'!D2409="","",'S.D.PASTE SHEET'!D2409)</f>
        <v/>
      </c>
      <c s="153" t="str">
        <f>IF('S.D.PASTE SHEET'!E2409="","",UPPER('S.D.PASTE SHEET'!E2409))</f>
        <v/>
      </c>
      <c s="153" t="str">
        <f>IF('S.D.PASTE SHEET'!F2409="","",'S.D.PASTE SHEET'!F2409)</f>
        <v/>
      </c>
      <c s="153" t="str">
        <f>IF('S.D.PASTE SHEET'!G2409="","",UPPER('S.D.PASTE SHEET'!G2409))</f>
        <v/>
      </c>
      <c s="153" t="str">
        <f>IF('S.D.PASTE SHEET'!H2409="","",UPPER('S.D.PASTE SHEET'!H2409))</f>
        <v/>
      </c>
      <c s="153" t="str">
        <f>IF('S.D.PASTE SHEET'!I2409="","",'S.D.PASTE SHEET'!I2409)</f>
        <v/>
      </c>
      <c s="154" t="str">
        <f>IF('S.D.PASTE SHEET'!J2409="","",'S.D.PASTE SHEET'!J2409)</f>
        <v/>
      </c>
      <c s="153" t="str">
        <f>IF('S.D.PASTE SHEET'!K2409="","",'S.D.PASTE SHEET'!K2409)</f>
        <v/>
      </c>
      <c s="153" t="str">
        <f>IF('S.D.PASTE SHEET'!L2409="","",'S.D.PASTE SHEET'!L2409)</f>
        <v/>
      </c>
      <c s="153" t="str">
        <f>IF('S.D.PASTE SHEET'!M2409="","",'S.D.PASTE SHEET'!M2409)</f>
        <v/>
      </c>
      <c s="153" t="str">
        <f>IF('S.D.PASTE SHEET'!N2409="","",'S.D.PASTE SHEET'!N2409)</f>
        <v/>
      </c>
      <c s="153" t="str">
        <f>IF('S.D.PASTE SHEET'!O2409="","",'S.D.PASTE SHEET'!O2409)</f>
        <v/>
      </c>
      <c s="153" t="str">
        <f>IF('S.D.PASTE SHEET'!P2409="","",'S.D.PASTE SHEET'!P2409)</f>
        <v/>
      </c>
      <c s="153" t="str">
        <f>IF('S.D.PASTE SHEET'!Q2409="","",'S.D.PASTE SHEET'!Q2409)</f>
        <v/>
      </c>
      <c s="153" t="str">
        <f>IF('S.D.PASTE SHEET'!R2409="","",'S.D.PASTE SHEET'!R2409)</f>
        <v/>
      </c>
      <c s="153" t="str">
        <f>IF('S.D.PASTE SHEET'!S2409="","",'S.D.PASTE SHEET'!S2409)</f>
        <v/>
      </c>
      <c s="153" t="str">
        <f>IF('S.D.PASTE SHEET'!T2409="","",'S.D.PASTE SHEET'!T2409)</f>
        <v/>
      </c>
      <c s="153" t="str">
        <f>IF('S.D.PASTE SHEET'!U2409="","",'S.D.PASTE SHEET'!U2409)</f>
        <v/>
      </c>
      <c s="153" t="str">
        <f>IF('S.D.PASTE SHEET'!V2409="","",'S.D.PASTE SHEET'!V2409)</f>
        <v/>
      </c>
      <c s="153" t="str">
        <f>IF('S.D.PASTE SHEET'!W2409="","",'S.D.PASTE SHEET'!W2409)</f>
        <v/>
      </c>
      <c s="153" t="str">
        <f>IF('S.D.PASTE SHEET'!X2409="","",'S.D.PASTE SHEET'!X2409)</f>
        <v/>
      </c>
      <c s="153" t="str">
        <f>IF('S.D.PASTE SHEET'!Y2409="","",'S.D.PASTE SHEET'!Y2409)</f>
        <v/>
      </c>
      <c s="153" t="str">
        <f>IF('S.D.PASTE SHEET'!Z2409="","",'S.D.PASTE SHEET'!Z2409)</f>
        <v/>
      </c>
      <c s="153" t="str">
        <f>IF('S.D.PASTE SHEET'!AA2409="","",'S.D.PASTE SHEET'!AA2409)</f>
        <v/>
      </c>
      <c s="153" t="str">
        <f>IF('S.D.PASTE SHEET'!AB2409="","",'S.D.PASTE SHEET'!AB2409)</f>
        <v/>
      </c>
      <c s="153" t="str">
        <f>IF('S.D.PASTE SHEET'!AC2409="","",'S.D.PASTE SHEET'!AC2409)</f>
        <v/>
      </c>
      <c s="153" t="str">
        <f>IF('S.D.PASTE SHEET'!AD2409="","",'S.D.PASTE SHEET'!AD2409)</f>
        <v/>
      </c>
      <c s="155"/>
      <c s="156" t="str">
        <f>IF(AK2409="","",IF(AK2409&gt;0,COUNT($AG$2:AG2409),""))</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IF(BC2409="","",IF(BC2409&gt;0,COUNT($AY$2:AY2409),""))</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10" spans="1:66" ht="15">
      <c r="A2410" s="153" t="str">
        <f>IF('S.D.PASTE SHEET'!A2410="","",'S.D.PASTE SHEET'!A2410)</f>
        <v/>
      </c>
      <c s="153" t="str">
        <f>IF('S.D.PASTE SHEET'!B2410="","",'S.D.PASTE SHEET'!B2410)</f>
        <v/>
      </c>
      <c s="153" t="str">
        <f>IF('S.D.PASTE SHEET'!C2410="","",'S.D.PASTE SHEET'!C2410)</f>
        <v/>
      </c>
      <c s="154" t="str">
        <f>IF('S.D.PASTE SHEET'!D2410="","",'S.D.PASTE SHEET'!D2410)</f>
        <v/>
      </c>
      <c s="153" t="str">
        <f>IF('S.D.PASTE SHEET'!E2410="","",UPPER('S.D.PASTE SHEET'!E2410))</f>
        <v/>
      </c>
      <c s="153" t="str">
        <f>IF('S.D.PASTE SHEET'!F2410="","",'S.D.PASTE SHEET'!F2410)</f>
        <v/>
      </c>
      <c s="153" t="str">
        <f>IF('S.D.PASTE SHEET'!G2410="","",UPPER('S.D.PASTE SHEET'!G2410))</f>
        <v/>
      </c>
      <c s="153" t="str">
        <f>IF('S.D.PASTE SHEET'!H2410="","",UPPER('S.D.PASTE SHEET'!H2410))</f>
        <v/>
      </c>
      <c s="153" t="str">
        <f>IF('S.D.PASTE SHEET'!I2410="","",'S.D.PASTE SHEET'!I2410)</f>
        <v/>
      </c>
      <c s="154" t="str">
        <f>IF('S.D.PASTE SHEET'!J2410="","",'S.D.PASTE SHEET'!J2410)</f>
        <v/>
      </c>
      <c s="153" t="str">
        <f>IF('S.D.PASTE SHEET'!K2410="","",'S.D.PASTE SHEET'!K2410)</f>
        <v/>
      </c>
      <c s="153" t="str">
        <f>IF('S.D.PASTE SHEET'!L2410="","",'S.D.PASTE SHEET'!L2410)</f>
        <v/>
      </c>
      <c s="153" t="str">
        <f>IF('S.D.PASTE SHEET'!M2410="","",'S.D.PASTE SHEET'!M2410)</f>
        <v/>
      </c>
      <c s="153" t="str">
        <f>IF('S.D.PASTE SHEET'!N2410="","",'S.D.PASTE SHEET'!N2410)</f>
        <v/>
      </c>
      <c s="153" t="str">
        <f>IF('S.D.PASTE SHEET'!O2410="","",'S.D.PASTE SHEET'!O2410)</f>
        <v/>
      </c>
      <c s="153" t="str">
        <f>IF('S.D.PASTE SHEET'!P2410="","",'S.D.PASTE SHEET'!P2410)</f>
        <v/>
      </c>
      <c s="153" t="str">
        <f>IF('S.D.PASTE SHEET'!Q2410="","",'S.D.PASTE SHEET'!Q2410)</f>
        <v/>
      </c>
      <c s="153" t="str">
        <f>IF('S.D.PASTE SHEET'!R2410="","",'S.D.PASTE SHEET'!R2410)</f>
        <v/>
      </c>
      <c s="153" t="str">
        <f>IF('S.D.PASTE SHEET'!S2410="","",'S.D.PASTE SHEET'!S2410)</f>
        <v/>
      </c>
      <c s="153" t="str">
        <f>IF('S.D.PASTE SHEET'!T2410="","",'S.D.PASTE SHEET'!T2410)</f>
        <v/>
      </c>
      <c s="153" t="str">
        <f>IF('S.D.PASTE SHEET'!U2410="","",'S.D.PASTE SHEET'!U2410)</f>
        <v/>
      </c>
      <c s="153" t="str">
        <f>IF('S.D.PASTE SHEET'!V2410="","",'S.D.PASTE SHEET'!V2410)</f>
        <v/>
      </c>
      <c s="153" t="str">
        <f>IF('S.D.PASTE SHEET'!W2410="","",'S.D.PASTE SHEET'!W2410)</f>
        <v/>
      </c>
      <c s="153" t="str">
        <f>IF('S.D.PASTE SHEET'!X2410="","",'S.D.PASTE SHEET'!X2410)</f>
        <v/>
      </c>
      <c s="153" t="str">
        <f>IF('S.D.PASTE SHEET'!Y2410="","",'S.D.PASTE SHEET'!Y2410)</f>
        <v/>
      </c>
      <c s="153" t="str">
        <f>IF('S.D.PASTE SHEET'!Z2410="","",'S.D.PASTE SHEET'!Z2410)</f>
        <v/>
      </c>
      <c s="153" t="str">
        <f>IF('S.D.PASTE SHEET'!AA2410="","",'S.D.PASTE SHEET'!AA2410)</f>
        <v/>
      </c>
      <c s="153" t="str">
        <f>IF('S.D.PASTE SHEET'!AB2410="","",'S.D.PASTE SHEET'!AB2410)</f>
        <v/>
      </c>
      <c s="153" t="str">
        <f>IF('S.D.PASTE SHEET'!AC2410="","",'S.D.PASTE SHEET'!AC2410)</f>
        <v/>
      </c>
      <c s="153" t="str">
        <f>IF('S.D.PASTE SHEET'!AD2410="","",'S.D.PASTE SHEET'!AD2410)</f>
        <v/>
      </c>
      <c s="155"/>
      <c s="156" t="str">
        <f>IF(AK2410="","",IF(AK2410&gt;0,COUNT($AG$2:AG2410),""))</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IF(BC2410="","",IF(BC2410&gt;0,COUNT($AY$2:AY2410),""))</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11" spans="1:66" ht="15">
      <c r="A2411" s="153" t="str">
        <f>IF('S.D.PASTE SHEET'!A2411="","",'S.D.PASTE SHEET'!A2411)</f>
        <v/>
      </c>
      <c s="153" t="str">
        <f>IF('S.D.PASTE SHEET'!B2411="","",'S.D.PASTE SHEET'!B2411)</f>
        <v/>
      </c>
      <c s="153" t="str">
        <f>IF('S.D.PASTE SHEET'!C2411="","",'S.D.PASTE SHEET'!C2411)</f>
        <v/>
      </c>
      <c s="154" t="str">
        <f>IF('S.D.PASTE SHEET'!D2411="","",'S.D.PASTE SHEET'!D2411)</f>
        <v/>
      </c>
      <c s="153" t="str">
        <f>IF('S.D.PASTE SHEET'!E2411="","",UPPER('S.D.PASTE SHEET'!E2411))</f>
        <v/>
      </c>
      <c s="153" t="str">
        <f>IF('S.D.PASTE SHEET'!F2411="","",'S.D.PASTE SHEET'!F2411)</f>
        <v/>
      </c>
      <c s="153" t="str">
        <f>IF('S.D.PASTE SHEET'!G2411="","",UPPER('S.D.PASTE SHEET'!G2411))</f>
        <v/>
      </c>
      <c s="153" t="str">
        <f>IF('S.D.PASTE SHEET'!H2411="","",UPPER('S.D.PASTE SHEET'!H2411))</f>
        <v/>
      </c>
      <c s="153" t="str">
        <f>IF('S.D.PASTE SHEET'!I2411="","",'S.D.PASTE SHEET'!I2411)</f>
        <v/>
      </c>
      <c s="154" t="str">
        <f>IF('S.D.PASTE SHEET'!J2411="","",'S.D.PASTE SHEET'!J2411)</f>
        <v/>
      </c>
      <c s="153" t="str">
        <f>IF('S.D.PASTE SHEET'!K2411="","",'S.D.PASTE SHEET'!K2411)</f>
        <v/>
      </c>
      <c s="153" t="str">
        <f>IF('S.D.PASTE SHEET'!L2411="","",'S.D.PASTE SHEET'!L2411)</f>
        <v/>
      </c>
      <c s="153" t="str">
        <f>IF('S.D.PASTE SHEET'!M2411="","",'S.D.PASTE SHEET'!M2411)</f>
        <v/>
      </c>
      <c s="153" t="str">
        <f>IF('S.D.PASTE SHEET'!N2411="","",'S.D.PASTE SHEET'!N2411)</f>
        <v/>
      </c>
      <c s="153" t="str">
        <f>IF('S.D.PASTE SHEET'!O2411="","",'S.D.PASTE SHEET'!O2411)</f>
        <v/>
      </c>
      <c s="153" t="str">
        <f>IF('S.D.PASTE SHEET'!P2411="","",'S.D.PASTE SHEET'!P2411)</f>
        <v/>
      </c>
      <c s="153" t="str">
        <f>IF('S.D.PASTE SHEET'!Q2411="","",'S.D.PASTE SHEET'!Q2411)</f>
        <v/>
      </c>
      <c s="153" t="str">
        <f>IF('S.D.PASTE SHEET'!R2411="","",'S.D.PASTE SHEET'!R2411)</f>
        <v/>
      </c>
      <c s="153" t="str">
        <f>IF('S.D.PASTE SHEET'!S2411="","",'S.D.PASTE SHEET'!S2411)</f>
        <v/>
      </c>
      <c s="153" t="str">
        <f>IF('S.D.PASTE SHEET'!T2411="","",'S.D.PASTE SHEET'!T2411)</f>
        <v/>
      </c>
      <c s="153" t="str">
        <f>IF('S.D.PASTE SHEET'!U2411="","",'S.D.PASTE SHEET'!U2411)</f>
        <v/>
      </c>
      <c s="153" t="str">
        <f>IF('S.D.PASTE SHEET'!V2411="","",'S.D.PASTE SHEET'!V2411)</f>
        <v/>
      </c>
      <c s="153" t="str">
        <f>IF('S.D.PASTE SHEET'!W2411="","",'S.D.PASTE SHEET'!W2411)</f>
        <v/>
      </c>
      <c s="153" t="str">
        <f>IF('S.D.PASTE SHEET'!X2411="","",'S.D.PASTE SHEET'!X2411)</f>
        <v/>
      </c>
      <c s="153" t="str">
        <f>IF('S.D.PASTE SHEET'!Y2411="","",'S.D.PASTE SHEET'!Y2411)</f>
        <v/>
      </c>
      <c s="153" t="str">
        <f>IF('S.D.PASTE SHEET'!Z2411="","",'S.D.PASTE SHEET'!Z2411)</f>
        <v/>
      </c>
      <c s="153" t="str">
        <f>IF('S.D.PASTE SHEET'!AA2411="","",'S.D.PASTE SHEET'!AA2411)</f>
        <v/>
      </c>
      <c s="153" t="str">
        <f>IF('S.D.PASTE SHEET'!AB2411="","",'S.D.PASTE SHEET'!AB2411)</f>
        <v/>
      </c>
      <c s="153" t="str">
        <f>IF('S.D.PASTE SHEET'!AC2411="","",'S.D.PASTE SHEET'!AC2411)</f>
        <v/>
      </c>
      <c s="153" t="str">
        <f>IF('S.D.PASTE SHEET'!AD2411="","",'S.D.PASTE SHEET'!AD2411)</f>
        <v/>
      </c>
      <c s="155"/>
      <c s="156" t="str">
        <f>IF(AK2411="","",IF(AK2411&gt;0,COUNT($AG$2:AG2411),""))</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IF(BC2411="","",IF(BC2411&gt;0,COUNT($AY$2:AY2411),""))</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12" spans="1:66" ht="15">
      <c r="A2412" s="153" t="str">
        <f>IF('S.D.PASTE SHEET'!A2412="","",'S.D.PASTE SHEET'!A2412)</f>
        <v/>
      </c>
      <c s="153" t="str">
        <f>IF('S.D.PASTE SHEET'!B2412="","",'S.D.PASTE SHEET'!B2412)</f>
        <v/>
      </c>
      <c s="153" t="str">
        <f>IF('S.D.PASTE SHEET'!C2412="","",'S.D.PASTE SHEET'!C2412)</f>
        <v/>
      </c>
      <c s="154" t="str">
        <f>IF('S.D.PASTE SHEET'!D2412="","",'S.D.PASTE SHEET'!D2412)</f>
        <v/>
      </c>
      <c s="153" t="str">
        <f>IF('S.D.PASTE SHEET'!E2412="","",UPPER('S.D.PASTE SHEET'!E2412))</f>
        <v/>
      </c>
      <c s="153" t="str">
        <f>IF('S.D.PASTE SHEET'!F2412="","",'S.D.PASTE SHEET'!F2412)</f>
        <v/>
      </c>
      <c s="153" t="str">
        <f>IF('S.D.PASTE SHEET'!G2412="","",UPPER('S.D.PASTE SHEET'!G2412))</f>
        <v/>
      </c>
      <c s="153" t="str">
        <f>IF('S.D.PASTE SHEET'!H2412="","",UPPER('S.D.PASTE SHEET'!H2412))</f>
        <v/>
      </c>
      <c s="153" t="str">
        <f>IF('S.D.PASTE SHEET'!I2412="","",'S.D.PASTE SHEET'!I2412)</f>
        <v/>
      </c>
      <c s="154" t="str">
        <f>IF('S.D.PASTE SHEET'!J2412="","",'S.D.PASTE SHEET'!J2412)</f>
        <v/>
      </c>
      <c s="153" t="str">
        <f>IF('S.D.PASTE SHEET'!K2412="","",'S.D.PASTE SHEET'!K2412)</f>
        <v/>
      </c>
      <c s="153" t="str">
        <f>IF('S.D.PASTE SHEET'!L2412="","",'S.D.PASTE SHEET'!L2412)</f>
        <v/>
      </c>
      <c s="153" t="str">
        <f>IF('S.D.PASTE SHEET'!M2412="","",'S.D.PASTE SHEET'!M2412)</f>
        <v/>
      </c>
      <c s="153" t="str">
        <f>IF('S.D.PASTE SHEET'!N2412="","",'S.D.PASTE SHEET'!N2412)</f>
        <v/>
      </c>
      <c s="153" t="str">
        <f>IF('S.D.PASTE SHEET'!O2412="","",'S.D.PASTE SHEET'!O2412)</f>
        <v/>
      </c>
      <c s="153" t="str">
        <f>IF('S.D.PASTE SHEET'!P2412="","",'S.D.PASTE SHEET'!P2412)</f>
        <v/>
      </c>
      <c s="153" t="str">
        <f>IF('S.D.PASTE SHEET'!Q2412="","",'S.D.PASTE SHEET'!Q2412)</f>
        <v/>
      </c>
      <c s="153" t="str">
        <f>IF('S.D.PASTE SHEET'!R2412="","",'S.D.PASTE SHEET'!R2412)</f>
        <v/>
      </c>
      <c s="153" t="str">
        <f>IF('S.D.PASTE SHEET'!S2412="","",'S.D.PASTE SHEET'!S2412)</f>
        <v/>
      </c>
      <c s="153" t="str">
        <f>IF('S.D.PASTE SHEET'!T2412="","",'S.D.PASTE SHEET'!T2412)</f>
        <v/>
      </c>
      <c s="153" t="str">
        <f>IF('S.D.PASTE SHEET'!U2412="","",'S.D.PASTE SHEET'!U2412)</f>
        <v/>
      </c>
      <c s="153" t="str">
        <f>IF('S.D.PASTE SHEET'!V2412="","",'S.D.PASTE SHEET'!V2412)</f>
        <v/>
      </c>
      <c s="153" t="str">
        <f>IF('S.D.PASTE SHEET'!W2412="","",'S.D.PASTE SHEET'!W2412)</f>
        <v/>
      </c>
      <c s="153" t="str">
        <f>IF('S.D.PASTE SHEET'!X2412="","",'S.D.PASTE SHEET'!X2412)</f>
        <v/>
      </c>
      <c s="153" t="str">
        <f>IF('S.D.PASTE SHEET'!Y2412="","",'S.D.PASTE SHEET'!Y2412)</f>
        <v/>
      </c>
      <c s="153" t="str">
        <f>IF('S.D.PASTE SHEET'!Z2412="","",'S.D.PASTE SHEET'!Z2412)</f>
        <v/>
      </c>
      <c s="153" t="str">
        <f>IF('S.D.PASTE SHEET'!AA2412="","",'S.D.PASTE SHEET'!AA2412)</f>
        <v/>
      </c>
      <c s="153" t="str">
        <f>IF('S.D.PASTE SHEET'!AB2412="","",'S.D.PASTE SHEET'!AB2412)</f>
        <v/>
      </c>
      <c s="153" t="str">
        <f>IF('S.D.PASTE SHEET'!AC2412="","",'S.D.PASTE SHEET'!AC2412)</f>
        <v/>
      </c>
      <c s="153" t="str">
        <f>IF('S.D.PASTE SHEET'!AD2412="","",'S.D.PASTE SHEET'!AD2412)</f>
        <v/>
      </c>
      <c s="155"/>
      <c s="156" t="str">
        <f>IF(AK2412="","",IF(AK2412&gt;0,COUNT($AG$2:AG2412),""))</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IF(BC2412="","",IF(BC2412&gt;0,COUNT($AY$2:AY2412),""))</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13" spans="1:66" ht="15">
      <c r="A2413" s="153" t="str">
        <f>IF('S.D.PASTE SHEET'!A2413="","",'S.D.PASTE SHEET'!A2413)</f>
        <v/>
      </c>
      <c s="153" t="str">
        <f>IF('S.D.PASTE SHEET'!B2413="","",'S.D.PASTE SHEET'!B2413)</f>
        <v/>
      </c>
      <c s="153" t="str">
        <f>IF('S.D.PASTE SHEET'!C2413="","",'S.D.PASTE SHEET'!C2413)</f>
        <v/>
      </c>
      <c s="154" t="str">
        <f>IF('S.D.PASTE SHEET'!D2413="","",'S.D.PASTE SHEET'!D2413)</f>
        <v/>
      </c>
      <c s="153" t="str">
        <f>IF('S.D.PASTE SHEET'!E2413="","",UPPER('S.D.PASTE SHEET'!E2413))</f>
        <v/>
      </c>
      <c s="153" t="str">
        <f>IF('S.D.PASTE SHEET'!F2413="","",'S.D.PASTE SHEET'!F2413)</f>
        <v/>
      </c>
      <c s="153" t="str">
        <f>IF('S.D.PASTE SHEET'!G2413="","",UPPER('S.D.PASTE SHEET'!G2413))</f>
        <v/>
      </c>
      <c s="153" t="str">
        <f>IF('S.D.PASTE SHEET'!H2413="","",UPPER('S.D.PASTE SHEET'!H2413))</f>
        <v/>
      </c>
      <c s="153" t="str">
        <f>IF('S.D.PASTE SHEET'!I2413="","",'S.D.PASTE SHEET'!I2413)</f>
        <v/>
      </c>
      <c s="154" t="str">
        <f>IF('S.D.PASTE SHEET'!J2413="","",'S.D.PASTE SHEET'!J2413)</f>
        <v/>
      </c>
      <c s="153" t="str">
        <f>IF('S.D.PASTE SHEET'!K2413="","",'S.D.PASTE SHEET'!K2413)</f>
        <v/>
      </c>
      <c s="153" t="str">
        <f>IF('S.D.PASTE SHEET'!L2413="","",'S.D.PASTE SHEET'!L2413)</f>
        <v/>
      </c>
      <c s="153" t="str">
        <f>IF('S.D.PASTE SHEET'!M2413="","",'S.D.PASTE SHEET'!M2413)</f>
        <v/>
      </c>
      <c s="153" t="str">
        <f>IF('S.D.PASTE SHEET'!N2413="","",'S.D.PASTE SHEET'!N2413)</f>
        <v/>
      </c>
      <c s="153" t="str">
        <f>IF('S.D.PASTE SHEET'!O2413="","",'S.D.PASTE SHEET'!O2413)</f>
        <v/>
      </c>
      <c s="153" t="str">
        <f>IF('S.D.PASTE SHEET'!P2413="","",'S.D.PASTE SHEET'!P2413)</f>
        <v/>
      </c>
      <c s="153" t="str">
        <f>IF('S.D.PASTE SHEET'!Q2413="","",'S.D.PASTE SHEET'!Q2413)</f>
        <v/>
      </c>
      <c s="153" t="str">
        <f>IF('S.D.PASTE SHEET'!R2413="","",'S.D.PASTE SHEET'!R2413)</f>
        <v/>
      </c>
      <c s="153" t="str">
        <f>IF('S.D.PASTE SHEET'!S2413="","",'S.D.PASTE SHEET'!S2413)</f>
        <v/>
      </c>
      <c s="153" t="str">
        <f>IF('S.D.PASTE SHEET'!T2413="","",'S.D.PASTE SHEET'!T2413)</f>
        <v/>
      </c>
      <c s="153" t="str">
        <f>IF('S.D.PASTE SHEET'!U2413="","",'S.D.PASTE SHEET'!U2413)</f>
        <v/>
      </c>
      <c s="153" t="str">
        <f>IF('S.D.PASTE SHEET'!V2413="","",'S.D.PASTE SHEET'!V2413)</f>
        <v/>
      </c>
      <c s="153" t="str">
        <f>IF('S.D.PASTE SHEET'!W2413="","",'S.D.PASTE SHEET'!W2413)</f>
        <v/>
      </c>
      <c s="153" t="str">
        <f>IF('S.D.PASTE SHEET'!X2413="","",'S.D.PASTE SHEET'!X2413)</f>
        <v/>
      </c>
      <c s="153" t="str">
        <f>IF('S.D.PASTE SHEET'!Y2413="","",'S.D.PASTE SHEET'!Y2413)</f>
        <v/>
      </c>
      <c s="153" t="str">
        <f>IF('S.D.PASTE SHEET'!Z2413="","",'S.D.PASTE SHEET'!Z2413)</f>
        <v/>
      </c>
      <c s="153" t="str">
        <f>IF('S.D.PASTE SHEET'!AA2413="","",'S.D.PASTE SHEET'!AA2413)</f>
        <v/>
      </c>
      <c s="153" t="str">
        <f>IF('S.D.PASTE SHEET'!AB2413="","",'S.D.PASTE SHEET'!AB2413)</f>
        <v/>
      </c>
      <c s="153" t="str">
        <f>IF('S.D.PASTE SHEET'!AC2413="","",'S.D.PASTE SHEET'!AC2413)</f>
        <v/>
      </c>
      <c s="153" t="str">
        <f>IF('S.D.PASTE SHEET'!AD2413="","",'S.D.PASTE SHEET'!AD2413)</f>
        <v/>
      </c>
      <c s="155"/>
      <c s="156" t="str">
        <f>IF(AK2413="","",IF(AK2413&gt;0,COUNT($AG$2:AG2413),""))</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IF(BC2413="","",IF(BC2413&gt;0,COUNT($AY$2:AY2413),""))</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14" spans="1:66" ht="15">
      <c r="A2414" s="153" t="str">
        <f>IF('S.D.PASTE SHEET'!A2414="","",'S.D.PASTE SHEET'!A2414)</f>
        <v/>
      </c>
      <c s="153" t="str">
        <f>IF('S.D.PASTE SHEET'!B2414="","",'S.D.PASTE SHEET'!B2414)</f>
        <v/>
      </c>
      <c s="153" t="str">
        <f>IF('S.D.PASTE SHEET'!C2414="","",'S.D.PASTE SHEET'!C2414)</f>
        <v/>
      </c>
      <c s="154" t="str">
        <f>IF('S.D.PASTE SHEET'!D2414="","",'S.D.PASTE SHEET'!D2414)</f>
        <v/>
      </c>
      <c s="153" t="str">
        <f>IF('S.D.PASTE SHEET'!E2414="","",UPPER('S.D.PASTE SHEET'!E2414))</f>
        <v/>
      </c>
      <c s="153" t="str">
        <f>IF('S.D.PASTE SHEET'!F2414="","",'S.D.PASTE SHEET'!F2414)</f>
        <v/>
      </c>
      <c s="153" t="str">
        <f>IF('S.D.PASTE SHEET'!G2414="","",UPPER('S.D.PASTE SHEET'!G2414))</f>
        <v/>
      </c>
      <c s="153" t="str">
        <f>IF('S.D.PASTE SHEET'!H2414="","",UPPER('S.D.PASTE SHEET'!H2414))</f>
        <v/>
      </c>
      <c s="153" t="str">
        <f>IF('S.D.PASTE SHEET'!I2414="","",'S.D.PASTE SHEET'!I2414)</f>
        <v/>
      </c>
      <c s="154" t="str">
        <f>IF('S.D.PASTE SHEET'!J2414="","",'S.D.PASTE SHEET'!J2414)</f>
        <v/>
      </c>
      <c s="153" t="str">
        <f>IF('S.D.PASTE SHEET'!K2414="","",'S.D.PASTE SHEET'!K2414)</f>
        <v/>
      </c>
      <c s="153" t="str">
        <f>IF('S.D.PASTE SHEET'!L2414="","",'S.D.PASTE SHEET'!L2414)</f>
        <v/>
      </c>
      <c s="153" t="str">
        <f>IF('S.D.PASTE SHEET'!M2414="","",'S.D.PASTE SHEET'!M2414)</f>
        <v/>
      </c>
      <c s="153" t="str">
        <f>IF('S.D.PASTE SHEET'!N2414="","",'S.D.PASTE SHEET'!N2414)</f>
        <v/>
      </c>
      <c s="153" t="str">
        <f>IF('S.D.PASTE SHEET'!O2414="","",'S.D.PASTE SHEET'!O2414)</f>
        <v/>
      </c>
      <c s="153" t="str">
        <f>IF('S.D.PASTE SHEET'!P2414="","",'S.D.PASTE SHEET'!P2414)</f>
        <v/>
      </c>
      <c s="153" t="str">
        <f>IF('S.D.PASTE SHEET'!Q2414="","",'S.D.PASTE SHEET'!Q2414)</f>
        <v/>
      </c>
      <c s="153" t="str">
        <f>IF('S.D.PASTE SHEET'!R2414="","",'S.D.PASTE SHEET'!R2414)</f>
        <v/>
      </c>
      <c s="153" t="str">
        <f>IF('S.D.PASTE SHEET'!S2414="","",'S.D.PASTE SHEET'!S2414)</f>
        <v/>
      </c>
      <c s="153" t="str">
        <f>IF('S.D.PASTE SHEET'!T2414="","",'S.D.PASTE SHEET'!T2414)</f>
        <v/>
      </c>
      <c s="153" t="str">
        <f>IF('S.D.PASTE SHEET'!U2414="","",'S.D.PASTE SHEET'!U2414)</f>
        <v/>
      </c>
      <c s="153" t="str">
        <f>IF('S.D.PASTE SHEET'!V2414="","",'S.D.PASTE SHEET'!V2414)</f>
        <v/>
      </c>
      <c s="153" t="str">
        <f>IF('S.D.PASTE SHEET'!W2414="","",'S.D.PASTE SHEET'!W2414)</f>
        <v/>
      </c>
      <c s="153" t="str">
        <f>IF('S.D.PASTE SHEET'!X2414="","",'S.D.PASTE SHEET'!X2414)</f>
        <v/>
      </c>
      <c s="153" t="str">
        <f>IF('S.D.PASTE SHEET'!Y2414="","",'S.D.PASTE SHEET'!Y2414)</f>
        <v/>
      </c>
      <c s="153" t="str">
        <f>IF('S.D.PASTE SHEET'!Z2414="","",'S.D.PASTE SHEET'!Z2414)</f>
        <v/>
      </c>
      <c s="153" t="str">
        <f>IF('S.D.PASTE SHEET'!AA2414="","",'S.D.PASTE SHEET'!AA2414)</f>
        <v/>
      </c>
      <c s="153" t="str">
        <f>IF('S.D.PASTE SHEET'!AB2414="","",'S.D.PASTE SHEET'!AB2414)</f>
        <v/>
      </c>
      <c s="153" t="str">
        <f>IF('S.D.PASTE SHEET'!AC2414="","",'S.D.PASTE SHEET'!AC2414)</f>
        <v/>
      </c>
      <c s="153" t="str">
        <f>IF('S.D.PASTE SHEET'!AD2414="","",'S.D.PASTE SHEET'!AD2414)</f>
        <v/>
      </c>
      <c s="155"/>
      <c s="156" t="str">
        <f>IF(AK2414="","",IF(AK2414&gt;0,COUNT($AG$2:AG2414),""))</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IF(BC2414="","",IF(BC2414&gt;0,COUNT($AY$2:AY2414),""))</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15" spans="1:66" ht="15">
      <c r="A2415" s="153" t="str">
        <f>IF('S.D.PASTE SHEET'!A2415="","",'S.D.PASTE SHEET'!A2415)</f>
        <v/>
      </c>
      <c s="153" t="str">
        <f>IF('S.D.PASTE SHEET'!B2415="","",'S.D.PASTE SHEET'!B2415)</f>
        <v/>
      </c>
      <c s="153" t="str">
        <f>IF('S.D.PASTE SHEET'!C2415="","",'S.D.PASTE SHEET'!C2415)</f>
        <v/>
      </c>
      <c s="154" t="str">
        <f>IF('S.D.PASTE SHEET'!D2415="","",'S.D.PASTE SHEET'!D2415)</f>
        <v/>
      </c>
      <c s="153" t="str">
        <f>IF('S.D.PASTE SHEET'!E2415="","",UPPER('S.D.PASTE SHEET'!E2415))</f>
        <v/>
      </c>
      <c s="153" t="str">
        <f>IF('S.D.PASTE SHEET'!F2415="","",'S.D.PASTE SHEET'!F2415)</f>
        <v/>
      </c>
      <c s="153" t="str">
        <f>IF('S.D.PASTE SHEET'!G2415="","",UPPER('S.D.PASTE SHEET'!G2415))</f>
        <v/>
      </c>
      <c s="153" t="str">
        <f>IF('S.D.PASTE SHEET'!H2415="","",UPPER('S.D.PASTE SHEET'!H2415))</f>
        <v/>
      </c>
      <c s="153" t="str">
        <f>IF('S.D.PASTE SHEET'!I2415="","",'S.D.PASTE SHEET'!I2415)</f>
        <v/>
      </c>
      <c s="154" t="str">
        <f>IF('S.D.PASTE SHEET'!J2415="","",'S.D.PASTE SHEET'!J2415)</f>
        <v/>
      </c>
      <c s="153" t="str">
        <f>IF('S.D.PASTE SHEET'!K2415="","",'S.D.PASTE SHEET'!K2415)</f>
        <v/>
      </c>
      <c s="153" t="str">
        <f>IF('S.D.PASTE SHEET'!L2415="","",'S.D.PASTE SHEET'!L2415)</f>
        <v/>
      </c>
      <c s="153" t="str">
        <f>IF('S.D.PASTE SHEET'!M2415="","",'S.D.PASTE SHEET'!M2415)</f>
        <v/>
      </c>
      <c s="153" t="str">
        <f>IF('S.D.PASTE SHEET'!N2415="","",'S.D.PASTE SHEET'!N2415)</f>
        <v/>
      </c>
      <c s="153" t="str">
        <f>IF('S.D.PASTE SHEET'!O2415="","",'S.D.PASTE SHEET'!O2415)</f>
        <v/>
      </c>
      <c s="153" t="str">
        <f>IF('S.D.PASTE SHEET'!P2415="","",'S.D.PASTE SHEET'!P2415)</f>
        <v/>
      </c>
      <c s="153" t="str">
        <f>IF('S.D.PASTE SHEET'!Q2415="","",'S.D.PASTE SHEET'!Q2415)</f>
        <v/>
      </c>
      <c s="153" t="str">
        <f>IF('S.D.PASTE SHEET'!R2415="","",'S.D.PASTE SHEET'!R2415)</f>
        <v/>
      </c>
      <c s="153" t="str">
        <f>IF('S.D.PASTE SHEET'!S2415="","",'S.D.PASTE SHEET'!S2415)</f>
        <v/>
      </c>
      <c s="153" t="str">
        <f>IF('S.D.PASTE SHEET'!T2415="","",'S.D.PASTE SHEET'!T2415)</f>
        <v/>
      </c>
      <c s="153" t="str">
        <f>IF('S.D.PASTE SHEET'!U2415="","",'S.D.PASTE SHEET'!U2415)</f>
        <v/>
      </c>
      <c s="153" t="str">
        <f>IF('S.D.PASTE SHEET'!V2415="","",'S.D.PASTE SHEET'!V2415)</f>
        <v/>
      </c>
      <c s="153" t="str">
        <f>IF('S.D.PASTE SHEET'!W2415="","",'S.D.PASTE SHEET'!W2415)</f>
        <v/>
      </c>
      <c s="153" t="str">
        <f>IF('S.D.PASTE SHEET'!X2415="","",'S.D.PASTE SHEET'!X2415)</f>
        <v/>
      </c>
      <c s="153" t="str">
        <f>IF('S.D.PASTE SHEET'!Y2415="","",'S.D.PASTE SHEET'!Y2415)</f>
        <v/>
      </c>
      <c s="153" t="str">
        <f>IF('S.D.PASTE SHEET'!Z2415="","",'S.D.PASTE SHEET'!Z2415)</f>
        <v/>
      </c>
      <c s="153" t="str">
        <f>IF('S.D.PASTE SHEET'!AA2415="","",'S.D.PASTE SHEET'!AA2415)</f>
        <v/>
      </c>
      <c s="153" t="str">
        <f>IF('S.D.PASTE SHEET'!AB2415="","",'S.D.PASTE SHEET'!AB2415)</f>
        <v/>
      </c>
      <c s="153" t="str">
        <f>IF('S.D.PASTE SHEET'!AC2415="","",'S.D.PASTE SHEET'!AC2415)</f>
        <v/>
      </c>
      <c s="153" t="str">
        <f>IF('S.D.PASTE SHEET'!AD2415="","",'S.D.PASTE SHEET'!AD2415)</f>
        <v/>
      </c>
      <c s="155"/>
      <c s="156" t="str">
        <f>IF(AK2415="","",IF(AK2415&gt;0,COUNT($AG$2:AG2415),""))</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IF(BC2415="","",IF(BC2415&gt;0,COUNT($AY$2:AY2415),""))</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16" spans="1:66" ht="15">
      <c r="A2416" s="153" t="str">
        <f>IF('S.D.PASTE SHEET'!A2416="","",'S.D.PASTE SHEET'!A2416)</f>
        <v/>
      </c>
      <c s="153" t="str">
        <f>IF('S.D.PASTE SHEET'!B2416="","",'S.D.PASTE SHEET'!B2416)</f>
        <v/>
      </c>
      <c s="153" t="str">
        <f>IF('S.D.PASTE SHEET'!C2416="","",'S.D.PASTE SHEET'!C2416)</f>
        <v/>
      </c>
      <c s="154" t="str">
        <f>IF('S.D.PASTE SHEET'!D2416="","",'S.D.PASTE SHEET'!D2416)</f>
        <v/>
      </c>
      <c s="153" t="str">
        <f>IF('S.D.PASTE SHEET'!E2416="","",UPPER('S.D.PASTE SHEET'!E2416))</f>
        <v/>
      </c>
      <c s="153" t="str">
        <f>IF('S.D.PASTE SHEET'!F2416="","",'S.D.PASTE SHEET'!F2416)</f>
        <v/>
      </c>
      <c s="153" t="str">
        <f>IF('S.D.PASTE SHEET'!G2416="","",UPPER('S.D.PASTE SHEET'!G2416))</f>
        <v/>
      </c>
      <c s="153" t="str">
        <f>IF('S.D.PASTE SHEET'!H2416="","",UPPER('S.D.PASTE SHEET'!H2416))</f>
        <v/>
      </c>
      <c s="153" t="str">
        <f>IF('S.D.PASTE SHEET'!I2416="","",'S.D.PASTE SHEET'!I2416)</f>
        <v/>
      </c>
      <c s="154" t="str">
        <f>IF('S.D.PASTE SHEET'!J2416="","",'S.D.PASTE SHEET'!J2416)</f>
        <v/>
      </c>
      <c s="153" t="str">
        <f>IF('S.D.PASTE SHEET'!K2416="","",'S.D.PASTE SHEET'!K2416)</f>
        <v/>
      </c>
      <c s="153" t="str">
        <f>IF('S.D.PASTE SHEET'!L2416="","",'S.D.PASTE SHEET'!L2416)</f>
        <v/>
      </c>
      <c s="153" t="str">
        <f>IF('S.D.PASTE SHEET'!M2416="","",'S.D.PASTE SHEET'!M2416)</f>
        <v/>
      </c>
      <c s="153" t="str">
        <f>IF('S.D.PASTE SHEET'!N2416="","",'S.D.PASTE SHEET'!N2416)</f>
        <v/>
      </c>
      <c s="153" t="str">
        <f>IF('S.D.PASTE SHEET'!O2416="","",'S.D.PASTE SHEET'!O2416)</f>
        <v/>
      </c>
      <c s="153" t="str">
        <f>IF('S.D.PASTE SHEET'!P2416="","",'S.D.PASTE SHEET'!P2416)</f>
        <v/>
      </c>
      <c s="153" t="str">
        <f>IF('S.D.PASTE SHEET'!Q2416="","",'S.D.PASTE SHEET'!Q2416)</f>
        <v/>
      </c>
      <c s="153" t="str">
        <f>IF('S.D.PASTE SHEET'!R2416="","",'S.D.PASTE SHEET'!R2416)</f>
        <v/>
      </c>
      <c s="153" t="str">
        <f>IF('S.D.PASTE SHEET'!S2416="","",'S.D.PASTE SHEET'!S2416)</f>
        <v/>
      </c>
      <c s="153" t="str">
        <f>IF('S.D.PASTE SHEET'!T2416="","",'S.D.PASTE SHEET'!T2416)</f>
        <v/>
      </c>
      <c s="153" t="str">
        <f>IF('S.D.PASTE SHEET'!U2416="","",'S.D.PASTE SHEET'!U2416)</f>
        <v/>
      </c>
      <c s="153" t="str">
        <f>IF('S.D.PASTE SHEET'!V2416="","",'S.D.PASTE SHEET'!V2416)</f>
        <v/>
      </c>
      <c s="153" t="str">
        <f>IF('S.D.PASTE SHEET'!W2416="","",'S.D.PASTE SHEET'!W2416)</f>
        <v/>
      </c>
      <c s="153" t="str">
        <f>IF('S.D.PASTE SHEET'!X2416="","",'S.D.PASTE SHEET'!X2416)</f>
        <v/>
      </c>
      <c s="153" t="str">
        <f>IF('S.D.PASTE SHEET'!Y2416="","",'S.D.PASTE SHEET'!Y2416)</f>
        <v/>
      </c>
      <c s="153" t="str">
        <f>IF('S.D.PASTE SHEET'!Z2416="","",'S.D.PASTE SHEET'!Z2416)</f>
        <v/>
      </c>
      <c s="153" t="str">
        <f>IF('S.D.PASTE SHEET'!AA2416="","",'S.D.PASTE SHEET'!AA2416)</f>
        <v/>
      </c>
      <c s="153" t="str">
        <f>IF('S.D.PASTE SHEET'!AB2416="","",'S.D.PASTE SHEET'!AB2416)</f>
        <v/>
      </c>
      <c s="153" t="str">
        <f>IF('S.D.PASTE SHEET'!AC2416="","",'S.D.PASTE SHEET'!AC2416)</f>
        <v/>
      </c>
      <c s="153" t="str">
        <f>IF('S.D.PASTE SHEET'!AD2416="","",'S.D.PASTE SHEET'!AD2416)</f>
        <v/>
      </c>
      <c s="155"/>
      <c s="156" t="str">
        <f>IF(AK2416="","",IF(AK2416&gt;0,COUNT($AG$2:AG2416),""))</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IF(BC2416="","",IF(BC2416&gt;0,COUNT($AY$2:AY2416),""))</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17" spans="1:66" ht="15">
      <c r="A2417" s="153" t="str">
        <f>IF('S.D.PASTE SHEET'!A2417="","",'S.D.PASTE SHEET'!A2417)</f>
        <v/>
      </c>
      <c s="153" t="str">
        <f>IF('S.D.PASTE SHEET'!B2417="","",'S.D.PASTE SHEET'!B2417)</f>
        <v/>
      </c>
      <c s="153" t="str">
        <f>IF('S.D.PASTE SHEET'!C2417="","",'S.D.PASTE SHEET'!C2417)</f>
        <v/>
      </c>
      <c s="154" t="str">
        <f>IF('S.D.PASTE SHEET'!D2417="","",'S.D.PASTE SHEET'!D2417)</f>
        <v/>
      </c>
      <c s="153" t="str">
        <f>IF('S.D.PASTE SHEET'!E2417="","",UPPER('S.D.PASTE SHEET'!E2417))</f>
        <v/>
      </c>
      <c s="153" t="str">
        <f>IF('S.D.PASTE SHEET'!F2417="","",'S.D.PASTE SHEET'!F2417)</f>
        <v/>
      </c>
      <c s="153" t="str">
        <f>IF('S.D.PASTE SHEET'!G2417="","",UPPER('S.D.PASTE SHEET'!G2417))</f>
        <v/>
      </c>
      <c s="153" t="str">
        <f>IF('S.D.PASTE SHEET'!H2417="","",UPPER('S.D.PASTE SHEET'!H2417))</f>
        <v/>
      </c>
      <c s="153" t="str">
        <f>IF('S.D.PASTE SHEET'!I2417="","",'S.D.PASTE SHEET'!I2417)</f>
        <v/>
      </c>
      <c s="154" t="str">
        <f>IF('S.D.PASTE SHEET'!J2417="","",'S.D.PASTE SHEET'!J2417)</f>
        <v/>
      </c>
      <c s="153" t="str">
        <f>IF('S.D.PASTE SHEET'!K2417="","",'S.D.PASTE SHEET'!K2417)</f>
        <v/>
      </c>
      <c s="153" t="str">
        <f>IF('S.D.PASTE SHEET'!L2417="","",'S.D.PASTE SHEET'!L2417)</f>
        <v/>
      </c>
      <c s="153" t="str">
        <f>IF('S.D.PASTE SHEET'!M2417="","",'S.D.PASTE SHEET'!M2417)</f>
        <v/>
      </c>
      <c s="153" t="str">
        <f>IF('S.D.PASTE SHEET'!N2417="","",'S.D.PASTE SHEET'!N2417)</f>
        <v/>
      </c>
      <c s="153" t="str">
        <f>IF('S.D.PASTE SHEET'!O2417="","",'S.D.PASTE SHEET'!O2417)</f>
        <v/>
      </c>
      <c s="153" t="str">
        <f>IF('S.D.PASTE SHEET'!P2417="","",'S.D.PASTE SHEET'!P2417)</f>
        <v/>
      </c>
      <c s="153" t="str">
        <f>IF('S.D.PASTE SHEET'!Q2417="","",'S.D.PASTE SHEET'!Q2417)</f>
        <v/>
      </c>
      <c s="153" t="str">
        <f>IF('S.D.PASTE SHEET'!R2417="","",'S.D.PASTE SHEET'!R2417)</f>
        <v/>
      </c>
      <c s="153" t="str">
        <f>IF('S.D.PASTE SHEET'!S2417="","",'S.D.PASTE SHEET'!S2417)</f>
        <v/>
      </c>
      <c s="153" t="str">
        <f>IF('S.D.PASTE SHEET'!T2417="","",'S.D.PASTE SHEET'!T2417)</f>
        <v/>
      </c>
      <c s="153" t="str">
        <f>IF('S.D.PASTE SHEET'!U2417="","",'S.D.PASTE SHEET'!U2417)</f>
        <v/>
      </c>
      <c s="153" t="str">
        <f>IF('S.D.PASTE SHEET'!V2417="","",'S.D.PASTE SHEET'!V2417)</f>
        <v/>
      </c>
      <c s="153" t="str">
        <f>IF('S.D.PASTE SHEET'!W2417="","",'S.D.PASTE SHEET'!W2417)</f>
        <v/>
      </c>
      <c s="153" t="str">
        <f>IF('S.D.PASTE SHEET'!X2417="","",'S.D.PASTE SHEET'!X2417)</f>
        <v/>
      </c>
      <c s="153" t="str">
        <f>IF('S.D.PASTE SHEET'!Y2417="","",'S.D.PASTE SHEET'!Y2417)</f>
        <v/>
      </c>
      <c s="153" t="str">
        <f>IF('S.D.PASTE SHEET'!Z2417="","",'S.D.PASTE SHEET'!Z2417)</f>
        <v/>
      </c>
      <c s="153" t="str">
        <f>IF('S.D.PASTE SHEET'!AA2417="","",'S.D.PASTE SHEET'!AA2417)</f>
        <v/>
      </c>
      <c s="153" t="str">
        <f>IF('S.D.PASTE SHEET'!AB2417="","",'S.D.PASTE SHEET'!AB2417)</f>
        <v/>
      </c>
      <c s="153" t="str">
        <f>IF('S.D.PASTE SHEET'!AC2417="","",'S.D.PASTE SHEET'!AC2417)</f>
        <v/>
      </c>
      <c s="153" t="str">
        <f>IF('S.D.PASTE SHEET'!AD2417="","",'S.D.PASTE SHEET'!AD2417)</f>
        <v/>
      </c>
      <c s="155"/>
      <c s="156" t="str">
        <f>IF(AK2417="","",IF(AK2417&gt;0,COUNT($AG$2:AG2417),""))</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IF(BC2417="","",IF(BC2417&gt;0,COUNT($AY$2:AY2417),""))</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18" spans="1:66" ht="15">
      <c r="A2418" s="153" t="str">
        <f>IF('S.D.PASTE SHEET'!A2418="","",'S.D.PASTE SHEET'!A2418)</f>
        <v/>
      </c>
      <c s="153" t="str">
        <f>IF('S.D.PASTE SHEET'!B2418="","",'S.D.PASTE SHEET'!B2418)</f>
        <v/>
      </c>
      <c s="153" t="str">
        <f>IF('S.D.PASTE SHEET'!C2418="","",'S.D.PASTE SHEET'!C2418)</f>
        <v/>
      </c>
      <c s="154" t="str">
        <f>IF('S.D.PASTE SHEET'!D2418="","",'S.D.PASTE SHEET'!D2418)</f>
        <v/>
      </c>
      <c s="153" t="str">
        <f>IF('S.D.PASTE SHEET'!E2418="","",UPPER('S.D.PASTE SHEET'!E2418))</f>
        <v/>
      </c>
      <c s="153" t="str">
        <f>IF('S.D.PASTE SHEET'!F2418="","",'S.D.PASTE SHEET'!F2418)</f>
        <v/>
      </c>
      <c s="153" t="str">
        <f>IF('S.D.PASTE SHEET'!G2418="","",UPPER('S.D.PASTE SHEET'!G2418))</f>
        <v/>
      </c>
      <c s="153" t="str">
        <f>IF('S.D.PASTE SHEET'!H2418="","",UPPER('S.D.PASTE SHEET'!H2418))</f>
        <v/>
      </c>
      <c s="153" t="str">
        <f>IF('S.D.PASTE SHEET'!I2418="","",'S.D.PASTE SHEET'!I2418)</f>
        <v/>
      </c>
      <c s="154" t="str">
        <f>IF('S.D.PASTE SHEET'!J2418="","",'S.D.PASTE SHEET'!J2418)</f>
        <v/>
      </c>
      <c s="153" t="str">
        <f>IF('S.D.PASTE SHEET'!K2418="","",'S.D.PASTE SHEET'!K2418)</f>
        <v/>
      </c>
      <c s="153" t="str">
        <f>IF('S.D.PASTE SHEET'!L2418="","",'S.D.PASTE SHEET'!L2418)</f>
        <v/>
      </c>
      <c s="153" t="str">
        <f>IF('S.D.PASTE SHEET'!M2418="","",'S.D.PASTE SHEET'!M2418)</f>
        <v/>
      </c>
      <c s="153" t="str">
        <f>IF('S.D.PASTE SHEET'!N2418="","",'S.D.PASTE SHEET'!N2418)</f>
        <v/>
      </c>
      <c s="153" t="str">
        <f>IF('S.D.PASTE SHEET'!O2418="","",'S.D.PASTE SHEET'!O2418)</f>
        <v/>
      </c>
      <c s="153" t="str">
        <f>IF('S.D.PASTE SHEET'!P2418="","",'S.D.PASTE SHEET'!P2418)</f>
        <v/>
      </c>
      <c s="153" t="str">
        <f>IF('S.D.PASTE SHEET'!Q2418="","",'S.D.PASTE SHEET'!Q2418)</f>
        <v/>
      </c>
      <c s="153" t="str">
        <f>IF('S.D.PASTE SHEET'!R2418="","",'S.D.PASTE SHEET'!R2418)</f>
        <v/>
      </c>
      <c s="153" t="str">
        <f>IF('S.D.PASTE SHEET'!S2418="","",'S.D.PASTE SHEET'!S2418)</f>
        <v/>
      </c>
      <c s="153" t="str">
        <f>IF('S.D.PASTE SHEET'!T2418="","",'S.D.PASTE SHEET'!T2418)</f>
        <v/>
      </c>
      <c s="153" t="str">
        <f>IF('S.D.PASTE SHEET'!U2418="","",'S.D.PASTE SHEET'!U2418)</f>
        <v/>
      </c>
      <c s="153" t="str">
        <f>IF('S.D.PASTE SHEET'!V2418="","",'S.D.PASTE SHEET'!V2418)</f>
        <v/>
      </c>
      <c s="153" t="str">
        <f>IF('S.D.PASTE SHEET'!W2418="","",'S.D.PASTE SHEET'!W2418)</f>
        <v/>
      </c>
      <c s="153" t="str">
        <f>IF('S.D.PASTE SHEET'!X2418="","",'S.D.PASTE SHEET'!X2418)</f>
        <v/>
      </c>
      <c s="153" t="str">
        <f>IF('S.D.PASTE SHEET'!Y2418="","",'S.D.PASTE SHEET'!Y2418)</f>
        <v/>
      </c>
      <c s="153" t="str">
        <f>IF('S.D.PASTE SHEET'!Z2418="","",'S.D.PASTE SHEET'!Z2418)</f>
        <v/>
      </c>
      <c s="153" t="str">
        <f>IF('S.D.PASTE SHEET'!AA2418="","",'S.D.PASTE SHEET'!AA2418)</f>
        <v/>
      </c>
      <c s="153" t="str">
        <f>IF('S.D.PASTE SHEET'!AB2418="","",'S.D.PASTE SHEET'!AB2418)</f>
        <v/>
      </c>
      <c s="153" t="str">
        <f>IF('S.D.PASTE SHEET'!AC2418="","",'S.D.PASTE SHEET'!AC2418)</f>
        <v/>
      </c>
      <c s="153" t="str">
        <f>IF('S.D.PASTE SHEET'!AD2418="","",'S.D.PASTE SHEET'!AD2418)</f>
        <v/>
      </c>
      <c s="155"/>
      <c s="156" t="str">
        <f>IF(AK2418="","",IF(AK2418&gt;0,COUNT($AG$2:AG2418),""))</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IF(BC2418="","",IF(BC2418&gt;0,COUNT($AY$2:AY2418),""))</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19" spans="1:66" ht="15">
      <c r="A2419" s="153" t="str">
        <f>IF('S.D.PASTE SHEET'!A2419="","",'S.D.PASTE SHEET'!A2419)</f>
        <v/>
      </c>
      <c s="153" t="str">
        <f>IF('S.D.PASTE SHEET'!B2419="","",'S.D.PASTE SHEET'!B2419)</f>
        <v/>
      </c>
      <c s="153" t="str">
        <f>IF('S.D.PASTE SHEET'!C2419="","",'S.D.PASTE SHEET'!C2419)</f>
        <v/>
      </c>
      <c s="154" t="str">
        <f>IF('S.D.PASTE SHEET'!D2419="","",'S.D.PASTE SHEET'!D2419)</f>
        <v/>
      </c>
      <c s="153" t="str">
        <f>IF('S.D.PASTE SHEET'!E2419="","",UPPER('S.D.PASTE SHEET'!E2419))</f>
        <v/>
      </c>
      <c s="153" t="str">
        <f>IF('S.D.PASTE SHEET'!F2419="","",'S.D.PASTE SHEET'!F2419)</f>
        <v/>
      </c>
      <c s="153" t="str">
        <f>IF('S.D.PASTE SHEET'!G2419="","",UPPER('S.D.PASTE SHEET'!G2419))</f>
        <v/>
      </c>
      <c s="153" t="str">
        <f>IF('S.D.PASTE SHEET'!H2419="","",UPPER('S.D.PASTE SHEET'!H2419))</f>
        <v/>
      </c>
      <c s="153" t="str">
        <f>IF('S.D.PASTE SHEET'!I2419="","",'S.D.PASTE SHEET'!I2419)</f>
        <v/>
      </c>
      <c s="154" t="str">
        <f>IF('S.D.PASTE SHEET'!J2419="","",'S.D.PASTE SHEET'!J2419)</f>
        <v/>
      </c>
      <c s="153" t="str">
        <f>IF('S.D.PASTE SHEET'!K2419="","",'S.D.PASTE SHEET'!K2419)</f>
        <v/>
      </c>
      <c s="153" t="str">
        <f>IF('S.D.PASTE SHEET'!L2419="","",'S.D.PASTE SHEET'!L2419)</f>
        <v/>
      </c>
      <c s="153" t="str">
        <f>IF('S.D.PASTE SHEET'!M2419="","",'S.D.PASTE SHEET'!M2419)</f>
        <v/>
      </c>
      <c s="153" t="str">
        <f>IF('S.D.PASTE SHEET'!N2419="","",'S.D.PASTE SHEET'!N2419)</f>
        <v/>
      </c>
      <c s="153" t="str">
        <f>IF('S.D.PASTE SHEET'!O2419="","",'S.D.PASTE SHEET'!O2419)</f>
        <v/>
      </c>
      <c s="153" t="str">
        <f>IF('S.D.PASTE SHEET'!P2419="","",'S.D.PASTE SHEET'!P2419)</f>
        <v/>
      </c>
      <c s="153" t="str">
        <f>IF('S.D.PASTE SHEET'!Q2419="","",'S.D.PASTE SHEET'!Q2419)</f>
        <v/>
      </c>
      <c s="153" t="str">
        <f>IF('S.D.PASTE SHEET'!R2419="","",'S.D.PASTE SHEET'!R2419)</f>
        <v/>
      </c>
      <c s="153" t="str">
        <f>IF('S.D.PASTE SHEET'!S2419="","",'S.D.PASTE SHEET'!S2419)</f>
        <v/>
      </c>
      <c s="153" t="str">
        <f>IF('S.D.PASTE SHEET'!T2419="","",'S.D.PASTE SHEET'!T2419)</f>
        <v/>
      </c>
      <c s="153" t="str">
        <f>IF('S.D.PASTE SHEET'!U2419="","",'S.D.PASTE SHEET'!U2419)</f>
        <v/>
      </c>
      <c s="153" t="str">
        <f>IF('S.D.PASTE SHEET'!V2419="","",'S.D.PASTE SHEET'!V2419)</f>
        <v/>
      </c>
      <c s="153" t="str">
        <f>IF('S.D.PASTE SHEET'!W2419="","",'S.D.PASTE SHEET'!W2419)</f>
        <v/>
      </c>
      <c s="153" t="str">
        <f>IF('S.D.PASTE SHEET'!X2419="","",'S.D.PASTE SHEET'!X2419)</f>
        <v/>
      </c>
      <c s="153" t="str">
        <f>IF('S.D.PASTE SHEET'!Y2419="","",'S.D.PASTE SHEET'!Y2419)</f>
        <v/>
      </c>
      <c s="153" t="str">
        <f>IF('S.D.PASTE SHEET'!Z2419="","",'S.D.PASTE SHEET'!Z2419)</f>
        <v/>
      </c>
      <c s="153" t="str">
        <f>IF('S.D.PASTE SHEET'!AA2419="","",'S.D.PASTE SHEET'!AA2419)</f>
        <v/>
      </c>
      <c s="153" t="str">
        <f>IF('S.D.PASTE SHEET'!AB2419="","",'S.D.PASTE SHEET'!AB2419)</f>
        <v/>
      </c>
      <c s="153" t="str">
        <f>IF('S.D.PASTE SHEET'!AC2419="","",'S.D.PASTE SHEET'!AC2419)</f>
        <v/>
      </c>
      <c s="153" t="str">
        <f>IF('S.D.PASTE SHEET'!AD2419="","",'S.D.PASTE SHEET'!AD2419)</f>
        <v/>
      </c>
      <c s="155"/>
      <c s="156" t="str">
        <f>IF(AK2419="","",IF(AK2419&gt;0,COUNT($AG$2:AG2419),""))</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IF(BC2419="","",IF(BC2419&gt;0,COUNT($AY$2:AY2419),""))</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20" spans="1:66" ht="15">
      <c r="A2420" s="153" t="str">
        <f>IF('S.D.PASTE SHEET'!A2420="","",'S.D.PASTE SHEET'!A2420)</f>
        <v/>
      </c>
      <c s="153" t="str">
        <f>IF('S.D.PASTE SHEET'!B2420="","",'S.D.PASTE SHEET'!B2420)</f>
        <v/>
      </c>
      <c s="153" t="str">
        <f>IF('S.D.PASTE SHEET'!C2420="","",'S.D.PASTE SHEET'!C2420)</f>
        <v/>
      </c>
      <c s="154" t="str">
        <f>IF('S.D.PASTE SHEET'!D2420="","",'S.D.PASTE SHEET'!D2420)</f>
        <v/>
      </c>
      <c s="153" t="str">
        <f>IF('S.D.PASTE SHEET'!E2420="","",UPPER('S.D.PASTE SHEET'!E2420))</f>
        <v/>
      </c>
      <c s="153" t="str">
        <f>IF('S.D.PASTE SHEET'!F2420="","",'S.D.PASTE SHEET'!F2420)</f>
        <v/>
      </c>
      <c s="153" t="str">
        <f>IF('S.D.PASTE SHEET'!G2420="","",UPPER('S.D.PASTE SHEET'!G2420))</f>
        <v/>
      </c>
      <c s="153" t="str">
        <f>IF('S.D.PASTE SHEET'!H2420="","",UPPER('S.D.PASTE SHEET'!H2420))</f>
        <v/>
      </c>
      <c s="153" t="str">
        <f>IF('S.D.PASTE SHEET'!I2420="","",'S.D.PASTE SHEET'!I2420)</f>
        <v/>
      </c>
      <c s="154" t="str">
        <f>IF('S.D.PASTE SHEET'!J2420="","",'S.D.PASTE SHEET'!J2420)</f>
        <v/>
      </c>
      <c s="153" t="str">
        <f>IF('S.D.PASTE SHEET'!K2420="","",'S.D.PASTE SHEET'!K2420)</f>
        <v/>
      </c>
      <c s="153" t="str">
        <f>IF('S.D.PASTE SHEET'!L2420="","",'S.D.PASTE SHEET'!L2420)</f>
        <v/>
      </c>
      <c s="153" t="str">
        <f>IF('S.D.PASTE SHEET'!M2420="","",'S.D.PASTE SHEET'!M2420)</f>
        <v/>
      </c>
      <c s="153" t="str">
        <f>IF('S.D.PASTE SHEET'!N2420="","",'S.D.PASTE SHEET'!N2420)</f>
        <v/>
      </c>
      <c s="153" t="str">
        <f>IF('S.D.PASTE SHEET'!O2420="","",'S.D.PASTE SHEET'!O2420)</f>
        <v/>
      </c>
      <c s="153" t="str">
        <f>IF('S.D.PASTE SHEET'!P2420="","",'S.D.PASTE SHEET'!P2420)</f>
        <v/>
      </c>
      <c s="153" t="str">
        <f>IF('S.D.PASTE SHEET'!Q2420="","",'S.D.PASTE SHEET'!Q2420)</f>
        <v/>
      </c>
      <c s="153" t="str">
        <f>IF('S.D.PASTE SHEET'!R2420="","",'S.D.PASTE SHEET'!R2420)</f>
        <v/>
      </c>
      <c s="153" t="str">
        <f>IF('S.D.PASTE SHEET'!S2420="","",'S.D.PASTE SHEET'!S2420)</f>
        <v/>
      </c>
      <c s="153" t="str">
        <f>IF('S.D.PASTE SHEET'!T2420="","",'S.D.PASTE SHEET'!T2420)</f>
        <v/>
      </c>
      <c s="153" t="str">
        <f>IF('S.D.PASTE SHEET'!U2420="","",'S.D.PASTE SHEET'!U2420)</f>
        <v/>
      </c>
      <c s="153" t="str">
        <f>IF('S.D.PASTE SHEET'!V2420="","",'S.D.PASTE SHEET'!V2420)</f>
        <v/>
      </c>
      <c s="153" t="str">
        <f>IF('S.D.PASTE SHEET'!W2420="","",'S.D.PASTE SHEET'!W2420)</f>
        <v/>
      </c>
      <c s="153" t="str">
        <f>IF('S.D.PASTE SHEET'!X2420="","",'S.D.PASTE SHEET'!X2420)</f>
        <v/>
      </c>
      <c s="153" t="str">
        <f>IF('S.D.PASTE SHEET'!Y2420="","",'S.D.PASTE SHEET'!Y2420)</f>
        <v/>
      </c>
      <c s="153" t="str">
        <f>IF('S.D.PASTE SHEET'!Z2420="","",'S.D.PASTE SHEET'!Z2420)</f>
        <v/>
      </c>
      <c s="153" t="str">
        <f>IF('S.D.PASTE SHEET'!AA2420="","",'S.D.PASTE SHEET'!AA2420)</f>
        <v/>
      </c>
      <c s="153" t="str">
        <f>IF('S.D.PASTE SHEET'!AB2420="","",'S.D.PASTE SHEET'!AB2420)</f>
        <v/>
      </c>
      <c s="153" t="str">
        <f>IF('S.D.PASTE SHEET'!AC2420="","",'S.D.PASTE SHEET'!AC2420)</f>
        <v/>
      </c>
      <c s="153" t="str">
        <f>IF('S.D.PASTE SHEET'!AD2420="","",'S.D.PASTE SHEET'!AD2420)</f>
        <v/>
      </c>
      <c s="155"/>
      <c s="156" t="str">
        <f>IF(AK2420="","",IF(AK2420&gt;0,COUNT($AG$2:AG2420),""))</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IF(BC2420="","",IF(BC2420&gt;0,COUNT($AY$2:AY2420),""))</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21" spans="1:66" ht="15">
      <c r="A2421" s="153" t="str">
        <f>IF('S.D.PASTE SHEET'!A2421="","",'S.D.PASTE SHEET'!A2421)</f>
        <v/>
      </c>
      <c s="153" t="str">
        <f>IF('S.D.PASTE SHEET'!B2421="","",'S.D.PASTE SHEET'!B2421)</f>
        <v/>
      </c>
      <c s="153" t="str">
        <f>IF('S.D.PASTE SHEET'!C2421="","",'S.D.PASTE SHEET'!C2421)</f>
        <v/>
      </c>
      <c s="154" t="str">
        <f>IF('S.D.PASTE SHEET'!D2421="","",'S.D.PASTE SHEET'!D2421)</f>
        <v/>
      </c>
      <c s="153" t="str">
        <f>IF('S.D.PASTE SHEET'!E2421="","",UPPER('S.D.PASTE SHEET'!E2421))</f>
        <v/>
      </c>
      <c s="153" t="str">
        <f>IF('S.D.PASTE SHEET'!F2421="","",'S.D.PASTE SHEET'!F2421)</f>
        <v/>
      </c>
      <c s="153" t="str">
        <f>IF('S.D.PASTE SHEET'!G2421="","",UPPER('S.D.PASTE SHEET'!G2421))</f>
        <v/>
      </c>
      <c s="153" t="str">
        <f>IF('S.D.PASTE SHEET'!H2421="","",UPPER('S.D.PASTE SHEET'!H2421))</f>
        <v/>
      </c>
      <c s="153" t="str">
        <f>IF('S.D.PASTE SHEET'!I2421="","",'S.D.PASTE SHEET'!I2421)</f>
        <v/>
      </c>
      <c s="154" t="str">
        <f>IF('S.D.PASTE SHEET'!J2421="","",'S.D.PASTE SHEET'!J2421)</f>
        <v/>
      </c>
      <c s="153" t="str">
        <f>IF('S.D.PASTE SHEET'!K2421="","",'S.D.PASTE SHEET'!K2421)</f>
        <v/>
      </c>
      <c s="153" t="str">
        <f>IF('S.D.PASTE SHEET'!L2421="","",'S.D.PASTE SHEET'!L2421)</f>
        <v/>
      </c>
      <c s="153" t="str">
        <f>IF('S.D.PASTE SHEET'!M2421="","",'S.D.PASTE SHEET'!M2421)</f>
        <v/>
      </c>
      <c s="153" t="str">
        <f>IF('S.D.PASTE SHEET'!N2421="","",'S.D.PASTE SHEET'!N2421)</f>
        <v/>
      </c>
      <c s="153" t="str">
        <f>IF('S.D.PASTE SHEET'!O2421="","",'S.D.PASTE SHEET'!O2421)</f>
        <v/>
      </c>
      <c s="153" t="str">
        <f>IF('S.D.PASTE SHEET'!P2421="","",'S.D.PASTE SHEET'!P2421)</f>
        <v/>
      </c>
      <c s="153" t="str">
        <f>IF('S.D.PASTE SHEET'!Q2421="","",'S.D.PASTE SHEET'!Q2421)</f>
        <v/>
      </c>
      <c s="153" t="str">
        <f>IF('S.D.PASTE SHEET'!R2421="","",'S.D.PASTE SHEET'!R2421)</f>
        <v/>
      </c>
      <c s="153" t="str">
        <f>IF('S.D.PASTE SHEET'!S2421="","",'S.D.PASTE SHEET'!S2421)</f>
        <v/>
      </c>
      <c s="153" t="str">
        <f>IF('S.D.PASTE SHEET'!T2421="","",'S.D.PASTE SHEET'!T2421)</f>
        <v/>
      </c>
      <c s="153" t="str">
        <f>IF('S.D.PASTE SHEET'!U2421="","",'S.D.PASTE SHEET'!U2421)</f>
        <v/>
      </c>
      <c s="153" t="str">
        <f>IF('S.D.PASTE SHEET'!V2421="","",'S.D.PASTE SHEET'!V2421)</f>
        <v/>
      </c>
      <c s="153" t="str">
        <f>IF('S.D.PASTE SHEET'!W2421="","",'S.D.PASTE SHEET'!W2421)</f>
        <v/>
      </c>
      <c s="153" t="str">
        <f>IF('S.D.PASTE SHEET'!X2421="","",'S.D.PASTE SHEET'!X2421)</f>
        <v/>
      </c>
      <c s="153" t="str">
        <f>IF('S.D.PASTE SHEET'!Y2421="","",'S.D.PASTE SHEET'!Y2421)</f>
        <v/>
      </c>
      <c s="153" t="str">
        <f>IF('S.D.PASTE SHEET'!Z2421="","",'S.D.PASTE SHEET'!Z2421)</f>
        <v/>
      </c>
      <c s="153" t="str">
        <f>IF('S.D.PASTE SHEET'!AA2421="","",'S.D.PASTE SHEET'!AA2421)</f>
        <v/>
      </c>
      <c s="153" t="str">
        <f>IF('S.D.PASTE SHEET'!AB2421="","",'S.D.PASTE SHEET'!AB2421)</f>
        <v/>
      </c>
      <c s="153" t="str">
        <f>IF('S.D.PASTE SHEET'!AC2421="","",'S.D.PASTE SHEET'!AC2421)</f>
        <v/>
      </c>
      <c s="153" t="str">
        <f>IF('S.D.PASTE SHEET'!AD2421="","",'S.D.PASTE SHEET'!AD2421)</f>
        <v/>
      </c>
      <c s="155"/>
      <c s="156" t="str">
        <f>IF(AK2421="","",IF(AK2421&gt;0,COUNT($AG$2:AG2421),""))</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IF(BC2421="","",IF(BC2421&gt;0,COUNT($AY$2:AY2421),""))</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22" spans="1:66" ht="15">
      <c r="A2422" s="153" t="str">
        <f>IF('S.D.PASTE SHEET'!A2422="","",'S.D.PASTE SHEET'!A2422)</f>
        <v/>
      </c>
      <c s="153" t="str">
        <f>IF('S.D.PASTE SHEET'!B2422="","",'S.D.PASTE SHEET'!B2422)</f>
        <v/>
      </c>
      <c s="153" t="str">
        <f>IF('S.D.PASTE SHEET'!C2422="","",'S.D.PASTE SHEET'!C2422)</f>
        <v/>
      </c>
      <c s="154" t="str">
        <f>IF('S.D.PASTE SHEET'!D2422="","",'S.D.PASTE SHEET'!D2422)</f>
        <v/>
      </c>
      <c s="153" t="str">
        <f>IF('S.D.PASTE SHEET'!E2422="","",UPPER('S.D.PASTE SHEET'!E2422))</f>
        <v/>
      </c>
      <c s="153" t="str">
        <f>IF('S.D.PASTE SHEET'!F2422="","",'S.D.PASTE SHEET'!F2422)</f>
        <v/>
      </c>
      <c s="153" t="str">
        <f>IF('S.D.PASTE SHEET'!G2422="","",UPPER('S.D.PASTE SHEET'!G2422))</f>
        <v/>
      </c>
      <c s="153" t="str">
        <f>IF('S.D.PASTE SHEET'!H2422="","",UPPER('S.D.PASTE SHEET'!H2422))</f>
        <v/>
      </c>
      <c s="153" t="str">
        <f>IF('S.D.PASTE SHEET'!I2422="","",'S.D.PASTE SHEET'!I2422)</f>
        <v/>
      </c>
      <c s="154" t="str">
        <f>IF('S.D.PASTE SHEET'!J2422="","",'S.D.PASTE SHEET'!J2422)</f>
        <v/>
      </c>
      <c s="153" t="str">
        <f>IF('S.D.PASTE SHEET'!K2422="","",'S.D.PASTE SHEET'!K2422)</f>
        <v/>
      </c>
      <c s="153" t="str">
        <f>IF('S.D.PASTE SHEET'!L2422="","",'S.D.PASTE SHEET'!L2422)</f>
        <v/>
      </c>
      <c s="153" t="str">
        <f>IF('S.D.PASTE SHEET'!M2422="","",'S.D.PASTE SHEET'!M2422)</f>
        <v/>
      </c>
      <c s="153" t="str">
        <f>IF('S.D.PASTE SHEET'!N2422="","",'S.D.PASTE SHEET'!N2422)</f>
        <v/>
      </c>
      <c s="153" t="str">
        <f>IF('S.D.PASTE SHEET'!O2422="","",'S.D.PASTE SHEET'!O2422)</f>
        <v/>
      </c>
      <c s="153" t="str">
        <f>IF('S.D.PASTE SHEET'!P2422="","",'S.D.PASTE SHEET'!P2422)</f>
        <v/>
      </c>
      <c s="153" t="str">
        <f>IF('S.D.PASTE SHEET'!Q2422="","",'S.D.PASTE SHEET'!Q2422)</f>
        <v/>
      </c>
      <c s="153" t="str">
        <f>IF('S.D.PASTE SHEET'!R2422="","",'S.D.PASTE SHEET'!R2422)</f>
        <v/>
      </c>
      <c s="153" t="str">
        <f>IF('S.D.PASTE SHEET'!S2422="","",'S.D.PASTE SHEET'!S2422)</f>
        <v/>
      </c>
      <c s="153" t="str">
        <f>IF('S.D.PASTE SHEET'!T2422="","",'S.D.PASTE SHEET'!T2422)</f>
        <v/>
      </c>
      <c s="153" t="str">
        <f>IF('S.D.PASTE SHEET'!U2422="","",'S.D.PASTE SHEET'!U2422)</f>
        <v/>
      </c>
      <c s="153" t="str">
        <f>IF('S.D.PASTE SHEET'!V2422="","",'S.D.PASTE SHEET'!V2422)</f>
        <v/>
      </c>
      <c s="153" t="str">
        <f>IF('S.D.PASTE SHEET'!W2422="","",'S.D.PASTE SHEET'!W2422)</f>
        <v/>
      </c>
      <c s="153" t="str">
        <f>IF('S.D.PASTE SHEET'!X2422="","",'S.D.PASTE SHEET'!X2422)</f>
        <v/>
      </c>
      <c s="153" t="str">
        <f>IF('S.D.PASTE SHEET'!Y2422="","",'S.D.PASTE SHEET'!Y2422)</f>
        <v/>
      </c>
      <c s="153" t="str">
        <f>IF('S.D.PASTE SHEET'!Z2422="","",'S.D.PASTE SHEET'!Z2422)</f>
        <v/>
      </c>
      <c s="153" t="str">
        <f>IF('S.D.PASTE SHEET'!AA2422="","",'S.D.PASTE SHEET'!AA2422)</f>
        <v/>
      </c>
      <c s="153" t="str">
        <f>IF('S.D.PASTE SHEET'!AB2422="","",'S.D.PASTE SHEET'!AB2422)</f>
        <v/>
      </c>
      <c s="153" t="str">
        <f>IF('S.D.PASTE SHEET'!AC2422="","",'S.D.PASTE SHEET'!AC2422)</f>
        <v/>
      </c>
      <c s="153" t="str">
        <f>IF('S.D.PASTE SHEET'!AD2422="","",'S.D.PASTE SHEET'!AD2422)</f>
        <v/>
      </c>
      <c s="155"/>
      <c s="156" t="str">
        <f>IF(AK2422="","",IF(AK2422&gt;0,COUNT($AG$2:AG2422),""))</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IF(BC2422="","",IF(BC2422&gt;0,COUNT($AY$2:AY2422),""))</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23" spans="1:66" ht="15">
      <c r="A2423" s="153" t="str">
        <f>IF('S.D.PASTE SHEET'!A2423="","",'S.D.PASTE SHEET'!A2423)</f>
        <v/>
      </c>
      <c s="153" t="str">
        <f>IF('S.D.PASTE SHEET'!B2423="","",'S.D.PASTE SHEET'!B2423)</f>
        <v/>
      </c>
      <c s="153" t="str">
        <f>IF('S.D.PASTE SHEET'!C2423="","",'S.D.PASTE SHEET'!C2423)</f>
        <v/>
      </c>
      <c s="154" t="str">
        <f>IF('S.D.PASTE SHEET'!D2423="","",'S.D.PASTE SHEET'!D2423)</f>
        <v/>
      </c>
      <c s="153" t="str">
        <f>IF('S.D.PASTE SHEET'!E2423="","",UPPER('S.D.PASTE SHEET'!E2423))</f>
        <v/>
      </c>
      <c s="153" t="str">
        <f>IF('S.D.PASTE SHEET'!F2423="","",'S.D.PASTE SHEET'!F2423)</f>
        <v/>
      </c>
      <c s="153" t="str">
        <f>IF('S.D.PASTE SHEET'!G2423="","",UPPER('S.D.PASTE SHEET'!G2423))</f>
        <v/>
      </c>
      <c s="153" t="str">
        <f>IF('S.D.PASTE SHEET'!H2423="","",UPPER('S.D.PASTE SHEET'!H2423))</f>
        <v/>
      </c>
      <c s="153" t="str">
        <f>IF('S.D.PASTE SHEET'!I2423="","",'S.D.PASTE SHEET'!I2423)</f>
        <v/>
      </c>
      <c s="154" t="str">
        <f>IF('S.D.PASTE SHEET'!J2423="","",'S.D.PASTE SHEET'!J2423)</f>
        <v/>
      </c>
      <c s="153" t="str">
        <f>IF('S.D.PASTE SHEET'!K2423="","",'S.D.PASTE SHEET'!K2423)</f>
        <v/>
      </c>
      <c s="153" t="str">
        <f>IF('S.D.PASTE SHEET'!L2423="","",'S.D.PASTE SHEET'!L2423)</f>
        <v/>
      </c>
      <c s="153" t="str">
        <f>IF('S.D.PASTE SHEET'!M2423="","",'S.D.PASTE SHEET'!M2423)</f>
        <v/>
      </c>
      <c s="153" t="str">
        <f>IF('S.D.PASTE SHEET'!N2423="","",'S.D.PASTE SHEET'!N2423)</f>
        <v/>
      </c>
      <c s="153" t="str">
        <f>IF('S.D.PASTE SHEET'!O2423="","",'S.D.PASTE SHEET'!O2423)</f>
        <v/>
      </c>
      <c s="153" t="str">
        <f>IF('S.D.PASTE SHEET'!P2423="","",'S.D.PASTE SHEET'!P2423)</f>
        <v/>
      </c>
      <c s="153" t="str">
        <f>IF('S.D.PASTE SHEET'!Q2423="","",'S.D.PASTE SHEET'!Q2423)</f>
        <v/>
      </c>
      <c s="153" t="str">
        <f>IF('S.D.PASTE SHEET'!R2423="","",'S.D.PASTE SHEET'!R2423)</f>
        <v/>
      </c>
      <c s="153" t="str">
        <f>IF('S.D.PASTE SHEET'!S2423="","",'S.D.PASTE SHEET'!S2423)</f>
        <v/>
      </c>
      <c s="153" t="str">
        <f>IF('S.D.PASTE SHEET'!T2423="","",'S.D.PASTE SHEET'!T2423)</f>
        <v/>
      </c>
      <c s="153" t="str">
        <f>IF('S.D.PASTE SHEET'!U2423="","",'S.D.PASTE SHEET'!U2423)</f>
        <v/>
      </c>
      <c s="153" t="str">
        <f>IF('S.D.PASTE SHEET'!V2423="","",'S.D.PASTE SHEET'!V2423)</f>
        <v/>
      </c>
      <c s="153" t="str">
        <f>IF('S.D.PASTE SHEET'!W2423="","",'S.D.PASTE SHEET'!W2423)</f>
        <v/>
      </c>
      <c s="153" t="str">
        <f>IF('S.D.PASTE SHEET'!X2423="","",'S.D.PASTE SHEET'!X2423)</f>
        <v/>
      </c>
      <c s="153" t="str">
        <f>IF('S.D.PASTE SHEET'!Y2423="","",'S.D.PASTE SHEET'!Y2423)</f>
        <v/>
      </c>
      <c s="153" t="str">
        <f>IF('S.D.PASTE SHEET'!Z2423="","",'S.D.PASTE SHEET'!Z2423)</f>
        <v/>
      </c>
      <c s="153" t="str">
        <f>IF('S.D.PASTE SHEET'!AA2423="","",'S.D.PASTE SHEET'!AA2423)</f>
        <v/>
      </c>
      <c s="153" t="str">
        <f>IF('S.D.PASTE SHEET'!AB2423="","",'S.D.PASTE SHEET'!AB2423)</f>
        <v/>
      </c>
      <c s="153" t="str">
        <f>IF('S.D.PASTE SHEET'!AC2423="","",'S.D.PASTE SHEET'!AC2423)</f>
        <v/>
      </c>
      <c s="153" t="str">
        <f>IF('S.D.PASTE SHEET'!AD2423="","",'S.D.PASTE SHEET'!AD2423)</f>
        <v/>
      </c>
      <c s="155"/>
      <c s="156" t="str">
        <f>IF(AK2423="","",IF(AK2423&gt;0,COUNT($AG$2:AG2423),""))</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IF(BC2423="","",IF(BC2423&gt;0,COUNT($AY$2:AY2423),""))</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24" spans="1:66" ht="15">
      <c r="A2424" s="153" t="str">
        <f>IF('S.D.PASTE SHEET'!A2424="","",'S.D.PASTE SHEET'!A2424)</f>
        <v/>
      </c>
      <c s="153" t="str">
        <f>IF('S.D.PASTE SHEET'!B2424="","",'S.D.PASTE SHEET'!B2424)</f>
        <v/>
      </c>
      <c s="153" t="str">
        <f>IF('S.D.PASTE SHEET'!C2424="","",'S.D.PASTE SHEET'!C2424)</f>
        <v/>
      </c>
      <c s="154" t="str">
        <f>IF('S.D.PASTE SHEET'!D2424="","",'S.D.PASTE SHEET'!D2424)</f>
        <v/>
      </c>
      <c s="153" t="str">
        <f>IF('S.D.PASTE SHEET'!E2424="","",UPPER('S.D.PASTE SHEET'!E2424))</f>
        <v/>
      </c>
      <c s="153" t="str">
        <f>IF('S.D.PASTE SHEET'!F2424="","",'S.D.PASTE SHEET'!F2424)</f>
        <v/>
      </c>
      <c s="153" t="str">
        <f>IF('S.D.PASTE SHEET'!G2424="","",UPPER('S.D.PASTE SHEET'!G2424))</f>
        <v/>
      </c>
      <c s="153" t="str">
        <f>IF('S.D.PASTE SHEET'!H2424="","",UPPER('S.D.PASTE SHEET'!H2424))</f>
        <v/>
      </c>
      <c s="153" t="str">
        <f>IF('S.D.PASTE SHEET'!I2424="","",'S.D.PASTE SHEET'!I2424)</f>
        <v/>
      </c>
      <c s="154" t="str">
        <f>IF('S.D.PASTE SHEET'!J2424="","",'S.D.PASTE SHEET'!J2424)</f>
        <v/>
      </c>
      <c s="153" t="str">
        <f>IF('S.D.PASTE SHEET'!K2424="","",'S.D.PASTE SHEET'!K2424)</f>
        <v/>
      </c>
      <c s="153" t="str">
        <f>IF('S.D.PASTE SHEET'!L2424="","",'S.D.PASTE SHEET'!L2424)</f>
        <v/>
      </c>
      <c s="153" t="str">
        <f>IF('S.D.PASTE SHEET'!M2424="","",'S.D.PASTE SHEET'!M2424)</f>
        <v/>
      </c>
      <c s="153" t="str">
        <f>IF('S.D.PASTE SHEET'!N2424="","",'S.D.PASTE SHEET'!N2424)</f>
        <v/>
      </c>
      <c s="153" t="str">
        <f>IF('S.D.PASTE SHEET'!O2424="","",'S.D.PASTE SHEET'!O2424)</f>
        <v/>
      </c>
      <c s="153" t="str">
        <f>IF('S.D.PASTE SHEET'!P2424="","",'S.D.PASTE SHEET'!P2424)</f>
        <v/>
      </c>
      <c s="153" t="str">
        <f>IF('S.D.PASTE SHEET'!Q2424="","",'S.D.PASTE SHEET'!Q2424)</f>
        <v/>
      </c>
      <c s="153" t="str">
        <f>IF('S.D.PASTE SHEET'!R2424="","",'S.D.PASTE SHEET'!R2424)</f>
        <v/>
      </c>
      <c s="153" t="str">
        <f>IF('S.D.PASTE SHEET'!S2424="","",'S.D.PASTE SHEET'!S2424)</f>
        <v/>
      </c>
      <c s="153" t="str">
        <f>IF('S.D.PASTE SHEET'!T2424="","",'S.D.PASTE SHEET'!T2424)</f>
        <v/>
      </c>
      <c s="153" t="str">
        <f>IF('S.D.PASTE SHEET'!U2424="","",'S.D.PASTE SHEET'!U2424)</f>
        <v/>
      </c>
      <c s="153" t="str">
        <f>IF('S.D.PASTE SHEET'!V2424="","",'S.D.PASTE SHEET'!V2424)</f>
        <v/>
      </c>
      <c s="153" t="str">
        <f>IF('S.D.PASTE SHEET'!W2424="","",'S.D.PASTE SHEET'!W2424)</f>
        <v/>
      </c>
      <c s="153" t="str">
        <f>IF('S.D.PASTE SHEET'!X2424="","",'S.D.PASTE SHEET'!X2424)</f>
        <v/>
      </c>
      <c s="153" t="str">
        <f>IF('S.D.PASTE SHEET'!Y2424="","",'S.D.PASTE SHEET'!Y2424)</f>
        <v/>
      </c>
      <c s="153" t="str">
        <f>IF('S.D.PASTE SHEET'!Z2424="","",'S.D.PASTE SHEET'!Z2424)</f>
        <v/>
      </c>
      <c s="153" t="str">
        <f>IF('S.D.PASTE SHEET'!AA2424="","",'S.D.PASTE SHEET'!AA2424)</f>
        <v/>
      </c>
      <c s="153" t="str">
        <f>IF('S.D.PASTE SHEET'!AB2424="","",'S.D.PASTE SHEET'!AB2424)</f>
        <v/>
      </c>
      <c s="153" t="str">
        <f>IF('S.D.PASTE SHEET'!AC2424="","",'S.D.PASTE SHEET'!AC2424)</f>
        <v/>
      </c>
      <c s="153" t="str">
        <f>IF('S.D.PASTE SHEET'!AD2424="","",'S.D.PASTE SHEET'!AD2424)</f>
        <v/>
      </c>
      <c s="155"/>
      <c s="156" t="str">
        <f>IF(AK2424="","",IF(AK2424&gt;0,COUNT($AG$2:AG2424),""))</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IF(BC2424="","",IF(BC2424&gt;0,COUNT($AY$2:AY2424),""))</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25" spans="1:66" ht="15">
      <c r="A2425" s="153" t="str">
        <f>IF('S.D.PASTE SHEET'!A2425="","",'S.D.PASTE SHEET'!A2425)</f>
        <v/>
      </c>
      <c s="153" t="str">
        <f>IF('S.D.PASTE SHEET'!B2425="","",'S.D.PASTE SHEET'!B2425)</f>
        <v/>
      </c>
      <c s="153" t="str">
        <f>IF('S.D.PASTE SHEET'!C2425="","",'S.D.PASTE SHEET'!C2425)</f>
        <v/>
      </c>
      <c s="154" t="str">
        <f>IF('S.D.PASTE SHEET'!D2425="","",'S.D.PASTE SHEET'!D2425)</f>
        <v/>
      </c>
      <c s="153" t="str">
        <f>IF('S.D.PASTE SHEET'!E2425="","",UPPER('S.D.PASTE SHEET'!E2425))</f>
        <v/>
      </c>
      <c s="153" t="str">
        <f>IF('S.D.PASTE SHEET'!F2425="","",'S.D.PASTE SHEET'!F2425)</f>
        <v/>
      </c>
      <c s="153" t="str">
        <f>IF('S.D.PASTE SHEET'!G2425="","",UPPER('S.D.PASTE SHEET'!G2425))</f>
        <v/>
      </c>
      <c s="153" t="str">
        <f>IF('S.D.PASTE SHEET'!H2425="","",UPPER('S.D.PASTE SHEET'!H2425))</f>
        <v/>
      </c>
      <c s="153" t="str">
        <f>IF('S.D.PASTE SHEET'!I2425="","",'S.D.PASTE SHEET'!I2425)</f>
        <v/>
      </c>
      <c s="154" t="str">
        <f>IF('S.D.PASTE SHEET'!J2425="","",'S.D.PASTE SHEET'!J2425)</f>
        <v/>
      </c>
      <c s="153" t="str">
        <f>IF('S.D.PASTE SHEET'!K2425="","",'S.D.PASTE SHEET'!K2425)</f>
        <v/>
      </c>
      <c s="153" t="str">
        <f>IF('S.D.PASTE SHEET'!L2425="","",'S.D.PASTE SHEET'!L2425)</f>
        <v/>
      </c>
      <c s="153" t="str">
        <f>IF('S.D.PASTE SHEET'!M2425="","",'S.D.PASTE SHEET'!M2425)</f>
        <v/>
      </c>
      <c s="153" t="str">
        <f>IF('S.D.PASTE SHEET'!N2425="","",'S.D.PASTE SHEET'!N2425)</f>
        <v/>
      </c>
      <c s="153" t="str">
        <f>IF('S.D.PASTE SHEET'!O2425="","",'S.D.PASTE SHEET'!O2425)</f>
        <v/>
      </c>
      <c s="153" t="str">
        <f>IF('S.D.PASTE SHEET'!P2425="","",'S.D.PASTE SHEET'!P2425)</f>
        <v/>
      </c>
      <c s="153" t="str">
        <f>IF('S.D.PASTE SHEET'!Q2425="","",'S.D.PASTE SHEET'!Q2425)</f>
        <v/>
      </c>
      <c s="153" t="str">
        <f>IF('S.D.PASTE SHEET'!R2425="","",'S.D.PASTE SHEET'!R2425)</f>
        <v/>
      </c>
      <c s="153" t="str">
        <f>IF('S.D.PASTE SHEET'!S2425="","",'S.D.PASTE SHEET'!S2425)</f>
        <v/>
      </c>
      <c s="153" t="str">
        <f>IF('S.D.PASTE SHEET'!T2425="","",'S.D.PASTE SHEET'!T2425)</f>
        <v/>
      </c>
      <c s="153" t="str">
        <f>IF('S.D.PASTE SHEET'!U2425="","",'S.D.PASTE SHEET'!U2425)</f>
        <v/>
      </c>
      <c s="153" t="str">
        <f>IF('S.D.PASTE SHEET'!V2425="","",'S.D.PASTE SHEET'!V2425)</f>
        <v/>
      </c>
      <c s="153" t="str">
        <f>IF('S.D.PASTE SHEET'!W2425="","",'S.D.PASTE SHEET'!W2425)</f>
        <v/>
      </c>
      <c s="153" t="str">
        <f>IF('S.D.PASTE SHEET'!X2425="","",'S.D.PASTE SHEET'!X2425)</f>
        <v/>
      </c>
      <c s="153" t="str">
        <f>IF('S.D.PASTE SHEET'!Y2425="","",'S.D.PASTE SHEET'!Y2425)</f>
        <v/>
      </c>
      <c s="153" t="str">
        <f>IF('S.D.PASTE SHEET'!Z2425="","",'S.D.PASTE SHEET'!Z2425)</f>
        <v/>
      </c>
      <c s="153" t="str">
        <f>IF('S.D.PASTE SHEET'!AA2425="","",'S.D.PASTE SHEET'!AA2425)</f>
        <v/>
      </c>
      <c s="153" t="str">
        <f>IF('S.D.PASTE SHEET'!AB2425="","",'S.D.PASTE SHEET'!AB2425)</f>
        <v/>
      </c>
      <c s="153" t="str">
        <f>IF('S.D.PASTE SHEET'!AC2425="","",'S.D.PASTE SHEET'!AC2425)</f>
        <v/>
      </c>
      <c s="153" t="str">
        <f>IF('S.D.PASTE SHEET'!AD2425="","",'S.D.PASTE SHEET'!AD2425)</f>
        <v/>
      </c>
      <c s="155"/>
      <c s="156" t="str">
        <f>IF(AK2425="","",IF(AK2425&gt;0,COUNT($AG$2:AG2425),""))</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IF(BC2425="","",IF(BC2425&gt;0,COUNT($AY$2:AY2425),""))</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26" spans="1:66" ht="15">
      <c r="A2426" s="153" t="str">
        <f>IF('S.D.PASTE SHEET'!A2426="","",'S.D.PASTE SHEET'!A2426)</f>
        <v/>
      </c>
      <c s="153" t="str">
        <f>IF('S.D.PASTE SHEET'!B2426="","",'S.D.PASTE SHEET'!B2426)</f>
        <v/>
      </c>
      <c s="153" t="str">
        <f>IF('S.D.PASTE SHEET'!C2426="","",'S.D.PASTE SHEET'!C2426)</f>
        <v/>
      </c>
      <c s="154" t="str">
        <f>IF('S.D.PASTE SHEET'!D2426="","",'S.D.PASTE SHEET'!D2426)</f>
        <v/>
      </c>
      <c s="153" t="str">
        <f>IF('S.D.PASTE SHEET'!E2426="","",UPPER('S.D.PASTE SHEET'!E2426))</f>
        <v/>
      </c>
      <c s="153" t="str">
        <f>IF('S.D.PASTE SHEET'!F2426="","",'S.D.PASTE SHEET'!F2426)</f>
        <v/>
      </c>
      <c s="153" t="str">
        <f>IF('S.D.PASTE SHEET'!G2426="","",UPPER('S.D.PASTE SHEET'!G2426))</f>
        <v/>
      </c>
      <c s="153" t="str">
        <f>IF('S.D.PASTE SHEET'!H2426="","",UPPER('S.D.PASTE SHEET'!H2426))</f>
        <v/>
      </c>
      <c s="153" t="str">
        <f>IF('S.D.PASTE SHEET'!I2426="","",'S.D.PASTE SHEET'!I2426)</f>
        <v/>
      </c>
      <c s="154" t="str">
        <f>IF('S.D.PASTE SHEET'!J2426="","",'S.D.PASTE SHEET'!J2426)</f>
        <v/>
      </c>
      <c s="153" t="str">
        <f>IF('S.D.PASTE SHEET'!K2426="","",'S.D.PASTE SHEET'!K2426)</f>
        <v/>
      </c>
      <c s="153" t="str">
        <f>IF('S.D.PASTE SHEET'!L2426="","",'S.D.PASTE SHEET'!L2426)</f>
        <v/>
      </c>
      <c s="153" t="str">
        <f>IF('S.D.PASTE SHEET'!M2426="","",'S.D.PASTE SHEET'!M2426)</f>
        <v/>
      </c>
      <c s="153" t="str">
        <f>IF('S.D.PASTE SHEET'!N2426="","",'S.D.PASTE SHEET'!N2426)</f>
        <v/>
      </c>
      <c s="153" t="str">
        <f>IF('S.D.PASTE SHEET'!O2426="","",'S.D.PASTE SHEET'!O2426)</f>
        <v/>
      </c>
      <c s="153" t="str">
        <f>IF('S.D.PASTE SHEET'!P2426="","",'S.D.PASTE SHEET'!P2426)</f>
        <v/>
      </c>
      <c s="153" t="str">
        <f>IF('S.D.PASTE SHEET'!Q2426="","",'S.D.PASTE SHEET'!Q2426)</f>
        <v/>
      </c>
      <c s="153" t="str">
        <f>IF('S.D.PASTE SHEET'!R2426="","",'S.D.PASTE SHEET'!R2426)</f>
        <v/>
      </c>
      <c s="153" t="str">
        <f>IF('S.D.PASTE SHEET'!S2426="","",'S.D.PASTE SHEET'!S2426)</f>
        <v/>
      </c>
      <c s="153" t="str">
        <f>IF('S.D.PASTE SHEET'!T2426="","",'S.D.PASTE SHEET'!T2426)</f>
        <v/>
      </c>
      <c s="153" t="str">
        <f>IF('S.D.PASTE SHEET'!U2426="","",'S.D.PASTE SHEET'!U2426)</f>
        <v/>
      </c>
      <c s="153" t="str">
        <f>IF('S.D.PASTE SHEET'!V2426="","",'S.D.PASTE SHEET'!V2426)</f>
        <v/>
      </c>
      <c s="153" t="str">
        <f>IF('S.D.PASTE SHEET'!W2426="","",'S.D.PASTE SHEET'!W2426)</f>
        <v/>
      </c>
      <c s="153" t="str">
        <f>IF('S.D.PASTE SHEET'!X2426="","",'S.D.PASTE SHEET'!X2426)</f>
        <v/>
      </c>
      <c s="153" t="str">
        <f>IF('S.D.PASTE SHEET'!Y2426="","",'S.D.PASTE SHEET'!Y2426)</f>
        <v/>
      </c>
      <c s="153" t="str">
        <f>IF('S.D.PASTE SHEET'!Z2426="","",'S.D.PASTE SHEET'!Z2426)</f>
        <v/>
      </c>
      <c s="153" t="str">
        <f>IF('S.D.PASTE SHEET'!AA2426="","",'S.D.PASTE SHEET'!AA2426)</f>
        <v/>
      </c>
      <c s="153" t="str">
        <f>IF('S.D.PASTE SHEET'!AB2426="","",'S.D.PASTE SHEET'!AB2426)</f>
        <v/>
      </c>
      <c s="153" t="str">
        <f>IF('S.D.PASTE SHEET'!AC2426="","",'S.D.PASTE SHEET'!AC2426)</f>
        <v/>
      </c>
      <c s="153" t="str">
        <f>IF('S.D.PASTE SHEET'!AD2426="","",'S.D.PASTE SHEET'!AD2426)</f>
        <v/>
      </c>
      <c s="155"/>
      <c s="156" t="str">
        <f>IF(AK2426="","",IF(AK2426&gt;0,COUNT($AG$2:AG2426),""))</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IF(BC2426="","",IF(BC2426&gt;0,COUNT($AY$2:AY2426),""))</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27" spans="1:66" ht="15">
      <c r="A2427" s="153" t="str">
        <f>IF('S.D.PASTE SHEET'!A2427="","",'S.D.PASTE SHEET'!A2427)</f>
        <v/>
      </c>
      <c s="153" t="str">
        <f>IF('S.D.PASTE SHEET'!B2427="","",'S.D.PASTE SHEET'!B2427)</f>
        <v/>
      </c>
      <c s="153" t="str">
        <f>IF('S.D.PASTE SHEET'!C2427="","",'S.D.PASTE SHEET'!C2427)</f>
        <v/>
      </c>
      <c s="154" t="str">
        <f>IF('S.D.PASTE SHEET'!D2427="","",'S.D.PASTE SHEET'!D2427)</f>
        <v/>
      </c>
      <c s="153" t="str">
        <f>IF('S.D.PASTE SHEET'!E2427="","",UPPER('S.D.PASTE SHEET'!E2427))</f>
        <v/>
      </c>
      <c s="153" t="str">
        <f>IF('S.D.PASTE SHEET'!F2427="","",'S.D.PASTE SHEET'!F2427)</f>
        <v/>
      </c>
      <c s="153" t="str">
        <f>IF('S.D.PASTE SHEET'!G2427="","",UPPER('S.D.PASTE SHEET'!G2427))</f>
        <v/>
      </c>
      <c s="153" t="str">
        <f>IF('S.D.PASTE SHEET'!H2427="","",UPPER('S.D.PASTE SHEET'!H2427))</f>
        <v/>
      </c>
      <c s="153" t="str">
        <f>IF('S.D.PASTE SHEET'!I2427="","",'S.D.PASTE SHEET'!I2427)</f>
        <v/>
      </c>
      <c s="154" t="str">
        <f>IF('S.D.PASTE SHEET'!J2427="","",'S.D.PASTE SHEET'!J2427)</f>
        <v/>
      </c>
      <c s="153" t="str">
        <f>IF('S.D.PASTE SHEET'!K2427="","",'S.D.PASTE SHEET'!K2427)</f>
        <v/>
      </c>
      <c s="153" t="str">
        <f>IF('S.D.PASTE SHEET'!L2427="","",'S.D.PASTE SHEET'!L2427)</f>
        <v/>
      </c>
      <c s="153" t="str">
        <f>IF('S.D.PASTE SHEET'!M2427="","",'S.D.PASTE SHEET'!M2427)</f>
        <v/>
      </c>
      <c s="153" t="str">
        <f>IF('S.D.PASTE SHEET'!N2427="","",'S.D.PASTE SHEET'!N2427)</f>
        <v/>
      </c>
      <c s="153" t="str">
        <f>IF('S.D.PASTE SHEET'!O2427="","",'S.D.PASTE SHEET'!O2427)</f>
        <v/>
      </c>
      <c s="153" t="str">
        <f>IF('S.D.PASTE SHEET'!P2427="","",'S.D.PASTE SHEET'!P2427)</f>
        <v/>
      </c>
      <c s="153" t="str">
        <f>IF('S.D.PASTE SHEET'!Q2427="","",'S.D.PASTE SHEET'!Q2427)</f>
        <v/>
      </c>
      <c s="153" t="str">
        <f>IF('S.D.PASTE SHEET'!R2427="","",'S.D.PASTE SHEET'!R2427)</f>
        <v/>
      </c>
      <c s="153" t="str">
        <f>IF('S.D.PASTE SHEET'!S2427="","",'S.D.PASTE SHEET'!S2427)</f>
        <v/>
      </c>
      <c s="153" t="str">
        <f>IF('S.D.PASTE SHEET'!T2427="","",'S.D.PASTE SHEET'!T2427)</f>
        <v/>
      </c>
      <c s="153" t="str">
        <f>IF('S.D.PASTE SHEET'!U2427="","",'S.D.PASTE SHEET'!U2427)</f>
        <v/>
      </c>
      <c s="153" t="str">
        <f>IF('S.D.PASTE SHEET'!V2427="","",'S.D.PASTE SHEET'!V2427)</f>
        <v/>
      </c>
      <c s="153" t="str">
        <f>IF('S.D.PASTE SHEET'!W2427="","",'S.D.PASTE SHEET'!W2427)</f>
        <v/>
      </c>
      <c s="153" t="str">
        <f>IF('S.D.PASTE SHEET'!X2427="","",'S.D.PASTE SHEET'!X2427)</f>
        <v/>
      </c>
      <c s="153" t="str">
        <f>IF('S.D.PASTE SHEET'!Y2427="","",'S.D.PASTE SHEET'!Y2427)</f>
        <v/>
      </c>
      <c s="153" t="str">
        <f>IF('S.D.PASTE SHEET'!Z2427="","",'S.D.PASTE SHEET'!Z2427)</f>
        <v/>
      </c>
      <c s="153" t="str">
        <f>IF('S.D.PASTE SHEET'!AA2427="","",'S.D.PASTE SHEET'!AA2427)</f>
        <v/>
      </c>
      <c s="153" t="str">
        <f>IF('S.D.PASTE SHEET'!AB2427="","",'S.D.PASTE SHEET'!AB2427)</f>
        <v/>
      </c>
      <c s="153" t="str">
        <f>IF('S.D.PASTE SHEET'!AC2427="","",'S.D.PASTE SHEET'!AC2427)</f>
        <v/>
      </c>
      <c s="153" t="str">
        <f>IF('S.D.PASTE SHEET'!AD2427="","",'S.D.PASTE SHEET'!AD2427)</f>
        <v/>
      </c>
      <c s="155"/>
      <c s="156" t="str">
        <f>IF(AK2427="","",IF(AK2427&gt;0,COUNT($AG$2:AG2427),""))</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IF(BC2427="","",IF(BC2427&gt;0,COUNT($AY$2:AY2427),""))</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28" spans="1:66" ht="15">
      <c r="A2428" s="153" t="str">
        <f>IF('S.D.PASTE SHEET'!A2428="","",'S.D.PASTE SHEET'!A2428)</f>
        <v/>
      </c>
      <c s="153" t="str">
        <f>IF('S.D.PASTE SHEET'!B2428="","",'S.D.PASTE SHEET'!B2428)</f>
        <v/>
      </c>
      <c s="153" t="str">
        <f>IF('S.D.PASTE SHEET'!C2428="","",'S.D.PASTE SHEET'!C2428)</f>
        <v/>
      </c>
      <c s="154" t="str">
        <f>IF('S.D.PASTE SHEET'!D2428="","",'S.D.PASTE SHEET'!D2428)</f>
        <v/>
      </c>
      <c s="153" t="str">
        <f>IF('S.D.PASTE SHEET'!E2428="","",UPPER('S.D.PASTE SHEET'!E2428))</f>
        <v/>
      </c>
      <c s="153" t="str">
        <f>IF('S.D.PASTE SHEET'!F2428="","",'S.D.PASTE SHEET'!F2428)</f>
        <v/>
      </c>
      <c s="153" t="str">
        <f>IF('S.D.PASTE SHEET'!G2428="","",UPPER('S.D.PASTE SHEET'!G2428))</f>
        <v/>
      </c>
      <c s="153" t="str">
        <f>IF('S.D.PASTE SHEET'!H2428="","",UPPER('S.D.PASTE SHEET'!H2428))</f>
        <v/>
      </c>
      <c s="153" t="str">
        <f>IF('S.D.PASTE SHEET'!I2428="","",'S.D.PASTE SHEET'!I2428)</f>
        <v/>
      </c>
      <c s="154" t="str">
        <f>IF('S.D.PASTE SHEET'!J2428="","",'S.D.PASTE SHEET'!J2428)</f>
        <v/>
      </c>
      <c s="153" t="str">
        <f>IF('S.D.PASTE SHEET'!K2428="","",'S.D.PASTE SHEET'!K2428)</f>
        <v/>
      </c>
      <c s="153" t="str">
        <f>IF('S.D.PASTE SHEET'!L2428="","",'S.D.PASTE SHEET'!L2428)</f>
        <v/>
      </c>
      <c s="153" t="str">
        <f>IF('S.D.PASTE SHEET'!M2428="","",'S.D.PASTE SHEET'!M2428)</f>
        <v/>
      </c>
      <c s="153" t="str">
        <f>IF('S.D.PASTE SHEET'!N2428="","",'S.D.PASTE SHEET'!N2428)</f>
        <v/>
      </c>
      <c s="153" t="str">
        <f>IF('S.D.PASTE SHEET'!O2428="","",'S.D.PASTE SHEET'!O2428)</f>
        <v/>
      </c>
      <c s="153" t="str">
        <f>IF('S.D.PASTE SHEET'!P2428="","",'S.D.PASTE SHEET'!P2428)</f>
        <v/>
      </c>
      <c s="153" t="str">
        <f>IF('S.D.PASTE SHEET'!Q2428="","",'S.D.PASTE SHEET'!Q2428)</f>
        <v/>
      </c>
      <c s="153" t="str">
        <f>IF('S.D.PASTE SHEET'!R2428="","",'S.D.PASTE SHEET'!R2428)</f>
        <v/>
      </c>
      <c s="153" t="str">
        <f>IF('S.D.PASTE SHEET'!S2428="","",'S.D.PASTE SHEET'!S2428)</f>
        <v/>
      </c>
      <c s="153" t="str">
        <f>IF('S.D.PASTE SHEET'!T2428="","",'S.D.PASTE SHEET'!T2428)</f>
        <v/>
      </c>
      <c s="153" t="str">
        <f>IF('S.D.PASTE SHEET'!U2428="","",'S.D.PASTE SHEET'!U2428)</f>
        <v/>
      </c>
      <c s="153" t="str">
        <f>IF('S.D.PASTE SHEET'!V2428="","",'S.D.PASTE SHEET'!V2428)</f>
        <v/>
      </c>
      <c s="153" t="str">
        <f>IF('S.D.PASTE SHEET'!W2428="","",'S.D.PASTE SHEET'!W2428)</f>
        <v/>
      </c>
      <c s="153" t="str">
        <f>IF('S.D.PASTE SHEET'!X2428="","",'S.D.PASTE SHEET'!X2428)</f>
        <v/>
      </c>
      <c s="153" t="str">
        <f>IF('S.D.PASTE SHEET'!Y2428="","",'S.D.PASTE SHEET'!Y2428)</f>
        <v/>
      </c>
      <c s="153" t="str">
        <f>IF('S.D.PASTE SHEET'!Z2428="","",'S.D.PASTE SHEET'!Z2428)</f>
        <v/>
      </c>
      <c s="153" t="str">
        <f>IF('S.D.PASTE SHEET'!AA2428="","",'S.D.PASTE SHEET'!AA2428)</f>
        <v/>
      </c>
      <c s="153" t="str">
        <f>IF('S.D.PASTE SHEET'!AB2428="","",'S.D.PASTE SHEET'!AB2428)</f>
        <v/>
      </c>
      <c s="153" t="str">
        <f>IF('S.D.PASTE SHEET'!AC2428="","",'S.D.PASTE SHEET'!AC2428)</f>
        <v/>
      </c>
      <c s="153" t="str">
        <f>IF('S.D.PASTE SHEET'!AD2428="","",'S.D.PASTE SHEET'!AD2428)</f>
        <v/>
      </c>
      <c s="155"/>
      <c s="156" t="str">
        <f>IF(AK2428="","",IF(AK2428&gt;0,COUNT($AG$2:AG2428),""))</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IF(BC2428="","",IF(BC2428&gt;0,COUNT($AY$2:AY2428),""))</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29" spans="1:66" ht="15">
      <c r="A2429" s="153" t="str">
        <f>IF('S.D.PASTE SHEET'!A2429="","",'S.D.PASTE SHEET'!A2429)</f>
        <v/>
      </c>
      <c s="153" t="str">
        <f>IF('S.D.PASTE SHEET'!B2429="","",'S.D.PASTE SHEET'!B2429)</f>
        <v/>
      </c>
      <c s="153" t="str">
        <f>IF('S.D.PASTE SHEET'!C2429="","",'S.D.PASTE SHEET'!C2429)</f>
        <v/>
      </c>
      <c s="154" t="str">
        <f>IF('S.D.PASTE SHEET'!D2429="","",'S.D.PASTE SHEET'!D2429)</f>
        <v/>
      </c>
      <c s="153" t="str">
        <f>IF('S.D.PASTE SHEET'!E2429="","",UPPER('S.D.PASTE SHEET'!E2429))</f>
        <v/>
      </c>
      <c s="153" t="str">
        <f>IF('S.D.PASTE SHEET'!F2429="","",'S.D.PASTE SHEET'!F2429)</f>
        <v/>
      </c>
      <c s="153" t="str">
        <f>IF('S.D.PASTE SHEET'!G2429="","",UPPER('S.D.PASTE SHEET'!G2429))</f>
        <v/>
      </c>
      <c s="153" t="str">
        <f>IF('S.D.PASTE SHEET'!H2429="","",UPPER('S.D.PASTE SHEET'!H2429))</f>
        <v/>
      </c>
      <c s="153" t="str">
        <f>IF('S.D.PASTE SHEET'!I2429="","",'S.D.PASTE SHEET'!I2429)</f>
        <v/>
      </c>
      <c s="154" t="str">
        <f>IF('S.D.PASTE SHEET'!J2429="","",'S.D.PASTE SHEET'!J2429)</f>
        <v/>
      </c>
      <c s="153" t="str">
        <f>IF('S.D.PASTE SHEET'!K2429="","",'S.D.PASTE SHEET'!K2429)</f>
        <v/>
      </c>
      <c s="153" t="str">
        <f>IF('S.D.PASTE SHEET'!L2429="","",'S.D.PASTE SHEET'!L2429)</f>
        <v/>
      </c>
      <c s="153" t="str">
        <f>IF('S.D.PASTE SHEET'!M2429="","",'S.D.PASTE SHEET'!M2429)</f>
        <v/>
      </c>
      <c s="153" t="str">
        <f>IF('S.D.PASTE SHEET'!N2429="","",'S.D.PASTE SHEET'!N2429)</f>
        <v/>
      </c>
      <c s="153" t="str">
        <f>IF('S.D.PASTE SHEET'!O2429="","",'S.D.PASTE SHEET'!O2429)</f>
        <v/>
      </c>
      <c s="153" t="str">
        <f>IF('S.D.PASTE SHEET'!P2429="","",'S.D.PASTE SHEET'!P2429)</f>
        <v/>
      </c>
      <c s="153" t="str">
        <f>IF('S.D.PASTE SHEET'!Q2429="","",'S.D.PASTE SHEET'!Q2429)</f>
        <v/>
      </c>
      <c s="153" t="str">
        <f>IF('S.D.PASTE SHEET'!R2429="","",'S.D.PASTE SHEET'!R2429)</f>
        <v/>
      </c>
      <c s="153" t="str">
        <f>IF('S.D.PASTE SHEET'!S2429="","",'S.D.PASTE SHEET'!S2429)</f>
        <v/>
      </c>
      <c s="153" t="str">
        <f>IF('S.D.PASTE SHEET'!T2429="","",'S.D.PASTE SHEET'!T2429)</f>
        <v/>
      </c>
      <c s="153" t="str">
        <f>IF('S.D.PASTE SHEET'!U2429="","",'S.D.PASTE SHEET'!U2429)</f>
        <v/>
      </c>
      <c s="153" t="str">
        <f>IF('S.D.PASTE SHEET'!V2429="","",'S.D.PASTE SHEET'!V2429)</f>
        <v/>
      </c>
      <c s="153" t="str">
        <f>IF('S.D.PASTE SHEET'!W2429="","",'S.D.PASTE SHEET'!W2429)</f>
        <v/>
      </c>
      <c s="153" t="str">
        <f>IF('S.D.PASTE SHEET'!X2429="","",'S.D.PASTE SHEET'!X2429)</f>
        <v/>
      </c>
      <c s="153" t="str">
        <f>IF('S.D.PASTE SHEET'!Y2429="","",'S.D.PASTE SHEET'!Y2429)</f>
        <v/>
      </c>
      <c s="153" t="str">
        <f>IF('S.D.PASTE SHEET'!Z2429="","",'S.D.PASTE SHEET'!Z2429)</f>
        <v/>
      </c>
      <c s="153" t="str">
        <f>IF('S.D.PASTE SHEET'!AA2429="","",'S.D.PASTE SHEET'!AA2429)</f>
        <v/>
      </c>
      <c s="153" t="str">
        <f>IF('S.D.PASTE SHEET'!AB2429="","",'S.D.PASTE SHEET'!AB2429)</f>
        <v/>
      </c>
      <c s="153" t="str">
        <f>IF('S.D.PASTE SHEET'!AC2429="","",'S.D.PASTE SHEET'!AC2429)</f>
        <v/>
      </c>
      <c s="153" t="str">
        <f>IF('S.D.PASTE SHEET'!AD2429="","",'S.D.PASTE SHEET'!AD2429)</f>
        <v/>
      </c>
      <c s="155"/>
      <c s="156" t="str">
        <f>IF(AK2429="","",IF(AK2429&gt;0,COUNT($AG$2:AG2429),""))</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IF(BC2429="","",IF(BC2429&gt;0,COUNT($AY$2:AY2429),""))</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30" spans="1:66" ht="15">
      <c r="A2430" s="153" t="str">
        <f>IF('S.D.PASTE SHEET'!A2430="","",'S.D.PASTE SHEET'!A2430)</f>
        <v/>
      </c>
      <c s="153" t="str">
        <f>IF('S.D.PASTE SHEET'!B2430="","",'S.D.PASTE SHEET'!B2430)</f>
        <v/>
      </c>
      <c s="153" t="str">
        <f>IF('S.D.PASTE SHEET'!C2430="","",'S.D.PASTE SHEET'!C2430)</f>
        <v/>
      </c>
      <c s="154" t="str">
        <f>IF('S.D.PASTE SHEET'!D2430="","",'S.D.PASTE SHEET'!D2430)</f>
        <v/>
      </c>
      <c s="153" t="str">
        <f>IF('S.D.PASTE SHEET'!E2430="","",UPPER('S.D.PASTE SHEET'!E2430))</f>
        <v/>
      </c>
      <c s="153" t="str">
        <f>IF('S.D.PASTE SHEET'!F2430="","",'S.D.PASTE SHEET'!F2430)</f>
        <v/>
      </c>
      <c s="153" t="str">
        <f>IF('S.D.PASTE SHEET'!G2430="","",UPPER('S.D.PASTE SHEET'!G2430))</f>
        <v/>
      </c>
      <c s="153" t="str">
        <f>IF('S.D.PASTE SHEET'!H2430="","",UPPER('S.D.PASTE SHEET'!H2430))</f>
        <v/>
      </c>
      <c s="153" t="str">
        <f>IF('S.D.PASTE SHEET'!I2430="","",'S.D.PASTE SHEET'!I2430)</f>
        <v/>
      </c>
      <c s="154" t="str">
        <f>IF('S.D.PASTE SHEET'!J2430="","",'S.D.PASTE SHEET'!J2430)</f>
        <v/>
      </c>
      <c s="153" t="str">
        <f>IF('S.D.PASTE SHEET'!K2430="","",'S.D.PASTE SHEET'!K2430)</f>
        <v/>
      </c>
      <c s="153" t="str">
        <f>IF('S.D.PASTE SHEET'!L2430="","",'S.D.PASTE SHEET'!L2430)</f>
        <v/>
      </c>
      <c s="153" t="str">
        <f>IF('S.D.PASTE SHEET'!M2430="","",'S.D.PASTE SHEET'!M2430)</f>
        <v/>
      </c>
      <c s="153" t="str">
        <f>IF('S.D.PASTE SHEET'!N2430="","",'S.D.PASTE SHEET'!N2430)</f>
        <v/>
      </c>
      <c s="153" t="str">
        <f>IF('S.D.PASTE SHEET'!O2430="","",'S.D.PASTE SHEET'!O2430)</f>
        <v/>
      </c>
      <c s="153" t="str">
        <f>IF('S.D.PASTE SHEET'!P2430="","",'S.D.PASTE SHEET'!P2430)</f>
        <v/>
      </c>
      <c s="153" t="str">
        <f>IF('S.D.PASTE SHEET'!Q2430="","",'S.D.PASTE SHEET'!Q2430)</f>
        <v/>
      </c>
      <c s="153" t="str">
        <f>IF('S.D.PASTE SHEET'!R2430="","",'S.D.PASTE SHEET'!R2430)</f>
        <v/>
      </c>
      <c s="153" t="str">
        <f>IF('S.D.PASTE SHEET'!S2430="","",'S.D.PASTE SHEET'!S2430)</f>
        <v/>
      </c>
      <c s="153" t="str">
        <f>IF('S.D.PASTE SHEET'!T2430="","",'S.D.PASTE SHEET'!T2430)</f>
        <v/>
      </c>
      <c s="153" t="str">
        <f>IF('S.D.PASTE SHEET'!U2430="","",'S.D.PASTE SHEET'!U2430)</f>
        <v/>
      </c>
      <c s="153" t="str">
        <f>IF('S.D.PASTE SHEET'!V2430="","",'S.D.PASTE SHEET'!V2430)</f>
        <v/>
      </c>
      <c s="153" t="str">
        <f>IF('S.D.PASTE SHEET'!W2430="","",'S.D.PASTE SHEET'!W2430)</f>
        <v/>
      </c>
      <c s="153" t="str">
        <f>IF('S.D.PASTE SHEET'!X2430="","",'S.D.PASTE SHEET'!X2430)</f>
        <v/>
      </c>
      <c s="153" t="str">
        <f>IF('S.D.PASTE SHEET'!Y2430="","",'S.D.PASTE SHEET'!Y2430)</f>
        <v/>
      </c>
      <c s="153" t="str">
        <f>IF('S.D.PASTE SHEET'!Z2430="","",'S.D.PASTE SHEET'!Z2430)</f>
        <v/>
      </c>
      <c s="153" t="str">
        <f>IF('S.D.PASTE SHEET'!AA2430="","",'S.D.PASTE SHEET'!AA2430)</f>
        <v/>
      </c>
      <c s="153" t="str">
        <f>IF('S.D.PASTE SHEET'!AB2430="","",'S.D.PASTE SHEET'!AB2430)</f>
        <v/>
      </c>
      <c s="153" t="str">
        <f>IF('S.D.PASTE SHEET'!AC2430="","",'S.D.PASTE SHEET'!AC2430)</f>
        <v/>
      </c>
      <c s="153" t="str">
        <f>IF('S.D.PASTE SHEET'!AD2430="","",'S.D.PASTE SHEET'!AD2430)</f>
        <v/>
      </c>
      <c s="155"/>
      <c s="156" t="str">
        <f>IF(AK2430="","",IF(AK2430&gt;0,COUNT($AG$2:AG2430),""))</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IF(BC2430="","",IF(BC2430&gt;0,COUNT($AY$2:AY2430),""))</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31" spans="1:66" ht="15">
      <c r="A2431" s="153" t="str">
        <f>IF('S.D.PASTE SHEET'!A2431="","",'S.D.PASTE SHEET'!A2431)</f>
        <v/>
      </c>
      <c s="153" t="str">
        <f>IF('S.D.PASTE SHEET'!B2431="","",'S.D.PASTE SHEET'!B2431)</f>
        <v/>
      </c>
      <c s="153" t="str">
        <f>IF('S.D.PASTE SHEET'!C2431="","",'S.D.PASTE SHEET'!C2431)</f>
        <v/>
      </c>
      <c s="154" t="str">
        <f>IF('S.D.PASTE SHEET'!D2431="","",'S.D.PASTE SHEET'!D2431)</f>
        <v/>
      </c>
      <c s="153" t="str">
        <f>IF('S.D.PASTE SHEET'!E2431="","",UPPER('S.D.PASTE SHEET'!E2431))</f>
        <v/>
      </c>
      <c s="153" t="str">
        <f>IF('S.D.PASTE SHEET'!F2431="","",'S.D.PASTE SHEET'!F2431)</f>
        <v/>
      </c>
      <c s="153" t="str">
        <f>IF('S.D.PASTE SHEET'!G2431="","",UPPER('S.D.PASTE SHEET'!G2431))</f>
        <v/>
      </c>
      <c s="153" t="str">
        <f>IF('S.D.PASTE SHEET'!H2431="","",UPPER('S.D.PASTE SHEET'!H2431))</f>
        <v/>
      </c>
      <c s="153" t="str">
        <f>IF('S.D.PASTE SHEET'!I2431="","",'S.D.PASTE SHEET'!I2431)</f>
        <v/>
      </c>
      <c s="154" t="str">
        <f>IF('S.D.PASTE SHEET'!J2431="","",'S.D.PASTE SHEET'!J2431)</f>
        <v/>
      </c>
      <c s="153" t="str">
        <f>IF('S.D.PASTE SHEET'!K2431="","",'S.D.PASTE SHEET'!K2431)</f>
        <v/>
      </c>
      <c s="153" t="str">
        <f>IF('S.D.PASTE SHEET'!L2431="","",'S.D.PASTE SHEET'!L2431)</f>
        <v/>
      </c>
      <c s="153" t="str">
        <f>IF('S.D.PASTE SHEET'!M2431="","",'S.D.PASTE SHEET'!M2431)</f>
        <v/>
      </c>
      <c s="153" t="str">
        <f>IF('S.D.PASTE SHEET'!N2431="","",'S.D.PASTE SHEET'!N2431)</f>
        <v/>
      </c>
      <c s="153" t="str">
        <f>IF('S.D.PASTE SHEET'!O2431="","",'S.D.PASTE SHEET'!O2431)</f>
        <v/>
      </c>
      <c s="153" t="str">
        <f>IF('S.D.PASTE SHEET'!P2431="","",'S.D.PASTE SHEET'!P2431)</f>
        <v/>
      </c>
      <c s="153" t="str">
        <f>IF('S.D.PASTE SHEET'!Q2431="","",'S.D.PASTE SHEET'!Q2431)</f>
        <v/>
      </c>
      <c s="153" t="str">
        <f>IF('S.D.PASTE SHEET'!R2431="","",'S.D.PASTE SHEET'!R2431)</f>
        <v/>
      </c>
      <c s="153" t="str">
        <f>IF('S.D.PASTE SHEET'!S2431="","",'S.D.PASTE SHEET'!S2431)</f>
        <v/>
      </c>
      <c s="153" t="str">
        <f>IF('S.D.PASTE SHEET'!T2431="","",'S.D.PASTE SHEET'!T2431)</f>
        <v/>
      </c>
      <c s="153" t="str">
        <f>IF('S.D.PASTE SHEET'!U2431="","",'S.D.PASTE SHEET'!U2431)</f>
        <v/>
      </c>
      <c s="153" t="str">
        <f>IF('S.D.PASTE SHEET'!V2431="","",'S.D.PASTE SHEET'!V2431)</f>
        <v/>
      </c>
      <c s="153" t="str">
        <f>IF('S.D.PASTE SHEET'!W2431="","",'S.D.PASTE SHEET'!W2431)</f>
        <v/>
      </c>
      <c s="153" t="str">
        <f>IF('S.D.PASTE SHEET'!X2431="","",'S.D.PASTE SHEET'!X2431)</f>
        <v/>
      </c>
      <c s="153" t="str">
        <f>IF('S.D.PASTE SHEET'!Y2431="","",'S.D.PASTE SHEET'!Y2431)</f>
        <v/>
      </c>
      <c s="153" t="str">
        <f>IF('S.D.PASTE SHEET'!Z2431="","",'S.D.PASTE SHEET'!Z2431)</f>
        <v/>
      </c>
      <c s="153" t="str">
        <f>IF('S.D.PASTE SHEET'!AA2431="","",'S.D.PASTE SHEET'!AA2431)</f>
        <v/>
      </c>
      <c s="153" t="str">
        <f>IF('S.D.PASTE SHEET'!AB2431="","",'S.D.PASTE SHEET'!AB2431)</f>
        <v/>
      </c>
      <c s="153" t="str">
        <f>IF('S.D.PASTE SHEET'!AC2431="","",'S.D.PASTE SHEET'!AC2431)</f>
        <v/>
      </c>
      <c s="153" t="str">
        <f>IF('S.D.PASTE SHEET'!AD2431="","",'S.D.PASTE SHEET'!AD2431)</f>
        <v/>
      </c>
      <c s="155"/>
      <c s="156" t="str">
        <f>IF(AK2431="","",IF(AK2431&gt;0,COUNT($AG$2:AG2431),""))</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IF(BC2431="","",IF(BC2431&gt;0,COUNT($AY$2:AY2431),""))</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32" spans="1:66" ht="15">
      <c r="A2432" s="153" t="str">
        <f>IF('S.D.PASTE SHEET'!A2432="","",'S.D.PASTE SHEET'!A2432)</f>
        <v/>
      </c>
      <c s="153" t="str">
        <f>IF('S.D.PASTE SHEET'!B2432="","",'S.D.PASTE SHEET'!B2432)</f>
        <v/>
      </c>
      <c s="153" t="str">
        <f>IF('S.D.PASTE SHEET'!C2432="","",'S.D.PASTE SHEET'!C2432)</f>
        <v/>
      </c>
      <c s="154" t="str">
        <f>IF('S.D.PASTE SHEET'!D2432="","",'S.D.PASTE SHEET'!D2432)</f>
        <v/>
      </c>
      <c s="153" t="str">
        <f>IF('S.D.PASTE SHEET'!E2432="","",UPPER('S.D.PASTE SHEET'!E2432))</f>
        <v/>
      </c>
      <c s="153" t="str">
        <f>IF('S.D.PASTE SHEET'!F2432="","",'S.D.PASTE SHEET'!F2432)</f>
        <v/>
      </c>
      <c s="153" t="str">
        <f>IF('S.D.PASTE SHEET'!G2432="","",UPPER('S.D.PASTE SHEET'!G2432))</f>
        <v/>
      </c>
      <c s="153" t="str">
        <f>IF('S.D.PASTE SHEET'!H2432="","",UPPER('S.D.PASTE SHEET'!H2432))</f>
        <v/>
      </c>
      <c s="153" t="str">
        <f>IF('S.D.PASTE SHEET'!I2432="","",'S.D.PASTE SHEET'!I2432)</f>
        <v/>
      </c>
      <c s="154" t="str">
        <f>IF('S.D.PASTE SHEET'!J2432="","",'S.D.PASTE SHEET'!J2432)</f>
        <v/>
      </c>
      <c s="153" t="str">
        <f>IF('S.D.PASTE SHEET'!K2432="","",'S.D.PASTE SHEET'!K2432)</f>
        <v/>
      </c>
      <c s="153" t="str">
        <f>IF('S.D.PASTE SHEET'!L2432="","",'S.D.PASTE SHEET'!L2432)</f>
        <v/>
      </c>
      <c s="153" t="str">
        <f>IF('S.D.PASTE SHEET'!M2432="","",'S.D.PASTE SHEET'!M2432)</f>
        <v/>
      </c>
      <c s="153" t="str">
        <f>IF('S.D.PASTE SHEET'!N2432="","",'S.D.PASTE SHEET'!N2432)</f>
        <v/>
      </c>
      <c s="153" t="str">
        <f>IF('S.D.PASTE SHEET'!O2432="","",'S.D.PASTE SHEET'!O2432)</f>
        <v/>
      </c>
      <c s="153" t="str">
        <f>IF('S.D.PASTE SHEET'!P2432="","",'S.D.PASTE SHEET'!P2432)</f>
        <v/>
      </c>
      <c s="153" t="str">
        <f>IF('S.D.PASTE SHEET'!Q2432="","",'S.D.PASTE SHEET'!Q2432)</f>
        <v/>
      </c>
      <c s="153" t="str">
        <f>IF('S.D.PASTE SHEET'!R2432="","",'S.D.PASTE SHEET'!R2432)</f>
        <v/>
      </c>
      <c s="153" t="str">
        <f>IF('S.D.PASTE SHEET'!S2432="","",'S.D.PASTE SHEET'!S2432)</f>
        <v/>
      </c>
      <c s="153" t="str">
        <f>IF('S.D.PASTE SHEET'!T2432="","",'S.D.PASTE SHEET'!T2432)</f>
        <v/>
      </c>
      <c s="153" t="str">
        <f>IF('S.D.PASTE SHEET'!U2432="","",'S.D.PASTE SHEET'!U2432)</f>
        <v/>
      </c>
      <c s="153" t="str">
        <f>IF('S.D.PASTE SHEET'!V2432="","",'S.D.PASTE SHEET'!V2432)</f>
        <v/>
      </c>
      <c s="153" t="str">
        <f>IF('S.D.PASTE SHEET'!W2432="","",'S.D.PASTE SHEET'!W2432)</f>
        <v/>
      </c>
      <c s="153" t="str">
        <f>IF('S.D.PASTE SHEET'!X2432="","",'S.D.PASTE SHEET'!X2432)</f>
        <v/>
      </c>
      <c s="153" t="str">
        <f>IF('S.D.PASTE SHEET'!Y2432="","",'S.D.PASTE SHEET'!Y2432)</f>
        <v/>
      </c>
      <c s="153" t="str">
        <f>IF('S.D.PASTE SHEET'!Z2432="","",'S.D.PASTE SHEET'!Z2432)</f>
        <v/>
      </c>
      <c s="153" t="str">
        <f>IF('S.D.PASTE SHEET'!AA2432="","",'S.D.PASTE SHEET'!AA2432)</f>
        <v/>
      </c>
      <c s="153" t="str">
        <f>IF('S.D.PASTE SHEET'!AB2432="","",'S.D.PASTE SHEET'!AB2432)</f>
        <v/>
      </c>
      <c s="153" t="str">
        <f>IF('S.D.PASTE SHEET'!AC2432="","",'S.D.PASTE SHEET'!AC2432)</f>
        <v/>
      </c>
      <c s="153" t="str">
        <f>IF('S.D.PASTE SHEET'!AD2432="","",'S.D.PASTE SHEET'!AD2432)</f>
        <v/>
      </c>
      <c s="155"/>
      <c s="156" t="str">
        <f>IF(AK2432="","",IF(AK2432&gt;0,COUNT($AG$2:AG2432),""))</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IF(BC2432="","",IF(BC2432&gt;0,COUNT($AY$2:AY2432),""))</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33" spans="1:66" ht="15">
      <c r="A2433" s="153" t="str">
        <f>IF('S.D.PASTE SHEET'!A2433="","",'S.D.PASTE SHEET'!A2433)</f>
        <v/>
      </c>
      <c s="153" t="str">
        <f>IF('S.D.PASTE SHEET'!B2433="","",'S.D.PASTE SHEET'!B2433)</f>
        <v/>
      </c>
      <c s="153" t="str">
        <f>IF('S.D.PASTE SHEET'!C2433="","",'S.D.PASTE SHEET'!C2433)</f>
        <v/>
      </c>
      <c s="154" t="str">
        <f>IF('S.D.PASTE SHEET'!D2433="","",'S.D.PASTE SHEET'!D2433)</f>
        <v/>
      </c>
      <c s="153" t="str">
        <f>IF('S.D.PASTE SHEET'!E2433="","",UPPER('S.D.PASTE SHEET'!E2433))</f>
        <v/>
      </c>
      <c s="153" t="str">
        <f>IF('S.D.PASTE SHEET'!F2433="","",'S.D.PASTE SHEET'!F2433)</f>
        <v/>
      </c>
      <c s="153" t="str">
        <f>IF('S.D.PASTE SHEET'!G2433="","",UPPER('S.D.PASTE SHEET'!G2433))</f>
        <v/>
      </c>
      <c s="153" t="str">
        <f>IF('S.D.PASTE SHEET'!H2433="","",UPPER('S.D.PASTE SHEET'!H2433))</f>
        <v/>
      </c>
      <c s="153" t="str">
        <f>IF('S.D.PASTE SHEET'!I2433="","",'S.D.PASTE SHEET'!I2433)</f>
        <v/>
      </c>
      <c s="154" t="str">
        <f>IF('S.D.PASTE SHEET'!J2433="","",'S.D.PASTE SHEET'!J2433)</f>
        <v/>
      </c>
      <c s="153" t="str">
        <f>IF('S.D.PASTE SHEET'!K2433="","",'S.D.PASTE SHEET'!K2433)</f>
        <v/>
      </c>
      <c s="153" t="str">
        <f>IF('S.D.PASTE SHEET'!L2433="","",'S.D.PASTE SHEET'!L2433)</f>
        <v/>
      </c>
      <c s="153" t="str">
        <f>IF('S.D.PASTE SHEET'!M2433="","",'S.D.PASTE SHEET'!M2433)</f>
        <v/>
      </c>
      <c s="153" t="str">
        <f>IF('S.D.PASTE SHEET'!N2433="","",'S.D.PASTE SHEET'!N2433)</f>
        <v/>
      </c>
      <c s="153" t="str">
        <f>IF('S.D.PASTE SHEET'!O2433="","",'S.D.PASTE SHEET'!O2433)</f>
        <v/>
      </c>
      <c s="153" t="str">
        <f>IF('S.D.PASTE SHEET'!P2433="","",'S.D.PASTE SHEET'!P2433)</f>
        <v/>
      </c>
      <c s="153" t="str">
        <f>IF('S.D.PASTE SHEET'!Q2433="","",'S.D.PASTE SHEET'!Q2433)</f>
        <v/>
      </c>
      <c s="153" t="str">
        <f>IF('S.D.PASTE SHEET'!R2433="","",'S.D.PASTE SHEET'!R2433)</f>
        <v/>
      </c>
      <c s="153" t="str">
        <f>IF('S.D.PASTE SHEET'!S2433="","",'S.D.PASTE SHEET'!S2433)</f>
        <v/>
      </c>
      <c s="153" t="str">
        <f>IF('S.D.PASTE SHEET'!T2433="","",'S.D.PASTE SHEET'!T2433)</f>
        <v/>
      </c>
      <c s="153" t="str">
        <f>IF('S.D.PASTE SHEET'!U2433="","",'S.D.PASTE SHEET'!U2433)</f>
        <v/>
      </c>
      <c s="153" t="str">
        <f>IF('S.D.PASTE SHEET'!V2433="","",'S.D.PASTE SHEET'!V2433)</f>
        <v/>
      </c>
      <c s="153" t="str">
        <f>IF('S.D.PASTE SHEET'!W2433="","",'S.D.PASTE SHEET'!W2433)</f>
        <v/>
      </c>
      <c s="153" t="str">
        <f>IF('S.D.PASTE SHEET'!X2433="","",'S.D.PASTE SHEET'!X2433)</f>
        <v/>
      </c>
      <c s="153" t="str">
        <f>IF('S.D.PASTE SHEET'!Y2433="","",'S.D.PASTE SHEET'!Y2433)</f>
        <v/>
      </c>
      <c s="153" t="str">
        <f>IF('S.D.PASTE SHEET'!Z2433="","",'S.D.PASTE SHEET'!Z2433)</f>
        <v/>
      </c>
      <c s="153" t="str">
        <f>IF('S.D.PASTE SHEET'!AA2433="","",'S.D.PASTE SHEET'!AA2433)</f>
        <v/>
      </c>
      <c s="153" t="str">
        <f>IF('S.D.PASTE SHEET'!AB2433="","",'S.D.PASTE SHEET'!AB2433)</f>
        <v/>
      </c>
      <c s="153" t="str">
        <f>IF('S.D.PASTE SHEET'!AC2433="","",'S.D.PASTE SHEET'!AC2433)</f>
        <v/>
      </c>
      <c s="153" t="str">
        <f>IF('S.D.PASTE SHEET'!AD2433="","",'S.D.PASTE SHEET'!AD2433)</f>
        <v/>
      </c>
      <c s="155"/>
      <c s="156" t="str">
        <f>IF(AK2433="","",IF(AK2433&gt;0,COUNT($AG$2:AG2433),""))</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IF(BC2433="","",IF(BC2433&gt;0,COUNT($AY$2:AY2433),""))</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34" spans="1:66" ht="15">
      <c r="A2434" s="153" t="str">
        <f>IF('S.D.PASTE SHEET'!A2434="","",'S.D.PASTE SHEET'!A2434)</f>
        <v/>
      </c>
      <c s="153" t="str">
        <f>IF('S.D.PASTE SHEET'!B2434="","",'S.D.PASTE SHEET'!B2434)</f>
        <v/>
      </c>
      <c s="153" t="str">
        <f>IF('S.D.PASTE SHEET'!C2434="","",'S.D.PASTE SHEET'!C2434)</f>
        <v/>
      </c>
      <c s="154" t="str">
        <f>IF('S.D.PASTE SHEET'!D2434="","",'S.D.PASTE SHEET'!D2434)</f>
        <v/>
      </c>
      <c s="153" t="str">
        <f>IF('S.D.PASTE SHEET'!E2434="","",UPPER('S.D.PASTE SHEET'!E2434))</f>
        <v/>
      </c>
      <c s="153" t="str">
        <f>IF('S.D.PASTE SHEET'!F2434="","",'S.D.PASTE SHEET'!F2434)</f>
        <v/>
      </c>
      <c s="153" t="str">
        <f>IF('S.D.PASTE SHEET'!G2434="","",UPPER('S.D.PASTE SHEET'!G2434))</f>
        <v/>
      </c>
      <c s="153" t="str">
        <f>IF('S.D.PASTE SHEET'!H2434="","",UPPER('S.D.PASTE SHEET'!H2434))</f>
        <v/>
      </c>
      <c s="153" t="str">
        <f>IF('S.D.PASTE SHEET'!I2434="","",'S.D.PASTE SHEET'!I2434)</f>
        <v/>
      </c>
      <c s="154" t="str">
        <f>IF('S.D.PASTE SHEET'!J2434="","",'S.D.PASTE SHEET'!J2434)</f>
        <v/>
      </c>
      <c s="153" t="str">
        <f>IF('S.D.PASTE SHEET'!K2434="","",'S.D.PASTE SHEET'!K2434)</f>
        <v/>
      </c>
      <c s="153" t="str">
        <f>IF('S.D.PASTE SHEET'!L2434="","",'S.D.PASTE SHEET'!L2434)</f>
        <v/>
      </c>
      <c s="153" t="str">
        <f>IF('S.D.PASTE SHEET'!M2434="","",'S.D.PASTE SHEET'!M2434)</f>
        <v/>
      </c>
      <c s="153" t="str">
        <f>IF('S.D.PASTE SHEET'!N2434="","",'S.D.PASTE SHEET'!N2434)</f>
        <v/>
      </c>
      <c s="153" t="str">
        <f>IF('S.D.PASTE SHEET'!O2434="","",'S.D.PASTE SHEET'!O2434)</f>
        <v/>
      </c>
      <c s="153" t="str">
        <f>IF('S.D.PASTE SHEET'!P2434="","",'S.D.PASTE SHEET'!P2434)</f>
        <v/>
      </c>
      <c s="153" t="str">
        <f>IF('S.D.PASTE SHEET'!Q2434="","",'S.D.PASTE SHEET'!Q2434)</f>
        <v/>
      </c>
      <c s="153" t="str">
        <f>IF('S.D.PASTE SHEET'!R2434="","",'S.D.PASTE SHEET'!R2434)</f>
        <v/>
      </c>
      <c s="153" t="str">
        <f>IF('S.D.PASTE SHEET'!S2434="","",'S.D.PASTE SHEET'!S2434)</f>
        <v/>
      </c>
      <c s="153" t="str">
        <f>IF('S.D.PASTE SHEET'!T2434="","",'S.D.PASTE SHEET'!T2434)</f>
        <v/>
      </c>
      <c s="153" t="str">
        <f>IF('S.D.PASTE SHEET'!U2434="","",'S.D.PASTE SHEET'!U2434)</f>
        <v/>
      </c>
      <c s="153" t="str">
        <f>IF('S.D.PASTE SHEET'!V2434="","",'S.D.PASTE SHEET'!V2434)</f>
        <v/>
      </c>
      <c s="153" t="str">
        <f>IF('S.D.PASTE SHEET'!W2434="","",'S.D.PASTE SHEET'!W2434)</f>
        <v/>
      </c>
      <c s="153" t="str">
        <f>IF('S.D.PASTE SHEET'!X2434="","",'S.D.PASTE SHEET'!X2434)</f>
        <v/>
      </c>
      <c s="153" t="str">
        <f>IF('S.D.PASTE SHEET'!Y2434="","",'S.D.PASTE SHEET'!Y2434)</f>
        <v/>
      </c>
      <c s="153" t="str">
        <f>IF('S.D.PASTE SHEET'!Z2434="","",'S.D.PASTE SHEET'!Z2434)</f>
        <v/>
      </c>
      <c s="153" t="str">
        <f>IF('S.D.PASTE SHEET'!AA2434="","",'S.D.PASTE SHEET'!AA2434)</f>
        <v/>
      </c>
      <c s="153" t="str">
        <f>IF('S.D.PASTE SHEET'!AB2434="","",'S.D.PASTE SHEET'!AB2434)</f>
        <v/>
      </c>
      <c s="153" t="str">
        <f>IF('S.D.PASTE SHEET'!AC2434="","",'S.D.PASTE SHEET'!AC2434)</f>
        <v/>
      </c>
      <c s="153" t="str">
        <f>IF('S.D.PASTE SHEET'!AD2434="","",'S.D.PASTE SHEET'!AD2434)</f>
        <v/>
      </c>
      <c s="155"/>
      <c s="156" t="str">
        <f>IF(AK2434="","",IF(AK2434&gt;0,COUNT($AG$2:AG2434),""))</f>
        <v/>
      </c>
      <c s="157" t="str">
        <f t="shared" si="1186"/>
        <v/>
      </c>
      <c s="157" t="str">
        <f t="shared" si="1187"/>
        <v/>
      </c>
      <c s="157" t="str">
        <f t="shared" si="1188"/>
        <v/>
      </c>
      <c s="158" t="str">
        <f t="shared" si="1189"/>
        <v/>
      </c>
      <c s="157" t="str">
        <f t="shared" si="1190"/>
        <v/>
      </c>
      <c s="157" t="str">
        <f t="shared" si="1191"/>
        <v/>
      </c>
      <c s="157" t="str">
        <f t="shared" si="1192"/>
        <v/>
      </c>
      <c s="157" t="str">
        <f t="shared" si="1193"/>
        <v/>
      </c>
      <c s="157" t="str">
        <f t="shared" si="1194"/>
        <v/>
      </c>
      <c s="158" t="str">
        <f t="shared" si="1195"/>
        <v/>
      </c>
      <c s="157" t="str">
        <f t="shared" si="1196"/>
        <v/>
      </c>
      <c s="157" t="str">
        <f t="shared" si="1197"/>
        <v/>
      </c>
      <c s="157" t="str">
        <f t="shared" si="1198"/>
        <v/>
      </c>
      <c s="157" t="str">
        <f t="shared" si="1199"/>
        <v/>
      </c>
      <c s="157" t="str">
        <f t="shared" si="1200"/>
        <v/>
      </c>
      <c s="157" t="str">
        <f t="shared" si="1201"/>
        <v/>
      </c>
      <c s="160"/>
      <c s="156" t="str">
        <f>IF(BC2434="","",IF(BC2434&gt;0,COUNT($AY$2:AY2434),""))</f>
        <v/>
      </c>
      <c s="159" t="str">
        <f t="shared" si="1202"/>
        <v/>
      </c>
      <c s="159" t="str">
        <f t="shared" si="1203"/>
        <v/>
      </c>
      <c s="157" t="str">
        <f t="shared" si="1204"/>
        <v/>
      </c>
      <c s="158" t="str">
        <f t="shared" si="1205"/>
        <v/>
      </c>
      <c s="157" t="str">
        <f t="shared" si="1206"/>
        <v/>
      </c>
      <c s="157" t="str">
        <f t="shared" si="1207"/>
        <v/>
      </c>
      <c s="157" t="str">
        <f t="shared" si="1208"/>
        <v/>
      </c>
      <c s="157" t="str">
        <f t="shared" si="1209"/>
        <v/>
      </c>
      <c s="157" t="str">
        <f t="shared" si="1210"/>
        <v/>
      </c>
      <c s="158" t="str">
        <f t="shared" si="1211"/>
        <v/>
      </c>
      <c s="157" t="str">
        <f t="shared" si="1212"/>
        <v/>
      </c>
      <c s="157" t="str">
        <f t="shared" si="1213"/>
        <v/>
      </c>
      <c s="157" t="str">
        <f t="shared" si="1214"/>
        <v/>
      </c>
      <c s="157" t="str">
        <f t="shared" si="1215"/>
        <v/>
      </c>
      <c s="157" t="str">
        <f t="shared" si="1216"/>
        <v/>
      </c>
      <c s="157" t="str">
        <f t="shared" si="1217"/>
        <v/>
      </c>
    </row>
    <row r="2435" spans="1:66" ht="15">
      <c r="A2435" s="153" t="str">
        <f>IF('S.D.PASTE SHEET'!A2435="","",'S.D.PASTE SHEET'!A2435)</f>
        <v/>
      </c>
      <c s="153" t="str">
        <f>IF('S.D.PASTE SHEET'!B2435="","",'S.D.PASTE SHEET'!B2435)</f>
        <v/>
      </c>
      <c s="153" t="str">
        <f>IF('S.D.PASTE SHEET'!C2435="","",'S.D.PASTE SHEET'!C2435)</f>
        <v/>
      </c>
      <c s="154" t="str">
        <f>IF('S.D.PASTE SHEET'!D2435="","",'S.D.PASTE SHEET'!D2435)</f>
        <v/>
      </c>
      <c s="153" t="str">
        <f>IF('S.D.PASTE SHEET'!E2435="","",UPPER('S.D.PASTE SHEET'!E2435))</f>
        <v/>
      </c>
      <c s="153" t="str">
        <f>IF('S.D.PASTE SHEET'!F2435="","",'S.D.PASTE SHEET'!F2435)</f>
        <v/>
      </c>
      <c s="153" t="str">
        <f>IF('S.D.PASTE SHEET'!G2435="","",UPPER('S.D.PASTE SHEET'!G2435))</f>
        <v/>
      </c>
      <c s="153" t="str">
        <f>IF('S.D.PASTE SHEET'!H2435="","",UPPER('S.D.PASTE SHEET'!H2435))</f>
        <v/>
      </c>
      <c s="153" t="str">
        <f>IF('S.D.PASTE SHEET'!I2435="","",'S.D.PASTE SHEET'!I2435)</f>
        <v/>
      </c>
      <c s="154" t="str">
        <f>IF('S.D.PASTE SHEET'!J2435="","",'S.D.PASTE SHEET'!J2435)</f>
        <v/>
      </c>
      <c s="153" t="str">
        <f>IF('S.D.PASTE SHEET'!K2435="","",'S.D.PASTE SHEET'!K2435)</f>
        <v/>
      </c>
      <c s="153" t="str">
        <f>IF('S.D.PASTE SHEET'!L2435="","",'S.D.PASTE SHEET'!L2435)</f>
        <v/>
      </c>
      <c s="153" t="str">
        <f>IF('S.D.PASTE SHEET'!M2435="","",'S.D.PASTE SHEET'!M2435)</f>
        <v/>
      </c>
      <c s="153" t="str">
        <f>IF('S.D.PASTE SHEET'!N2435="","",'S.D.PASTE SHEET'!N2435)</f>
        <v/>
      </c>
      <c s="153" t="str">
        <f>IF('S.D.PASTE SHEET'!O2435="","",'S.D.PASTE SHEET'!O2435)</f>
        <v/>
      </c>
      <c s="153" t="str">
        <f>IF('S.D.PASTE SHEET'!P2435="","",'S.D.PASTE SHEET'!P2435)</f>
        <v/>
      </c>
      <c s="153" t="str">
        <f>IF('S.D.PASTE SHEET'!Q2435="","",'S.D.PASTE SHEET'!Q2435)</f>
        <v/>
      </c>
      <c s="153" t="str">
        <f>IF('S.D.PASTE SHEET'!R2435="","",'S.D.PASTE SHEET'!R2435)</f>
        <v/>
      </c>
      <c s="153" t="str">
        <f>IF('S.D.PASTE SHEET'!S2435="","",'S.D.PASTE SHEET'!S2435)</f>
        <v/>
      </c>
      <c s="153" t="str">
        <f>IF('S.D.PASTE SHEET'!T2435="","",'S.D.PASTE SHEET'!T2435)</f>
        <v/>
      </c>
      <c s="153" t="str">
        <f>IF('S.D.PASTE SHEET'!U2435="","",'S.D.PASTE SHEET'!U2435)</f>
        <v/>
      </c>
      <c s="153" t="str">
        <f>IF('S.D.PASTE SHEET'!V2435="","",'S.D.PASTE SHEET'!V2435)</f>
        <v/>
      </c>
      <c s="153" t="str">
        <f>IF('S.D.PASTE SHEET'!W2435="","",'S.D.PASTE SHEET'!W2435)</f>
        <v/>
      </c>
      <c s="153" t="str">
        <f>IF('S.D.PASTE SHEET'!X2435="","",'S.D.PASTE SHEET'!X2435)</f>
        <v/>
      </c>
      <c s="153" t="str">
        <f>IF('S.D.PASTE SHEET'!Y2435="","",'S.D.PASTE SHEET'!Y2435)</f>
        <v/>
      </c>
      <c s="153" t="str">
        <f>IF('S.D.PASTE SHEET'!Z2435="","",'S.D.PASTE SHEET'!Z2435)</f>
        <v/>
      </c>
      <c s="153" t="str">
        <f>IF('S.D.PASTE SHEET'!AA2435="","",'S.D.PASTE SHEET'!AA2435)</f>
        <v/>
      </c>
      <c s="153" t="str">
        <f>IF('S.D.PASTE SHEET'!AB2435="","",'S.D.PASTE SHEET'!AB2435)</f>
        <v/>
      </c>
      <c s="153" t="str">
        <f>IF('S.D.PASTE SHEET'!AC2435="","",'S.D.PASTE SHEET'!AC2435)</f>
        <v/>
      </c>
      <c s="153" t="str">
        <f>IF('S.D.PASTE SHEET'!AD2435="","",'S.D.PASTE SHEET'!AD2435)</f>
        <v/>
      </c>
      <c s="155"/>
      <c s="156" t="str">
        <f>IF(AK2435="","",IF(AK2435&gt;0,COUNT($AG$2:AG2435),""))</f>
        <v/>
      </c>
      <c s="157" t="str">
        <f t="shared" si="1218" ref="AG2435:AG2498">IF(AND($AJ$1=8,$A2435=8),A2435,"")</f>
        <v/>
      </c>
      <c s="157" t="str">
        <f t="shared" si="1219" ref="AH2435:AH2498">IF(AND($AJ$1=8,$A2435=8),B2435,"")</f>
        <v/>
      </c>
      <c s="157" t="str">
        <f t="shared" si="1220" ref="AI2435:AI2498">IF(AND($AJ$1=8,$A2435=8),C2435,"")</f>
        <v/>
      </c>
      <c s="158" t="str">
        <f t="shared" si="1221" ref="AJ2435:AJ2501">IF(AND($AJ$1=8,$A2435=8),D2435,"")</f>
        <v/>
      </c>
      <c s="157" t="str">
        <f t="shared" si="1222" ref="AK2435:AK2498">IF(AND($AJ$1=8,$A2435=8),E2435,"")</f>
        <v/>
      </c>
      <c s="157" t="str">
        <f t="shared" si="1223" ref="AL2435:AL2498">IF(AND($AJ$1=8,$A2435=8),F2435,"")</f>
        <v/>
      </c>
      <c s="157" t="str">
        <f t="shared" si="1224" ref="AM2435:AM2498">IF(AND($AJ$1=8,$A2435=8),G2435,"")</f>
        <v/>
      </c>
      <c s="157" t="str">
        <f t="shared" si="1225" ref="AN2435:AN2498">IF(AND($AJ$1=8,$A2435=8),H2435,"")</f>
        <v/>
      </c>
      <c s="157" t="str">
        <f t="shared" si="1226" ref="AO2435:AO2498">IF(AND($AJ$1=8,$A2435=8),I2435,"")</f>
        <v/>
      </c>
      <c s="158" t="str">
        <f t="shared" si="1227" ref="AP2435:AP2498">IF(AND($AJ$1=8,$A2435=8),J2435,"")</f>
        <v/>
      </c>
      <c s="157" t="str">
        <f t="shared" si="1228" ref="AQ2435:AQ2498">IF(AND($AJ$1=8,$A2435=8),K2435,"")</f>
        <v/>
      </c>
      <c s="157" t="str">
        <f t="shared" si="1229" ref="AR2435:AR2498">IF(AND($AJ$1=8,$A2435=8),L2435,"")</f>
        <v/>
      </c>
      <c s="157" t="str">
        <f t="shared" si="1230" ref="AS2435:AS2498">IF(AND($AJ$1=8,$A2435=8),M2435,"")</f>
        <v/>
      </c>
      <c s="157" t="str">
        <f t="shared" si="1231" ref="AT2435:AT2498">IF(AND($AJ$1=8,$A2435=8),N2435,"")</f>
        <v/>
      </c>
      <c s="157" t="str">
        <f t="shared" si="1232" ref="AU2435:AU2498">IF(AND($AJ$1=8,$A2435=8),O2435,"")</f>
        <v/>
      </c>
      <c s="157" t="str">
        <f t="shared" si="1233" ref="AV2435:AV2498">IF(AND($AJ$1=8,$A2435=8),P2435,"")</f>
        <v/>
      </c>
      <c s="160"/>
      <c s="156" t="str">
        <f>IF(BC2435="","",IF(BC2435&gt;0,COUNT($AY$2:AY2435),""))</f>
        <v/>
      </c>
      <c s="159" t="str">
        <f t="shared" si="1234" ref="AY2435:AY2498">IF(AND($BB$1=8,$A2435=8,$BC$1=$B2435),$A2435,"")</f>
        <v/>
      </c>
      <c s="159" t="str">
        <f t="shared" si="1235" ref="AZ2435:AZ2498">IF(AND($BB$1=8,$A2435=8,$BC$1=$B2435),$B2435,"")</f>
        <v/>
      </c>
      <c s="157" t="str">
        <f t="shared" si="1236" ref="BA2435:BA2498">IF(AND($BB$1=8,$A2435=8,$BC$1=$B2435),$C2435,"")</f>
        <v/>
      </c>
      <c s="158" t="str">
        <f t="shared" si="1237" ref="BB2435:BB2498">IF(AND($BB$1=8,$A2435=8,$BC$1=$B2435),$D2435,"")</f>
        <v/>
      </c>
      <c s="157" t="str">
        <f t="shared" si="1238" ref="BC2435:BC2498">IF(AND($BB$1=8,$A2435=8,$BC$1=$B2435),$E2435,"")</f>
        <v/>
      </c>
      <c s="157" t="str">
        <f t="shared" si="1239" ref="BD2435:BD2498">IF(AND($BB$1=8,$A2435=8,$BC$1=$B2435),$F2435,"")</f>
        <v/>
      </c>
      <c s="157" t="str">
        <f t="shared" si="1240" ref="BE2435:BE2498">IF(AND($BB$1=8,$A2435=8,$BC$1=$B2435),$G2435,"")</f>
        <v/>
      </c>
      <c s="157" t="str">
        <f t="shared" si="1241" ref="BF2435:BF2498">IF(AND($BB$1=8,$A2435=8,$BC$1=$B2435),$H2435,"")</f>
        <v/>
      </c>
      <c s="157" t="str">
        <f t="shared" si="1242" ref="BG2435:BG2498">IF(AND($BB$1=8,$A2435=8,$BC$1=$B2435),$I2435,"")</f>
        <v/>
      </c>
      <c s="158" t="str">
        <f t="shared" si="1243" ref="BH2435:BH2498">IF(AND($BB$1=8,$A2435=8,$BC$1=$B2435),$J2435,"")</f>
        <v/>
      </c>
      <c s="157" t="str">
        <f t="shared" si="1244" ref="BI2435:BI2498">IF(AND($BB$1=8,$A2435=8,$BC$1=$B2435),$K2435,"")</f>
        <v/>
      </c>
      <c s="157" t="str">
        <f t="shared" si="1245" ref="BJ2435:BJ2498">IF(AND($BB$1=8,$A2435=8,$BC$1=$B2435),$L2435,"")</f>
        <v/>
      </c>
      <c s="157" t="str">
        <f t="shared" si="1246" ref="BK2435:BK2498">IF(AND($BB$1=8,$A2435=8,$BC$1=$B2435),$M2435,"")</f>
        <v/>
      </c>
      <c s="157" t="str">
        <f t="shared" si="1247" ref="BL2435:BL2498">IF(AND($BB$1=8,$A2435=8,$BC$1=$B2435),$N2435,"")</f>
        <v/>
      </c>
      <c s="157" t="str">
        <f t="shared" si="1248" ref="BM2435:BM2498">IF(AND($BB$1=8,$A2435=8,$BC$1=$B2435),$O2435,"")</f>
        <v/>
      </c>
      <c s="157" t="str">
        <f t="shared" si="1249" ref="BN2435:BN2498">IF(AND($BB$1=8,$A2435=8,$BC$1=$B2435),$P2435,"")</f>
        <v/>
      </c>
    </row>
    <row r="2436" spans="1:66" ht="15">
      <c r="A2436" s="153" t="str">
        <f>IF('S.D.PASTE SHEET'!A2436="","",'S.D.PASTE SHEET'!A2436)</f>
        <v/>
      </c>
      <c s="153" t="str">
        <f>IF('S.D.PASTE SHEET'!B2436="","",'S.D.PASTE SHEET'!B2436)</f>
        <v/>
      </c>
      <c s="153" t="str">
        <f>IF('S.D.PASTE SHEET'!C2436="","",'S.D.PASTE SHEET'!C2436)</f>
        <v/>
      </c>
      <c s="154" t="str">
        <f>IF('S.D.PASTE SHEET'!D2436="","",'S.D.PASTE SHEET'!D2436)</f>
        <v/>
      </c>
      <c s="153" t="str">
        <f>IF('S.D.PASTE SHEET'!E2436="","",UPPER('S.D.PASTE SHEET'!E2436))</f>
        <v/>
      </c>
      <c s="153" t="str">
        <f>IF('S.D.PASTE SHEET'!F2436="","",'S.D.PASTE SHEET'!F2436)</f>
        <v/>
      </c>
      <c s="153" t="str">
        <f>IF('S.D.PASTE SHEET'!G2436="","",UPPER('S.D.PASTE SHEET'!G2436))</f>
        <v/>
      </c>
      <c s="153" t="str">
        <f>IF('S.D.PASTE SHEET'!H2436="","",UPPER('S.D.PASTE SHEET'!H2436))</f>
        <v/>
      </c>
      <c s="153" t="str">
        <f>IF('S.D.PASTE SHEET'!I2436="","",'S.D.PASTE SHEET'!I2436)</f>
        <v/>
      </c>
      <c s="154" t="str">
        <f>IF('S.D.PASTE SHEET'!J2436="","",'S.D.PASTE SHEET'!J2436)</f>
        <v/>
      </c>
      <c s="153" t="str">
        <f>IF('S.D.PASTE SHEET'!K2436="","",'S.D.PASTE SHEET'!K2436)</f>
        <v/>
      </c>
      <c s="153" t="str">
        <f>IF('S.D.PASTE SHEET'!L2436="","",'S.D.PASTE SHEET'!L2436)</f>
        <v/>
      </c>
      <c s="153" t="str">
        <f>IF('S.D.PASTE SHEET'!M2436="","",'S.D.PASTE SHEET'!M2436)</f>
        <v/>
      </c>
      <c s="153" t="str">
        <f>IF('S.D.PASTE SHEET'!N2436="","",'S.D.PASTE SHEET'!N2436)</f>
        <v/>
      </c>
      <c s="153" t="str">
        <f>IF('S.D.PASTE SHEET'!O2436="","",'S.D.PASTE SHEET'!O2436)</f>
        <v/>
      </c>
      <c s="153" t="str">
        <f>IF('S.D.PASTE SHEET'!P2436="","",'S.D.PASTE SHEET'!P2436)</f>
        <v/>
      </c>
      <c s="153" t="str">
        <f>IF('S.D.PASTE SHEET'!Q2436="","",'S.D.PASTE SHEET'!Q2436)</f>
        <v/>
      </c>
      <c s="153" t="str">
        <f>IF('S.D.PASTE SHEET'!R2436="","",'S.D.PASTE SHEET'!R2436)</f>
        <v/>
      </c>
      <c s="153" t="str">
        <f>IF('S.D.PASTE SHEET'!S2436="","",'S.D.PASTE SHEET'!S2436)</f>
        <v/>
      </c>
      <c s="153" t="str">
        <f>IF('S.D.PASTE SHEET'!T2436="","",'S.D.PASTE SHEET'!T2436)</f>
        <v/>
      </c>
      <c s="153" t="str">
        <f>IF('S.D.PASTE SHEET'!U2436="","",'S.D.PASTE SHEET'!U2436)</f>
        <v/>
      </c>
      <c s="153" t="str">
        <f>IF('S.D.PASTE SHEET'!V2436="","",'S.D.PASTE SHEET'!V2436)</f>
        <v/>
      </c>
      <c s="153" t="str">
        <f>IF('S.D.PASTE SHEET'!W2436="","",'S.D.PASTE SHEET'!W2436)</f>
        <v/>
      </c>
      <c s="153" t="str">
        <f>IF('S.D.PASTE SHEET'!X2436="","",'S.D.PASTE SHEET'!X2436)</f>
        <v/>
      </c>
      <c s="153" t="str">
        <f>IF('S.D.PASTE SHEET'!Y2436="","",'S.D.PASTE SHEET'!Y2436)</f>
        <v/>
      </c>
      <c s="153" t="str">
        <f>IF('S.D.PASTE SHEET'!Z2436="","",'S.D.PASTE SHEET'!Z2436)</f>
        <v/>
      </c>
      <c s="153" t="str">
        <f>IF('S.D.PASTE SHEET'!AA2436="","",'S.D.PASTE SHEET'!AA2436)</f>
        <v/>
      </c>
      <c s="153" t="str">
        <f>IF('S.D.PASTE SHEET'!AB2436="","",'S.D.PASTE SHEET'!AB2436)</f>
        <v/>
      </c>
      <c s="153" t="str">
        <f>IF('S.D.PASTE SHEET'!AC2436="","",'S.D.PASTE SHEET'!AC2436)</f>
        <v/>
      </c>
      <c s="153" t="str">
        <f>IF('S.D.PASTE SHEET'!AD2436="","",'S.D.PASTE SHEET'!AD2436)</f>
        <v/>
      </c>
      <c s="155"/>
      <c s="156" t="str">
        <f>IF(AK2436="","",IF(AK2436&gt;0,COUNT($AG$2:AG2436),""))</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IF(BC2436="","",IF(BC2436&gt;0,COUNT($AY$2:AY2436),""))</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37" spans="1:66" ht="15">
      <c r="A2437" s="153" t="str">
        <f>IF('S.D.PASTE SHEET'!A2437="","",'S.D.PASTE SHEET'!A2437)</f>
        <v/>
      </c>
      <c s="153" t="str">
        <f>IF('S.D.PASTE SHEET'!B2437="","",'S.D.PASTE SHEET'!B2437)</f>
        <v/>
      </c>
      <c s="153" t="str">
        <f>IF('S.D.PASTE SHEET'!C2437="","",'S.D.PASTE SHEET'!C2437)</f>
        <v/>
      </c>
      <c s="154" t="str">
        <f>IF('S.D.PASTE SHEET'!D2437="","",'S.D.PASTE SHEET'!D2437)</f>
        <v/>
      </c>
      <c s="153" t="str">
        <f>IF('S.D.PASTE SHEET'!E2437="","",UPPER('S.D.PASTE SHEET'!E2437))</f>
        <v/>
      </c>
      <c s="153" t="str">
        <f>IF('S.D.PASTE SHEET'!F2437="","",'S.D.PASTE SHEET'!F2437)</f>
        <v/>
      </c>
      <c s="153" t="str">
        <f>IF('S.D.PASTE SHEET'!G2437="","",UPPER('S.D.PASTE SHEET'!G2437))</f>
        <v/>
      </c>
      <c s="153" t="str">
        <f>IF('S.D.PASTE SHEET'!H2437="","",UPPER('S.D.PASTE SHEET'!H2437))</f>
        <v/>
      </c>
      <c s="153" t="str">
        <f>IF('S.D.PASTE SHEET'!I2437="","",'S.D.PASTE SHEET'!I2437)</f>
        <v/>
      </c>
      <c s="154" t="str">
        <f>IF('S.D.PASTE SHEET'!J2437="","",'S.D.PASTE SHEET'!J2437)</f>
        <v/>
      </c>
      <c s="153" t="str">
        <f>IF('S.D.PASTE SHEET'!K2437="","",'S.D.PASTE SHEET'!K2437)</f>
        <v/>
      </c>
      <c s="153" t="str">
        <f>IF('S.D.PASTE SHEET'!L2437="","",'S.D.PASTE SHEET'!L2437)</f>
        <v/>
      </c>
      <c s="153" t="str">
        <f>IF('S.D.PASTE SHEET'!M2437="","",'S.D.PASTE SHEET'!M2437)</f>
        <v/>
      </c>
      <c s="153" t="str">
        <f>IF('S.D.PASTE SHEET'!N2437="","",'S.D.PASTE SHEET'!N2437)</f>
        <v/>
      </c>
      <c s="153" t="str">
        <f>IF('S.D.PASTE SHEET'!O2437="","",'S.D.PASTE SHEET'!O2437)</f>
        <v/>
      </c>
      <c s="153" t="str">
        <f>IF('S.D.PASTE SHEET'!P2437="","",'S.D.PASTE SHEET'!P2437)</f>
        <v/>
      </c>
      <c s="153" t="str">
        <f>IF('S.D.PASTE SHEET'!Q2437="","",'S.D.PASTE SHEET'!Q2437)</f>
        <v/>
      </c>
      <c s="153" t="str">
        <f>IF('S.D.PASTE SHEET'!R2437="","",'S.D.PASTE SHEET'!R2437)</f>
        <v/>
      </c>
      <c s="153" t="str">
        <f>IF('S.D.PASTE SHEET'!S2437="","",'S.D.PASTE SHEET'!S2437)</f>
        <v/>
      </c>
      <c s="153" t="str">
        <f>IF('S.D.PASTE SHEET'!T2437="","",'S.D.PASTE SHEET'!T2437)</f>
        <v/>
      </c>
      <c s="153" t="str">
        <f>IF('S.D.PASTE SHEET'!U2437="","",'S.D.PASTE SHEET'!U2437)</f>
        <v/>
      </c>
      <c s="153" t="str">
        <f>IF('S.D.PASTE SHEET'!V2437="","",'S.D.PASTE SHEET'!V2437)</f>
        <v/>
      </c>
      <c s="153" t="str">
        <f>IF('S.D.PASTE SHEET'!W2437="","",'S.D.PASTE SHEET'!W2437)</f>
        <v/>
      </c>
      <c s="153" t="str">
        <f>IF('S.D.PASTE SHEET'!X2437="","",'S.D.PASTE SHEET'!X2437)</f>
        <v/>
      </c>
      <c s="153" t="str">
        <f>IF('S.D.PASTE SHEET'!Y2437="","",'S.D.PASTE SHEET'!Y2437)</f>
        <v/>
      </c>
      <c s="153" t="str">
        <f>IF('S.D.PASTE SHEET'!Z2437="","",'S.D.PASTE SHEET'!Z2437)</f>
        <v/>
      </c>
      <c s="153" t="str">
        <f>IF('S.D.PASTE SHEET'!AA2437="","",'S.D.PASTE SHEET'!AA2437)</f>
        <v/>
      </c>
      <c s="153" t="str">
        <f>IF('S.D.PASTE SHEET'!AB2437="","",'S.D.PASTE SHEET'!AB2437)</f>
        <v/>
      </c>
      <c s="153" t="str">
        <f>IF('S.D.PASTE SHEET'!AC2437="","",'S.D.PASTE SHEET'!AC2437)</f>
        <v/>
      </c>
      <c s="153" t="str">
        <f>IF('S.D.PASTE SHEET'!AD2437="","",'S.D.PASTE SHEET'!AD2437)</f>
        <v/>
      </c>
      <c s="155"/>
      <c s="156" t="str">
        <f>IF(AK2437="","",IF(AK2437&gt;0,COUNT($AG$2:AG2437),""))</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IF(BC2437="","",IF(BC2437&gt;0,COUNT($AY$2:AY2437),""))</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38" spans="1:66" ht="15">
      <c r="A2438" s="153" t="str">
        <f>IF('S.D.PASTE SHEET'!A2438="","",'S.D.PASTE SHEET'!A2438)</f>
        <v/>
      </c>
      <c s="153" t="str">
        <f>IF('S.D.PASTE SHEET'!B2438="","",'S.D.PASTE SHEET'!B2438)</f>
        <v/>
      </c>
      <c s="153" t="str">
        <f>IF('S.D.PASTE SHEET'!C2438="","",'S.D.PASTE SHEET'!C2438)</f>
        <v/>
      </c>
      <c s="154" t="str">
        <f>IF('S.D.PASTE SHEET'!D2438="","",'S.D.PASTE SHEET'!D2438)</f>
        <v/>
      </c>
      <c s="153" t="str">
        <f>IF('S.D.PASTE SHEET'!E2438="","",UPPER('S.D.PASTE SHEET'!E2438))</f>
        <v/>
      </c>
      <c s="153" t="str">
        <f>IF('S.D.PASTE SHEET'!F2438="","",'S.D.PASTE SHEET'!F2438)</f>
        <v/>
      </c>
      <c s="153" t="str">
        <f>IF('S.D.PASTE SHEET'!G2438="","",UPPER('S.D.PASTE SHEET'!G2438))</f>
        <v/>
      </c>
      <c s="153" t="str">
        <f>IF('S.D.PASTE SHEET'!H2438="","",UPPER('S.D.PASTE SHEET'!H2438))</f>
        <v/>
      </c>
      <c s="153" t="str">
        <f>IF('S.D.PASTE SHEET'!I2438="","",'S.D.PASTE SHEET'!I2438)</f>
        <v/>
      </c>
      <c s="154" t="str">
        <f>IF('S.D.PASTE SHEET'!J2438="","",'S.D.PASTE SHEET'!J2438)</f>
        <v/>
      </c>
      <c s="153" t="str">
        <f>IF('S.D.PASTE SHEET'!K2438="","",'S.D.PASTE SHEET'!K2438)</f>
        <v/>
      </c>
      <c s="153" t="str">
        <f>IF('S.D.PASTE SHEET'!L2438="","",'S.D.PASTE SHEET'!L2438)</f>
        <v/>
      </c>
      <c s="153" t="str">
        <f>IF('S.D.PASTE SHEET'!M2438="","",'S.D.PASTE SHEET'!M2438)</f>
        <v/>
      </c>
      <c s="153" t="str">
        <f>IF('S.D.PASTE SHEET'!N2438="","",'S.D.PASTE SHEET'!N2438)</f>
        <v/>
      </c>
      <c s="153" t="str">
        <f>IF('S.D.PASTE SHEET'!O2438="","",'S.D.PASTE SHEET'!O2438)</f>
        <v/>
      </c>
      <c s="153" t="str">
        <f>IF('S.D.PASTE SHEET'!P2438="","",'S.D.PASTE SHEET'!P2438)</f>
        <v/>
      </c>
      <c s="153" t="str">
        <f>IF('S.D.PASTE SHEET'!Q2438="","",'S.D.PASTE SHEET'!Q2438)</f>
        <v/>
      </c>
      <c s="153" t="str">
        <f>IF('S.D.PASTE SHEET'!R2438="","",'S.D.PASTE SHEET'!R2438)</f>
        <v/>
      </c>
      <c s="153" t="str">
        <f>IF('S.D.PASTE SHEET'!S2438="","",'S.D.PASTE SHEET'!S2438)</f>
        <v/>
      </c>
      <c s="153" t="str">
        <f>IF('S.D.PASTE SHEET'!T2438="","",'S.D.PASTE SHEET'!T2438)</f>
        <v/>
      </c>
      <c s="153" t="str">
        <f>IF('S.D.PASTE SHEET'!U2438="","",'S.D.PASTE SHEET'!U2438)</f>
        <v/>
      </c>
      <c s="153" t="str">
        <f>IF('S.D.PASTE SHEET'!V2438="","",'S.D.PASTE SHEET'!V2438)</f>
        <v/>
      </c>
      <c s="153" t="str">
        <f>IF('S.D.PASTE SHEET'!W2438="","",'S.D.PASTE SHEET'!W2438)</f>
        <v/>
      </c>
      <c s="153" t="str">
        <f>IF('S.D.PASTE SHEET'!X2438="","",'S.D.PASTE SHEET'!X2438)</f>
        <v/>
      </c>
      <c s="153" t="str">
        <f>IF('S.D.PASTE SHEET'!Y2438="","",'S.D.PASTE SHEET'!Y2438)</f>
        <v/>
      </c>
      <c s="153" t="str">
        <f>IF('S.D.PASTE SHEET'!Z2438="","",'S.D.PASTE SHEET'!Z2438)</f>
        <v/>
      </c>
      <c s="153" t="str">
        <f>IF('S.D.PASTE SHEET'!AA2438="","",'S.D.PASTE SHEET'!AA2438)</f>
        <v/>
      </c>
      <c s="153" t="str">
        <f>IF('S.D.PASTE SHEET'!AB2438="","",'S.D.PASTE SHEET'!AB2438)</f>
        <v/>
      </c>
      <c s="153" t="str">
        <f>IF('S.D.PASTE SHEET'!AC2438="","",'S.D.PASTE SHEET'!AC2438)</f>
        <v/>
      </c>
      <c s="153" t="str">
        <f>IF('S.D.PASTE SHEET'!AD2438="","",'S.D.PASTE SHEET'!AD2438)</f>
        <v/>
      </c>
      <c s="155"/>
      <c s="156" t="str">
        <f>IF(AK2438="","",IF(AK2438&gt;0,COUNT($AG$2:AG2438),""))</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IF(BC2438="","",IF(BC2438&gt;0,COUNT($AY$2:AY2438),""))</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39" spans="1:66" ht="15">
      <c r="A2439" s="153" t="str">
        <f>IF('S.D.PASTE SHEET'!A2439="","",'S.D.PASTE SHEET'!A2439)</f>
        <v/>
      </c>
      <c s="153" t="str">
        <f>IF('S.D.PASTE SHEET'!B2439="","",'S.D.PASTE SHEET'!B2439)</f>
        <v/>
      </c>
      <c s="153" t="str">
        <f>IF('S.D.PASTE SHEET'!C2439="","",'S.D.PASTE SHEET'!C2439)</f>
        <v/>
      </c>
      <c s="154" t="str">
        <f>IF('S.D.PASTE SHEET'!D2439="","",'S.D.PASTE SHEET'!D2439)</f>
        <v/>
      </c>
      <c s="153" t="str">
        <f>IF('S.D.PASTE SHEET'!E2439="","",UPPER('S.D.PASTE SHEET'!E2439))</f>
        <v/>
      </c>
      <c s="153" t="str">
        <f>IF('S.D.PASTE SHEET'!F2439="","",'S.D.PASTE SHEET'!F2439)</f>
        <v/>
      </c>
      <c s="153" t="str">
        <f>IF('S.D.PASTE SHEET'!G2439="","",UPPER('S.D.PASTE SHEET'!G2439))</f>
        <v/>
      </c>
      <c s="153" t="str">
        <f>IF('S.D.PASTE SHEET'!H2439="","",UPPER('S.D.PASTE SHEET'!H2439))</f>
        <v/>
      </c>
      <c s="153" t="str">
        <f>IF('S.D.PASTE SHEET'!I2439="","",'S.D.PASTE SHEET'!I2439)</f>
        <v/>
      </c>
      <c s="154" t="str">
        <f>IF('S.D.PASTE SHEET'!J2439="","",'S.D.PASTE SHEET'!J2439)</f>
        <v/>
      </c>
      <c s="153" t="str">
        <f>IF('S.D.PASTE SHEET'!K2439="","",'S.D.PASTE SHEET'!K2439)</f>
        <v/>
      </c>
      <c s="153" t="str">
        <f>IF('S.D.PASTE SHEET'!L2439="","",'S.D.PASTE SHEET'!L2439)</f>
        <v/>
      </c>
      <c s="153" t="str">
        <f>IF('S.D.PASTE SHEET'!M2439="","",'S.D.PASTE SHEET'!M2439)</f>
        <v/>
      </c>
      <c s="153" t="str">
        <f>IF('S.D.PASTE SHEET'!N2439="","",'S.D.PASTE SHEET'!N2439)</f>
        <v/>
      </c>
      <c s="153" t="str">
        <f>IF('S.D.PASTE SHEET'!O2439="","",'S.D.PASTE SHEET'!O2439)</f>
        <v/>
      </c>
      <c s="153" t="str">
        <f>IF('S.D.PASTE SHEET'!P2439="","",'S.D.PASTE SHEET'!P2439)</f>
        <v/>
      </c>
      <c s="153" t="str">
        <f>IF('S.D.PASTE SHEET'!Q2439="","",'S.D.PASTE SHEET'!Q2439)</f>
        <v/>
      </c>
      <c s="153" t="str">
        <f>IF('S.D.PASTE SHEET'!R2439="","",'S.D.PASTE SHEET'!R2439)</f>
        <v/>
      </c>
      <c s="153" t="str">
        <f>IF('S.D.PASTE SHEET'!S2439="","",'S.D.PASTE SHEET'!S2439)</f>
        <v/>
      </c>
      <c s="153" t="str">
        <f>IF('S.D.PASTE SHEET'!T2439="","",'S.D.PASTE SHEET'!T2439)</f>
        <v/>
      </c>
      <c s="153" t="str">
        <f>IF('S.D.PASTE SHEET'!U2439="","",'S.D.PASTE SHEET'!U2439)</f>
        <v/>
      </c>
      <c s="153" t="str">
        <f>IF('S.D.PASTE SHEET'!V2439="","",'S.D.PASTE SHEET'!V2439)</f>
        <v/>
      </c>
      <c s="153" t="str">
        <f>IF('S.D.PASTE SHEET'!W2439="","",'S.D.PASTE SHEET'!W2439)</f>
        <v/>
      </c>
      <c s="153" t="str">
        <f>IF('S.D.PASTE SHEET'!X2439="","",'S.D.PASTE SHEET'!X2439)</f>
        <v/>
      </c>
      <c s="153" t="str">
        <f>IF('S.D.PASTE SHEET'!Y2439="","",'S.D.PASTE SHEET'!Y2439)</f>
        <v/>
      </c>
      <c s="153" t="str">
        <f>IF('S.D.PASTE SHEET'!Z2439="","",'S.D.PASTE SHEET'!Z2439)</f>
        <v/>
      </c>
      <c s="153" t="str">
        <f>IF('S.D.PASTE SHEET'!AA2439="","",'S.D.PASTE SHEET'!AA2439)</f>
        <v/>
      </c>
      <c s="153" t="str">
        <f>IF('S.D.PASTE SHEET'!AB2439="","",'S.D.PASTE SHEET'!AB2439)</f>
        <v/>
      </c>
      <c s="153" t="str">
        <f>IF('S.D.PASTE SHEET'!AC2439="","",'S.D.PASTE SHEET'!AC2439)</f>
        <v/>
      </c>
      <c s="153" t="str">
        <f>IF('S.D.PASTE SHEET'!AD2439="","",'S.D.PASTE SHEET'!AD2439)</f>
        <v/>
      </c>
      <c s="155"/>
      <c s="156" t="str">
        <f>IF(AK2439="","",IF(AK2439&gt;0,COUNT($AG$2:AG2439),""))</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IF(BC2439="","",IF(BC2439&gt;0,COUNT($AY$2:AY2439),""))</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40" spans="1:66" ht="15">
      <c r="A2440" s="153" t="str">
        <f>IF('S.D.PASTE SHEET'!A2440="","",'S.D.PASTE SHEET'!A2440)</f>
        <v/>
      </c>
      <c s="153" t="str">
        <f>IF('S.D.PASTE SHEET'!B2440="","",'S.D.PASTE SHEET'!B2440)</f>
        <v/>
      </c>
      <c s="153" t="str">
        <f>IF('S.D.PASTE SHEET'!C2440="","",'S.D.PASTE SHEET'!C2440)</f>
        <v/>
      </c>
      <c s="154" t="str">
        <f>IF('S.D.PASTE SHEET'!D2440="","",'S.D.PASTE SHEET'!D2440)</f>
        <v/>
      </c>
      <c s="153" t="str">
        <f>IF('S.D.PASTE SHEET'!E2440="","",UPPER('S.D.PASTE SHEET'!E2440))</f>
        <v/>
      </c>
      <c s="153" t="str">
        <f>IF('S.D.PASTE SHEET'!F2440="","",'S.D.PASTE SHEET'!F2440)</f>
        <v/>
      </c>
      <c s="153" t="str">
        <f>IF('S.D.PASTE SHEET'!G2440="","",UPPER('S.D.PASTE SHEET'!G2440))</f>
        <v/>
      </c>
      <c s="153" t="str">
        <f>IF('S.D.PASTE SHEET'!H2440="","",UPPER('S.D.PASTE SHEET'!H2440))</f>
        <v/>
      </c>
      <c s="153" t="str">
        <f>IF('S.D.PASTE SHEET'!I2440="","",'S.D.PASTE SHEET'!I2440)</f>
        <v/>
      </c>
      <c s="154" t="str">
        <f>IF('S.D.PASTE SHEET'!J2440="","",'S.D.PASTE SHEET'!J2440)</f>
        <v/>
      </c>
      <c s="153" t="str">
        <f>IF('S.D.PASTE SHEET'!K2440="","",'S.D.PASTE SHEET'!K2440)</f>
        <v/>
      </c>
      <c s="153" t="str">
        <f>IF('S.D.PASTE SHEET'!L2440="","",'S.D.PASTE SHEET'!L2440)</f>
        <v/>
      </c>
      <c s="153" t="str">
        <f>IF('S.D.PASTE SHEET'!M2440="","",'S.D.PASTE SHEET'!M2440)</f>
        <v/>
      </c>
      <c s="153" t="str">
        <f>IF('S.D.PASTE SHEET'!N2440="","",'S.D.PASTE SHEET'!N2440)</f>
        <v/>
      </c>
      <c s="153" t="str">
        <f>IF('S.D.PASTE SHEET'!O2440="","",'S.D.PASTE SHEET'!O2440)</f>
        <v/>
      </c>
      <c s="153" t="str">
        <f>IF('S.D.PASTE SHEET'!P2440="","",'S.D.PASTE SHEET'!P2440)</f>
        <v/>
      </c>
      <c s="153" t="str">
        <f>IF('S.D.PASTE SHEET'!Q2440="","",'S.D.PASTE SHEET'!Q2440)</f>
        <v/>
      </c>
      <c s="153" t="str">
        <f>IF('S.D.PASTE SHEET'!R2440="","",'S.D.PASTE SHEET'!R2440)</f>
        <v/>
      </c>
      <c s="153" t="str">
        <f>IF('S.D.PASTE SHEET'!S2440="","",'S.D.PASTE SHEET'!S2440)</f>
        <v/>
      </c>
      <c s="153" t="str">
        <f>IF('S.D.PASTE SHEET'!T2440="","",'S.D.PASTE SHEET'!T2440)</f>
        <v/>
      </c>
      <c s="153" t="str">
        <f>IF('S.D.PASTE SHEET'!U2440="","",'S.D.PASTE SHEET'!U2440)</f>
        <v/>
      </c>
      <c s="153" t="str">
        <f>IF('S.D.PASTE SHEET'!V2440="","",'S.D.PASTE SHEET'!V2440)</f>
        <v/>
      </c>
      <c s="153" t="str">
        <f>IF('S.D.PASTE SHEET'!W2440="","",'S.D.PASTE SHEET'!W2440)</f>
        <v/>
      </c>
      <c s="153" t="str">
        <f>IF('S.D.PASTE SHEET'!X2440="","",'S.D.PASTE SHEET'!X2440)</f>
        <v/>
      </c>
      <c s="153" t="str">
        <f>IF('S.D.PASTE SHEET'!Y2440="","",'S.D.PASTE SHEET'!Y2440)</f>
        <v/>
      </c>
      <c s="153" t="str">
        <f>IF('S.D.PASTE SHEET'!Z2440="","",'S.D.PASTE SHEET'!Z2440)</f>
        <v/>
      </c>
      <c s="153" t="str">
        <f>IF('S.D.PASTE SHEET'!AA2440="","",'S.D.PASTE SHEET'!AA2440)</f>
        <v/>
      </c>
      <c s="153" t="str">
        <f>IF('S.D.PASTE SHEET'!AB2440="","",'S.D.PASTE SHEET'!AB2440)</f>
        <v/>
      </c>
      <c s="153" t="str">
        <f>IF('S.D.PASTE SHEET'!AC2440="","",'S.D.PASTE SHEET'!AC2440)</f>
        <v/>
      </c>
      <c s="153" t="str">
        <f>IF('S.D.PASTE SHEET'!AD2440="","",'S.D.PASTE SHEET'!AD2440)</f>
        <v/>
      </c>
      <c s="155"/>
      <c s="156" t="str">
        <f>IF(AK2440="","",IF(AK2440&gt;0,COUNT($AG$2:AG2440),""))</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IF(BC2440="","",IF(BC2440&gt;0,COUNT($AY$2:AY2440),""))</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41" spans="1:66" ht="15">
      <c r="A2441" s="153" t="str">
        <f>IF('S.D.PASTE SHEET'!A2441="","",'S.D.PASTE SHEET'!A2441)</f>
        <v/>
      </c>
      <c s="153" t="str">
        <f>IF('S.D.PASTE SHEET'!B2441="","",'S.D.PASTE SHEET'!B2441)</f>
        <v/>
      </c>
      <c s="153" t="str">
        <f>IF('S.D.PASTE SHEET'!C2441="","",'S.D.PASTE SHEET'!C2441)</f>
        <v/>
      </c>
      <c s="154" t="str">
        <f>IF('S.D.PASTE SHEET'!D2441="","",'S.D.PASTE SHEET'!D2441)</f>
        <v/>
      </c>
      <c s="153" t="str">
        <f>IF('S.D.PASTE SHEET'!E2441="","",UPPER('S.D.PASTE SHEET'!E2441))</f>
        <v/>
      </c>
      <c s="153" t="str">
        <f>IF('S.D.PASTE SHEET'!F2441="","",'S.D.PASTE SHEET'!F2441)</f>
        <v/>
      </c>
      <c s="153" t="str">
        <f>IF('S.D.PASTE SHEET'!G2441="","",UPPER('S.D.PASTE SHEET'!G2441))</f>
        <v/>
      </c>
      <c s="153" t="str">
        <f>IF('S.D.PASTE SHEET'!H2441="","",UPPER('S.D.PASTE SHEET'!H2441))</f>
        <v/>
      </c>
      <c s="153" t="str">
        <f>IF('S.D.PASTE SHEET'!I2441="","",'S.D.PASTE SHEET'!I2441)</f>
        <v/>
      </c>
      <c s="154" t="str">
        <f>IF('S.D.PASTE SHEET'!J2441="","",'S.D.PASTE SHEET'!J2441)</f>
        <v/>
      </c>
      <c s="153" t="str">
        <f>IF('S.D.PASTE SHEET'!K2441="","",'S.D.PASTE SHEET'!K2441)</f>
        <v/>
      </c>
      <c s="153" t="str">
        <f>IF('S.D.PASTE SHEET'!L2441="","",'S.D.PASTE SHEET'!L2441)</f>
        <v/>
      </c>
      <c s="153" t="str">
        <f>IF('S.D.PASTE SHEET'!M2441="","",'S.D.PASTE SHEET'!M2441)</f>
        <v/>
      </c>
      <c s="153" t="str">
        <f>IF('S.D.PASTE SHEET'!N2441="","",'S.D.PASTE SHEET'!N2441)</f>
        <v/>
      </c>
      <c s="153" t="str">
        <f>IF('S.D.PASTE SHEET'!O2441="","",'S.D.PASTE SHEET'!O2441)</f>
        <v/>
      </c>
      <c s="153" t="str">
        <f>IF('S.D.PASTE SHEET'!P2441="","",'S.D.PASTE SHEET'!P2441)</f>
        <v/>
      </c>
      <c s="153" t="str">
        <f>IF('S.D.PASTE SHEET'!Q2441="","",'S.D.PASTE SHEET'!Q2441)</f>
        <v/>
      </c>
      <c s="153" t="str">
        <f>IF('S.D.PASTE SHEET'!R2441="","",'S.D.PASTE SHEET'!R2441)</f>
        <v/>
      </c>
      <c s="153" t="str">
        <f>IF('S.D.PASTE SHEET'!S2441="","",'S.D.PASTE SHEET'!S2441)</f>
        <v/>
      </c>
      <c s="153" t="str">
        <f>IF('S.D.PASTE SHEET'!T2441="","",'S.D.PASTE SHEET'!T2441)</f>
        <v/>
      </c>
      <c s="153" t="str">
        <f>IF('S.D.PASTE SHEET'!U2441="","",'S.D.PASTE SHEET'!U2441)</f>
        <v/>
      </c>
      <c s="153" t="str">
        <f>IF('S.D.PASTE SHEET'!V2441="","",'S.D.PASTE SHEET'!V2441)</f>
        <v/>
      </c>
      <c s="153" t="str">
        <f>IF('S.D.PASTE SHEET'!W2441="","",'S.D.PASTE SHEET'!W2441)</f>
        <v/>
      </c>
      <c s="153" t="str">
        <f>IF('S.D.PASTE SHEET'!X2441="","",'S.D.PASTE SHEET'!X2441)</f>
        <v/>
      </c>
      <c s="153" t="str">
        <f>IF('S.D.PASTE SHEET'!Y2441="","",'S.D.PASTE SHEET'!Y2441)</f>
        <v/>
      </c>
      <c s="153" t="str">
        <f>IF('S.D.PASTE SHEET'!Z2441="","",'S.D.PASTE SHEET'!Z2441)</f>
        <v/>
      </c>
      <c s="153" t="str">
        <f>IF('S.D.PASTE SHEET'!AA2441="","",'S.D.PASTE SHEET'!AA2441)</f>
        <v/>
      </c>
      <c s="153" t="str">
        <f>IF('S.D.PASTE SHEET'!AB2441="","",'S.D.PASTE SHEET'!AB2441)</f>
        <v/>
      </c>
      <c s="153" t="str">
        <f>IF('S.D.PASTE SHEET'!AC2441="","",'S.D.PASTE SHEET'!AC2441)</f>
        <v/>
      </c>
      <c s="153" t="str">
        <f>IF('S.D.PASTE SHEET'!AD2441="","",'S.D.PASTE SHEET'!AD2441)</f>
        <v/>
      </c>
      <c s="155"/>
      <c s="156" t="str">
        <f>IF(AK2441="","",IF(AK2441&gt;0,COUNT($AG$2:AG2441),""))</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IF(BC2441="","",IF(BC2441&gt;0,COUNT($AY$2:AY2441),""))</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42" spans="1:66" ht="15">
      <c r="A2442" s="153" t="str">
        <f>IF('S.D.PASTE SHEET'!A2442="","",'S.D.PASTE SHEET'!A2442)</f>
        <v/>
      </c>
      <c s="153" t="str">
        <f>IF('S.D.PASTE SHEET'!B2442="","",'S.D.PASTE SHEET'!B2442)</f>
        <v/>
      </c>
      <c s="153" t="str">
        <f>IF('S.D.PASTE SHEET'!C2442="","",'S.D.PASTE SHEET'!C2442)</f>
        <v/>
      </c>
      <c s="154" t="str">
        <f>IF('S.D.PASTE SHEET'!D2442="","",'S.D.PASTE SHEET'!D2442)</f>
        <v/>
      </c>
      <c s="153" t="str">
        <f>IF('S.D.PASTE SHEET'!E2442="","",UPPER('S.D.PASTE SHEET'!E2442))</f>
        <v/>
      </c>
      <c s="153" t="str">
        <f>IF('S.D.PASTE SHEET'!F2442="","",'S.D.PASTE SHEET'!F2442)</f>
        <v/>
      </c>
      <c s="153" t="str">
        <f>IF('S.D.PASTE SHEET'!G2442="","",UPPER('S.D.PASTE SHEET'!G2442))</f>
        <v/>
      </c>
      <c s="153" t="str">
        <f>IF('S.D.PASTE SHEET'!H2442="","",UPPER('S.D.PASTE SHEET'!H2442))</f>
        <v/>
      </c>
      <c s="153" t="str">
        <f>IF('S.D.PASTE SHEET'!I2442="","",'S.D.PASTE SHEET'!I2442)</f>
        <v/>
      </c>
      <c s="154" t="str">
        <f>IF('S.D.PASTE SHEET'!J2442="","",'S.D.PASTE SHEET'!J2442)</f>
        <v/>
      </c>
      <c s="153" t="str">
        <f>IF('S.D.PASTE SHEET'!K2442="","",'S.D.PASTE SHEET'!K2442)</f>
        <v/>
      </c>
      <c s="153" t="str">
        <f>IF('S.D.PASTE SHEET'!L2442="","",'S.D.PASTE SHEET'!L2442)</f>
        <v/>
      </c>
      <c s="153" t="str">
        <f>IF('S.D.PASTE SHEET'!M2442="","",'S.D.PASTE SHEET'!M2442)</f>
        <v/>
      </c>
      <c s="153" t="str">
        <f>IF('S.D.PASTE SHEET'!N2442="","",'S.D.PASTE SHEET'!N2442)</f>
        <v/>
      </c>
      <c s="153" t="str">
        <f>IF('S.D.PASTE SHEET'!O2442="","",'S.D.PASTE SHEET'!O2442)</f>
        <v/>
      </c>
      <c s="153" t="str">
        <f>IF('S.D.PASTE SHEET'!P2442="","",'S.D.PASTE SHEET'!P2442)</f>
        <v/>
      </c>
      <c s="153" t="str">
        <f>IF('S.D.PASTE SHEET'!Q2442="","",'S.D.PASTE SHEET'!Q2442)</f>
        <v/>
      </c>
      <c s="153" t="str">
        <f>IF('S.D.PASTE SHEET'!R2442="","",'S.D.PASTE SHEET'!R2442)</f>
        <v/>
      </c>
      <c s="153" t="str">
        <f>IF('S.D.PASTE SHEET'!S2442="","",'S.D.PASTE SHEET'!S2442)</f>
        <v/>
      </c>
      <c s="153" t="str">
        <f>IF('S.D.PASTE SHEET'!T2442="","",'S.D.PASTE SHEET'!T2442)</f>
        <v/>
      </c>
      <c s="153" t="str">
        <f>IF('S.D.PASTE SHEET'!U2442="","",'S.D.PASTE SHEET'!U2442)</f>
        <v/>
      </c>
      <c s="153" t="str">
        <f>IF('S.D.PASTE SHEET'!V2442="","",'S.D.PASTE SHEET'!V2442)</f>
        <v/>
      </c>
      <c s="153" t="str">
        <f>IF('S.D.PASTE SHEET'!W2442="","",'S.D.PASTE SHEET'!W2442)</f>
        <v/>
      </c>
      <c s="153" t="str">
        <f>IF('S.D.PASTE SHEET'!X2442="","",'S.D.PASTE SHEET'!X2442)</f>
        <v/>
      </c>
      <c s="153" t="str">
        <f>IF('S.D.PASTE SHEET'!Y2442="","",'S.D.PASTE SHEET'!Y2442)</f>
        <v/>
      </c>
      <c s="153" t="str">
        <f>IF('S.D.PASTE SHEET'!Z2442="","",'S.D.PASTE SHEET'!Z2442)</f>
        <v/>
      </c>
      <c s="153" t="str">
        <f>IF('S.D.PASTE SHEET'!AA2442="","",'S.D.PASTE SHEET'!AA2442)</f>
        <v/>
      </c>
      <c s="153" t="str">
        <f>IF('S.D.PASTE SHEET'!AB2442="","",'S.D.PASTE SHEET'!AB2442)</f>
        <v/>
      </c>
      <c s="153" t="str">
        <f>IF('S.D.PASTE SHEET'!AC2442="","",'S.D.PASTE SHEET'!AC2442)</f>
        <v/>
      </c>
      <c s="153" t="str">
        <f>IF('S.D.PASTE SHEET'!AD2442="","",'S.D.PASTE SHEET'!AD2442)</f>
        <v/>
      </c>
      <c s="155"/>
      <c s="156" t="str">
        <f>IF(AK2442="","",IF(AK2442&gt;0,COUNT($AG$2:AG2442),""))</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IF(BC2442="","",IF(BC2442&gt;0,COUNT($AY$2:AY2442),""))</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43" spans="1:66" ht="15">
      <c r="A2443" s="153" t="str">
        <f>IF('S.D.PASTE SHEET'!A2443="","",'S.D.PASTE SHEET'!A2443)</f>
        <v/>
      </c>
      <c s="153" t="str">
        <f>IF('S.D.PASTE SHEET'!B2443="","",'S.D.PASTE SHEET'!B2443)</f>
        <v/>
      </c>
      <c s="153" t="str">
        <f>IF('S.D.PASTE SHEET'!C2443="","",'S.D.PASTE SHEET'!C2443)</f>
        <v/>
      </c>
      <c s="154" t="str">
        <f>IF('S.D.PASTE SHEET'!D2443="","",'S.D.PASTE SHEET'!D2443)</f>
        <v/>
      </c>
      <c s="153" t="str">
        <f>IF('S.D.PASTE SHEET'!E2443="","",UPPER('S.D.PASTE SHEET'!E2443))</f>
        <v/>
      </c>
      <c s="153" t="str">
        <f>IF('S.D.PASTE SHEET'!F2443="","",'S.D.PASTE SHEET'!F2443)</f>
        <v/>
      </c>
      <c s="153" t="str">
        <f>IF('S.D.PASTE SHEET'!G2443="","",UPPER('S.D.PASTE SHEET'!G2443))</f>
        <v/>
      </c>
      <c s="153" t="str">
        <f>IF('S.D.PASTE SHEET'!H2443="","",UPPER('S.D.PASTE SHEET'!H2443))</f>
        <v/>
      </c>
      <c s="153" t="str">
        <f>IF('S.D.PASTE SHEET'!I2443="","",'S.D.PASTE SHEET'!I2443)</f>
        <v/>
      </c>
      <c s="154" t="str">
        <f>IF('S.D.PASTE SHEET'!J2443="","",'S.D.PASTE SHEET'!J2443)</f>
        <v/>
      </c>
      <c s="153" t="str">
        <f>IF('S.D.PASTE SHEET'!K2443="","",'S.D.PASTE SHEET'!K2443)</f>
        <v/>
      </c>
      <c s="153" t="str">
        <f>IF('S.D.PASTE SHEET'!L2443="","",'S.D.PASTE SHEET'!L2443)</f>
        <v/>
      </c>
      <c s="153" t="str">
        <f>IF('S.D.PASTE SHEET'!M2443="","",'S.D.PASTE SHEET'!M2443)</f>
        <v/>
      </c>
      <c s="153" t="str">
        <f>IF('S.D.PASTE SHEET'!N2443="","",'S.D.PASTE SHEET'!N2443)</f>
        <v/>
      </c>
      <c s="153" t="str">
        <f>IF('S.D.PASTE SHEET'!O2443="","",'S.D.PASTE SHEET'!O2443)</f>
        <v/>
      </c>
      <c s="153" t="str">
        <f>IF('S.D.PASTE SHEET'!P2443="","",'S.D.PASTE SHEET'!P2443)</f>
        <v/>
      </c>
      <c s="153" t="str">
        <f>IF('S.D.PASTE SHEET'!Q2443="","",'S.D.PASTE SHEET'!Q2443)</f>
        <v/>
      </c>
      <c s="153" t="str">
        <f>IF('S.D.PASTE SHEET'!R2443="","",'S.D.PASTE SHEET'!R2443)</f>
        <v/>
      </c>
      <c s="153" t="str">
        <f>IF('S.D.PASTE SHEET'!S2443="","",'S.D.PASTE SHEET'!S2443)</f>
        <v/>
      </c>
      <c s="153" t="str">
        <f>IF('S.D.PASTE SHEET'!T2443="","",'S.D.PASTE SHEET'!T2443)</f>
        <v/>
      </c>
      <c s="153" t="str">
        <f>IF('S.D.PASTE SHEET'!U2443="","",'S.D.PASTE SHEET'!U2443)</f>
        <v/>
      </c>
      <c s="153" t="str">
        <f>IF('S.D.PASTE SHEET'!V2443="","",'S.D.PASTE SHEET'!V2443)</f>
        <v/>
      </c>
      <c s="153" t="str">
        <f>IF('S.D.PASTE SHEET'!W2443="","",'S.D.PASTE SHEET'!W2443)</f>
        <v/>
      </c>
      <c s="153" t="str">
        <f>IF('S.D.PASTE SHEET'!X2443="","",'S.D.PASTE SHEET'!X2443)</f>
        <v/>
      </c>
      <c s="153" t="str">
        <f>IF('S.D.PASTE SHEET'!Y2443="","",'S.D.PASTE SHEET'!Y2443)</f>
        <v/>
      </c>
      <c s="153" t="str">
        <f>IF('S.D.PASTE SHEET'!Z2443="","",'S.D.PASTE SHEET'!Z2443)</f>
        <v/>
      </c>
      <c s="153" t="str">
        <f>IF('S.D.PASTE SHEET'!AA2443="","",'S.D.PASTE SHEET'!AA2443)</f>
        <v/>
      </c>
      <c s="153" t="str">
        <f>IF('S.D.PASTE SHEET'!AB2443="","",'S.D.PASTE SHEET'!AB2443)</f>
        <v/>
      </c>
      <c s="153" t="str">
        <f>IF('S.D.PASTE SHEET'!AC2443="","",'S.D.PASTE SHEET'!AC2443)</f>
        <v/>
      </c>
      <c s="153" t="str">
        <f>IF('S.D.PASTE SHEET'!AD2443="","",'S.D.PASTE SHEET'!AD2443)</f>
        <v/>
      </c>
      <c s="155"/>
      <c s="156" t="str">
        <f>IF(AK2443="","",IF(AK2443&gt;0,COUNT($AG$2:AG2443),""))</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IF(BC2443="","",IF(BC2443&gt;0,COUNT($AY$2:AY2443),""))</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44" spans="1:66" ht="15">
      <c r="A2444" s="153" t="str">
        <f>IF('S.D.PASTE SHEET'!A2444="","",'S.D.PASTE SHEET'!A2444)</f>
        <v/>
      </c>
      <c s="153" t="str">
        <f>IF('S.D.PASTE SHEET'!B2444="","",'S.D.PASTE SHEET'!B2444)</f>
        <v/>
      </c>
      <c s="153" t="str">
        <f>IF('S.D.PASTE SHEET'!C2444="","",'S.D.PASTE SHEET'!C2444)</f>
        <v/>
      </c>
      <c s="154" t="str">
        <f>IF('S.D.PASTE SHEET'!D2444="","",'S.D.PASTE SHEET'!D2444)</f>
        <v/>
      </c>
      <c s="153" t="str">
        <f>IF('S.D.PASTE SHEET'!E2444="","",UPPER('S.D.PASTE SHEET'!E2444))</f>
        <v/>
      </c>
      <c s="153" t="str">
        <f>IF('S.D.PASTE SHEET'!F2444="","",'S.D.PASTE SHEET'!F2444)</f>
        <v/>
      </c>
      <c s="153" t="str">
        <f>IF('S.D.PASTE SHEET'!G2444="","",UPPER('S.D.PASTE SHEET'!G2444))</f>
        <v/>
      </c>
      <c s="153" t="str">
        <f>IF('S.D.PASTE SHEET'!H2444="","",UPPER('S.D.PASTE SHEET'!H2444))</f>
        <v/>
      </c>
      <c s="153" t="str">
        <f>IF('S.D.PASTE SHEET'!I2444="","",'S.D.PASTE SHEET'!I2444)</f>
        <v/>
      </c>
      <c s="154" t="str">
        <f>IF('S.D.PASTE SHEET'!J2444="","",'S.D.PASTE SHEET'!J2444)</f>
        <v/>
      </c>
      <c s="153" t="str">
        <f>IF('S.D.PASTE SHEET'!K2444="","",'S.D.PASTE SHEET'!K2444)</f>
        <v/>
      </c>
      <c s="153" t="str">
        <f>IF('S.D.PASTE SHEET'!L2444="","",'S.D.PASTE SHEET'!L2444)</f>
        <v/>
      </c>
      <c s="153" t="str">
        <f>IF('S.D.PASTE SHEET'!M2444="","",'S.D.PASTE SHEET'!M2444)</f>
        <v/>
      </c>
      <c s="153" t="str">
        <f>IF('S.D.PASTE SHEET'!N2444="","",'S.D.PASTE SHEET'!N2444)</f>
        <v/>
      </c>
      <c s="153" t="str">
        <f>IF('S.D.PASTE SHEET'!O2444="","",'S.D.PASTE SHEET'!O2444)</f>
        <v/>
      </c>
      <c s="153" t="str">
        <f>IF('S.D.PASTE SHEET'!P2444="","",'S.D.PASTE SHEET'!P2444)</f>
        <v/>
      </c>
      <c s="153" t="str">
        <f>IF('S.D.PASTE SHEET'!Q2444="","",'S.D.PASTE SHEET'!Q2444)</f>
        <v/>
      </c>
      <c s="153" t="str">
        <f>IF('S.D.PASTE SHEET'!R2444="","",'S.D.PASTE SHEET'!R2444)</f>
        <v/>
      </c>
      <c s="153" t="str">
        <f>IF('S.D.PASTE SHEET'!S2444="","",'S.D.PASTE SHEET'!S2444)</f>
        <v/>
      </c>
      <c s="153" t="str">
        <f>IF('S.D.PASTE SHEET'!T2444="","",'S.D.PASTE SHEET'!T2444)</f>
        <v/>
      </c>
      <c s="153" t="str">
        <f>IF('S.D.PASTE SHEET'!U2444="","",'S.D.PASTE SHEET'!U2444)</f>
        <v/>
      </c>
      <c s="153" t="str">
        <f>IF('S.D.PASTE SHEET'!V2444="","",'S.D.PASTE SHEET'!V2444)</f>
        <v/>
      </c>
      <c s="153" t="str">
        <f>IF('S.D.PASTE SHEET'!W2444="","",'S.D.PASTE SHEET'!W2444)</f>
        <v/>
      </c>
      <c s="153" t="str">
        <f>IF('S.D.PASTE SHEET'!X2444="","",'S.D.PASTE SHEET'!X2444)</f>
        <v/>
      </c>
      <c s="153" t="str">
        <f>IF('S.D.PASTE SHEET'!Y2444="","",'S.D.PASTE SHEET'!Y2444)</f>
        <v/>
      </c>
      <c s="153" t="str">
        <f>IF('S.D.PASTE SHEET'!Z2444="","",'S.D.PASTE SHEET'!Z2444)</f>
        <v/>
      </c>
      <c s="153" t="str">
        <f>IF('S.D.PASTE SHEET'!AA2444="","",'S.D.PASTE SHEET'!AA2444)</f>
        <v/>
      </c>
      <c s="153" t="str">
        <f>IF('S.D.PASTE SHEET'!AB2444="","",'S.D.PASTE SHEET'!AB2444)</f>
        <v/>
      </c>
      <c s="153" t="str">
        <f>IF('S.D.PASTE SHEET'!AC2444="","",'S.D.PASTE SHEET'!AC2444)</f>
        <v/>
      </c>
      <c s="153" t="str">
        <f>IF('S.D.PASTE SHEET'!AD2444="","",'S.D.PASTE SHEET'!AD2444)</f>
        <v/>
      </c>
      <c s="155"/>
      <c s="156" t="str">
        <f>IF(AK2444="","",IF(AK2444&gt;0,COUNT($AG$2:AG2444),""))</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IF(BC2444="","",IF(BC2444&gt;0,COUNT($AY$2:AY2444),""))</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45" spans="1:66" ht="15">
      <c r="A2445" s="153" t="str">
        <f>IF('S.D.PASTE SHEET'!A2445="","",'S.D.PASTE SHEET'!A2445)</f>
        <v/>
      </c>
      <c s="153" t="str">
        <f>IF('S.D.PASTE SHEET'!B2445="","",'S.D.PASTE SHEET'!B2445)</f>
        <v/>
      </c>
      <c s="153" t="str">
        <f>IF('S.D.PASTE SHEET'!C2445="","",'S.D.PASTE SHEET'!C2445)</f>
        <v/>
      </c>
      <c s="154" t="str">
        <f>IF('S.D.PASTE SHEET'!D2445="","",'S.D.PASTE SHEET'!D2445)</f>
        <v/>
      </c>
      <c s="153" t="str">
        <f>IF('S.D.PASTE SHEET'!E2445="","",UPPER('S.D.PASTE SHEET'!E2445))</f>
        <v/>
      </c>
      <c s="153" t="str">
        <f>IF('S.D.PASTE SHEET'!F2445="","",'S.D.PASTE SHEET'!F2445)</f>
        <v/>
      </c>
      <c s="153" t="str">
        <f>IF('S.D.PASTE SHEET'!G2445="","",UPPER('S.D.PASTE SHEET'!G2445))</f>
        <v/>
      </c>
      <c s="153" t="str">
        <f>IF('S.D.PASTE SHEET'!H2445="","",UPPER('S.D.PASTE SHEET'!H2445))</f>
        <v/>
      </c>
      <c s="153" t="str">
        <f>IF('S.D.PASTE SHEET'!I2445="","",'S.D.PASTE SHEET'!I2445)</f>
        <v/>
      </c>
      <c s="154" t="str">
        <f>IF('S.D.PASTE SHEET'!J2445="","",'S.D.PASTE SHEET'!J2445)</f>
        <v/>
      </c>
      <c s="153" t="str">
        <f>IF('S.D.PASTE SHEET'!K2445="","",'S.D.PASTE SHEET'!K2445)</f>
        <v/>
      </c>
      <c s="153" t="str">
        <f>IF('S.D.PASTE SHEET'!L2445="","",'S.D.PASTE SHEET'!L2445)</f>
        <v/>
      </c>
      <c s="153" t="str">
        <f>IF('S.D.PASTE SHEET'!M2445="","",'S.D.PASTE SHEET'!M2445)</f>
        <v/>
      </c>
      <c s="153" t="str">
        <f>IF('S.D.PASTE SHEET'!N2445="","",'S.D.PASTE SHEET'!N2445)</f>
        <v/>
      </c>
      <c s="153" t="str">
        <f>IF('S.D.PASTE SHEET'!O2445="","",'S.D.PASTE SHEET'!O2445)</f>
        <v/>
      </c>
      <c s="153" t="str">
        <f>IF('S.D.PASTE SHEET'!P2445="","",'S.D.PASTE SHEET'!P2445)</f>
        <v/>
      </c>
      <c s="153" t="str">
        <f>IF('S.D.PASTE SHEET'!Q2445="","",'S.D.PASTE SHEET'!Q2445)</f>
        <v/>
      </c>
      <c s="153" t="str">
        <f>IF('S.D.PASTE SHEET'!R2445="","",'S.D.PASTE SHEET'!R2445)</f>
        <v/>
      </c>
      <c s="153" t="str">
        <f>IF('S.D.PASTE SHEET'!S2445="","",'S.D.PASTE SHEET'!S2445)</f>
        <v/>
      </c>
      <c s="153" t="str">
        <f>IF('S.D.PASTE SHEET'!T2445="","",'S.D.PASTE SHEET'!T2445)</f>
        <v/>
      </c>
      <c s="153" t="str">
        <f>IF('S.D.PASTE SHEET'!U2445="","",'S.D.PASTE SHEET'!U2445)</f>
        <v/>
      </c>
      <c s="153" t="str">
        <f>IF('S.D.PASTE SHEET'!V2445="","",'S.D.PASTE SHEET'!V2445)</f>
        <v/>
      </c>
      <c s="153" t="str">
        <f>IF('S.D.PASTE SHEET'!W2445="","",'S.D.PASTE SHEET'!W2445)</f>
        <v/>
      </c>
      <c s="153" t="str">
        <f>IF('S.D.PASTE SHEET'!X2445="","",'S.D.PASTE SHEET'!X2445)</f>
        <v/>
      </c>
      <c s="153" t="str">
        <f>IF('S.D.PASTE SHEET'!Y2445="","",'S.D.PASTE SHEET'!Y2445)</f>
        <v/>
      </c>
      <c s="153" t="str">
        <f>IF('S.D.PASTE SHEET'!Z2445="","",'S.D.PASTE SHEET'!Z2445)</f>
        <v/>
      </c>
      <c s="153" t="str">
        <f>IF('S.D.PASTE SHEET'!AA2445="","",'S.D.PASTE SHEET'!AA2445)</f>
        <v/>
      </c>
      <c s="153" t="str">
        <f>IF('S.D.PASTE SHEET'!AB2445="","",'S.D.PASTE SHEET'!AB2445)</f>
        <v/>
      </c>
      <c s="153" t="str">
        <f>IF('S.D.PASTE SHEET'!AC2445="","",'S.D.PASTE SHEET'!AC2445)</f>
        <v/>
      </c>
      <c s="153" t="str">
        <f>IF('S.D.PASTE SHEET'!AD2445="","",'S.D.PASTE SHEET'!AD2445)</f>
        <v/>
      </c>
      <c s="155"/>
      <c s="156" t="str">
        <f>IF(AK2445="","",IF(AK2445&gt;0,COUNT($AG$2:AG2445),""))</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IF(BC2445="","",IF(BC2445&gt;0,COUNT($AY$2:AY2445),""))</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46" spans="1:66" ht="15">
      <c r="A2446" s="153" t="str">
        <f>IF('S.D.PASTE SHEET'!A2446="","",'S.D.PASTE SHEET'!A2446)</f>
        <v/>
      </c>
      <c s="153" t="str">
        <f>IF('S.D.PASTE SHEET'!B2446="","",'S.D.PASTE SHEET'!B2446)</f>
        <v/>
      </c>
      <c s="153" t="str">
        <f>IF('S.D.PASTE SHEET'!C2446="","",'S.D.PASTE SHEET'!C2446)</f>
        <v/>
      </c>
      <c s="154" t="str">
        <f>IF('S.D.PASTE SHEET'!D2446="","",'S.D.PASTE SHEET'!D2446)</f>
        <v/>
      </c>
      <c s="153" t="str">
        <f>IF('S.D.PASTE SHEET'!E2446="","",UPPER('S.D.PASTE SHEET'!E2446))</f>
        <v/>
      </c>
      <c s="153" t="str">
        <f>IF('S.D.PASTE SHEET'!F2446="","",'S.D.PASTE SHEET'!F2446)</f>
        <v/>
      </c>
      <c s="153" t="str">
        <f>IF('S.D.PASTE SHEET'!G2446="","",UPPER('S.D.PASTE SHEET'!G2446))</f>
        <v/>
      </c>
      <c s="153" t="str">
        <f>IF('S.D.PASTE SHEET'!H2446="","",UPPER('S.D.PASTE SHEET'!H2446))</f>
        <v/>
      </c>
      <c s="153" t="str">
        <f>IF('S.D.PASTE SHEET'!I2446="","",'S.D.PASTE SHEET'!I2446)</f>
        <v/>
      </c>
      <c s="154" t="str">
        <f>IF('S.D.PASTE SHEET'!J2446="","",'S.D.PASTE SHEET'!J2446)</f>
        <v/>
      </c>
      <c s="153" t="str">
        <f>IF('S.D.PASTE SHEET'!K2446="","",'S.D.PASTE SHEET'!K2446)</f>
        <v/>
      </c>
      <c s="153" t="str">
        <f>IF('S.D.PASTE SHEET'!L2446="","",'S.D.PASTE SHEET'!L2446)</f>
        <v/>
      </c>
      <c s="153" t="str">
        <f>IF('S.D.PASTE SHEET'!M2446="","",'S.D.PASTE SHEET'!M2446)</f>
        <v/>
      </c>
      <c s="153" t="str">
        <f>IF('S.D.PASTE SHEET'!N2446="","",'S.D.PASTE SHEET'!N2446)</f>
        <v/>
      </c>
      <c s="153" t="str">
        <f>IF('S.D.PASTE SHEET'!O2446="","",'S.D.PASTE SHEET'!O2446)</f>
        <v/>
      </c>
      <c s="153" t="str">
        <f>IF('S.D.PASTE SHEET'!P2446="","",'S.D.PASTE SHEET'!P2446)</f>
        <v/>
      </c>
      <c s="153" t="str">
        <f>IF('S.D.PASTE SHEET'!Q2446="","",'S.D.PASTE SHEET'!Q2446)</f>
        <v/>
      </c>
      <c s="153" t="str">
        <f>IF('S.D.PASTE SHEET'!R2446="","",'S.D.PASTE SHEET'!R2446)</f>
        <v/>
      </c>
      <c s="153" t="str">
        <f>IF('S.D.PASTE SHEET'!S2446="","",'S.D.PASTE SHEET'!S2446)</f>
        <v/>
      </c>
      <c s="153" t="str">
        <f>IF('S.D.PASTE SHEET'!T2446="","",'S.D.PASTE SHEET'!T2446)</f>
        <v/>
      </c>
      <c s="153" t="str">
        <f>IF('S.D.PASTE SHEET'!U2446="","",'S.D.PASTE SHEET'!U2446)</f>
        <v/>
      </c>
      <c s="153" t="str">
        <f>IF('S.D.PASTE SHEET'!V2446="","",'S.D.PASTE SHEET'!V2446)</f>
        <v/>
      </c>
      <c s="153" t="str">
        <f>IF('S.D.PASTE SHEET'!W2446="","",'S.D.PASTE SHEET'!W2446)</f>
        <v/>
      </c>
      <c s="153" t="str">
        <f>IF('S.D.PASTE SHEET'!X2446="","",'S.D.PASTE SHEET'!X2446)</f>
        <v/>
      </c>
      <c s="153" t="str">
        <f>IF('S.D.PASTE SHEET'!Y2446="","",'S.D.PASTE SHEET'!Y2446)</f>
        <v/>
      </c>
      <c s="153" t="str">
        <f>IF('S.D.PASTE SHEET'!Z2446="","",'S.D.PASTE SHEET'!Z2446)</f>
        <v/>
      </c>
      <c s="153" t="str">
        <f>IF('S.D.PASTE SHEET'!AA2446="","",'S.D.PASTE SHEET'!AA2446)</f>
        <v/>
      </c>
      <c s="153" t="str">
        <f>IF('S.D.PASTE SHEET'!AB2446="","",'S.D.PASTE SHEET'!AB2446)</f>
        <v/>
      </c>
      <c s="153" t="str">
        <f>IF('S.D.PASTE SHEET'!AC2446="","",'S.D.PASTE SHEET'!AC2446)</f>
        <v/>
      </c>
      <c s="153" t="str">
        <f>IF('S.D.PASTE SHEET'!AD2446="","",'S.D.PASTE SHEET'!AD2446)</f>
        <v/>
      </c>
      <c s="155"/>
      <c s="156" t="str">
        <f>IF(AK2446="","",IF(AK2446&gt;0,COUNT($AG$2:AG2446),""))</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IF(BC2446="","",IF(BC2446&gt;0,COUNT($AY$2:AY2446),""))</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47" spans="1:66" ht="15">
      <c r="A2447" s="153" t="str">
        <f>IF('S.D.PASTE SHEET'!A2447="","",'S.D.PASTE SHEET'!A2447)</f>
        <v/>
      </c>
      <c s="153" t="str">
        <f>IF('S.D.PASTE SHEET'!B2447="","",'S.D.PASTE SHEET'!B2447)</f>
        <v/>
      </c>
      <c s="153" t="str">
        <f>IF('S.D.PASTE SHEET'!C2447="","",'S.D.PASTE SHEET'!C2447)</f>
        <v/>
      </c>
      <c s="154" t="str">
        <f>IF('S.D.PASTE SHEET'!D2447="","",'S.D.PASTE SHEET'!D2447)</f>
        <v/>
      </c>
      <c s="153" t="str">
        <f>IF('S.D.PASTE SHEET'!E2447="","",UPPER('S.D.PASTE SHEET'!E2447))</f>
        <v/>
      </c>
      <c s="153" t="str">
        <f>IF('S.D.PASTE SHEET'!F2447="","",'S.D.PASTE SHEET'!F2447)</f>
        <v/>
      </c>
      <c s="153" t="str">
        <f>IF('S.D.PASTE SHEET'!G2447="","",UPPER('S.D.PASTE SHEET'!G2447))</f>
        <v/>
      </c>
      <c s="153" t="str">
        <f>IF('S.D.PASTE SHEET'!H2447="","",UPPER('S.D.PASTE SHEET'!H2447))</f>
        <v/>
      </c>
      <c s="153" t="str">
        <f>IF('S.D.PASTE SHEET'!I2447="","",'S.D.PASTE SHEET'!I2447)</f>
        <v/>
      </c>
      <c s="154" t="str">
        <f>IF('S.D.PASTE SHEET'!J2447="","",'S.D.PASTE SHEET'!J2447)</f>
        <v/>
      </c>
      <c s="153" t="str">
        <f>IF('S.D.PASTE SHEET'!K2447="","",'S.D.PASTE SHEET'!K2447)</f>
        <v/>
      </c>
      <c s="153" t="str">
        <f>IF('S.D.PASTE SHEET'!L2447="","",'S.D.PASTE SHEET'!L2447)</f>
        <v/>
      </c>
      <c s="153" t="str">
        <f>IF('S.D.PASTE SHEET'!M2447="","",'S.D.PASTE SHEET'!M2447)</f>
        <v/>
      </c>
      <c s="153" t="str">
        <f>IF('S.D.PASTE SHEET'!N2447="","",'S.D.PASTE SHEET'!N2447)</f>
        <v/>
      </c>
      <c s="153" t="str">
        <f>IF('S.D.PASTE SHEET'!O2447="","",'S.D.PASTE SHEET'!O2447)</f>
        <v/>
      </c>
      <c s="153" t="str">
        <f>IF('S.D.PASTE SHEET'!P2447="","",'S.D.PASTE SHEET'!P2447)</f>
        <v/>
      </c>
      <c s="153" t="str">
        <f>IF('S.D.PASTE SHEET'!Q2447="","",'S.D.PASTE SHEET'!Q2447)</f>
        <v/>
      </c>
      <c s="153" t="str">
        <f>IF('S.D.PASTE SHEET'!R2447="","",'S.D.PASTE SHEET'!R2447)</f>
        <v/>
      </c>
      <c s="153" t="str">
        <f>IF('S.D.PASTE SHEET'!S2447="","",'S.D.PASTE SHEET'!S2447)</f>
        <v/>
      </c>
      <c s="153" t="str">
        <f>IF('S.D.PASTE SHEET'!T2447="","",'S.D.PASTE SHEET'!T2447)</f>
        <v/>
      </c>
      <c s="153" t="str">
        <f>IF('S.D.PASTE SHEET'!U2447="","",'S.D.PASTE SHEET'!U2447)</f>
        <v/>
      </c>
      <c s="153" t="str">
        <f>IF('S.D.PASTE SHEET'!V2447="","",'S.D.PASTE SHEET'!V2447)</f>
        <v/>
      </c>
      <c s="153" t="str">
        <f>IF('S.D.PASTE SHEET'!W2447="","",'S.D.PASTE SHEET'!W2447)</f>
        <v/>
      </c>
      <c s="153" t="str">
        <f>IF('S.D.PASTE SHEET'!X2447="","",'S.D.PASTE SHEET'!X2447)</f>
        <v/>
      </c>
      <c s="153" t="str">
        <f>IF('S.D.PASTE SHEET'!Y2447="","",'S.D.PASTE SHEET'!Y2447)</f>
        <v/>
      </c>
      <c s="153" t="str">
        <f>IF('S.D.PASTE SHEET'!Z2447="","",'S.D.PASTE SHEET'!Z2447)</f>
        <v/>
      </c>
      <c s="153" t="str">
        <f>IF('S.D.PASTE SHEET'!AA2447="","",'S.D.PASTE SHEET'!AA2447)</f>
        <v/>
      </c>
      <c s="153" t="str">
        <f>IF('S.D.PASTE SHEET'!AB2447="","",'S.D.PASTE SHEET'!AB2447)</f>
        <v/>
      </c>
      <c s="153" t="str">
        <f>IF('S.D.PASTE SHEET'!AC2447="","",'S.D.PASTE SHEET'!AC2447)</f>
        <v/>
      </c>
      <c s="153" t="str">
        <f>IF('S.D.PASTE SHEET'!AD2447="","",'S.D.PASTE SHEET'!AD2447)</f>
        <v/>
      </c>
      <c s="155"/>
      <c s="156" t="str">
        <f>IF(AK2447="","",IF(AK2447&gt;0,COUNT($AG$2:AG2447),""))</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IF(BC2447="","",IF(BC2447&gt;0,COUNT($AY$2:AY2447),""))</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48" spans="1:66" ht="15">
      <c r="A2448" s="153" t="str">
        <f>IF('S.D.PASTE SHEET'!A2448="","",'S.D.PASTE SHEET'!A2448)</f>
        <v/>
      </c>
      <c s="153" t="str">
        <f>IF('S.D.PASTE SHEET'!B2448="","",'S.D.PASTE SHEET'!B2448)</f>
        <v/>
      </c>
      <c s="153" t="str">
        <f>IF('S.D.PASTE SHEET'!C2448="","",'S.D.PASTE SHEET'!C2448)</f>
        <v/>
      </c>
      <c s="154" t="str">
        <f>IF('S.D.PASTE SHEET'!D2448="","",'S.D.PASTE SHEET'!D2448)</f>
        <v/>
      </c>
      <c s="153" t="str">
        <f>IF('S.D.PASTE SHEET'!E2448="","",UPPER('S.D.PASTE SHEET'!E2448))</f>
        <v/>
      </c>
      <c s="153" t="str">
        <f>IF('S.D.PASTE SHEET'!F2448="","",'S.D.PASTE SHEET'!F2448)</f>
        <v/>
      </c>
      <c s="153" t="str">
        <f>IF('S.D.PASTE SHEET'!G2448="","",UPPER('S.D.PASTE SHEET'!G2448))</f>
        <v/>
      </c>
      <c s="153" t="str">
        <f>IF('S.D.PASTE SHEET'!H2448="","",UPPER('S.D.PASTE SHEET'!H2448))</f>
        <v/>
      </c>
      <c s="153" t="str">
        <f>IF('S.D.PASTE SHEET'!I2448="","",'S.D.PASTE SHEET'!I2448)</f>
        <v/>
      </c>
      <c s="154" t="str">
        <f>IF('S.D.PASTE SHEET'!J2448="","",'S.D.PASTE SHEET'!J2448)</f>
        <v/>
      </c>
      <c s="153" t="str">
        <f>IF('S.D.PASTE SHEET'!K2448="","",'S.D.PASTE SHEET'!K2448)</f>
        <v/>
      </c>
      <c s="153" t="str">
        <f>IF('S.D.PASTE SHEET'!L2448="","",'S.D.PASTE SHEET'!L2448)</f>
        <v/>
      </c>
      <c s="153" t="str">
        <f>IF('S.D.PASTE SHEET'!M2448="","",'S.D.PASTE SHEET'!M2448)</f>
        <v/>
      </c>
      <c s="153" t="str">
        <f>IF('S.D.PASTE SHEET'!N2448="","",'S.D.PASTE SHEET'!N2448)</f>
        <v/>
      </c>
      <c s="153" t="str">
        <f>IF('S.D.PASTE SHEET'!O2448="","",'S.D.PASTE SHEET'!O2448)</f>
        <v/>
      </c>
      <c s="153" t="str">
        <f>IF('S.D.PASTE SHEET'!P2448="","",'S.D.PASTE SHEET'!P2448)</f>
        <v/>
      </c>
      <c s="153" t="str">
        <f>IF('S.D.PASTE SHEET'!Q2448="","",'S.D.PASTE SHEET'!Q2448)</f>
        <v/>
      </c>
      <c s="153" t="str">
        <f>IF('S.D.PASTE SHEET'!R2448="","",'S.D.PASTE SHEET'!R2448)</f>
        <v/>
      </c>
      <c s="153" t="str">
        <f>IF('S.D.PASTE SHEET'!S2448="","",'S.D.PASTE SHEET'!S2448)</f>
        <v/>
      </c>
      <c s="153" t="str">
        <f>IF('S.D.PASTE SHEET'!T2448="","",'S.D.PASTE SHEET'!T2448)</f>
        <v/>
      </c>
      <c s="153" t="str">
        <f>IF('S.D.PASTE SHEET'!U2448="","",'S.D.PASTE SHEET'!U2448)</f>
        <v/>
      </c>
      <c s="153" t="str">
        <f>IF('S.D.PASTE SHEET'!V2448="","",'S.D.PASTE SHEET'!V2448)</f>
        <v/>
      </c>
      <c s="153" t="str">
        <f>IF('S.D.PASTE SHEET'!W2448="","",'S.D.PASTE SHEET'!W2448)</f>
        <v/>
      </c>
      <c s="153" t="str">
        <f>IF('S.D.PASTE SHEET'!X2448="","",'S.D.PASTE SHEET'!X2448)</f>
        <v/>
      </c>
      <c s="153" t="str">
        <f>IF('S.D.PASTE SHEET'!Y2448="","",'S.D.PASTE SHEET'!Y2448)</f>
        <v/>
      </c>
      <c s="153" t="str">
        <f>IF('S.D.PASTE SHEET'!Z2448="","",'S.D.PASTE SHEET'!Z2448)</f>
        <v/>
      </c>
      <c s="153" t="str">
        <f>IF('S.D.PASTE SHEET'!AA2448="","",'S.D.PASTE SHEET'!AA2448)</f>
        <v/>
      </c>
      <c s="153" t="str">
        <f>IF('S.D.PASTE SHEET'!AB2448="","",'S.D.PASTE SHEET'!AB2448)</f>
        <v/>
      </c>
      <c s="153" t="str">
        <f>IF('S.D.PASTE SHEET'!AC2448="","",'S.D.PASTE SHEET'!AC2448)</f>
        <v/>
      </c>
      <c s="153" t="str">
        <f>IF('S.D.PASTE SHEET'!AD2448="","",'S.D.PASTE SHEET'!AD2448)</f>
        <v/>
      </c>
      <c s="155"/>
      <c s="156" t="str">
        <f>IF(AK2448="","",IF(AK2448&gt;0,COUNT($AG$2:AG2448),""))</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IF(BC2448="","",IF(BC2448&gt;0,COUNT($AY$2:AY2448),""))</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49" spans="1:66" ht="15">
      <c r="A2449" s="153" t="str">
        <f>IF('S.D.PASTE SHEET'!A2449="","",'S.D.PASTE SHEET'!A2449)</f>
        <v/>
      </c>
      <c s="153" t="str">
        <f>IF('S.D.PASTE SHEET'!B2449="","",'S.D.PASTE SHEET'!B2449)</f>
        <v/>
      </c>
      <c s="153" t="str">
        <f>IF('S.D.PASTE SHEET'!C2449="","",'S.D.PASTE SHEET'!C2449)</f>
        <v/>
      </c>
      <c s="154" t="str">
        <f>IF('S.D.PASTE SHEET'!D2449="","",'S.D.PASTE SHEET'!D2449)</f>
        <v/>
      </c>
      <c s="153" t="str">
        <f>IF('S.D.PASTE SHEET'!E2449="","",UPPER('S.D.PASTE SHEET'!E2449))</f>
        <v/>
      </c>
      <c s="153" t="str">
        <f>IF('S.D.PASTE SHEET'!F2449="","",'S.D.PASTE SHEET'!F2449)</f>
        <v/>
      </c>
      <c s="153" t="str">
        <f>IF('S.D.PASTE SHEET'!G2449="","",UPPER('S.D.PASTE SHEET'!G2449))</f>
        <v/>
      </c>
      <c s="153" t="str">
        <f>IF('S.D.PASTE SHEET'!H2449="","",UPPER('S.D.PASTE SHEET'!H2449))</f>
        <v/>
      </c>
      <c s="153" t="str">
        <f>IF('S.D.PASTE SHEET'!I2449="","",'S.D.PASTE SHEET'!I2449)</f>
        <v/>
      </c>
      <c s="154" t="str">
        <f>IF('S.D.PASTE SHEET'!J2449="","",'S.D.PASTE SHEET'!J2449)</f>
        <v/>
      </c>
      <c s="153" t="str">
        <f>IF('S.D.PASTE SHEET'!K2449="","",'S.D.PASTE SHEET'!K2449)</f>
        <v/>
      </c>
      <c s="153" t="str">
        <f>IF('S.D.PASTE SHEET'!L2449="","",'S.D.PASTE SHEET'!L2449)</f>
        <v/>
      </c>
      <c s="153" t="str">
        <f>IF('S.D.PASTE SHEET'!M2449="","",'S.D.PASTE SHEET'!M2449)</f>
        <v/>
      </c>
      <c s="153" t="str">
        <f>IF('S.D.PASTE SHEET'!N2449="","",'S.D.PASTE SHEET'!N2449)</f>
        <v/>
      </c>
      <c s="153" t="str">
        <f>IF('S.D.PASTE SHEET'!O2449="","",'S.D.PASTE SHEET'!O2449)</f>
        <v/>
      </c>
      <c s="153" t="str">
        <f>IF('S.D.PASTE SHEET'!P2449="","",'S.D.PASTE SHEET'!P2449)</f>
        <v/>
      </c>
      <c s="153" t="str">
        <f>IF('S.D.PASTE SHEET'!Q2449="","",'S.D.PASTE SHEET'!Q2449)</f>
        <v/>
      </c>
      <c s="153" t="str">
        <f>IF('S.D.PASTE SHEET'!R2449="","",'S.D.PASTE SHEET'!R2449)</f>
        <v/>
      </c>
      <c s="153" t="str">
        <f>IF('S.D.PASTE SHEET'!S2449="","",'S.D.PASTE SHEET'!S2449)</f>
        <v/>
      </c>
      <c s="153" t="str">
        <f>IF('S.D.PASTE SHEET'!T2449="","",'S.D.PASTE SHEET'!T2449)</f>
        <v/>
      </c>
      <c s="153" t="str">
        <f>IF('S.D.PASTE SHEET'!U2449="","",'S.D.PASTE SHEET'!U2449)</f>
        <v/>
      </c>
      <c s="153" t="str">
        <f>IF('S.D.PASTE SHEET'!V2449="","",'S.D.PASTE SHEET'!V2449)</f>
        <v/>
      </c>
      <c s="153" t="str">
        <f>IF('S.D.PASTE SHEET'!W2449="","",'S.D.PASTE SHEET'!W2449)</f>
        <v/>
      </c>
      <c s="153" t="str">
        <f>IF('S.D.PASTE SHEET'!X2449="","",'S.D.PASTE SHEET'!X2449)</f>
        <v/>
      </c>
      <c s="153" t="str">
        <f>IF('S.D.PASTE SHEET'!Y2449="","",'S.D.PASTE SHEET'!Y2449)</f>
        <v/>
      </c>
      <c s="153" t="str">
        <f>IF('S.D.PASTE SHEET'!Z2449="","",'S.D.PASTE SHEET'!Z2449)</f>
        <v/>
      </c>
      <c s="153" t="str">
        <f>IF('S.D.PASTE SHEET'!AA2449="","",'S.D.PASTE SHEET'!AA2449)</f>
        <v/>
      </c>
      <c s="153" t="str">
        <f>IF('S.D.PASTE SHEET'!AB2449="","",'S.D.PASTE SHEET'!AB2449)</f>
        <v/>
      </c>
      <c s="153" t="str">
        <f>IF('S.D.PASTE SHEET'!AC2449="","",'S.D.PASTE SHEET'!AC2449)</f>
        <v/>
      </c>
      <c s="153" t="str">
        <f>IF('S.D.PASTE SHEET'!AD2449="","",'S.D.PASTE SHEET'!AD2449)</f>
        <v/>
      </c>
      <c s="155"/>
      <c s="156" t="str">
        <f>IF(AK2449="","",IF(AK2449&gt;0,COUNT($AG$2:AG2449),""))</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IF(BC2449="","",IF(BC2449&gt;0,COUNT($AY$2:AY2449),""))</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50" spans="1:66" ht="15">
      <c r="A2450" s="153" t="str">
        <f>IF('S.D.PASTE SHEET'!A2450="","",'S.D.PASTE SHEET'!A2450)</f>
        <v/>
      </c>
      <c s="153" t="str">
        <f>IF('S.D.PASTE SHEET'!B2450="","",'S.D.PASTE SHEET'!B2450)</f>
        <v/>
      </c>
      <c s="153" t="str">
        <f>IF('S.D.PASTE SHEET'!C2450="","",'S.D.PASTE SHEET'!C2450)</f>
        <v/>
      </c>
      <c s="154" t="str">
        <f>IF('S.D.PASTE SHEET'!D2450="","",'S.D.PASTE SHEET'!D2450)</f>
        <v/>
      </c>
      <c s="153" t="str">
        <f>IF('S.D.PASTE SHEET'!E2450="","",UPPER('S.D.PASTE SHEET'!E2450))</f>
        <v/>
      </c>
      <c s="153" t="str">
        <f>IF('S.D.PASTE SHEET'!F2450="","",'S.D.PASTE SHEET'!F2450)</f>
        <v/>
      </c>
      <c s="153" t="str">
        <f>IF('S.D.PASTE SHEET'!G2450="","",UPPER('S.D.PASTE SHEET'!G2450))</f>
        <v/>
      </c>
      <c s="153" t="str">
        <f>IF('S.D.PASTE SHEET'!H2450="","",UPPER('S.D.PASTE SHEET'!H2450))</f>
        <v/>
      </c>
      <c s="153" t="str">
        <f>IF('S.D.PASTE SHEET'!I2450="","",'S.D.PASTE SHEET'!I2450)</f>
        <v/>
      </c>
      <c s="154" t="str">
        <f>IF('S.D.PASTE SHEET'!J2450="","",'S.D.PASTE SHEET'!J2450)</f>
        <v/>
      </c>
      <c s="153" t="str">
        <f>IF('S.D.PASTE SHEET'!K2450="","",'S.D.PASTE SHEET'!K2450)</f>
        <v/>
      </c>
      <c s="153" t="str">
        <f>IF('S.D.PASTE SHEET'!L2450="","",'S.D.PASTE SHEET'!L2450)</f>
        <v/>
      </c>
      <c s="153" t="str">
        <f>IF('S.D.PASTE SHEET'!M2450="","",'S.D.PASTE SHEET'!M2450)</f>
        <v/>
      </c>
      <c s="153" t="str">
        <f>IF('S.D.PASTE SHEET'!N2450="","",'S.D.PASTE SHEET'!N2450)</f>
        <v/>
      </c>
      <c s="153" t="str">
        <f>IF('S.D.PASTE SHEET'!O2450="","",'S.D.PASTE SHEET'!O2450)</f>
        <v/>
      </c>
      <c s="153" t="str">
        <f>IF('S.D.PASTE SHEET'!P2450="","",'S.D.PASTE SHEET'!P2450)</f>
        <v/>
      </c>
      <c s="153" t="str">
        <f>IF('S.D.PASTE SHEET'!Q2450="","",'S.D.PASTE SHEET'!Q2450)</f>
        <v/>
      </c>
      <c s="153" t="str">
        <f>IF('S.D.PASTE SHEET'!R2450="","",'S.D.PASTE SHEET'!R2450)</f>
        <v/>
      </c>
      <c s="153" t="str">
        <f>IF('S.D.PASTE SHEET'!S2450="","",'S.D.PASTE SHEET'!S2450)</f>
        <v/>
      </c>
      <c s="153" t="str">
        <f>IF('S.D.PASTE SHEET'!T2450="","",'S.D.PASTE SHEET'!T2450)</f>
        <v/>
      </c>
      <c s="153" t="str">
        <f>IF('S.D.PASTE SHEET'!U2450="","",'S.D.PASTE SHEET'!U2450)</f>
        <v/>
      </c>
      <c s="153" t="str">
        <f>IF('S.D.PASTE SHEET'!V2450="","",'S.D.PASTE SHEET'!V2450)</f>
        <v/>
      </c>
      <c s="153" t="str">
        <f>IF('S.D.PASTE SHEET'!W2450="","",'S.D.PASTE SHEET'!W2450)</f>
        <v/>
      </c>
      <c s="153" t="str">
        <f>IF('S.D.PASTE SHEET'!X2450="","",'S.D.PASTE SHEET'!X2450)</f>
        <v/>
      </c>
      <c s="153" t="str">
        <f>IF('S.D.PASTE SHEET'!Y2450="","",'S.D.PASTE SHEET'!Y2450)</f>
        <v/>
      </c>
      <c s="153" t="str">
        <f>IF('S.D.PASTE SHEET'!Z2450="","",'S.D.PASTE SHEET'!Z2450)</f>
        <v/>
      </c>
      <c s="153" t="str">
        <f>IF('S.D.PASTE SHEET'!AA2450="","",'S.D.PASTE SHEET'!AA2450)</f>
        <v/>
      </c>
      <c s="153" t="str">
        <f>IF('S.D.PASTE SHEET'!AB2450="","",'S.D.PASTE SHEET'!AB2450)</f>
        <v/>
      </c>
      <c s="153" t="str">
        <f>IF('S.D.PASTE SHEET'!AC2450="","",'S.D.PASTE SHEET'!AC2450)</f>
        <v/>
      </c>
      <c s="153" t="str">
        <f>IF('S.D.PASTE SHEET'!AD2450="","",'S.D.PASTE SHEET'!AD2450)</f>
        <v/>
      </c>
      <c s="155"/>
      <c s="156" t="str">
        <f>IF(AK2450="","",IF(AK2450&gt;0,COUNT($AG$2:AG2450),""))</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IF(BC2450="","",IF(BC2450&gt;0,COUNT($AY$2:AY2450),""))</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51" spans="1:66" ht="15">
      <c r="A2451" s="153" t="str">
        <f>IF('S.D.PASTE SHEET'!A2451="","",'S.D.PASTE SHEET'!A2451)</f>
        <v/>
      </c>
      <c s="153" t="str">
        <f>IF('S.D.PASTE SHEET'!B2451="","",'S.D.PASTE SHEET'!B2451)</f>
        <v/>
      </c>
      <c s="153" t="str">
        <f>IF('S.D.PASTE SHEET'!C2451="","",'S.D.PASTE SHEET'!C2451)</f>
        <v/>
      </c>
      <c s="154" t="str">
        <f>IF('S.D.PASTE SHEET'!D2451="","",'S.D.PASTE SHEET'!D2451)</f>
        <v/>
      </c>
      <c s="153" t="str">
        <f>IF('S.D.PASTE SHEET'!E2451="","",UPPER('S.D.PASTE SHEET'!E2451))</f>
        <v/>
      </c>
      <c s="153" t="str">
        <f>IF('S.D.PASTE SHEET'!F2451="","",'S.D.PASTE SHEET'!F2451)</f>
        <v/>
      </c>
      <c s="153" t="str">
        <f>IF('S.D.PASTE SHEET'!G2451="","",UPPER('S.D.PASTE SHEET'!G2451))</f>
        <v/>
      </c>
      <c s="153" t="str">
        <f>IF('S.D.PASTE SHEET'!H2451="","",UPPER('S.D.PASTE SHEET'!H2451))</f>
        <v/>
      </c>
      <c s="153" t="str">
        <f>IF('S.D.PASTE SHEET'!I2451="","",'S.D.PASTE SHEET'!I2451)</f>
        <v/>
      </c>
      <c s="154" t="str">
        <f>IF('S.D.PASTE SHEET'!J2451="","",'S.D.PASTE SHEET'!J2451)</f>
        <v/>
      </c>
      <c s="153" t="str">
        <f>IF('S.D.PASTE SHEET'!K2451="","",'S.D.PASTE SHEET'!K2451)</f>
        <v/>
      </c>
      <c s="153" t="str">
        <f>IF('S.D.PASTE SHEET'!L2451="","",'S.D.PASTE SHEET'!L2451)</f>
        <v/>
      </c>
      <c s="153" t="str">
        <f>IF('S.D.PASTE SHEET'!M2451="","",'S.D.PASTE SHEET'!M2451)</f>
        <v/>
      </c>
      <c s="153" t="str">
        <f>IF('S.D.PASTE SHEET'!N2451="","",'S.D.PASTE SHEET'!N2451)</f>
        <v/>
      </c>
      <c s="153" t="str">
        <f>IF('S.D.PASTE SHEET'!O2451="","",'S.D.PASTE SHEET'!O2451)</f>
        <v/>
      </c>
      <c s="153" t="str">
        <f>IF('S.D.PASTE SHEET'!P2451="","",'S.D.PASTE SHEET'!P2451)</f>
        <v/>
      </c>
      <c s="153" t="str">
        <f>IF('S.D.PASTE SHEET'!Q2451="","",'S.D.PASTE SHEET'!Q2451)</f>
        <v/>
      </c>
      <c s="153" t="str">
        <f>IF('S.D.PASTE SHEET'!R2451="","",'S.D.PASTE SHEET'!R2451)</f>
        <v/>
      </c>
      <c s="153" t="str">
        <f>IF('S.D.PASTE SHEET'!S2451="","",'S.D.PASTE SHEET'!S2451)</f>
        <v/>
      </c>
      <c s="153" t="str">
        <f>IF('S.D.PASTE SHEET'!T2451="","",'S.D.PASTE SHEET'!T2451)</f>
        <v/>
      </c>
      <c s="153" t="str">
        <f>IF('S.D.PASTE SHEET'!U2451="","",'S.D.PASTE SHEET'!U2451)</f>
        <v/>
      </c>
      <c s="153" t="str">
        <f>IF('S.D.PASTE SHEET'!V2451="","",'S.D.PASTE SHEET'!V2451)</f>
        <v/>
      </c>
      <c s="153" t="str">
        <f>IF('S.D.PASTE SHEET'!W2451="","",'S.D.PASTE SHEET'!W2451)</f>
        <v/>
      </c>
      <c s="153" t="str">
        <f>IF('S.D.PASTE SHEET'!X2451="","",'S.D.PASTE SHEET'!X2451)</f>
        <v/>
      </c>
      <c s="153" t="str">
        <f>IF('S.D.PASTE SHEET'!Y2451="","",'S.D.PASTE SHEET'!Y2451)</f>
        <v/>
      </c>
      <c s="153" t="str">
        <f>IF('S.D.PASTE SHEET'!Z2451="","",'S.D.PASTE SHEET'!Z2451)</f>
        <v/>
      </c>
      <c s="153" t="str">
        <f>IF('S.D.PASTE SHEET'!AA2451="","",'S.D.PASTE SHEET'!AA2451)</f>
        <v/>
      </c>
      <c s="153" t="str">
        <f>IF('S.D.PASTE SHEET'!AB2451="","",'S.D.PASTE SHEET'!AB2451)</f>
        <v/>
      </c>
      <c s="153" t="str">
        <f>IF('S.D.PASTE SHEET'!AC2451="","",'S.D.PASTE SHEET'!AC2451)</f>
        <v/>
      </c>
      <c s="153" t="str">
        <f>IF('S.D.PASTE SHEET'!AD2451="","",'S.D.PASTE SHEET'!AD2451)</f>
        <v/>
      </c>
      <c s="155"/>
      <c s="156" t="str">
        <f>IF(AK2451="","",IF(AK2451&gt;0,COUNT($AG$2:AG2451),""))</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IF(BC2451="","",IF(BC2451&gt;0,COUNT($AY$2:AY2451),""))</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52" spans="1:66" ht="15">
      <c r="A2452" s="153" t="str">
        <f>IF('S.D.PASTE SHEET'!A2452="","",'S.D.PASTE SHEET'!A2452)</f>
        <v/>
      </c>
      <c s="153" t="str">
        <f>IF('S.D.PASTE SHEET'!B2452="","",'S.D.PASTE SHEET'!B2452)</f>
        <v/>
      </c>
      <c s="153" t="str">
        <f>IF('S.D.PASTE SHEET'!C2452="","",'S.D.PASTE SHEET'!C2452)</f>
        <v/>
      </c>
      <c s="154" t="str">
        <f>IF('S.D.PASTE SHEET'!D2452="","",'S.D.PASTE SHEET'!D2452)</f>
        <v/>
      </c>
      <c s="153" t="str">
        <f>IF('S.D.PASTE SHEET'!E2452="","",UPPER('S.D.PASTE SHEET'!E2452))</f>
        <v/>
      </c>
      <c s="153" t="str">
        <f>IF('S.D.PASTE SHEET'!F2452="","",'S.D.PASTE SHEET'!F2452)</f>
        <v/>
      </c>
      <c s="153" t="str">
        <f>IF('S.D.PASTE SHEET'!G2452="","",UPPER('S.D.PASTE SHEET'!G2452))</f>
        <v/>
      </c>
      <c s="153" t="str">
        <f>IF('S.D.PASTE SHEET'!H2452="","",UPPER('S.D.PASTE SHEET'!H2452))</f>
        <v/>
      </c>
      <c s="153" t="str">
        <f>IF('S.D.PASTE SHEET'!I2452="","",'S.D.PASTE SHEET'!I2452)</f>
        <v/>
      </c>
      <c s="154" t="str">
        <f>IF('S.D.PASTE SHEET'!J2452="","",'S.D.PASTE SHEET'!J2452)</f>
        <v/>
      </c>
      <c s="153" t="str">
        <f>IF('S.D.PASTE SHEET'!K2452="","",'S.D.PASTE SHEET'!K2452)</f>
        <v/>
      </c>
      <c s="153" t="str">
        <f>IF('S.D.PASTE SHEET'!L2452="","",'S.D.PASTE SHEET'!L2452)</f>
        <v/>
      </c>
      <c s="153" t="str">
        <f>IF('S.D.PASTE SHEET'!M2452="","",'S.D.PASTE SHEET'!M2452)</f>
        <v/>
      </c>
      <c s="153" t="str">
        <f>IF('S.D.PASTE SHEET'!N2452="","",'S.D.PASTE SHEET'!N2452)</f>
        <v/>
      </c>
      <c s="153" t="str">
        <f>IF('S.D.PASTE SHEET'!O2452="","",'S.D.PASTE SHEET'!O2452)</f>
        <v/>
      </c>
      <c s="153" t="str">
        <f>IF('S.D.PASTE SHEET'!P2452="","",'S.D.PASTE SHEET'!P2452)</f>
        <v/>
      </c>
      <c s="153" t="str">
        <f>IF('S.D.PASTE SHEET'!Q2452="","",'S.D.PASTE SHEET'!Q2452)</f>
        <v/>
      </c>
      <c s="153" t="str">
        <f>IF('S.D.PASTE SHEET'!R2452="","",'S.D.PASTE SHEET'!R2452)</f>
        <v/>
      </c>
      <c s="153" t="str">
        <f>IF('S.D.PASTE SHEET'!S2452="","",'S.D.PASTE SHEET'!S2452)</f>
        <v/>
      </c>
      <c s="153" t="str">
        <f>IF('S.D.PASTE SHEET'!T2452="","",'S.D.PASTE SHEET'!T2452)</f>
        <v/>
      </c>
      <c s="153" t="str">
        <f>IF('S.D.PASTE SHEET'!U2452="","",'S.D.PASTE SHEET'!U2452)</f>
        <v/>
      </c>
      <c s="153" t="str">
        <f>IF('S.D.PASTE SHEET'!V2452="","",'S.D.PASTE SHEET'!V2452)</f>
        <v/>
      </c>
      <c s="153" t="str">
        <f>IF('S.D.PASTE SHEET'!W2452="","",'S.D.PASTE SHEET'!W2452)</f>
        <v/>
      </c>
      <c s="153" t="str">
        <f>IF('S.D.PASTE SHEET'!X2452="","",'S.D.PASTE SHEET'!X2452)</f>
        <v/>
      </c>
      <c s="153" t="str">
        <f>IF('S.D.PASTE SHEET'!Y2452="","",'S.D.PASTE SHEET'!Y2452)</f>
        <v/>
      </c>
      <c s="153" t="str">
        <f>IF('S.D.PASTE SHEET'!Z2452="","",'S.D.PASTE SHEET'!Z2452)</f>
        <v/>
      </c>
      <c s="153" t="str">
        <f>IF('S.D.PASTE SHEET'!AA2452="","",'S.D.PASTE SHEET'!AA2452)</f>
        <v/>
      </c>
      <c s="153" t="str">
        <f>IF('S.D.PASTE SHEET'!AB2452="","",'S.D.PASTE SHEET'!AB2452)</f>
        <v/>
      </c>
      <c s="153" t="str">
        <f>IF('S.D.PASTE SHEET'!AC2452="","",'S.D.PASTE SHEET'!AC2452)</f>
        <v/>
      </c>
      <c s="153" t="str">
        <f>IF('S.D.PASTE SHEET'!AD2452="","",'S.D.PASTE SHEET'!AD2452)</f>
        <v/>
      </c>
      <c s="155"/>
      <c s="156" t="str">
        <f>IF(AK2452="","",IF(AK2452&gt;0,COUNT($AG$2:AG2452),""))</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IF(BC2452="","",IF(BC2452&gt;0,COUNT($AY$2:AY2452),""))</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53" spans="1:66" ht="15">
      <c r="A2453" s="153" t="str">
        <f>IF('S.D.PASTE SHEET'!A2453="","",'S.D.PASTE SHEET'!A2453)</f>
        <v/>
      </c>
      <c s="153" t="str">
        <f>IF('S.D.PASTE SHEET'!B2453="","",'S.D.PASTE SHEET'!B2453)</f>
        <v/>
      </c>
      <c s="153" t="str">
        <f>IF('S.D.PASTE SHEET'!C2453="","",'S.D.PASTE SHEET'!C2453)</f>
        <v/>
      </c>
      <c s="154" t="str">
        <f>IF('S.D.PASTE SHEET'!D2453="","",'S.D.PASTE SHEET'!D2453)</f>
        <v/>
      </c>
      <c s="153" t="str">
        <f>IF('S.D.PASTE SHEET'!E2453="","",UPPER('S.D.PASTE SHEET'!E2453))</f>
        <v/>
      </c>
      <c s="153" t="str">
        <f>IF('S.D.PASTE SHEET'!F2453="","",'S.D.PASTE SHEET'!F2453)</f>
        <v/>
      </c>
      <c s="153" t="str">
        <f>IF('S.D.PASTE SHEET'!G2453="","",UPPER('S.D.PASTE SHEET'!G2453))</f>
        <v/>
      </c>
      <c s="153" t="str">
        <f>IF('S.D.PASTE SHEET'!H2453="","",UPPER('S.D.PASTE SHEET'!H2453))</f>
        <v/>
      </c>
      <c s="153" t="str">
        <f>IF('S.D.PASTE SHEET'!I2453="","",'S.D.PASTE SHEET'!I2453)</f>
        <v/>
      </c>
      <c s="154" t="str">
        <f>IF('S.D.PASTE SHEET'!J2453="","",'S.D.PASTE SHEET'!J2453)</f>
        <v/>
      </c>
      <c s="153" t="str">
        <f>IF('S.D.PASTE SHEET'!K2453="","",'S.D.PASTE SHEET'!K2453)</f>
        <v/>
      </c>
      <c s="153" t="str">
        <f>IF('S.D.PASTE SHEET'!L2453="","",'S.D.PASTE SHEET'!L2453)</f>
        <v/>
      </c>
      <c s="153" t="str">
        <f>IF('S.D.PASTE SHEET'!M2453="","",'S.D.PASTE SHEET'!M2453)</f>
        <v/>
      </c>
      <c s="153" t="str">
        <f>IF('S.D.PASTE SHEET'!N2453="","",'S.D.PASTE SHEET'!N2453)</f>
        <v/>
      </c>
      <c s="153" t="str">
        <f>IF('S.D.PASTE SHEET'!O2453="","",'S.D.PASTE SHEET'!O2453)</f>
        <v/>
      </c>
      <c s="153" t="str">
        <f>IF('S.D.PASTE SHEET'!P2453="","",'S.D.PASTE SHEET'!P2453)</f>
        <v/>
      </c>
      <c s="153" t="str">
        <f>IF('S.D.PASTE SHEET'!Q2453="","",'S.D.PASTE SHEET'!Q2453)</f>
        <v/>
      </c>
      <c s="153" t="str">
        <f>IF('S.D.PASTE SHEET'!R2453="","",'S.D.PASTE SHEET'!R2453)</f>
        <v/>
      </c>
      <c s="153" t="str">
        <f>IF('S.D.PASTE SHEET'!S2453="","",'S.D.PASTE SHEET'!S2453)</f>
        <v/>
      </c>
      <c s="153" t="str">
        <f>IF('S.D.PASTE SHEET'!T2453="","",'S.D.PASTE SHEET'!T2453)</f>
        <v/>
      </c>
      <c s="153" t="str">
        <f>IF('S.D.PASTE SHEET'!U2453="","",'S.D.PASTE SHEET'!U2453)</f>
        <v/>
      </c>
      <c s="153" t="str">
        <f>IF('S.D.PASTE SHEET'!V2453="","",'S.D.PASTE SHEET'!V2453)</f>
        <v/>
      </c>
      <c s="153" t="str">
        <f>IF('S.D.PASTE SHEET'!W2453="","",'S.D.PASTE SHEET'!W2453)</f>
        <v/>
      </c>
      <c s="153" t="str">
        <f>IF('S.D.PASTE SHEET'!X2453="","",'S.D.PASTE SHEET'!X2453)</f>
        <v/>
      </c>
      <c s="153" t="str">
        <f>IF('S.D.PASTE SHEET'!Y2453="","",'S.D.PASTE SHEET'!Y2453)</f>
        <v/>
      </c>
      <c s="153" t="str">
        <f>IF('S.D.PASTE SHEET'!Z2453="","",'S.D.PASTE SHEET'!Z2453)</f>
        <v/>
      </c>
      <c s="153" t="str">
        <f>IF('S.D.PASTE SHEET'!AA2453="","",'S.D.PASTE SHEET'!AA2453)</f>
        <v/>
      </c>
      <c s="153" t="str">
        <f>IF('S.D.PASTE SHEET'!AB2453="","",'S.D.PASTE SHEET'!AB2453)</f>
        <v/>
      </c>
      <c s="153" t="str">
        <f>IF('S.D.PASTE SHEET'!AC2453="","",'S.D.PASTE SHEET'!AC2453)</f>
        <v/>
      </c>
      <c s="153" t="str">
        <f>IF('S.D.PASTE SHEET'!AD2453="","",'S.D.PASTE SHEET'!AD2453)</f>
        <v/>
      </c>
      <c s="155"/>
      <c s="156" t="str">
        <f>IF(AK2453="","",IF(AK2453&gt;0,COUNT($AG$2:AG2453),""))</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IF(BC2453="","",IF(BC2453&gt;0,COUNT($AY$2:AY2453),""))</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54" spans="1:66" ht="15">
      <c r="A2454" s="153" t="str">
        <f>IF('S.D.PASTE SHEET'!A2454="","",'S.D.PASTE SHEET'!A2454)</f>
        <v/>
      </c>
      <c s="153" t="str">
        <f>IF('S.D.PASTE SHEET'!B2454="","",'S.D.PASTE SHEET'!B2454)</f>
        <v/>
      </c>
      <c s="153" t="str">
        <f>IF('S.D.PASTE SHEET'!C2454="","",'S.D.PASTE SHEET'!C2454)</f>
        <v/>
      </c>
      <c s="154" t="str">
        <f>IF('S.D.PASTE SHEET'!D2454="","",'S.D.PASTE SHEET'!D2454)</f>
        <v/>
      </c>
      <c s="153" t="str">
        <f>IF('S.D.PASTE SHEET'!E2454="","",UPPER('S.D.PASTE SHEET'!E2454))</f>
        <v/>
      </c>
      <c s="153" t="str">
        <f>IF('S.D.PASTE SHEET'!F2454="","",'S.D.PASTE SHEET'!F2454)</f>
        <v/>
      </c>
      <c s="153" t="str">
        <f>IF('S.D.PASTE SHEET'!G2454="","",UPPER('S.D.PASTE SHEET'!G2454))</f>
        <v/>
      </c>
      <c s="153" t="str">
        <f>IF('S.D.PASTE SHEET'!H2454="","",UPPER('S.D.PASTE SHEET'!H2454))</f>
        <v/>
      </c>
      <c s="153" t="str">
        <f>IF('S.D.PASTE SHEET'!I2454="","",'S.D.PASTE SHEET'!I2454)</f>
        <v/>
      </c>
      <c s="154" t="str">
        <f>IF('S.D.PASTE SHEET'!J2454="","",'S.D.PASTE SHEET'!J2454)</f>
        <v/>
      </c>
      <c s="153" t="str">
        <f>IF('S.D.PASTE SHEET'!K2454="","",'S.D.PASTE SHEET'!K2454)</f>
        <v/>
      </c>
      <c s="153" t="str">
        <f>IF('S.D.PASTE SHEET'!L2454="","",'S.D.PASTE SHEET'!L2454)</f>
        <v/>
      </c>
      <c s="153" t="str">
        <f>IF('S.D.PASTE SHEET'!M2454="","",'S.D.PASTE SHEET'!M2454)</f>
        <v/>
      </c>
      <c s="153" t="str">
        <f>IF('S.D.PASTE SHEET'!N2454="","",'S.D.PASTE SHEET'!N2454)</f>
        <v/>
      </c>
      <c s="153" t="str">
        <f>IF('S.D.PASTE SHEET'!O2454="","",'S.D.PASTE SHEET'!O2454)</f>
        <v/>
      </c>
      <c s="153" t="str">
        <f>IF('S.D.PASTE SHEET'!P2454="","",'S.D.PASTE SHEET'!P2454)</f>
        <v/>
      </c>
      <c s="153" t="str">
        <f>IF('S.D.PASTE SHEET'!Q2454="","",'S.D.PASTE SHEET'!Q2454)</f>
        <v/>
      </c>
      <c s="153" t="str">
        <f>IF('S.D.PASTE SHEET'!R2454="","",'S.D.PASTE SHEET'!R2454)</f>
        <v/>
      </c>
      <c s="153" t="str">
        <f>IF('S.D.PASTE SHEET'!S2454="","",'S.D.PASTE SHEET'!S2454)</f>
        <v/>
      </c>
      <c s="153" t="str">
        <f>IF('S.D.PASTE SHEET'!T2454="","",'S.D.PASTE SHEET'!T2454)</f>
        <v/>
      </c>
      <c s="153" t="str">
        <f>IF('S.D.PASTE SHEET'!U2454="","",'S.D.PASTE SHEET'!U2454)</f>
        <v/>
      </c>
      <c s="153" t="str">
        <f>IF('S.D.PASTE SHEET'!V2454="","",'S.D.PASTE SHEET'!V2454)</f>
        <v/>
      </c>
      <c s="153" t="str">
        <f>IF('S.D.PASTE SHEET'!W2454="","",'S.D.PASTE SHEET'!W2454)</f>
        <v/>
      </c>
      <c s="153" t="str">
        <f>IF('S.D.PASTE SHEET'!X2454="","",'S.D.PASTE SHEET'!X2454)</f>
        <v/>
      </c>
      <c s="153" t="str">
        <f>IF('S.D.PASTE SHEET'!Y2454="","",'S.D.PASTE SHEET'!Y2454)</f>
        <v/>
      </c>
      <c s="153" t="str">
        <f>IF('S.D.PASTE SHEET'!Z2454="","",'S.D.PASTE SHEET'!Z2454)</f>
        <v/>
      </c>
      <c s="153" t="str">
        <f>IF('S.D.PASTE SHEET'!AA2454="","",'S.D.PASTE SHEET'!AA2454)</f>
        <v/>
      </c>
      <c s="153" t="str">
        <f>IF('S.D.PASTE SHEET'!AB2454="","",'S.D.PASTE SHEET'!AB2454)</f>
        <v/>
      </c>
      <c s="153" t="str">
        <f>IF('S.D.PASTE SHEET'!AC2454="","",'S.D.PASTE SHEET'!AC2454)</f>
        <v/>
      </c>
      <c s="153" t="str">
        <f>IF('S.D.PASTE SHEET'!AD2454="","",'S.D.PASTE SHEET'!AD2454)</f>
        <v/>
      </c>
      <c s="155"/>
      <c s="156" t="str">
        <f>IF(AK2454="","",IF(AK2454&gt;0,COUNT($AG$2:AG2454),""))</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IF(BC2454="","",IF(BC2454&gt;0,COUNT($AY$2:AY2454),""))</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55" spans="1:66" ht="15">
      <c r="A2455" s="153" t="str">
        <f>IF('S.D.PASTE SHEET'!A2455="","",'S.D.PASTE SHEET'!A2455)</f>
        <v/>
      </c>
      <c s="153" t="str">
        <f>IF('S.D.PASTE SHEET'!B2455="","",'S.D.PASTE SHEET'!B2455)</f>
        <v/>
      </c>
      <c s="153" t="str">
        <f>IF('S.D.PASTE SHEET'!C2455="","",'S.D.PASTE SHEET'!C2455)</f>
        <v/>
      </c>
      <c s="154" t="str">
        <f>IF('S.D.PASTE SHEET'!D2455="","",'S.D.PASTE SHEET'!D2455)</f>
        <v/>
      </c>
      <c s="153" t="str">
        <f>IF('S.D.PASTE SHEET'!E2455="","",UPPER('S.D.PASTE SHEET'!E2455))</f>
        <v/>
      </c>
      <c s="153" t="str">
        <f>IF('S.D.PASTE SHEET'!F2455="","",'S.D.PASTE SHEET'!F2455)</f>
        <v/>
      </c>
      <c s="153" t="str">
        <f>IF('S.D.PASTE SHEET'!G2455="","",UPPER('S.D.PASTE SHEET'!G2455))</f>
        <v/>
      </c>
      <c s="153" t="str">
        <f>IF('S.D.PASTE SHEET'!H2455="","",UPPER('S.D.PASTE SHEET'!H2455))</f>
        <v/>
      </c>
      <c s="153" t="str">
        <f>IF('S.D.PASTE SHEET'!I2455="","",'S.D.PASTE SHEET'!I2455)</f>
        <v/>
      </c>
      <c s="154" t="str">
        <f>IF('S.D.PASTE SHEET'!J2455="","",'S.D.PASTE SHEET'!J2455)</f>
        <v/>
      </c>
      <c s="153" t="str">
        <f>IF('S.D.PASTE SHEET'!K2455="","",'S.D.PASTE SHEET'!K2455)</f>
        <v/>
      </c>
      <c s="153" t="str">
        <f>IF('S.D.PASTE SHEET'!L2455="","",'S.D.PASTE SHEET'!L2455)</f>
        <v/>
      </c>
      <c s="153" t="str">
        <f>IF('S.D.PASTE SHEET'!M2455="","",'S.D.PASTE SHEET'!M2455)</f>
        <v/>
      </c>
      <c s="153" t="str">
        <f>IF('S.D.PASTE SHEET'!N2455="","",'S.D.PASTE SHEET'!N2455)</f>
        <v/>
      </c>
      <c s="153" t="str">
        <f>IF('S.D.PASTE SHEET'!O2455="","",'S.D.PASTE SHEET'!O2455)</f>
        <v/>
      </c>
      <c s="153" t="str">
        <f>IF('S.D.PASTE SHEET'!P2455="","",'S.D.PASTE SHEET'!P2455)</f>
        <v/>
      </c>
      <c s="153" t="str">
        <f>IF('S.D.PASTE SHEET'!Q2455="","",'S.D.PASTE SHEET'!Q2455)</f>
        <v/>
      </c>
      <c s="153" t="str">
        <f>IF('S.D.PASTE SHEET'!R2455="","",'S.D.PASTE SHEET'!R2455)</f>
        <v/>
      </c>
      <c s="153" t="str">
        <f>IF('S.D.PASTE SHEET'!S2455="","",'S.D.PASTE SHEET'!S2455)</f>
        <v/>
      </c>
      <c s="153" t="str">
        <f>IF('S.D.PASTE SHEET'!T2455="","",'S.D.PASTE SHEET'!T2455)</f>
        <v/>
      </c>
      <c s="153" t="str">
        <f>IF('S.D.PASTE SHEET'!U2455="","",'S.D.PASTE SHEET'!U2455)</f>
        <v/>
      </c>
      <c s="153" t="str">
        <f>IF('S.D.PASTE SHEET'!V2455="","",'S.D.PASTE SHEET'!V2455)</f>
        <v/>
      </c>
      <c s="153" t="str">
        <f>IF('S.D.PASTE SHEET'!W2455="","",'S.D.PASTE SHEET'!W2455)</f>
        <v/>
      </c>
      <c s="153" t="str">
        <f>IF('S.D.PASTE SHEET'!X2455="","",'S.D.PASTE SHEET'!X2455)</f>
        <v/>
      </c>
      <c s="153" t="str">
        <f>IF('S.D.PASTE SHEET'!Y2455="","",'S.D.PASTE SHEET'!Y2455)</f>
        <v/>
      </c>
      <c s="153" t="str">
        <f>IF('S.D.PASTE SHEET'!Z2455="","",'S.D.PASTE SHEET'!Z2455)</f>
        <v/>
      </c>
      <c s="153" t="str">
        <f>IF('S.D.PASTE SHEET'!AA2455="","",'S.D.PASTE SHEET'!AA2455)</f>
        <v/>
      </c>
      <c s="153" t="str">
        <f>IF('S.D.PASTE SHEET'!AB2455="","",'S.D.PASTE SHEET'!AB2455)</f>
        <v/>
      </c>
      <c s="153" t="str">
        <f>IF('S.D.PASTE SHEET'!AC2455="","",'S.D.PASTE SHEET'!AC2455)</f>
        <v/>
      </c>
      <c s="153" t="str">
        <f>IF('S.D.PASTE SHEET'!AD2455="","",'S.D.PASTE SHEET'!AD2455)</f>
        <v/>
      </c>
      <c s="155"/>
      <c s="156" t="str">
        <f>IF(AK2455="","",IF(AK2455&gt;0,COUNT($AG$2:AG2455),""))</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IF(BC2455="","",IF(BC2455&gt;0,COUNT($AY$2:AY2455),""))</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56" spans="1:66" ht="15">
      <c r="A2456" s="153" t="str">
        <f>IF('S.D.PASTE SHEET'!A2456="","",'S.D.PASTE SHEET'!A2456)</f>
        <v/>
      </c>
      <c s="153" t="str">
        <f>IF('S.D.PASTE SHEET'!B2456="","",'S.D.PASTE SHEET'!B2456)</f>
        <v/>
      </c>
      <c s="153" t="str">
        <f>IF('S.D.PASTE SHEET'!C2456="","",'S.D.PASTE SHEET'!C2456)</f>
        <v/>
      </c>
      <c s="154" t="str">
        <f>IF('S.D.PASTE SHEET'!D2456="","",'S.D.PASTE SHEET'!D2456)</f>
        <v/>
      </c>
      <c s="153" t="str">
        <f>IF('S.D.PASTE SHEET'!E2456="","",UPPER('S.D.PASTE SHEET'!E2456))</f>
        <v/>
      </c>
      <c s="153" t="str">
        <f>IF('S.D.PASTE SHEET'!F2456="","",'S.D.PASTE SHEET'!F2456)</f>
        <v/>
      </c>
      <c s="153" t="str">
        <f>IF('S.D.PASTE SHEET'!G2456="","",UPPER('S.D.PASTE SHEET'!G2456))</f>
        <v/>
      </c>
      <c s="153" t="str">
        <f>IF('S.D.PASTE SHEET'!H2456="","",UPPER('S.D.PASTE SHEET'!H2456))</f>
        <v/>
      </c>
      <c s="153" t="str">
        <f>IF('S.D.PASTE SHEET'!I2456="","",'S.D.PASTE SHEET'!I2456)</f>
        <v/>
      </c>
      <c s="154" t="str">
        <f>IF('S.D.PASTE SHEET'!J2456="","",'S.D.PASTE SHEET'!J2456)</f>
        <v/>
      </c>
      <c s="153" t="str">
        <f>IF('S.D.PASTE SHEET'!K2456="","",'S.D.PASTE SHEET'!K2456)</f>
        <v/>
      </c>
      <c s="153" t="str">
        <f>IF('S.D.PASTE SHEET'!L2456="","",'S.D.PASTE SHEET'!L2456)</f>
        <v/>
      </c>
      <c s="153" t="str">
        <f>IF('S.D.PASTE SHEET'!M2456="","",'S.D.PASTE SHEET'!M2456)</f>
        <v/>
      </c>
      <c s="153" t="str">
        <f>IF('S.D.PASTE SHEET'!N2456="","",'S.D.PASTE SHEET'!N2456)</f>
        <v/>
      </c>
      <c s="153" t="str">
        <f>IF('S.D.PASTE SHEET'!O2456="","",'S.D.PASTE SHEET'!O2456)</f>
        <v/>
      </c>
      <c s="153" t="str">
        <f>IF('S.D.PASTE SHEET'!P2456="","",'S.D.PASTE SHEET'!P2456)</f>
        <v/>
      </c>
      <c s="153" t="str">
        <f>IF('S.D.PASTE SHEET'!Q2456="","",'S.D.PASTE SHEET'!Q2456)</f>
        <v/>
      </c>
      <c s="153" t="str">
        <f>IF('S.D.PASTE SHEET'!R2456="","",'S.D.PASTE SHEET'!R2456)</f>
        <v/>
      </c>
      <c s="153" t="str">
        <f>IF('S.D.PASTE SHEET'!S2456="","",'S.D.PASTE SHEET'!S2456)</f>
        <v/>
      </c>
      <c s="153" t="str">
        <f>IF('S.D.PASTE SHEET'!T2456="","",'S.D.PASTE SHEET'!T2456)</f>
        <v/>
      </c>
      <c s="153" t="str">
        <f>IF('S.D.PASTE SHEET'!U2456="","",'S.D.PASTE SHEET'!U2456)</f>
        <v/>
      </c>
      <c s="153" t="str">
        <f>IF('S.D.PASTE SHEET'!V2456="","",'S.D.PASTE SHEET'!V2456)</f>
        <v/>
      </c>
      <c s="153" t="str">
        <f>IF('S.D.PASTE SHEET'!W2456="","",'S.D.PASTE SHEET'!W2456)</f>
        <v/>
      </c>
      <c s="153" t="str">
        <f>IF('S.D.PASTE SHEET'!X2456="","",'S.D.PASTE SHEET'!X2456)</f>
        <v/>
      </c>
      <c s="153" t="str">
        <f>IF('S.D.PASTE SHEET'!Y2456="","",'S.D.PASTE SHEET'!Y2456)</f>
        <v/>
      </c>
      <c s="153" t="str">
        <f>IF('S.D.PASTE SHEET'!Z2456="","",'S.D.PASTE SHEET'!Z2456)</f>
        <v/>
      </c>
      <c s="153" t="str">
        <f>IF('S.D.PASTE SHEET'!AA2456="","",'S.D.PASTE SHEET'!AA2456)</f>
        <v/>
      </c>
      <c s="153" t="str">
        <f>IF('S.D.PASTE SHEET'!AB2456="","",'S.D.PASTE SHEET'!AB2456)</f>
        <v/>
      </c>
      <c s="153" t="str">
        <f>IF('S.D.PASTE SHEET'!AC2456="","",'S.D.PASTE SHEET'!AC2456)</f>
        <v/>
      </c>
      <c s="153" t="str">
        <f>IF('S.D.PASTE SHEET'!AD2456="","",'S.D.PASTE SHEET'!AD2456)</f>
        <v/>
      </c>
      <c s="155"/>
      <c s="156" t="str">
        <f>IF(AK2456="","",IF(AK2456&gt;0,COUNT($AG$2:AG2456),""))</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IF(BC2456="","",IF(BC2456&gt;0,COUNT($AY$2:AY2456),""))</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57" spans="1:66" ht="15">
      <c r="A2457" s="153" t="str">
        <f>IF('S.D.PASTE SHEET'!A2457="","",'S.D.PASTE SHEET'!A2457)</f>
        <v/>
      </c>
      <c s="153" t="str">
        <f>IF('S.D.PASTE SHEET'!B2457="","",'S.D.PASTE SHEET'!B2457)</f>
        <v/>
      </c>
      <c s="153" t="str">
        <f>IF('S.D.PASTE SHEET'!C2457="","",'S.D.PASTE SHEET'!C2457)</f>
        <v/>
      </c>
      <c s="154" t="str">
        <f>IF('S.D.PASTE SHEET'!D2457="","",'S.D.PASTE SHEET'!D2457)</f>
        <v/>
      </c>
      <c s="153" t="str">
        <f>IF('S.D.PASTE SHEET'!E2457="","",UPPER('S.D.PASTE SHEET'!E2457))</f>
        <v/>
      </c>
      <c s="153" t="str">
        <f>IF('S.D.PASTE SHEET'!F2457="","",'S.D.PASTE SHEET'!F2457)</f>
        <v/>
      </c>
      <c s="153" t="str">
        <f>IF('S.D.PASTE SHEET'!G2457="","",UPPER('S.D.PASTE SHEET'!G2457))</f>
        <v/>
      </c>
      <c s="153" t="str">
        <f>IF('S.D.PASTE SHEET'!H2457="","",UPPER('S.D.PASTE SHEET'!H2457))</f>
        <v/>
      </c>
      <c s="153" t="str">
        <f>IF('S.D.PASTE SHEET'!I2457="","",'S.D.PASTE SHEET'!I2457)</f>
        <v/>
      </c>
      <c s="154" t="str">
        <f>IF('S.D.PASTE SHEET'!J2457="","",'S.D.PASTE SHEET'!J2457)</f>
        <v/>
      </c>
      <c s="153" t="str">
        <f>IF('S.D.PASTE SHEET'!K2457="","",'S.D.PASTE SHEET'!K2457)</f>
        <v/>
      </c>
      <c s="153" t="str">
        <f>IF('S.D.PASTE SHEET'!L2457="","",'S.D.PASTE SHEET'!L2457)</f>
        <v/>
      </c>
      <c s="153" t="str">
        <f>IF('S.D.PASTE SHEET'!M2457="","",'S.D.PASTE SHEET'!M2457)</f>
        <v/>
      </c>
      <c s="153" t="str">
        <f>IF('S.D.PASTE SHEET'!N2457="","",'S.D.PASTE SHEET'!N2457)</f>
        <v/>
      </c>
      <c s="153" t="str">
        <f>IF('S.D.PASTE SHEET'!O2457="","",'S.D.PASTE SHEET'!O2457)</f>
        <v/>
      </c>
      <c s="153" t="str">
        <f>IF('S.D.PASTE SHEET'!P2457="","",'S.D.PASTE SHEET'!P2457)</f>
        <v/>
      </c>
      <c s="153" t="str">
        <f>IF('S.D.PASTE SHEET'!Q2457="","",'S.D.PASTE SHEET'!Q2457)</f>
        <v/>
      </c>
      <c s="153" t="str">
        <f>IF('S.D.PASTE SHEET'!R2457="","",'S.D.PASTE SHEET'!R2457)</f>
        <v/>
      </c>
      <c s="153" t="str">
        <f>IF('S.D.PASTE SHEET'!S2457="","",'S.D.PASTE SHEET'!S2457)</f>
        <v/>
      </c>
      <c s="153" t="str">
        <f>IF('S.D.PASTE SHEET'!T2457="","",'S.D.PASTE SHEET'!T2457)</f>
        <v/>
      </c>
      <c s="153" t="str">
        <f>IF('S.D.PASTE SHEET'!U2457="","",'S.D.PASTE SHEET'!U2457)</f>
        <v/>
      </c>
      <c s="153" t="str">
        <f>IF('S.D.PASTE SHEET'!V2457="","",'S.D.PASTE SHEET'!V2457)</f>
        <v/>
      </c>
      <c s="153" t="str">
        <f>IF('S.D.PASTE SHEET'!W2457="","",'S.D.PASTE SHEET'!W2457)</f>
        <v/>
      </c>
      <c s="153" t="str">
        <f>IF('S.D.PASTE SHEET'!X2457="","",'S.D.PASTE SHEET'!X2457)</f>
        <v/>
      </c>
      <c s="153" t="str">
        <f>IF('S.D.PASTE SHEET'!Y2457="","",'S.D.PASTE SHEET'!Y2457)</f>
        <v/>
      </c>
      <c s="153" t="str">
        <f>IF('S.D.PASTE SHEET'!Z2457="","",'S.D.PASTE SHEET'!Z2457)</f>
        <v/>
      </c>
      <c s="153" t="str">
        <f>IF('S.D.PASTE SHEET'!AA2457="","",'S.D.PASTE SHEET'!AA2457)</f>
        <v/>
      </c>
      <c s="153" t="str">
        <f>IF('S.D.PASTE SHEET'!AB2457="","",'S.D.PASTE SHEET'!AB2457)</f>
        <v/>
      </c>
      <c s="153" t="str">
        <f>IF('S.D.PASTE SHEET'!AC2457="","",'S.D.PASTE SHEET'!AC2457)</f>
        <v/>
      </c>
      <c s="153" t="str">
        <f>IF('S.D.PASTE SHEET'!AD2457="","",'S.D.PASTE SHEET'!AD2457)</f>
        <v/>
      </c>
      <c s="155"/>
      <c s="156" t="str">
        <f>IF(AK2457="","",IF(AK2457&gt;0,COUNT($AG$2:AG2457),""))</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IF(BC2457="","",IF(BC2457&gt;0,COUNT($AY$2:AY2457),""))</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58" spans="1:66" ht="15">
      <c r="A2458" s="153" t="str">
        <f>IF('S.D.PASTE SHEET'!A2458="","",'S.D.PASTE SHEET'!A2458)</f>
        <v/>
      </c>
      <c s="153" t="str">
        <f>IF('S.D.PASTE SHEET'!B2458="","",'S.D.PASTE SHEET'!B2458)</f>
        <v/>
      </c>
      <c s="153" t="str">
        <f>IF('S.D.PASTE SHEET'!C2458="","",'S.D.PASTE SHEET'!C2458)</f>
        <v/>
      </c>
      <c s="154" t="str">
        <f>IF('S.D.PASTE SHEET'!D2458="","",'S.D.PASTE SHEET'!D2458)</f>
        <v/>
      </c>
      <c s="153" t="str">
        <f>IF('S.D.PASTE SHEET'!E2458="","",UPPER('S.D.PASTE SHEET'!E2458))</f>
        <v/>
      </c>
      <c s="153" t="str">
        <f>IF('S.D.PASTE SHEET'!F2458="","",'S.D.PASTE SHEET'!F2458)</f>
        <v/>
      </c>
      <c s="153" t="str">
        <f>IF('S.D.PASTE SHEET'!G2458="","",UPPER('S.D.PASTE SHEET'!G2458))</f>
        <v/>
      </c>
      <c s="153" t="str">
        <f>IF('S.D.PASTE SHEET'!H2458="","",UPPER('S.D.PASTE SHEET'!H2458))</f>
        <v/>
      </c>
      <c s="153" t="str">
        <f>IF('S.D.PASTE SHEET'!I2458="","",'S.D.PASTE SHEET'!I2458)</f>
        <v/>
      </c>
      <c s="154" t="str">
        <f>IF('S.D.PASTE SHEET'!J2458="","",'S.D.PASTE SHEET'!J2458)</f>
        <v/>
      </c>
      <c s="153" t="str">
        <f>IF('S.D.PASTE SHEET'!K2458="","",'S.D.PASTE SHEET'!K2458)</f>
        <v/>
      </c>
      <c s="153" t="str">
        <f>IF('S.D.PASTE SHEET'!L2458="","",'S.D.PASTE SHEET'!L2458)</f>
        <v/>
      </c>
      <c s="153" t="str">
        <f>IF('S.D.PASTE SHEET'!M2458="","",'S.D.PASTE SHEET'!M2458)</f>
        <v/>
      </c>
      <c s="153" t="str">
        <f>IF('S.D.PASTE SHEET'!N2458="","",'S.D.PASTE SHEET'!N2458)</f>
        <v/>
      </c>
      <c s="153" t="str">
        <f>IF('S.D.PASTE SHEET'!O2458="","",'S.D.PASTE SHEET'!O2458)</f>
        <v/>
      </c>
      <c s="153" t="str">
        <f>IF('S.D.PASTE SHEET'!P2458="","",'S.D.PASTE SHEET'!P2458)</f>
        <v/>
      </c>
      <c s="153" t="str">
        <f>IF('S.D.PASTE SHEET'!Q2458="","",'S.D.PASTE SHEET'!Q2458)</f>
        <v/>
      </c>
      <c s="153" t="str">
        <f>IF('S.D.PASTE SHEET'!R2458="","",'S.D.PASTE SHEET'!R2458)</f>
        <v/>
      </c>
      <c s="153" t="str">
        <f>IF('S.D.PASTE SHEET'!S2458="","",'S.D.PASTE SHEET'!S2458)</f>
        <v/>
      </c>
      <c s="153" t="str">
        <f>IF('S.D.PASTE SHEET'!T2458="","",'S.D.PASTE SHEET'!T2458)</f>
        <v/>
      </c>
      <c s="153" t="str">
        <f>IF('S.D.PASTE SHEET'!U2458="","",'S.D.PASTE SHEET'!U2458)</f>
        <v/>
      </c>
      <c s="153" t="str">
        <f>IF('S.D.PASTE SHEET'!V2458="","",'S.D.PASTE SHEET'!V2458)</f>
        <v/>
      </c>
      <c s="153" t="str">
        <f>IF('S.D.PASTE SHEET'!W2458="","",'S.D.PASTE SHEET'!W2458)</f>
        <v/>
      </c>
      <c s="153" t="str">
        <f>IF('S.D.PASTE SHEET'!X2458="","",'S.D.PASTE SHEET'!X2458)</f>
        <v/>
      </c>
      <c s="153" t="str">
        <f>IF('S.D.PASTE SHEET'!Y2458="","",'S.D.PASTE SHEET'!Y2458)</f>
        <v/>
      </c>
      <c s="153" t="str">
        <f>IF('S.D.PASTE SHEET'!Z2458="","",'S.D.PASTE SHEET'!Z2458)</f>
        <v/>
      </c>
      <c s="153" t="str">
        <f>IF('S.D.PASTE SHEET'!AA2458="","",'S.D.PASTE SHEET'!AA2458)</f>
        <v/>
      </c>
      <c s="153" t="str">
        <f>IF('S.D.PASTE SHEET'!AB2458="","",'S.D.PASTE SHEET'!AB2458)</f>
        <v/>
      </c>
      <c s="153" t="str">
        <f>IF('S.D.PASTE SHEET'!AC2458="","",'S.D.PASTE SHEET'!AC2458)</f>
        <v/>
      </c>
      <c s="153" t="str">
        <f>IF('S.D.PASTE SHEET'!AD2458="","",'S.D.PASTE SHEET'!AD2458)</f>
        <v/>
      </c>
      <c s="155"/>
      <c s="156" t="str">
        <f>IF(AK2458="","",IF(AK2458&gt;0,COUNT($AG$2:AG2458),""))</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IF(BC2458="","",IF(BC2458&gt;0,COUNT($AY$2:AY2458),""))</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59" spans="1:66" ht="15">
      <c r="A2459" s="153" t="str">
        <f>IF('S.D.PASTE SHEET'!A2459="","",'S.D.PASTE SHEET'!A2459)</f>
        <v/>
      </c>
      <c s="153" t="str">
        <f>IF('S.D.PASTE SHEET'!B2459="","",'S.D.PASTE SHEET'!B2459)</f>
        <v/>
      </c>
      <c s="153" t="str">
        <f>IF('S.D.PASTE SHEET'!C2459="","",'S.D.PASTE SHEET'!C2459)</f>
        <v/>
      </c>
      <c s="154" t="str">
        <f>IF('S.D.PASTE SHEET'!D2459="","",'S.D.PASTE SHEET'!D2459)</f>
        <v/>
      </c>
      <c s="153" t="str">
        <f>IF('S.D.PASTE SHEET'!E2459="","",UPPER('S.D.PASTE SHEET'!E2459))</f>
        <v/>
      </c>
      <c s="153" t="str">
        <f>IF('S.D.PASTE SHEET'!F2459="","",'S.D.PASTE SHEET'!F2459)</f>
        <v/>
      </c>
      <c s="153" t="str">
        <f>IF('S.D.PASTE SHEET'!G2459="","",UPPER('S.D.PASTE SHEET'!G2459))</f>
        <v/>
      </c>
      <c s="153" t="str">
        <f>IF('S.D.PASTE SHEET'!H2459="","",UPPER('S.D.PASTE SHEET'!H2459))</f>
        <v/>
      </c>
      <c s="153" t="str">
        <f>IF('S.D.PASTE SHEET'!I2459="","",'S.D.PASTE SHEET'!I2459)</f>
        <v/>
      </c>
      <c s="154" t="str">
        <f>IF('S.D.PASTE SHEET'!J2459="","",'S.D.PASTE SHEET'!J2459)</f>
        <v/>
      </c>
      <c s="153" t="str">
        <f>IF('S.D.PASTE SHEET'!K2459="","",'S.D.PASTE SHEET'!K2459)</f>
        <v/>
      </c>
      <c s="153" t="str">
        <f>IF('S.D.PASTE SHEET'!L2459="","",'S.D.PASTE SHEET'!L2459)</f>
        <v/>
      </c>
      <c s="153" t="str">
        <f>IF('S.D.PASTE SHEET'!M2459="","",'S.D.PASTE SHEET'!M2459)</f>
        <v/>
      </c>
      <c s="153" t="str">
        <f>IF('S.D.PASTE SHEET'!N2459="","",'S.D.PASTE SHEET'!N2459)</f>
        <v/>
      </c>
      <c s="153" t="str">
        <f>IF('S.D.PASTE SHEET'!O2459="","",'S.D.PASTE SHEET'!O2459)</f>
        <v/>
      </c>
      <c s="153" t="str">
        <f>IF('S.D.PASTE SHEET'!P2459="","",'S.D.PASTE SHEET'!P2459)</f>
        <v/>
      </c>
      <c s="153" t="str">
        <f>IF('S.D.PASTE SHEET'!Q2459="","",'S.D.PASTE SHEET'!Q2459)</f>
        <v/>
      </c>
      <c s="153" t="str">
        <f>IF('S.D.PASTE SHEET'!R2459="","",'S.D.PASTE SHEET'!R2459)</f>
        <v/>
      </c>
      <c s="153" t="str">
        <f>IF('S.D.PASTE SHEET'!S2459="","",'S.D.PASTE SHEET'!S2459)</f>
        <v/>
      </c>
      <c s="153" t="str">
        <f>IF('S.D.PASTE SHEET'!T2459="","",'S.D.PASTE SHEET'!T2459)</f>
        <v/>
      </c>
      <c s="153" t="str">
        <f>IF('S.D.PASTE SHEET'!U2459="","",'S.D.PASTE SHEET'!U2459)</f>
        <v/>
      </c>
      <c s="153" t="str">
        <f>IF('S.D.PASTE SHEET'!V2459="","",'S.D.PASTE SHEET'!V2459)</f>
        <v/>
      </c>
      <c s="153" t="str">
        <f>IF('S.D.PASTE SHEET'!W2459="","",'S.D.PASTE SHEET'!W2459)</f>
        <v/>
      </c>
      <c s="153" t="str">
        <f>IF('S.D.PASTE SHEET'!X2459="","",'S.D.PASTE SHEET'!X2459)</f>
        <v/>
      </c>
      <c s="153" t="str">
        <f>IF('S.D.PASTE SHEET'!Y2459="","",'S.D.PASTE SHEET'!Y2459)</f>
        <v/>
      </c>
      <c s="153" t="str">
        <f>IF('S.D.PASTE SHEET'!Z2459="","",'S.D.PASTE SHEET'!Z2459)</f>
        <v/>
      </c>
      <c s="153" t="str">
        <f>IF('S.D.PASTE SHEET'!AA2459="","",'S.D.PASTE SHEET'!AA2459)</f>
        <v/>
      </c>
      <c s="153" t="str">
        <f>IF('S.D.PASTE SHEET'!AB2459="","",'S.D.PASTE SHEET'!AB2459)</f>
        <v/>
      </c>
      <c s="153" t="str">
        <f>IF('S.D.PASTE SHEET'!AC2459="","",'S.D.PASTE SHEET'!AC2459)</f>
        <v/>
      </c>
      <c s="153" t="str">
        <f>IF('S.D.PASTE SHEET'!AD2459="","",'S.D.PASTE SHEET'!AD2459)</f>
        <v/>
      </c>
      <c s="155"/>
      <c s="156" t="str">
        <f>IF(AK2459="","",IF(AK2459&gt;0,COUNT($AG$2:AG2459),""))</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IF(BC2459="","",IF(BC2459&gt;0,COUNT($AY$2:AY2459),""))</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60" spans="1:66" ht="15">
      <c r="A2460" s="153" t="str">
        <f>IF('S.D.PASTE SHEET'!A2460="","",'S.D.PASTE SHEET'!A2460)</f>
        <v/>
      </c>
      <c s="153" t="str">
        <f>IF('S.D.PASTE SHEET'!B2460="","",'S.D.PASTE SHEET'!B2460)</f>
        <v/>
      </c>
      <c s="153" t="str">
        <f>IF('S.D.PASTE SHEET'!C2460="","",'S.D.PASTE SHEET'!C2460)</f>
        <v/>
      </c>
      <c s="154" t="str">
        <f>IF('S.D.PASTE SHEET'!D2460="","",'S.D.PASTE SHEET'!D2460)</f>
        <v/>
      </c>
      <c s="153" t="str">
        <f>IF('S.D.PASTE SHEET'!E2460="","",UPPER('S.D.PASTE SHEET'!E2460))</f>
        <v/>
      </c>
      <c s="153" t="str">
        <f>IF('S.D.PASTE SHEET'!F2460="","",'S.D.PASTE SHEET'!F2460)</f>
        <v/>
      </c>
      <c s="153" t="str">
        <f>IF('S.D.PASTE SHEET'!G2460="","",UPPER('S.D.PASTE SHEET'!G2460))</f>
        <v/>
      </c>
      <c s="153" t="str">
        <f>IF('S.D.PASTE SHEET'!H2460="","",UPPER('S.D.PASTE SHEET'!H2460))</f>
        <v/>
      </c>
      <c s="153" t="str">
        <f>IF('S.D.PASTE SHEET'!I2460="","",'S.D.PASTE SHEET'!I2460)</f>
        <v/>
      </c>
      <c s="154" t="str">
        <f>IF('S.D.PASTE SHEET'!J2460="","",'S.D.PASTE SHEET'!J2460)</f>
        <v/>
      </c>
      <c s="153" t="str">
        <f>IF('S.D.PASTE SHEET'!K2460="","",'S.D.PASTE SHEET'!K2460)</f>
        <v/>
      </c>
      <c s="153" t="str">
        <f>IF('S.D.PASTE SHEET'!L2460="","",'S.D.PASTE SHEET'!L2460)</f>
        <v/>
      </c>
      <c s="153" t="str">
        <f>IF('S.D.PASTE SHEET'!M2460="","",'S.D.PASTE SHEET'!M2460)</f>
        <v/>
      </c>
      <c s="153" t="str">
        <f>IF('S.D.PASTE SHEET'!N2460="","",'S.D.PASTE SHEET'!N2460)</f>
        <v/>
      </c>
      <c s="153" t="str">
        <f>IF('S.D.PASTE SHEET'!O2460="","",'S.D.PASTE SHEET'!O2460)</f>
        <v/>
      </c>
      <c s="153" t="str">
        <f>IF('S.D.PASTE SHEET'!P2460="","",'S.D.PASTE SHEET'!P2460)</f>
        <v/>
      </c>
      <c s="153" t="str">
        <f>IF('S.D.PASTE SHEET'!Q2460="","",'S.D.PASTE SHEET'!Q2460)</f>
        <v/>
      </c>
      <c s="153" t="str">
        <f>IF('S.D.PASTE SHEET'!R2460="","",'S.D.PASTE SHEET'!R2460)</f>
        <v/>
      </c>
      <c s="153" t="str">
        <f>IF('S.D.PASTE SHEET'!S2460="","",'S.D.PASTE SHEET'!S2460)</f>
        <v/>
      </c>
      <c s="153" t="str">
        <f>IF('S.D.PASTE SHEET'!T2460="","",'S.D.PASTE SHEET'!T2460)</f>
        <v/>
      </c>
      <c s="153" t="str">
        <f>IF('S.D.PASTE SHEET'!U2460="","",'S.D.PASTE SHEET'!U2460)</f>
        <v/>
      </c>
      <c s="153" t="str">
        <f>IF('S.D.PASTE SHEET'!V2460="","",'S.D.PASTE SHEET'!V2460)</f>
        <v/>
      </c>
      <c s="153" t="str">
        <f>IF('S.D.PASTE SHEET'!W2460="","",'S.D.PASTE SHEET'!W2460)</f>
        <v/>
      </c>
      <c s="153" t="str">
        <f>IF('S.D.PASTE SHEET'!X2460="","",'S.D.PASTE SHEET'!X2460)</f>
        <v/>
      </c>
      <c s="153" t="str">
        <f>IF('S.D.PASTE SHEET'!Y2460="","",'S.D.PASTE SHEET'!Y2460)</f>
        <v/>
      </c>
      <c s="153" t="str">
        <f>IF('S.D.PASTE SHEET'!Z2460="","",'S.D.PASTE SHEET'!Z2460)</f>
        <v/>
      </c>
      <c s="153" t="str">
        <f>IF('S.D.PASTE SHEET'!AA2460="","",'S.D.PASTE SHEET'!AA2460)</f>
        <v/>
      </c>
      <c s="153" t="str">
        <f>IF('S.D.PASTE SHEET'!AB2460="","",'S.D.PASTE SHEET'!AB2460)</f>
        <v/>
      </c>
      <c s="153" t="str">
        <f>IF('S.D.PASTE SHEET'!AC2460="","",'S.D.PASTE SHEET'!AC2460)</f>
        <v/>
      </c>
      <c s="153" t="str">
        <f>IF('S.D.PASTE SHEET'!AD2460="","",'S.D.PASTE SHEET'!AD2460)</f>
        <v/>
      </c>
      <c s="155"/>
      <c s="156" t="str">
        <f>IF(AK2460="","",IF(AK2460&gt;0,COUNT($AG$2:AG2460),""))</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IF(BC2460="","",IF(BC2460&gt;0,COUNT($AY$2:AY2460),""))</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61" spans="1:66" ht="15">
      <c r="A2461" s="153" t="str">
        <f>IF('S.D.PASTE SHEET'!A2461="","",'S.D.PASTE SHEET'!A2461)</f>
        <v/>
      </c>
      <c s="153" t="str">
        <f>IF('S.D.PASTE SHEET'!B2461="","",'S.D.PASTE SHEET'!B2461)</f>
        <v/>
      </c>
      <c s="153" t="str">
        <f>IF('S.D.PASTE SHEET'!C2461="","",'S.D.PASTE SHEET'!C2461)</f>
        <v/>
      </c>
      <c s="154" t="str">
        <f>IF('S.D.PASTE SHEET'!D2461="","",'S.D.PASTE SHEET'!D2461)</f>
        <v/>
      </c>
      <c s="153" t="str">
        <f>IF('S.D.PASTE SHEET'!E2461="","",UPPER('S.D.PASTE SHEET'!E2461))</f>
        <v/>
      </c>
      <c s="153" t="str">
        <f>IF('S.D.PASTE SHEET'!F2461="","",'S.D.PASTE SHEET'!F2461)</f>
        <v/>
      </c>
      <c s="153" t="str">
        <f>IF('S.D.PASTE SHEET'!G2461="","",UPPER('S.D.PASTE SHEET'!G2461))</f>
        <v/>
      </c>
      <c s="153" t="str">
        <f>IF('S.D.PASTE SHEET'!H2461="","",UPPER('S.D.PASTE SHEET'!H2461))</f>
        <v/>
      </c>
      <c s="153" t="str">
        <f>IF('S.D.PASTE SHEET'!I2461="","",'S.D.PASTE SHEET'!I2461)</f>
        <v/>
      </c>
      <c s="154" t="str">
        <f>IF('S.D.PASTE SHEET'!J2461="","",'S.D.PASTE SHEET'!J2461)</f>
        <v/>
      </c>
      <c s="153" t="str">
        <f>IF('S.D.PASTE SHEET'!K2461="","",'S.D.PASTE SHEET'!K2461)</f>
        <v/>
      </c>
      <c s="153" t="str">
        <f>IF('S.D.PASTE SHEET'!L2461="","",'S.D.PASTE SHEET'!L2461)</f>
        <v/>
      </c>
      <c s="153" t="str">
        <f>IF('S.D.PASTE SHEET'!M2461="","",'S.D.PASTE SHEET'!M2461)</f>
        <v/>
      </c>
      <c s="153" t="str">
        <f>IF('S.D.PASTE SHEET'!N2461="","",'S.D.PASTE SHEET'!N2461)</f>
        <v/>
      </c>
      <c s="153" t="str">
        <f>IF('S.D.PASTE SHEET'!O2461="","",'S.D.PASTE SHEET'!O2461)</f>
        <v/>
      </c>
      <c s="153" t="str">
        <f>IF('S.D.PASTE SHEET'!P2461="","",'S.D.PASTE SHEET'!P2461)</f>
        <v/>
      </c>
      <c s="153" t="str">
        <f>IF('S.D.PASTE SHEET'!Q2461="","",'S.D.PASTE SHEET'!Q2461)</f>
        <v/>
      </c>
      <c s="153" t="str">
        <f>IF('S.D.PASTE SHEET'!R2461="","",'S.D.PASTE SHEET'!R2461)</f>
        <v/>
      </c>
      <c s="153" t="str">
        <f>IF('S.D.PASTE SHEET'!S2461="","",'S.D.PASTE SHEET'!S2461)</f>
        <v/>
      </c>
      <c s="153" t="str">
        <f>IF('S.D.PASTE SHEET'!T2461="","",'S.D.PASTE SHEET'!T2461)</f>
        <v/>
      </c>
      <c s="153" t="str">
        <f>IF('S.D.PASTE SHEET'!U2461="","",'S.D.PASTE SHEET'!U2461)</f>
        <v/>
      </c>
      <c s="153" t="str">
        <f>IF('S.D.PASTE SHEET'!V2461="","",'S.D.PASTE SHEET'!V2461)</f>
        <v/>
      </c>
      <c s="153" t="str">
        <f>IF('S.D.PASTE SHEET'!W2461="","",'S.D.PASTE SHEET'!W2461)</f>
        <v/>
      </c>
      <c s="153" t="str">
        <f>IF('S.D.PASTE SHEET'!X2461="","",'S.D.PASTE SHEET'!X2461)</f>
        <v/>
      </c>
      <c s="153" t="str">
        <f>IF('S.D.PASTE SHEET'!Y2461="","",'S.D.PASTE SHEET'!Y2461)</f>
        <v/>
      </c>
      <c s="153" t="str">
        <f>IF('S.D.PASTE SHEET'!Z2461="","",'S.D.PASTE SHEET'!Z2461)</f>
        <v/>
      </c>
      <c s="153" t="str">
        <f>IF('S.D.PASTE SHEET'!AA2461="","",'S.D.PASTE SHEET'!AA2461)</f>
        <v/>
      </c>
      <c s="153" t="str">
        <f>IF('S.D.PASTE SHEET'!AB2461="","",'S.D.PASTE SHEET'!AB2461)</f>
        <v/>
      </c>
      <c s="153" t="str">
        <f>IF('S.D.PASTE SHEET'!AC2461="","",'S.D.PASTE SHEET'!AC2461)</f>
        <v/>
      </c>
      <c s="153" t="str">
        <f>IF('S.D.PASTE SHEET'!AD2461="","",'S.D.PASTE SHEET'!AD2461)</f>
        <v/>
      </c>
      <c s="155"/>
      <c s="156" t="str">
        <f>IF(AK2461="","",IF(AK2461&gt;0,COUNT($AG$2:AG2461),""))</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IF(BC2461="","",IF(BC2461&gt;0,COUNT($AY$2:AY2461),""))</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62" spans="1:66" ht="15">
      <c r="A2462" s="153" t="str">
        <f>IF('S.D.PASTE SHEET'!A2462="","",'S.D.PASTE SHEET'!A2462)</f>
        <v/>
      </c>
      <c s="153" t="str">
        <f>IF('S.D.PASTE SHEET'!B2462="","",'S.D.PASTE SHEET'!B2462)</f>
        <v/>
      </c>
      <c s="153" t="str">
        <f>IF('S.D.PASTE SHEET'!C2462="","",'S.D.PASTE SHEET'!C2462)</f>
        <v/>
      </c>
      <c s="154" t="str">
        <f>IF('S.D.PASTE SHEET'!D2462="","",'S.D.PASTE SHEET'!D2462)</f>
        <v/>
      </c>
      <c s="153" t="str">
        <f>IF('S.D.PASTE SHEET'!E2462="","",UPPER('S.D.PASTE SHEET'!E2462))</f>
        <v/>
      </c>
      <c s="153" t="str">
        <f>IF('S.D.PASTE SHEET'!F2462="","",'S.D.PASTE SHEET'!F2462)</f>
        <v/>
      </c>
      <c s="153" t="str">
        <f>IF('S.D.PASTE SHEET'!G2462="","",UPPER('S.D.PASTE SHEET'!G2462))</f>
        <v/>
      </c>
      <c s="153" t="str">
        <f>IF('S.D.PASTE SHEET'!H2462="","",UPPER('S.D.PASTE SHEET'!H2462))</f>
        <v/>
      </c>
      <c s="153" t="str">
        <f>IF('S.D.PASTE SHEET'!I2462="","",'S.D.PASTE SHEET'!I2462)</f>
        <v/>
      </c>
      <c s="154" t="str">
        <f>IF('S.D.PASTE SHEET'!J2462="","",'S.D.PASTE SHEET'!J2462)</f>
        <v/>
      </c>
      <c s="153" t="str">
        <f>IF('S.D.PASTE SHEET'!K2462="","",'S.D.PASTE SHEET'!K2462)</f>
        <v/>
      </c>
      <c s="153" t="str">
        <f>IF('S.D.PASTE SHEET'!L2462="","",'S.D.PASTE SHEET'!L2462)</f>
        <v/>
      </c>
      <c s="153" t="str">
        <f>IF('S.D.PASTE SHEET'!M2462="","",'S.D.PASTE SHEET'!M2462)</f>
        <v/>
      </c>
      <c s="153" t="str">
        <f>IF('S.D.PASTE SHEET'!N2462="","",'S.D.PASTE SHEET'!N2462)</f>
        <v/>
      </c>
      <c s="153" t="str">
        <f>IF('S.D.PASTE SHEET'!O2462="","",'S.D.PASTE SHEET'!O2462)</f>
        <v/>
      </c>
      <c s="153" t="str">
        <f>IF('S.D.PASTE SHEET'!P2462="","",'S.D.PASTE SHEET'!P2462)</f>
        <v/>
      </c>
      <c s="153" t="str">
        <f>IF('S.D.PASTE SHEET'!Q2462="","",'S.D.PASTE SHEET'!Q2462)</f>
        <v/>
      </c>
      <c s="153" t="str">
        <f>IF('S.D.PASTE SHEET'!R2462="","",'S.D.PASTE SHEET'!R2462)</f>
        <v/>
      </c>
      <c s="153" t="str">
        <f>IF('S.D.PASTE SHEET'!S2462="","",'S.D.PASTE SHEET'!S2462)</f>
        <v/>
      </c>
      <c s="153" t="str">
        <f>IF('S.D.PASTE SHEET'!T2462="","",'S.D.PASTE SHEET'!T2462)</f>
        <v/>
      </c>
      <c s="153" t="str">
        <f>IF('S.D.PASTE SHEET'!U2462="","",'S.D.PASTE SHEET'!U2462)</f>
        <v/>
      </c>
      <c s="153" t="str">
        <f>IF('S.D.PASTE SHEET'!V2462="","",'S.D.PASTE SHEET'!V2462)</f>
        <v/>
      </c>
      <c s="153" t="str">
        <f>IF('S.D.PASTE SHEET'!W2462="","",'S.D.PASTE SHEET'!W2462)</f>
        <v/>
      </c>
      <c s="153" t="str">
        <f>IF('S.D.PASTE SHEET'!X2462="","",'S.D.PASTE SHEET'!X2462)</f>
        <v/>
      </c>
      <c s="153" t="str">
        <f>IF('S.D.PASTE SHEET'!Y2462="","",'S.D.PASTE SHEET'!Y2462)</f>
        <v/>
      </c>
      <c s="153" t="str">
        <f>IF('S.D.PASTE SHEET'!Z2462="","",'S.D.PASTE SHEET'!Z2462)</f>
        <v/>
      </c>
      <c s="153" t="str">
        <f>IF('S.D.PASTE SHEET'!AA2462="","",'S.D.PASTE SHEET'!AA2462)</f>
        <v/>
      </c>
      <c s="153" t="str">
        <f>IF('S.D.PASTE SHEET'!AB2462="","",'S.D.PASTE SHEET'!AB2462)</f>
        <v/>
      </c>
      <c s="153" t="str">
        <f>IF('S.D.PASTE SHEET'!AC2462="","",'S.D.PASTE SHEET'!AC2462)</f>
        <v/>
      </c>
      <c s="153" t="str">
        <f>IF('S.D.PASTE SHEET'!AD2462="","",'S.D.PASTE SHEET'!AD2462)</f>
        <v/>
      </c>
      <c s="155"/>
      <c s="156" t="str">
        <f>IF(AK2462="","",IF(AK2462&gt;0,COUNT($AG$2:AG2462),""))</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IF(BC2462="","",IF(BC2462&gt;0,COUNT($AY$2:AY2462),""))</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63" spans="1:66" ht="15">
      <c r="A2463" s="153" t="str">
        <f>IF('S.D.PASTE SHEET'!A2463="","",'S.D.PASTE SHEET'!A2463)</f>
        <v/>
      </c>
      <c s="153" t="str">
        <f>IF('S.D.PASTE SHEET'!B2463="","",'S.D.PASTE SHEET'!B2463)</f>
        <v/>
      </c>
      <c s="153" t="str">
        <f>IF('S.D.PASTE SHEET'!C2463="","",'S.D.PASTE SHEET'!C2463)</f>
        <v/>
      </c>
      <c s="154" t="str">
        <f>IF('S.D.PASTE SHEET'!D2463="","",'S.D.PASTE SHEET'!D2463)</f>
        <v/>
      </c>
      <c s="153" t="str">
        <f>IF('S.D.PASTE SHEET'!E2463="","",UPPER('S.D.PASTE SHEET'!E2463))</f>
        <v/>
      </c>
      <c s="153" t="str">
        <f>IF('S.D.PASTE SHEET'!F2463="","",'S.D.PASTE SHEET'!F2463)</f>
        <v/>
      </c>
      <c s="153" t="str">
        <f>IF('S.D.PASTE SHEET'!G2463="","",UPPER('S.D.PASTE SHEET'!G2463))</f>
        <v/>
      </c>
      <c s="153" t="str">
        <f>IF('S.D.PASTE SHEET'!H2463="","",UPPER('S.D.PASTE SHEET'!H2463))</f>
        <v/>
      </c>
      <c s="153" t="str">
        <f>IF('S.D.PASTE SHEET'!I2463="","",'S.D.PASTE SHEET'!I2463)</f>
        <v/>
      </c>
      <c s="154" t="str">
        <f>IF('S.D.PASTE SHEET'!J2463="","",'S.D.PASTE SHEET'!J2463)</f>
        <v/>
      </c>
      <c s="153" t="str">
        <f>IF('S.D.PASTE SHEET'!K2463="","",'S.D.PASTE SHEET'!K2463)</f>
        <v/>
      </c>
      <c s="153" t="str">
        <f>IF('S.D.PASTE SHEET'!L2463="","",'S.D.PASTE SHEET'!L2463)</f>
        <v/>
      </c>
      <c s="153" t="str">
        <f>IF('S.D.PASTE SHEET'!M2463="","",'S.D.PASTE SHEET'!M2463)</f>
        <v/>
      </c>
      <c s="153" t="str">
        <f>IF('S.D.PASTE SHEET'!N2463="","",'S.D.PASTE SHEET'!N2463)</f>
        <v/>
      </c>
      <c s="153" t="str">
        <f>IF('S.D.PASTE SHEET'!O2463="","",'S.D.PASTE SHEET'!O2463)</f>
        <v/>
      </c>
      <c s="153" t="str">
        <f>IF('S.D.PASTE SHEET'!P2463="","",'S.D.PASTE SHEET'!P2463)</f>
        <v/>
      </c>
      <c s="153" t="str">
        <f>IF('S.D.PASTE SHEET'!Q2463="","",'S.D.PASTE SHEET'!Q2463)</f>
        <v/>
      </c>
      <c s="153" t="str">
        <f>IF('S.D.PASTE SHEET'!R2463="","",'S.D.PASTE SHEET'!R2463)</f>
        <v/>
      </c>
      <c s="153" t="str">
        <f>IF('S.D.PASTE SHEET'!S2463="","",'S.D.PASTE SHEET'!S2463)</f>
        <v/>
      </c>
      <c s="153" t="str">
        <f>IF('S.D.PASTE SHEET'!T2463="","",'S.D.PASTE SHEET'!T2463)</f>
        <v/>
      </c>
      <c s="153" t="str">
        <f>IF('S.D.PASTE SHEET'!U2463="","",'S.D.PASTE SHEET'!U2463)</f>
        <v/>
      </c>
      <c s="153" t="str">
        <f>IF('S.D.PASTE SHEET'!V2463="","",'S.D.PASTE SHEET'!V2463)</f>
        <v/>
      </c>
      <c s="153" t="str">
        <f>IF('S.D.PASTE SHEET'!W2463="","",'S.D.PASTE SHEET'!W2463)</f>
        <v/>
      </c>
      <c s="153" t="str">
        <f>IF('S.D.PASTE SHEET'!X2463="","",'S.D.PASTE SHEET'!X2463)</f>
        <v/>
      </c>
      <c s="153" t="str">
        <f>IF('S.D.PASTE SHEET'!Y2463="","",'S.D.PASTE SHEET'!Y2463)</f>
        <v/>
      </c>
      <c s="153" t="str">
        <f>IF('S.D.PASTE SHEET'!Z2463="","",'S.D.PASTE SHEET'!Z2463)</f>
        <v/>
      </c>
      <c s="153" t="str">
        <f>IF('S.D.PASTE SHEET'!AA2463="","",'S.D.PASTE SHEET'!AA2463)</f>
        <v/>
      </c>
      <c s="153" t="str">
        <f>IF('S.D.PASTE SHEET'!AB2463="","",'S.D.PASTE SHEET'!AB2463)</f>
        <v/>
      </c>
      <c s="153" t="str">
        <f>IF('S.D.PASTE SHEET'!AC2463="","",'S.D.PASTE SHEET'!AC2463)</f>
        <v/>
      </c>
      <c s="153" t="str">
        <f>IF('S.D.PASTE SHEET'!AD2463="","",'S.D.PASTE SHEET'!AD2463)</f>
        <v/>
      </c>
      <c s="155"/>
      <c s="156" t="str">
        <f>IF(AK2463="","",IF(AK2463&gt;0,COUNT($AG$2:AG2463),""))</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IF(BC2463="","",IF(BC2463&gt;0,COUNT($AY$2:AY2463),""))</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64" spans="1:66" ht="15">
      <c r="A2464" s="153" t="str">
        <f>IF('S.D.PASTE SHEET'!A2464="","",'S.D.PASTE SHEET'!A2464)</f>
        <v/>
      </c>
      <c s="153" t="str">
        <f>IF('S.D.PASTE SHEET'!B2464="","",'S.D.PASTE SHEET'!B2464)</f>
        <v/>
      </c>
      <c s="153" t="str">
        <f>IF('S.D.PASTE SHEET'!C2464="","",'S.D.PASTE SHEET'!C2464)</f>
        <v/>
      </c>
      <c s="154" t="str">
        <f>IF('S.D.PASTE SHEET'!D2464="","",'S.D.PASTE SHEET'!D2464)</f>
        <v/>
      </c>
      <c s="153" t="str">
        <f>IF('S.D.PASTE SHEET'!E2464="","",UPPER('S.D.PASTE SHEET'!E2464))</f>
        <v/>
      </c>
      <c s="153" t="str">
        <f>IF('S.D.PASTE SHEET'!F2464="","",'S.D.PASTE SHEET'!F2464)</f>
        <v/>
      </c>
      <c s="153" t="str">
        <f>IF('S.D.PASTE SHEET'!G2464="","",UPPER('S.D.PASTE SHEET'!G2464))</f>
        <v/>
      </c>
      <c s="153" t="str">
        <f>IF('S.D.PASTE SHEET'!H2464="","",UPPER('S.D.PASTE SHEET'!H2464))</f>
        <v/>
      </c>
      <c s="153" t="str">
        <f>IF('S.D.PASTE SHEET'!I2464="","",'S.D.PASTE SHEET'!I2464)</f>
        <v/>
      </c>
      <c s="154" t="str">
        <f>IF('S.D.PASTE SHEET'!J2464="","",'S.D.PASTE SHEET'!J2464)</f>
        <v/>
      </c>
      <c s="153" t="str">
        <f>IF('S.D.PASTE SHEET'!K2464="","",'S.D.PASTE SHEET'!K2464)</f>
        <v/>
      </c>
      <c s="153" t="str">
        <f>IF('S.D.PASTE SHEET'!L2464="","",'S.D.PASTE SHEET'!L2464)</f>
        <v/>
      </c>
      <c s="153" t="str">
        <f>IF('S.D.PASTE SHEET'!M2464="","",'S.D.PASTE SHEET'!M2464)</f>
        <v/>
      </c>
      <c s="153" t="str">
        <f>IF('S.D.PASTE SHEET'!N2464="","",'S.D.PASTE SHEET'!N2464)</f>
        <v/>
      </c>
      <c s="153" t="str">
        <f>IF('S.D.PASTE SHEET'!O2464="","",'S.D.PASTE SHEET'!O2464)</f>
        <v/>
      </c>
      <c s="153" t="str">
        <f>IF('S.D.PASTE SHEET'!P2464="","",'S.D.PASTE SHEET'!P2464)</f>
        <v/>
      </c>
      <c s="153" t="str">
        <f>IF('S.D.PASTE SHEET'!Q2464="","",'S.D.PASTE SHEET'!Q2464)</f>
        <v/>
      </c>
      <c s="153" t="str">
        <f>IF('S.D.PASTE SHEET'!R2464="","",'S.D.PASTE SHEET'!R2464)</f>
        <v/>
      </c>
      <c s="153" t="str">
        <f>IF('S.D.PASTE SHEET'!S2464="","",'S.D.PASTE SHEET'!S2464)</f>
        <v/>
      </c>
      <c s="153" t="str">
        <f>IF('S.D.PASTE SHEET'!T2464="","",'S.D.PASTE SHEET'!T2464)</f>
        <v/>
      </c>
      <c s="153" t="str">
        <f>IF('S.D.PASTE SHEET'!U2464="","",'S.D.PASTE SHEET'!U2464)</f>
        <v/>
      </c>
      <c s="153" t="str">
        <f>IF('S.D.PASTE SHEET'!V2464="","",'S.D.PASTE SHEET'!V2464)</f>
        <v/>
      </c>
      <c s="153" t="str">
        <f>IF('S.D.PASTE SHEET'!W2464="","",'S.D.PASTE SHEET'!W2464)</f>
        <v/>
      </c>
      <c s="153" t="str">
        <f>IF('S.D.PASTE SHEET'!X2464="","",'S.D.PASTE SHEET'!X2464)</f>
        <v/>
      </c>
      <c s="153" t="str">
        <f>IF('S.D.PASTE SHEET'!Y2464="","",'S.D.PASTE SHEET'!Y2464)</f>
        <v/>
      </c>
      <c s="153" t="str">
        <f>IF('S.D.PASTE SHEET'!Z2464="","",'S.D.PASTE SHEET'!Z2464)</f>
        <v/>
      </c>
      <c s="153" t="str">
        <f>IF('S.D.PASTE SHEET'!AA2464="","",'S.D.PASTE SHEET'!AA2464)</f>
        <v/>
      </c>
      <c s="153" t="str">
        <f>IF('S.D.PASTE SHEET'!AB2464="","",'S.D.PASTE SHEET'!AB2464)</f>
        <v/>
      </c>
      <c s="153" t="str">
        <f>IF('S.D.PASTE SHEET'!AC2464="","",'S.D.PASTE SHEET'!AC2464)</f>
        <v/>
      </c>
      <c s="153" t="str">
        <f>IF('S.D.PASTE SHEET'!AD2464="","",'S.D.PASTE SHEET'!AD2464)</f>
        <v/>
      </c>
      <c s="155"/>
      <c s="156" t="str">
        <f>IF(AK2464="","",IF(AK2464&gt;0,COUNT($AG$2:AG2464),""))</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IF(BC2464="","",IF(BC2464&gt;0,COUNT($AY$2:AY2464),""))</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65" spans="1:66" ht="15">
      <c r="A2465" s="153" t="str">
        <f>IF('S.D.PASTE SHEET'!A2465="","",'S.D.PASTE SHEET'!A2465)</f>
        <v/>
      </c>
      <c s="153" t="str">
        <f>IF('S.D.PASTE SHEET'!B2465="","",'S.D.PASTE SHEET'!B2465)</f>
        <v/>
      </c>
      <c s="153" t="str">
        <f>IF('S.D.PASTE SHEET'!C2465="","",'S.D.PASTE SHEET'!C2465)</f>
        <v/>
      </c>
      <c s="154" t="str">
        <f>IF('S.D.PASTE SHEET'!D2465="","",'S.D.PASTE SHEET'!D2465)</f>
        <v/>
      </c>
      <c s="153" t="str">
        <f>IF('S.D.PASTE SHEET'!E2465="","",UPPER('S.D.PASTE SHEET'!E2465))</f>
        <v/>
      </c>
      <c s="153" t="str">
        <f>IF('S.D.PASTE SHEET'!F2465="","",'S.D.PASTE SHEET'!F2465)</f>
        <v/>
      </c>
      <c s="153" t="str">
        <f>IF('S.D.PASTE SHEET'!G2465="","",UPPER('S.D.PASTE SHEET'!G2465))</f>
        <v/>
      </c>
      <c s="153" t="str">
        <f>IF('S.D.PASTE SHEET'!H2465="","",UPPER('S.D.PASTE SHEET'!H2465))</f>
        <v/>
      </c>
      <c s="153" t="str">
        <f>IF('S.D.PASTE SHEET'!I2465="","",'S.D.PASTE SHEET'!I2465)</f>
        <v/>
      </c>
      <c s="154" t="str">
        <f>IF('S.D.PASTE SHEET'!J2465="","",'S.D.PASTE SHEET'!J2465)</f>
        <v/>
      </c>
      <c s="153" t="str">
        <f>IF('S.D.PASTE SHEET'!K2465="","",'S.D.PASTE SHEET'!K2465)</f>
        <v/>
      </c>
      <c s="153" t="str">
        <f>IF('S.D.PASTE SHEET'!L2465="","",'S.D.PASTE SHEET'!L2465)</f>
        <v/>
      </c>
      <c s="153" t="str">
        <f>IF('S.D.PASTE SHEET'!M2465="","",'S.D.PASTE SHEET'!M2465)</f>
        <v/>
      </c>
      <c s="153" t="str">
        <f>IF('S.D.PASTE SHEET'!N2465="","",'S.D.PASTE SHEET'!N2465)</f>
        <v/>
      </c>
      <c s="153" t="str">
        <f>IF('S.D.PASTE SHEET'!O2465="","",'S.D.PASTE SHEET'!O2465)</f>
        <v/>
      </c>
      <c s="153" t="str">
        <f>IF('S.D.PASTE SHEET'!P2465="","",'S.D.PASTE SHEET'!P2465)</f>
        <v/>
      </c>
      <c s="153" t="str">
        <f>IF('S.D.PASTE SHEET'!Q2465="","",'S.D.PASTE SHEET'!Q2465)</f>
        <v/>
      </c>
      <c s="153" t="str">
        <f>IF('S.D.PASTE SHEET'!R2465="","",'S.D.PASTE SHEET'!R2465)</f>
        <v/>
      </c>
      <c s="153" t="str">
        <f>IF('S.D.PASTE SHEET'!S2465="","",'S.D.PASTE SHEET'!S2465)</f>
        <v/>
      </c>
      <c s="153" t="str">
        <f>IF('S.D.PASTE SHEET'!T2465="","",'S.D.PASTE SHEET'!T2465)</f>
        <v/>
      </c>
      <c s="153" t="str">
        <f>IF('S.D.PASTE SHEET'!U2465="","",'S.D.PASTE SHEET'!U2465)</f>
        <v/>
      </c>
      <c s="153" t="str">
        <f>IF('S.D.PASTE SHEET'!V2465="","",'S.D.PASTE SHEET'!V2465)</f>
        <v/>
      </c>
      <c s="153" t="str">
        <f>IF('S.D.PASTE SHEET'!W2465="","",'S.D.PASTE SHEET'!W2465)</f>
        <v/>
      </c>
      <c s="153" t="str">
        <f>IF('S.D.PASTE SHEET'!X2465="","",'S.D.PASTE SHEET'!X2465)</f>
        <v/>
      </c>
      <c s="153" t="str">
        <f>IF('S.D.PASTE SHEET'!Y2465="","",'S.D.PASTE SHEET'!Y2465)</f>
        <v/>
      </c>
      <c s="153" t="str">
        <f>IF('S.D.PASTE SHEET'!Z2465="","",'S.D.PASTE SHEET'!Z2465)</f>
        <v/>
      </c>
      <c s="153" t="str">
        <f>IF('S.D.PASTE SHEET'!AA2465="","",'S.D.PASTE SHEET'!AA2465)</f>
        <v/>
      </c>
      <c s="153" t="str">
        <f>IF('S.D.PASTE SHEET'!AB2465="","",'S.D.PASTE SHEET'!AB2465)</f>
        <v/>
      </c>
      <c s="153" t="str">
        <f>IF('S.D.PASTE SHEET'!AC2465="","",'S.D.PASTE SHEET'!AC2465)</f>
        <v/>
      </c>
      <c s="153" t="str">
        <f>IF('S.D.PASTE SHEET'!AD2465="","",'S.D.PASTE SHEET'!AD2465)</f>
        <v/>
      </c>
      <c s="155"/>
      <c s="156" t="str">
        <f>IF(AK2465="","",IF(AK2465&gt;0,COUNT($AG$2:AG2465),""))</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IF(BC2465="","",IF(BC2465&gt;0,COUNT($AY$2:AY2465),""))</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66" spans="1:66" ht="15">
      <c r="A2466" s="153" t="str">
        <f>IF('S.D.PASTE SHEET'!A2466="","",'S.D.PASTE SHEET'!A2466)</f>
        <v/>
      </c>
      <c s="153" t="str">
        <f>IF('S.D.PASTE SHEET'!B2466="","",'S.D.PASTE SHEET'!B2466)</f>
        <v/>
      </c>
      <c s="153" t="str">
        <f>IF('S.D.PASTE SHEET'!C2466="","",'S.D.PASTE SHEET'!C2466)</f>
        <v/>
      </c>
      <c s="154" t="str">
        <f>IF('S.D.PASTE SHEET'!D2466="","",'S.D.PASTE SHEET'!D2466)</f>
        <v/>
      </c>
      <c s="153" t="str">
        <f>IF('S.D.PASTE SHEET'!E2466="","",UPPER('S.D.PASTE SHEET'!E2466))</f>
        <v/>
      </c>
      <c s="153" t="str">
        <f>IF('S.D.PASTE SHEET'!F2466="","",'S.D.PASTE SHEET'!F2466)</f>
        <v/>
      </c>
      <c s="153" t="str">
        <f>IF('S.D.PASTE SHEET'!G2466="","",UPPER('S.D.PASTE SHEET'!G2466))</f>
        <v/>
      </c>
      <c s="153" t="str">
        <f>IF('S.D.PASTE SHEET'!H2466="","",UPPER('S.D.PASTE SHEET'!H2466))</f>
        <v/>
      </c>
      <c s="153" t="str">
        <f>IF('S.D.PASTE SHEET'!I2466="","",'S.D.PASTE SHEET'!I2466)</f>
        <v/>
      </c>
      <c s="154" t="str">
        <f>IF('S.D.PASTE SHEET'!J2466="","",'S.D.PASTE SHEET'!J2466)</f>
        <v/>
      </c>
      <c s="153" t="str">
        <f>IF('S.D.PASTE SHEET'!K2466="","",'S.D.PASTE SHEET'!K2466)</f>
        <v/>
      </c>
      <c s="153" t="str">
        <f>IF('S.D.PASTE SHEET'!L2466="","",'S.D.PASTE SHEET'!L2466)</f>
        <v/>
      </c>
      <c s="153" t="str">
        <f>IF('S.D.PASTE SHEET'!M2466="","",'S.D.PASTE SHEET'!M2466)</f>
        <v/>
      </c>
      <c s="153" t="str">
        <f>IF('S.D.PASTE SHEET'!N2466="","",'S.D.PASTE SHEET'!N2466)</f>
        <v/>
      </c>
      <c s="153" t="str">
        <f>IF('S.D.PASTE SHEET'!O2466="","",'S.D.PASTE SHEET'!O2466)</f>
        <v/>
      </c>
      <c s="153" t="str">
        <f>IF('S.D.PASTE SHEET'!P2466="","",'S.D.PASTE SHEET'!P2466)</f>
        <v/>
      </c>
      <c s="153" t="str">
        <f>IF('S.D.PASTE SHEET'!Q2466="","",'S.D.PASTE SHEET'!Q2466)</f>
        <v/>
      </c>
      <c s="153" t="str">
        <f>IF('S.D.PASTE SHEET'!R2466="","",'S.D.PASTE SHEET'!R2466)</f>
        <v/>
      </c>
      <c s="153" t="str">
        <f>IF('S.D.PASTE SHEET'!S2466="","",'S.D.PASTE SHEET'!S2466)</f>
        <v/>
      </c>
      <c s="153" t="str">
        <f>IF('S.D.PASTE SHEET'!T2466="","",'S.D.PASTE SHEET'!T2466)</f>
        <v/>
      </c>
      <c s="153" t="str">
        <f>IF('S.D.PASTE SHEET'!U2466="","",'S.D.PASTE SHEET'!U2466)</f>
        <v/>
      </c>
      <c s="153" t="str">
        <f>IF('S.D.PASTE SHEET'!V2466="","",'S.D.PASTE SHEET'!V2466)</f>
        <v/>
      </c>
      <c s="153" t="str">
        <f>IF('S.D.PASTE SHEET'!W2466="","",'S.D.PASTE SHEET'!W2466)</f>
        <v/>
      </c>
      <c s="153" t="str">
        <f>IF('S.D.PASTE SHEET'!X2466="","",'S.D.PASTE SHEET'!X2466)</f>
        <v/>
      </c>
      <c s="153" t="str">
        <f>IF('S.D.PASTE SHEET'!Y2466="","",'S.D.PASTE SHEET'!Y2466)</f>
        <v/>
      </c>
      <c s="153" t="str">
        <f>IF('S.D.PASTE SHEET'!Z2466="","",'S.D.PASTE SHEET'!Z2466)</f>
        <v/>
      </c>
      <c s="153" t="str">
        <f>IF('S.D.PASTE SHEET'!AA2466="","",'S.D.PASTE SHEET'!AA2466)</f>
        <v/>
      </c>
      <c s="153" t="str">
        <f>IF('S.D.PASTE SHEET'!AB2466="","",'S.D.PASTE SHEET'!AB2466)</f>
        <v/>
      </c>
      <c s="153" t="str">
        <f>IF('S.D.PASTE SHEET'!AC2466="","",'S.D.PASTE SHEET'!AC2466)</f>
        <v/>
      </c>
      <c s="153" t="str">
        <f>IF('S.D.PASTE SHEET'!AD2466="","",'S.D.PASTE SHEET'!AD2466)</f>
        <v/>
      </c>
      <c s="155"/>
      <c s="156" t="str">
        <f>IF(AK2466="","",IF(AK2466&gt;0,COUNT($AG$2:AG2466),""))</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IF(BC2466="","",IF(BC2466&gt;0,COUNT($AY$2:AY2466),""))</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67" spans="1:66" ht="15">
      <c r="A2467" s="153" t="str">
        <f>IF('S.D.PASTE SHEET'!A2467="","",'S.D.PASTE SHEET'!A2467)</f>
        <v/>
      </c>
      <c s="153" t="str">
        <f>IF('S.D.PASTE SHEET'!B2467="","",'S.D.PASTE SHEET'!B2467)</f>
        <v/>
      </c>
      <c s="153" t="str">
        <f>IF('S.D.PASTE SHEET'!C2467="","",'S.D.PASTE SHEET'!C2467)</f>
        <v/>
      </c>
      <c s="154" t="str">
        <f>IF('S.D.PASTE SHEET'!D2467="","",'S.D.PASTE SHEET'!D2467)</f>
        <v/>
      </c>
      <c s="153" t="str">
        <f>IF('S.D.PASTE SHEET'!E2467="","",UPPER('S.D.PASTE SHEET'!E2467))</f>
        <v/>
      </c>
      <c s="153" t="str">
        <f>IF('S.D.PASTE SHEET'!F2467="","",'S.D.PASTE SHEET'!F2467)</f>
        <v/>
      </c>
      <c s="153" t="str">
        <f>IF('S.D.PASTE SHEET'!G2467="","",UPPER('S.D.PASTE SHEET'!G2467))</f>
        <v/>
      </c>
      <c s="153" t="str">
        <f>IF('S.D.PASTE SHEET'!H2467="","",UPPER('S.D.PASTE SHEET'!H2467))</f>
        <v/>
      </c>
      <c s="153" t="str">
        <f>IF('S.D.PASTE SHEET'!I2467="","",'S.D.PASTE SHEET'!I2467)</f>
        <v/>
      </c>
      <c s="154" t="str">
        <f>IF('S.D.PASTE SHEET'!J2467="","",'S.D.PASTE SHEET'!J2467)</f>
        <v/>
      </c>
      <c s="153" t="str">
        <f>IF('S.D.PASTE SHEET'!K2467="","",'S.D.PASTE SHEET'!K2467)</f>
        <v/>
      </c>
      <c s="153" t="str">
        <f>IF('S.D.PASTE SHEET'!L2467="","",'S.D.PASTE SHEET'!L2467)</f>
        <v/>
      </c>
      <c s="153" t="str">
        <f>IF('S.D.PASTE SHEET'!M2467="","",'S.D.PASTE SHEET'!M2467)</f>
        <v/>
      </c>
      <c s="153" t="str">
        <f>IF('S.D.PASTE SHEET'!N2467="","",'S.D.PASTE SHEET'!N2467)</f>
        <v/>
      </c>
      <c s="153" t="str">
        <f>IF('S.D.PASTE SHEET'!O2467="","",'S.D.PASTE SHEET'!O2467)</f>
        <v/>
      </c>
      <c s="153" t="str">
        <f>IF('S.D.PASTE SHEET'!P2467="","",'S.D.PASTE SHEET'!P2467)</f>
        <v/>
      </c>
      <c s="153" t="str">
        <f>IF('S.D.PASTE SHEET'!Q2467="","",'S.D.PASTE SHEET'!Q2467)</f>
        <v/>
      </c>
      <c s="153" t="str">
        <f>IF('S.D.PASTE SHEET'!R2467="","",'S.D.PASTE SHEET'!R2467)</f>
        <v/>
      </c>
      <c s="153" t="str">
        <f>IF('S.D.PASTE SHEET'!S2467="","",'S.D.PASTE SHEET'!S2467)</f>
        <v/>
      </c>
      <c s="153" t="str">
        <f>IF('S.D.PASTE SHEET'!T2467="","",'S.D.PASTE SHEET'!T2467)</f>
        <v/>
      </c>
      <c s="153" t="str">
        <f>IF('S.D.PASTE SHEET'!U2467="","",'S.D.PASTE SHEET'!U2467)</f>
        <v/>
      </c>
      <c s="153" t="str">
        <f>IF('S.D.PASTE SHEET'!V2467="","",'S.D.PASTE SHEET'!V2467)</f>
        <v/>
      </c>
      <c s="153" t="str">
        <f>IF('S.D.PASTE SHEET'!W2467="","",'S.D.PASTE SHEET'!W2467)</f>
        <v/>
      </c>
      <c s="153" t="str">
        <f>IF('S.D.PASTE SHEET'!X2467="","",'S.D.PASTE SHEET'!X2467)</f>
        <v/>
      </c>
      <c s="153" t="str">
        <f>IF('S.D.PASTE SHEET'!Y2467="","",'S.D.PASTE SHEET'!Y2467)</f>
        <v/>
      </c>
      <c s="153" t="str">
        <f>IF('S.D.PASTE SHEET'!Z2467="","",'S.D.PASTE SHEET'!Z2467)</f>
        <v/>
      </c>
      <c s="153" t="str">
        <f>IF('S.D.PASTE SHEET'!AA2467="","",'S.D.PASTE SHEET'!AA2467)</f>
        <v/>
      </c>
      <c s="153" t="str">
        <f>IF('S.D.PASTE SHEET'!AB2467="","",'S.D.PASTE SHEET'!AB2467)</f>
        <v/>
      </c>
      <c s="153" t="str">
        <f>IF('S.D.PASTE SHEET'!AC2467="","",'S.D.PASTE SHEET'!AC2467)</f>
        <v/>
      </c>
      <c s="153" t="str">
        <f>IF('S.D.PASTE SHEET'!AD2467="","",'S.D.PASTE SHEET'!AD2467)</f>
        <v/>
      </c>
      <c s="155"/>
      <c s="156" t="str">
        <f>IF(AK2467="","",IF(AK2467&gt;0,COUNT($AG$2:AG2467),""))</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IF(BC2467="","",IF(BC2467&gt;0,COUNT($AY$2:AY2467),""))</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68" spans="1:66" ht="15">
      <c r="A2468" s="153" t="str">
        <f>IF('S.D.PASTE SHEET'!A2468="","",'S.D.PASTE SHEET'!A2468)</f>
        <v/>
      </c>
      <c s="153" t="str">
        <f>IF('S.D.PASTE SHEET'!B2468="","",'S.D.PASTE SHEET'!B2468)</f>
        <v/>
      </c>
      <c s="153" t="str">
        <f>IF('S.D.PASTE SHEET'!C2468="","",'S.D.PASTE SHEET'!C2468)</f>
        <v/>
      </c>
      <c s="154" t="str">
        <f>IF('S.D.PASTE SHEET'!D2468="","",'S.D.PASTE SHEET'!D2468)</f>
        <v/>
      </c>
      <c s="153" t="str">
        <f>IF('S.D.PASTE SHEET'!E2468="","",UPPER('S.D.PASTE SHEET'!E2468))</f>
        <v/>
      </c>
      <c s="153" t="str">
        <f>IF('S.D.PASTE SHEET'!F2468="","",'S.D.PASTE SHEET'!F2468)</f>
        <v/>
      </c>
      <c s="153" t="str">
        <f>IF('S.D.PASTE SHEET'!G2468="","",UPPER('S.D.PASTE SHEET'!G2468))</f>
        <v/>
      </c>
      <c s="153" t="str">
        <f>IF('S.D.PASTE SHEET'!H2468="","",UPPER('S.D.PASTE SHEET'!H2468))</f>
        <v/>
      </c>
      <c s="153" t="str">
        <f>IF('S.D.PASTE SHEET'!I2468="","",'S.D.PASTE SHEET'!I2468)</f>
        <v/>
      </c>
      <c s="154" t="str">
        <f>IF('S.D.PASTE SHEET'!J2468="","",'S.D.PASTE SHEET'!J2468)</f>
        <v/>
      </c>
      <c s="153" t="str">
        <f>IF('S.D.PASTE SHEET'!K2468="","",'S.D.PASTE SHEET'!K2468)</f>
        <v/>
      </c>
      <c s="153" t="str">
        <f>IF('S.D.PASTE SHEET'!L2468="","",'S.D.PASTE SHEET'!L2468)</f>
        <v/>
      </c>
      <c s="153" t="str">
        <f>IF('S.D.PASTE SHEET'!M2468="","",'S.D.PASTE SHEET'!M2468)</f>
        <v/>
      </c>
      <c s="153" t="str">
        <f>IF('S.D.PASTE SHEET'!N2468="","",'S.D.PASTE SHEET'!N2468)</f>
        <v/>
      </c>
      <c s="153" t="str">
        <f>IF('S.D.PASTE SHEET'!O2468="","",'S.D.PASTE SHEET'!O2468)</f>
        <v/>
      </c>
      <c s="153" t="str">
        <f>IF('S.D.PASTE SHEET'!P2468="","",'S.D.PASTE SHEET'!P2468)</f>
        <v/>
      </c>
      <c s="153" t="str">
        <f>IF('S.D.PASTE SHEET'!Q2468="","",'S.D.PASTE SHEET'!Q2468)</f>
        <v/>
      </c>
      <c s="153" t="str">
        <f>IF('S.D.PASTE SHEET'!R2468="","",'S.D.PASTE SHEET'!R2468)</f>
        <v/>
      </c>
      <c s="153" t="str">
        <f>IF('S.D.PASTE SHEET'!S2468="","",'S.D.PASTE SHEET'!S2468)</f>
        <v/>
      </c>
      <c s="153" t="str">
        <f>IF('S.D.PASTE SHEET'!T2468="","",'S.D.PASTE SHEET'!T2468)</f>
        <v/>
      </c>
      <c s="153" t="str">
        <f>IF('S.D.PASTE SHEET'!U2468="","",'S.D.PASTE SHEET'!U2468)</f>
        <v/>
      </c>
      <c s="153" t="str">
        <f>IF('S.D.PASTE SHEET'!V2468="","",'S.D.PASTE SHEET'!V2468)</f>
        <v/>
      </c>
      <c s="153" t="str">
        <f>IF('S.D.PASTE SHEET'!W2468="","",'S.D.PASTE SHEET'!W2468)</f>
        <v/>
      </c>
      <c s="153" t="str">
        <f>IF('S.D.PASTE SHEET'!X2468="","",'S.D.PASTE SHEET'!X2468)</f>
        <v/>
      </c>
      <c s="153" t="str">
        <f>IF('S.D.PASTE SHEET'!Y2468="","",'S.D.PASTE SHEET'!Y2468)</f>
        <v/>
      </c>
      <c s="153" t="str">
        <f>IF('S.D.PASTE SHEET'!Z2468="","",'S.D.PASTE SHEET'!Z2468)</f>
        <v/>
      </c>
      <c s="153" t="str">
        <f>IF('S.D.PASTE SHEET'!AA2468="","",'S.D.PASTE SHEET'!AA2468)</f>
        <v/>
      </c>
      <c s="153" t="str">
        <f>IF('S.D.PASTE SHEET'!AB2468="","",'S.D.PASTE SHEET'!AB2468)</f>
        <v/>
      </c>
      <c s="153" t="str">
        <f>IF('S.D.PASTE SHEET'!AC2468="","",'S.D.PASTE SHEET'!AC2468)</f>
        <v/>
      </c>
      <c s="153" t="str">
        <f>IF('S.D.PASTE SHEET'!AD2468="","",'S.D.PASTE SHEET'!AD2468)</f>
        <v/>
      </c>
      <c s="155"/>
      <c s="156" t="str">
        <f>IF(AK2468="","",IF(AK2468&gt;0,COUNT($AG$2:AG2468),""))</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IF(BC2468="","",IF(BC2468&gt;0,COUNT($AY$2:AY2468),""))</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69" spans="1:66" ht="15">
      <c r="A2469" s="153" t="str">
        <f>IF('S.D.PASTE SHEET'!A2469="","",'S.D.PASTE SHEET'!A2469)</f>
        <v/>
      </c>
      <c s="153" t="str">
        <f>IF('S.D.PASTE SHEET'!B2469="","",'S.D.PASTE SHEET'!B2469)</f>
        <v/>
      </c>
      <c s="153" t="str">
        <f>IF('S.D.PASTE SHEET'!C2469="","",'S.D.PASTE SHEET'!C2469)</f>
        <v/>
      </c>
      <c s="154" t="str">
        <f>IF('S.D.PASTE SHEET'!D2469="","",'S.D.PASTE SHEET'!D2469)</f>
        <v/>
      </c>
      <c s="153" t="str">
        <f>IF('S.D.PASTE SHEET'!E2469="","",UPPER('S.D.PASTE SHEET'!E2469))</f>
        <v/>
      </c>
      <c s="153" t="str">
        <f>IF('S.D.PASTE SHEET'!F2469="","",'S.D.PASTE SHEET'!F2469)</f>
        <v/>
      </c>
      <c s="153" t="str">
        <f>IF('S.D.PASTE SHEET'!G2469="","",UPPER('S.D.PASTE SHEET'!G2469))</f>
        <v/>
      </c>
      <c s="153" t="str">
        <f>IF('S.D.PASTE SHEET'!H2469="","",UPPER('S.D.PASTE SHEET'!H2469))</f>
        <v/>
      </c>
      <c s="153" t="str">
        <f>IF('S.D.PASTE SHEET'!I2469="","",'S.D.PASTE SHEET'!I2469)</f>
        <v/>
      </c>
      <c s="154" t="str">
        <f>IF('S.D.PASTE SHEET'!J2469="","",'S.D.PASTE SHEET'!J2469)</f>
        <v/>
      </c>
      <c s="153" t="str">
        <f>IF('S.D.PASTE SHEET'!K2469="","",'S.D.PASTE SHEET'!K2469)</f>
        <v/>
      </c>
      <c s="153" t="str">
        <f>IF('S.D.PASTE SHEET'!L2469="","",'S.D.PASTE SHEET'!L2469)</f>
        <v/>
      </c>
      <c s="153" t="str">
        <f>IF('S.D.PASTE SHEET'!M2469="","",'S.D.PASTE SHEET'!M2469)</f>
        <v/>
      </c>
      <c s="153" t="str">
        <f>IF('S.D.PASTE SHEET'!N2469="","",'S.D.PASTE SHEET'!N2469)</f>
        <v/>
      </c>
      <c s="153" t="str">
        <f>IF('S.D.PASTE SHEET'!O2469="","",'S.D.PASTE SHEET'!O2469)</f>
        <v/>
      </c>
      <c s="153" t="str">
        <f>IF('S.D.PASTE SHEET'!P2469="","",'S.D.PASTE SHEET'!P2469)</f>
        <v/>
      </c>
      <c s="153" t="str">
        <f>IF('S.D.PASTE SHEET'!Q2469="","",'S.D.PASTE SHEET'!Q2469)</f>
        <v/>
      </c>
      <c s="153" t="str">
        <f>IF('S.D.PASTE SHEET'!R2469="","",'S.D.PASTE SHEET'!R2469)</f>
        <v/>
      </c>
      <c s="153" t="str">
        <f>IF('S.D.PASTE SHEET'!S2469="","",'S.D.PASTE SHEET'!S2469)</f>
        <v/>
      </c>
      <c s="153" t="str">
        <f>IF('S.D.PASTE SHEET'!T2469="","",'S.D.PASTE SHEET'!T2469)</f>
        <v/>
      </c>
      <c s="153" t="str">
        <f>IF('S.D.PASTE SHEET'!U2469="","",'S.D.PASTE SHEET'!U2469)</f>
        <v/>
      </c>
      <c s="153" t="str">
        <f>IF('S.D.PASTE SHEET'!V2469="","",'S.D.PASTE SHEET'!V2469)</f>
        <v/>
      </c>
      <c s="153" t="str">
        <f>IF('S.D.PASTE SHEET'!W2469="","",'S.D.PASTE SHEET'!W2469)</f>
        <v/>
      </c>
      <c s="153" t="str">
        <f>IF('S.D.PASTE SHEET'!X2469="","",'S.D.PASTE SHEET'!X2469)</f>
        <v/>
      </c>
      <c s="153" t="str">
        <f>IF('S.D.PASTE SHEET'!Y2469="","",'S.D.PASTE SHEET'!Y2469)</f>
        <v/>
      </c>
      <c s="153" t="str">
        <f>IF('S.D.PASTE SHEET'!Z2469="","",'S.D.PASTE SHEET'!Z2469)</f>
        <v/>
      </c>
      <c s="153" t="str">
        <f>IF('S.D.PASTE SHEET'!AA2469="","",'S.D.PASTE SHEET'!AA2469)</f>
        <v/>
      </c>
      <c s="153" t="str">
        <f>IF('S.D.PASTE SHEET'!AB2469="","",'S.D.PASTE SHEET'!AB2469)</f>
        <v/>
      </c>
      <c s="153" t="str">
        <f>IF('S.D.PASTE SHEET'!AC2469="","",'S.D.PASTE SHEET'!AC2469)</f>
        <v/>
      </c>
      <c s="153" t="str">
        <f>IF('S.D.PASTE SHEET'!AD2469="","",'S.D.PASTE SHEET'!AD2469)</f>
        <v/>
      </c>
      <c s="155"/>
      <c s="156" t="str">
        <f>IF(AK2469="","",IF(AK2469&gt;0,COUNT($AG$2:AG2469),""))</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IF(BC2469="","",IF(BC2469&gt;0,COUNT($AY$2:AY2469),""))</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70" spans="1:66" ht="15">
      <c r="A2470" s="153" t="str">
        <f>IF('S.D.PASTE SHEET'!A2470="","",'S.D.PASTE SHEET'!A2470)</f>
        <v/>
      </c>
      <c s="153" t="str">
        <f>IF('S.D.PASTE SHEET'!B2470="","",'S.D.PASTE SHEET'!B2470)</f>
        <v/>
      </c>
      <c s="153" t="str">
        <f>IF('S.D.PASTE SHEET'!C2470="","",'S.D.PASTE SHEET'!C2470)</f>
        <v/>
      </c>
      <c s="154" t="str">
        <f>IF('S.D.PASTE SHEET'!D2470="","",'S.D.PASTE SHEET'!D2470)</f>
        <v/>
      </c>
      <c s="153" t="str">
        <f>IF('S.D.PASTE SHEET'!E2470="","",UPPER('S.D.PASTE SHEET'!E2470))</f>
        <v/>
      </c>
      <c s="153" t="str">
        <f>IF('S.D.PASTE SHEET'!F2470="","",'S.D.PASTE SHEET'!F2470)</f>
        <v/>
      </c>
      <c s="153" t="str">
        <f>IF('S.D.PASTE SHEET'!G2470="","",UPPER('S.D.PASTE SHEET'!G2470))</f>
        <v/>
      </c>
      <c s="153" t="str">
        <f>IF('S.D.PASTE SHEET'!H2470="","",UPPER('S.D.PASTE SHEET'!H2470))</f>
        <v/>
      </c>
      <c s="153" t="str">
        <f>IF('S.D.PASTE SHEET'!I2470="","",'S.D.PASTE SHEET'!I2470)</f>
        <v/>
      </c>
      <c s="154" t="str">
        <f>IF('S.D.PASTE SHEET'!J2470="","",'S.D.PASTE SHEET'!J2470)</f>
        <v/>
      </c>
      <c s="153" t="str">
        <f>IF('S.D.PASTE SHEET'!K2470="","",'S.D.PASTE SHEET'!K2470)</f>
        <v/>
      </c>
      <c s="153" t="str">
        <f>IF('S.D.PASTE SHEET'!L2470="","",'S.D.PASTE SHEET'!L2470)</f>
        <v/>
      </c>
      <c s="153" t="str">
        <f>IF('S.D.PASTE SHEET'!M2470="","",'S.D.PASTE SHEET'!M2470)</f>
        <v/>
      </c>
      <c s="153" t="str">
        <f>IF('S.D.PASTE SHEET'!N2470="","",'S.D.PASTE SHEET'!N2470)</f>
        <v/>
      </c>
      <c s="153" t="str">
        <f>IF('S.D.PASTE SHEET'!O2470="","",'S.D.PASTE SHEET'!O2470)</f>
        <v/>
      </c>
      <c s="153" t="str">
        <f>IF('S.D.PASTE SHEET'!P2470="","",'S.D.PASTE SHEET'!P2470)</f>
        <v/>
      </c>
      <c s="153" t="str">
        <f>IF('S.D.PASTE SHEET'!Q2470="","",'S.D.PASTE SHEET'!Q2470)</f>
        <v/>
      </c>
      <c s="153" t="str">
        <f>IF('S.D.PASTE SHEET'!R2470="","",'S.D.PASTE SHEET'!R2470)</f>
        <v/>
      </c>
      <c s="153" t="str">
        <f>IF('S.D.PASTE SHEET'!S2470="","",'S.D.PASTE SHEET'!S2470)</f>
        <v/>
      </c>
      <c s="153" t="str">
        <f>IF('S.D.PASTE SHEET'!T2470="","",'S.D.PASTE SHEET'!T2470)</f>
        <v/>
      </c>
      <c s="153" t="str">
        <f>IF('S.D.PASTE SHEET'!U2470="","",'S.D.PASTE SHEET'!U2470)</f>
        <v/>
      </c>
      <c s="153" t="str">
        <f>IF('S.D.PASTE SHEET'!V2470="","",'S.D.PASTE SHEET'!V2470)</f>
        <v/>
      </c>
      <c s="153" t="str">
        <f>IF('S.D.PASTE SHEET'!W2470="","",'S.D.PASTE SHEET'!W2470)</f>
        <v/>
      </c>
      <c s="153" t="str">
        <f>IF('S.D.PASTE SHEET'!X2470="","",'S.D.PASTE SHEET'!X2470)</f>
        <v/>
      </c>
      <c s="153" t="str">
        <f>IF('S.D.PASTE SHEET'!Y2470="","",'S.D.PASTE SHEET'!Y2470)</f>
        <v/>
      </c>
      <c s="153" t="str">
        <f>IF('S.D.PASTE SHEET'!Z2470="","",'S.D.PASTE SHEET'!Z2470)</f>
        <v/>
      </c>
      <c s="153" t="str">
        <f>IF('S.D.PASTE SHEET'!AA2470="","",'S.D.PASTE SHEET'!AA2470)</f>
        <v/>
      </c>
      <c s="153" t="str">
        <f>IF('S.D.PASTE SHEET'!AB2470="","",'S.D.PASTE SHEET'!AB2470)</f>
        <v/>
      </c>
      <c s="153" t="str">
        <f>IF('S.D.PASTE SHEET'!AC2470="","",'S.D.PASTE SHEET'!AC2470)</f>
        <v/>
      </c>
      <c s="153" t="str">
        <f>IF('S.D.PASTE SHEET'!AD2470="","",'S.D.PASTE SHEET'!AD2470)</f>
        <v/>
      </c>
      <c s="155"/>
      <c s="156" t="str">
        <f>IF(AK2470="","",IF(AK2470&gt;0,COUNT($AG$2:AG2470),""))</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IF(BC2470="","",IF(BC2470&gt;0,COUNT($AY$2:AY2470),""))</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71" spans="1:66" ht="15">
      <c r="A2471" s="153" t="str">
        <f>IF('S.D.PASTE SHEET'!A2471="","",'S.D.PASTE SHEET'!A2471)</f>
        <v/>
      </c>
      <c s="153" t="str">
        <f>IF('S.D.PASTE SHEET'!B2471="","",'S.D.PASTE SHEET'!B2471)</f>
        <v/>
      </c>
      <c s="153" t="str">
        <f>IF('S.D.PASTE SHEET'!C2471="","",'S.D.PASTE SHEET'!C2471)</f>
        <v/>
      </c>
      <c s="154" t="str">
        <f>IF('S.D.PASTE SHEET'!D2471="","",'S.D.PASTE SHEET'!D2471)</f>
        <v/>
      </c>
      <c s="153" t="str">
        <f>IF('S.D.PASTE SHEET'!E2471="","",UPPER('S.D.PASTE SHEET'!E2471))</f>
        <v/>
      </c>
      <c s="153" t="str">
        <f>IF('S.D.PASTE SHEET'!F2471="","",'S.D.PASTE SHEET'!F2471)</f>
        <v/>
      </c>
      <c s="153" t="str">
        <f>IF('S.D.PASTE SHEET'!G2471="","",UPPER('S.D.PASTE SHEET'!G2471))</f>
        <v/>
      </c>
      <c s="153" t="str">
        <f>IF('S.D.PASTE SHEET'!H2471="","",UPPER('S.D.PASTE SHEET'!H2471))</f>
        <v/>
      </c>
      <c s="153" t="str">
        <f>IF('S.D.PASTE SHEET'!I2471="","",'S.D.PASTE SHEET'!I2471)</f>
        <v/>
      </c>
      <c s="154" t="str">
        <f>IF('S.D.PASTE SHEET'!J2471="","",'S.D.PASTE SHEET'!J2471)</f>
        <v/>
      </c>
      <c s="153" t="str">
        <f>IF('S.D.PASTE SHEET'!K2471="","",'S.D.PASTE SHEET'!K2471)</f>
        <v/>
      </c>
      <c s="153" t="str">
        <f>IF('S.D.PASTE SHEET'!L2471="","",'S.D.PASTE SHEET'!L2471)</f>
        <v/>
      </c>
      <c s="153" t="str">
        <f>IF('S.D.PASTE SHEET'!M2471="","",'S.D.PASTE SHEET'!M2471)</f>
        <v/>
      </c>
      <c s="153" t="str">
        <f>IF('S.D.PASTE SHEET'!N2471="","",'S.D.PASTE SHEET'!N2471)</f>
        <v/>
      </c>
      <c s="153" t="str">
        <f>IF('S.D.PASTE SHEET'!O2471="","",'S.D.PASTE SHEET'!O2471)</f>
        <v/>
      </c>
      <c s="153" t="str">
        <f>IF('S.D.PASTE SHEET'!P2471="","",'S.D.PASTE SHEET'!P2471)</f>
        <v/>
      </c>
      <c s="153" t="str">
        <f>IF('S.D.PASTE SHEET'!Q2471="","",'S.D.PASTE SHEET'!Q2471)</f>
        <v/>
      </c>
      <c s="153" t="str">
        <f>IF('S.D.PASTE SHEET'!R2471="","",'S.D.PASTE SHEET'!R2471)</f>
        <v/>
      </c>
      <c s="153" t="str">
        <f>IF('S.D.PASTE SHEET'!S2471="","",'S.D.PASTE SHEET'!S2471)</f>
        <v/>
      </c>
      <c s="153" t="str">
        <f>IF('S.D.PASTE SHEET'!T2471="","",'S.D.PASTE SHEET'!T2471)</f>
        <v/>
      </c>
      <c s="153" t="str">
        <f>IF('S.D.PASTE SHEET'!U2471="","",'S.D.PASTE SHEET'!U2471)</f>
        <v/>
      </c>
      <c s="153" t="str">
        <f>IF('S.D.PASTE SHEET'!V2471="","",'S.D.PASTE SHEET'!V2471)</f>
        <v/>
      </c>
      <c s="153" t="str">
        <f>IF('S.D.PASTE SHEET'!W2471="","",'S.D.PASTE SHEET'!W2471)</f>
        <v/>
      </c>
      <c s="153" t="str">
        <f>IF('S.D.PASTE SHEET'!X2471="","",'S.D.PASTE SHEET'!X2471)</f>
        <v/>
      </c>
      <c s="153" t="str">
        <f>IF('S.D.PASTE SHEET'!Y2471="","",'S.D.PASTE SHEET'!Y2471)</f>
        <v/>
      </c>
      <c s="153" t="str">
        <f>IF('S.D.PASTE SHEET'!Z2471="","",'S.D.PASTE SHEET'!Z2471)</f>
        <v/>
      </c>
      <c s="153" t="str">
        <f>IF('S.D.PASTE SHEET'!AA2471="","",'S.D.PASTE SHEET'!AA2471)</f>
        <v/>
      </c>
      <c s="153" t="str">
        <f>IF('S.D.PASTE SHEET'!AB2471="","",'S.D.PASTE SHEET'!AB2471)</f>
        <v/>
      </c>
      <c s="153" t="str">
        <f>IF('S.D.PASTE SHEET'!AC2471="","",'S.D.PASTE SHEET'!AC2471)</f>
        <v/>
      </c>
      <c s="153" t="str">
        <f>IF('S.D.PASTE SHEET'!AD2471="","",'S.D.PASTE SHEET'!AD2471)</f>
        <v/>
      </c>
      <c s="155"/>
      <c s="156" t="str">
        <f>IF(AK2471="","",IF(AK2471&gt;0,COUNT($AG$2:AG2471),""))</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IF(BC2471="","",IF(BC2471&gt;0,COUNT($AY$2:AY2471),""))</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72" spans="1:66" ht="15">
      <c r="A2472" s="153" t="str">
        <f>IF('S.D.PASTE SHEET'!A2472="","",'S.D.PASTE SHEET'!A2472)</f>
        <v/>
      </c>
      <c s="153" t="str">
        <f>IF('S.D.PASTE SHEET'!B2472="","",'S.D.PASTE SHEET'!B2472)</f>
        <v/>
      </c>
      <c s="153" t="str">
        <f>IF('S.D.PASTE SHEET'!C2472="","",'S.D.PASTE SHEET'!C2472)</f>
        <v/>
      </c>
      <c s="154" t="str">
        <f>IF('S.D.PASTE SHEET'!D2472="","",'S.D.PASTE SHEET'!D2472)</f>
        <v/>
      </c>
      <c s="153" t="str">
        <f>IF('S.D.PASTE SHEET'!E2472="","",UPPER('S.D.PASTE SHEET'!E2472))</f>
        <v/>
      </c>
      <c s="153" t="str">
        <f>IF('S.D.PASTE SHEET'!F2472="","",'S.D.PASTE SHEET'!F2472)</f>
        <v/>
      </c>
      <c s="153" t="str">
        <f>IF('S.D.PASTE SHEET'!G2472="","",UPPER('S.D.PASTE SHEET'!G2472))</f>
        <v/>
      </c>
      <c s="153" t="str">
        <f>IF('S.D.PASTE SHEET'!H2472="","",UPPER('S.D.PASTE SHEET'!H2472))</f>
        <v/>
      </c>
      <c s="153" t="str">
        <f>IF('S.D.PASTE SHEET'!I2472="","",'S.D.PASTE SHEET'!I2472)</f>
        <v/>
      </c>
      <c s="154" t="str">
        <f>IF('S.D.PASTE SHEET'!J2472="","",'S.D.PASTE SHEET'!J2472)</f>
        <v/>
      </c>
      <c s="153" t="str">
        <f>IF('S.D.PASTE SHEET'!K2472="","",'S.D.PASTE SHEET'!K2472)</f>
        <v/>
      </c>
      <c s="153" t="str">
        <f>IF('S.D.PASTE SHEET'!L2472="","",'S.D.PASTE SHEET'!L2472)</f>
        <v/>
      </c>
      <c s="153" t="str">
        <f>IF('S.D.PASTE SHEET'!M2472="","",'S.D.PASTE SHEET'!M2472)</f>
        <v/>
      </c>
      <c s="153" t="str">
        <f>IF('S.D.PASTE SHEET'!N2472="","",'S.D.PASTE SHEET'!N2472)</f>
        <v/>
      </c>
      <c s="153" t="str">
        <f>IF('S.D.PASTE SHEET'!O2472="","",'S.D.PASTE SHEET'!O2472)</f>
        <v/>
      </c>
      <c s="153" t="str">
        <f>IF('S.D.PASTE SHEET'!P2472="","",'S.D.PASTE SHEET'!P2472)</f>
        <v/>
      </c>
      <c s="153" t="str">
        <f>IF('S.D.PASTE SHEET'!Q2472="","",'S.D.PASTE SHEET'!Q2472)</f>
        <v/>
      </c>
      <c s="153" t="str">
        <f>IF('S.D.PASTE SHEET'!R2472="","",'S.D.PASTE SHEET'!R2472)</f>
        <v/>
      </c>
      <c s="153" t="str">
        <f>IF('S.D.PASTE SHEET'!S2472="","",'S.D.PASTE SHEET'!S2472)</f>
        <v/>
      </c>
      <c s="153" t="str">
        <f>IF('S.D.PASTE SHEET'!T2472="","",'S.D.PASTE SHEET'!T2472)</f>
        <v/>
      </c>
      <c s="153" t="str">
        <f>IF('S.D.PASTE SHEET'!U2472="","",'S.D.PASTE SHEET'!U2472)</f>
        <v/>
      </c>
      <c s="153" t="str">
        <f>IF('S.D.PASTE SHEET'!V2472="","",'S.D.PASTE SHEET'!V2472)</f>
        <v/>
      </c>
      <c s="153" t="str">
        <f>IF('S.D.PASTE SHEET'!W2472="","",'S.D.PASTE SHEET'!W2472)</f>
        <v/>
      </c>
      <c s="153" t="str">
        <f>IF('S.D.PASTE SHEET'!X2472="","",'S.D.PASTE SHEET'!X2472)</f>
        <v/>
      </c>
      <c s="153" t="str">
        <f>IF('S.D.PASTE SHEET'!Y2472="","",'S.D.PASTE SHEET'!Y2472)</f>
        <v/>
      </c>
      <c s="153" t="str">
        <f>IF('S.D.PASTE SHEET'!Z2472="","",'S.D.PASTE SHEET'!Z2472)</f>
        <v/>
      </c>
      <c s="153" t="str">
        <f>IF('S.D.PASTE SHEET'!AA2472="","",'S.D.PASTE SHEET'!AA2472)</f>
        <v/>
      </c>
      <c s="153" t="str">
        <f>IF('S.D.PASTE SHEET'!AB2472="","",'S.D.PASTE SHEET'!AB2472)</f>
        <v/>
      </c>
      <c s="153" t="str">
        <f>IF('S.D.PASTE SHEET'!AC2472="","",'S.D.PASTE SHEET'!AC2472)</f>
        <v/>
      </c>
      <c s="153" t="str">
        <f>IF('S.D.PASTE SHEET'!AD2472="","",'S.D.PASTE SHEET'!AD2472)</f>
        <v/>
      </c>
      <c s="155"/>
      <c s="156" t="str">
        <f>IF(AK2472="","",IF(AK2472&gt;0,COUNT($AG$2:AG2472),""))</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IF(BC2472="","",IF(BC2472&gt;0,COUNT($AY$2:AY2472),""))</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73" spans="1:66" ht="15">
      <c r="A2473" s="153" t="str">
        <f>IF('S.D.PASTE SHEET'!A2473="","",'S.D.PASTE SHEET'!A2473)</f>
        <v/>
      </c>
      <c s="153" t="str">
        <f>IF('S.D.PASTE SHEET'!B2473="","",'S.D.PASTE SHEET'!B2473)</f>
        <v/>
      </c>
      <c s="153" t="str">
        <f>IF('S.D.PASTE SHEET'!C2473="","",'S.D.PASTE SHEET'!C2473)</f>
        <v/>
      </c>
      <c s="154" t="str">
        <f>IF('S.D.PASTE SHEET'!D2473="","",'S.D.PASTE SHEET'!D2473)</f>
        <v/>
      </c>
      <c s="153" t="str">
        <f>IF('S.D.PASTE SHEET'!E2473="","",UPPER('S.D.PASTE SHEET'!E2473))</f>
        <v/>
      </c>
      <c s="153" t="str">
        <f>IF('S.D.PASTE SHEET'!F2473="","",'S.D.PASTE SHEET'!F2473)</f>
        <v/>
      </c>
      <c s="153" t="str">
        <f>IF('S.D.PASTE SHEET'!G2473="","",UPPER('S.D.PASTE SHEET'!G2473))</f>
        <v/>
      </c>
      <c s="153" t="str">
        <f>IF('S.D.PASTE SHEET'!H2473="","",UPPER('S.D.PASTE SHEET'!H2473))</f>
        <v/>
      </c>
      <c s="153" t="str">
        <f>IF('S.D.PASTE SHEET'!I2473="","",'S.D.PASTE SHEET'!I2473)</f>
        <v/>
      </c>
      <c s="154" t="str">
        <f>IF('S.D.PASTE SHEET'!J2473="","",'S.D.PASTE SHEET'!J2473)</f>
        <v/>
      </c>
      <c s="153" t="str">
        <f>IF('S.D.PASTE SHEET'!K2473="","",'S.D.PASTE SHEET'!K2473)</f>
        <v/>
      </c>
      <c s="153" t="str">
        <f>IF('S.D.PASTE SHEET'!L2473="","",'S.D.PASTE SHEET'!L2473)</f>
        <v/>
      </c>
      <c s="153" t="str">
        <f>IF('S.D.PASTE SHEET'!M2473="","",'S.D.PASTE SHEET'!M2473)</f>
        <v/>
      </c>
      <c s="153" t="str">
        <f>IF('S.D.PASTE SHEET'!N2473="","",'S.D.PASTE SHEET'!N2473)</f>
        <v/>
      </c>
      <c s="153" t="str">
        <f>IF('S.D.PASTE SHEET'!O2473="","",'S.D.PASTE SHEET'!O2473)</f>
        <v/>
      </c>
      <c s="153" t="str">
        <f>IF('S.D.PASTE SHEET'!P2473="","",'S.D.PASTE SHEET'!P2473)</f>
        <v/>
      </c>
      <c s="153" t="str">
        <f>IF('S.D.PASTE SHEET'!Q2473="","",'S.D.PASTE SHEET'!Q2473)</f>
        <v/>
      </c>
      <c s="153" t="str">
        <f>IF('S.D.PASTE SHEET'!R2473="","",'S.D.PASTE SHEET'!R2473)</f>
        <v/>
      </c>
      <c s="153" t="str">
        <f>IF('S.D.PASTE SHEET'!S2473="","",'S.D.PASTE SHEET'!S2473)</f>
        <v/>
      </c>
      <c s="153" t="str">
        <f>IF('S.D.PASTE SHEET'!T2473="","",'S.D.PASTE SHEET'!T2473)</f>
        <v/>
      </c>
      <c s="153" t="str">
        <f>IF('S.D.PASTE SHEET'!U2473="","",'S.D.PASTE SHEET'!U2473)</f>
        <v/>
      </c>
      <c s="153" t="str">
        <f>IF('S.D.PASTE SHEET'!V2473="","",'S.D.PASTE SHEET'!V2473)</f>
        <v/>
      </c>
      <c s="153" t="str">
        <f>IF('S.D.PASTE SHEET'!W2473="","",'S.D.PASTE SHEET'!W2473)</f>
        <v/>
      </c>
      <c s="153" t="str">
        <f>IF('S.D.PASTE SHEET'!X2473="","",'S.D.PASTE SHEET'!X2473)</f>
        <v/>
      </c>
      <c s="153" t="str">
        <f>IF('S.D.PASTE SHEET'!Y2473="","",'S.D.PASTE SHEET'!Y2473)</f>
        <v/>
      </c>
      <c s="153" t="str">
        <f>IF('S.D.PASTE SHEET'!Z2473="","",'S.D.PASTE SHEET'!Z2473)</f>
        <v/>
      </c>
      <c s="153" t="str">
        <f>IF('S.D.PASTE SHEET'!AA2473="","",'S.D.PASTE SHEET'!AA2473)</f>
        <v/>
      </c>
      <c s="153" t="str">
        <f>IF('S.D.PASTE SHEET'!AB2473="","",'S.D.PASTE SHEET'!AB2473)</f>
        <v/>
      </c>
      <c s="153" t="str">
        <f>IF('S.D.PASTE SHEET'!AC2473="","",'S.D.PASTE SHEET'!AC2473)</f>
        <v/>
      </c>
      <c s="153" t="str">
        <f>IF('S.D.PASTE SHEET'!AD2473="","",'S.D.PASTE SHEET'!AD2473)</f>
        <v/>
      </c>
      <c s="155"/>
      <c s="156" t="str">
        <f>IF(AK2473="","",IF(AK2473&gt;0,COUNT($AG$2:AG2473),""))</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IF(BC2473="","",IF(BC2473&gt;0,COUNT($AY$2:AY2473),""))</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74" spans="1:66" ht="15">
      <c r="A2474" s="153" t="str">
        <f>IF('S.D.PASTE SHEET'!A2474="","",'S.D.PASTE SHEET'!A2474)</f>
        <v/>
      </c>
      <c s="153" t="str">
        <f>IF('S.D.PASTE SHEET'!B2474="","",'S.D.PASTE SHEET'!B2474)</f>
        <v/>
      </c>
      <c s="153" t="str">
        <f>IF('S.D.PASTE SHEET'!C2474="","",'S.D.PASTE SHEET'!C2474)</f>
        <v/>
      </c>
      <c s="154" t="str">
        <f>IF('S.D.PASTE SHEET'!D2474="","",'S.D.PASTE SHEET'!D2474)</f>
        <v/>
      </c>
      <c s="153" t="str">
        <f>IF('S.D.PASTE SHEET'!E2474="","",UPPER('S.D.PASTE SHEET'!E2474))</f>
        <v/>
      </c>
      <c s="153" t="str">
        <f>IF('S.D.PASTE SHEET'!F2474="","",'S.D.PASTE SHEET'!F2474)</f>
        <v/>
      </c>
      <c s="153" t="str">
        <f>IF('S.D.PASTE SHEET'!G2474="","",UPPER('S.D.PASTE SHEET'!G2474))</f>
        <v/>
      </c>
      <c s="153" t="str">
        <f>IF('S.D.PASTE SHEET'!H2474="","",UPPER('S.D.PASTE SHEET'!H2474))</f>
        <v/>
      </c>
      <c s="153" t="str">
        <f>IF('S.D.PASTE SHEET'!I2474="","",'S.D.PASTE SHEET'!I2474)</f>
        <v/>
      </c>
      <c s="154" t="str">
        <f>IF('S.D.PASTE SHEET'!J2474="","",'S.D.PASTE SHEET'!J2474)</f>
        <v/>
      </c>
      <c s="153" t="str">
        <f>IF('S.D.PASTE SHEET'!K2474="","",'S.D.PASTE SHEET'!K2474)</f>
        <v/>
      </c>
      <c s="153" t="str">
        <f>IF('S.D.PASTE SHEET'!L2474="","",'S.D.PASTE SHEET'!L2474)</f>
        <v/>
      </c>
      <c s="153" t="str">
        <f>IF('S.D.PASTE SHEET'!M2474="","",'S.D.PASTE SHEET'!M2474)</f>
        <v/>
      </c>
      <c s="153" t="str">
        <f>IF('S.D.PASTE SHEET'!N2474="","",'S.D.PASTE SHEET'!N2474)</f>
        <v/>
      </c>
      <c s="153" t="str">
        <f>IF('S.D.PASTE SHEET'!O2474="","",'S.D.PASTE SHEET'!O2474)</f>
        <v/>
      </c>
      <c s="153" t="str">
        <f>IF('S.D.PASTE SHEET'!P2474="","",'S.D.PASTE SHEET'!P2474)</f>
        <v/>
      </c>
      <c s="153" t="str">
        <f>IF('S.D.PASTE SHEET'!Q2474="","",'S.D.PASTE SHEET'!Q2474)</f>
        <v/>
      </c>
      <c s="153" t="str">
        <f>IF('S.D.PASTE SHEET'!R2474="","",'S.D.PASTE SHEET'!R2474)</f>
        <v/>
      </c>
      <c s="153" t="str">
        <f>IF('S.D.PASTE SHEET'!S2474="","",'S.D.PASTE SHEET'!S2474)</f>
        <v/>
      </c>
      <c s="153" t="str">
        <f>IF('S.D.PASTE SHEET'!T2474="","",'S.D.PASTE SHEET'!T2474)</f>
        <v/>
      </c>
      <c s="153" t="str">
        <f>IF('S.D.PASTE SHEET'!U2474="","",'S.D.PASTE SHEET'!U2474)</f>
        <v/>
      </c>
      <c s="153" t="str">
        <f>IF('S.D.PASTE SHEET'!V2474="","",'S.D.PASTE SHEET'!V2474)</f>
        <v/>
      </c>
      <c s="153" t="str">
        <f>IF('S.D.PASTE SHEET'!W2474="","",'S.D.PASTE SHEET'!W2474)</f>
        <v/>
      </c>
      <c s="153" t="str">
        <f>IF('S.D.PASTE SHEET'!X2474="","",'S.D.PASTE SHEET'!X2474)</f>
        <v/>
      </c>
      <c s="153" t="str">
        <f>IF('S.D.PASTE SHEET'!Y2474="","",'S.D.PASTE SHEET'!Y2474)</f>
        <v/>
      </c>
      <c s="153" t="str">
        <f>IF('S.D.PASTE SHEET'!Z2474="","",'S.D.PASTE SHEET'!Z2474)</f>
        <v/>
      </c>
      <c s="153" t="str">
        <f>IF('S.D.PASTE SHEET'!AA2474="","",'S.D.PASTE SHEET'!AA2474)</f>
        <v/>
      </c>
      <c s="153" t="str">
        <f>IF('S.D.PASTE SHEET'!AB2474="","",'S.D.PASTE SHEET'!AB2474)</f>
        <v/>
      </c>
      <c s="153" t="str">
        <f>IF('S.D.PASTE SHEET'!AC2474="","",'S.D.PASTE SHEET'!AC2474)</f>
        <v/>
      </c>
      <c s="153" t="str">
        <f>IF('S.D.PASTE SHEET'!AD2474="","",'S.D.PASTE SHEET'!AD2474)</f>
        <v/>
      </c>
      <c s="155"/>
      <c s="156" t="str">
        <f>IF(AK2474="","",IF(AK2474&gt;0,COUNT($AG$2:AG2474),""))</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IF(BC2474="","",IF(BC2474&gt;0,COUNT($AY$2:AY2474),""))</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75" spans="1:66" ht="15">
      <c r="A2475" s="153" t="str">
        <f>IF('S.D.PASTE SHEET'!A2475="","",'S.D.PASTE SHEET'!A2475)</f>
        <v/>
      </c>
      <c s="153" t="str">
        <f>IF('S.D.PASTE SHEET'!B2475="","",'S.D.PASTE SHEET'!B2475)</f>
        <v/>
      </c>
      <c s="153" t="str">
        <f>IF('S.D.PASTE SHEET'!C2475="","",'S.D.PASTE SHEET'!C2475)</f>
        <v/>
      </c>
      <c s="154" t="str">
        <f>IF('S.D.PASTE SHEET'!D2475="","",'S.D.PASTE SHEET'!D2475)</f>
        <v/>
      </c>
      <c s="153" t="str">
        <f>IF('S.D.PASTE SHEET'!E2475="","",UPPER('S.D.PASTE SHEET'!E2475))</f>
        <v/>
      </c>
      <c s="153" t="str">
        <f>IF('S.D.PASTE SHEET'!F2475="","",'S.D.PASTE SHEET'!F2475)</f>
        <v/>
      </c>
      <c s="153" t="str">
        <f>IF('S.D.PASTE SHEET'!G2475="","",UPPER('S.D.PASTE SHEET'!G2475))</f>
        <v/>
      </c>
      <c s="153" t="str">
        <f>IF('S.D.PASTE SHEET'!H2475="","",UPPER('S.D.PASTE SHEET'!H2475))</f>
        <v/>
      </c>
      <c s="153" t="str">
        <f>IF('S.D.PASTE SHEET'!I2475="","",'S.D.PASTE SHEET'!I2475)</f>
        <v/>
      </c>
      <c s="154" t="str">
        <f>IF('S.D.PASTE SHEET'!J2475="","",'S.D.PASTE SHEET'!J2475)</f>
        <v/>
      </c>
      <c s="153" t="str">
        <f>IF('S.D.PASTE SHEET'!K2475="","",'S.D.PASTE SHEET'!K2475)</f>
        <v/>
      </c>
      <c s="153" t="str">
        <f>IF('S.D.PASTE SHEET'!L2475="","",'S.D.PASTE SHEET'!L2475)</f>
        <v/>
      </c>
      <c s="153" t="str">
        <f>IF('S.D.PASTE SHEET'!M2475="","",'S.D.PASTE SHEET'!M2475)</f>
        <v/>
      </c>
      <c s="153" t="str">
        <f>IF('S.D.PASTE SHEET'!N2475="","",'S.D.PASTE SHEET'!N2475)</f>
        <v/>
      </c>
      <c s="153" t="str">
        <f>IF('S.D.PASTE SHEET'!O2475="","",'S.D.PASTE SHEET'!O2475)</f>
        <v/>
      </c>
      <c s="153" t="str">
        <f>IF('S.D.PASTE SHEET'!P2475="","",'S.D.PASTE SHEET'!P2475)</f>
        <v/>
      </c>
      <c s="153" t="str">
        <f>IF('S.D.PASTE SHEET'!Q2475="","",'S.D.PASTE SHEET'!Q2475)</f>
        <v/>
      </c>
      <c s="153" t="str">
        <f>IF('S.D.PASTE SHEET'!R2475="","",'S.D.PASTE SHEET'!R2475)</f>
        <v/>
      </c>
      <c s="153" t="str">
        <f>IF('S.D.PASTE SHEET'!S2475="","",'S.D.PASTE SHEET'!S2475)</f>
        <v/>
      </c>
      <c s="153" t="str">
        <f>IF('S.D.PASTE SHEET'!T2475="","",'S.D.PASTE SHEET'!T2475)</f>
        <v/>
      </c>
      <c s="153" t="str">
        <f>IF('S.D.PASTE SHEET'!U2475="","",'S.D.PASTE SHEET'!U2475)</f>
        <v/>
      </c>
      <c s="153" t="str">
        <f>IF('S.D.PASTE SHEET'!V2475="","",'S.D.PASTE SHEET'!V2475)</f>
        <v/>
      </c>
      <c s="153" t="str">
        <f>IF('S.D.PASTE SHEET'!W2475="","",'S.D.PASTE SHEET'!W2475)</f>
        <v/>
      </c>
      <c s="153" t="str">
        <f>IF('S.D.PASTE SHEET'!X2475="","",'S.D.PASTE SHEET'!X2475)</f>
        <v/>
      </c>
      <c s="153" t="str">
        <f>IF('S.D.PASTE SHEET'!Y2475="","",'S.D.PASTE SHEET'!Y2475)</f>
        <v/>
      </c>
      <c s="153" t="str">
        <f>IF('S.D.PASTE SHEET'!Z2475="","",'S.D.PASTE SHEET'!Z2475)</f>
        <v/>
      </c>
      <c s="153" t="str">
        <f>IF('S.D.PASTE SHEET'!AA2475="","",'S.D.PASTE SHEET'!AA2475)</f>
        <v/>
      </c>
      <c s="153" t="str">
        <f>IF('S.D.PASTE SHEET'!AB2475="","",'S.D.PASTE SHEET'!AB2475)</f>
        <v/>
      </c>
      <c s="153" t="str">
        <f>IF('S.D.PASTE SHEET'!AC2475="","",'S.D.PASTE SHEET'!AC2475)</f>
        <v/>
      </c>
      <c s="153" t="str">
        <f>IF('S.D.PASTE SHEET'!AD2475="","",'S.D.PASTE SHEET'!AD2475)</f>
        <v/>
      </c>
      <c s="155"/>
      <c s="156" t="str">
        <f>IF(AK2475="","",IF(AK2475&gt;0,COUNT($AG$2:AG2475),""))</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IF(BC2475="","",IF(BC2475&gt;0,COUNT($AY$2:AY2475),""))</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76" spans="1:66" ht="15">
      <c r="A2476" s="153" t="str">
        <f>IF('S.D.PASTE SHEET'!A2476="","",'S.D.PASTE SHEET'!A2476)</f>
        <v/>
      </c>
      <c s="153" t="str">
        <f>IF('S.D.PASTE SHEET'!B2476="","",'S.D.PASTE SHEET'!B2476)</f>
        <v/>
      </c>
      <c s="153" t="str">
        <f>IF('S.D.PASTE SHEET'!C2476="","",'S.D.PASTE SHEET'!C2476)</f>
        <v/>
      </c>
      <c s="154" t="str">
        <f>IF('S.D.PASTE SHEET'!D2476="","",'S.D.PASTE SHEET'!D2476)</f>
        <v/>
      </c>
      <c s="153" t="str">
        <f>IF('S.D.PASTE SHEET'!E2476="","",UPPER('S.D.PASTE SHEET'!E2476))</f>
        <v/>
      </c>
      <c s="153" t="str">
        <f>IF('S.D.PASTE SHEET'!F2476="","",'S.D.PASTE SHEET'!F2476)</f>
        <v/>
      </c>
      <c s="153" t="str">
        <f>IF('S.D.PASTE SHEET'!G2476="","",UPPER('S.D.PASTE SHEET'!G2476))</f>
        <v/>
      </c>
      <c s="153" t="str">
        <f>IF('S.D.PASTE SHEET'!H2476="","",UPPER('S.D.PASTE SHEET'!H2476))</f>
        <v/>
      </c>
      <c s="153" t="str">
        <f>IF('S.D.PASTE SHEET'!I2476="","",'S.D.PASTE SHEET'!I2476)</f>
        <v/>
      </c>
      <c s="154" t="str">
        <f>IF('S.D.PASTE SHEET'!J2476="","",'S.D.PASTE SHEET'!J2476)</f>
        <v/>
      </c>
      <c s="153" t="str">
        <f>IF('S.D.PASTE SHEET'!K2476="","",'S.D.PASTE SHEET'!K2476)</f>
        <v/>
      </c>
      <c s="153" t="str">
        <f>IF('S.D.PASTE SHEET'!L2476="","",'S.D.PASTE SHEET'!L2476)</f>
        <v/>
      </c>
      <c s="153" t="str">
        <f>IF('S.D.PASTE SHEET'!M2476="","",'S.D.PASTE SHEET'!M2476)</f>
        <v/>
      </c>
      <c s="153" t="str">
        <f>IF('S.D.PASTE SHEET'!N2476="","",'S.D.PASTE SHEET'!N2476)</f>
        <v/>
      </c>
      <c s="153" t="str">
        <f>IF('S.D.PASTE SHEET'!O2476="","",'S.D.PASTE SHEET'!O2476)</f>
        <v/>
      </c>
      <c s="153" t="str">
        <f>IF('S.D.PASTE SHEET'!P2476="","",'S.D.PASTE SHEET'!P2476)</f>
        <v/>
      </c>
      <c s="153" t="str">
        <f>IF('S.D.PASTE SHEET'!Q2476="","",'S.D.PASTE SHEET'!Q2476)</f>
        <v/>
      </c>
      <c s="153" t="str">
        <f>IF('S.D.PASTE SHEET'!R2476="","",'S.D.PASTE SHEET'!R2476)</f>
        <v/>
      </c>
      <c s="153" t="str">
        <f>IF('S.D.PASTE SHEET'!S2476="","",'S.D.PASTE SHEET'!S2476)</f>
        <v/>
      </c>
      <c s="153" t="str">
        <f>IF('S.D.PASTE SHEET'!T2476="","",'S.D.PASTE SHEET'!T2476)</f>
        <v/>
      </c>
      <c s="153" t="str">
        <f>IF('S.D.PASTE SHEET'!U2476="","",'S.D.PASTE SHEET'!U2476)</f>
        <v/>
      </c>
      <c s="153" t="str">
        <f>IF('S.D.PASTE SHEET'!V2476="","",'S.D.PASTE SHEET'!V2476)</f>
        <v/>
      </c>
      <c s="153" t="str">
        <f>IF('S.D.PASTE SHEET'!W2476="","",'S.D.PASTE SHEET'!W2476)</f>
        <v/>
      </c>
      <c s="153" t="str">
        <f>IF('S.D.PASTE SHEET'!X2476="","",'S.D.PASTE SHEET'!X2476)</f>
        <v/>
      </c>
      <c s="153" t="str">
        <f>IF('S.D.PASTE SHEET'!Y2476="","",'S.D.PASTE SHEET'!Y2476)</f>
        <v/>
      </c>
      <c s="153" t="str">
        <f>IF('S.D.PASTE SHEET'!Z2476="","",'S.D.PASTE SHEET'!Z2476)</f>
        <v/>
      </c>
      <c s="153" t="str">
        <f>IF('S.D.PASTE SHEET'!AA2476="","",'S.D.PASTE SHEET'!AA2476)</f>
        <v/>
      </c>
      <c s="153" t="str">
        <f>IF('S.D.PASTE SHEET'!AB2476="","",'S.D.PASTE SHEET'!AB2476)</f>
        <v/>
      </c>
      <c s="153" t="str">
        <f>IF('S.D.PASTE SHEET'!AC2476="","",'S.D.PASTE SHEET'!AC2476)</f>
        <v/>
      </c>
      <c s="153" t="str">
        <f>IF('S.D.PASTE SHEET'!AD2476="","",'S.D.PASTE SHEET'!AD2476)</f>
        <v/>
      </c>
      <c s="155"/>
      <c s="156" t="str">
        <f>IF(AK2476="","",IF(AK2476&gt;0,COUNT($AG$2:AG2476),""))</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IF(BC2476="","",IF(BC2476&gt;0,COUNT($AY$2:AY2476),""))</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77" spans="1:66" ht="15">
      <c r="A2477" s="153" t="str">
        <f>IF('S.D.PASTE SHEET'!A2477="","",'S.D.PASTE SHEET'!A2477)</f>
        <v/>
      </c>
      <c s="153" t="str">
        <f>IF('S.D.PASTE SHEET'!B2477="","",'S.D.PASTE SHEET'!B2477)</f>
        <v/>
      </c>
      <c s="153" t="str">
        <f>IF('S.D.PASTE SHEET'!C2477="","",'S.D.PASTE SHEET'!C2477)</f>
        <v/>
      </c>
      <c s="154" t="str">
        <f>IF('S.D.PASTE SHEET'!D2477="","",'S.D.PASTE SHEET'!D2477)</f>
        <v/>
      </c>
      <c s="153" t="str">
        <f>IF('S.D.PASTE SHEET'!E2477="","",UPPER('S.D.PASTE SHEET'!E2477))</f>
        <v/>
      </c>
      <c s="153" t="str">
        <f>IF('S.D.PASTE SHEET'!F2477="","",'S.D.PASTE SHEET'!F2477)</f>
        <v/>
      </c>
      <c s="153" t="str">
        <f>IF('S.D.PASTE SHEET'!G2477="","",UPPER('S.D.PASTE SHEET'!G2477))</f>
        <v/>
      </c>
      <c s="153" t="str">
        <f>IF('S.D.PASTE SHEET'!H2477="","",UPPER('S.D.PASTE SHEET'!H2477))</f>
        <v/>
      </c>
      <c s="153" t="str">
        <f>IF('S.D.PASTE SHEET'!I2477="","",'S.D.PASTE SHEET'!I2477)</f>
        <v/>
      </c>
      <c s="154" t="str">
        <f>IF('S.D.PASTE SHEET'!J2477="","",'S.D.PASTE SHEET'!J2477)</f>
        <v/>
      </c>
      <c s="153" t="str">
        <f>IF('S.D.PASTE SHEET'!K2477="","",'S.D.PASTE SHEET'!K2477)</f>
        <v/>
      </c>
      <c s="153" t="str">
        <f>IF('S.D.PASTE SHEET'!L2477="","",'S.D.PASTE SHEET'!L2477)</f>
        <v/>
      </c>
      <c s="153" t="str">
        <f>IF('S.D.PASTE SHEET'!M2477="","",'S.D.PASTE SHEET'!M2477)</f>
        <v/>
      </c>
      <c s="153" t="str">
        <f>IF('S.D.PASTE SHEET'!N2477="","",'S.D.PASTE SHEET'!N2477)</f>
        <v/>
      </c>
      <c s="153" t="str">
        <f>IF('S.D.PASTE SHEET'!O2477="","",'S.D.PASTE SHEET'!O2477)</f>
        <v/>
      </c>
      <c s="153" t="str">
        <f>IF('S.D.PASTE SHEET'!P2477="","",'S.D.PASTE SHEET'!P2477)</f>
        <v/>
      </c>
      <c s="153" t="str">
        <f>IF('S.D.PASTE SHEET'!Q2477="","",'S.D.PASTE SHEET'!Q2477)</f>
        <v/>
      </c>
      <c s="153" t="str">
        <f>IF('S.D.PASTE SHEET'!R2477="","",'S.D.PASTE SHEET'!R2477)</f>
        <v/>
      </c>
      <c s="153" t="str">
        <f>IF('S.D.PASTE SHEET'!S2477="","",'S.D.PASTE SHEET'!S2477)</f>
        <v/>
      </c>
      <c s="153" t="str">
        <f>IF('S.D.PASTE SHEET'!T2477="","",'S.D.PASTE SHEET'!T2477)</f>
        <v/>
      </c>
      <c s="153" t="str">
        <f>IF('S.D.PASTE SHEET'!U2477="","",'S.D.PASTE SHEET'!U2477)</f>
        <v/>
      </c>
      <c s="153" t="str">
        <f>IF('S.D.PASTE SHEET'!V2477="","",'S.D.PASTE SHEET'!V2477)</f>
        <v/>
      </c>
      <c s="153" t="str">
        <f>IF('S.D.PASTE SHEET'!W2477="","",'S.D.PASTE SHEET'!W2477)</f>
        <v/>
      </c>
      <c s="153" t="str">
        <f>IF('S.D.PASTE SHEET'!X2477="","",'S.D.PASTE SHEET'!X2477)</f>
        <v/>
      </c>
      <c s="153" t="str">
        <f>IF('S.D.PASTE SHEET'!Y2477="","",'S.D.PASTE SHEET'!Y2477)</f>
        <v/>
      </c>
      <c s="153" t="str">
        <f>IF('S.D.PASTE SHEET'!Z2477="","",'S.D.PASTE SHEET'!Z2477)</f>
        <v/>
      </c>
      <c s="153" t="str">
        <f>IF('S.D.PASTE SHEET'!AA2477="","",'S.D.PASTE SHEET'!AA2477)</f>
        <v/>
      </c>
      <c s="153" t="str">
        <f>IF('S.D.PASTE SHEET'!AB2477="","",'S.D.PASTE SHEET'!AB2477)</f>
        <v/>
      </c>
      <c s="153" t="str">
        <f>IF('S.D.PASTE SHEET'!AC2477="","",'S.D.PASTE SHEET'!AC2477)</f>
        <v/>
      </c>
      <c s="153" t="str">
        <f>IF('S.D.PASTE SHEET'!AD2477="","",'S.D.PASTE SHEET'!AD2477)</f>
        <v/>
      </c>
      <c s="155"/>
      <c s="156" t="str">
        <f>IF(AK2477="","",IF(AK2477&gt;0,COUNT($AG$2:AG2477),""))</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IF(BC2477="","",IF(BC2477&gt;0,COUNT($AY$2:AY2477),""))</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78" spans="1:66" ht="15">
      <c r="A2478" s="153" t="str">
        <f>IF('S.D.PASTE SHEET'!A2478="","",'S.D.PASTE SHEET'!A2478)</f>
        <v/>
      </c>
      <c s="153" t="str">
        <f>IF('S.D.PASTE SHEET'!B2478="","",'S.D.PASTE SHEET'!B2478)</f>
        <v/>
      </c>
      <c s="153" t="str">
        <f>IF('S.D.PASTE SHEET'!C2478="","",'S.D.PASTE SHEET'!C2478)</f>
        <v/>
      </c>
      <c s="154" t="str">
        <f>IF('S.D.PASTE SHEET'!D2478="","",'S.D.PASTE SHEET'!D2478)</f>
        <v/>
      </c>
      <c s="153" t="str">
        <f>IF('S.D.PASTE SHEET'!E2478="","",UPPER('S.D.PASTE SHEET'!E2478))</f>
        <v/>
      </c>
      <c s="153" t="str">
        <f>IF('S.D.PASTE SHEET'!F2478="","",'S.D.PASTE SHEET'!F2478)</f>
        <v/>
      </c>
      <c s="153" t="str">
        <f>IF('S.D.PASTE SHEET'!G2478="","",UPPER('S.D.PASTE SHEET'!G2478))</f>
        <v/>
      </c>
      <c s="153" t="str">
        <f>IF('S.D.PASTE SHEET'!H2478="","",UPPER('S.D.PASTE SHEET'!H2478))</f>
        <v/>
      </c>
      <c s="153" t="str">
        <f>IF('S.D.PASTE SHEET'!I2478="","",'S.D.PASTE SHEET'!I2478)</f>
        <v/>
      </c>
      <c s="154" t="str">
        <f>IF('S.D.PASTE SHEET'!J2478="","",'S.D.PASTE SHEET'!J2478)</f>
        <v/>
      </c>
      <c s="153" t="str">
        <f>IF('S.D.PASTE SHEET'!K2478="","",'S.D.PASTE SHEET'!K2478)</f>
        <v/>
      </c>
      <c s="153" t="str">
        <f>IF('S.D.PASTE SHEET'!L2478="","",'S.D.PASTE SHEET'!L2478)</f>
        <v/>
      </c>
      <c s="153" t="str">
        <f>IF('S.D.PASTE SHEET'!M2478="","",'S.D.PASTE SHEET'!M2478)</f>
        <v/>
      </c>
      <c s="153" t="str">
        <f>IF('S.D.PASTE SHEET'!N2478="","",'S.D.PASTE SHEET'!N2478)</f>
        <v/>
      </c>
      <c s="153" t="str">
        <f>IF('S.D.PASTE SHEET'!O2478="","",'S.D.PASTE SHEET'!O2478)</f>
        <v/>
      </c>
      <c s="153" t="str">
        <f>IF('S.D.PASTE SHEET'!P2478="","",'S.D.PASTE SHEET'!P2478)</f>
        <v/>
      </c>
      <c s="153" t="str">
        <f>IF('S.D.PASTE SHEET'!Q2478="","",'S.D.PASTE SHEET'!Q2478)</f>
        <v/>
      </c>
      <c s="153" t="str">
        <f>IF('S.D.PASTE SHEET'!R2478="","",'S.D.PASTE SHEET'!R2478)</f>
        <v/>
      </c>
      <c s="153" t="str">
        <f>IF('S.D.PASTE SHEET'!S2478="","",'S.D.PASTE SHEET'!S2478)</f>
        <v/>
      </c>
      <c s="153" t="str">
        <f>IF('S.D.PASTE SHEET'!T2478="","",'S.D.PASTE SHEET'!T2478)</f>
        <v/>
      </c>
      <c s="153" t="str">
        <f>IF('S.D.PASTE SHEET'!U2478="","",'S.D.PASTE SHEET'!U2478)</f>
        <v/>
      </c>
      <c s="153" t="str">
        <f>IF('S.D.PASTE SHEET'!V2478="","",'S.D.PASTE SHEET'!V2478)</f>
        <v/>
      </c>
      <c s="153" t="str">
        <f>IF('S.D.PASTE SHEET'!W2478="","",'S.D.PASTE SHEET'!W2478)</f>
        <v/>
      </c>
      <c s="153" t="str">
        <f>IF('S.D.PASTE SHEET'!X2478="","",'S.D.PASTE SHEET'!X2478)</f>
        <v/>
      </c>
      <c s="153" t="str">
        <f>IF('S.D.PASTE SHEET'!Y2478="","",'S.D.PASTE SHEET'!Y2478)</f>
        <v/>
      </c>
      <c s="153" t="str">
        <f>IF('S.D.PASTE SHEET'!Z2478="","",'S.D.PASTE SHEET'!Z2478)</f>
        <v/>
      </c>
      <c s="153" t="str">
        <f>IF('S.D.PASTE SHEET'!AA2478="","",'S.D.PASTE SHEET'!AA2478)</f>
        <v/>
      </c>
      <c s="153" t="str">
        <f>IF('S.D.PASTE SHEET'!AB2478="","",'S.D.PASTE SHEET'!AB2478)</f>
        <v/>
      </c>
      <c s="153" t="str">
        <f>IF('S.D.PASTE SHEET'!AC2478="","",'S.D.PASTE SHEET'!AC2478)</f>
        <v/>
      </c>
      <c s="153" t="str">
        <f>IF('S.D.PASTE SHEET'!AD2478="","",'S.D.PASTE SHEET'!AD2478)</f>
        <v/>
      </c>
      <c s="155"/>
      <c s="156" t="str">
        <f>IF(AK2478="","",IF(AK2478&gt;0,COUNT($AG$2:AG2478),""))</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IF(BC2478="","",IF(BC2478&gt;0,COUNT($AY$2:AY2478),""))</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79" spans="1:66" ht="15">
      <c r="A2479" s="153" t="str">
        <f>IF('S.D.PASTE SHEET'!A2479="","",'S.D.PASTE SHEET'!A2479)</f>
        <v/>
      </c>
      <c s="153" t="str">
        <f>IF('S.D.PASTE SHEET'!B2479="","",'S.D.PASTE SHEET'!B2479)</f>
        <v/>
      </c>
      <c s="153" t="str">
        <f>IF('S.D.PASTE SHEET'!C2479="","",'S.D.PASTE SHEET'!C2479)</f>
        <v/>
      </c>
      <c s="154" t="str">
        <f>IF('S.D.PASTE SHEET'!D2479="","",'S.D.PASTE SHEET'!D2479)</f>
        <v/>
      </c>
      <c s="153" t="str">
        <f>IF('S.D.PASTE SHEET'!E2479="","",UPPER('S.D.PASTE SHEET'!E2479))</f>
        <v/>
      </c>
      <c s="153" t="str">
        <f>IF('S.D.PASTE SHEET'!F2479="","",'S.D.PASTE SHEET'!F2479)</f>
        <v/>
      </c>
      <c s="153" t="str">
        <f>IF('S.D.PASTE SHEET'!G2479="","",UPPER('S.D.PASTE SHEET'!G2479))</f>
        <v/>
      </c>
      <c s="153" t="str">
        <f>IF('S.D.PASTE SHEET'!H2479="","",UPPER('S.D.PASTE SHEET'!H2479))</f>
        <v/>
      </c>
      <c s="153" t="str">
        <f>IF('S.D.PASTE SHEET'!I2479="","",'S.D.PASTE SHEET'!I2479)</f>
        <v/>
      </c>
      <c s="154" t="str">
        <f>IF('S.D.PASTE SHEET'!J2479="","",'S.D.PASTE SHEET'!J2479)</f>
        <v/>
      </c>
      <c s="153" t="str">
        <f>IF('S.D.PASTE SHEET'!K2479="","",'S.D.PASTE SHEET'!K2479)</f>
        <v/>
      </c>
      <c s="153" t="str">
        <f>IF('S.D.PASTE SHEET'!L2479="","",'S.D.PASTE SHEET'!L2479)</f>
        <v/>
      </c>
      <c s="153" t="str">
        <f>IF('S.D.PASTE SHEET'!M2479="","",'S.D.PASTE SHEET'!M2479)</f>
        <v/>
      </c>
      <c s="153" t="str">
        <f>IF('S.D.PASTE SHEET'!N2479="","",'S.D.PASTE SHEET'!N2479)</f>
        <v/>
      </c>
      <c s="153" t="str">
        <f>IF('S.D.PASTE SHEET'!O2479="","",'S.D.PASTE SHEET'!O2479)</f>
        <v/>
      </c>
      <c s="153" t="str">
        <f>IF('S.D.PASTE SHEET'!P2479="","",'S.D.PASTE SHEET'!P2479)</f>
        <v/>
      </c>
      <c s="153" t="str">
        <f>IF('S.D.PASTE SHEET'!Q2479="","",'S.D.PASTE SHEET'!Q2479)</f>
        <v/>
      </c>
      <c s="153" t="str">
        <f>IF('S.D.PASTE SHEET'!R2479="","",'S.D.PASTE SHEET'!R2479)</f>
        <v/>
      </c>
      <c s="153" t="str">
        <f>IF('S.D.PASTE SHEET'!S2479="","",'S.D.PASTE SHEET'!S2479)</f>
        <v/>
      </c>
      <c s="153" t="str">
        <f>IF('S.D.PASTE SHEET'!T2479="","",'S.D.PASTE SHEET'!T2479)</f>
        <v/>
      </c>
      <c s="153" t="str">
        <f>IF('S.D.PASTE SHEET'!U2479="","",'S.D.PASTE SHEET'!U2479)</f>
        <v/>
      </c>
      <c s="153" t="str">
        <f>IF('S.D.PASTE SHEET'!V2479="","",'S.D.PASTE SHEET'!V2479)</f>
        <v/>
      </c>
      <c s="153" t="str">
        <f>IF('S.D.PASTE SHEET'!W2479="","",'S.D.PASTE SHEET'!W2479)</f>
        <v/>
      </c>
      <c s="153" t="str">
        <f>IF('S.D.PASTE SHEET'!X2479="","",'S.D.PASTE SHEET'!X2479)</f>
        <v/>
      </c>
      <c s="153" t="str">
        <f>IF('S.D.PASTE SHEET'!Y2479="","",'S.D.PASTE SHEET'!Y2479)</f>
        <v/>
      </c>
      <c s="153" t="str">
        <f>IF('S.D.PASTE SHEET'!Z2479="","",'S.D.PASTE SHEET'!Z2479)</f>
        <v/>
      </c>
      <c s="153" t="str">
        <f>IF('S.D.PASTE SHEET'!AA2479="","",'S.D.PASTE SHEET'!AA2479)</f>
        <v/>
      </c>
      <c s="153" t="str">
        <f>IF('S.D.PASTE SHEET'!AB2479="","",'S.D.PASTE SHEET'!AB2479)</f>
        <v/>
      </c>
      <c s="153" t="str">
        <f>IF('S.D.PASTE SHEET'!AC2479="","",'S.D.PASTE SHEET'!AC2479)</f>
        <v/>
      </c>
      <c s="153" t="str">
        <f>IF('S.D.PASTE SHEET'!AD2479="","",'S.D.PASTE SHEET'!AD2479)</f>
        <v/>
      </c>
      <c s="155"/>
      <c s="156" t="str">
        <f>IF(AK2479="","",IF(AK2479&gt;0,COUNT($AG$2:AG2479),""))</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IF(BC2479="","",IF(BC2479&gt;0,COUNT($AY$2:AY2479),""))</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80" spans="1:66" ht="15">
      <c r="A2480" s="153" t="str">
        <f>IF('S.D.PASTE SHEET'!A2480="","",'S.D.PASTE SHEET'!A2480)</f>
        <v/>
      </c>
      <c s="153" t="str">
        <f>IF('S.D.PASTE SHEET'!B2480="","",'S.D.PASTE SHEET'!B2480)</f>
        <v/>
      </c>
      <c s="153" t="str">
        <f>IF('S.D.PASTE SHEET'!C2480="","",'S.D.PASTE SHEET'!C2480)</f>
        <v/>
      </c>
      <c s="154" t="str">
        <f>IF('S.D.PASTE SHEET'!D2480="","",'S.D.PASTE SHEET'!D2480)</f>
        <v/>
      </c>
      <c s="153" t="str">
        <f>IF('S.D.PASTE SHEET'!E2480="","",UPPER('S.D.PASTE SHEET'!E2480))</f>
        <v/>
      </c>
      <c s="153" t="str">
        <f>IF('S.D.PASTE SHEET'!F2480="","",'S.D.PASTE SHEET'!F2480)</f>
        <v/>
      </c>
      <c s="153" t="str">
        <f>IF('S.D.PASTE SHEET'!G2480="","",UPPER('S.D.PASTE SHEET'!G2480))</f>
        <v/>
      </c>
      <c s="153" t="str">
        <f>IF('S.D.PASTE SHEET'!H2480="","",UPPER('S.D.PASTE SHEET'!H2480))</f>
        <v/>
      </c>
      <c s="153" t="str">
        <f>IF('S.D.PASTE SHEET'!I2480="","",'S.D.PASTE SHEET'!I2480)</f>
        <v/>
      </c>
      <c s="154" t="str">
        <f>IF('S.D.PASTE SHEET'!J2480="","",'S.D.PASTE SHEET'!J2480)</f>
        <v/>
      </c>
      <c s="153" t="str">
        <f>IF('S.D.PASTE SHEET'!K2480="","",'S.D.PASTE SHEET'!K2480)</f>
        <v/>
      </c>
      <c s="153" t="str">
        <f>IF('S.D.PASTE SHEET'!L2480="","",'S.D.PASTE SHEET'!L2480)</f>
        <v/>
      </c>
      <c s="153" t="str">
        <f>IF('S.D.PASTE SHEET'!M2480="","",'S.D.PASTE SHEET'!M2480)</f>
        <v/>
      </c>
      <c s="153" t="str">
        <f>IF('S.D.PASTE SHEET'!N2480="","",'S.D.PASTE SHEET'!N2480)</f>
        <v/>
      </c>
      <c s="153" t="str">
        <f>IF('S.D.PASTE SHEET'!O2480="","",'S.D.PASTE SHEET'!O2480)</f>
        <v/>
      </c>
      <c s="153" t="str">
        <f>IF('S.D.PASTE SHEET'!P2480="","",'S.D.PASTE SHEET'!P2480)</f>
        <v/>
      </c>
      <c s="153" t="str">
        <f>IF('S.D.PASTE SHEET'!Q2480="","",'S.D.PASTE SHEET'!Q2480)</f>
        <v/>
      </c>
      <c s="153" t="str">
        <f>IF('S.D.PASTE SHEET'!R2480="","",'S.D.PASTE SHEET'!R2480)</f>
        <v/>
      </c>
      <c s="153" t="str">
        <f>IF('S.D.PASTE SHEET'!S2480="","",'S.D.PASTE SHEET'!S2480)</f>
        <v/>
      </c>
      <c s="153" t="str">
        <f>IF('S.D.PASTE SHEET'!T2480="","",'S.D.PASTE SHEET'!T2480)</f>
        <v/>
      </c>
      <c s="153" t="str">
        <f>IF('S.D.PASTE SHEET'!U2480="","",'S.D.PASTE SHEET'!U2480)</f>
        <v/>
      </c>
      <c s="153" t="str">
        <f>IF('S.D.PASTE SHEET'!V2480="","",'S.D.PASTE SHEET'!V2480)</f>
        <v/>
      </c>
      <c s="153" t="str">
        <f>IF('S.D.PASTE SHEET'!W2480="","",'S.D.PASTE SHEET'!W2480)</f>
        <v/>
      </c>
      <c s="153" t="str">
        <f>IF('S.D.PASTE SHEET'!X2480="","",'S.D.PASTE SHEET'!X2480)</f>
        <v/>
      </c>
      <c s="153" t="str">
        <f>IF('S.D.PASTE SHEET'!Y2480="","",'S.D.PASTE SHEET'!Y2480)</f>
        <v/>
      </c>
      <c s="153" t="str">
        <f>IF('S.D.PASTE SHEET'!Z2480="","",'S.D.PASTE SHEET'!Z2480)</f>
        <v/>
      </c>
      <c s="153" t="str">
        <f>IF('S.D.PASTE SHEET'!AA2480="","",'S.D.PASTE SHEET'!AA2480)</f>
        <v/>
      </c>
      <c s="153" t="str">
        <f>IF('S.D.PASTE SHEET'!AB2480="","",'S.D.PASTE SHEET'!AB2480)</f>
        <v/>
      </c>
      <c s="153" t="str">
        <f>IF('S.D.PASTE SHEET'!AC2480="","",'S.D.PASTE SHEET'!AC2480)</f>
        <v/>
      </c>
      <c s="153" t="str">
        <f>IF('S.D.PASTE SHEET'!AD2480="","",'S.D.PASTE SHEET'!AD2480)</f>
        <v/>
      </c>
      <c s="155"/>
      <c s="156" t="str">
        <f>IF(AK2480="","",IF(AK2480&gt;0,COUNT($AG$2:AG2480),""))</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IF(BC2480="","",IF(BC2480&gt;0,COUNT($AY$2:AY2480),""))</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81" spans="1:66" ht="15">
      <c r="A2481" s="153" t="str">
        <f>IF('S.D.PASTE SHEET'!A2481="","",'S.D.PASTE SHEET'!A2481)</f>
        <v/>
      </c>
      <c s="153" t="str">
        <f>IF('S.D.PASTE SHEET'!B2481="","",'S.D.PASTE SHEET'!B2481)</f>
        <v/>
      </c>
      <c s="153" t="str">
        <f>IF('S.D.PASTE SHEET'!C2481="","",'S.D.PASTE SHEET'!C2481)</f>
        <v/>
      </c>
      <c s="154" t="str">
        <f>IF('S.D.PASTE SHEET'!D2481="","",'S.D.PASTE SHEET'!D2481)</f>
        <v/>
      </c>
      <c s="153" t="str">
        <f>IF('S.D.PASTE SHEET'!E2481="","",UPPER('S.D.PASTE SHEET'!E2481))</f>
        <v/>
      </c>
      <c s="153" t="str">
        <f>IF('S.D.PASTE SHEET'!F2481="","",'S.D.PASTE SHEET'!F2481)</f>
        <v/>
      </c>
      <c s="153" t="str">
        <f>IF('S.D.PASTE SHEET'!G2481="","",UPPER('S.D.PASTE SHEET'!G2481))</f>
        <v/>
      </c>
      <c s="153" t="str">
        <f>IF('S.D.PASTE SHEET'!H2481="","",UPPER('S.D.PASTE SHEET'!H2481))</f>
        <v/>
      </c>
      <c s="153" t="str">
        <f>IF('S.D.PASTE SHEET'!I2481="","",'S.D.PASTE SHEET'!I2481)</f>
        <v/>
      </c>
      <c s="154" t="str">
        <f>IF('S.D.PASTE SHEET'!J2481="","",'S.D.PASTE SHEET'!J2481)</f>
        <v/>
      </c>
      <c s="153" t="str">
        <f>IF('S.D.PASTE SHEET'!K2481="","",'S.D.PASTE SHEET'!K2481)</f>
        <v/>
      </c>
      <c s="153" t="str">
        <f>IF('S.D.PASTE SHEET'!L2481="","",'S.D.PASTE SHEET'!L2481)</f>
        <v/>
      </c>
      <c s="153" t="str">
        <f>IF('S.D.PASTE SHEET'!M2481="","",'S.D.PASTE SHEET'!M2481)</f>
        <v/>
      </c>
      <c s="153" t="str">
        <f>IF('S.D.PASTE SHEET'!N2481="","",'S.D.PASTE SHEET'!N2481)</f>
        <v/>
      </c>
      <c s="153" t="str">
        <f>IF('S.D.PASTE SHEET'!O2481="","",'S.D.PASTE SHEET'!O2481)</f>
        <v/>
      </c>
      <c s="153" t="str">
        <f>IF('S.D.PASTE SHEET'!P2481="","",'S.D.PASTE SHEET'!P2481)</f>
        <v/>
      </c>
      <c s="153" t="str">
        <f>IF('S.D.PASTE SHEET'!Q2481="","",'S.D.PASTE SHEET'!Q2481)</f>
        <v/>
      </c>
      <c s="153" t="str">
        <f>IF('S.D.PASTE SHEET'!R2481="","",'S.D.PASTE SHEET'!R2481)</f>
        <v/>
      </c>
      <c s="153" t="str">
        <f>IF('S.D.PASTE SHEET'!S2481="","",'S.D.PASTE SHEET'!S2481)</f>
        <v/>
      </c>
      <c s="153" t="str">
        <f>IF('S.D.PASTE SHEET'!T2481="","",'S.D.PASTE SHEET'!T2481)</f>
        <v/>
      </c>
      <c s="153" t="str">
        <f>IF('S.D.PASTE SHEET'!U2481="","",'S.D.PASTE SHEET'!U2481)</f>
        <v/>
      </c>
      <c s="153" t="str">
        <f>IF('S.D.PASTE SHEET'!V2481="","",'S.D.PASTE SHEET'!V2481)</f>
        <v/>
      </c>
      <c s="153" t="str">
        <f>IF('S.D.PASTE SHEET'!W2481="","",'S.D.PASTE SHEET'!W2481)</f>
        <v/>
      </c>
      <c s="153" t="str">
        <f>IF('S.D.PASTE SHEET'!X2481="","",'S.D.PASTE SHEET'!X2481)</f>
        <v/>
      </c>
      <c s="153" t="str">
        <f>IF('S.D.PASTE SHEET'!Y2481="","",'S.D.PASTE SHEET'!Y2481)</f>
        <v/>
      </c>
      <c s="153" t="str">
        <f>IF('S.D.PASTE SHEET'!Z2481="","",'S.D.PASTE SHEET'!Z2481)</f>
        <v/>
      </c>
      <c s="153" t="str">
        <f>IF('S.D.PASTE SHEET'!AA2481="","",'S.D.PASTE SHEET'!AA2481)</f>
        <v/>
      </c>
      <c s="153" t="str">
        <f>IF('S.D.PASTE SHEET'!AB2481="","",'S.D.PASTE SHEET'!AB2481)</f>
        <v/>
      </c>
      <c s="153" t="str">
        <f>IF('S.D.PASTE SHEET'!AC2481="","",'S.D.PASTE SHEET'!AC2481)</f>
        <v/>
      </c>
      <c s="153" t="str">
        <f>IF('S.D.PASTE SHEET'!AD2481="","",'S.D.PASTE SHEET'!AD2481)</f>
        <v/>
      </c>
      <c s="155"/>
      <c s="156" t="str">
        <f>IF(AK2481="","",IF(AK2481&gt;0,COUNT($AG$2:AG2481),""))</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IF(BC2481="","",IF(BC2481&gt;0,COUNT($AY$2:AY2481),""))</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82" spans="1:66" ht="15">
      <c r="A2482" s="153" t="str">
        <f>IF('S.D.PASTE SHEET'!A2482="","",'S.D.PASTE SHEET'!A2482)</f>
        <v/>
      </c>
      <c s="153" t="str">
        <f>IF('S.D.PASTE SHEET'!B2482="","",'S.D.PASTE SHEET'!B2482)</f>
        <v/>
      </c>
      <c s="153" t="str">
        <f>IF('S.D.PASTE SHEET'!C2482="","",'S.D.PASTE SHEET'!C2482)</f>
        <v/>
      </c>
      <c s="154" t="str">
        <f>IF('S.D.PASTE SHEET'!D2482="","",'S.D.PASTE SHEET'!D2482)</f>
        <v/>
      </c>
      <c s="153" t="str">
        <f>IF('S.D.PASTE SHEET'!E2482="","",UPPER('S.D.PASTE SHEET'!E2482))</f>
        <v/>
      </c>
      <c s="153" t="str">
        <f>IF('S.D.PASTE SHEET'!F2482="","",'S.D.PASTE SHEET'!F2482)</f>
        <v/>
      </c>
      <c s="153" t="str">
        <f>IF('S.D.PASTE SHEET'!G2482="","",UPPER('S.D.PASTE SHEET'!G2482))</f>
        <v/>
      </c>
      <c s="153" t="str">
        <f>IF('S.D.PASTE SHEET'!H2482="","",UPPER('S.D.PASTE SHEET'!H2482))</f>
        <v/>
      </c>
      <c s="153" t="str">
        <f>IF('S.D.PASTE SHEET'!I2482="","",'S.D.PASTE SHEET'!I2482)</f>
        <v/>
      </c>
      <c s="154" t="str">
        <f>IF('S.D.PASTE SHEET'!J2482="","",'S.D.PASTE SHEET'!J2482)</f>
        <v/>
      </c>
      <c s="153" t="str">
        <f>IF('S.D.PASTE SHEET'!K2482="","",'S.D.PASTE SHEET'!K2482)</f>
        <v/>
      </c>
      <c s="153" t="str">
        <f>IF('S.D.PASTE SHEET'!L2482="","",'S.D.PASTE SHEET'!L2482)</f>
        <v/>
      </c>
      <c s="153" t="str">
        <f>IF('S.D.PASTE SHEET'!M2482="","",'S.D.PASTE SHEET'!M2482)</f>
        <v/>
      </c>
      <c s="153" t="str">
        <f>IF('S.D.PASTE SHEET'!N2482="","",'S.D.PASTE SHEET'!N2482)</f>
        <v/>
      </c>
      <c s="153" t="str">
        <f>IF('S.D.PASTE SHEET'!O2482="","",'S.D.PASTE SHEET'!O2482)</f>
        <v/>
      </c>
      <c s="153" t="str">
        <f>IF('S.D.PASTE SHEET'!P2482="","",'S.D.PASTE SHEET'!P2482)</f>
        <v/>
      </c>
      <c s="153" t="str">
        <f>IF('S.D.PASTE SHEET'!Q2482="","",'S.D.PASTE SHEET'!Q2482)</f>
        <v/>
      </c>
      <c s="153" t="str">
        <f>IF('S.D.PASTE SHEET'!R2482="","",'S.D.PASTE SHEET'!R2482)</f>
        <v/>
      </c>
      <c s="153" t="str">
        <f>IF('S.D.PASTE SHEET'!S2482="","",'S.D.PASTE SHEET'!S2482)</f>
        <v/>
      </c>
      <c s="153" t="str">
        <f>IF('S.D.PASTE SHEET'!T2482="","",'S.D.PASTE SHEET'!T2482)</f>
        <v/>
      </c>
      <c s="153" t="str">
        <f>IF('S.D.PASTE SHEET'!U2482="","",'S.D.PASTE SHEET'!U2482)</f>
        <v/>
      </c>
      <c s="153" t="str">
        <f>IF('S.D.PASTE SHEET'!V2482="","",'S.D.PASTE SHEET'!V2482)</f>
        <v/>
      </c>
      <c s="153" t="str">
        <f>IF('S.D.PASTE SHEET'!W2482="","",'S.D.PASTE SHEET'!W2482)</f>
        <v/>
      </c>
      <c s="153" t="str">
        <f>IF('S.D.PASTE SHEET'!X2482="","",'S.D.PASTE SHEET'!X2482)</f>
        <v/>
      </c>
      <c s="153" t="str">
        <f>IF('S.D.PASTE SHEET'!Y2482="","",'S.D.PASTE SHEET'!Y2482)</f>
        <v/>
      </c>
      <c s="153" t="str">
        <f>IF('S.D.PASTE SHEET'!Z2482="","",'S.D.PASTE SHEET'!Z2482)</f>
        <v/>
      </c>
      <c s="153" t="str">
        <f>IF('S.D.PASTE SHEET'!AA2482="","",'S.D.PASTE SHEET'!AA2482)</f>
        <v/>
      </c>
      <c s="153" t="str">
        <f>IF('S.D.PASTE SHEET'!AB2482="","",'S.D.PASTE SHEET'!AB2482)</f>
        <v/>
      </c>
      <c s="153" t="str">
        <f>IF('S.D.PASTE SHEET'!AC2482="","",'S.D.PASTE SHEET'!AC2482)</f>
        <v/>
      </c>
      <c s="153" t="str">
        <f>IF('S.D.PASTE SHEET'!AD2482="","",'S.D.PASTE SHEET'!AD2482)</f>
        <v/>
      </c>
      <c s="155"/>
      <c s="156" t="str">
        <f>IF(AK2482="","",IF(AK2482&gt;0,COUNT($AG$2:AG2482),""))</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IF(BC2482="","",IF(BC2482&gt;0,COUNT($AY$2:AY2482),""))</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83" spans="1:66" ht="15">
      <c r="A2483" s="153" t="str">
        <f>IF('S.D.PASTE SHEET'!A2483="","",'S.D.PASTE SHEET'!A2483)</f>
        <v/>
      </c>
      <c s="153" t="str">
        <f>IF('S.D.PASTE SHEET'!B2483="","",'S.D.PASTE SHEET'!B2483)</f>
        <v/>
      </c>
      <c s="153" t="str">
        <f>IF('S.D.PASTE SHEET'!C2483="","",'S.D.PASTE SHEET'!C2483)</f>
        <v/>
      </c>
      <c s="154" t="str">
        <f>IF('S.D.PASTE SHEET'!D2483="","",'S.D.PASTE SHEET'!D2483)</f>
        <v/>
      </c>
      <c s="153" t="str">
        <f>IF('S.D.PASTE SHEET'!E2483="","",UPPER('S.D.PASTE SHEET'!E2483))</f>
        <v/>
      </c>
      <c s="153" t="str">
        <f>IF('S.D.PASTE SHEET'!F2483="","",'S.D.PASTE SHEET'!F2483)</f>
        <v/>
      </c>
      <c s="153" t="str">
        <f>IF('S.D.PASTE SHEET'!G2483="","",UPPER('S.D.PASTE SHEET'!G2483))</f>
        <v/>
      </c>
      <c s="153" t="str">
        <f>IF('S.D.PASTE SHEET'!H2483="","",UPPER('S.D.PASTE SHEET'!H2483))</f>
        <v/>
      </c>
      <c s="153" t="str">
        <f>IF('S.D.PASTE SHEET'!I2483="","",'S.D.PASTE SHEET'!I2483)</f>
        <v/>
      </c>
      <c s="154" t="str">
        <f>IF('S.D.PASTE SHEET'!J2483="","",'S.D.PASTE SHEET'!J2483)</f>
        <v/>
      </c>
      <c s="153" t="str">
        <f>IF('S.D.PASTE SHEET'!K2483="","",'S.D.PASTE SHEET'!K2483)</f>
        <v/>
      </c>
      <c s="153" t="str">
        <f>IF('S.D.PASTE SHEET'!L2483="","",'S.D.PASTE SHEET'!L2483)</f>
        <v/>
      </c>
      <c s="153" t="str">
        <f>IF('S.D.PASTE SHEET'!M2483="","",'S.D.PASTE SHEET'!M2483)</f>
        <v/>
      </c>
      <c s="153" t="str">
        <f>IF('S.D.PASTE SHEET'!N2483="","",'S.D.PASTE SHEET'!N2483)</f>
        <v/>
      </c>
      <c s="153" t="str">
        <f>IF('S.D.PASTE SHEET'!O2483="","",'S.D.PASTE SHEET'!O2483)</f>
        <v/>
      </c>
      <c s="153" t="str">
        <f>IF('S.D.PASTE SHEET'!P2483="","",'S.D.PASTE SHEET'!P2483)</f>
        <v/>
      </c>
      <c s="153" t="str">
        <f>IF('S.D.PASTE SHEET'!Q2483="","",'S.D.PASTE SHEET'!Q2483)</f>
        <v/>
      </c>
      <c s="153" t="str">
        <f>IF('S.D.PASTE SHEET'!R2483="","",'S.D.PASTE SHEET'!R2483)</f>
        <v/>
      </c>
      <c s="153" t="str">
        <f>IF('S.D.PASTE SHEET'!S2483="","",'S.D.PASTE SHEET'!S2483)</f>
        <v/>
      </c>
      <c s="153" t="str">
        <f>IF('S.D.PASTE SHEET'!T2483="","",'S.D.PASTE SHEET'!T2483)</f>
        <v/>
      </c>
      <c s="153" t="str">
        <f>IF('S.D.PASTE SHEET'!U2483="","",'S.D.PASTE SHEET'!U2483)</f>
        <v/>
      </c>
      <c s="153" t="str">
        <f>IF('S.D.PASTE SHEET'!V2483="","",'S.D.PASTE SHEET'!V2483)</f>
        <v/>
      </c>
      <c s="153" t="str">
        <f>IF('S.D.PASTE SHEET'!W2483="","",'S.D.PASTE SHEET'!W2483)</f>
        <v/>
      </c>
      <c s="153" t="str">
        <f>IF('S.D.PASTE SHEET'!X2483="","",'S.D.PASTE SHEET'!X2483)</f>
        <v/>
      </c>
      <c s="153" t="str">
        <f>IF('S.D.PASTE SHEET'!Y2483="","",'S.D.PASTE SHEET'!Y2483)</f>
        <v/>
      </c>
      <c s="153" t="str">
        <f>IF('S.D.PASTE SHEET'!Z2483="","",'S.D.PASTE SHEET'!Z2483)</f>
        <v/>
      </c>
      <c s="153" t="str">
        <f>IF('S.D.PASTE SHEET'!AA2483="","",'S.D.PASTE SHEET'!AA2483)</f>
        <v/>
      </c>
      <c s="153" t="str">
        <f>IF('S.D.PASTE SHEET'!AB2483="","",'S.D.PASTE SHEET'!AB2483)</f>
        <v/>
      </c>
      <c s="153" t="str">
        <f>IF('S.D.PASTE SHEET'!AC2483="","",'S.D.PASTE SHEET'!AC2483)</f>
        <v/>
      </c>
      <c s="153" t="str">
        <f>IF('S.D.PASTE SHEET'!AD2483="","",'S.D.PASTE SHEET'!AD2483)</f>
        <v/>
      </c>
      <c s="155"/>
      <c s="156" t="str">
        <f>IF(AK2483="","",IF(AK2483&gt;0,COUNT($AG$2:AG2483),""))</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IF(BC2483="","",IF(BC2483&gt;0,COUNT($AY$2:AY2483),""))</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84" spans="1:66" ht="15">
      <c r="A2484" s="153" t="str">
        <f>IF('S.D.PASTE SHEET'!A2484="","",'S.D.PASTE SHEET'!A2484)</f>
        <v/>
      </c>
      <c s="153" t="str">
        <f>IF('S.D.PASTE SHEET'!B2484="","",'S.D.PASTE SHEET'!B2484)</f>
        <v/>
      </c>
      <c s="153" t="str">
        <f>IF('S.D.PASTE SHEET'!C2484="","",'S.D.PASTE SHEET'!C2484)</f>
        <v/>
      </c>
      <c s="154" t="str">
        <f>IF('S.D.PASTE SHEET'!D2484="","",'S.D.PASTE SHEET'!D2484)</f>
        <v/>
      </c>
      <c s="153" t="str">
        <f>IF('S.D.PASTE SHEET'!E2484="","",UPPER('S.D.PASTE SHEET'!E2484))</f>
        <v/>
      </c>
      <c s="153" t="str">
        <f>IF('S.D.PASTE SHEET'!F2484="","",'S.D.PASTE SHEET'!F2484)</f>
        <v/>
      </c>
      <c s="153" t="str">
        <f>IF('S.D.PASTE SHEET'!G2484="","",UPPER('S.D.PASTE SHEET'!G2484))</f>
        <v/>
      </c>
      <c s="153" t="str">
        <f>IF('S.D.PASTE SHEET'!H2484="","",UPPER('S.D.PASTE SHEET'!H2484))</f>
        <v/>
      </c>
      <c s="153" t="str">
        <f>IF('S.D.PASTE SHEET'!I2484="","",'S.D.PASTE SHEET'!I2484)</f>
        <v/>
      </c>
      <c s="154" t="str">
        <f>IF('S.D.PASTE SHEET'!J2484="","",'S.D.PASTE SHEET'!J2484)</f>
        <v/>
      </c>
      <c s="153" t="str">
        <f>IF('S.D.PASTE SHEET'!K2484="","",'S.D.PASTE SHEET'!K2484)</f>
        <v/>
      </c>
      <c s="153" t="str">
        <f>IF('S.D.PASTE SHEET'!L2484="","",'S.D.PASTE SHEET'!L2484)</f>
        <v/>
      </c>
      <c s="153" t="str">
        <f>IF('S.D.PASTE SHEET'!M2484="","",'S.D.PASTE SHEET'!M2484)</f>
        <v/>
      </c>
      <c s="153" t="str">
        <f>IF('S.D.PASTE SHEET'!N2484="","",'S.D.PASTE SHEET'!N2484)</f>
        <v/>
      </c>
      <c s="153" t="str">
        <f>IF('S.D.PASTE SHEET'!O2484="","",'S.D.PASTE SHEET'!O2484)</f>
        <v/>
      </c>
      <c s="153" t="str">
        <f>IF('S.D.PASTE SHEET'!P2484="","",'S.D.PASTE SHEET'!P2484)</f>
        <v/>
      </c>
      <c s="153" t="str">
        <f>IF('S.D.PASTE SHEET'!Q2484="","",'S.D.PASTE SHEET'!Q2484)</f>
        <v/>
      </c>
      <c s="153" t="str">
        <f>IF('S.D.PASTE SHEET'!R2484="","",'S.D.PASTE SHEET'!R2484)</f>
        <v/>
      </c>
      <c s="153" t="str">
        <f>IF('S.D.PASTE SHEET'!S2484="","",'S.D.PASTE SHEET'!S2484)</f>
        <v/>
      </c>
      <c s="153" t="str">
        <f>IF('S.D.PASTE SHEET'!T2484="","",'S.D.PASTE SHEET'!T2484)</f>
        <v/>
      </c>
      <c s="153" t="str">
        <f>IF('S.D.PASTE SHEET'!U2484="","",'S.D.PASTE SHEET'!U2484)</f>
        <v/>
      </c>
      <c s="153" t="str">
        <f>IF('S.D.PASTE SHEET'!V2484="","",'S.D.PASTE SHEET'!V2484)</f>
        <v/>
      </c>
      <c s="153" t="str">
        <f>IF('S.D.PASTE SHEET'!W2484="","",'S.D.PASTE SHEET'!W2484)</f>
        <v/>
      </c>
      <c s="153" t="str">
        <f>IF('S.D.PASTE SHEET'!X2484="","",'S.D.PASTE SHEET'!X2484)</f>
        <v/>
      </c>
      <c s="153" t="str">
        <f>IF('S.D.PASTE SHEET'!Y2484="","",'S.D.PASTE SHEET'!Y2484)</f>
        <v/>
      </c>
      <c s="153" t="str">
        <f>IF('S.D.PASTE SHEET'!Z2484="","",'S.D.PASTE SHEET'!Z2484)</f>
        <v/>
      </c>
      <c s="153" t="str">
        <f>IF('S.D.PASTE SHEET'!AA2484="","",'S.D.PASTE SHEET'!AA2484)</f>
        <v/>
      </c>
      <c s="153" t="str">
        <f>IF('S.D.PASTE SHEET'!AB2484="","",'S.D.PASTE SHEET'!AB2484)</f>
        <v/>
      </c>
      <c s="153" t="str">
        <f>IF('S.D.PASTE SHEET'!AC2484="","",'S.D.PASTE SHEET'!AC2484)</f>
        <v/>
      </c>
      <c s="153" t="str">
        <f>IF('S.D.PASTE SHEET'!AD2484="","",'S.D.PASTE SHEET'!AD2484)</f>
        <v/>
      </c>
      <c s="155"/>
      <c s="156" t="str">
        <f>IF(AK2484="","",IF(AK2484&gt;0,COUNT($AG$2:AG2484),""))</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IF(BC2484="","",IF(BC2484&gt;0,COUNT($AY$2:AY2484),""))</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85" spans="1:66" ht="15">
      <c r="A2485" s="153" t="str">
        <f>IF('S.D.PASTE SHEET'!A2485="","",'S.D.PASTE SHEET'!A2485)</f>
        <v/>
      </c>
      <c s="153" t="str">
        <f>IF('S.D.PASTE SHEET'!B2485="","",'S.D.PASTE SHEET'!B2485)</f>
        <v/>
      </c>
      <c s="153" t="str">
        <f>IF('S.D.PASTE SHEET'!C2485="","",'S.D.PASTE SHEET'!C2485)</f>
        <v/>
      </c>
      <c s="154" t="str">
        <f>IF('S.D.PASTE SHEET'!D2485="","",'S.D.PASTE SHEET'!D2485)</f>
        <v/>
      </c>
      <c s="153" t="str">
        <f>IF('S.D.PASTE SHEET'!E2485="","",UPPER('S.D.PASTE SHEET'!E2485))</f>
        <v/>
      </c>
      <c s="153" t="str">
        <f>IF('S.D.PASTE SHEET'!F2485="","",'S.D.PASTE SHEET'!F2485)</f>
        <v/>
      </c>
      <c s="153" t="str">
        <f>IF('S.D.PASTE SHEET'!G2485="","",UPPER('S.D.PASTE SHEET'!G2485))</f>
        <v/>
      </c>
      <c s="153" t="str">
        <f>IF('S.D.PASTE SHEET'!H2485="","",UPPER('S.D.PASTE SHEET'!H2485))</f>
        <v/>
      </c>
      <c s="153" t="str">
        <f>IF('S.D.PASTE SHEET'!I2485="","",'S.D.PASTE SHEET'!I2485)</f>
        <v/>
      </c>
      <c s="154" t="str">
        <f>IF('S.D.PASTE SHEET'!J2485="","",'S.D.PASTE SHEET'!J2485)</f>
        <v/>
      </c>
      <c s="153" t="str">
        <f>IF('S.D.PASTE SHEET'!K2485="","",'S.D.PASTE SHEET'!K2485)</f>
        <v/>
      </c>
      <c s="153" t="str">
        <f>IF('S.D.PASTE SHEET'!L2485="","",'S.D.PASTE SHEET'!L2485)</f>
        <v/>
      </c>
      <c s="153" t="str">
        <f>IF('S.D.PASTE SHEET'!M2485="","",'S.D.PASTE SHEET'!M2485)</f>
        <v/>
      </c>
      <c s="153" t="str">
        <f>IF('S.D.PASTE SHEET'!N2485="","",'S.D.PASTE SHEET'!N2485)</f>
        <v/>
      </c>
      <c s="153" t="str">
        <f>IF('S.D.PASTE SHEET'!O2485="","",'S.D.PASTE SHEET'!O2485)</f>
        <v/>
      </c>
      <c s="153" t="str">
        <f>IF('S.D.PASTE SHEET'!P2485="","",'S.D.PASTE SHEET'!P2485)</f>
        <v/>
      </c>
      <c s="153" t="str">
        <f>IF('S.D.PASTE SHEET'!Q2485="","",'S.D.PASTE SHEET'!Q2485)</f>
        <v/>
      </c>
      <c s="153" t="str">
        <f>IF('S.D.PASTE SHEET'!R2485="","",'S.D.PASTE SHEET'!R2485)</f>
        <v/>
      </c>
      <c s="153" t="str">
        <f>IF('S.D.PASTE SHEET'!S2485="","",'S.D.PASTE SHEET'!S2485)</f>
        <v/>
      </c>
      <c s="153" t="str">
        <f>IF('S.D.PASTE SHEET'!T2485="","",'S.D.PASTE SHEET'!T2485)</f>
        <v/>
      </c>
      <c s="153" t="str">
        <f>IF('S.D.PASTE SHEET'!U2485="","",'S.D.PASTE SHEET'!U2485)</f>
        <v/>
      </c>
      <c s="153" t="str">
        <f>IF('S.D.PASTE SHEET'!V2485="","",'S.D.PASTE SHEET'!V2485)</f>
        <v/>
      </c>
      <c s="153" t="str">
        <f>IF('S.D.PASTE SHEET'!W2485="","",'S.D.PASTE SHEET'!W2485)</f>
        <v/>
      </c>
      <c s="153" t="str">
        <f>IF('S.D.PASTE SHEET'!X2485="","",'S.D.PASTE SHEET'!X2485)</f>
        <v/>
      </c>
      <c s="153" t="str">
        <f>IF('S.D.PASTE SHEET'!Y2485="","",'S.D.PASTE SHEET'!Y2485)</f>
        <v/>
      </c>
      <c s="153" t="str">
        <f>IF('S.D.PASTE SHEET'!Z2485="","",'S.D.PASTE SHEET'!Z2485)</f>
        <v/>
      </c>
      <c s="153" t="str">
        <f>IF('S.D.PASTE SHEET'!AA2485="","",'S.D.PASTE SHEET'!AA2485)</f>
        <v/>
      </c>
      <c s="153" t="str">
        <f>IF('S.D.PASTE SHEET'!AB2485="","",'S.D.PASTE SHEET'!AB2485)</f>
        <v/>
      </c>
      <c s="153" t="str">
        <f>IF('S.D.PASTE SHEET'!AC2485="","",'S.D.PASTE SHEET'!AC2485)</f>
        <v/>
      </c>
      <c s="153" t="str">
        <f>IF('S.D.PASTE SHEET'!AD2485="","",'S.D.PASTE SHEET'!AD2485)</f>
        <v/>
      </c>
      <c s="155"/>
      <c s="156" t="str">
        <f>IF(AK2485="","",IF(AK2485&gt;0,COUNT($AG$2:AG2485),""))</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IF(BC2485="","",IF(BC2485&gt;0,COUNT($AY$2:AY2485),""))</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86" spans="1:66" ht="15">
      <c r="A2486" s="153" t="str">
        <f>IF('S.D.PASTE SHEET'!A2486="","",'S.D.PASTE SHEET'!A2486)</f>
        <v/>
      </c>
      <c s="153" t="str">
        <f>IF('S.D.PASTE SHEET'!B2486="","",'S.D.PASTE SHEET'!B2486)</f>
        <v/>
      </c>
      <c s="153" t="str">
        <f>IF('S.D.PASTE SHEET'!C2486="","",'S.D.PASTE SHEET'!C2486)</f>
        <v/>
      </c>
      <c s="154" t="str">
        <f>IF('S.D.PASTE SHEET'!D2486="","",'S.D.PASTE SHEET'!D2486)</f>
        <v/>
      </c>
      <c s="153" t="str">
        <f>IF('S.D.PASTE SHEET'!E2486="","",UPPER('S.D.PASTE SHEET'!E2486))</f>
        <v/>
      </c>
      <c s="153" t="str">
        <f>IF('S.D.PASTE SHEET'!F2486="","",'S.D.PASTE SHEET'!F2486)</f>
        <v/>
      </c>
      <c s="153" t="str">
        <f>IF('S.D.PASTE SHEET'!G2486="","",UPPER('S.D.PASTE SHEET'!G2486))</f>
        <v/>
      </c>
      <c s="153" t="str">
        <f>IF('S.D.PASTE SHEET'!H2486="","",UPPER('S.D.PASTE SHEET'!H2486))</f>
        <v/>
      </c>
      <c s="153" t="str">
        <f>IF('S.D.PASTE SHEET'!I2486="","",'S.D.PASTE SHEET'!I2486)</f>
        <v/>
      </c>
      <c s="154" t="str">
        <f>IF('S.D.PASTE SHEET'!J2486="","",'S.D.PASTE SHEET'!J2486)</f>
        <v/>
      </c>
      <c s="153" t="str">
        <f>IF('S.D.PASTE SHEET'!K2486="","",'S.D.PASTE SHEET'!K2486)</f>
        <v/>
      </c>
      <c s="153" t="str">
        <f>IF('S.D.PASTE SHEET'!L2486="","",'S.D.PASTE SHEET'!L2486)</f>
        <v/>
      </c>
      <c s="153" t="str">
        <f>IF('S.D.PASTE SHEET'!M2486="","",'S.D.PASTE SHEET'!M2486)</f>
        <v/>
      </c>
      <c s="153" t="str">
        <f>IF('S.D.PASTE SHEET'!N2486="","",'S.D.PASTE SHEET'!N2486)</f>
        <v/>
      </c>
      <c s="153" t="str">
        <f>IF('S.D.PASTE SHEET'!O2486="","",'S.D.PASTE SHEET'!O2486)</f>
        <v/>
      </c>
      <c s="153" t="str">
        <f>IF('S.D.PASTE SHEET'!P2486="","",'S.D.PASTE SHEET'!P2486)</f>
        <v/>
      </c>
      <c s="153" t="str">
        <f>IF('S.D.PASTE SHEET'!Q2486="","",'S.D.PASTE SHEET'!Q2486)</f>
        <v/>
      </c>
      <c s="153" t="str">
        <f>IF('S.D.PASTE SHEET'!R2486="","",'S.D.PASTE SHEET'!R2486)</f>
        <v/>
      </c>
      <c s="153" t="str">
        <f>IF('S.D.PASTE SHEET'!S2486="","",'S.D.PASTE SHEET'!S2486)</f>
        <v/>
      </c>
      <c s="153" t="str">
        <f>IF('S.D.PASTE SHEET'!T2486="","",'S.D.PASTE SHEET'!T2486)</f>
        <v/>
      </c>
      <c s="153" t="str">
        <f>IF('S.D.PASTE SHEET'!U2486="","",'S.D.PASTE SHEET'!U2486)</f>
        <v/>
      </c>
      <c s="153" t="str">
        <f>IF('S.D.PASTE SHEET'!V2486="","",'S.D.PASTE SHEET'!V2486)</f>
        <v/>
      </c>
      <c s="153" t="str">
        <f>IF('S.D.PASTE SHEET'!W2486="","",'S.D.PASTE SHEET'!W2486)</f>
        <v/>
      </c>
      <c s="153" t="str">
        <f>IF('S.D.PASTE SHEET'!X2486="","",'S.D.PASTE SHEET'!X2486)</f>
        <v/>
      </c>
      <c s="153" t="str">
        <f>IF('S.D.PASTE SHEET'!Y2486="","",'S.D.PASTE SHEET'!Y2486)</f>
        <v/>
      </c>
      <c s="153" t="str">
        <f>IF('S.D.PASTE SHEET'!Z2486="","",'S.D.PASTE SHEET'!Z2486)</f>
        <v/>
      </c>
      <c s="153" t="str">
        <f>IF('S.D.PASTE SHEET'!AA2486="","",'S.D.PASTE SHEET'!AA2486)</f>
        <v/>
      </c>
      <c s="153" t="str">
        <f>IF('S.D.PASTE SHEET'!AB2486="","",'S.D.PASTE SHEET'!AB2486)</f>
        <v/>
      </c>
      <c s="153" t="str">
        <f>IF('S.D.PASTE SHEET'!AC2486="","",'S.D.PASTE SHEET'!AC2486)</f>
        <v/>
      </c>
      <c s="153" t="str">
        <f>IF('S.D.PASTE SHEET'!AD2486="","",'S.D.PASTE SHEET'!AD2486)</f>
        <v/>
      </c>
      <c s="155"/>
      <c s="156" t="str">
        <f>IF(AK2486="","",IF(AK2486&gt;0,COUNT($AG$2:AG2486),""))</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IF(BC2486="","",IF(BC2486&gt;0,COUNT($AY$2:AY2486),""))</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87" spans="1:66" ht="15">
      <c r="A2487" s="153" t="str">
        <f>IF('S.D.PASTE SHEET'!A2487="","",'S.D.PASTE SHEET'!A2487)</f>
        <v/>
      </c>
      <c s="153" t="str">
        <f>IF('S.D.PASTE SHEET'!B2487="","",'S.D.PASTE SHEET'!B2487)</f>
        <v/>
      </c>
      <c s="153" t="str">
        <f>IF('S.D.PASTE SHEET'!C2487="","",'S.D.PASTE SHEET'!C2487)</f>
        <v/>
      </c>
      <c s="154" t="str">
        <f>IF('S.D.PASTE SHEET'!D2487="","",'S.D.PASTE SHEET'!D2487)</f>
        <v/>
      </c>
      <c s="153" t="str">
        <f>IF('S.D.PASTE SHEET'!E2487="","",UPPER('S.D.PASTE SHEET'!E2487))</f>
        <v/>
      </c>
      <c s="153" t="str">
        <f>IF('S.D.PASTE SHEET'!F2487="","",'S.D.PASTE SHEET'!F2487)</f>
        <v/>
      </c>
      <c s="153" t="str">
        <f>IF('S.D.PASTE SHEET'!G2487="","",UPPER('S.D.PASTE SHEET'!G2487))</f>
        <v/>
      </c>
      <c s="153" t="str">
        <f>IF('S.D.PASTE SHEET'!H2487="","",UPPER('S.D.PASTE SHEET'!H2487))</f>
        <v/>
      </c>
      <c s="153" t="str">
        <f>IF('S.D.PASTE SHEET'!I2487="","",'S.D.PASTE SHEET'!I2487)</f>
        <v/>
      </c>
      <c s="154" t="str">
        <f>IF('S.D.PASTE SHEET'!J2487="","",'S.D.PASTE SHEET'!J2487)</f>
        <v/>
      </c>
      <c s="153" t="str">
        <f>IF('S.D.PASTE SHEET'!K2487="","",'S.D.PASTE SHEET'!K2487)</f>
        <v/>
      </c>
      <c s="153" t="str">
        <f>IF('S.D.PASTE SHEET'!L2487="","",'S.D.PASTE SHEET'!L2487)</f>
        <v/>
      </c>
      <c s="153" t="str">
        <f>IF('S.D.PASTE SHEET'!M2487="","",'S.D.PASTE SHEET'!M2487)</f>
        <v/>
      </c>
      <c s="153" t="str">
        <f>IF('S.D.PASTE SHEET'!N2487="","",'S.D.PASTE SHEET'!N2487)</f>
        <v/>
      </c>
      <c s="153" t="str">
        <f>IF('S.D.PASTE SHEET'!O2487="","",'S.D.PASTE SHEET'!O2487)</f>
        <v/>
      </c>
      <c s="153" t="str">
        <f>IF('S.D.PASTE SHEET'!P2487="","",'S.D.PASTE SHEET'!P2487)</f>
        <v/>
      </c>
      <c s="153" t="str">
        <f>IF('S.D.PASTE SHEET'!Q2487="","",'S.D.PASTE SHEET'!Q2487)</f>
        <v/>
      </c>
      <c s="153" t="str">
        <f>IF('S.D.PASTE SHEET'!R2487="","",'S.D.PASTE SHEET'!R2487)</f>
        <v/>
      </c>
      <c s="153" t="str">
        <f>IF('S.D.PASTE SHEET'!S2487="","",'S.D.PASTE SHEET'!S2487)</f>
        <v/>
      </c>
      <c s="153" t="str">
        <f>IF('S.D.PASTE SHEET'!T2487="","",'S.D.PASTE SHEET'!T2487)</f>
        <v/>
      </c>
      <c s="153" t="str">
        <f>IF('S.D.PASTE SHEET'!U2487="","",'S.D.PASTE SHEET'!U2487)</f>
        <v/>
      </c>
      <c s="153" t="str">
        <f>IF('S.D.PASTE SHEET'!V2487="","",'S.D.PASTE SHEET'!V2487)</f>
        <v/>
      </c>
      <c s="153" t="str">
        <f>IF('S.D.PASTE SHEET'!W2487="","",'S.D.PASTE SHEET'!W2487)</f>
        <v/>
      </c>
      <c s="153" t="str">
        <f>IF('S.D.PASTE SHEET'!X2487="","",'S.D.PASTE SHEET'!X2487)</f>
        <v/>
      </c>
      <c s="153" t="str">
        <f>IF('S.D.PASTE SHEET'!Y2487="","",'S.D.PASTE SHEET'!Y2487)</f>
        <v/>
      </c>
      <c s="153" t="str">
        <f>IF('S.D.PASTE SHEET'!Z2487="","",'S.D.PASTE SHEET'!Z2487)</f>
        <v/>
      </c>
      <c s="153" t="str">
        <f>IF('S.D.PASTE SHEET'!AA2487="","",'S.D.PASTE SHEET'!AA2487)</f>
        <v/>
      </c>
      <c s="153" t="str">
        <f>IF('S.D.PASTE SHEET'!AB2487="","",'S.D.PASTE SHEET'!AB2487)</f>
        <v/>
      </c>
      <c s="153" t="str">
        <f>IF('S.D.PASTE SHEET'!AC2487="","",'S.D.PASTE SHEET'!AC2487)</f>
        <v/>
      </c>
      <c s="153" t="str">
        <f>IF('S.D.PASTE SHEET'!AD2487="","",'S.D.PASTE SHEET'!AD2487)</f>
        <v/>
      </c>
      <c s="155"/>
      <c s="156" t="str">
        <f>IF(AK2487="","",IF(AK2487&gt;0,COUNT($AG$2:AG2487),""))</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IF(BC2487="","",IF(BC2487&gt;0,COUNT($AY$2:AY2487),""))</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88" spans="1:66" ht="15">
      <c r="A2488" s="153" t="str">
        <f>IF('S.D.PASTE SHEET'!A2488="","",'S.D.PASTE SHEET'!A2488)</f>
        <v/>
      </c>
      <c s="153" t="str">
        <f>IF('S.D.PASTE SHEET'!B2488="","",'S.D.PASTE SHEET'!B2488)</f>
        <v/>
      </c>
      <c s="153" t="str">
        <f>IF('S.D.PASTE SHEET'!C2488="","",'S.D.PASTE SHEET'!C2488)</f>
        <v/>
      </c>
      <c s="154" t="str">
        <f>IF('S.D.PASTE SHEET'!D2488="","",'S.D.PASTE SHEET'!D2488)</f>
        <v/>
      </c>
      <c s="153" t="str">
        <f>IF('S.D.PASTE SHEET'!E2488="","",UPPER('S.D.PASTE SHEET'!E2488))</f>
        <v/>
      </c>
      <c s="153" t="str">
        <f>IF('S.D.PASTE SHEET'!F2488="","",'S.D.PASTE SHEET'!F2488)</f>
        <v/>
      </c>
      <c s="153" t="str">
        <f>IF('S.D.PASTE SHEET'!G2488="","",UPPER('S.D.PASTE SHEET'!G2488))</f>
        <v/>
      </c>
      <c s="153" t="str">
        <f>IF('S.D.PASTE SHEET'!H2488="","",UPPER('S.D.PASTE SHEET'!H2488))</f>
        <v/>
      </c>
      <c s="153" t="str">
        <f>IF('S.D.PASTE SHEET'!I2488="","",'S.D.PASTE SHEET'!I2488)</f>
        <v/>
      </c>
      <c s="154" t="str">
        <f>IF('S.D.PASTE SHEET'!J2488="","",'S.D.PASTE SHEET'!J2488)</f>
        <v/>
      </c>
      <c s="153" t="str">
        <f>IF('S.D.PASTE SHEET'!K2488="","",'S.D.PASTE SHEET'!K2488)</f>
        <v/>
      </c>
      <c s="153" t="str">
        <f>IF('S.D.PASTE SHEET'!L2488="","",'S.D.PASTE SHEET'!L2488)</f>
        <v/>
      </c>
      <c s="153" t="str">
        <f>IF('S.D.PASTE SHEET'!M2488="","",'S.D.PASTE SHEET'!M2488)</f>
        <v/>
      </c>
      <c s="153" t="str">
        <f>IF('S.D.PASTE SHEET'!N2488="","",'S.D.PASTE SHEET'!N2488)</f>
        <v/>
      </c>
      <c s="153" t="str">
        <f>IF('S.D.PASTE SHEET'!O2488="","",'S.D.PASTE SHEET'!O2488)</f>
        <v/>
      </c>
      <c s="153" t="str">
        <f>IF('S.D.PASTE SHEET'!P2488="","",'S.D.PASTE SHEET'!P2488)</f>
        <v/>
      </c>
      <c s="153" t="str">
        <f>IF('S.D.PASTE SHEET'!Q2488="","",'S.D.PASTE SHEET'!Q2488)</f>
        <v/>
      </c>
      <c s="153" t="str">
        <f>IF('S.D.PASTE SHEET'!R2488="","",'S.D.PASTE SHEET'!R2488)</f>
        <v/>
      </c>
      <c s="153" t="str">
        <f>IF('S.D.PASTE SHEET'!S2488="","",'S.D.PASTE SHEET'!S2488)</f>
        <v/>
      </c>
      <c s="153" t="str">
        <f>IF('S.D.PASTE SHEET'!T2488="","",'S.D.PASTE SHEET'!T2488)</f>
        <v/>
      </c>
      <c s="153" t="str">
        <f>IF('S.D.PASTE SHEET'!U2488="","",'S.D.PASTE SHEET'!U2488)</f>
        <v/>
      </c>
      <c s="153" t="str">
        <f>IF('S.D.PASTE SHEET'!V2488="","",'S.D.PASTE SHEET'!V2488)</f>
        <v/>
      </c>
      <c s="153" t="str">
        <f>IF('S.D.PASTE SHEET'!W2488="","",'S.D.PASTE SHEET'!W2488)</f>
        <v/>
      </c>
      <c s="153" t="str">
        <f>IF('S.D.PASTE SHEET'!X2488="","",'S.D.PASTE SHEET'!X2488)</f>
        <v/>
      </c>
      <c s="153" t="str">
        <f>IF('S.D.PASTE SHEET'!Y2488="","",'S.D.PASTE SHEET'!Y2488)</f>
        <v/>
      </c>
      <c s="153" t="str">
        <f>IF('S.D.PASTE SHEET'!Z2488="","",'S.D.PASTE SHEET'!Z2488)</f>
        <v/>
      </c>
      <c s="153" t="str">
        <f>IF('S.D.PASTE SHEET'!AA2488="","",'S.D.PASTE SHEET'!AA2488)</f>
        <v/>
      </c>
      <c s="153" t="str">
        <f>IF('S.D.PASTE SHEET'!AB2488="","",'S.D.PASTE SHEET'!AB2488)</f>
        <v/>
      </c>
      <c s="153" t="str">
        <f>IF('S.D.PASTE SHEET'!AC2488="","",'S.D.PASTE SHEET'!AC2488)</f>
        <v/>
      </c>
      <c s="153" t="str">
        <f>IF('S.D.PASTE SHEET'!AD2488="","",'S.D.PASTE SHEET'!AD2488)</f>
        <v/>
      </c>
      <c s="155"/>
      <c s="156" t="str">
        <f>IF(AK2488="","",IF(AK2488&gt;0,COUNT($AG$2:AG2488),""))</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IF(BC2488="","",IF(BC2488&gt;0,COUNT($AY$2:AY2488),""))</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89" spans="1:66" ht="15">
      <c r="A2489" s="153" t="str">
        <f>IF('S.D.PASTE SHEET'!A2489="","",'S.D.PASTE SHEET'!A2489)</f>
        <v/>
      </c>
      <c s="153" t="str">
        <f>IF('S.D.PASTE SHEET'!B2489="","",'S.D.PASTE SHEET'!B2489)</f>
        <v/>
      </c>
      <c s="153" t="str">
        <f>IF('S.D.PASTE SHEET'!C2489="","",'S.D.PASTE SHEET'!C2489)</f>
        <v/>
      </c>
      <c s="154" t="str">
        <f>IF('S.D.PASTE SHEET'!D2489="","",'S.D.PASTE SHEET'!D2489)</f>
        <v/>
      </c>
      <c s="153" t="str">
        <f>IF('S.D.PASTE SHEET'!E2489="","",UPPER('S.D.PASTE SHEET'!E2489))</f>
        <v/>
      </c>
      <c s="153" t="str">
        <f>IF('S.D.PASTE SHEET'!F2489="","",'S.D.PASTE SHEET'!F2489)</f>
        <v/>
      </c>
      <c s="153" t="str">
        <f>IF('S.D.PASTE SHEET'!G2489="","",UPPER('S.D.PASTE SHEET'!G2489))</f>
        <v/>
      </c>
      <c s="153" t="str">
        <f>IF('S.D.PASTE SHEET'!H2489="","",UPPER('S.D.PASTE SHEET'!H2489))</f>
        <v/>
      </c>
      <c s="153" t="str">
        <f>IF('S.D.PASTE SHEET'!I2489="","",'S.D.PASTE SHEET'!I2489)</f>
        <v/>
      </c>
      <c s="154" t="str">
        <f>IF('S.D.PASTE SHEET'!J2489="","",'S.D.PASTE SHEET'!J2489)</f>
        <v/>
      </c>
      <c s="153" t="str">
        <f>IF('S.D.PASTE SHEET'!K2489="","",'S.D.PASTE SHEET'!K2489)</f>
        <v/>
      </c>
      <c s="153" t="str">
        <f>IF('S.D.PASTE SHEET'!L2489="","",'S.D.PASTE SHEET'!L2489)</f>
        <v/>
      </c>
      <c s="153" t="str">
        <f>IF('S.D.PASTE SHEET'!M2489="","",'S.D.PASTE SHEET'!M2489)</f>
        <v/>
      </c>
      <c s="153" t="str">
        <f>IF('S.D.PASTE SHEET'!N2489="","",'S.D.PASTE SHEET'!N2489)</f>
        <v/>
      </c>
      <c s="153" t="str">
        <f>IF('S.D.PASTE SHEET'!O2489="","",'S.D.PASTE SHEET'!O2489)</f>
        <v/>
      </c>
      <c s="153" t="str">
        <f>IF('S.D.PASTE SHEET'!P2489="","",'S.D.PASTE SHEET'!P2489)</f>
        <v/>
      </c>
      <c s="153" t="str">
        <f>IF('S.D.PASTE SHEET'!Q2489="","",'S.D.PASTE SHEET'!Q2489)</f>
        <v/>
      </c>
      <c s="153" t="str">
        <f>IF('S.D.PASTE SHEET'!R2489="","",'S.D.PASTE SHEET'!R2489)</f>
        <v/>
      </c>
      <c s="153" t="str">
        <f>IF('S.D.PASTE SHEET'!S2489="","",'S.D.PASTE SHEET'!S2489)</f>
        <v/>
      </c>
      <c s="153" t="str">
        <f>IF('S.D.PASTE SHEET'!T2489="","",'S.D.PASTE SHEET'!T2489)</f>
        <v/>
      </c>
      <c s="153" t="str">
        <f>IF('S.D.PASTE SHEET'!U2489="","",'S.D.PASTE SHEET'!U2489)</f>
        <v/>
      </c>
      <c s="153" t="str">
        <f>IF('S.D.PASTE SHEET'!V2489="","",'S.D.PASTE SHEET'!V2489)</f>
        <v/>
      </c>
      <c s="153" t="str">
        <f>IF('S.D.PASTE SHEET'!W2489="","",'S.D.PASTE SHEET'!W2489)</f>
        <v/>
      </c>
      <c s="153" t="str">
        <f>IF('S.D.PASTE SHEET'!X2489="","",'S.D.PASTE SHEET'!X2489)</f>
        <v/>
      </c>
      <c s="153" t="str">
        <f>IF('S.D.PASTE SHEET'!Y2489="","",'S.D.PASTE SHEET'!Y2489)</f>
        <v/>
      </c>
      <c s="153" t="str">
        <f>IF('S.D.PASTE SHEET'!Z2489="","",'S.D.PASTE SHEET'!Z2489)</f>
        <v/>
      </c>
      <c s="153" t="str">
        <f>IF('S.D.PASTE SHEET'!AA2489="","",'S.D.PASTE SHEET'!AA2489)</f>
        <v/>
      </c>
      <c s="153" t="str">
        <f>IF('S.D.PASTE SHEET'!AB2489="","",'S.D.PASTE SHEET'!AB2489)</f>
        <v/>
      </c>
      <c s="153" t="str">
        <f>IF('S.D.PASTE SHEET'!AC2489="","",'S.D.PASTE SHEET'!AC2489)</f>
        <v/>
      </c>
      <c s="153" t="str">
        <f>IF('S.D.PASTE SHEET'!AD2489="","",'S.D.PASTE SHEET'!AD2489)</f>
        <v/>
      </c>
      <c s="155"/>
      <c s="156" t="str">
        <f>IF(AK2489="","",IF(AK2489&gt;0,COUNT($AG$2:AG2489),""))</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IF(BC2489="","",IF(BC2489&gt;0,COUNT($AY$2:AY2489),""))</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90" spans="1:66" ht="15">
      <c r="A2490" s="153" t="str">
        <f>IF('S.D.PASTE SHEET'!A2490="","",'S.D.PASTE SHEET'!A2490)</f>
        <v/>
      </c>
      <c s="153" t="str">
        <f>IF('S.D.PASTE SHEET'!B2490="","",'S.D.PASTE SHEET'!B2490)</f>
        <v/>
      </c>
      <c s="153" t="str">
        <f>IF('S.D.PASTE SHEET'!C2490="","",'S.D.PASTE SHEET'!C2490)</f>
        <v/>
      </c>
      <c s="154" t="str">
        <f>IF('S.D.PASTE SHEET'!D2490="","",'S.D.PASTE SHEET'!D2490)</f>
        <v/>
      </c>
      <c s="153" t="str">
        <f>IF('S.D.PASTE SHEET'!E2490="","",UPPER('S.D.PASTE SHEET'!E2490))</f>
        <v/>
      </c>
      <c s="153" t="str">
        <f>IF('S.D.PASTE SHEET'!F2490="","",'S.D.PASTE SHEET'!F2490)</f>
        <v/>
      </c>
      <c s="153" t="str">
        <f>IF('S.D.PASTE SHEET'!G2490="","",UPPER('S.D.PASTE SHEET'!G2490))</f>
        <v/>
      </c>
      <c s="153" t="str">
        <f>IF('S.D.PASTE SHEET'!H2490="","",UPPER('S.D.PASTE SHEET'!H2490))</f>
        <v/>
      </c>
      <c s="153" t="str">
        <f>IF('S.D.PASTE SHEET'!I2490="","",'S.D.PASTE SHEET'!I2490)</f>
        <v/>
      </c>
      <c s="154" t="str">
        <f>IF('S.D.PASTE SHEET'!J2490="","",'S.D.PASTE SHEET'!J2490)</f>
        <v/>
      </c>
      <c s="153" t="str">
        <f>IF('S.D.PASTE SHEET'!K2490="","",'S.D.PASTE SHEET'!K2490)</f>
        <v/>
      </c>
      <c s="153" t="str">
        <f>IF('S.D.PASTE SHEET'!L2490="","",'S.D.PASTE SHEET'!L2490)</f>
        <v/>
      </c>
      <c s="153" t="str">
        <f>IF('S.D.PASTE SHEET'!M2490="","",'S.D.PASTE SHEET'!M2490)</f>
        <v/>
      </c>
      <c s="153" t="str">
        <f>IF('S.D.PASTE SHEET'!N2490="","",'S.D.PASTE SHEET'!N2490)</f>
        <v/>
      </c>
      <c s="153" t="str">
        <f>IF('S.D.PASTE SHEET'!O2490="","",'S.D.PASTE SHEET'!O2490)</f>
        <v/>
      </c>
      <c s="153" t="str">
        <f>IF('S.D.PASTE SHEET'!P2490="","",'S.D.PASTE SHEET'!P2490)</f>
        <v/>
      </c>
      <c s="153" t="str">
        <f>IF('S.D.PASTE SHEET'!Q2490="","",'S.D.PASTE SHEET'!Q2490)</f>
        <v/>
      </c>
      <c s="153" t="str">
        <f>IF('S.D.PASTE SHEET'!R2490="","",'S.D.PASTE SHEET'!R2490)</f>
        <v/>
      </c>
      <c s="153" t="str">
        <f>IF('S.D.PASTE SHEET'!S2490="","",'S.D.PASTE SHEET'!S2490)</f>
        <v/>
      </c>
      <c s="153" t="str">
        <f>IF('S.D.PASTE SHEET'!T2490="","",'S.D.PASTE SHEET'!T2490)</f>
        <v/>
      </c>
      <c s="153" t="str">
        <f>IF('S.D.PASTE SHEET'!U2490="","",'S.D.PASTE SHEET'!U2490)</f>
        <v/>
      </c>
      <c s="153" t="str">
        <f>IF('S.D.PASTE SHEET'!V2490="","",'S.D.PASTE SHEET'!V2490)</f>
        <v/>
      </c>
      <c s="153" t="str">
        <f>IF('S.D.PASTE SHEET'!W2490="","",'S.D.PASTE SHEET'!W2490)</f>
        <v/>
      </c>
      <c s="153" t="str">
        <f>IF('S.D.PASTE SHEET'!X2490="","",'S.D.PASTE SHEET'!X2490)</f>
        <v/>
      </c>
      <c s="153" t="str">
        <f>IF('S.D.PASTE SHEET'!Y2490="","",'S.D.PASTE SHEET'!Y2490)</f>
        <v/>
      </c>
      <c s="153" t="str">
        <f>IF('S.D.PASTE SHEET'!Z2490="","",'S.D.PASTE SHEET'!Z2490)</f>
        <v/>
      </c>
      <c s="153" t="str">
        <f>IF('S.D.PASTE SHEET'!AA2490="","",'S.D.PASTE SHEET'!AA2490)</f>
        <v/>
      </c>
      <c s="153" t="str">
        <f>IF('S.D.PASTE SHEET'!AB2490="","",'S.D.PASTE SHEET'!AB2490)</f>
        <v/>
      </c>
      <c s="153" t="str">
        <f>IF('S.D.PASTE SHEET'!AC2490="","",'S.D.PASTE SHEET'!AC2490)</f>
        <v/>
      </c>
      <c s="153" t="str">
        <f>IF('S.D.PASTE SHEET'!AD2490="","",'S.D.PASTE SHEET'!AD2490)</f>
        <v/>
      </c>
      <c s="155"/>
      <c s="156" t="str">
        <f>IF(AK2490="","",IF(AK2490&gt;0,COUNT($AG$2:AG2490),""))</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IF(BC2490="","",IF(BC2490&gt;0,COUNT($AY$2:AY2490),""))</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91" spans="1:66" ht="15">
      <c r="A2491" s="153" t="str">
        <f>IF('S.D.PASTE SHEET'!A2491="","",'S.D.PASTE SHEET'!A2491)</f>
        <v/>
      </c>
      <c s="153" t="str">
        <f>IF('S.D.PASTE SHEET'!B2491="","",'S.D.PASTE SHEET'!B2491)</f>
        <v/>
      </c>
      <c s="153" t="str">
        <f>IF('S.D.PASTE SHEET'!C2491="","",'S.D.PASTE SHEET'!C2491)</f>
        <v/>
      </c>
      <c s="154" t="str">
        <f>IF('S.D.PASTE SHEET'!D2491="","",'S.D.PASTE SHEET'!D2491)</f>
        <v/>
      </c>
      <c s="153" t="str">
        <f>IF('S.D.PASTE SHEET'!E2491="","",UPPER('S.D.PASTE SHEET'!E2491))</f>
        <v/>
      </c>
      <c s="153" t="str">
        <f>IF('S.D.PASTE SHEET'!F2491="","",'S.D.PASTE SHEET'!F2491)</f>
        <v/>
      </c>
      <c s="153" t="str">
        <f>IF('S.D.PASTE SHEET'!G2491="","",UPPER('S.D.PASTE SHEET'!G2491))</f>
        <v/>
      </c>
      <c s="153" t="str">
        <f>IF('S.D.PASTE SHEET'!H2491="","",UPPER('S.D.PASTE SHEET'!H2491))</f>
        <v/>
      </c>
      <c s="153" t="str">
        <f>IF('S.D.PASTE SHEET'!I2491="","",'S.D.PASTE SHEET'!I2491)</f>
        <v/>
      </c>
      <c s="154" t="str">
        <f>IF('S.D.PASTE SHEET'!J2491="","",'S.D.PASTE SHEET'!J2491)</f>
        <v/>
      </c>
      <c s="153" t="str">
        <f>IF('S.D.PASTE SHEET'!K2491="","",'S.D.PASTE SHEET'!K2491)</f>
        <v/>
      </c>
      <c s="153" t="str">
        <f>IF('S.D.PASTE SHEET'!L2491="","",'S.D.PASTE SHEET'!L2491)</f>
        <v/>
      </c>
      <c s="153" t="str">
        <f>IF('S.D.PASTE SHEET'!M2491="","",'S.D.PASTE SHEET'!M2491)</f>
        <v/>
      </c>
      <c s="153" t="str">
        <f>IF('S.D.PASTE SHEET'!N2491="","",'S.D.PASTE SHEET'!N2491)</f>
        <v/>
      </c>
      <c s="153" t="str">
        <f>IF('S.D.PASTE SHEET'!O2491="","",'S.D.PASTE SHEET'!O2491)</f>
        <v/>
      </c>
      <c s="153" t="str">
        <f>IF('S.D.PASTE SHEET'!P2491="","",'S.D.PASTE SHEET'!P2491)</f>
        <v/>
      </c>
      <c s="153" t="str">
        <f>IF('S.D.PASTE SHEET'!Q2491="","",'S.D.PASTE SHEET'!Q2491)</f>
        <v/>
      </c>
      <c s="153" t="str">
        <f>IF('S.D.PASTE SHEET'!R2491="","",'S.D.PASTE SHEET'!R2491)</f>
        <v/>
      </c>
      <c s="153" t="str">
        <f>IF('S.D.PASTE SHEET'!S2491="","",'S.D.PASTE SHEET'!S2491)</f>
        <v/>
      </c>
      <c s="153" t="str">
        <f>IF('S.D.PASTE SHEET'!T2491="","",'S.D.PASTE SHEET'!T2491)</f>
        <v/>
      </c>
      <c s="153" t="str">
        <f>IF('S.D.PASTE SHEET'!U2491="","",'S.D.PASTE SHEET'!U2491)</f>
        <v/>
      </c>
      <c s="153" t="str">
        <f>IF('S.D.PASTE SHEET'!V2491="","",'S.D.PASTE SHEET'!V2491)</f>
        <v/>
      </c>
      <c s="153" t="str">
        <f>IF('S.D.PASTE SHEET'!W2491="","",'S.D.PASTE SHEET'!W2491)</f>
        <v/>
      </c>
      <c s="153" t="str">
        <f>IF('S.D.PASTE SHEET'!X2491="","",'S.D.PASTE SHEET'!X2491)</f>
        <v/>
      </c>
      <c s="153" t="str">
        <f>IF('S.D.PASTE SHEET'!Y2491="","",'S.D.PASTE SHEET'!Y2491)</f>
        <v/>
      </c>
      <c s="153" t="str">
        <f>IF('S.D.PASTE SHEET'!Z2491="","",'S.D.PASTE SHEET'!Z2491)</f>
        <v/>
      </c>
      <c s="153" t="str">
        <f>IF('S.D.PASTE SHEET'!AA2491="","",'S.D.PASTE SHEET'!AA2491)</f>
        <v/>
      </c>
      <c s="153" t="str">
        <f>IF('S.D.PASTE SHEET'!AB2491="","",'S.D.PASTE SHEET'!AB2491)</f>
        <v/>
      </c>
      <c s="153" t="str">
        <f>IF('S.D.PASTE SHEET'!AC2491="","",'S.D.PASTE SHEET'!AC2491)</f>
        <v/>
      </c>
      <c s="153" t="str">
        <f>IF('S.D.PASTE SHEET'!AD2491="","",'S.D.PASTE SHEET'!AD2491)</f>
        <v/>
      </c>
      <c s="155"/>
      <c s="156" t="str">
        <f>IF(AK2491="","",IF(AK2491&gt;0,COUNT($AG$2:AG2491),""))</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IF(BC2491="","",IF(BC2491&gt;0,COUNT($AY$2:AY2491),""))</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92" spans="1:66" ht="15">
      <c r="A2492" s="153" t="str">
        <f>IF('S.D.PASTE SHEET'!A2492="","",'S.D.PASTE SHEET'!A2492)</f>
        <v/>
      </c>
      <c s="153" t="str">
        <f>IF('S.D.PASTE SHEET'!B2492="","",'S.D.PASTE SHEET'!B2492)</f>
        <v/>
      </c>
      <c s="153" t="str">
        <f>IF('S.D.PASTE SHEET'!C2492="","",'S.D.PASTE SHEET'!C2492)</f>
        <v/>
      </c>
      <c s="154" t="str">
        <f>IF('S.D.PASTE SHEET'!D2492="","",'S.D.PASTE SHEET'!D2492)</f>
        <v/>
      </c>
      <c s="153" t="str">
        <f>IF('S.D.PASTE SHEET'!E2492="","",UPPER('S.D.PASTE SHEET'!E2492))</f>
        <v/>
      </c>
      <c s="153" t="str">
        <f>IF('S.D.PASTE SHEET'!F2492="","",'S.D.PASTE SHEET'!F2492)</f>
        <v/>
      </c>
      <c s="153" t="str">
        <f>IF('S.D.PASTE SHEET'!G2492="","",UPPER('S.D.PASTE SHEET'!G2492))</f>
        <v/>
      </c>
      <c s="153" t="str">
        <f>IF('S.D.PASTE SHEET'!H2492="","",UPPER('S.D.PASTE SHEET'!H2492))</f>
        <v/>
      </c>
      <c s="153" t="str">
        <f>IF('S.D.PASTE SHEET'!I2492="","",'S.D.PASTE SHEET'!I2492)</f>
        <v/>
      </c>
      <c s="154" t="str">
        <f>IF('S.D.PASTE SHEET'!J2492="","",'S.D.PASTE SHEET'!J2492)</f>
        <v/>
      </c>
      <c s="153" t="str">
        <f>IF('S.D.PASTE SHEET'!K2492="","",'S.D.PASTE SHEET'!K2492)</f>
        <v/>
      </c>
      <c s="153" t="str">
        <f>IF('S.D.PASTE SHEET'!L2492="","",'S.D.PASTE SHEET'!L2492)</f>
        <v/>
      </c>
      <c s="153" t="str">
        <f>IF('S.D.PASTE SHEET'!M2492="","",'S.D.PASTE SHEET'!M2492)</f>
        <v/>
      </c>
      <c s="153" t="str">
        <f>IF('S.D.PASTE SHEET'!N2492="","",'S.D.PASTE SHEET'!N2492)</f>
        <v/>
      </c>
      <c s="153" t="str">
        <f>IF('S.D.PASTE SHEET'!O2492="","",'S.D.PASTE SHEET'!O2492)</f>
        <v/>
      </c>
      <c s="153" t="str">
        <f>IF('S.D.PASTE SHEET'!P2492="","",'S.D.PASTE SHEET'!P2492)</f>
        <v/>
      </c>
      <c s="153" t="str">
        <f>IF('S.D.PASTE SHEET'!Q2492="","",'S.D.PASTE SHEET'!Q2492)</f>
        <v/>
      </c>
      <c s="153" t="str">
        <f>IF('S.D.PASTE SHEET'!R2492="","",'S.D.PASTE SHEET'!R2492)</f>
        <v/>
      </c>
      <c s="153" t="str">
        <f>IF('S.D.PASTE SHEET'!S2492="","",'S.D.PASTE SHEET'!S2492)</f>
        <v/>
      </c>
      <c s="153" t="str">
        <f>IF('S.D.PASTE SHEET'!T2492="","",'S.D.PASTE SHEET'!T2492)</f>
        <v/>
      </c>
      <c s="153" t="str">
        <f>IF('S.D.PASTE SHEET'!U2492="","",'S.D.PASTE SHEET'!U2492)</f>
        <v/>
      </c>
      <c s="153" t="str">
        <f>IF('S.D.PASTE SHEET'!V2492="","",'S.D.PASTE SHEET'!V2492)</f>
        <v/>
      </c>
      <c s="153" t="str">
        <f>IF('S.D.PASTE SHEET'!W2492="","",'S.D.PASTE SHEET'!W2492)</f>
        <v/>
      </c>
      <c s="153" t="str">
        <f>IF('S.D.PASTE SHEET'!X2492="","",'S.D.PASTE SHEET'!X2492)</f>
        <v/>
      </c>
      <c s="153" t="str">
        <f>IF('S.D.PASTE SHEET'!Y2492="","",'S.D.PASTE SHEET'!Y2492)</f>
        <v/>
      </c>
      <c s="153" t="str">
        <f>IF('S.D.PASTE SHEET'!Z2492="","",'S.D.PASTE SHEET'!Z2492)</f>
        <v/>
      </c>
      <c s="153" t="str">
        <f>IF('S.D.PASTE SHEET'!AA2492="","",'S.D.PASTE SHEET'!AA2492)</f>
        <v/>
      </c>
      <c s="153" t="str">
        <f>IF('S.D.PASTE SHEET'!AB2492="","",'S.D.PASTE SHEET'!AB2492)</f>
        <v/>
      </c>
      <c s="153" t="str">
        <f>IF('S.D.PASTE SHEET'!AC2492="","",'S.D.PASTE SHEET'!AC2492)</f>
        <v/>
      </c>
      <c s="153" t="str">
        <f>IF('S.D.PASTE SHEET'!AD2492="","",'S.D.PASTE SHEET'!AD2492)</f>
        <v/>
      </c>
      <c s="155"/>
      <c s="156" t="str">
        <f>IF(AK2492="","",IF(AK2492&gt;0,COUNT($AG$2:AG2492),""))</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IF(BC2492="","",IF(BC2492&gt;0,COUNT($AY$2:AY2492),""))</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93" spans="1:66" ht="15">
      <c r="A2493" s="153" t="str">
        <f>IF('S.D.PASTE SHEET'!A2493="","",'S.D.PASTE SHEET'!A2493)</f>
        <v/>
      </c>
      <c s="153" t="str">
        <f>IF('S.D.PASTE SHEET'!B2493="","",'S.D.PASTE SHEET'!B2493)</f>
        <v/>
      </c>
      <c s="153" t="str">
        <f>IF('S.D.PASTE SHEET'!C2493="","",'S.D.PASTE SHEET'!C2493)</f>
        <v/>
      </c>
      <c s="154" t="str">
        <f>IF('S.D.PASTE SHEET'!D2493="","",'S.D.PASTE SHEET'!D2493)</f>
        <v/>
      </c>
      <c s="153" t="str">
        <f>IF('S.D.PASTE SHEET'!E2493="","",UPPER('S.D.PASTE SHEET'!E2493))</f>
        <v/>
      </c>
      <c s="153" t="str">
        <f>IF('S.D.PASTE SHEET'!F2493="","",'S.D.PASTE SHEET'!F2493)</f>
        <v/>
      </c>
      <c s="153" t="str">
        <f>IF('S.D.PASTE SHEET'!G2493="","",UPPER('S.D.PASTE SHEET'!G2493))</f>
        <v/>
      </c>
      <c s="153" t="str">
        <f>IF('S.D.PASTE SHEET'!H2493="","",UPPER('S.D.PASTE SHEET'!H2493))</f>
        <v/>
      </c>
      <c s="153" t="str">
        <f>IF('S.D.PASTE SHEET'!I2493="","",'S.D.PASTE SHEET'!I2493)</f>
        <v/>
      </c>
      <c s="154" t="str">
        <f>IF('S.D.PASTE SHEET'!J2493="","",'S.D.PASTE SHEET'!J2493)</f>
        <v/>
      </c>
      <c s="153" t="str">
        <f>IF('S.D.PASTE SHEET'!K2493="","",'S.D.PASTE SHEET'!K2493)</f>
        <v/>
      </c>
      <c s="153" t="str">
        <f>IF('S.D.PASTE SHEET'!L2493="","",'S.D.PASTE SHEET'!L2493)</f>
        <v/>
      </c>
      <c s="153" t="str">
        <f>IF('S.D.PASTE SHEET'!M2493="","",'S.D.PASTE SHEET'!M2493)</f>
        <v/>
      </c>
      <c s="153" t="str">
        <f>IF('S.D.PASTE SHEET'!N2493="","",'S.D.PASTE SHEET'!N2493)</f>
        <v/>
      </c>
      <c s="153" t="str">
        <f>IF('S.D.PASTE SHEET'!O2493="","",'S.D.PASTE SHEET'!O2493)</f>
        <v/>
      </c>
      <c s="153" t="str">
        <f>IF('S.D.PASTE SHEET'!P2493="","",'S.D.PASTE SHEET'!P2493)</f>
        <v/>
      </c>
      <c s="153" t="str">
        <f>IF('S.D.PASTE SHEET'!Q2493="","",'S.D.PASTE SHEET'!Q2493)</f>
        <v/>
      </c>
      <c s="153" t="str">
        <f>IF('S.D.PASTE SHEET'!R2493="","",'S.D.PASTE SHEET'!R2493)</f>
        <v/>
      </c>
      <c s="153" t="str">
        <f>IF('S.D.PASTE SHEET'!S2493="","",'S.D.PASTE SHEET'!S2493)</f>
        <v/>
      </c>
      <c s="153" t="str">
        <f>IF('S.D.PASTE SHEET'!T2493="","",'S.D.PASTE SHEET'!T2493)</f>
        <v/>
      </c>
      <c s="153" t="str">
        <f>IF('S.D.PASTE SHEET'!U2493="","",'S.D.PASTE SHEET'!U2493)</f>
        <v/>
      </c>
      <c s="153" t="str">
        <f>IF('S.D.PASTE SHEET'!V2493="","",'S.D.PASTE SHEET'!V2493)</f>
        <v/>
      </c>
      <c s="153" t="str">
        <f>IF('S.D.PASTE SHEET'!W2493="","",'S.D.PASTE SHEET'!W2493)</f>
        <v/>
      </c>
      <c s="153" t="str">
        <f>IF('S.D.PASTE SHEET'!X2493="","",'S.D.PASTE SHEET'!X2493)</f>
        <v/>
      </c>
      <c s="153" t="str">
        <f>IF('S.D.PASTE SHEET'!Y2493="","",'S.D.PASTE SHEET'!Y2493)</f>
        <v/>
      </c>
      <c s="153" t="str">
        <f>IF('S.D.PASTE SHEET'!Z2493="","",'S.D.PASTE SHEET'!Z2493)</f>
        <v/>
      </c>
      <c s="153" t="str">
        <f>IF('S.D.PASTE SHEET'!AA2493="","",'S.D.PASTE SHEET'!AA2493)</f>
        <v/>
      </c>
      <c s="153" t="str">
        <f>IF('S.D.PASTE SHEET'!AB2493="","",'S.D.PASTE SHEET'!AB2493)</f>
        <v/>
      </c>
      <c s="153" t="str">
        <f>IF('S.D.PASTE SHEET'!AC2493="","",'S.D.PASTE SHEET'!AC2493)</f>
        <v/>
      </c>
      <c s="153" t="str">
        <f>IF('S.D.PASTE SHEET'!AD2493="","",'S.D.PASTE SHEET'!AD2493)</f>
        <v/>
      </c>
      <c s="155"/>
      <c s="156" t="str">
        <f>IF(AK2493="","",IF(AK2493&gt;0,COUNT($AG$2:AG2493),""))</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IF(BC2493="","",IF(BC2493&gt;0,COUNT($AY$2:AY2493),""))</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94" spans="1:66" ht="15">
      <c r="A2494" s="153" t="str">
        <f>IF('S.D.PASTE SHEET'!A2494="","",'S.D.PASTE SHEET'!A2494)</f>
        <v/>
      </c>
      <c s="153" t="str">
        <f>IF('S.D.PASTE SHEET'!B2494="","",'S.D.PASTE SHEET'!B2494)</f>
        <v/>
      </c>
      <c s="153" t="str">
        <f>IF('S.D.PASTE SHEET'!C2494="","",'S.D.PASTE SHEET'!C2494)</f>
        <v/>
      </c>
      <c s="154" t="str">
        <f>IF('S.D.PASTE SHEET'!D2494="","",'S.D.PASTE SHEET'!D2494)</f>
        <v/>
      </c>
      <c s="153" t="str">
        <f>IF('S.D.PASTE SHEET'!E2494="","",UPPER('S.D.PASTE SHEET'!E2494))</f>
        <v/>
      </c>
      <c s="153" t="str">
        <f>IF('S.D.PASTE SHEET'!F2494="","",'S.D.PASTE SHEET'!F2494)</f>
        <v/>
      </c>
      <c s="153" t="str">
        <f>IF('S.D.PASTE SHEET'!G2494="","",UPPER('S.D.PASTE SHEET'!G2494))</f>
        <v/>
      </c>
      <c s="153" t="str">
        <f>IF('S.D.PASTE SHEET'!H2494="","",UPPER('S.D.PASTE SHEET'!H2494))</f>
        <v/>
      </c>
      <c s="153" t="str">
        <f>IF('S.D.PASTE SHEET'!I2494="","",'S.D.PASTE SHEET'!I2494)</f>
        <v/>
      </c>
      <c s="154" t="str">
        <f>IF('S.D.PASTE SHEET'!J2494="","",'S.D.PASTE SHEET'!J2494)</f>
        <v/>
      </c>
      <c s="153" t="str">
        <f>IF('S.D.PASTE SHEET'!K2494="","",'S.D.PASTE SHEET'!K2494)</f>
        <v/>
      </c>
      <c s="153" t="str">
        <f>IF('S.D.PASTE SHEET'!L2494="","",'S.D.PASTE SHEET'!L2494)</f>
        <v/>
      </c>
      <c s="153" t="str">
        <f>IF('S.D.PASTE SHEET'!M2494="","",'S.D.PASTE SHEET'!M2494)</f>
        <v/>
      </c>
      <c s="153" t="str">
        <f>IF('S.D.PASTE SHEET'!N2494="","",'S.D.PASTE SHEET'!N2494)</f>
        <v/>
      </c>
      <c s="153" t="str">
        <f>IF('S.D.PASTE SHEET'!O2494="","",'S.D.PASTE SHEET'!O2494)</f>
        <v/>
      </c>
      <c s="153" t="str">
        <f>IF('S.D.PASTE SHEET'!P2494="","",'S.D.PASTE SHEET'!P2494)</f>
        <v/>
      </c>
      <c s="153" t="str">
        <f>IF('S.D.PASTE SHEET'!Q2494="","",'S.D.PASTE SHEET'!Q2494)</f>
        <v/>
      </c>
      <c s="153" t="str">
        <f>IF('S.D.PASTE SHEET'!R2494="","",'S.D.PASTE SHEET'!R2494)</f>
        <v/>
      </c>
      <c s="153" t="str">
        <f>IF('S.D.PASTE SHEET'!S2494="","",'S.D.PASTE SHEET'!S2494)</f>
        <v/>
      </c>
      <c s="153" t="str">
        <f>IF('S.D.PASTE SHEET'!T2494="","",'S.D.PASTE SHEET'!T2494)</f>
        <v/>
      </c>
      <c s="153" t="str">
        <f>IF('S.D.PASTE SHEET'!U2494="","",'S.D.PASTE SHEET'!U2494)</f>
        <v/>
      </c>
      <c s="153" t="str">
        <f>IF('S.D.PASTE SHEET'!V2494="","",'S.D.PASTE SHEET'!V2494)</f>
        <v/>
      </c>
      <c s="153" t="str">
        <f>IF('S.D.PASTE SHEET'!W2494="","",'S.D.PASTE SHEET'!W2494)</f>
        <v/>
      </c>
      <c s="153" t="str">
        <f>IF('S.D.PASTE SHEET'!X2494="","",'S.D.PASTE SHEET'!X2494)</f>
        <v/>
      </c>
      <c s="153" t="str">
        <f>IF('S.D.PASTE SHEET'!Y2494="","",'S.D.PASTE SHEET'!Y2494)</f>
        <v/>
      </c>
      <c s="153" t="str">
        <f>IF('S.D.PASTE SHEET'!Z2494="","",'S.D.PASTE SHEET'!Z2494)</f>
        <v/>
      </c>
      <c s="153" t="str">
        <f>IF('S.D.PASTE SHEET'!AA2494="","",'S.D.PASTE SHEET'!AA2494)</f>
        <v/>
      </c>
      <c s="153" t="str">
        <f>IF('S.D.PASTE SHEET'!AB2494="","",'S.D.PASTE SHEET'!AB2494)</f>
        <v/>
      </c>
      <c s="153" t="str">
        <f>IF('S.D.PASTE SHEET'!AC2494="","",'S.D.PASTE SHEET'!AC2494)</f>
        <v/>
      </c>
      <c s="153" t="str">
        <f>IF('S.D.PASTE SHEET'!AD2494="","",'S.D.PASTE SHEET'!AD2494)</f>
        <v/>
      </c>
      <c s="155"/>
      <c s="156" t="str">
        <f>IF(AK2494="","",IF(AK2494&gt;0,COUNT($AG$2:AG2494),""))</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IF(BC2494="","",IF(BC2494&gt;0,COUNT($AY$2:AY2494),""))</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95" spans="1:66" ht="15">
      <c r="A2495" s="153" t="str">
        <f>IF('S.D.PASTE SHEET'!A2495="","",'S.D.PASTE SHEET'!A2495)</f>
        <v/>
      </c>
      <c s="153" t="str">
        <f>IF('S.D.PASTE SHEET'!B2495="","",'S.D.PASTE SHEET'!B2495)</f>
        <v/>
      </c>
      <c s="153" t="str">
        <f>IF('S.D.PASTE SHEET'!C2495="","",'S.D.PASTE SHEET'!C2495)</f>
        <v/>
      </c>
      <c s="154" t="str">
        <f>IF('S.D.PASTE SHEET'!D2495="","",'S.D.PASTE SHEET'!D2495)</f>
        <v/>
      </c>
      <c s="153" t="str">
        <f>IF('S.D.PASTE SHEET'!E2495="","",UPPER('S.D.PASTE SHEET'!E2495))</f>
        <v/>
      </c>
      <c s="153" t="str">
        <f>IF('S.D.PASTE SHEET'!F2495="","",'S.D.PASTE SHEET'!F2495)</f>
        <v/>
      </c>
      <c s="153" t="str">
        <f>IF('S.D.PASTE SHEET'!G2495="","",UPPER('S.D.PASTE SHEET'!G2495))</f>
        <v/>
      </c>
      <c s="153" t="str">
        <f>IF('S.D.PASTE SHEET'!H2495="","",UPPER('S.D.PASTE SHEET'!H2495))</f>
        <v/>
      </c>
      <c s="153" t="str">
        <f>IF('S.D.PASTE SHEET'!I2495="","",'S.D.PASTE SHEET'!I2495)</f>
        <v/>
      </c>
      <c s="154" t="str">
        <f>IF('S.D.PASTE SHEET'!J2495="","",'S.D.PASTE SHEET'!J2495)</f>
        <v/>
      </c>
      <c s="153" t="str">
        <f>IF('S.D.PASTE SHEET'!K2495="","",'S.D.PASTE SHEET'!K2495)</f>
        <v/>
      </c>
      <c s="153" t="str">
        <f>IF('S.D.PASTE SHEET'!L2495="","",'S.D.PASTE SHEET'!L2495)</f>
        <v/>
      </c>
      <c s="153" t="str">
        <f>IF('S.D.PASTE SHEET'!M2495="","",'S.D.PASTE SHEET'!M2495)</f>
        <v/>
      </c>
      <c s="153" t="str">
        <f>IF('S.D.PASTE SHEET'!N2495="","",'S.D.PASTE SHEET'!N2495)</f>
        <v/>
      </c>
      <c s="153" t="str">
        <f>IF('S.D.PASTE SHEET'!O2495="","",'S.D.PASTE SHEET'!O2495)</f>
        <v/>
      </c>
      <c s="153" t="str">
        <f>IF('S.D.PASTE SHEET'!P2495="","",'S.D.PASTE SHEET'!P2495)</f>
        <v/>
      </c>
      <c s="153" t="str">
        <f>IF('S.D.PASTE SHEET'!Q2495="","",'S.D.PASTE SHEET'!Q2495)</f>
        <v/>
      </c>
      <c s="153" t="str">
        <f>IF('S.D.PASTE SHEET'!R2495="","",'S.D.PASTE SHEET'!R2495)</f>
        <v/>
      </c>
      <c s="153" t="str">
        <f>IF('S.D.PASTE SHEET'!S2495="","",'S.D.PASTE SHEET'!S2495)</f>
        <v/>
      </c>
      <c s="153" t="str">
        <f>IF('S.D.PASTE SHEET'!T2495="","",'S.D.PASTE SHEET'!T2495)</f>
        <v/>
      </c>
      <c s="153" t="str">
        <f>IF('S.D.PASTE SHEET'!U2495="","",'S.D.PASTE SHEET'!U2495)</f>
        <v/>
      </c>
      <c s="153" t="str">
        <f>IF('S.D.PASTE SHEET'!V2495="","",'S.D.PASTE SHEET'!V2495)</f>
        <v/>
      </c>
      <c s="153" t="str">
        <f>IF('S.D.PASTE SHEET'!W2495="","",'S.D.PASTE SHEET'!W2495)</f>
        <v/>
      </c>
      <c s="153" t="str">
        <f>IF('S.D.PASTE SHEET'!X2495="","",'S.D.PASTE SHEET'!X2495)</f>
        <v/>
      </c>
      <c s="153" t="str">
        <f>IF('S.D.PASTE SHEET'!Y2495="","",'S.D.PASTE SHEET'!Y2495)</f>
        <v/>
      </c>
      <c s="153" t="str">
        <f>IF('S.D.PASTE SHEET'!Z2495="","",'S.D.PASTE SHEET'!Z2495)</f>
        <v/>
      </c>
      <c s="153" t="str">
        <f>IF('S.D.PASTE SHEET'!AA2495="","",'S.D.PASTE SHEET'!AA2495)</f>
        <v/>
      </c>
      <c s="153" t="str">
        <f>IF('S.D.PASTE SHEET'!AB2495="","",'S.D.PASTE SHEET'!AB2495)</f>
        <v/>
      </c>
      <c s="153" t="str">
        <f>IF('S.D.PASTE SHEET'!AC2495="","",'S.D.PASTE SHEET'!AC2495)</f>
        <v/>
      </c>
      <c s="153" t="str">
        <f>IF('S.D.PASTE SHEET'!AD2495="","",'S.D.PASTE SHEET'!AD2495)</f>
        <v/>
      </c>
      <c s="155"/>
      <c s="156" t="str">
        <f>IF(AK2495="","",IF(AK2495&gt;0,COUNT($AG$2:AG2495),""))</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IF(BC2495="","",IF(BC2495&gt;0,COUNT($AY$2:AY2495),""))</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96" spans="1:66" ht="15">
      <c r="A2496" s="153" t="str">
        <f>IF('S.D.PASTE SHEET'!A2496="","",'S.D.PASTE SHEET'!A2496)</f>
        <v/>
      </c>
      <c s="153" t="str">
        <f>IF('S.D.PASTE SHEET'!B2496="","",'S.D.PASTE SHEET'!B2496)</f>
        <v/>
      </c>
      <c s="153" t="str">
        <f>IF('S.D.PASTE SHEET'!C2496="","",'S.D.PASTE SHEET'!C2496)</f>
        <v/>
      </c>
      <c s="154" t="str">
        <f>IF('S.D.PASTE SHEET'!D2496="","",'S.D.PASTE SHEET'!D2496)</f>
        <v/>
      </c>
      <c s="153" t="str">
        <f>IF('S.D.PASTE SHEET'!E2496="","",UPPER('S.D.PASTE SHEET'!E2496))</f>
        <v/>
      </c>
      <c s="153" t="str">
        <f>IF('S.D.PASTE SHEET'!F2496="","",'S.D.PASTE SHEET'!F2496)</f>
        <v/>
      </c>
      <c s="153" t="str">
        <f>IF('S.D.PASTE SHEET'!G2496="","",UPPER('S.D.PASTE SHEET'!G2496))</f>
        <v/>
      </c>
      <c s="153" t="str">
        <f>IF('S.D.PASTE SHEET'!H2496="","",UPPER('S.D.PASTE SHEET'!H2496))</f>
        <v/>
      </c>
      <c s="153" t="str">
        <f>IF('S.D.PASTE SHEET'!I2496="","",'S.D.PASTE SHEET'!I2496)</f>
        <v/>
      </c>
      <c s="154" t="str">
        <f>IF('S.D.PASTE SHEET'!J2496="","",'S.D.PASTE SHEET'!J2496)</f>
        <v/>
      </c>
      <c s="153" t="str">
        <f>IF('S.D.PASTE SHEET'!K2496="","",'S.D.PASTE SHEET'!K2496)</f>
        <v/>
      </c>
      <c s="153" t="str">
        <f>IF('S.D.PASTE SHEET'!L2496="","",'S.D.PASTE SHEET'!L2496)</f>
        <v/>
      </c>
      <c s="153" t="str">
        <f>IF('S.D.PASTE SHEET'!M2496="","",'S.D.PASTE SHEET'!M2496)</f>
        <v/>
      </c>
      <c s="153" t="str">
        <f>IF('S.D.PASTE SHEET'!N2496="","",'S.D.PASTE SHEET'!N2496)</f>
        <v/>
      </c>
      <c s="153" t="str">
        <f>IF('S.D.PASTE SHEET'!O2496="","",'S.D.PASTE SHEET'!O2496)</f>
        <v/>
      </c>
      <c s="153" t="str">
        <f>IF('S.D.PASTE SHEET'!P2496="","",'S.D.PASTE SHEET'!P2496)</f>
        <v/>
      </c>
      <c s="153" t="str">
        <f>IF('S.D.PASTE SHEET'!Q2496="","",'S.D.PASTE SHEET'!Q2496)</f>
        <v/>
      </c>
      <c s="153" t="str">
        <f>IF('S.D.PASTE SHEET'!R2496="","",'S.D.PASTE SHEET'!R2496)</f>
        <v/>
      </c>
      <c s="153" t="str">
        <f>IF('S.D.PASTE SHEET'!S2496="","",'S.D.PASTE SHEET'!S2496)</f>
        <v/>
      </c>
      <c s="153" t="str">
        <f>IF('S.D.PASTE SHEET'!T2496="","",'S.D.PASTE SHEET'!T2496)</f>
        <v/>
      </c>
      <c s="153" t="str">
        <f>IF('S.D.PASTE SHEET'!U2496="","",'S.D.PASTE SHEET'!U2496)</f>
        <v/>
      </c>
      <c s="153" t="str">
        <f>IF('S.D.PASTE SHEET'!V2496="","",'S.D.PASTE SHEET'!V2496)</f>
        <v/>
      </c>
      <c s="153" t="str">
        <f>IF('S.D.PASTE SHEET'!W2496="","",'S.D.PASTE SHEET'!W2496)</f>
        <v/>
      </c>
      <c s="153" t="str">
        <f>IF('S.D.PASTE SHEET'!X2496="","",'S.D.PASTE SHEET'!X2496)</f>
        <v/>
      </c>
      <c s="153" t="str">
        <f>IF('S.D.PASTE SHEET'!Y2496="","",'S.D.PASTE SHEET'!Y2496)</f>
        <v/>
      </c>
      <c s="153" t="str">
        <f>IF('S.D.PASTE SHEET'!Z2496="","",'S.D.PASTE SHEET'!Z2496)</f>
        <v/>
      </c>
      <c s="153" t="str">
        <f>IF('S.D.PASTE SHEET'!AA2496="","",'S.D.PASTE SHEET'!AA2496)</f>
        <v/>
      </c>
      <c s="153" t="str">
        <f>IF('S.D.PASTE SHEET'!AB2496="","",'S.D.PASTE SHEET'!AB2496)</f>
        <v/>
      </c>
      <c s="153" t="str">
        <f>IF('S.D.PASTE SHEET'!AC2496="","",'S.D.PASTE SHEET'!AC2496)</f>
        <v/>
      </c>
      <c s="153" t="str">
        <f>IF('S.D.PASTE SHEET'!AD2496="","",'S.D.PASTE SHEET'!AD2496)</f>
        <v/>
      </c>
      <c s="155"/>
      <c s="156" t="str">
        <f>IF(AK2496="","",IF(AK2496&gt;0,COUNT($AG$2:AG2496),""))</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IF(BC2496="","",IF(BC2496&gt;0,COUNT($AY$2:AY2496),""))</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97" spans="1:66" ht="15">
      <c r="A2497" s="153" t="str">
        <f>IF('S.D.PASTE SHEET'!A2497="","",'S.D.PASTE SHEET'!A2497)</f>
        <v/>
      </c>
      <c s="153" t="str">
        <f>IF('S.D.PASTE SHEET'!B2497="","",'S.D.PASTE SHEET'!B2497)</f>
        <v/>
      </c>
      <c s="153" t="str">
        <f>IF('S.D.PASTE SHEET'!C2497="","",'S.D.PASTE SHEET'!C2497)</f>
        <v/>
      </c>
      <c s="154" t="str">
        <f>IF('S.D.PASTE SHEET'!D2497="","",'S.D.PASTE SHEET'!D2497)</f>
        <v/>
      </c>
      <c s="153" t="str">
        <f>IF('S.D.PASTE SHEET'!E2497="","",UPPER('S.D.PASTE SHEET'!E2497))</f>
        <v/>
      </c>
      <c s="153" t="str">
        <f>IF('S.D.PASTE SHEET'!F2497="","",'S.D.PASTE SHEET'!F2497)</f>
        <v/>
      </c>
      <c s="153" t="str">
        <f>IF('S.D.PASTE SHEET'!G2497="","",UPPER('S.D.PASTE SHEET'!G2497))</f>
        <v/>
      </c>
      <c s="153" t="str">
        <f>IF('S.D.PASTE SHEET'!H2497="","",UPPER('S.D.PASTE SHEET'!H2497))</f>
        <v/>
      </c>
      <c s="153" t="str">
        <f>IF('S.D.PASTE SHEET'!I2497="","",'S.D.PASTE SHEET'!I2497)</f>
        <v/>
      </c>
      <c s="154" t="str">
        <f>IF('S.D.PASTE SHEET'!J2497="","",'S.D.PASTE SHEET'!J2497)</f>
        <v/>
      </c>
      <c s="153" t="str">
        <f>IF('S.D.PASTE SHEET'!K2497="","",'S.D.PASTE SHEET'!K2497)</f>
        <v/>
      </c>
      <c s="153" t="str">
        <f>IF('S.D.PASTE SHEET'!L2497="","",'S.D.PASTE SHEET'!L2497)</f>
        <v/>
      </c>
      <c s="153" t="str">
        <f>IF('S.D.PASTE SHEET'!M2497="","",'S.D.PASTE SHEET'!M2497)</f>
        <v/>
      </c>
      <c s="153" t="str">
        <f>IF('S.D.PASTE SHEET'!N2497="","",'S.D.PASTE SHEET'!N2497)</f>
        <v/>
      </c>
      <c s="153" t="str">
        <f>IF('S.D.PASTE SHEET'!O2497="","",'S.D.PASTE SHEET'!O2497)</f>
        <v/>
      </c>
      <c s="153" t="str">
        <f>IF('S.D.PASTE SHEET'!P2497="","",'S.D.PASTE SHEET'!P2497)</f>
        <v/>
      </c>
      <c s="153" t="str">
        <f>IF('S.D.PASTE SHEET'!Q2497="","",'S.D.PASTE SHEET'!Q2497)</f>
        <v/>
      </c>
      <c s="153" t="str">
        <f>IF('S.D.PASTE SHEET'!R2497="","",'S.D.PASTE SHEET'!R2497)</f>
        <v/>
      </c>
      <c s="153" t="str">
        <f>IF('S.D.PASTE SHEET'!S2497="","",'S.D.PASTE SHEET'!S2497)</f>
        <v/>
      </c>
      <c s="153" t="str">
        <f>IF('S.D.PASTE SHEET'!T2497="","",'S.D.PASTE SHEET'!T2497)</f>
        <v/>
      </c>
      <c s="153" t="str">
        <f>IF('S.D.PASTE SHEET'!U2497="","",'S.D.PASTE SHEET'!U2497)</f>
        <v/>
      </c>
      <c s="153" t="str">
        <f>IF('S.D.PASTE SHEET'!V2497="","",'S.D.PASTE SHEET'!V2497)</f>
        <v/>
      </c>
      <c s="153" t="str">
        <f>IF('S.D.PASTE SHEET'!W2497="","",'S.D.PASTE SHEET'!W2497)</f>
        <v/>
      </c>
      <c s="153" t="str">
        <f>IF('S.D.PASTE SHEET'!X2497="","",'S.D.PASTE SHEET'!X2497)</f>
        <v/>
      </c>
      <c s="153" t="str">
        <f>IF('S.D.PASTE SHEET'!Y2497="","",'S.D.PASTE SHEET'!Y2497)</f>
        <v/>
      </c>
      <c s="153" t="str">
        <f>IF('S.D.PASTE SHEET'!Z2497="","",'S.D.PASTE SHEET'!Z2497)</f>
        <v/>
      </c>
      <c s="153" t="str">
        <f>IF('S.D.PASTE SHEET'!AA2497="","",'S.D.PASTE SHEET'!AA2497)</f>
        <v/>
      </c>
      <c s="153" t="str">
        <f>IF('S.D.PASTE SHEET'!AB2497="","",'S.D.PASTE SHEET'!AB2497)</f>
        <v/>
      </c>
      <c s="153" t="str">
        <f>IF('S.D.PASTE SHEET'!AC2497="","",'S.D.PASTE SHEET'!AC2497)</f>
        <v/>
      </c>
      <c s="153" t="str">
        <f>IF('S.D.PASTE SHEET'!AD2497="","",'S.D.PASTE SHEET'!AD2497)</f>
        <v/>
      </c>
      <c s="155"/>
      <c s="156" t="str">
        <f>IF(AK2497="","",IF(AK2497&gt;0,COUNT($AG$2:AG2497),""))</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IF(BC2497="","",IF(BC2497&gt;0,COUNT($AY$2:AY2497),""))</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98" spans="1:66" ht="15">
      <c r="A2498" s="153" t="str">
        <f>IF('S.D.PASTE SHEET'!A2498="","",'S.D.PASTE SHEET'!A2498)</f>
        <v/>
      </c>
      <c s="153" t="str">
        <f>IF('S.D.PASTE SHEET'!B2498="","",'S.D.PASTE SHEET'!B2498)</f>
        <v/>
      </c>
      <c s="153" t="str">
        <f>IF('S.D.PASTE SHEET'!C2498="","",'S.D.PASTE SHEET'!C2498)</f>
        <v/>
      </c>
      <c s="154" t="str">
        <f>IF('S.D.PASTE SHEET'!D2498="","",'S.D.PASTE SHEET'!D2498)</f>
        <v/>
      </c>
      <c s="153" t="str">
        <f>IF('S.D.PASTE SHEET'!E2498="","",UPPER('S.D.PASTE SHEET'!E2498))</f>
        <v/>
      </c>
      <c s="153" t="str">
        <f>IF('S.D.PASTE SHEET'!F2498="","",'S.D.PASTE SHEET'!F2498)</f>
        <v/>
      </c>
      <c s="153" t="str">
        <f>IF('S.D.PASTE SHEET'!G2498="","",UPPER('S.D.PASTE SHEET'!G2498))</f>
        <v/>
      </c>
      <c s="153" t="str">
        <f>IF('S.D.PASTE SHEET'!H2498="","",UPPER('S.D.PASTE SHEET'!H2498))</f>
        <v/>
      </c>
      <c s="153" t="str">
        <f>IF('S.D.PASTE SHEET'!I2498="","",'S.D.PASTE SHEET'!I2498)</f>
        <v/>
      </c>
      <c s="154" t="str">
        <f>IF('S.D.PASTE SHEET'!J2498="","",'S.D.PASTE SHEET'!J2498)</f>
        <v/>
      </c>
      <c s="153" t="str">
        <f>IF('S.D.PASTE SHEET'!K2498="","",'S.D.PASTE SHEET'!K2498)</f>
        <v/>
      </c>
      <c s="153" t="str">
        <f>IF('S.D.PASTE SHEET'!L2498="","",'S.D.PASTE SHEET'!L2498)</f>
        <v/>
      </c>
      <c s="153" t="str">
        <f>IF('S.D.PASTE SHEET'!M2498="","",'S.D.PASTE SHEET'!M2498)</f>
        <v/>
      </c>
      <c s="153" t="str">
        <f>IF('S.D.PASTE SHEET'!N2498="","",'S.D.PASTE SHEET'!N2498)</f>
        <v/>
      </c>
      <c s="153" t="str">
        <f>IF('S.D.PASTE SHEET'!O2498="","",'S.D.PASTE SHEET'!O2498)</f>
        <v/>
      </c>
      <c s="153" t="str">
        <f>IF('S.D.PASTE SHEET'!P2498="","",'S.D.PASTE SHEET'!P2498)</f>
        <v/>
      </c>
      <c s="153" t="str">
        <f>IF('S.D.PASTE SHEET'!Q2498="","",'S.D.PASTE SHEET'!Q2498)</f>
        <v/>
      </c>
      <c s="153" t="str">
        <f>IF('S.D.PASTE SHEET'!R2498="","",'S.D.PASTE SHEET'!R2498)</f>
        <v/>
      </c>
      <c s="153" t="str">
        <f>IF('S.D.PASTE SHEET'!S2498="","",'S.D.PASTE SHEET'!S2498)</f>
        <v/>
      </c>
      <c s="153" t="str">
        <f>IF('S.D.PASTE SHEET'!T2498="","",'S.D.PASTE SHEET'!T2498)</f>
        <v/>
      </c>
      <c s="153" t="str">
        <f>IF('S.D.PASTE SHEET'!U2498="","",'S.D.PASTE SHEET'!U2498)</f>
        <v/>
      </c>
      <c s="153" t="str">
        <f>IF('S.D.PASTE SHEET'!V2498="","",'S.D.PASTE SHEET'!V2498)</f>
        <v/>
      </c>
      <c s="153" t="str">
        <f>IF('S.D.PASTE SHEET'!W2498="","",'S.D.PASTE SHEET'!W2498)</f>
        <v/>
      </c>
      <c s="153" t="str">
        <f>IF('S.D.PASTE SHEET'!X2498="","",'S.D.PASTE SHEET'!X2498)</f>
        <v/>
      </c>
      <c s="153" t="str">
        <f>IF('S.D.PASTE SHEET'!Y2498="","",'S.D.PASTE SHEET'!Y2498)</f>
        <v/>
      </c>
      <c s="153" t="str">
        <f>IF('S.D.PASTE SHEET'!Z2498="","",'S.D.PASTE SHEET'!Z2498)</f>
        <v/>
      </c>
      <c s="153" t="str">
        <f>IF('S.D.PASTE SHEET'!AA2498="","",'S.D.PASTE SHEET'!AA2498)</f>
        <v/>
      </c>
      <c s="153" t="str">
        <f>IF('S.D.PASTE SHEET'!AB2498="","",'S.D.PASTE SHEET'!AB2498)</f>
        <v/>
      </c>
      <c s="153" t="str">
        <f>IF('S.D.PASTE SHEET'!AC2498="","",'S.D.PASTE SHEET'!AC2498)</f>
        <v/>
      </c>
      <c s="153" t="str">
        <f>IF('S.D.PASTE SHEET'!AD2498="","",'S.D.PASTE SHEET'!AD2498)</f>
        <v/>
      </c>
      <c s="155"/>
      <c s="156" t="str">
        <f>IF(AK2498="","",IF(AK2498&gt;0,COUNT($AG$2:AG2498),""))</f>
        <v/>
      </c>
      <c s="157" t="str">
        <f t="shared" si="1218"/>
        <v/>
      </c>
      <c s="157" t="str">
        <f t="shared" si="1219"/>
        <v/>
      </c>
      <c s="157" t="str">
        <f t="shared" si="1220"/>
        <v/>
      </c>
      <c s="158" t="str">
        <f t="shared" si="1221"/>
        <v/>
      </c>
      <c s="157" t="str">
        <f t="shared" si="1222"/>
        <v/>
      </c>
      <c s="157" t="str">
        <f t="shared" si="1223"/>
        <v/>
      </c>
      <c s="157" t="str">
        <f t="shared" si="1224"/>
        <v/>
      </c>
      <c s="157" t="str">
        <f t="shared" si="1225"/>
        <v/>
      </c>
      <c s="157" t="str">
        <f t="shared" si="1226"/>
        <v/>
      </c>
      <c s="158" t="str">
        <f t="shared" si="1227"/>
        <v/>
      </c>
      <c s="157" t="str">
        <f t="shared" si="1228"/>
        <v/>
      </c>
      <c s="157" t="str">
        <f t="shared" si="1229"/>
        <v/>
      </c>
      <c s="157" t="str">
        <f t="shared" si="1230"/>
        <v/>
      </c>
      <c s="157" t="str">
        <f t="shared" si="1231"/>
        <v/>
      </c>
      <c s="157" t="str">
        <f t="shared" si="1232"/>
        <v/>
      </c>
      <c s="157" t="str">
        <f t="shared" si="1233"/>
        <v/>
      </c>
      <c s="160"/>
      <c s="156" t="str">
        <f>IF(BC2498="","",IF(BC2498&gt;0,COUNT($AY$2:AY2498),""))</f>
        <v/>
      </c>
      <c s="159" t="str">
        <f t="shared" si="1234"/>
        <v/>
      </c>
      <c s="159" t="str">
        <f t="shared" si="1235"/>
        <v/>
      </c>
      <c s="157" t="str">
        <f t="shared" si="1236"/>
        <v/>
      </c>
      <c s="158" t="str">
        <f t="shared" si="1237"/>
        <v/>
      </c>
      <c s="157" t="str">
        <f t="shared" si="1238"/>
        <v/>
      </c>
      <c s="157" t="str">
        <f t="shared" si="1239"/>
        <v/>
      </c>
      <c s="157" t="str">
        <f t="shared" si="1240"/>
        <v/>
      </c>
      <c s="157" t="str">
        <f t="shared" si="1241"/>
        <v/>
      </c>
      <c s="157" t="str">
        <f t="shared" si="1242"/>
        <v/>
      </c>
      <c s="158" t="str">
        <f t="shared" si="1243"/>
        <v/>
      </c>
      <c s="157" t="str">
        <f t="shared" si="1244"/>
        <v/>
      </c>
      <c s="157" t="str">
        <f t="shared" si="1245"/>
        <v/>
      </c>
      <c s="157" t="str">
        <f t="shared" si="1246"/>
        <v/>
      </c>
      <c s="157" t="str">
        <f t="shared" si="1247"/>
        <v/>
      </c>
      <c s="157" t="str">
        <f t="shared" si="1248"/>
        <v/>
      </c>
      <c s="157" t="str">
        <f t="shared" si="1249"/>
        <v/>
      </c>
    </row>
    <row r="2499" spans="1:66" ht="15">
      <c r="A2499" s="153" t="str">
        <f>IF('S.D.PASTE SHEET'!A2499="","",'S.D.PASTE SHEET'!A2499)</f>
        <v/>
      </c>
      <c s="153" t="str">
        <f>IF('S.D.PASTE SHEET'!B2499="","",'S.D.PASTE SHEET'!B2499)</f>
        <v/>
      </c>
      <c s="153" t="str">
        <f>IF('S.D.PASTE SHEET'!C2499="","",'S.D.PASTE SHEET'!C2499)</f>
        <v/>
      </c>
      <c s="154" t="str">
        <f>IF('S.D.PASTE SHEET'!D2499="","",'S.D.PASTE SHEET'!D2499)</f>
        <v/>
      </c>
      <c s="153" t="str">
        <f>IF('S.D.PASTE SHEET'!E2499="","",UPPER('S.D.PASTE SHEET'!E2499))</f>
        <v/>
      </c>
      <c s="153" t="str">
        <f>IF('S.D.PASTE SHEET'!F2499="","",'S.D.PASTE SHEET'!F2499)</f>
        <v/>
      </c>
      <c s="153" t="str">
        <f>IF('S.D.PASTE SHEET'!G2499="","",UPPER('S.D.PASTE SHEET'!G2499))</f>
        <v/>
      </c>
      <c s="153" t="str">
        <f>IF('S.D.PASTE SHEET'!H2499="","",UPPER('S.D.PASTE SHEET'!H2499))</f>
        <v/>
      </c>
      <c s="153" t="str">
        <f>IF('S.D.PASTE SHEET'!I2499="","",'S.D.PASTE SHEET'!I2499)</f>
        <v/>
      </c>
      <c s="154" t="str">
        <f>IF('S.D.PASTE SHEET'!J2499="","",'S.D.PASTE SHEET'!J2499)</f>
        <v/>
      </c>
      <c s="153" t="str">
        <f>IF('S.D.PASTE SHEET'!K2499="","",'S.D.PASTE SHEET'!K2499)</f>
        <v/>
      </c>
      <c s="153" t="str">
        <f>IF('S.D.PASTE SHEET'!L2499="","",'S.D.PASTE SHEET'!L2499)</f>
        <v/>
      </c>
      <c s="153" t="str">
        <f>IF('S.D.PASTE SHEET'!M2499="","",'S.D.PASTE SHEET'!M2499)</f>
        <v/>
      </c>
      <c s="153" t="str">
        <f>IF('S.D.PASTE SHEET'!N2499="","",'S.D.PASTE SHEET'!N2499)</f>
        <v/>
      </c>
      <c s="153" t="str">
        <f>IF('S.D.PASTE SHEET'!O2499="","",'S.D.PASTE SHEET'!O2499)</f>
        <v/>
      </c>
      <c s="153" t="str">
        <f>IF('S.D.PASTE SHEET'!P2499="","",'S.D.PASTE SHEET'!P2499)</f>
        <v/>
      </c>
      <c s="153" t="str">
        <f>IF('S.D.PASTE SHEET'!Q2499="","",'S.D.PASTE SHEET'!Q2499)</f>
        <v/>
      </c>
      <c s="153" t="str">
        <f>IF('S.D.PASTE SHEET'!R2499="","",'S.D.PASTE SHEET'!R2499)</f>
        <v/>
      </c>
      <c s="153" t="str">
        <f>IF('S.D.PASTE SHEET'!S2499="","",'S.D.PASTE SHEET'!S2499)</f>
        <v/>
      </c>
      <c s="153" t="str">
        <f>IF('S.D.PASTE SHEET'!T2499="","",'S.D.PASTE SHEET'!T2499)</f>
        <v/>
      </c>
      <c s="153" t="str">
        <f>IF('S.D.PASTE SHEET'!U2499="","",'S.D.PASTE SHEET'!U2499)</f>
        <v/>
      </c>
      <c s="153" t="str">
        <f>IF('S.D.PASTE SHEET'!V2499="","",'S.D.PASTE SHEET'!V2499)</f>
        <v/>
      </c>
      <c s="153" t="str">
        <f>IF('S.D.PASTE SHEET'!W2499="","",'S.D.PASTE SHEET'!W2499)</f>
        <v/>
      </c>
      <c s="153" t="str">
        <f>IF('S.D.PASTE SHEET'!X2499="","",'S.D.PASTE SHEET'!X2499)</f>
        <v/>
      </c>
      <c s="153" t="str">
        <f>IF('S.D.PASTE SHEET'!Y2499="","",'S.D.PASTE SHEET'!Y2499)</f>
        <v/>
      </c>
      <c s="153" t="str">
        <f>IF('S.D.PASTE SHEET'!Z2499="","",'S.D.PASTE SHEET'!Z2499)</f>
        <v/>
      </c>
      <c s="153" t="str">
        <f>IF('S.D.PASTE SHEET'!AA2499="","",'S.D.PASTE SHEET'!AA2499)</f>
        <v/>
      </c>
      <c s="153" t="str">
        <f>IF('S.D.PASTE SHEET'!AB2499="","",'S.D.PASTE SHEET'!AB2499)</f>
        <v/>
      </c>
      <c s="153" t="str">
        <f>IF('S.D.PASTE SHEET'!AC2499="","",'S.D.PASTE SHEET'!AC2499)</f>
        <v/>
      </c>
      <c s="153" t="str">
        <f>IF('S.D.PASTE SHEET'!AD2499="","",'S.D.PASTE SHEET'!AD2499)</f>
        <v/>
      </c>
      <c s="155"/>
      <c s="156" t="str">
        <f>IF(AK2499="","",IF(AK2499&gt;0,COUNT($AG$2:AG2499),""))</f>
        <v/>
      </c>
      <c s="157" t="str">
        <f t="shared" si="1250" ref="AG2499:AI2501">IF(AND($AJ$1=8,$A2499=8),A2499,"")</f>
        <v/>
      </c>
      <c s="157" t="str">
        <f t="shared" si="1250"/>
        <v/>
      </c>
      <c s="157" t="str">
        <f t="shared" si="1250"/>
        <v/>
      </c>
      <c s="158" t="str">
        <f t="shared" si="1221"/>
        <v/>
      </c>
      <c s="157" t="str">
        <f t="shared" si="1251" ref="AK2499:AV2501">IF(AND($AJ$1=8,$A2499=8),E2499,"")</f>
        <v/>
      </c>
      <c s="157" t="str">
        <f t="shared" si="1251"/>
        <v/>
      </c>
      <c s="157" t="str">
        <f t="shared" si="1251"/>
        <v/>
      </c>
      <c s="157" t="str">
        <f t="shared" si="1251"/>
        <v/>
      </c>
      <c s="157" t="str">
        <f t="shared" si="1251"/>
        <v/>
      </c>
      <c s="158" t="str">
        <f t="shared" si="1251"/>
        <v/>
      </c>
      <c s="157" t="str">
        <f t="shared" si="1251"/>
        <v/>
      </c>
      <c s="157" t="str">
        <f t="shared" si="1251"/>
        <v/>
      </c>
      <c s="157" t="str">
        <f t="shared" si="1251"/>
        <v/>
      </c>
      <c s="157" t="str">
        <f t="shared" si="1251"/>
        <v/>
      </c>
      <c s="157" t="str">
        <f t="shared" si="1251"/>
        <v/>
      </c>
      <c s="157" t="str">
        <f t="shared" si="1251"/>
        <v/>
      </c>
      <c s="160"/>
      <c s="156" t="str">
        <f>IF(BC2499="","",IF(BC2499&gt;0,COUNT($AY$2:AY2499),""))</f>
        <v/>
      </c>
      <c s="159" t="str">
        <f>IF(AND($BB$1=8,$A2499=8,$BC$1=$B2499),$A2499,"")</f>
        <v/>
      </c>
      <c s="159" t="str">
        <f>IF(AND($BB$1=8,$A2499=8,$BC$1=$B2499),$B2499,"")</f>
        <v/>
      </c>
      <c s="157" t="str">
        <f>IF(AND($BB$1=8,$A2499=8,$BC$1=$B2499),$C2499,"")</f>
        <v/>
      </c>
      <c s="158" t="str">
        <f>IF(AND($BB$1=8,$A2499=8,$BC$1=$B2499),$D2499,"")</f>
        <v/>
      </c>
      <c s="157" t="str">
        <f>IF(AND($BB$1=8,$A2499=8,$BC$1=$B2499),$E2499,"")</f>
        <v/>
      </c>
      <c s="157" t="str">
        <f>IF(AND($BB$1=8,$A2499=8,$BC$1=$B2499),$F2499,"")</f>
        <v/>
      </c>
      <c s="157" t="str">
        <f>IF(AND($BB$1=8,$A2499=8,$BC$1=$B2499),$G2499,"")</f>
        <v/>
      </c>
      <c s="157" t="str">
        <f>IF(AND($BB$1=8,$A2499=8,$BC$1=$B2499),$H2499,"")</f>
        <v/>
      </c>
      <c s="157" t="str">
        <f>IF(AND($BB$1=8,$A2499=8,$BC$1=$B2499),$I2499,"")</f>
        <v/>
      </c>
      <c s="158" t="str">
        <f>IF(AND($BB$1=8,$A2499=8,$BC$1=$B2499),$J2499,"")</f>
        <v/>
      </c>
      <c s="157" t="str">
        <f>IF(AND($BB$1=8,$A2499=8,$BC$1=$B2499),$K2499,"")</f>
        <v/>
      </c>
      <c s="157" t="str">
        <f>IF(AND($BB$1=8,$A2499=8,$BC$1=$B2499),$L2499,"")</f>
        <v/>
      </c>
      <c s="157" t="str">
        <f>IF(AND($BB$1=8,$A2499=8,$BC$1=$B2499),$M2499,"")</f>
        <v/>
      </c>
      <c s="157" t="str">
        <f>IF(AND($BB$1=8,$A2499=8,$BC$1=$B2499),$N2499,"")</f>
        <v/>
      </c>
      <c s="157" t="str">
        <f>IF(AND($BB$1=8,$A2499=8,$BC$1=$B2499),$O2499,"")</f>
        <v/>
      </c>
      <c s="157" t="str">
        <f>IF(AND($BB$1=8,$A2499=8,$BC$1=$B2499),$P2499,"")</f>
        <v/>
      </c>
    </row>
    <row r="2500" spans="1:66" ht="15">
      <c r="A2500" s="153" t="str">
        <f>IF('S.D.PASTE SHEET'!A2500="","",'S.D.PASTE SHEET'!A2500)</f>
        <v/>
      </c>
      <c s="153" t="str">
        <f>IF('S.D.PASTE SHEET'!B2500="","",'S.D.PASTE SHEET'!B2500)</f>
        <v/>
      </c>
      <c s="153" t="str">
        <f>IF('S.D.PASTE SHEET'!C2500="","",'S.D.PASTE SHEET'!C2500)</f>
        <v/>
      </c>
      <c s="154" t="str">
        <f>IF('S.D.PASTE SHEET'!D2500="","",'S.D.PASTE SHEET'!D2500)</f>
        <v/>
      </c>
      <c s="153" t="str">
        <f>IF('S.D.PASTE SHEET'!E2500="","",UPPER('S.D.PASTE SHEET'!E2500))</f>
        <v/>
      </c>
      <c s="153" t="str">
        <f>IF('S.D.PASTE SHEET'!F2500="","",'S.D.PASTE SHEET'!F2500)</f>
        <v/>
      </c>
      <c s="153" t="str">
        <f>IF('S.D.PASTE SHEET'!G2500="","",UPPER('S.D.PASTE SHEET'!G2500))</f>
        <v/>
      </c>
      <c s="153" t="str">
        <f>IF('S.D.PASTE SHEET'!H2500="","",UPPER('S.D.PASTE SHEET'!H2500))</f>
        <v/>
      </c>
      <c s="153" t="str">
        <f>IF('S.D.PASTE SHEET'!I2500="","",'S.D.PASTE SHEET'!I2500)</f>
        <v/>
      </c>
      <c s="154" t="str">
        <f>IF('S.D.PASTE SHEET'!J2500="","",'S.D.PASTE SHEET'!J2500)</f>
        <v/>
      </c>
      <c s="153" t="str">
        <f>IF('S.D.PASTE SHEET'!K2500="","",'S.D.PASTE SHEET'!K2500)</f>
        <v/>
      </c>
      <c s="153" t="str">
        <f>IF('S.D.PASTE SHEET'!L2500="","",'S.D.PASTE SHEET'!L2500)</f>
        <v/>
      </c>
      <c s="153" t="str">
        <f>IF('S.D.PASTE SHEET'!M2500="","",'S.D.PASTE SHEET'!M2500)</f>
        <v/>
      </c>
      <c s="153" t="str">
        <f>IF('S.D.PASTE SHEET'!N2500="","",'S.D.PASTE SHEET'!N2500)</f>
        <v/>
      </c>
      <c s="153" t="str">
        <f>IF('S.D.PASTE SHEET'!O2500="","",'S.D.PASTE SHEET'!O2500)</f>
        <v/>
      </c>
      <c s="153" t="str">
        <f>IF('S.D.PASTE SHEET'!P2500="","",'S.D.PASTE SHEET'!P2500)</f>
        <v/>
      </c>
      <c s="153" t="str">
        <f>IF('S.D.PASTE SHEET'!Q2500="","",'S.D.PASTE SHEET'!Q2500)</f>
        <v/>
      </c>
      <c s="153" t="str">
        <f>IF('S.D.PASTE SHEET'!R2500="","",'S.D.PASTE SHEET'!R2500)</f>
        <v/>
      </c>
      <c s="153" t="str">
        <f>IF('S.D.PASTE SHEET'!S2500="","",'S.D.PASTE SHEET'!S2500)</f>
        <v/>
      </c>
      <c s="153" t="str">
        <f>IF('S.D.PASTE SHEET'!T2500="","",'S.D.PASTE SHEET'!T2500)</f>
        <v/>
      </c>
      <c s="153" t="str">
        <f>IF('S.D.PASTE SHEET'!U2500="","",'S.D.PASTE SHEET'!U2500)</f>
        <v/>
      </c>
      <c s="153" t="str">
        <f>IF('S.D.PASTE SHEET'!V2500="","",'S.D.PASTE SHEET'!V2500)</f>
        <v/>
      </c>
      <c s="153" t="str">
        <f>IF('S.D.PASTE SHEET'!W2500="","",'S.D.PASTE SHEET'!W2500)</f>
        <v/>
      </c>
      <c s="153" t="str">
        <f>IF('S.D.PASTE SHEET'!X2500="","",'S.D.PASTE SHEET'!X2500)</f>
        <v/>
      </c>
      <c s="153" t="str">
        <f>IF('S.D.PASTE SHEET'!Y2500="","",'S.D.PASTE SHEET'!Y2500)</f>
        <v/>
      </c>
      <c s="153" t="str">
        <f>IF('S.D.PASTE SHEET'!Z2500="","",'S.D.PASTE SHEET'!Z2500)</f>
        <v/>
      </c>
      <c s="153" t="str">
        <f>IF('S.D.PASTE SHEET'!AA2500="","",'S.D.PASTE SHEET'!AA2500)</f>
        <v/>
      </c>
      <c s="153" t="str">
        <f>IF('S.D.PASTE SHEET'!AB2500="","",'S.D.PASTE SHEET'!AB2500)</f>
        <v/>
      </c>
      <c s="153" t="str">
        <f>IF('S.D.PASTE SHEET'!AC2500="","",'S.D.PASTE SHEET'!AC2500)</f>
        <v/>
      </c>
      <c s="153" t="str">
        <f>IF('S.D.PASTE SHEET'!AD2500="","",'S.D.PASTE SHEET'!AD2500)</f>
        <v/>
      </c>
      <c s="155"/>
      <c s="156" t="str">
        <f>IF(AK2500="","",IF(AK2500&gt;0,COUNT($AG$2:AG2500),""))</f>
        <v/>
      </c>
      <c s="157" t="str">
        <f t="shared" si="1250"/>
        <v/>
      </c>
      <c s="157" t="str">
        <f t="shared" si="1250"/>
        <v/>
      </c>
      <c s="157" t="str">
        <f t="shared" si="1250"/>
        <v/>
      </c>
      <c s="158" t="str">
        <f t="shared" si="1221"/>
        <v/>
      </c>
      <c s="157" t="str">
        <f t="shared" si="1251"/>
        <v/>
      </c>
      <c s="157" t="str">
        <f t="shared" si="1251"/>
        <v/>
      </c>
      <c s="157" t="str">
        <f t="shared" si="1251"/>
        <v/>
      </c>
      <c s="157" t="str">
        <f t="shared" si="1251"/>
        <v/>
      </c>
      <c s="157" t="str">
        <f t="shared" si="1251"/>
        <v/>
      </c>
      <c s="158" t="str">
        <f t="shared" si="1251"/>
        <v/>
      </c>
      <c s="157" t="str">
        <f t="shared" si="1251"/>
        <v/>
      </c>
      <c s="157" t="str">
        <f t="shared" si="1251"/>
        <v/>
      </c>
      <c s="157" t="str">
        <f t="shared" si="1251"/>
        <v/>
      </c>
      <c s="157" t="str">
        <f t="shared" si="1251"/>
        <v/>
      </c>
      <c s="157" t="str">
        <f t="shared" si="1251"/>
        <v/>
      </c>
      <c s="157" t="str">
        <f t="shared" si="1251"/>
        <v/>
      </c>
      <c s="160"/>
      <c s="156" t="str">
        <f>IF(BC2500="","",IF(BC2500&gt;0,COUNT($AY$2:AY2500),""))</f>
        <v/>
      </c>
      <c s="159" t="str">
        <f>IF(AND($BB$1=8,$A2500=8,$BC$1=$B2500),$A2500,"")</f>
        <v/>
      </c>
      <c s="159" t="str">
        <f>IF(AND($BB$1=8,$A2500=8,$BC$1=$B2500),$B2500,"")</f>
        <v/>
      </c>
      <c s="157" t="str">
        <f>IF(AND($BB$1=8,$A2500=8,$BC$1=$B2500),$C2500,"")</f>
        <v/>
      </c>
      <c s="158" t="str">
        <f>IF(AND($BB$1=8,$A2500=8,$BC$1=$B2500),$D2500,"")</f>
        <v/>
      </c>
      <c s="157" t="str">
        <f>IF(AND($BB$1=8,$A2500=8,$BC$1=$B2500),$E2500,"")</f>
        <v/>
      </c>
      <c s="157" t="str">
        <f>IF(AND($BB$1=8,$A2500=8,$BC$1=$B2500),$F2500,"")</f>
        <v/>
      </c>
      <c s="157" t="str">
        <f>IF(AND($BB$1=8,$A2500=8,$BC$1=$B2500),$G2500,"")</f>
        <v/>
      </c>
      <c s="157" t="str">
        <f>IF(AND($BB$1=8,$A2500=8,$BC$1=$B2500),$H2500,"")</f>
        <v/>
      </c>
      <c s="157" t="str">
        <f>IF(AND($BB$1=8,$A2500=8,$BC$1=$B2500),$I2500,"")</f>
        <v/>
      </c>
      <c s="158" t="str">
        <f>IF(AND($BB$1=8,$A2500=8,$BC$1=$B2500),$J2500,"")</f>
        <v/>
      </c>
      <c s="157" t="str">
        <f>IF(AND($BB$1=8,$A2500=8,$BC$1=$B2500),$K2500,"")</f>
        <v/>
      </c>
      <c s="157" t="str">
        <f>IF(AND($BB$1=8,$A2500=8,$BC$1=$B2500),$L2500,"")</f>
        <v/>
      </c>
      <c s="157" t="str">
        <f>IF(AND($BB$1=8,$A2500=8,$BC$1=$B2500),$M2500,"")</f>
        <v/>
      </c>
      <c s="157" t="str">
        <f>IF(AND($BB$1=8,$A2500=8,$BC$1=$B2500),$N2500,"")</f>
        <v/>
      </c>
      <c s="157" t="str">
        <f>IF(AND($BB$1=8,$A2500=8,$BC$1=$B2500),$O2500,"")</f>
        <v/>
      </c>
      <c s="157" t="str">
        <f>IF(AND($BB$1=8,$A2500=8,$BC$1=$B2500),$P2500,"")</f>
        <v/>
      </c>
    </row>
    <row r="2501" spans="1:66" ht="15">
      <c r="A2501" s="153" t="str">
        <f>IF('S.D.PASTE SHEET'!A2501="","",'S.D.PASTE SHEET'!A2501)</f>
        <v/>
      </c>
      <c s="153" t="str">
        <f>IF('S.D.PASTE SHEET'!B2501="","",'S.D.PASTE SHEET'!B2501)</f>
        <v/>
      </c>
      <c s="153" t="str">
        <f>IF('S.D.PASTE SHEET'!C2501="","",'S.D.PASTE SHEET'!C2501)</f>
        <v/>
      </c>
      <c s="154" t="str">
        <f>IF('S.D.PASTE SHEET'!D2501="","",'S.D.PASTE SHEET'!D2501)</f>
        <v/>
      </c>
      <c s="153" t="str">
        <f>IF('S.D.PASTE SHEET'!E2501="","",UPPER('S.D.PASTE SHEET'!E2501))</f>
        <v/>
      </c>
      <c s="153" t="str">
        <f>IF('S.D.PASTE SHEET'!F2501="","",'S.D.PASTE SHEET'!F2501)</f>
        <v/>
      </c>
      <c s="153" t="str">
        <f>IF('S.D.PASTE SHEET'!G2501="","",UPPER('S.D.PASTE SHEET'!G2501))</f>
        <v/>
      </c>
      <c s="153" t="str">
        <f>IF('S.D.PASTE SHEET'!H2501="","",UPPER('S.D.PASTE SHEET'!H2501))</f>
        <v/>
      </c>
      <c s="153" t="str">
        <f>IF('S.D.PASTE SHEET'!I2501="","",'S.D.PASTE SHEET'!I2501)</f>
        <v/>
      </c>
      <c s="154" t="str">
        <f>IF('S.D.PASTE SHEET'!J2501="","",'S.D.PASTE SHEET'!J2501)</f>
        <v/>
      </c>
      <c s="153" t="str">
        <f>IF('S.D.PASTE SHEET'!K2501="","",'S.D.PASTE SHEET'!K2501)</f>
        <v/>
      </c>
      <c s="153" t="str">
        <f>IF('S.D.PASTE SHEET'!L2501="","",'S.D.PASTE SHEET'!L2501)</f>
        <v/>
      </c>
      <c s="153" t="str">
        <f>IF('S.D.PASTE SHEET'!M2501="","",'S.D.PASTE SHEET'!M2501)</f>
        <v/>
      </c>
      <c s="153" t="str">
        <f>IF('S.D.PASTE SHEET'!N2501="","",'S.D.PASTE SHEET'!N2501)</f>
        <v/>
      </c>
      <c s="153" t="str">
        <f>IF('S.D.PASTE SHEET'!O2501="","",'S.D.PASTE SHEET'!O2501)</f>
        <v/>
      </c>
      <c s="153" t="str">
        <f>IF('S.D.PASTE SHEET'!P2501="","",'S.D.PASTE SHEET'!P2501)</f>
        <v/>
      </c>
      <c s="153" t="str">
        <f>IF('S.D.PASTE SHEET'!Q2501="","",'S.D.PASTE SHEET'!Q2501)</f>
        <v/>
      </c>
      <c s="153" t="str">
        <f>IF('S.D.PASTE SHEET'!R2501="","",'S.D.PASTE SHEET'!R2501)</f>
        <v/>
      </c>
      <c s="153" t="str">
        <f>IF('S.D.PASTE SHEET'!S2501="","",'S.D.PASTE SHEET'!S2501)</f>
        <v/>
      </c>
      <c s="153" t="str">
        <f>IF('S.D.PASTE SHEET'!T2501="","",'S.D.PASTE SHEET'!T2501)</f>
        <v/>
      </c>
      <c s="153" t="str">
        <f>IF('S.D.PASTE SHEET'!U2501="","",'S.D.PASTE SHEET'!U2501)</f>
        <v/>
      </c>
      <c s="153" t="str">
        <f>IF('S.D.PASTE SHEET'!V2501="","",'S.D.PASTE SHEET'!V2501)</f>
        <v/>
      </c>
      <c s="153" t="str">
        <f>IF('S.D.PASTE SHEET'!W2501="","",'S.D.PASTE SHEET'!W2501)</f>
        <v/>
      </c>
      <c s="153" t="str">
        <f>IF('S.D.PASTE SHEET'!X2501="","",'S.D.PASTE SHEET'!X2501)</f>
        <v/>
      </c>
      <c s="153" t="str">
        <f>IF('S.D.PASTE SHEET'!Y2501="","",'S.D.PASTE SHEET'!Y2501)</f>
        <v/>
      </c>
      <c s="153" t="str">
        <f>IF('S.D.PASTE SHEET'!Z2501="","",'S.D.PASTE SHEET'!Z2501)</f>
        <v/>
      </c>
      <c s="153" t="str">
        <f>IF('S.D.PASTE SHEET'!AA2501="","",'S.D.PASTE SHEET'!AA2501)</f>
        <v/>
      </c>
      <c s="153" t="str">
        <f>IF('S.D.PASTE SHEET'!AB2501="","",'S.D.PASTE SHEET'!AB2501)</f>
        <v/>
      </c>
      <c s="153" t="str">
        <f>IF('S.D.PASTE SHEET'!AC2501="","",'S.D.PASTE SHEET'!AC2501)</f>
        <v/>
      </c>
      <c s="153" t="str">
        <f>IF('S.D.PASTE SHEET'!AD2501="","",'S.D.PASTE SHEET'!AD2501)</f>
        <v/>
      </c>
      <c s="155"/>
      <c s="156" t="str">
        <f>IF(AK2501="","",IF(AK2501&gt;0,COUNT($AG$2:AG2501),""))</f>
        <v/>
      </c>
      <c s="157" t="str">
        <f t="shared" si="1250"/>
        <v/>
      </c>
      <c s="157" t="str">
        <f t="shared" si="1250"/>
        <v/>
      </c>
      <c s="157" t="str">
        <f t="shared" si="1250"/>
        <v/>
      </c>
      <c s="158" t="str">
        <f t="shared" si="1221"/>
        <v/>
      </c>
      <c s="157" t="str">
        <f t="shared" si="1251"/>
        <v/>
      </c>
      <c s="157" t="str">
        <f t="shared" si="1251"/>
        <v/>
      </c>
      <c s="157" t="str">
        <f t="shared" si="1251"/>
        <v/>
      </c>
      <c s="157" t="str">
        <f t="shared" si="1251"/>
        <v/>
      </c>
      <c s="157" t="str">
        <f t="shared" si="1251"/>
        <v/>
      </c>
      <c s="158" t="str">
        <f t="shared" si="1251"/>
        <v/>
      </c>
      <c s="157" t="str">
        <f t="shared" si="1251"/>
        <v/>
      </c>
      <c s="157" t="str">
        <f t="shared" si="1251"/>
        <v/>
      </c>
      <c s="157" t="str">
        <f t="shared" si="1251"/>
        <v/>
      </c>
      <c s="157" t="str">
        <f t="shared" si="1251"/>
        <v/>
      </c>
      <c s="157" t="str">
        <f t="shared" si="1251"/>
        <v/>
      </c>
      <c s="157" t="str">
        <f t="shared" si="1251"/>
        <v/>
      </c>
      <c s="160"/>
      <c s="156" t="str">
        <f>IF(BC2501="","",IF(BC2501&gt;0,COUNT($AY$2:AY2501),""))</f>
        <v/>
      </c>
      <c s="159" t="str">
        <f>IF(AND($BB$1=8,$A2501=8,$BC$1=$B2501),$A2501,"")</f>
        <v/>
      </c>
      <c s="159" t="str">
        <f>IF(AND($BB$1=8,$A2501=8,$BC$1=$B2501),$B2501,"")</f>
        <v/>
      </c>
      <c s="157" t="str">
        <f>IF(AND($BB$1=8,$A2501=8,$BC$1=$B2501),$C2501,"")</f>
        <v/>
      </c>
      <c s="158" t="str">
        <f>IF(AND($BB$1=8,$A2501=8,$BC$1=$B2501),$D2501,"")</f>
        <v/>
      </c>
      <c s="157" t="str">
        <f>IF(AND($BB$1=8,$A2501=8,$BC$1=$B2501),$E2501,"")</f>
        <v/>
      </c>
      <c s="157" t="str">
        <f>IF(AND($BB$1=8,$A2501=8,$BC$1=$B2501),$F2501,"")</f>
        <v/>
      </c>
      <c s="157" t="str">
        <f>IF(AND($BB$1=8,$A2501=8,$BC$1=$B2501),$G2501,"")</f>
        <v/>
      </c>
      <c s="157" t="str">
        <f>IF(AND($BB$1=8,$A2501=8,$BC$1=$B2501),$H2501,"")</f>
        <v/>
      </c>
      <c s="157" t="str">
        <f>IF(AND($BB$1=8,$A2501=8,$BC$1=$B2501),$I2501,"")</f>
        <v/>
      </c>
      <c s="158" t="str">
        <f>IF(AND($BB$1=8,$A2501=8,$BC$1=$B2501),$J2501,"")</f>
        <v/>
      </c>
      <c s="157" t="str">
        <f>IF(AND($BB$1=8,$A2501=8,$BC$1=$B2501),$K2501,"")</f>
        <v/>
      </c>
      <c s="157" t="str">
        <f>IF(AND($BB$1=8,$A2501=8,$BC$1=$B2501),$L2501,"")</f>
        <v/>
      </c>
      <c s="157" t="str">
        <f>IF(AND($BB$1=8,$A2501=8,$BC$1=$B2501),$M2501,"")</f>
        <v/>
      </c>
      <c s="157" t="str">
        <f>IF(AND($BB$1=8,$A2501=8,$BC$1=$B2501),$N2501,"")</f>
        <v/>
      </c>
      <c s="157" t="str">
        <f>IF(AND($BB$1=8,$A2501=8,$BC$1=$B2501),$O2501,"")</f>
        <v/>
      </c>
      <c s="157" t="str">
        <f>IF(AND($BB$1=8,$A2501=8,$BC$1=$B2501),$P2501,"")</f>
        <v/>
      </c>
    </row>
    <row r="2502" ht="15"/>
  </sheetData>
  <sheetProtection password="CDA0" sheet="1" objects="1" scenarios="1"/>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FF0000"/>
  </sheetPr>
  <dimension ref="A1:S209"/>
  <sheetViews>
    <sheetView zoomScale="97" zoomScaleNormal="97" workbookViewId="0" topLeftCell="A1">
      <selection pane="topLeft" activeCell="T9" sqref="T9"/>
    </sheetView>
  </sheetViews>
  <sheetFormatPr defaultColWidth="0" defaultRowHeight="15" zeroHeight="1"/>
  <cols>
    <col min="1" max="1" width="4" customWidth="1"/>
    <col min="2" max="2" width="7.71428571428571" customWidth="1"/>
    <col min="3" max="3" width="10.4285714285714" style="161" customWidth="1"/>
    <col min="4" max="4" width="29.2857142857143" customWidth="1"/>
    <col min="5" max="5" width="19.7142857142857" hidden="1" customWidth="1"/>
    <col min="6" max="6" width="9.14285714285714" customWidth="1"/>
    <col min="7" max="7" width="10.2857142857143" customWidth="1"/>
    <col min="8" max="11" width="4.71428571428571" customWidth="1"/>
    <col min="12" max="12" width="4.85714285714286" customWidth="1"/>
    <col min="13" max="13" width="5.85714285714286" style="162" customWidth="1"/>
    <col min="14" max="14" width="5.14285714285714" customWidth="1"/>
    <col min="15" max="15" width="4.71428571428571" customWidth="1"/>
    <col min="16" max="16" width="5.85714285714286" style="162" customWidth="1"/>
    <col min="17" max="18" width="4.28571428571429" customWidth="1"/>
    <col min="19" max="19" width="5.42857142857143" hidden="1" customWidth="1"/>
    <col min="20" max="20" width="9.14285714285714" customWidth="1"/>
    <col min="21" max="35" width="0" hidden="1" customWidth="1"/>
    <col min="36" max="16384" width="9.14285714285714" hidden="1"/>
  </cols>
  <sheetData>
    <row r="1" spans="1:18" ht="39.75" customHeight="1">
      <c r="A1" s="311" t="str">
        <f>'DATA SHEET'!A1</f>
        <v>निर्माणकर्ता:--भागीरथ मल अध्यापक L-1 G.S.S.SCHOOL  DASANA KHURD (MOULASAR) डीडवाना-कुचामन मोब.न.9828789204</v>
      </c>
      <c s="311"/>
      <c s="311"/>
      <c s="311"/>
      <c s="311"/>
      <c s="311"/>
      <c s="311"/>
      <c s="311"/>
      <c s="311"/>
      <c s="311"/>
      <c s="311"/>
      <c s="311"/>
      <c s="311"/>
      <c s="311"/>
      <c s="311"/>
      <c s="311"/>
      <c s="311"/>
      <c s="218"/>
    </row>
    <row r="2" spans="1:19" ht="27" customHeight="1">
      <c r="A2" s="355" t="str">
        <f>IF('DATA SHEET'!$L$4="Hindi",IF('DATA SHEET'!A2="","",'DATA SHEET'!A2),IF('DATA SHEET'!A3="","",'DATA SHEET'!A3))</f>
        <v>राजकीय उच्च माध्यमिक विद्यालय डसाणा खुर्द (मौलासर) डीडवाना-कुचामन</v>
      </c>
      <c s="356"/>
      <c s="356"/>
      <c s="356"/>
      <c s="356"/>
      <c s="356"/>
      <c s="356"/>
      <c s="356"/>
      <c s="356"/>
      <c s="356"/>
      <c s="356"/>
      <c s="356"/>
      <c s="356"/>
      <c s="356"/>
      <c s="356"/>
      <c s="356"/>
      <c s="356"/>
      <c s="367"/>
      <c t="str">
        <f>'DATA SHEET'!BC2</f>
        <v>हिंदी</v>
      </c>
    </row>
    <row r="3" spans="1:19" ht="23.25" customHeight="1">
      <c r="A3" s="379" t="str">
        <f>IF('DATA SHEET'!A4="","",'DATA SHEET'!A4)</f>
        <v>सत्रांक वर्कशीट 2023-2024</v>
      </c>
      <c s="380"/>
      <c s="380"/>
      <c s="380"/>
      <c s="380"/>
      <c s="380"/>
      <c s="380"/>
      <c s="380"/>
      <c s="380"/>
      <c s="380"/>
      <c s="380"/>
      <c s="380"/>
      <c s="380"/>
      <c s="380"/>
      <c s="380"/>
      <c s="380"/>
      <c s="380"/>
      <c s="381"/>
      <c t="str">
        <f>'DATA SHEET'!BC4</f>
        <v xml:space="preserve">अंग्रेजी </v>
      </c>
    </row>
    <row r="4" spans="1:19" ht="23.25" customHeight="1">
      <c r="A4" s="314" t="str">
        <f>IF('DATA SHEET'!$L$4="Hindi",CONCATENATE("कक्षा :- ",'DATA SHEET'!H5," "),CONCATENATE("Class :-   ",'DATA SHEET'!H5," "))</f>
        <v xml:space="preserve">कक्षा :- 8 </v>
      </c>
      <c s="314"/>
      <c s="269" t="s">
        <v>30</v>
      </c>
      <c s="312" t="str">
        <f>IF('DATA SHEET'!$L$4="Hindi","विद्यालय अभिलेख संधारण हेतु ","RECORD FOR MAINTENANCE'")</f>
        <v xml:space="preserve">विद्यालय अभिलेख संधारण हेतु </v>
      </c>
      <c s="312"/>
      <c s="312"/>
      <c s="312"/>
      <c s="312"/>
      <c s="313" t="str">
        <f>IF('DATA SHEET'!$L$4="Hindi","प्रपत्र -2 'ब'","Format -2 'B'")</f>
        <v>प्रपत्र -2 'ब'</v>
      </c>
      <c s="313"/>
      <c s="313"/>
      <c s="313"/>
      <c s="313"/>
      <c s="313"/>
      <c s="328" t="s">
        <v>947</v>
      </c>
      <c s="329"/>
      <c s="329"/>
      <c s="330"/>
      <c t="str">
        <f>'DATA SHEET'!BC5</f>
        <v>गणित</v>
      </c>
    </row>
    <row r="5" spans="1:19" ht="37.5" customHeight="1">
      <c r="A5" s="390" t="str">
        <f>IF('DATA SHEET'!$L$4="Hindi","क्र. स.","Sr. No. ")</f>
        <v>क्र. स.</v>
      </c>
      <c s="391" t="str">
        <f>IF('DATA SHEET'!$L$4="Hindi","प्रवेशांक","SR. NO.")</f>
        <v>प्रवेशांक</v>
      </c>
      <c s="391" t="str">
        <f>IF('DATA SHEET'!$L$4="HINDI","जन्म दिनांक","Date of Birth")</f>
        <v>जन्म दिनांक</v>
      </c>
      <c s="392" t="str">
        <f>IF('DATA SHEET'!$L$4="Hindi","विद्यार्थी का नाम","Student's Name")</f>
        <v>विद्यार्थी का नाम</v>
      </c>
      <c s="392" t="str">
        <f>IF('DATA SHEET'!$L$4="Hindi","पिता का नाम","Father's Name")</f>
        <v>पिता का नाम</v>
      </c>
      <c s="393" t="str">
        <f>IF('DATA SHEET'!$L$4="Hindi","कक्षा रोल न. ","Class Roll No.")</f>
        <v xml:space="preserve">कक्षा रोल न. </v>
      </c>
      <c s="321" t="str">
        <f>IF('DATA SHEET'!$L$4="Hindi","बोर्ड रोल न. ","Board Roll No.")</f>
        <v xml:space="preserve">बोर्ड रोल न. </v>
      </c>
      <c s="316" t="str">
        <f>IF('DATA SHEET'!$L$4="Hindi","आरकेएसएमबीके-1 (अंक)","RKSMBK-1  (Marks)")</f>
        <v>आरकेएसएमबीके-1 (अंक)</v>
      </c>
      <c s="316" t="str">
        <f>IF('DATA SHEET'!$L$4="HINDI","आरकेएसएमबीके-2 (अंक)","RKSMBK-2  (Marks)")</f>
        <v>आरकेएसएमबीके-2 (अंक)</v>
      </c>
      <c s="316" t="str">
        <f>IF('DATA SHEET'!$L$4="HINDI","अर्द्धवार्षिक","Half Yearly")</f>
        <v>अर्द्धवार्षिक</v>
      </c>
      <c s="316" t="str">
        <f>IF('DATA SHEET'!$L$4="Hindi","प्रथम परख ","First Test")</f>
        <v xml:space="preserve">प्रथम परख </v>
      </c>
      <c s="316" t="str">
        <f>IF('DATA SHEET'!$L$4="HINDI","द्वितीय परख","Second Test")</f>
        <v>द्वितीय परख</v>
      </c>
      <c s="319" t="str">
        <f>IF('DATA SHEET'!$L$4="Hindi","कुल योग","Total")</f>
        <v>कुल योग</v>
      </c>
      <c s="316" t="str">
        <f>IF('DATA SHEET'!$L$4="HINDI","कक्षा कक्षीय प्रक्रिया के सत्रांक","Sessional Marks of Class Activities")</f>
        <v>कक्षा कक्षीय प्रक्रिया के सत्रांक</v>
      </c>
      <c s="316" t="str">
        <f>IF('DATA SHEET'!$L$4="Hindi","उपस्थिति","Attendance")</f>
        <v>उपस्थिति</v>
      </c>
      <c s="319" t="str">
        <f>IF('DATA SHEET'!$L$4="Hindi","योग सत्रांक","Total Sessional Marks")</f>
        <v>योग सत्रांक</v>
      </c>
      <c s="325" t="str">
        <f>IF('DATA SHEET'!$L$4="Hindi","हस्ता.विषयाध्यापक","SIGN.SUB.TEACHER")</f>
        <v>हस्ता.विषयाध्यापक</v>
      </c>
      <c s="324" t="str">
        <f>IF('DATA SHEET'!$L$4="Hindi","हस्ता.कक्षाध्यापक","SIGN.CLASS.TEACHER")</f>
        <v>हस्ता.कक्षाध्यापक</v>
      </c>
      <c s="371"/>
    </row>
    <row r="6" spans="1:19" ht="104.25" customHeight="1">
      <c r="A6" s="344"/>
      <c s="318"/>
      <c s="318"/>
      <c s="315"/>
      <c s="315"/>
      <c s="327"/>
      <c s="322"/>
      <c s="317"/>
      <c s="317"/>
      <c s="317"/>
      <c s="317"/>
      <c s="317"/>
      <c s="320"/>
      <c s="317"/>
      <c s="317"/>
      <c s="320"/>
      <c s="326"/>
      <c s="324"/>
      <c s="371"/>
    </row>
    <row r="7" spans="1:19" ht="15.75">
      <c r="A7" s="394"/>
      <c s="395"/>
      <c s="395"/>
      <c s="396"/>
      <c s="396"/>
      <c s="397"/>
      <c s="323"/>
      <c s="264">
        <v>15</v>
      </c>
      <c s="163">
        <v>15</v>
      </c>
      <c s="163">
        <v>50</v>
      </c>
      <c s="163">
        <v>10</v>
      </c>
      <c s="163">
        <v>10</v>
      </c>
      <c s="164">
        <v>100</v>
      </c>
      <c s="163">
        <v>15</v>
      </c>
      <c s="163">
        <v>5</v>
      </c>
      <c s="165">
        <v>20</v>
      </c>
      <c s="326"/>
      <c s="324"/>
      <c s="371"/>
    </row>
    <row r="8" spans="1:19" ht="21.75" customHeight="1">
      <c r="A8" s="245">
        <f>'DATA SHEET'!A8</f>
        <v>1</v>
      </c>
      <c s="246">
        <f t="shared" si="0" ref="B8:B39">IFERROR(IF($C$4="","",VLOOKUP(A8,नाम,4,0)),"")</f>
        <v>550</v>
      </c>
      <c s="247">
        <f t="shared" si="1" ref="C8:C71">IFERROR(IF($C$4="","",VLOOKUP(A8,नाम,11,0)),"")</f>
        <v>40523</v>
      </c>
      <c s="248" t="str">
        <f>IFERROR(IF($C$4="","",VLOOKUP(A8,नाम,6,0)),"")</f>
        <v>AJAY</v>
      </c>
      <c s="248" t="str">
        <f t="shared" si="2" ref="E8:E39">IFERROR(IF($C$4="","",VLOOKUP(A8,नाम,8,0)),"")</f>
        <v>GIRDHARI</v>
      </c>
      <c s="249">
        <f t="shared" si="3" ref="F8:F39">IFERROR(IF($C$4="","",VLOOKUP(A8,नाम,12,0)),"")</f>
        <v>8049</v>
      </c>
      <c s="250" t="str">
        <f t="shared" si="4" ref="G8:G39">IFERROR(IF($C$4="","",VLOOKUP(A8,नाम,13,0)),"")</f>
        <v/>
      </c>
      <c s="172">
        <f>IF(AND(B8="",D8="",F8="",G8=""),"",IF($O$4='DATA SHEET'!$BC$2,VLOOKUP(F8,अंक,6,0),IF($O$4='DATA SHEET'!$BC$4,VLOOKUP(F8,अंक,11,0),IF($O$4='DATA SHEET'!$BC$5,VLOOKUP(F8,अंक,16,0),""))))</f>
        <v>14</v>
      </c>
      <c s="172">
        <f>IF(AND(B8="",D8="",F8="",G8=""),"",IF($O$4='DATA SHEET'!$BC$2,VLOOKUP(F8,अंक,7,0),IF($O$4='DATA SHEET'!$BC$4,VLOOKUP(F8,अंक,12,0),IF($O$4='DATA SHEET'!$BC$5,VLOOKUP(F8,अंक,17,0),""))))</f>
        <v>14</v>
      </c>
      <c s="172">
        <f>IF(AND(B8="",D8="",F8="",G8=""),"",IF($O$4='DATA SHEET'!$BC$2,VLOOKUP(F8,अंक,8,0),IF($O$4='DATA SHEET'!$BC$4,VLOOKUP(F8,अंक,13,0),IF($O$4='DATA SHEET'!$BC$5,VLOOKUP(F8,अंक,18,0),""))))</f>
        <v>50</v>
      </c>
      <c s="172">
        <f>IF(AND(B8="",D8="",F8="",G8=""),"",IF($O$4='DATA SHEET'!$BC$2,VLOOKUP(F8,अंक,9,0),IF($O$4='DATA SHEET'!$BC$4,VLOOKUP(F8,अंक,14,0),IF($O$4='DATA SHEET'!$BC$5,VLOOKUP(F8,अंक,19,0),""))))</f>
        <v>10</v>
      </c>
      <c s="172">
        <f>IF(AND(B8="",D8="",F8="",G8=""),"",IF($O$4='DATA SHEET'!$BC$2,VLOOKUP(F8,अंक,10,0),IF($O$4='DATA SHEET'!$BC$4,VLOOKUP(F8,अंक,15,0),IF($O$4='DATA SHEET'!$BC$5,VLOOKUP(F8,अंक,20,0),""))))</f>
        <v>10</v>
      </c>
      <c s="173">
        <f>IF(AND(H8="",I8="",J8="",K8="",L8=""),"",IF($O$4="","",SUM(H8,I8,J8,K8,L8)))</f>
        <v>98</v>
      </c>
      <c s="172">
        <f>IFERROR(IF(OR(M8="",$O$4="",D8=""),"",ROUNDUP(M8*$N$7%,0)),"")</f>
        <v>15</v>
      </c>
      <c s="172">
        <f>IFERROR(IF(AND($O$4=""),"",IF(AND(M8=""),"",IF(AND(F8=""),"",IF(AND(VLOOKUP(F8,अंक,5,0)=""),"",IF(AND(VLOOKUP(F8,अंक,5,0)&gt;=86),5,IF(AND(VLOOKUP(F8,अंक,5,0)&gt;=76),4,IF(AND(VLOOKUP(F8,अंक,5,0)&gt;=65),3,0))))))),"")</f>
        <v>4</v>
      </c>
      <c s="173">
        <f>IFERROR(IF(F8="","",IF(N8="","",IF(O8="","",SUM(N8:O8)))),"")</f>
        <v>19</v>
      </c>
      <c s="331"/>
      <c s="331"/>
      <c s="372"/>
    </row>
    <row r="9" spans="1:19" ht="21.75" customHeight="1">
      <c r="A9" s="237">
        <f>'DATA SHEET'!A9</f>
        <v>2</v>
      </c>
      <c s="238">
        <f t="shared" si="0"/>
        <v>604</v>
      </c>
      <c s="239">
        <f t="shared" si="1"/>
        <v>40409</v>
      </c>
      <c s="240" t="str">
        <f t="shared" si="5" ref="D9:D39">IFERROR(IF($C$4="","",VLOOKUP(A9,नाम,6,0)),"")</f>
        <v>BHAWNA KANWAR</v>
      </c>
      <c s="240" t="str">
        <f t="shared" si="2"/>
        <v>ANAND SINGH</v>
      </c>
      <c s="241">
        <f t="shared" si="3"/>
        <v>8050</v>
      </c>
      <c s="242" t="str">
        <f t="shared" si="4"/>
        <v/>
      </c>
      <c s="266">
        <f>IF(AND(B9="",D9="",F9="",G9=""),"",IF($O$4='DATA SHEET'!$BC$2,VLOOKUP(F9,अंक,6,0),IF($O$4='DATA SHEET'!$BC$4,VLOOKUP(F9,अंक,11,0),IF($O$4='DATA SHEET'!$BC$5,VLOOKUP(F9,अंक,16,0),""))))</f>
        <v>10</v>
      </c>
      <c s="266">
        <f>IF(AND(B9="",D9="",F9="",G9=""),"",IF($O$4='DATA SHEET'!$BC$2,VLOOKUP(F9,अंक,7,0),IF($O$4='DATA SHEET'!$BC$4,VLOOKUP(F9,अंक,12,0),IF($O$4='DATA SHEET'!$BC$5,VLOOKUP(F9,अंक,17,0),""))))</f>
        <v>15</v>
      </c>
      <c s="266">
        <f>IF(AND(B9="",D9="",F9="",G9=""),"",IF($O$4='DATA SHEET'!$BC$2,VLOOKUP(F9,अंक,8,0),IF($O$4='DATA SHEET'!$BC$4,VLOOKUP(F9,अंक,13,0),IF($O$4='DATA SHEET'!$BC$5,VLOOKUP(F9,अंक,18,0),""))))</f>
        <v>46</v>
      </c>
      <c s="266">
        <f>IF(AND(B9="",D9="",F9="",G9=""),"",IF($O$4='DATA SHEET'!$BC$2,VLOOKUP(F9,अंक,9,0),IF($O$4='DATA SHEET'!$BC$4,VLOOKUP(F9,अंक,14,0),IF($O$4='DATA SHEET'!$BC$5,VLOOKUP(F9,अंक,19,0),""))))</f>
        <v>9</v>
      </c>
      <c s="266">
        <f>IF(AND(B9="",D9="",F9="",G9=""),"",IF($O$4='DATA SHEET'!$BC$2,VLOOKUP(F9,अंक,10,0),IF($O$4='DATA SHEET'!$BC$4,VLOOKUP(F9,अंक,15,0),IF($O$4='DATA SHEET'!$BC$5,VLOOKUP(F9,अंक,20,0),""))))</f>
        <v>10</v>
      </c>
      <c s="243">
        <f t="shared" si="6" ref="M9:M72">IF(AND(H9="",I9="",J9="",K9="",L9=""),"",IF($O$4="","",SUM(H9,I9,J9,K9,L9)))</f>
        <v>90</v>
      </c>
      <c s="266">
        <f t="shared" si="7" ref="N9:N72">IFERROR(IF(OR(M9="",$O$4="",D9=""),"",ROUNDUP(M9*$N$7%,0)),"")</f>
        <v>14</v>
      </c>
      <c s="266">
        <f t="shared" si="8" ref="O9:O71">IFERROR(IF(AND($O$4=""),"",IF(AND(M9=""),"",IF(AND(F9=""),"",IF(AND(VLOOKUP(F9,अंक,5,0)=""),"",IF(AND(VLOOKUP(F9,अंक,5,0)&gt;=86),5,IF(AND(VLOOKUP(F9,अंक,5,0)&gt;=76),4,IF(AND(VLOOKUP(F9,अंक,5,0)&gt;=65),3,0))))))),"")</f>
        <v>4</v>
      </c>
      <c s="244">
        <f t="shared" si="9" ref="P9:P72">IFERROR(IF(F9="","",IF(N9="","",IF(O9="","",SUM(N9:O9)))),"")</f>
        <v>18</v>
      </c>
      <c s="332"/>
      <c s="332"/>
      <c s="372"/>
    </row>
    <row r="10" spans="1:19" ht="21.75" customHeight="1">
      <c r="A10" s="166">
        <f>'DATA SHEET'!A10</f>
        <v>3</v>
      </c>
      <c s="167">
        <f t="shared" si="0"/>
        <v>495</v>
      </c>
      <c s="168">
        <f t="shared" si="1"/>
        <v>40882</v>
      </c>
      <c s="169" t="str">
        <f t="shared" si="5"/>
        <v>CHHATRAPAL</v>
      </c>
      <c s="169" t="str">
        <f t="shared" si="2"/>
        <v>BABLU RAM GURJAR</v>
      </c>
      <c s="170">
        <f t="shared" si="3"/>
        <v>8051</v>
      </c>
      <c s="171" t="str">
        <f t="shared" si="4"/>
        <v/>
      </c>
      <c s="172">
        <f>IF(AND(B10="",D10="",F10="",G10=""),"",IF($O$4='DATA SHEET'!$BC$2,VLOOKUP(F10,अंक,6,0),IF($O$4='DATA SHEET'!$BC$4,VLOOKUP(F10,अंक,11,0),IF($O$4='DATA SHEET'!$BC$5,VLOOKUP(F10,अंक,16,0),""))))</f>
        <v>15</v>
      </c>
      <c s="172">
        <f>IF(AND(B10="",D10="",F10="",G10=""),"",IF($O$4='DATA SHEET'!$BC$2,VLOOKUP(F10,अंक,7,0),IF($O$4='DATA SHEET'!$BC$4,VLOOKUP(F10,अंक,12,0),IF($O$4='DATA SHEET'!$BC$5,VLOOKUP(F10,अंक,17,0),""))))</f>
        <v>10</v>
      </c>
      <c s="172">
        <f>IF(AND(B10="",D10="",F10="",G10=""),"",IF($O$4='DATA SHEET'!$BC$2,VLOOKUP(F10,अंक,8,0),IF($O$4='DATA SHEET'!$BC$4,VLOOKUP(F10,अंक,13,0),IF($O$4='DATA SHEET'!$BC$5,VLOOKUP(F10,अंक,18,0),""))))</f>
        <v>46</v>
      </c>
      <c s="172">
        <f>IF(AND(B10="",D10="",F10="",G10=""),"",IF($O$4='DATA SHEET'!$BC$2,VLOOKUP(F10,अंक,9,0),IF($O$4='DATA SHEET'!$BC$4,VLOOKUP(F10,अंक,14,0),IF($O$4='DATA SHEET'!$BC$5,VLOOKUP(F10,अंक,19,0),""))))</f>
        <v>10</v>
      </c>
      <c s="172">
        <f>IF(AND(B10="",D10="",F10="",G10=""),"",IF($O$4='DATA SHEET'!$BC$2,VLOOKUP(F10,अंक,10,0),IF($O$4='DATA SHEET'!$BC$4,VLOOKUP(F10,अंक,15,0),IF($O$4='DATA SHEET'!$BC$5,VLOOKUP(F10,अंक,20,0),""))))</f>
        <v>10</v>
      </c>
      <c s="173">
        <f t="shared" si="6"/>
        <v>91</v>
      </c>
      <c s="172">
        <f t="shared" si="7"/>
        <v>14</v>
      </c>
      <c s="172">
        <f t="shared" si="8"/>
        <v>4</v>
      </c>
      <c s="233">
        <f t="shared" si="9"/>
        <v>18</v>
      </c>
      <c s="332"/>
      <c s="332"/>
      <c s="372"/>
    </row>
    <row r="11" spans="1:19" ht="21.75" customHeight="1">
      <c r="A11" s="166">
        <f>'DATA SHEET'!A11</f>
        <v>4</v>
      </c>
      <c s="167">
        <f t="shared" si="0"/>
        <v>392</v>
      </c>
      <c s="168">
        <f t="shared" si="1"/>
        <v>40825</v>
      </c>
      <c s="169" t="str">
        <f t="shared" si="5"/>
        <v>DEVRAJ SINGH</v>
      </c>
      <c s="169" t="str">
        <f t="shared" si="2"/>
        <v>MAHAVEER SINGH</v>
      </c>
      <c s="170">
        <f t="shared" si="3"/>
        <v>8052</v>
      </c>
      <c s="171" t="str">
        <f t="shared" si="4"/>
        <v/>
      </c>
      <c s="172">
        <f>IF(AND(B11="",D11="",F11="",G11=""),"",IF($O$4='DATA SHEET'!$BC$2,VLOOKUP(F11,अंक,6,0),IF($O$4='DATA SHEET'!$BC$4,VLOOKUP(F11,अंक,11,0),IF($O$4='DATA SHEET'!$BC$5,VLOOKUP(F11,अंक,16,0),""))))</f>
        <v>12</v>
      </c>
      <c s="172">
        <f>IF(AND(B11="",D11="",F11="",G11=""),"",IF($O$4='DATA SHEET'!$BC$2,VLOOKUP(F11,अंक,7,0),IF($O$4='DATA SHEET'!$BC$4,VLOOKUP(F11,अंक,12,0),IF($O$4='DATA SHEET'!$BC$5,VLOOKUP(F11,अंक,17,0),""))))</f>
        <v>12</v>
      </c>
      <c s="172">
        <f>IF(AND(B11="",D11="",F11="",G11=""),"",IF($O$4='DATA SHEET'!$BC$2,VLOOKUP(F11,अंक,8,0),IF($O$4='DATA SHEET'!$BC$4,VLOOKUP(F11,अंक,13,0),IF($O$4='DATA SHEET'!$BC$5,VLOOKUP(F11,अंक,18,0),""))))</f>
        <v>48</v>
      </c>
      <c s="172">
        <f>IF(AND(B11="",D11="",F11="",G11=""),"",IF($O$4='DATA SHEET'!$BC$2,VLOOKUP(F11,अंक,9,0),IF($O$4='DATA SHEET'!$BC$4,VLOOKUP(F11,अंक,14,0),IF($O$4='DATA SHEET'!$BC$5,VLOOKUP(F11,अंक,19,0),""))))</f>
        <v>10</v>
      </c>
      <c s="172">
        <f>IF(AND(B11="",D11="",F11="",G11=""),"",IF($O$4='DATA SHEET'!$BC$2,VLOOKUP(F11,अंक,10,0),IF($O$4='DATA SHEET'!$BC$4,VLOOKUP(F11,अंक,15,0),IF($O$4='DATA SHEET'!$BC$5,VLOOKUP(F11,अंक,20,0),""))))</f>
        <v>10</v>
      </c>
      <c s="173">
        <f t="shared" si="6"/>
        <v>92</v>
      </c>
      <c s="172">
        <f t="shared" si="7"/>
        <v>14</v>
      </c>
      <c s="172">
        <f t="shared" si="8"/>
        <v>4</v>
      </c>
      <c s="233">
        <f t="shared" si="9"/>
        <v>18</v>
      </c>
      <c s="332"/>
      <c s="332"/>
      <c s="372"/>
    </row>
    <row r="12" spans="1:19" ht="21.75" customHeight="1">
      <c r="A12" s="166">
        <f>'DATA SHEET'!A12</f>
        <v>5</v>
      </c>
      <c s="167">
        <f t="shared" si="0"/>
        <v>443</v>
      </c>
      <c s="168">
        <f t="shared" si="1"/>
        <v>40308</v>
      </c>
      <c s="169" t="str">
        <f t="shared" si="5"/>
        <v>DILIP</v>
      </c>
      <c s="169" t="str">
        <f t="shared" si="2"/>
        <v>BANSI RAM</v>
      </c>
      <c s="170">
        <f t="shared" si="3"/>
        <v>8053</v>
      </c>
      <c s="171" t="str">
        <f t="shared" si="4"/>
        <v/>
      </c>
      <c s="172">
        <f>IF(AND(B12="",D12="",F12="",G12=""),"",IF($O$4='DATA SHEET'!$BC$2,VLOOKUP(F12,अंक,6,0),IF($O$4='DATA SHEET'!$BC$4,VLOOKUP(F12,अंक,11,0),IF($O$4='DATA SHEET'!$BC$5,VLOOKUP(F12,अंक,16,0),""))))</f>
        <v>15</v>
      </c>
      <c s="172">
        <f>IF(AND(B12="",D12="",F12="",G12=""),"",IF($O$4='DATA SHEET'!$BC$2,VLOOKUP(F12,अंक,7,0),IF($O$4='DATA SHEET'!$BC$4,VLOOKUP(F12,अंक,12,0),IF($O$4='DATA SHEET'!$BC$5,VLOOKUP(F12,अंक,17,0),""))))</f>
        <v>15</v>
      </c>
      <c s="172">
        <f>IF(AND(B12="",D12="",F12="",G12=""),"",IF($O$4='DATA SHEET'!$BC$2,VLOOKUP(F12,अंक,8,0),IF($O$4='DATA SHEET'!$BC$4,VLOOKUP(F12,अंक,13,0),IF($O$4='DATA SHEET'!$BC$5,VLOOKUP(F12,अंक,18,0),""))))</f>
        <v>48</v>
      </c>
      <c s="172">
        <f>IF(AND(B12="",D12="",F12="",G12=""),"",IF($O$4='DATA SHEET'!$BC$2,VLOOKUP(F12,अंक,9,0),IF($O$4='DATA SHEET'!$BC$4,VLOOKUP(F12,अंक,14,0),IF($O$4='DATA SHEET'!$BC$5,VLOOKUP(F12,अंक,19,0),""))))</f>
        <v>9</v>
      </c>
      <c s="172">
        <f>IF(AND(B12="",D12="",F12="",G12=""),"",IF($O$4='DATA SHEET'!$BC$2,VLOOKUP(F12,अंक,10,0),IF($O$4='DATA SHEET'!$BC$4,VLOOKUP(F12,अंक,15,0),IF($O$4='DATA SHEET'!$BC$5,VLOOKUP(F12,अंक,20,0),""))))</f>
        <v>10</v>
      </c>
      <c s="173">
        <f t="shared" si="6"/>
        <v>97</v>
      </c>
      <c s="172">
        <f t="shared" si="7"/>
        <v>15</v>
      </c>
      <c s="172">
        <f t="shared" si="8"/>
        <v>5</v>
      </c>
      <c s="233">
        <f t="shared" si="9"/>
        <v>20</v>
      </c>
      <c s="332"/>
      <c s="332"/>
      <c s="372"/>
    </row>
    <row r="13" spans="1:19" ht="21.75" customHeight="1">
      <c r="A13" s="166">
        <f>'DATA SHEET'!A13</f>
        <v>6</v>
      </c>
      <c s="167">
        <f t="shared" si="0"/>
        <v>535</v>
      </c>
      <c s="168">
        <f t="shared" si="1"/>
        <v>39918</v>
      </c>
      <c s="169" t="str">
        <f t="shared" si="5"/>
        <v>HARENDRA GURJAR</v>
      </c>
      <c s="169" t="str">
        <f t="shared" si="2"/>
        <v>BUDHA RAM</v>
      </c>
      <c s="170">
        <f t="shared" si="3"/>
        <v>8054</v>
      </c>
      <c s="171" t="str">
        <f t="shared" si="4"/>
        <v/>
      </c>
      <c s="172">
        <f>IF(AND(B13="",D13="",F13="",G13=""),"",IF($O$4='DATA SHEET'!$BC$2,VLOOKUP(F13,अंक,6,0),IF($O$4='DATA SHEET'!$BC$4,VLOOKUP(F13,अंक,11,0),IF($O$4='DATA SHEET'!$BC$5,VLOOKUP(F13,अंक,16,0),""))))</f>
        <v>11</v>
      </c>
      <c s="172">
        <f>IF(AND(B13="",D13="",F13="",G13=""),"",IF($O$4='DATA SHEET'!$BC$2,VLOOKUP(F13,अंक,7,0),IF($O$4='DATA SHEET'!$BC$4,VLOOKUP(F13,अंक,12,0),IF($O$4='DATA SHEET'!$BC$5,VLOOKUP(F13,अंक,17,0),""))))</f>
        <v>11</v>
      </c>
      <c s="172">
        <f>IF(AND(B13="",D13="",F13="",G13=""),"",IF($O$4='DATA SHEET'!$BC$2,VLOOKUP(F13,अंक,8,0),IF($O$4='DATA SHEET'!$BC$4,VLOOKUP(F13,अंक,13,0),IF($O$4='DATA SHEET'!$BC$5,VLOOKUP(F13,अंक,18,0),""))))</f>
        <v>49</v>
      </c>
      <c s="172">
        <f>IF(AND(B13="",D13="",F13="",G13=""),"",IF($O$4='DATA SHEET'!$BC$2,VLOOKUP(F13,अंक,9,0),IF($O$4='DATA SHEET'!$BC$4,VLOOKUP(F13,अंक,14,0),IF($O$4='DATA SHEET'!$BC$5,VLOOKUP(F13,अंक,19,0),""))))</f>
        <v>10</v>
      </c>
      <c s="172">
        <f>IF(AND(B13="",D13="",F13="",G13=""),"",IF($O$4='DATA SHEET'!$BC$2,VLOOKUP(F13,अंक,10,0),IF($O$4='DATA SHEET'!$BC$4,VLOOKUP(F13,अंक,15,0),IF($O$4='DATA SHEET'!$BC$5,VLOOKUP(F13,अंक,20,0),""))))</f>
        <v>10</v>
      </c>
      <c s="173">
        <f t="shared" si="6"/>
        <v>91</v>
      </c>
      <c s="172">
        <f t="shared" si="7"/>
        <v>14</v>
      </c>
      <c s="172">
        <f t="shared" si="8"/>
        <v>5</v>
      </c>
      <c s="233">
        <f t="shared" si="9"/>
        <v>19</v>
      </c>
      <c s="332"/>
      <c s="332"/>
      <c s="372"/>
    </row>
    <row r="14" spans="1:19" ht="21.75" customHeight="1">
      <c r="A14" s="166">
        <f>'DATA SHEET'!A14</f>
        <v>7</v>
      </c>
      <c s="167">
        <f t="shared" si="0"/>
        <v>629</v>
      </c>
      <c s="168">
        <f t="shared" si="1"/>
        <v>41104</v>
      </c>
      <c s="169" t="str">
        <f t="shared" si="5"/>
        <v>KHUSHI</v>
      </c>
      <c s="169" t="str">
        <f t="shared" si="2"/>
        <v>RAJU RAM</v>
      </c>
      <c s="170">
        <f t="shared" si="3"/>
        <v>8055</v>
      </c>
      <c s="171" t="str">
        <f t="shared" si="4"/>
        <v/>
      </c>
      <c s="172">
        <f>IF(AND(B14="",D14="",F14="",G14=""),"",IF($O$4='DATA SHEET'!$BC$2,VLOOKUP(F14,अंक,6,0),IF($O$4='DATA SHEET'!$BC$4,VLOOKUP(F14,अंक,11,0),IF($O$4='DATA SHEET'!$BC$5,VLOOKUP(F14,अंक,16,0),""))))</f>
        <v>8</v>
      </c>
      <c s="172">
        <f>IF(AND(B14="",D14="",F14="",G14=""),"",IF($O$4='DATA SHEET'!$BC$2,VLOOKUP(F14,अंक,7,0),IF($O$4='DATA SHEET'!$BC$4,VLOOKUP(F14,अंक,12,0),IF($O$4='DATA SHEET'!$BC$5,VLOOKUP(F14,अंक,17,0),""))))</f>
        <v>8</v>
      </c>
      <c s="172">
        <f>IF(AND(B14="",D14="",F14="",G14=""),"",IF($O$4='DATA SHEET'!$BC$2,VLOOKUP(F14,अंक,8,0),IF($O$4='DATA SHEET'!$BC$4,VLOOKUP(F14,अंक,13,0),IF($O$4='DATA SHEET'!$BC$5,VLOOKUP(F14,अंक,18,0),""))))</f>
        <v>48</v>
      </c>
      <c s="172">
        <f>IF(AND(B14="",D14="",F14="",G14=""),"",IF($O$4='DATA SHEET'!$BC$2,VLOOKUP(F14,अंक,9,0),IF($O$4='DATA SHEET'!$BC$4,VLOOKUP(F14,अंक,14,0),IF($O$4='DATA SHEET'!$BC$5,VLOOKUP(F14,अंक,19,0),""))))</f>
        <v>8</v>
      </c>
      <c s="172">
        <f>IF(AND(B14="",D14="",F14="",G14=""),"",IF($O$4='DATA SHEET'!$BC$2,VLOOKUP(F14,अंक,10,0),IF($O$4='DATA SHEET'!$BC$4,VLOOKUP(F14,अंक,15,0),IF($O$4='DATA SHEET'!$BC$5,VLOOKUP(F14,अंक,20,0),""))))</f>
        <v>8</v>
      </c>
      <c s="173">
        <f t="shared" si="6"/>
        <v>80</v>
      </c>
      <c s="172">
        <f t="shared" si="7"/>
        <v>12</v>
      </c>
      <c s="172">
        <f t="shared" si="8"/>
        <v>5</v>
      </c>
      <c s="233">
        <f t="shared" si="9"/>
        <v>17</v>
      </c>
      <c s="332"/>
      <c s="332"/>
      <c s="372"/>
    </row>
    <row r="15" spans="1:19" ht="21.75" customHeight="1">
      <c r="A15" s="166">
        <f>'DATA SHEET'!A15</f>
        <v>8</v>
      </c>
      <c s="167">
        <f t="shared" si="0"/>
        <v>602</v>
      </c>
      <c s="168">
        <f t="shared" si="1"/>
        <v>40637</v>
      </c>
      <c s="169" t="str">
        <f t="shared" si="5"/>
        <v>KISAN BHAKAR</v>
      </c>
      <c s="169" t="str">
        <f t="shared" si="2"/>
        <v>SATYNARAYAN</v>
      </c>
      <c s="170">
        <f t="shared" si="3"/>
        <v>8056</v>
      </c>
      <c s="171" t="str">
        <f t="shared" si="4"/>
        <v/>
      </c>
      <c s="172">
        <f>IF(AND(B15="",D15="",F15="",G15=""),"",IF($O$4='DATA SHEET'!$BC$2,VLOOKUP(F15,अंक,6,0),IF($O$4='DATA SHEET'!$BC$4,VLOOKUP(F15,अंक,11,0),IF($O$4='DATA SHEET'!$BC$5,VLOOKUP(F15,अंक,16,0),""))))</f>
        <v>9</v>
      </c>
      <c s="172">
        <f>IF(AND(B15="",D15="",F15="",G15=""),"",IF($O$4='DATA SHEET'!$BC$2,VLOOKUP(F15,अंक,7,0),IF($O$4='DATA SHEET'!$BC$4,VLOOKUP(F15,अंक,12,0),IF($O$4='DATA SHEET'!$BC$5,VLOOKUP(F15,अंक,17,0),""))))</f>
        <v>9</v>
      </c>
      <c s="172">
        <f>IF(AND(B15="",D15="",F15="",G15=""),"",IF($O$4='DATA SHEET'!$BC$2,VLOOKUP(F15,अंक,8,0),IF($O$4='DATA SHEET'!$BC$4,VLOOKUP(F15,अंक,13,0),IF($O$4='DATA SHEET'!$BC$5,VLOOKUP(F15,अंक,18,0),""))))</f>
        <v>49</v>
      </c>
      <c s="172">
        <f>IF(AND(B15="",D15="",F15="",G15=""),"",IF($O$4='DATA SHEET'!$BC$2,VLOOKUP(F15,अंक,9,0),IF($O$4='DATA SHEET'!$BC$4,VLOOKUP(F15,अंक,14,0),IF($O$4='DATA SHEET'!$BC$5,VLOOKUP(F15,अंक,19,0),""))))</f>
        <v>9</v>
      </c>
      <c s="172">
        <f>IF(AND(B15="",D15="",F15="",G15=""),"",IF($O$4='DATA SHEET'!$BC$2,VLOOKUP(F15,अंक,10,0),IF($O$4='DATA SHEET'!$BC$4,VLOOKUP(F15,अंक,15,0),IF($O$4='DATA SHEET'!$BC$5,VLOOKUP(F15,अंक,20,0),""))))</f>
        <v>9</v>
      </c>
      <c s="173">
        <f t="shared" si="6"/>
        <v>85</v>
      </c>
      <c s="172">
        <f t="shared" si="7"/>
        <v>13</v>
      </c>
      <c s="172">
        <f t="shared" si="8"/>
        <v>4</v>
      </c>
      <c s="233">
        <f t="shared" si="9"/>
        <v>17</v>
      </c>
      <c s="332"/>
      <c s="332"/>
      <c s="372"/>
    </row>
    <row r="16" spans="1:19" ht="21.75" customHeight="1">
      <c r="A16" s="166">
        <f>'DATA SHEET'!A16</f>
        <v>9</v>
      </c>
      <c s="167">
        <f t="shared" si="0"/>
        <v>581</v>
      </c>
      <c s="168">
        <f t="shared" si="1"/>
        <v>40544</v>
      </c>
      <c s="169" t="str">
        <f t="shared" si="5"/>
        <v>KULDEEP SINGH</v>
      </c>
      <c s="169" t="str">
        <f t="shared" si="2"/>
        <v>GOPAL SINGH</v>
      </c>
      <c s="170">
        <f t="shared" si="3"/>
        <v>8057</v>
      </c>
      <c s="171" t="str">
        <f t="shared" si="4"/>
        <v/>
      </c>
      <c s="172">
        <f>IF(AND(B16="",D16="",F16="",G16=""),"",IF($O$4='DATA SHEET'!$BC$2,VLOOKUP(F16,अंक,6,0),IF($O$4='DATA SHEET'!$BC$4,VLOOKUP(F16,अंक,11,0),IF($O$4='DATA SHEET'!$BC$5,VLOOKUP(F16,अंक,16,0),""))))</f>
        <v>12</v>
      </c>
      <c s="172">
        <f>IF(AND(B16="",D16="",F16="",G16=""),"",IF($O$4='DATA SHEET'!$BC$2,VLOOKUP(F16,अंक,7,0),IF($O$4='DATA SHEET'!$BC$4,VLOOKUP(F16,अंक,12,0),IF($O$4='DATA SHEET'!$BC$5,VLOOKUP(F16,अंक,17,0),""))))</f>
        <v>12</v>
      </c>
      <c s="172">
        <f>IF(AND(B16="",D16="",F16="",G16=""),"",IF($O$4='DATA SHEET'!$BC$2,VLOOKUP(F16,अंक,8,0),IF($O$4='DATA SHEET'!$BC$4,VLOOKUP(F16,अंक,13,0),IF($O$4='DATA SHEET'!$BC$5,VLOOKUP(F16,अंक,18,0),""))))</f>
        <v>48</v>
      </c>
      <c s="172">
        <f>IF(AND(B16="",D16="",F16="",G16=""),"",IF($O$4='DATA SHEET'!$BC$2,VLOOKUP(F16,अंक,9,0),IF($O$4='DATA SHEET'!$BC$4,VLOOKUP(F16,अंक,14,0),IF($O$4='DATA SHEET'!$BC$5,VLOOKUP(F16,अंक,19,0),""))))</f>
        <v>9</v>
      </c>
      <c s="172">
        <f>IF(AND(B16="",D16="",F16="",G16=""),"",IF($O$4='DATA SHEET'!$BC$2,VLOOKUP(F16,अंक,10,0),IF($O$4='DATA SHEET'!$BC$4,VLOOKUP(F16,अंक,15,0),IF($O$4='DATA SHEET'!$BC$5,VLOOKUP(F16,अंक,20,0),""))))</f>
        <v>10</v>
      </c>
      <c s="173">
        <f t="shared" si="6"/>
        <v>91</v>
      </c>
      <c s="172">
        <f t="shared" si="7"/>
        <v>14</v>
      </c>
      <c s="172">
        <f t="shared" si="8"/>
        <v>5</v>
      </c>
      <c s="233">
        <f t="shared" si="9"/>
        <v>19</v>
      </c>
      <c s="332"/>
      <c s="332"/>
      <c s="372"/>
    </row>
    <row r="17" spans="1:19" ht="21.75" customHeight="1">
      <c r="A17" s="166">
        <f>'DATA SHEET'!A17</f>
        <v>10</v>
      </c>
      <c s="167">
        <f t="shared" si="0"/>
        <v>444</v>
      </c>
      <c s="168">
        <f t="shared" si="1"/>
        <v>40040</v>
      </c>
      <c s="169" t="str">
        <f t="shared" si="5"/>
        <v>MANISH NATH</v>
      </c>
      <c s="169" t="str">
        <f t="shared" si="2"/>
        <v>RAJU RAM</v>
      </c>
      <c s="170">
        <f t="shared" si="3"/>
        <v>8058</v>
      </c>
      <c s="171" t="str">
        <f t="shared" si="4"/>
        <v/>
      </c>
      <c s="172">
        <f>IF(AND(B17="",D17="",F17="",G17=""),"",IF($O$4='DATA SHEET'!$BC$2,VLOOKUP(F17,अंक,6,0),IF($O$4='DATA SHEET'!$BC$4,VLOOKUP(F17,अंक,11,0),IF($O$4='DATA SHEET'!$BC$5,VLOOKUP(F17,अंक,16,0),""))))</f>
        <v>10</v>
      </c>
      <c s="172">
        <f>IF(AND(B17="",D17="",F17="",G17=""),"",IF($O$4='DATA SHEET'!$BC$2,VLOOKUP(F17,अंक,7,0),IF($O$4='DATA SHEET'!$BC$4,VLOOKUP(F17,अंक,12,0),IF($O$4='DATA SHEET'!$BC$5,VLOOKUP(F17,अंक,17,0),""))))</f>
        <v>10</v>
      </c>
      <c s="172">
        <f>IF(AND(B17="",D17="",F17="",G17=""),"",IF($O$4='DATA SHEET'!$BC$2,VLOOKUP(F17,अंक,8,0),IF($O$4='DATA SHEET'!$BC$4,VLOOKUP(F17,अंक,13,0),IF($O$4='DATA SHEET'!$BC$5,VLOOKUP(F17,अंक,18,0),""))))</f>
        <v>49</v>
      </c>
      <c s="172">
        <f>IF(AND(B17="",D17="",F17="",G17=""),"",IF($O$4='DATA SHEET'!$BC$2,VLOOKUP(F17,अंक,9,0),IF($O$4='DATA SHEET'!$BC$4,VLOOKUP(F17,अंक,14,0),IF($O$4='DATA SHEET'!$BC$5,VLOOKUP(F17,अंक,19,0),""))))</f>
        <v>10</v>
      </c>
      <c s="172">
        <f>IF(AND(B17="",D17="",F17="",G17=""),"",IF($O$4='DATA SHEET'!$BC$2,VLOOKUP(F17,अंक,10,0),IF($O$4='DATA SHEET'!$BC$4,VLOOKUP(F17,अंक,15,0),IF($O$4='DATA SHEET'!$BC$5,VLOOKUP(F17,अंक,20,0),""))))</f>
        <v>10</v>
      </c>
      <c s="173">
        <f t="shared" si="6"/>
        <v>89</v>
      </c>
      <c s="172">
        <f t="shared" si="7"/>
        <v>14</v>
      </c>
      <c s="172">
        <f t="shared" si="8"/>
        <v>5</v>
      </c>
      <c s="233">
        <f t="shared" si="9"/>
        <v>19</v>
      </c>
      <c s="332"/>
      <c s="332"/>
      <c s="372"/>
    </row>
    <row r="18" spans="1:19" ht="21.75" customHeight="1">
      <c r="A18" s="166">
        <f>'DATA SHEET'!A18</f>
        <v>11</v>
      </c>
      <c s="167">
        <f t="shared" si="0"/>
        <v>387</v>
      </c>
      <c s="168">
        <f t="shared" si="1"/>
        <v>40502</v>
      </c>
      <c s="169" t="str">
        <f t="shared" si="5"/>
        <v>MANOJ SAIN</v>
      </c>
      <c s="169" t="str">
        <f t="shared" si="2"/>
        <v>MOHANA RAM</v>
      </c>
      <c s="170">
        <f t="shared" si="3"/>
        <v>8059</v>
      </c>
      <c s="171" t="str">
        <f t="shared" si="4"/>
        <v/>
      </c>
      <c s="172">
        <f>IF(AND(B18="",D18="",F18="",G18=""),"",IF($O$4='DATA SHEET'!$BC$2,VLOOKUP(F18,अंक,6,0),IF($O$4='DATA SHEET'!$BC$4,VLOOKUP(F18,अंक,11,0),IF($O$4='DATA SHEET'!$BC$5,VLOOKUP(F18,अंक,16,0),""))))</f>
        <v>10</v>
      </c>
      <c s="172">
        <f>IF(AND(B18="",D18="",F18="",G18=""),"",IF($O$4='DATA SHEET'!$BC$2,VLOOKUP(F18,अंक,7,0),IF($O$4='DATA SHEET'!$BC$4,VLOOKUP(F18,अंक,12,0),IF($O$4='DATA SHEET'!$BC$5,VLOOKUP(F18,अंक,17,0),""))))</f>
        <v>9</v>
      </c>
      <c s="172">
        <f>IF(AND(B18="",D18="",F18="",G18=""),"",IF($O$4='DATA SHEET'!$BC$2,VLOOKUP(F18,अंक,8,0),IF($O$4='DATA SHEET'!$BC$4,VLOOKUP(F18,अंक,13,0),IF($O$4='DATA SHEET'!$BC$5,VLOOKUP(F18,अंक,18,0),""))))</f>
        <v>44</v>
      </c>
      <c s="172">
        <f>IF(AND(B18="",D18="",F18="",G18=""),"",IF($O$4='DATA SHEET'!$BC$2,VLOOKUP(F18,अंक,9,0),IF($O$4='DATA SHEET'!$BC$4,VLOOKUP(F18,अंक,14,0),IF($O$4='DATA SHEET'!$BC$5,VLOOKUP(F18,अंक,19,0),""))))</f>
        <v>9</v>
      </c>
      <c s="172">
        <f>IF(AND(B18="",D18="",F18="",G18=""),"",IF($O$4='DATA SHEET'!$BC$2,VLOOKUP(F18,अंक,10,0),IF($O$4='DATA SHEET'!$BC$4,VLOOKUP(F18,अंक,15,0),IF($O$4='DATA SHEET'!$BC$5,VLOOKUP(F18,अंक,20,0),""))))</f>
        <v>10</v>
      </c>
      <c s="173">
        <f t="shared" si="6"/>
        <v>82</v>
      </c>
      <c s="172">
        <f t="shared" si="7"/>
        <v>13</v>
      </c>
      <c s="172">
        <f t="shared" si="8"/>
        <v>5</v>
      </c>
      <c s="233">
        <f t="shared" si="9"/>
        <v>18</v>
      </c>
      <c s="332"/>
      <c s="332"/>
      <c s="372"/>
    </row>
    <row r="19" spans="1:19" ht="21.75" customHeight="1">
      <c r="A19" s="166">
        <f>'DATA SHEET'!A19</f>
        <v>12</v>
      </c>
      <c s="167">
        <f t="shared" si="0"/>
        <v>353</v>
      </c>
      <c s="168">
        <f t="shared" si="1"/>
        <v>40795</v>
      </c>
      <c s="169" t="str">
        <f t="shared" si="5"/>
        <v>MOHIT SAIN</v>
      </c>
      <c s="169" t="str">
        <f t="shared" si="2"/>
        <v>RAMNIWAS</v>
      </c>
      <c s="170">
        <f t="shared" si="3"/>
        <v>8060</v>
      </c>
      <c s="171" t="str">
        <f t="shared" si="4"/>
        <v/>
      </c>
      <c s="172">
        <f>IF(AND(B19="",D19="",F19="",G19=""),"",IF($O$4='DATA SHEET'!$BC$2,VLOOKUP(F19,अंक,6,0),IF($O$4='DATA SHEET'!$BC$4,VLOOKUP(F19,अंक,11,0),IF($O$4='DATA SHEET'!$BC$5,VLOOKUP(F19,अंक,16,0),""))))</f>
        <v>10</v>
      </c>
      <c s="172">
        <f>IF(AND(B19="",D19="",F19="",G19=""),"",IF($O$4='DATA SHEET'!$BC$2,VLOOKUP(F19,अंक,7,0),IF($O$4='DATA SHEET'!$BC$4,VLOOKUP(F19,अंक,12,0),IF($O$4='DATA SHEET'!$BC$5,VLOOKUP(F19,अंक,17,0),""))))</f>
        <v>15</v>
      </c>
      <c s="172">
        <f>IF(AND(B19="",D19="",F19="",G19=""),"",IF($O$4='DATA SHEET'!$BC$2,VLOOKUP(F19,अंक,8,0),IF($O$4='DATA SHEET'!$BC$4,VLOOKUP(F19,अंक,13,0),IF($O$4='DATA SHEET'!$BC$5,VLOOKUP(F19,अंक,18,0),""))))</f>
        <v>46</v>
      </c>
      <c s="172">
        <f>IF(AND(B19="",D19="",F19="",G19=""),"",IF($O$4='DATA SHEET'!$BC$2,VLOOKUP(F19,अंक,9,0),IF($O$4='DATA SHEET'!$BC$4,VLOOKUP(F19,अंक,14,0),IF($O$4='DATA SHEET'!$BC$5,VLOOKUP(F19,अंक,19,0),""))))</f>
        <v>10</v>
      </c>
      <c s="172">
        <f>IF(AND(B19="",D19="",F19="",G19=""),"",IF($O$4='DATA SHEET'!$BC$2,VLOOKUP(F19,अंक,10,0),IF($O$4='DATA SHEET'!$BC$4,VLOOKUP(F19,अंक,15,0),IF($O$4='DATA SHEET'!$BC$5,VLOOKUP(F19,अंक,20,0),""))))</f>
        <v>10</v>
      </c>
      <c s="173">
        <f t="shared" si="6"/>
        <v>91</v>
      </c>
      <c s="172">
        <f t="shared" si="7"/>
        <v>14</v>
      </c>
      <c s="172">
        <f t="shared" si="8"/>
        <v>5</v>
      </c>
      <c s="233">
        <f t="shared" si="9"/>
        <v>19</v>
      </c>
      <c s="332"/>
      <c s="332"/>
      <c s="372"/>
    </row>
    <row r="20" spans="1:19" ht="21.75" customHeight="1">
      <c r="A20" s="166">
        <f>'DATA SHEET'!A20</f>
        <v>13</v>
      </c>
      <c s="167">
        <f t="shared" si="0"/>
        <v>504</v>
      </c>
      <c s="168">
        <f t="shared" si="1"/>
        <v>40571</v>
      </c>
      <c s="169" t="str">
        <f t="shared" si="5"/>
        <v>NEHA KANWAR</v>
      </c>
      <c s="169" t="str">
        <f t="shared" si="2"/>
        <v>DHANNA RAM</v>
      </c>
      <c s="170">
        <f t="shared" si="3"/>
        <v>8061</v>
      </c>
      <c s="171" t="str">
        <f t="shared" si="4"/>
        <v/>
      </c>
      <c s="172">
        <f>IF(AND(B20="",D20="",F20="",G20=""),"",IF($O$4='DATA SHEET'!$BC$2,VLOOKUP(F20,अंक,6,0),IF($O$4='DATA SHEET'!$BC$4,VLOOKUP(F20,अंक,11,0),IF($O$4='DATA SHEET'!$BC$5,VLOOKUP(F20,अंक,16,0),""))))</f>
        <v>15</v>
      </c>
      <c s="172">
        <f>IF(AND(B20="",D20="",F20="",G20=""),"",IF($O$4='DATA SHEET'!$BC$2,VLOOKUP(F20,अंक,7,0),IF($O$4='DATA SHEET'!$BC$4,VLOOKUP(F20,अंक,12,0),IF($O$4='DATA SHEET'!$BC$5,VLOOKUP(F20,अंक,17,0),""))))</f>
        <v>10</v>
      </c>
      <c s="172">
        <f>IF(AND(B20="",D20="",F20="",G20=""),"",IF($O$4='DATA SHEET'!$BC$2,VLOOKUP(F20,अंक,8,0),IF($O$4='DATA SHEET'!$BC$4,VLOOKUP(F20,अंक,13,0),IF($O$4='DATA SHEET'!$BC$5,VLOOKUP(F20,अंक,18,0),""))))</f>
        <v>46</v>
      </c>
      <c s="172">
        <f>IF(AND(B20="",D20="",F20="",G20=""),"",IF($O$4='DATA SHEET'!$BC$2,VLOOKUP(F20,अंक,9,0),IF($O$4='DATA SHEET'!$BC$4,VLOOKUP(F20,अंक,14,0),IF($O$4='DATA SHEET'!$BC$5,VLOOKUP(F20,अंक,19,0),""))))</f>
        <v>10</v>
      </c>
      <c s="172">
        <f>IF(AND(B20="",D20="",F20="",G20=""),"",IF($O$4='DATA SHEET'!$BC$2,VLOOKUP(F20,अंक,10,0),IF($O$4='DATA SHEET'!$BC$4,VLOOKUP(F20,अंक,15,0),IF($O$4='DATA SHEET'!$BC$5,VLOOKUP(F20,अंक,20,0),""))))</f>
        <v>10</v>
      </c>
      <c s="173">
        <f t="shared" si="6"/>
        <v>91</v>
      </c>
      <c s="172">
        <f t="shared" si="7"/>
        <v>14</v>
      </c>
      <c s="172">
        <f t="shared" si="8"/>
        <v>5</v>
      </c>
      <c s="233">
        <f t="shared" si="9"/>
        <v>19</v>
      </c>
      <c s="332"/>
      <c s="332"/>
      <c s="372"/>
    </row>
    <row r="21" spans="1:19" ht="21.75" customHeight="1">
      <c r="A21" s="166">
        <f>'DATA SHEET'!A21</f>
        <v>14</v>
      </c>
      <c s="167">
        <f t="shared" si="0"/>
        <v>613</v>
      </c>
      <c s="168">
        <f t="shared" si="1"/>
        <v>40190</v>
      </c>
      <c s="169" t="str">
        <f t="shared" si="5"/>
        <v>NIKITA</v>
      </c>
      <c s="169" t="str">
        <f t="shared" si="2"/>
        <v>RAJU RAM</v>
      </c>
      <c s="170">
        <f t="shared" si="3"/>
        <v>8062</v>
      </c>
      <c s="171" t="str">
        <f t="shared" si="4"/>
        <v/>
      </c>
      <c s="172">
        <f>IF(AND(B21="",D21="",F21="",G21=""),"",IF($O$4='DATA SHEET'!$BC$2,VLOOKUP(F21,अंक,6,0),IF($O$4='DATA SHEET'!$BC$4,VLOOKUP(F21,अंक,11,0),IF($O$4='DATA SHEET'!$BC$5,VLOOKUP(F21,अंक,16,0),""))))</f>
        <v>12</v>
      </c>
      <c s="172">
        <f>IF(AND(B21="",D21="",F21="",G21=""),"",IF($O$4='DATA SHEET'!$BC$2,VLOOKUP(F21,अंक,7,0),IF($O$4='DATA SHEET'!$BC$4,VLOOKUP(F21,अंक,12,0),IF($O$4='DATA SHEET'!$BC$5,VLOOKUP(F21,अंक,17,0),""))))</f>
        <v>12</v>
      </c>
      <c s="172">
        <f>IF(AND(B21="",D21="",F21="",G21=""),"",IF($O$4='DATA SHEET'!$BC$2,VLOOKUP(F21,अंक,8,0),IF($O$4='DATA SHEET'!$BC$4,VLOOKUP(F21,अंक,13,0),IF($O$4='DATA SHEET'!$BC$5,VLOOKUP(F21,अंक,18,0),""))))</f>
        <v>48</v>
      </c>
      <c s="172">
        <f>IF(AND(B21="",D21="",F21="",G21=""),"",IF($O$4='DATA SHEET'!$BC$2,VLOOKUP(F21,अंक,9,0),IF($O$4='DATA SHEET'!$BC$4,VLOOKUP(F21,अंक,14,0),IF($O$4='DATA SHEET'!$BC$5,VLOOKUP(F21,अंक,19,0),""))))</f>
        <v>9</v>
      </c>
      <c s="172">
        <f>IF(AND(B21="",D21="",F21="",G21=""),"",IF($O$4='DATA SHEET'!$BC$2,VLOOKUP(F21,अंक,10,0),IF($O$4='DATA SHEET'!$BC$4,VLOOKUP(F21,अंक,15,0),IF($O$4='DATA SHEET'!$BC$5,VLOOKUP(F21,अंक,20,0),""))))</f>
        <v>10</v>
      </c>
      <c s="173">
        <f t="shared" si="6"/>
        <v>91</v>
      </c>
      <c s="172">
        <f t="shared" si="7"/>
        <v>14</v>
      </c>
      <c s="172">
        <f t="shared" si="8"/>
        <v>5</v>
      </c>
      <c s="233">
        <f t="shared" si="9"/>
        <v>19</v>
      </c>
      <c s="332"/>
      <c s="332"/>
      <c s="372"/>
    </row>
    <row r="22" spans="1:19" ht="21.75" customHeight="1">
      <c r="A22" s="166">
        <f>'DATA SHEET'!A22</f>
        <v>15</v>
      </c>
      <c s="167">
        <f t="shared" si="0"/>
        <v>389</v>
      </c>
      <c s="168">
        <f t="shared" si="1"/>
        <v>40544</v>
      </c>
      <c s="169" t="str">
        <f t="shared" si="5"/>
        <v>NISHA KANWAR</v>
      </c>
      <c s="169" t="str">
        <f t="shared" si="2"/>
        <v>BALVEER SINGH</v>
      </c>
      <c s="170">
        <f t="shared" si="3"/>
        <v>8063</v>
      </c>
      <c s="171" t="str">
        <f t="shared" si="4"/>
        <v/>
      </c>
      <c s="172">
        <f>IF(AND(B22="",D22="",F22="",G22=""),"",IF($O$4='DATA SHEET'!$BC$2,VLOOKUP(F22,अंक,6,0),IF($O$4='DATA SHEET'!$BC$4,VLOOKUP(F22,अंक,11,0),IF($O$4='DATA SHEET'!$BC$5,VLOOKUP(F22,अंक,16,0),""))))</f>
        <v>15</v>
      </c>
      <c s="172">
        <f>IF(AND(B22="",D22="",F22="",G22=""),"",IF($O$4='DATA SHEET'!$BC$2,VLOOKUP(F22,अंक,7,0),IF($O$4='DATA SHEET'!$BC$4,VLOOKUP(F22,अंक,12,0),IF($O$4='DATA SHEET'!$BC$5,VLOOKUP(F22,अंक,17,0),""))))</f>
        <v>15</v>
      </c>
      <c s="172">
        <f>IF(AND(B22="",D22="",F22="",G22=""),"",IF($O$4='DATA SHEET'!$BC$2,VLOOKUP(F22,अंक,8,0),IF($O$4='DATA SHEET'!$BC$4,VLOOKUP(F22,अंक,13,0),IF($O$4='DATA SHEET'!$BC$5,VLOOKUP(F22,अंक,18,0),""))))</f>
        <v>48</v>
      </c>
      <c s="172">
        <f>IF(AND(B22="",D22="",F22="",G22=""),"",IF($O$4='DATA SHEET'!$BC$2,VLOOKUP(F22,अंक,9,0),IF($O$4='DATA SHEET'!$BC$4,VLOOKUP(F22,अंक,14,0),IF($O$4='DATA SHEET'!$BC$5,VLOOKUP(F22,अंक,19,0),""))))</f>
        <v>10</v>
      </c>
      <c s="172">
        <f>IF(AND(B22="",D22="",F22="",G22=""),"",IF($O$4='DATA SHEET'!$BC$2,VLOOKUP(F22,अंक,10,0),IF($O$4='DATA SHEET'!$BC$4,VLOOKUP(F22,अंक,15,0),IF($O$4='DATA SHEET'!$BC$5,VLOOKUP(F22,अंक,20,0),""))))</f>
        <v>9</v>
      </c>
      <c s="173">
        <f t="shared" si="6"/>
        <v>97</v>
      </c>
      <c s="172">
        <f t="shared" si="7"/>
        <v>15</v>
      </c>
      <c s="172">
        <f t="shared" si="8"/>
        <v>5</v>
      </c>
      <c s="233">
        <f t="shared" si="9"/>
        <v>20</v>
      </c>
      <c s="332"/>
      <c s="332"/>
      <c s="372"/>
    </row>
    <row r="23" spans="1:19" ht="21.75" customHeight="1">
      <c r="A23" s="166">
        <f>'DATA SHEET'!A23</f>
        <v>16</v>
      </c>
      <c s="167">
        <f t="shared" si="0"/>
        <v>368</v>
      </c>
      <c s="168">
        <f t="shared" si="1"/>
        <v>40878</v>
      </c>
      <c s="169" t="str">
        <f t="shared" si="5"/>
        <v>NISHA THORY</v>
      </c>
      <c s="169" t="str">
        <f t="shared" si="2"/>
        <v>RAMSWAROOP THORY</v>
      </c>
      <c s="170">
        <f t="shared" si="3"/>
        <v>8064</v>
      </c>
      <c s="171" t="str">
        <f t="shared" si="4"/>
        <v/>
      </c>
      <c s="172">
        <f>IF(AND(B23="",D23="",F23="",G23=""),"",IF($O$4='DATA SHEET'!$BC$2,VLOOKUP(F23,अंक,6,0),IF($O$4='DATA SHEET'!$BC$4,VLOOKUP(F23,अंक,11,0),IF($O$4='DATA SHEET'!$BC$5,VLOOKUP(F23,अंक,16,0),""))))</f>
        <v>11</v>
      </c>
      <c s="172">
        <f>IF(AND(B23="",D23="",F23="",G23=""),"",IF($O$4='DATA SHEET'!$BC$2,VLOOKUP(F23,अंक,7,0),IF($O$4='DATA SHEET'!$BC$4,VLOOKUP(F23,अंक,12,0),IF($O$4='DATA SHEET'!$BC$5,VLOOKUP(F23,अंक,17,0),""))))</f>
        <v>11</v>
      </c>
      <c s="172">
        <f>IF(AND(B23="",D23="",F23="",G23=""),"",IF($O$4='DATA SHEET'!$BC$2,VLOOKUP(F23,अंक,8,0),IF($O$4='DATA SHEET'!$BC$4,VLOOKUP(F23,अंक,13,0),IF($O$4='DATA SHEET'!$BC$5,VLOOKUP(F23,अंक,18,0),""))))</f>
        <v>49</v>
      </c>
      <c s="172">
        <f>IF(AND(B23="",D23="",F23="",G23=""),"",IF($O$4='DATA SHEET'!$BC$2,VLOOKUP(F23,अंक,9,0),IF($O$4='DATA SHEET'!$BC$4,VLOOKUP(F23,अंक,14,0),IF($O$4='DATA SHEET'!$BC$5,VLOOKUP(F23,अंक,19,0),""))))</f>
        <v>10</v>
      </c>
      <c s="172">
        <f>IF(AND(B23="",D23="",F23="",G23=""),"",IF($O$4='DATA SHEET'!$BC$2,VLOOKUP(F23,अंक,10,0),IF($O$4='DATA SHEET'!$BC$4,VLOOKUP(F23,अंक,15,0),IF($O$4='DATA SHEET'!$BC$5,VLOOKUP(F23,अंक,20,0),""))))</f>
        <v>10</v>
      </c>
      <c s="173">
        <f t="shared" si="6"/>
        <v>91</v>
      </c>
      <c s="172">
        <f t="shared" si="7"/>
        <v>14</v>
      </c>
      <c s="172">
        <f t="shared" si="8"/>
        <v>5</v>
      </c>
      <c s="233">
        <f t="shared" si="9"/>
        <v>19</v>
      </c>
      <c s="332"/>
      <c s="332"/>
      <c s="372"/>
    </row>
    <row r="24" spans="1:19" ht="21.75" customHeight="1">
      <c r="A24" s="166">
        <f>'DATA SHEET'!A24</f>
        <v>17</v>
      </c>
      <c s="167">
        <f t="shared" si="0"/>
        <v>541</v>
      </c>
      <c s="168">
        <f t="shared" si="1"/>
        <v>41061</v>
      </c>
      <c s="169" t="str">
        <f t="shared" si="5"/>
        <v>OMPRAKASH LORA</v>
      </c>
      <c s="169" t="str">
        <f t="shared" si="2"/>
        <v>PURNA RAM</v>
      </c>
      <c s="170">
        <f t="shared" si="3"/>
        <v>8065</v>
      </c>
      <c s="171" t="str">
        <f t="shared" si="4"/>
        <v/>
      </c>
      <c s="172">
        <f>IF(AND(B24="",D24="",F24="",G24=""),"",IF($O$4='DATA SHEET'!$BC$2,VLOOKUP(F24,अंक,6,0),IF($O$4='DATA SHEET'!$BC$4,VLOOKUP(F24,अंक,11,0),IF($O$4='DATA SHEET'!$BC$5,VLOOKUP(F24,अंक,16,0),""))))</f>
        <v>8</v>
      </c>
      <c s="172">
        <f>IF(AND(B24="",D24="",F24="",G24=""),"",IF($O$4='DATA SHEET'!$BC$2,VLOOKUP(F24,अंक,7,0),IF($O$4='DATA SHEET'!$BC$4,VLOOKUP(F24,अंक,12,0),IF($O$4='DATA SHEET'!$BC$5,VLOOKUP(F24,अंक,17,0),""))))</f>
        <v>8</v>
      </c>
      <c s="172">
        <f>IF(AND(B24="",D24="",F24="",G24=""),"",IF($O$4='DATA SHEET'!$BC$2,VLOOKUP(F24,अंक,8,0),IF($O$4='DATA SHEET'!$BC$4,VLOOKUP(F24,अंक,13,0),IF($O$4='DATA SHEET'!$BC$5,VLOOKUP(F24,अंक,18,0),""))))</f>
        <v>48</v>
      </c>
      <c s="172">
        <f>IF(AND(B24="",D24="",F24="",G24=""),"",IF($O$4='DATA SHEET'!$BC$2,VLOOKUP(F24,अंक,9,0),IF($O$4='DATA SHEET'!$BC$4,VLOOKUP(F24,अंक,14,0),IF($O$4='DATA SHEET'!$BC$5,VLOOKUP(F24,अंक,19,0),""))))</f>
        <v>8</v>
      </c>
      <c s="172">
        <f>IF(AND(B24="",D24="",F24="",G24=""),"",IF($O$4='DATA SHEET'!$BC$2,VLOOKUP(F24,अंक,10,0),IF($O$4='DATA SHEET'!$BC$4,VLOOKUP(F24,अंक,15,0),IF($O$4='DATA SHEET'!$BC$5,VLOOKUP(F24,अंक,20,0),""))))</f>
        <v>8</v>
      </c>
      <c s="173">
        <f t="shared" si="6"/>
        <v>80</v>
      </c>
      <c s="172">
        <f t="shared" si="7"/>
        <v>12</v>
      </c>
      <c s="172">
        <f t="shared" si="8"/>
        <v>5</v>
      </c>
      <c s="233">
        <f t="shared" si="9"/>
        <v>17</v>
      </c>
      <c s="332"/>
      <c s="332"/>
      <c s="372"/>
    </row>
    <row r="25" spans="1:19" ht="21.75" customHeight="1">
      <c r="A25" s="166">
        <f>'DATA SHEET'!A25</f>
        <v>18</v>
      </c>
      <c s="167">
        <f t="shared" si="0"/>
        <v>548</v>
      </c>
      <c s="168">
        <f t="shared" si="1"/>
        <v>40739</v>
      </c>
      <c s="169" t="str">
        <f t="shared" si="5"/>
        <v>PUNAM KANWAR</v>
      </c>
      <c s="169" t="str">
        <f t="shared" si="2"/>
        <v>VIKRAM SINGH</v>
      </c>
      <c s="170">
        <f t="shared" si="3"/>
        <v>8066</v>
      </c>
      <c s="171" t="str">
        <f t="shared" si="4"/>
        <v/>
      </c>
      <c s="172">
        <f>IF(AND(B25="",D25="",F25="",G25=""),"",IF($O$4='DATA SHEET'!$BC$2,VLOOKUP(F25,अंक,6,0),IF($O$4='DATA SHEET'!$BC$4,VLOOKUP(F25,अंक,11,0),IF($O$4='DATA SHEET'!$BC$5,VLOOKUP(F25,अंक,16,0),""))))</f>
        <v>9</v>
      </c>
      <c s="172">
        <f>IF(AND(B25="",D25="",F25="",G25=""),"",IF($O$4='DATA SHEET'!$BC$2,VLOOKUP(F25,अंक,7,0),IF($O$4='DATA SHEET'!$BC$4,VLOOKUP(F25,अंक,12,0),IF($O$4='DATA SHEET'!$BC$5,VLOOKUP(F25,अंक,17,0),""))))</f>
        <v>9</v>
      </c>
      <c s="172">
        <f>IF(AND(B25="",D25="",F25="",G25=""),"",IF($O$4='DATA SHEET'!$BC$2,VLOOKUP(F25,अंक,8,0),IF($O$4='DATA SHEET'!$BC$4,VLOOKUP(F25,अंक,13,0),IF($O$4='DATA SHEET'!$BC$5,VLOOKUP(F25,अंक,18,0),""))))</f>
        <v>49</v>
      </c>
      <c s="172">
        <f>IF(AND(B25="",D25="",F25="",G25=""),"",IF($O$4='DATA SHEET'!$BC$2,VLOOKUP(F25,अंक,9,0),IF($O$4='DATA SHEET'!$BC$4,VLOOKUP(F25,अंक,14,0),IF($O$4='DATA SHEET'!$BC$5,VLOOKUP(F25,अंक,19,0),""))))</f>
        <v>9</v>
      </c>
      <c s="172">
        <f>IF(AND(B25="",D25="",F25="",G25=""),"",IF($O$4='DATA SHEET'!$BC$2,VLOOKUP(F25,अंक,10,0),IF($O$4='DATA SHEET'!$BC$4,VLOOKUP(F25,अंक,15,0),IF($O$4='DATA SHEET'!$BC$5,VLOOKUP(F25,अंक,20,0),""))))</f>
        <v>9</v>
      </c>
      <c s="173">
        <f t="shared" si="6"/>
        <v>85</v>
      </c>
      <c s="172">
        <f t="shared" si="7"/>
        <v>13</v>
      </c>
      <c s="172">
        <f t="shared" si="8"/>
        <v>5</v>
      </c>
      <c s="233">
        <f t="shared" si="9"/>
        <v>18</v>
      </c>
      <c s="332"/>
      <c s="332"/>
      <c s="372"/>
    </row>
    <row r="26" spans="1:19" ht="21.75" customHeight="1">
      <c r="A26" s="166">
        <f>'DATA SHEET'!A26</f>
        <v>19</v>
      </c>
      <c s="167">
        <f t="shared" si="0"/>
        <v>592</v>
      </c>
      <c s="168">
        <f t="shared" si="1"/>
        <v>41130</v>
      </c>
      <c s="169" t="str">
        <f t="shared" si="5"/>
        <v>RINU THALORE</v>
      </c>
      <c s="169" t="str">
        <f t="shared" si="2"/>
        <v>SOHANA RAM</v>
      </c>
      <c s="170">
        <f t="shared" si="3"/>
        <v>8067</v>
      </c>
      <c s="171" t="str">
        <f t="shared" si="4"/>
        <v/>
      </c>
      <c s="172">
        <f>IF(AND(B26="",D26="",F26="",G26=""),"",IF($O$4='DATA SHEET'!$BC$2,VLOOKUP(F26,अंक,6,0),IF($O$4='DATA SHEET'!$BC$4,VLOOKUP(F26,अंक,11,0),IF($O$4='DATA SHEET'!$BC$5,VLOOKUP(F26,अंक,16,0),""))))</f>
        <v>12</v>
      </c>
      <c s="172">
        <f>IF(AND(B26="",D26="",F26="",G26=""),"",IF($O$4='DATA SHEET'!$BC$2,VLOOKUP(F26,अंक,7,0),IF($O$4='DATA SHEET'!$BC$4,VLOOKUP(F26,अंक,12,0),IF($O$4='DATA SHEET'!$BC$5,VLOOKUP(F26,अंक,17,0),""))))</f>
        <v>12</v>
      </c>
      <c s="172">
        <f>IF(AND(B26="",D26="",F26="",G26=""),"",IF($O$4='DATA SHEET'!$BC$2,VLOOKUP(F26,अंक,8,0),IF($O$4='DATA SHEET'!$BC$4,VLOOKUP(F26,अंक,13,0),IF($O$4='DATA SHEET'!$BC$5,VLOOKUP(F26,अंक,18,0),""))))</f>
        <v>48</v>
      </c>
      <c s="172">
        <f>IF(AND(B26="",D26="",F26="",G26=""),"",IF($O$4='DATA SHEET'!$BC$2,VLOOKUP(F26,अंक,9,0),IF($O$4='DATA SHEET'!$BC$4,VLOOKUP(F26,अंक,14,0),IF($O$4='DATA SHEET'!$BC$5,VLOOKUP(F26,अंक,19,0),""))))</f>
        <v>10</v>
      </c>
      <c s="172">
        <f>IF(AND(B26="",D26="",F26="",G26=""),"",IF($O$4='DATA SHEET'!$BC$2,VLOOKUP(F26,अंक,10,0),IF($O$4='DATA SHEET'!$BC$4,VLOOKUP(F26,अंक,15,0),IF($O$4='DATA SHEET'!$BC$5,VLOOKUP(F26,अंक,20,0),""))))</f>
        <v>10</v>
      </c>
      <c s="173">
        <f t="shared" si="6"/>
        <v>92</v>
      </c>
      <c s="172">
        <f t="shared" si="7"/>
        <v>14</v>
      </c>
      <c s="172">
        <f t="shared" si="8"/>
        <v>5</v>
      </c>
      <c s="233">
        <f t="shared" si="9"/>
        <v>19</v>
      </c>
      <c s="332"/>
      <c s="332"/>
      <c s="372"/>
    </row>
    <row r="27" spans="1:19" ht="21.75" customHeight="1">
      <c r="A27" s="166">
        <f>'DATA SHEET'!A27</f>
        <v>20</v>
      </c>
      <c s="167">
        <f t="shared" si="0"/>
        <v>446</v>
      </c>
      <c s="168">
        <f t="shared" si="1"/>
        <v>40205</v>
      </c>
      <c s="169" t="str">
        <f t="shared" si="5"/>
        <v>VIKKI PAL</v>
      </c>
      <c s="169" t="str">
        <f t="shared" si="2"/>
        <v>BODU RAM</v>
      </c>
      <c s="170">
        <f t="shared" si="3"/>
        <v>8068</v>
      </c>
      <c s="171" t="str">
        <f t="shared" si="4"/>
        <v/>
      </c>
      <c s="172">
        <f>IF(AND(B27="",D27="",F27="",G27=""),"",IF($O$4='DATA SHEET'!$BC$2,VLOOKUP(F27,अंक,6,0),IF($O$4='DATA SHEET'!$BC$4,VLOOKUP(F27,अंक,11,0),IF($O$4='DATA SHEET'!$BC$5,VLOOKUP(F27,अंक,16,0),""))))</f>
        <v>10</v>
      </c>
      <c s="172">
        <f>IF(AND(B27="",D27="",F27="",G27=""),"",IF($O$4='DATA SHEET'!$BC$2,VLOOKUP(F27,अंक,7,0),IF($O$4='DATA SHEET'!$BC$4,VLOOKUP(F27,अंक,12,0),IF($O$4='DATA SHEET'!$BC$5,VLOOKUP(F27,अंक,17,0),""))))</f>
        <v>10</v>
      </c>
      <c s="172">
        <f>IF(AND(B27="",D27="",F27="",G27=""),"",IF($O$4='DATA SHEET'!$BC$2,VLOOKUP(F27,अंक,8,0),IF($O$4='DATA SHEET'!$BC$4,VLOOKUP(F27,अंक,13,0),IF($O$4='DATA SHEET'!$BC$5,VLOOKUP(F27,अंक,18,0),""))))</f>
        <v>49</v>
      </c>
      <c s="172">
        <f>IF(AND(B27="",D27="",F27="",G27=""),"",IF($O$4='DATA SHEET'!$BC$2,VLOOKUP(F27,अंक,9,0),IF($O$4='DATA SHEET'!$BC$4,VLOOKUP(F27,अंक,14,0),IF($O$4='DATA SHEET'!$BC$5,VLOOKUP(F27,अंक,19,0),""))))</f>
        <v>10</v>
      </c>
      <c s="172">
        <f>IF(AND(B27="",D27="",F27="",G27=""),"",IF($O$4='DATA SHEET'!$BC$2,VLOOKUP(F27,अंक,10,0),IF($O$4='DATA SHEET'!$BC$4,VLOOKUP(F27,अंक,15,0),IF($O$4='DATA SHEET'!$BC$5,VLOOKUP(F27,अंक,20,0),""))))</f>
        <v>10</v>
      </c>
      <c s="173">
        <f t="shared" si="6"/>
        <v>89</v>
      </c>
      <c s="172">
        <f t="shared" si="7"/>
        <v>14</v>
      </c>
      <c s="172">
        <f t="shared" si="8"/>
        <v>5</v>
      </c>
      <c s="233">
        <f t="shared" si="9"/>
        <v>19</v>
      </c>
      <c s="332"/>
      <c s="332"/>
      <c s="372"/>
    </row>
    <row r="28" spans="1:19" ht="21.75" customHeight="1">
      <c r="A28" s="166">
        <f>'DATA SHEET'!A28</f>
        <v>21</v>
      </c>
      <c s="167">
        <f t="shared" si="0"/>
        <v>650</v>
      </c>
      <c s="168">
        <f t="shared" si="1"/>
        <v>40371</v>
      </c>
      <c s="169" t="str">
        <f t="shared" si="5"/>
        <v>VISHAL</v>
      </c>
      <c s="169" t="str">
        <f t="shared" si="2"/>
        <v>BALKISHAN</v>
      </c>
      <c s="170">
        <f t="shared" si="3"/>
        <v>8069</v>
      </c>
      <c s="171" t="str">
        <f t="shared" si="4"/>
        <v/>
      </c>
      <c s="265">
        <f>IF(AND(B28="",D28="",F28="",G28=""),"",IF($O$4='DATA SHEET'!$BC$2,VLOOKUP(F28,अंक,6,0),IF($O$4='DATA SHEET'!$BC$4,VLOOKUP(F28,अंक,11,0),IF($O$4='DATA SHEET'!$BC$5,VLOOKUP(F28,अंक,16,0),""))))</f>
        <v>8</v>
      </c>
      <c s="265">
        <f>IF(AND(B28="",D28="",F28="",G28=""),"",IF($O$4='DATA SHEET'!$BC$2,VLOOKUP(F28,अंक,7,0),IF($O$4='DATA SHEET'!$BC$4,VLOOKUP(F28,अंक,12,0),IF($O$4='DATA SHEET'!$BC$5,VLOOKUP(F28,अंक,17,0),""))))</f>
        <v>8</v>
      </c>
      <c s="265">
        <f>IF(AND(B28="",D28="",F28="",G28=""),"",IF($O$4='DATA SHEET'!$BC$2,VLOOKUP(F28,अंक,8,0),IF($O$4='DATA SHEET'!$BC$4,VLOOKUP(F28,अंक,13,0),IF($O$4='DATA SHEET'!$BC$5,VLOOKUP(F28,अंक,18,0),""))))</f>
        <v>50</v>
      </c>
      <c s="265">
        <f>IF(AND(B28="",D28="",F28="",G28=""),"",IF($O$4='DATA SHEET'!$BC$2,VLOOKUP(F28,अंक,9,0),IF($O$4='DATA SHEET'!$BC$4,VLOOKUP(F28,अंक,14,0),IF($O$4='DATA SHEET'!$BC$5,VLOOKUP(F28,अंक,19,0),""))))</f>
        <v>8</v>
      </c>
      <c s="265">
        <f>IF(AND(B28="",D28="",F28="",G28=""),"",IF($O$4='DATA SHEET'!$BC$2,VLOOKUP(F28,अंक,10,0),IF($O$4='DATA SHEET'!$BC$4,VLOOKUP(F28,अंक,15,0),IF($O$4='DATA SHEET'!$BC$5,VLOOKUP(F28,अंक,20,0),""))))</f>
        <v>8</v>
      </c>
      <c s="174">
        <f t="shared" si="6"/>
        <v>82</v>
      </c>
      <c s="265">
        <f t="shared" si="7"/>
        <v>13</v>
      </c>
      <c s="265">
        <f t="shared" si="8"/>
        <v>5</v>
      </c>
      <c s="235">
        <f t="shared" si="9"/>
        <v>18</v>
      </c>
      <c s="332"/>
      <c s="332"/>
      <c s="372"/>
    </row>
    <row r="29" spans="1:19" ht="21.75" customHeight="1">
      <c r="A29" s="166">
        <f>'DATA SHEET'!A29</f>
        <v>22</v>
      </c>
      <c s="167" t="str">
        <f t="shared" si="0"/>
        <v/>
      </c>
      <c s="168" t="str">
        <f t="shared" si="1"/>
        <v/>
      </c>
      <c s="169" t="str">
        <f t="shared" si="5"/>
        <v/>
      </c>
      <c s="169" t="str">
        <f t="shared" si="2"/>
        <v/>
      </c>
      <c s="170" t="str">
        <f t="shared" si="3"/>
        <v/>
      </c>
      <c s="171" t="str">
        <f t="shared" si="4"/>
        <v/>
      </c>
      <c s="175" t="str">
        <f>IF(AND(B29="",D29="",F29="",G29=""),"",IF($O$4='DATA SHEET'!$BC$2,VLOOKUP(F29,अंक,6,0),IF($O$4='DATA SHEET'!$BC$4,VLOOKUP(F29,अंक,11,0),IF($O$4='DATA SHEET'!$BC$5,VLOOKUP(F29,अंक,16,0),""))))</f>
        <v/>
      </c>
      <c s="176" t="str">
        <f>IF(AND(B29="",D29="",F29="",G29=""),"",IF($O$4='DATA SHEET'!$BC$2,VLOOKUP(F29,अंक,7,0),IF($O$4='DATA SHEET'!$BC$4,VLOOKUP(F29,अंक,12,0),IF($O$4='DATA SHEET'!$BC$5,VLOOKUP(F29,अंक,17,0),""))))</f>
        <v/>
      </c>
      <c s="176" t="str">
        <f>IF(AND(B29="",D29="",F29="",G29=""),"",IF($O$4='DATA SHEET'!$BC$2,VLOOKUP(F29,अंक,8,0),IF($O$4='DATA SHEET'!$BC$4,VLOOKUP(F29,अंक,13,0),IF($O$4='DATA SHEET'!$BC$5,VLOOKUP(F29,अंक,18,0),""))))</f>
        <v/>
      </c>
      <c s="177" t="str">
        <f>IF(AND(B29="",D29="",F29="",G29=""),"",IF($O$4='DATA SHEET'!$BC$2,VLOOKUP(F29,अंक,9,0),IF($O$4='DATA SHEET'!$BC$4,VLOOKUP(F29,अंक,14,0),IF($O$4='DATA SHEET'!$BC$5,VLOOKUP(F29,अंक,19,0),""))))</f>
        <v/>
      </c>
      <c s="177" t="str">
        <f>IF(AND(B29="",D29="",F29="",G29=""),"",IF($O$4='DATA SHEET'!$BC$2,VLOOKUP(F29,अंक,10,0),IF($O$4='DATA SHEET'!$BC$4,VLOOKUP(F29,अंक,15,0),IF($O$4='DATA SHEET'!$BC$5,VLOOKUP(F29,अंक,20,0),""))))</f>
        <v/>
      </c>
      <c s="178" t="str">
        <f t="shared" si="6"/>
        <v/>
      </c>
      <c s="179" t="str">
        <f t="shared" si="7"/>
        <v/>
      </c>
      <c s="179" t="str">
        <f t="shared" si="8"/>
        <v/>
      </c>
      <c s="179" t="str">
        <f t="shared" si="9"/>
        <v/>
      </c>
      <c s="332"/>
      <c s="332"/>
      <c s="373"/>
    </row>
    <row r="30" spans="1:19" ht="21.75" customHeight="1">
      <c r="A30" s="166" t="str">
        <f>'DATA SHEET'!A30</f>
        <v/>
      </c>
      <c s="167" t="str">
        <f t="shared" si="0"/>
        <v/>
      </c>
      <c s="168" t="str">
        <f t="shared" si="1"/>
        <v/>
      </c>
      <c s="169" t="str">
        <f t="shared" si="5"/>
        <v/>
      </c>
      <c s="169" t="str">
        <f t="shared" si="2"/>
        <v/>
      </c>
      <c s="170" t="str">
        <f t="shared" si="3"/>
        <v/>
      </c>
      <c s="171" t="str">
        <f t="shared" si="4"/>
        <v/>
      </c>
      <c s="175" t="str">
        <f>IF(AND(B30="",D30="",F30="",G30=""),"",IF($O$4='DATA SHEET'!$BC$2,VLOOKUP(F30,अंक,6,0),IF($O$4='DATA SHEET'!$BC$4,VLOOKUP(F30,अंक,11,0),IF($O$4='DATA SHEET'!$BC$5,VLOOKUP(F30,अंक,16,0),""))))</f>
        <v/>
      </c>
      <c s="176" t="str">
        <f>IF(AND(B30="",D30="",F30="",G30=""),"",IF($O$4='DATA SHEET'!$BC$2,VLOOKUP(F30,अंक,7,0),IF($O$4='DATA SHEET'!$BC$4,VLOOKUP(F30,अंक,12,0),IF($O$4='DATA SHEET'!$BC$5,VLOOKUP(F30,अंक,17,0),""))))</f>
        <v/>
      </c>
      <c s="176" t="str">
        <f>IF(AND(B30="",D30="",F30="",G30=""),"",IF($O$4='DATA SHEET'!$BC$2,VLOOKUP(F30,अंक,8,0),IF($O$4='DATA SHEET'!$BC$4,VLOOKUP(F30,अंक,13,0),IF($O$4='DATA SHEET'!$BC$5,VLOOKUP(F30,अंक,18,0),""))))</f>
        <v/>
      </c>
      <c s="177" t="str">
        <f>IF(AND(B30="",D30="",F30="",G30=""),"",IF($O$4='DATA SHEET'!$BC$2,VLOOKUP(F30,अंक,9,0),IF($O$4='DATA SHEET'!$BC$4,VLOOKUP(F30,अंक,14,0),IF($O$4='DATA SHEET'!$BC$5,VLOOKUP(F30,अंक,19,0),""))))</f>
        <v/>
      </c>
      <c s="177" t="str">
        <f>IF(AND(B30="",D30="",F30="",G30=""),"",IF($O$4='DATA SHEET'!$BC$2,VLOOKUP(F30,अंक,10,0),IF($O$4='DATA SHEET'!$BC$4,VLOOKUP(F30,अंक,15,0),IF($O$4='DATA SHEET'!$BC$5,VLOOKUP(F30,अंक,20,0),""))))</f>
        <v/>
      </c>
      <c s="178" t="str">
        <f t="shared" si="6"/>
        <v/>
      </c>
      <c s="179" t="str">
        <f t="shared" si="7"/>
        <v/>
      </c>
      <c s="179" t="str">
        <f t="shared" si="8"/>
        <v/>
      </c>
      <c s="179" t="str">
        <f t="shared" si="9"/>
        <v/>
      </c>
      <c s="332"/>
      <c s="332"/>
      <c s="374"/>
    </row>
    <row r="31" spans="1:19" ht="21.75" customHeight="1">
      <c r="A31" s="166" t="str">
        <f>'DATA SHEET'!A31</f>
        <v/>
      </c>
      <c s="167" t="str">
        <f t="shared" si="0"/>
        <v/>
      </c>
      <c s="168" t="str">
        <f t="shared" si="1"/>
        <v/>
      </c>
      <c s="169" t="str">
        <f t="shared" si="5"/>
        <v/>
      </c>
      <c s="169" t="str">
        <f t="shared" si="2"/>
        <v/>
      </c>
      <c s="170" t="str">
        <f t="shared" si="3"/>
        <v/>
      </c>
      <c s="171" t="str">
        <f t="shared" si="4"/>
        <v/>
      </c>
      <c s="175" t="str">
        <f>IF(AND(B31="",D31="",F31="",G31=""),"",IF($O$4='DATA SHEET'!$BC$2,VLOOKUP(F31,अंक,6,0),IF($O$4='DATA SHEET'!$BC$4,VLOOKUP(F31,अंक,11,0),IF($O$4='DATA SHEET'!$BC$5,VLOOKUP(F31,अंक,16,0),""))))</f>
        <v/>
      </c>
      <c s="176" t="str">
        <f>IF(AND(B31="",D31="",F31="",G31=""),"",IF($O$4='DATA SHEET'!$BC$2,VLOOKUP(F31,अंक,7,0),IF($O$4='DATA SHEET'!$BC$4,VLOOKUP(F31,अंक,12,0),IF($O$4='DATA SHEET'!$BC$5,VLOOKUP(F31,अंक,17,0),""))))</f>
        <v/>
      </c>
      <c s="176" t="str">
        <f>IF(AND(B31="",D31="",F31="",G31=""),"",IF($O$4='DATA SHEET'!$BC$2,VLOOKUP(F31,अंक,8,0),IF($O$4='DATA SHEET'!$BC$4,VLOOKUP(F31,अंक,13,0),IF($O$4='DATA SHEET'!$BC$5,VLOOKUP(F31,अंक,18,0),""))))</f>
        <v/>
      </c>
      <c s="177" t="str">
        <f>IF(AND(B31="",D31="",F31="",G31=""),"",IF($O$4='DATA SHEET'!$BC$2,VLOOKUP(F31,अंक,9,0),IF($O$4='DATA SHEET'!$BC$4,VLOOKUP(F31,अंक,14,0),IF($O$4='DATA SHEET'!$BC$5,VLOOKUP(F31,अंक,19,0),""))))</f>
        <v/>
      </c>
      <c s="177" t="str">
        <f>IF(AND(B31="",D31="",F31="",G31=""),"",IF($O$4='DATA SHEET'!$BC$2,VLOOKUP(F31,अंक,10,0),IF($O$4='DATA SHEET'!$BC$4,VLOOKUP(F31,अंक,15,0),IF($O$4='DATA SHEET'!$BC$5,VLOOKUP(F31,अंक,20,0),""))))</f>
        <v/>
      </c>
      <c s="178" t="str">
        <f t="shared" si="6"/>
        <v/>
      </c>
      <c s="179" t="str">
        <f t="shared" si="7"/>
        <v/>
      </c>
      <c s="179" t="str">
        <f t="shared" si="8"/>
        <v/>
      </c>
      <c s="179" t="str">
        <f t="shared" si="9"/>
        <v/>
      </c>
      <c s="332"/>
      <c s="332"/>
      <c s="374"/>
    </row>
    <row r="32" spans="1:19" ht="21.75" customHeight="1">
      <c r="A32" s="166" t="str">
        <f>'DATA SHEET'!A32</f>
        <v/>
      </c>
      <c s="167" t="str">
        <f t="shared" si="0"/>
        <v/>
      </c>
      <c s="168" t="str">
        <f t="shared" si="1"/>
        <v/>
      </c>
      <c s="169" t="str">
        <f t="shared" si="5"/>
        <v/>
      </c>
      <c s="169" t="str">
        <f t="shared" si="2"/>
        <v/>
      </c>
      <c s="170" t="str">
        <f t="shared" si="3"/>
        <v/>
      </c>
      <c s="171" t="str">
        <f t="shared" si="4"/>
        <v/>
      </c>
      <c s="175" t="str">
        <f>IF(AND(B32="",D32="",F32="",G32=""),"",IF($O$4='DATA SHEET'!$BC$2,VLOOKUP(F32,अंक,6,0),IF($O$4='DATA SHEET'!$BC$4,VLOOKUP(F32,अंक,11,0),IF($O$4='DATA SHEET'!$BC$5,VLOOKUP(F32,अंक,16,0),""))))</f>
        <v/>
      </c>
      <c s="176" t="str">
        <f>IF(AND(B32="",D32="",F32="",G32=""),"",IF($O$4='DATA SHEET'!$BC$2,VLOOKUP(F32,अंक,7,0),IF($O$4='DATA SHEET'!$BC$4,VLOOKUP(F32,अंक,12,0),IF($O$4='DATA SHEET'!$BC$5,VLOOKUP(F32,अंक,17,0),""))))</f>
        <v/>
      </c>
      <c s="176" t="str">
        <f>IF(AND(B32="",D32="",F32="",G32=""),"",IF($O$4='DATA SHEET'!$BC$2,VLOOKUP(F32,अंक,8,0),IF($O$4='DATA SHEET'!$BC$4,VLOOKUP(F32,अंक,13,0),IF($O$4='DATA SHEET'!$BC$5,VLOOKUP(F32,अंक,18,0),""))))</f>
        <v/>
      </c>
      <c s="177" t="str">
        <f>IF(AND(B32="",D32="",F32="",G32=""),"",IF($O$4='DATA SHEET'!$BC$2,VLOOKUP(F32,अंक,9,0),IF($O$4='DATA SHEET'!$BC$4,VLOOKUP(F32,अंक,14,0),IF($O$4='DATA SHEET'!$BC$5,VLOOKUP(F32,अंक,19,0),""))))</f>
        <v/>
      </c>
      <c s="177" t="str">
        <f>IF(AND(B32="",D32="",F32="",G32=""),"",IF($O$4='DATA SHEET'!$BC$2,VLOOKUP(F32,अंक,10,0),IF($O$4='DATA SHEET'!$BC$4,VLOOKUP(F32,अंक,15,0),IF($O$4='DATA SHEET'!$BC$5,VLOOKUP(F32,अंक,20,0),""))))</f>
        <v/>
      </c>
      <c s="178" t="str">
        <f t="shared" si="6"/>
        <v/>
      </c>
      <c s="179" t="str">
        <f t="shared" si="7"/>
        <v/>
      </c>
      <c s="179" t="str">
        <f t="shared" si="8"/>
        <v/>
      </c>
      <c s="179" t="str">
        <f t="shared" si="9"/>
        <v/>
      </c>
      <c s="332"/>
      <c s="332"/>
      <c s="374"/>
    </row>
    <row r="33" spans="1:19" ht="21.75" customHeight="1">
      <c r="A33" s="166" t="str">
        <f>'DATA SHEET'!A33</f>
        <v/>
      </c>
      <c s="167" t="str">
        <f t="shared" si="0"/>
        <v/>
      </c>
      <c s="168" t="str">
        <f t="shared" si="1"/>
        <v/>
      </c>
      <c s="169" t="str">
        <f t="shared" si="5"/>
        <v/>
      </c>
      <c s="169" t="str">
        <f t="shared" si="2"/>
        <v/>
      </c>
      <c s="170" t="str">
        <f t="shared" si="3"/>
        <v/>
      </c>
      <c s="171" t="str">
        <f t="shared" si="4"/>
        <v/>
      </c>
      <c s="175" t="str">
        <f>IF(AND(B33="",D33="",F33="",G33=""),"",IF($O$4='DATA SHEET'!$BC$2,VLOOKUP(F33,अंक,6,0),IF($O$4='DATA SHEET'!$BC$4,VLOOKUP(F33,अंक,11,0),IF($O$4='DATA SHEET'!$BC$5,VLOOKUP(F33,अंक,16,0),""))))</f>
        <v/>
      </c>
      <c s="176" t="str">
        <f>IF(AND(B33="",D33="",F33="",G33=""),"",IF($O$4='DATA SHEET'!$BC$2,VLOOKUP(F33,अंक,7,0),IF($O$4='DATA SHEET'!$BC$4,VLOOKUP(F33,अंक,12,0),IF($O$4='DATA SHEET'!$BC$5,VLOOKUP(F33,अंक,17,0),""))))</f>
        <v/>
      </c>
      <c s="176" t="str">
        <f>IF(AND(B33="",D33="",F33="",G33=""),"",IF($O$4='DATA SHEET'!$BC$2,VLOOKUP(F33,अंक,8,0),IF($O$4='DATA SHEET'!$BC$4,VLOOKUP(F33,अंक,13,0),IF($O$4='DATA SHEET'!$BC$5,VLOOKUP(F33,अंक,18,0),""))))</f>
        <v/>
      </c>
      <c s="177" t="str">
        <f>IF(AND(B33="",D33="",F33="",G33=""),"",IF($O$4='DATA SHEET'!$BC$2,VLOOKUP(F33,अंक,9,0),IF($O$4='DATA SHEET'!$BC$4,VLOOKUP(F33,अंक,14,0),IF($O$4='DATA SHEET'!$BC$5,VLOOKUP(F33,अंक,19,0),""))))</f>
        <v/>
      </c>
      <c s="177" t="str">
        <f>IF(AND(B33="",D33="",F33="",G33=""),"",IF($O$4='DATA SHEET'!$BC$2,VLOOKUP(F33,अंक,10,0),IF($O$4='DATA SHEET'!$BC$4,VLOOKUP(F33,अंक,15,0),IF($O$4='DATA SHEET'!$BC$5,VLOOKUP(F33,अंक,20,0),""))))</f>
        <v/>
      </c>
      <c s="178" t="str">
        <f t="shared" si="6"/>
        <v/>
      </c>
      <c s="179" t="str">
        <f t="shared" si="7"/>
        <v/>
      </c>
      <c s="179" t="str">
        <f t="shared" si="8"/>
        <v/>
      </c>
      <c s="179" t="str">
        <f t="shared" si="9"/>
        <v/>
      </c>
      <c s="332"/>
      <c s="332"/>
      <c s="374"/>
    </row>
    <row r="34" spans="1:19" ht="21.75" customHeight="1">
      <c r="A34" s="166" t="str">
        <f>'DATA SHEET'!A34</f>
        <v/>
      </c>
      <c s="167" t="str">
        <f t="shared" si="0"/>
        <v/>
      </c>
      <c s="168" t="str">
        <f t="shared" si="1"/>
        <v/>
      </c>
      <c s="169" t="str">
        <f t="shared" si="5"/>
        <v/>
      </c>
      <c s="169" t="str">
        <f t="shared" si="2"/>
        <v/>
      </c>
      <c s="170" t="str">
        <f t="shared" si="3"/>
        <v/>
      </c>
      <c s="171" t="str">
        <f t="shared" si="4"/>
        <v/>
      </c>
      <c s="175" t="str">
        <f>IF(AND(B34="",D34="",F34="",G34=""),"",IF($O$4='DATA SHEET'!$BC$2,VLOOKUP(F34,अंक,6,0),IF($O$4='DATA SHEET'!$BC$4,VLOOKUP(F34,अंक,11,0),IF($O$4='DATA SHEET'!$BC$5,VLOOKUP(F34,अंक,16,0),""))))</f>
        <v/>
      </c>
      <c s="176" t="str">
        <f>IF(AND(B34="",D34="",F34="",G34=""),"",IF($O$4='DATA SHEET'!$BC$2,VLOOKUP(F34,अंक,7,0),IF($O$4='DATA SHEET'!$BC$4,VLOOKUP(F34,अंक,12,0),IF($O$4='DATA SHEET'!$BC$5,VLOOKUP(F34,अंक,17,0),""))))</f>
        <v/>
      </c>
      <c s="176" t="str">
        <f>IF(AND(B34="",D34="",F34="",G34=""),"",IF($O$4='DATA SHEET'!$BC$2,VLOOKUP(F34,अंक,8,0),IF($O$4='DATA SHEET'!$BC$4,VLOOKUP(F34,अंक,13,0),IF($O$4='DATA SHEET'!$BC$5,VLOOKUP(F34,अंक,18,0),""))))</f>
        <v/>
      </c>
      <c s="177" t="str">
        <f>IF(AND(B34="",D34="",F34="",G34=""),"",IF($O$4='DATA SHEET'!$BC$2,VLOOKUP(F34,अंक,9,0),IF($O$4='DATA SHEET'!$BC$4,VLOOKUP(F34,अंक,14,0),IF($O$4='DATA SHEET'!$BC$5,VLOOKUP(F34,अंक,19,0),""))))</f>
        <v/>
      </c>
      <c s="177" t="str">
        <f>IF(AND(B34="",D34="",F34="",G34=""),"",IF($O$4='DATA SHEET'!$BC$2,VLOOKUP(F34,अंक,10,0),IF($O$4='DATA SHEET'!$BC$4,VLOOKUP(F34,अंक,15,0),IF($O$4='DATA SHEET'!$BC$5,VLOOKUP(F34,अंक,20,0),""))))</f>
        <v/>
      </c>
      <c s="178" t="str">
        <f t="shared" si="6"/>
        <v/>
      </c>
      <c s="179" t="str">
        <f t="shared" si="7"/>
        <v/>
      </c>
      <c s="179" t="str">
        <f t="shared" si="8"/>
        <v/>
      </c>
      <c s="179" t="str">
        <f t="shared" si="9"/>
        <v/>
      </c>
      <c s="332"/>
      <c s="332"/>
      <c s="374"/>
    </row>
    <row r="35" spans="1:19" ht="21.75" customHeight="1">
      <c r="A35" s="166" t="str">
        <f>'DATA SHEET'!A35</f>
        <v/>
      </c>
      <c s="167" t="str">
        <f t="shared" si="0"/>
        <v/>
      </c>
      <c s="168" t="str">
        <f t="shared" si="1"/>
        <v/>
      </c>
      <c s="169" t="str">
        <f t="shared" si="5"/>
        <v/>
      </c>
      <c s="169" t="str">
        <f t="shared" si="2"/>
        <v/>
      </c>
      <c s="170" t="str">
        <f t="shared" si="3"/>
        <v/>
      </c>
      <c s="171" t="str">
        <f t="shared" si="4"/>
        <v/>
      </c>
      <c s="175" t="str">
        <f>IF(AND(B35="",D35="",F35="",G35=""),"",IF($O$4='DATA SHEET'!$BC$2,VLOOKUP(F35,अंक,6,0),IF($O$4='DATA SHEET'!$BC$4,VLOOKUP(F35,अंक,11,0),IF($O$4='DATA SHEET'!$BC$5,VLOOKUP(F35,अंक,16,0),""))))</f>
        <v/>
      </c>
      <c s="176" t="str">
        <f>IF(AND(B35="",D35="",F35="",G35=""),"",IF($O$4='DATA SHEET'!$BC$2,VLOOKUP(F35,अंक,7,0),IF($O$4='DATA SHEET'!$BC$4,VLOOKUP(F35,अंक,12,0),IF($O$4='DATA SHEET'!$BC$5,VLOOKUP(F35,अंक,17,0),""))))</f>
        <v/>
      </c>
      <c s="176" t="str">
        <f>IF(AND(B35="",D35="",F35="",G35=""),"",IF($O$4='DATA SHEET'!$BC$2,VLOOKUP(F35,अंक,8,0),IF($O$4='DATA SHEET'!$BC$4,VLOOKUP(F35,अंक,13,0),IF($O$4='DATA SHEET'!$BC$5,VLOOKUP(F35,अंक,18,0),""))))</f>
        <v/>
      </c>
      <c s="177" t="str">
        <f>IF(AND(B35="",D35="",F35="",G35=""),"",IF($O$4='DATA SHEET'!$BC$2,VLOOKUP(F35,अंक,9,0),IF($O$4='DATA SHEET'!$BC$4,VLOOKUP(F35,अंक,14,0),IF($O$4='DATA SHEET'!$BC$5,VLOOKUP(F35,अंक,19,0),""))))</f>
        <v/>
      </c>
      <c s="177" t="str">
        <f>IF(AND(B35="",D35="",F35="",G35=""),"",IF($O$4='DATA SHEET'!$BC$2,VLOOKUP(F35,अंक,10,0),IF($O$4='DATA SHEET'!$BC$4,VLOOKUP(F35,अंक,15,0),IF($O$4='DATA SHEET'!$BC$5,VLOOKUP(F35,अंक,20,0),""))))</f>
        <v/>
      </c>
      <c s="178" t="str">
        <f t="shared" si="6"/>
        <v/>
      </c>
      <c s="179" t="str">
        <f t="shared" si="7"/>
        <v/>
      </c>
      <c s="179" t="str">
        <f t="shared" si="8"/>
        <v/>
      </c>
      <c s="179" t="str">
        <f t="shared" si="9"/>
        <v/>
      </c>
      <c s="332"/>
      <c s="332"/>
      <c s="374"/>
    </row>
    <row r="36" spans="1:19" ht="21.75" customHeight="1">
      <c r="A36" s="166" t="str">
        <f>'DATA SHEET'!A36</f>
        <v/>
      </c>
      <c s="167" t="str">
        <f t="shared" si="0"/>
        <v/>
      </c>
      <c s="168" t="str">
        <f t="shared" si="1"/>
        <v/>
      </c>
      <c s="169" t="str">
        <f t="shared" si="5"/>
        <v/>
      </c>
      <c s="169" t="str">
        <f t="shared" si="2"/>
        <v/>
      </c>
      <c s="170" t="str">
        <f t="shared" si="3"/>
        <v/>
      </c>
      <c s="171" t="str">
        <f t="shared" si="4"/>
        <v/>
      </c>
      <c s="175" t="str">
        <f>IF(AND(B36="",D36="",F36="",G36=""),"",IF($O$4='DATA SHEET'!$BC$2,VLOOKUP(F36,अंक,6,0),IF($O$4='DATA SHEET'!$BC$4,VLOOKUP(F36,अंक,11,0),IF($O$4='DATA SHEET'!$BC$5,VLOOKUP(F36,अंक,16,0),""))))</f>
        <v/>
      </c>
      <c s="176" t="str">
        <f>IF(AND(B36="",D36="",F36="",G36=""),"",IF($O$4='DATA SHEET'!$BC$2,VLOOKUP(F36,अंक,7,0),IF($O$4='DATA SHEET'!$BC$4,VLOOKUP(F36,अंक,12,0),IF($O$4='DATA SHEET'!$BC$5,VLOOKUP(F36,अंक,17,0),""))))</f>
        <v/>
      </c>
      <c s="176" t="str">
        <f>IF(AND(B36="",D36="",F36="",G36=""),"",IF($O$4='DATA SHEET'!$BC$2,VLOOKUP(F36,अंक,8,0),IF($O$4='DATA SHEET'!$BC$4,VLOOKUP(F36,अंक,13,0),IF($O$4='DATA SHEET'!$BC$5,VLOOKUP(F36,अंक,18,0),""))))</f>
        <v/>
      </c>
      <c s="177" t="str">
        <f>IF(AND(B36="",D36="",F36="",G36=""),"",IF($O$4='DATA SHEET'!$BC$2,VLOOKUP(F36,अंक,9,0),IF($O$4='DATA SHEET'!$BC$4,VLOOKUP(F36,अंक,14,0),IF($O$4='DATA SHEET'!$BC$5,VLOOKUP(F36,अंक,19,0),""))))</f>
        <v/>
      </c>
      <c s="177" t="str">
        <f>IF(AND(B36="",D36="",F36="",G36=""),"",IF($O$4='DATA SHEET'!$BC$2,VLOOKUP(F36,अंक,10,0),IF($O$4='DATA SHEET'!$BC$4,VLOOKUP(F36,अंक,15,0),IF($O$4='DATA SHEET'!$BC$5,VLOOKUP(F36,अंक,20,0),""))))</f>
        <v/>
      </c>
      <c s="178" t="str">
        <f t="shared" si="6"/>
        <v/>
      </c>
      <c s="179" t="str">
        <f t="shared" si="7"/>
        <v/>
      </c>
      <c s="179" t="str">
        <f t="shared" si="8"/>
        <v/>
      </c>
      <c s="179" t="str">
        <f t="shared" si="9"/>
        <v/>
      </c>
      <c s="332"/>
      <c s="332"/>
      <c s="374"/>
    </row>
    <row r="37" spans="1:19" ht="21.75" customHeight="1">
      <c r="A37" s="166" t="str">
        <f>'DATA SHEET'!A37</f>
        <v/>
      </c>
      <c s="167" t="str">
        <f t="shared" si="0"/>
        <v/>
      </c>
      <c s="168" t="str">
        <f t="shared" si="1"/>
        <v/>
      </c>
      <c s="169" t="str">
        <f t="shared" si="5"/>
        <v/>
      </c>
      <c s="169" t="str">
        <f t="shared" si="2"/>
        <v/>
      </c>
      <c s="170" t="str">
        <f t="shared" si="3"/>
        <v/>
      </c>
      <c s="171" t="str">
        <f t="shared" si="4"/>
        <v/>
      </c>
      <c s="175" t="str">
        <f>IF(AND(B37="",D37="",F37="",G37=""),"",IF($O$4='DATA SHEET'!$BC$2,VLOOKUP(F37,अंक,6,0),IF($O$4='DATA SHEET'!$BC$4,VLOOKUP(F37,अंक,11,0),IF($O$4='DATA SHEET'!$BC$5,VLOOKUP(F37,अंक,16,0),""))))</f>
        <v/>
      </c>
      <c s="176" t="str">
        <f>IF(AND(B37="",D37="",F37="",G37=""),"",IF($O$4='DATA SHEET'!$BC$2,VLOOKUP(F37,अंक,7,0),IF($O$4='DATA SHEET'!$BC$4,VLOOKUP(F37,अंक,12,0),IF($O$4='DATA SHEET'!$BC$5,VLOOKUP(F37,अंक,17,0),""))))</f>
        <v/>
      </c>
      <c s="176" t="str">
        <f>IF(AND(B37="",D37="",F37="",G37=""),"",IF($O$4='DATA SHEET'!$BC$2,VLOOKUP(F37,अंक,8,0),IF($O$4='DATA SHEET'!$BC$4,VLOOKUP(F37,अंक,13,0),IF($O$4='DATA SHEET'!$BC$5,VLOOKUP(F37,अंक,18,0),""))))</f>
        <v/>
      </c>
      <c s="177" t="str">
        <f>IF(AND(B37="",D37="",F37="",G37=""),"",IF($O$4='DATA SHEET'!$BC$2,VLOOKUP(F37,अंक,9,0),IF($O$4='DATA SHEET'!$BC$4,VLOOKUP(F37,अंक,14,0),IF($O$4='DATA SHEET'!$BC$5,VLOOKUP(F37,अंक,19,0),""))))</f>
        <v/>
      </c>
      <c s="177" t="str">
        <f>IF(AND(B37="",D37="",F37="",G37=""),"",IF($O$4='DATA SHEET'!$BC$2,VLOOKUP(F37,अंक,10,0),IF($O$4='DATA SHEET'!$BC$4,VLOOKUP(F37,अंक,15,0),IF($O$4='DATA SHEET'!$BC$5,VLOOKUP(F37,अंक,20,0),""))))</f>
        <v/>
      </c>
      <c s="178" t="str">
        <f t="shared" si="6"/>
        <v/>
      </c>
      <c s="179" t="str">
        <f t="shared" si="7"/>
        <v/>
      </c>
      <c s="179" t="str">
        <f t="shared" si="8"/>
        <v/>
      </c>
      <c s="179" t="str">
        <f t="shared" si="9"/>
        <v/>
      </c>
      <c s="332"/>
      <c s="332"/>
      <c s="374"/>
    </row>
    <row r="38" spans="1:19" ht="21.75" customHeight="1">
      <c r="A38" s="166" t="str">
        <f>'DATA SHEET'!A38</f>
        <v/>
      </c>
      <c s="167" t="str">
        <f t="shared" si="0"/>
        <v/>
      </c>
      <c s="168" t="str">
        <f t="shared" si="1"/>
        <v/>
      </c>
      <c s="169" t="str">
        <f t="shared" si="5"/>
        <v/>
      </c>
      <c s="169" t="str">
        <f t="shared" si="2"/>
        <v/>
      </c>
      <c s="170" t="str">
        <f t="shared" si="3"/>
        <v/>
      </c>
      <c s="171" t="str">
        <f t="shared" si="4"/>
        <v/>
      </c>
      <c s="175" t="str">
        <f>IF(AND(B38="",D38="",F38="",G38=""),"",IF($O$4='DATA SHEET'!$BC$2,VLOOKUP(F38,अंक,6,0),IF($O$4='DATA SHEET'!$BC$4,VLOOKUP(F38,अंक,11,0),IF($O$4='DATA SHEET'!$BC$5,VLOOKUP(F38,अंक,16,0),""))))</f>
        <v/>
      </c>
      <c s="176" t="str">
        <f>IF(AND(B38="",D38="",F38="",G38=""),"",IF($O$4='DATA SHEET'!$BC$2,VLOOKUP(F38,अंक,7,0),IF($O$4='DATA SHEET'!$BC$4,VLOOKUP(F38,अंक,12,0),IF($O$4='DATA SHEET'!$BC$5,VLOOKUP(F38,अंक,17,0),""))))</f>
        <v/>
      </c>
      <c s="176" t="str">
        <f>IF(AND(B38="",D38="",F38="",G38=""),"",IF($O$4='DATA SHEET'!$BC$2,VLOOKUP(F38,अंक,8,0),IF($O$4='DATA SHEET'!$BC$4,VLOOKUP(F38,अंक,13,0),IF($O$4='DATA SHEET'!$BC$5,VLOOKUP(F38,अंक,18,0),""))))</f>
        <v/>
      </c>
      <c s="177" t="str">
        <f>IF(AND(B38="",D38="",F38="",G38=""),"",IF($O$4='DATA SHEET'!$BC$2,VLOOKUP(F38,अंक,9,0),IF($O$4='DATA SHEET'!$BC$4,VLOOKUP(F38,अंक,14,0),IF($O$4='DATA SHEET'!$BC$5,VLOOKUP(F38,अंक,19,0),""))))</f>
        <v/>
      </c>
      <c s="177" t="str">
        <f>IF(AND(B38="",D38="",F38="",G38=""),"",IF($O$4='DATA SHEET'!$BC$2,VLOOKUP(F38,अंक,10,0),IF($O$4='DATA SHEET'!$BC$4,VLOOKUP(F38,अंक,15,0),IF($O$4='DATA SHEET'!$BC$5,VLOOKUP(F38,अंक,20,0),""))))</f>
        <v/>
      </c>
      <c s="178" t="str">
        <f t="shared" si="6"/>
        <v/>
      </c>
      <c s="179" t="str">
        <f t="shared" si="7"/>
        <v/>
      </c>
      <c s="179" t="str">
        <f t="shared" si="8"/>
        <v/>
      </c>
      <c s="179" t="str">
        <f t="shared" si="9"/>
        <v/>
      </c>
      <c s="332"/>
      <c s="332"/>
      <c s="374"/>
    </row>
    <row r="39" spans="1:19" ht="21.75" customHeight="1">
      <c r="A39" s="166" t="str">
        <f>'DATA SHEET'!A39</f>
        <v/>
      </c>
      <c s="167" t="str">
        <f t="shared" si="0"/>
        <v/>
      </c>
      <c s="168" t="str">
        <f t="shared" si="1"/>
        <v/>
      </c>
      <c s="169" t="str">
        <f t="shared" si="5"/>
        <v/>
      </c>
      <c s="169" t="str">
        <f t="shared" si="2"/>
        <v/>
      </c>
      <c s="170" t="str">
        <f t="shared" si="3"/>
        <v/>
      </c>
      <c s="171" t="str">
        <f t="shared" si="4"/>
        <v/>
      </c>
      <c s="175" t="str">
        <f>IF(AND(B39="",D39="",F39="",G39=""),"",IF($O$4='DATA SHEET'!$BC$2,VLOOKUP(F39,अंक,6,0),IF($O$4='DATA SHEET'!$BC$4,VLOOKUP(F39,अंक,11,0),IF($O$4='DATA SHEET'!$BC$5,VLOOKUP(F39,अंक,16,0),""))))</f>
        <v/>
      </c>
      <c s="176" t="str">
        <f>IF(AND(B39="",D39="",F39="",G39=""),"",IF($O$4='DATA SHEET'!$BC$2,VLOOKUP(F39,अंक,7,0),IF($O$4='DATA SHEET'!$BC$4,VLOOKUP(F39,अंक,12,0),IF($O$4='DATA SHEET'!$BC$5,VLOOKUP(F39,अंक,17,0),""))))</f>
        <v/>
      </c>
      <c s="176" t="str">
        <f>IF(AND(B39="",D39="",F39="",G39=""),"",IF($O$4='DATA SHEET'!$BC$2,VLOOKUP(F39,अंक,8,0),IF($O$4='DATA SHEET'!$BC$4,VLOOKUP(F39,अंक,13,0),IF($O$4='DATA SHEET'!$BC$5,VLOOKUP(F39,अंक,18,0),""))))</f>
        <v/>
      </c>
      <c s="177" t="str">
        <f>IF(AND(B39="",D39="",F39="",G39=""),"",IF($O$4='DATA SHEET'!$BC$2,VLOOKUP(F39,अंक,9,0),IF($O$4='DATA SHEET'!$BC$4,VLOOKUP(F39,अंक,14,0),IF($O$4='DATA SHEET'!$BC$5,VLOOKUP(F39,अंक,19,0),""))))</f>
        <v/>
      </c>
      <c s="177" t="str">
        <f>IF(AND(B39="",D39="",F39="",G39=""),"",IF($O$4='DATA SHEET'!$BC$2,VLOOKUP(F39,अंक,10,0),IF($O$4='DATA SHEET'!$BC$4,VLOOKUP(F39,अंक,15,0),IF($O$4='DATA SHEET'!$BC$5,VLOOKUP(F39,अंक,20,0),""))))</f>
        <v/>
      </c>
      <c s="178" t="str">
        <f t="shared" si="6"/>
        <v/>
      </c>
      <c s="179" t="str">
        <f t="shared" si="7"/>
        <v/>
      </c>
      <c s="179" t="str">
        <f t="shared" si="8"/>
        <v/>
      </c>
      <c s="179" t="str">
        <f t="shared" si="9"/>
        <v/>
      </c>
      <c s="332"/>
      <c s="332"/>
      <c s="374"/>
    </row>
    <row r="40" spans="1:19" ht="21.75" customHeight="1">
      <c r="A40" s="166" t="str">
        <f>'DATA SHEET'!A40</f>
        <v/>
      </c>
      <c s="167" t="str">
        <f t="shared" si="10" ref="B40:B71">IFERROR(IF($C$4="","",VLOOKUP(A40,नाम,4,0)),"")</f>
        <v/>
      </c>
      <c s="168" t="str">
        <f t="shared" si="1"/>
        <v/>
      </c>
      <c s="169" t="str">
        <f t="shared" si="11" ref="D40:D71">IFERROR(IF($C$4="","",VLOOKUP(A40,नाम,6,0)),"")</f>
        <v/>
      </c>
      <c s="169" t="str">
        <f t="shared" si="12" ref="E40:E71">IFERROR(IF($C$4="","",VLOOKUP(A40,नाम,8,0)),"")</f>
        <v/>
      </c>
      <c s="170" t="str">
        <f t="shared" si="13" ref="F40:F71">IFERROR(IF($C$4="","",VLOOKUP(A40,नाम,12,0)),"")</f>
        <v/>
      </c>
      <c s="171" t="str">
        <f t="shared" si="14" ref="G40:G71">IFERROR(IF($C$4="","",VLOOKUP(A40,नाम,13,0)),"")</f>
        <v/>
      </c>
      <c s="175" t="str">
        <f>IF(AND(B40="",D40="",F40="",G40=""),"",IF($O$4='DATA SHEET'!$BC$2,VLOOKUP(F40,अंक,6,0),IF($O$4='DATA SHEET'!$BC$4,VLOOKUP(F40,अंक,11,0),IF($O$4='DATA SHEET'!$BC$5,VLOOKUP(F40,अंक,16,0),""))))</f>
        <v/>
      </c>
      <c s="176" t="str">
        <f>IF(AND(B40="",D40="",F40="",G40=""),"",IF($O$4='DATA SHEET'!$BC$2,VLOOKUP(F40,अंक,7,0),IF($O$4='DATA SHEET'!$BC$4,VLOOKUP(F40,अंक,12,0),IF($O$4='DATA SHEET'!$BC$5,VLOOKUP(F40,अंक,17,0),""))))</f>
        <v/>
      </c>
      <c s="176" t="str">
        <f>IF(AND(B40="",D40="",F40="",G40=""),"",IF($O$4='DATA SHEET'!$BC$2,VLOOKUP(F40,अंक,8,0),IF($O$4='DATA SHEET'!$BC$4,VLOOKUP(F40,अंक,13,0),IF($O$4='DATA SHEET'!$BC$5,VLOOKUP(F40,अंक,18,0),""))))</f>
        <v/>
      </c>
      <c s="177" t="str">
        <f>IF(AND(B40="",D40="",F40="",G40=""),"",IF($O$4='DATA SHEET'!$BC$2,VLOOKUP(F40,अंक,9,0),IF($O$4='DATA SHEET'!$BC$4,VLOOKUP(F40,अंक,14,0),IF($O$4='DATA SHEET'!$BC$5,VLOOKUP(F40,अंक,19,0),""))))</f>
        <v/>
      </c>
      <c s="177" t="str">
        <f>IF(AND(B40="",D40="",F40="",G40=""),"",IF($O$4='DATA SHEET'!$BC$2,VLOOKUP(F40,अंक,10,0),IF($O$4='DATA SHEET'!$BC$4,VLOOKUP(F40,अंक,15,0),IF($O$4='DATA SHEET'!$BC$5,VLOOKUP(F40,अंक,20,0),""))))</f>
        <v/>
      </c>
      <c s="178" t="str">
        <f t="shared" si="6"/>
        <v/>
      </c>
      <c s="179" t="str">
        <f t="shared" si="7"/>
        <v/>
      </c>
      <c s="179" t="str">
        <f t="shared" si="8"/>
        <v/>
      </c>
      <c s="179" t="str">
        <f t="shared" si="9"/>
        <v/>
      </c>
      <c s="332"/>
      <c s="332"/>
      <c s="374"/>
    </row>
    <row r="41" spans="1:19" ht="21.75" customHeight="1">
      <c r="A41" s="166" t="str">
        <f>'DATA SHEET'!A41</f>
        <v/>
      </c>
      <c s="167" t="str">
        <f t="shared" si="10"/>
        <v/>
      </c>
      <c s="168" t="str">
        <f t="shared" si="1"/>
        <v/>
      </c>
      <c s="169" t="str">
        <f t="shared" si="11"/>
        <v/>
      </c>
      <c s="169" t="str">
        <f t="shared" si="12"/>
        <v/>
      </c>
      <c s="170" t="str">
        <f t="shared" si="13"/>
        <v/>
      </c>
      <c s="171" t="str">
        <f t="shared" si="14"/>
        <v/>
      </c>
      <c s="175" t="str">
        <f>IF(AND(B41="",D41="",F41="",G41=""),"",IF($O$4='DATA SHEET'!$BC$2,VLOOKUP(F41,अंक,6,0),IF($O$4='DATA SHEET'!$BC$4,VLOOKUP(F41,अंक,11,0),IF($O$4='DATA SHEET'!$BC$5,VLOOKUP(F41,अंक,16,0),""))))</f>
        <v/>
      </c>
      <c s="176" t="str">
        <f>IF(AND(B41="",D41="",F41="",G41=""),"",IF($O$4='DATA SHEET'!$BC$2,VLOOKUP(F41,अंक,7,0),IF($O$4='DATA SHEET'!$BC$4,VLOOKUP(F41,अंक,12,0),IF($O$4='DATA SHEET'!$BC$5,VLOOKUP(F41,अंक,17,0),""))))</f>
        <v/>
      </c>
      <c s="176" t="str">
        <f>IF(AND(B41="",D41="",F41="",G41=""),"",IF($O$4='DATA SHEET'!$BC$2,VLOOKUP(F41,अंक,8,0),IF($O$4='DATA SHEET'!$BC$4,VLOOKUP(F41,अंक,13,0),IF($O$4='DATA SHEET'!$BC$5,VLOOKUP(F41,अंक,18,0),""))))</f>
        <v/>
      </c>
      <c s="177" t="str">
        <f>IF(AND(B41="",D41="",F41="",G41=""),"",IF($O$4='DATA SHEET'!$BC$2,VLOOKUP(F41,अंक,9,0),IF($O$4='DATA SHEET'!$BC$4,VLOOKUP(F41,अंक,14,0),IF($O$4='DATA SHEET'!$BC$5,VLOOKUP(F41,अंक,19,0),""))))</f>
        <v/>
      </c>
      <c s="177" t="str">
        <f>IF(AND(B41="",D41="",F41="",G41=""),"",IF($O$4='DATA SHEET'!$BC$2,VLOOKUP(F41,अंक,10,0),IF($O$4='DATA SHEET'!$BC$4,VLOOKUP(F41,अंक,15,0),IF($O$4='DATA SHEET'!$BC$5,VLOOKUP(F41,अंक,20,0),""))))</f>
        <v/>
      </c>
      <c s="178" t="str">
        <f t="shared" si="6"/>
        <v/>
      </c>
      <c s="179" t="str">
        <f t="shared" si="7"/>
        <v/>
      </c>
      <c s="179" t="str">
        <f t="shared" si="8"/>
        <v/>
      </c>
      <c s="179" t="str">
        <f t="shared" si="9"/>
        <v/>
      </c>
      <c s="332"/>
      <c s="332"/>
      <c s="374"/>
    </row>
    <row r="42" spans="1:19" ht="21.75" customHeight="1">
      <c r="A42" s="166" t="str">
        <f>'DATA SHEET'!A42</f>
        <v/>
      </c>
      <c s="167" t="str">
        <f t="shared" si="10"/>
        <v/>
      </c>
      <c s="168" t="str">
        <f t="shared" si="1"/>
        <v/>
      </c>
      <c s="169" t="str">
        <f t="shared" si="11"/>
        <v/>
      </c>
      <c s="169" t="str">
        <f t="shared" si="12"/>
        <v/>
      </c>
      <c s="170" t="str">
        <f t="shared" si="13"/>
        <v/>
      </c>
      <c s="171" t="str">
        <f t="shared" si="14"/>
        <v/>
      </c>
      <c s="175" t="str">
        <f>IF(AND(B42="",D42="",F42="",G42=""),"",IF($O$4='DATA SHEET'!$BC$2,VLOOKUP(F42,अंक,6,0),IF($O$4='DATA SHEET'!$BC$4,VLOOKUP(F42,अंक,11,0),IF($O$4='DATA SHEET'!$BC$5,VLOOKUP(F42,अंक,16,0),""))))</f>
        <v/>
      </c>
      <c s="176" t="str">
        <f>IF(AND(B42="",D42="",F42="",G42=""),"",IF($O$4='DATA SHEET'!$BC$2,VLOOKUP(F42,अंक,7,0),IF($O$4='DATA SHEET'!$BC$4,VLOOKUP(F42,अंक,12,0),IF($O$4='DATA SHEET'!$BC$5,VLOOKUP(F42,अंक,17,0),""))))</f>
        <v/>
      </c>
      <c s="176" t="str">
        <f>IF(AND(B42="",D42="",F42="",G42=""),"",IF($O$4='DATA SHEET'!$BC$2,VLOOKUP(F42,अंक,8,0),IF($O$4='DATA SHEET'!$BC$4,VLOOKUP(F42,अंक,13,0),IF($O$4='DATA SHEET'!$BC$5,VLOOKUP(F42,अंक,18,0),""))))</f>
        <v/>
      </c>
      <c s="177" t="str">
        <f>IF(AND(B42="",D42="",F42="",G42=""),"",IF($O$4='DATA SHEET'!$BC$2,VLOOKUP(F42,अंक,9,0),IF($O$4='DATA SHEET'!$BC$4,VLOOKUP(F42,अंक,14,0),IF($O$4='DATA SHEET'!$BC$5,VLOOKUP(F42,अंक,19,0),""))))</f>
        <v/>
      </c>
      <c s="177" t="str">
        <f>IF(AND(B42="",D42="",F42="",G42=""),"",IF($O$4='DATA SHEET'!$BC$2,VLOOKUP(F42,अंक,10,0),IF($O$4='DATA SHEET'!$BC$4,VLOOKUP(F42,अंक,15,0),IF($O$4='DATA SHEET'!$BC$5,VLOOKUP(F42,अंक,20,0),""))))</f>
        <v/>
      </c>
      <c s="178" t="str">
        <f t="shared" si="6"/>
        <v/>
      </c>
      <c s="179" t="str">
        <f t="shared" si="7"/>
        <v/>
      </c>
      <c s="179" t="str">
        <f t="shared" si="8"/>
        <v/>
      </c>
      <c s="179" t="str">
        <f t="shared" si="9"/>
        <v/>
      </c>
      <c s="332"/>
      <c s="332"/>
      <c s="374"/>
    </row>
    <row r="43" spans="1:19" ht="21.75" customHeight="1">
      <c r="A43" s="166" t="str">
        <f>'DATA SHEET'!A43</f>
        <v/>
      </c>
      <c s="167" t="str">
        <f t="shared" si="10"/>
        <v/>
      </c>
      <c s="168" t="str">
        <f t="shared" si="1"/>
        <v/>
      </c>
      <c s="169" t="str">
        <f t="shared" si="11"/>
        <v/>
      </c>
      <c s="169" t="str">
        <f t="shared" si="12"/>
        <v/>
      </c>
      <c s="170" t="str">
        <f t="shared" si="13"/>
        <v/>
      </c>
      <c s="171" t="str">
        <f t="shared" si="14"/>
        <v/>
      </c>
      <c s="175" t="str">
        <f>IF(AND(B43="",D43="",F43="",G43=""),"",IF($O$4='DATA SHEET'!$BC$2,VLOOKUP(F43,अंक,6,0),IF($O$4='DATA SHEET'!$BC$4,VLOOKUP(F43,अंक,11,0),IF($O$4='DATA SHEET'!$BC$5,VLOOKUP(F43,अंक,16,0),""))))</f>
        <v/>
      </c>
      <c s="176" t="str">
        <f>IF(AND(B43="",D43="",F43="",G43=""),"",IF($O$4='DATA SHEET'!$BC$2,VLOOKUP(F43,अंक,7,0),IF($O$4='DATA SHEET'!$BC$4,VLOOKUP(F43,अंक,12,0),IF($O$4='DATA SHEET'!$BC$5,VLOOKUP(F43,अंक,17,0),""))))</f>
        <v/>
      </c>
      <c s="176" t="str">
        <f>IF(AND(B43="",D43="",F43="",G43=""),"",IF($O$4='DATA SHEET'!$BC$2,VLOOKUP(F43,अंक,8,0),IF($O$4='DATA SHEET'!$BC$4,VLOOKUP(F43,अंक,13,0),IF($O$4='DATA SHEET'!$BC$5,VLOOKUP(F43,अंक,18,0),""))))</f>
        <v/>
      </c>
      <c s="177" t="str">
        <f>IF(AND(B43="",D43="",F43="",G43=""),"",IF($O$4='DATA SHEET'!$BC$2,VLOOKUP(F43,अंक,9,0),IF($O$4='DATA SHEET'!$BC$4,VLOOKUP(F43,अंक,14,0),IF($O$4='DATA SHEET'!$BC$5,VLOOKUP(F43,अंक,19,0),""))))</f>
        <v/>
      </c>
      <c s="177" t="str">
        <f>IF(AND(B43="",D43="",F43="",G43=""),"",IF($O$4='DATA SHEET'!$BC$2,VLOOKUP(F43,अंक,10,0),IF($O$4='DATA SHEET'!$BC$4,VLOOKUP(F43,अंक,15,0),IF($O$4='DATA SHEET'!$BC$5,VLOOKUP(F43,अंक,20,0),""))))</f>
        <v/>
      </c>
      <c s="178" t="str">
        <f t="shared" si="6"/>
        <v/>
      </c>
      <c s="179" t="str">
        <f t="shared" si="7"/>
        <v/>
      </c>
      <c s="179" t="str">
        <f t="shared" si="8"/>
        <v/>
      </c>
      <c s="179" t="str">
        <f t="shared" si="9"/>
        <v/>
      </c>
      <c s="332"/>
      <c s="332"/>
      <c s="374"/>
    </row>
    <row r="44" spans="1:19" ht="21.75" customHeight="1">
      <c r="A44" s="166" t="str">
        <f>'DATA SHEET'!A44</f>
        <v/>
      </c>
      <c s="167" t="str">
        <f t="shared" si="10"/>
        <v/>
      </c>
      <c s="168" t="str">
        <f t="shared" si="1"/>
        <v/>
      </c>
      <c s="169" t="str">
        <f t="shared" si="11"/>
        <v/>
      </c>
      <c s="169" t="str">
        <f t="shared" si="12"/>
        <v/>
      </c>
      <c s="170" t="str">
        <f t="shared" si="13"/>
        <v/>
      </c>
      <c s="171" t="str">
        <f t="shared" si="14"/>
        <v/>
      </c>
      <c s="175" t="str">
        <f>IF(AND(B44="",D44="",F44="",G44=""),"",IF($O$4='DATA SHEET'!$BC$2,VLOOKUP(F44,अंक,6,0),IF($O$4='DATA SHEET'!$BC$4,VLOOKUP(F44,अंक,11,0),IF($O$4='DATA SHEET'!$BC$5,VLOOKUP(F44,अंक,16,0),""))))</f>
        <v/>
      </c>
      <c s="176" t="str">
        <f>IF(AND(B44="",D44="",F44="",G44=""),"",IF($O$4='DATA SHEET'!$BC$2,VLOOKUP(F44,अंक,7,0),IF($O$4='DATA SHEET'!$BC$4,VLOOKUP(F44,अंक,12,0),IF($O$4='DATA SHEET'!$BC$5,VLOOKUP(F44,अंक,17,0),""))))</f>
        <v/>
      </c>
      <c s="176" t="str">
        <f>IF(AND(B44="",D44="",F44="",G44=""),"",IF($O$4='DATA SHEET'!$BC$2,VLOOKUP(F44,अंक,8,0),IF($O$4='DATA SHEET'!$BC$4,VLOOKUP(F44,अंक,13,0),IF($O$4='DATA SHEET'!$BC$5,VLOOKUP(F44,अंक,18,0),""))))</f>
        <v/>
      </c>
      <c s="177" t="str">
        <f>IF(AND(B44="",D44="",F44="",G44=""),"",IF($O$4='DATA SHEET'!$BC$2,VLOOKUP(F44,अंक,9,0),IF($O$4='DATA SHEET'!$BC$4,VLOOKUP(F44,अंक,14,0),IF($O$4='DATA SHEET'!$BC$5,VLOOKUP(F44,अंक,19,0),""))))</f>
        <v/>
      </c>
      <c s="177" t="str">
        <f>IF(AND(B44="",D44="",F44="",G44=""),"",IF($O$4='DATA SHEET'!$BC$2,VLOOKUP(F44,अंक,10,0),IF($O$4='DATA SHEET'!$BC$4,VLOOKUP(F44,अंक,15,0),IF($O$4='DATA SHEET'!$BC$5,VLOOKUP(F44,अंक,20,0),""))))</f>
        <v/>
      </c>
      <c s="178" t="str">
        <f t="shared" si="6"/>
        <v/>
      </c>
      <c s="179" t="str">
        <f t="shared" si="7"/>
        <v/>
      </c>
      <c s="179" t="str">
        <f t="shared" si="8"/>
        <v/>
      </c>
      <c s="179" t="str">
        <f t="shared" si="9"/>
        <v/>
      </c>
      <c s="332"/>
      <c s="332"/>
      <c s="374"/>
    </row>
    <row r="45" spans="1:19" ht="21.75" customHeight="1">
      <c r="A45" s="166" t="str">
        <f>'DATA SHEET'!A45</f>
        <v/>
      </c>
      <c s="167" t="str">
        <f t="shared" si="10"/>
        <v/>
      </c>
      <c s="168" t="str">
        <f t="shared" si="1"/>
        <v/>
      </c>
      <c s="169" t="str">
        <f t="shared" si="11"/>
        <v/>
      </c>
      <c s="169" t="str">
        <f t="shared" si="12"/>
        <v/>
      </c>
      <c s="170" t="str">
        <f t="shared" si="13"/>
        <v/>
      </c>
      <c s="171" t="str">
        <f t="shared" si="14"/>
        <v/>
      </c>
      <c s="175" t="str">
        <f>IF(AND(B45="",D45="",F45="",G45=""),"",IF($O$4='DATA SHEET'!$BC$2,VLOOKUP(F45,अंक,6,0),IF($O$4='DATA SHEET'!$BC$4,VLOOKUP(F45,अंक,11,0),IF($O$4='DATA SHEET'!$BC$5,VLOOKUP(F45,अंक,16,0),""))))</f>
        <v/>
      </c>
      <c s="176" t="str">
        <f>IF(AND(B45="",D45="",F45="",G45=""),"",IF($O$4='DATA SHEET'!$BC$2,VLOOKUP(F45,अंक,7,0),IF($O$4='DATA SHEET'!$BC$4,VLOOKUP(F45,अंक,12,0),IF($O$4='DATA SHEET'!$BC$5,VLOOKUP(F45,अंक,17,0),""))))</f>
        <v/>
      </c>
      <c s="176" t="str">
        <f>IF(AND(B45="",D45="",F45="",G45=""),"",IF($O$4='DATA SHEET'!$BC$2,VLOOKUP(F45,अंक,8,0),IF($O$4='DATA SHEET'!$BC$4,VLOOKUP(F45,अंक,13,0),IF($O$4='DATA SHEET'!$BC$5,VLOOKUP(F45,अंक,18,0),""))))</f>
        <v/>
      </c>
      <c s="177" t="str">
        <f>IF(AND(B45="",D45="",F45="",G45=""),"",IF($O$4='DATA SHEET'!$BC$2,VLOOKUP(F45,अंक,9,0),IF($O$4='DATA SHEET'!$BC$4,VLOOKUP(F45,अंक,14,0),IF($O$4='DATA SHEET'!$BC$5,VLOOKUP(F45,अंक,19,0),""))))</f>
        <v/>
      </c>
      <c s="177" t="str">
        <f>IF(AND(B45="",D45="",F45="",G45=""),"",IF($O$4='DATA SHEET'!$BC$2,VLOOKUP(F45,अंक,10,0),IF($O$4='DATA SHEET'!$BC$4,VLOOKUP(F45,अंक,15,0),IF($O$4='DATA SHEET'!$BC$5,VLOOKUP(F45,अंक,20,0),""))))</f>
        <v/>
      </c>
      <c s="178" t="str">
        <f t="shared" si="6"/>
        <v/>
      </c>
      <c s="179" t="str">
        <f t="shared" si="7"/>
        <v/>
      </c>
      <c s="179" t="str">
        <f t="shared" si="8"/>
        <v/>
      </c>
      <c s="179" t="str">
        <f t="shared" si="9"/>
        <v/>
      </c>
      <c s="332"/>
      <c s="332"/>
      <c s="374"/>
    </row>
    <row r="46" spans="1:19" ht="21.75" customHeight="1">
      <c r="A46" s="166" t="str">
        <f>'DATA SHEET'!A46</f>
        <v/>
      </c>
      <c s="167" t="str">
        <f t="shared" si="10"/>
        <v/>
      </c>
      <c s="168" t="str">
        <f t="shared" si="1"/>
        <v/>
      </c>
      <c s="169" t="str">
        <f t="shared" si="11"/>
        <v/>
      </c>
      <c s="169" t="str">
        <f t="shared" si="12"/>
        <v/>
      </c>
      <c s="170" t="str">
        <f t="shared" si="13"/>
        <v/>
      </c>
      <c s="171" t="str">
        <f t="shared" si="14"/>
        <v/>
      </c>
      <c s="175" t="str">
        <f>IF(AND(B46="",D46="",F46="",G46=""),"",IF($O$4='DATA SHEET'!$BC$2,VLOOKUP(F46,अंक,6,0),IF($O$4='DATA SHEET'!$BC$4,VLOOKUP(F46,अंक,11,0),IF($O$4='DATA SHEET'!$BC$5,VLOOKUP(F46,अंक,16,0),""))))</f>
        <v/>
      </c>
      <c s="176" t="str">
        <f>IF(AND(B46="",D46="",F46="",G46=""),"",IF($O$4='DATA SHEET'!$BC$2,VLOOKUP(F46,अंक,7,0),IF($O$4='DATA SHEET'!$BC$4,VLOOKUP(F46,अंक,12,0),IF($O$4='DATA SHEET'!$BC$5,VLOOKUP(F46,अंक,17,0),""))))</f>
        <v/>
      </c>
      <c s="176" t="str">
        <f>IF(AND(B46="",D46="",F46="",G46=""),"",IF($O$4='DATA SHEET'!$BC$2,VLOOKUP(F46,अंक,8,0),IF($O$4='DATA SHEET'!$BC$4,VLOOKUP(F46,अंक,13,0),IF($O$4='DATA SHEET'!$BC$5,VLOOKUP(F46,अंक,18,0),""))))</f>
        <v/>
      </c>
      <c s="177" t="str">
        <f>IF(AND(B46="",D46="",F46="",G46=""),"",IF($O$4='DATA SHEET'!$BC$2,VLOOKUP(F46,अंक,9,0),IF($O$4='DATA SHEET'!$BC$4,VLOOKUP(F46,अंक,14,0),IF($O$4='DATA SHEET'!$BC$5,VLOOKUP(F46,अंक,19,0),""))))</f>
        <v/>
      </c>
      <c s="177" t="str">
        <f>IF(AND(B46="",D46="",F46="",G46=""),"",IF($O$4='DATA SHEET'!$BC$2,VLOOKUP(F46,अंक,10,0),IF($O$4='DATA SHEET'!$BC$4,VLOOKUP(F46,अंक,15,0),IF($O$4='DATA SHEET'!$BC$5,VLOOKUP(F46,अंक,20,0),""))))</f>
        <v/>
      </c>
      <c s="178" t="str">
        <f t="shared" si="6"/>
        <v/>
      </c>
      <c s="179" t="str">
        <f t="shared" si="7"/>
        <v/>
      </c>
      <c s="179" t="str">
        <f t="shared" si="8"/>
        <v/>
      </c>
      <c s="179" t="str">
        <f t="shared" si="9"/>
        <v/>
      </c>
      <c s="332"/>
      <c s="332"/>
      <c s="374"/>
    </row>
    <row r="47" spans="1:19" ht="21.75" customHeight="1">
      <c r="A47" s="166" t="str">
        <f>'DATA SHEET'!A47</f>
        <v/>
      </c>
      <c s="167" t="str">
        <f t="shared" si="10"/>
        <v/>
      </c>
      <c s="168" t="str">
        <f t="shared" si="1"/>
        <v/>
      </c>
      <c s="169" t="str">
        <f t="shared" si="11"/>
        <v/>
      </c>
      <c s="169" t="str">
        <f t="shared" si="12"/>
        <v/>
      </c>
      <c s="170" t="str">
        <f t="shared" si="13"/>
        <v/>
      </c>
      <c s="171" t="str">
        <f t="shared" si="14"/>
        <v/>
      </c>
      <c s="175" t="str">
        <f>IF(AND(B47="",D47="",F47="",G47=""),"",IF($O$4='DATA SHEET'!$BC$2,VLOOKUP(F47,अंक,6,0),IF($O$4='DATA SHEET'!$BC$4,VLOOKUP(F47,अंक,11,0),IF($O$4='DATA SHEET'!$BC$5,VLOOKUP(F47,अंक,16,0),""))))</f>
        <v/>
      </c>
      <c s="176" t="str">
        <f>IF(AND(B47="",D47="",F47="",G47=""),"",IF($O$4='DATA SHEET'!$BC$2,VLOOKUP(F47,अंक,7,0),IF($O$4='DATA SHEET'!$BC$4,VLOOKUP(F47,अंक,12,0),IF($O$4='DATA SHEET'!$BC$5,VLOOKUP(F47,अंक,17,0),""))))</f>
        <v/>
      </c>
      <c s="176" t="str">
        <f>IF(AND(B47="",D47="",F47="",G47=""),"",IF($O$4='DATA SHEET'!$BC$2,VLOOKUP(F47,अंक,8,0),IF($O$4='DATA SHEET'!$BC$4,VLOOKUP(F47,अंक,13,0),IF($O$4='DATA SHEET'!$BC$5,VLOOKUP(F47,अंक,18,0),""))))</f>
        <v/>
      </c>
      <c s="177" t="str">
        <f>IF(AND(B47="",D47="",F47="",G47=""),"",IF($O$4='DATA SHEET'!$BC$2,VLOOKUP(F47,अंक,9,0),IF($O$4='DATA SHEET'!$BC$4,VLOOKUP(F47,अंक,14,0),IF($O$4='DATA SHEET'!$BC$5,VLOOKUP(F47,अंक,19,0),""))))</f>
        <v/>
      </c>
      <c s="177" t="str">
        <f>IF(AND(B47="",D47="",F47="",G47=""),"",IF($O$4='DATA SHEET'!$BC$2,VLOOKUP(F47,अंक,10,0),IF($O$4='DATA SHEET'!$BC$4,VLOOKUP(F47,अंक,15,0),IF($O$4='DATA SHEET'!$BC$5,VLOOKUP(F47,अंक,20,0),""))))</f>
        <v/>
      </c>
      <c s="178" t="str">
        <f t="shared" si="6"/>
        <v/>
      </c>
      <c s="179" t="str">
        <f t="shared" si="7"/>
        <v/>
      </c>
      <c s="179" t="str">
        <f t="shared" si="8"/>
        <v/>
      </c>
      <c s="179" t="str">
        <f t="shared" si="9"/>
        <v/>
      </c>
      <c s="332"/>
      <c s="332"/>
      <c s="374"/>
    </row>
    <row r="48" spans="1:19" ht="21.75" customHeight="1">
      <c r="A48" s="166" t="str">
        <f>'DATA SHEET'!A48</f>
        <v/>
      </c>
      <c s="167" t="str">
        <f t="shared" si="10"/>
        <v/>
      </c>
      <c s="168" t="str">
        <f t="shared" si="1"/>
        <v/>
      </c>
      <c s="169" t="str">
        <f t="shared" si="11"/>
        <v/>
      </c>
      <c s="169" t="str">
        <f t="shared" si="12"/>
        <v/>
      </c>
      <c s="170" t="str">
        <f t="shared" si="13"/>
        <v/>
      </c>
      <c s="171" t="str">
        <f t="shared" si="14"/>
        <v/>
      </c>
      <c s="175" t="str">
        <f>IF(AND(B48="",D48="",F48="",G48=""),"",IF($O$4='DATA SHEET'!$BC$2,VLOOKUP(F48,अंक,6,0),IF($O$4='DATA SHEET'!$BC$4,VLOOKUP(F48,अंक,11,0),IF($O$4='DATA SHEET'!$BC$5,VLOOKUP(F48,अंक,16,0),""))))</f>
        <v/>
      </c>
      <c s="176" t="str">
        <f>IF(AND(B48="",D48="",F48="",G48=""),"",IF($O$4='DATA SHEET'!$BC$2,VLOOKUP(F48,अंक,7,0),IF($O$4='DATA SHEET'!$BC$4,VLOOKUP(F48,अंक,12,0),IF($O$4='DATA SHEET'!$BC$5,VLOOKUP(F48,अंक,17,0),""))))</f>
        <v/>
      </c>
      <c s="176" t="str">
        <f>IF(AND(B48="",D48="",F48="",G48=""),"",IF($O$4='DATA SHEET'!$BC$2,VLOOKUP(F48,अंक,8,0),IF($O$4='DATA SHEET'!$BC$4,VLOOKUP(F48,अंक,13,0),IF($O$4='DATA SHEET'!$BC$5,VLOOKUP(F48,अंक,18,0),""))))</f>
        <v/>
      </c>
      <c s="177" t="str">
        <f>IF(AND(B48="",D48="",F48="",G48=""),"",IF($O$4='DATA SHEET'!$BC$2,VLOOKUP(F48,अंक,9,0),IF($O$4='DATA SHEET'!$BC$4,VLOOKUP(F48,अंक,14,0),IF($O$4='DATA SHEET'!$BC$5,VLOOKUP(F48,अंक,19,0),""))))</f>
        <v/>
      </c>
      <c s="177" t="str">
        <f>IF(AND(B48="",D48="",F48="",G48=""),"",IF($O$4='DATA SHEET'!$BC$2,VLOOKUP(F48,अंक,10,0),IF($O$4='DATA SHEET'!$BC$4,VLOOKUP(F48,अंक,15,0),IF($O$4='DATA SHEET'!$BC$5,VLOOKUP(F48,अंक,20,0),""))))</f>
        <v/>
      </c>
      <c s="178" t="str">
        <f t="shared" si="6"/>
        <v/>
      </c>
      <c s="179" t="str">
        <f t="shared" si="7"/>
        <v/>
      </c>
      <c s="179" t="str">
        <f t="shared" si="8"/>
        <v/>
      </c>
      <c s="179" t="str">
        <f t="shared" si="9"/>
        <v/>
      </c>
      <c s="332"/>
      <c s="332"/>
      <c s="374"/>
    </row>
    <row r="49" spans="1:19" ht="21.75" customHeight="1">
      <c r="A49" s="166" t="str">
        <f>'DATA SHEET'!A49</f>
        <v/>
      </c>
      <c s="167" t="str">
        <f t="shared" si="10"/>
        <v/>
      </c>
      <c s="168" t="str">
        <f t="shared" si="1"/>
        <v/>
      </c>
      <c s="169" t="str">
        <f t="shared" si="11"/>
        <v/>
      </c>
      <c s="169" t="str">
        <f t="shared" si="12"/>
        <v/>
      </c>
      <c s="170" t="str">
        <f t="shared" si="13"/>
        <v/>
      </c>
      <c s="171" t="str">
        <f t="shared" si="14"/>
        <v/>
      </c>
      <c s="175" t="str">
        <f>IF(AND(B49="",D49="",F49="",G49=""),"",IF($O$4='DATA SHEET'!$BC$2,VLOOKUP(F49,अंक,6,0),IF($O$4='DATA SHEET'!$BC$4,VLOOKUP(F49,अंक,11,0),IF($O$4='DATA SHEET'!$BC$5,VLOOKUP(F49,अंक,16,0),""))))</f>
        <v/>
      </c>
      <c s="176" t="str">
        <f>IF(AND(B49="",D49="",F49="",G49=""),"",IF($O$4='DATA SHEET'!$BC$2,VLOOKUP(F49,अंक,7,0),IF($O$4='DATA SHEET'!$BC$4,VLOOKUP(F49,अंक,12,0),IF($O$4='DATA SHEET'!$BC$5,VLOOKUP(F49,अंक,17,0),""))))</f>
        <v/>
      </c>
      <c s="176" t="str">
        <f>IF(AND(B49="",D49="",F49="",G49=""),"",IF($O$4='DATA SHEET'!$BC$2,VLOOKUP(F49,अंक,8,0),IF($O$4='DATA SHEET'!$BC$4,VLOOKUP(F49,अंक,13,0),IF($O$4='DATA SHEET'!$BC$5,VLOOKUP(F49,अंक,18,0),""))))</f>
        <v/>
      </c>
      <c s="177" t="str">
        <f>IF(AND(B49="",D49="",F49="",G49=""),"",IF($O$4='DATA SHEET'!$BC$2,VLOOKUP(F49,अंक,9,0),IF($O$4='DATA SHEET'!$BC$4,VLOOKUP(F49,अंक,14,0),IF($O$4='DATA SHEET'!$BC$5,VLOOKUP(F49,अंक,19,0),""))))</f>
        <v/>
      </c>
      <c s="177" t="str">
        <f>IF(AND(B49="",D49="",F49="",G49=""),"",IF($O$4='DATA SHEET'!$BC$2,VLOOKUP(F49,अंक,10,0),IF($O$4='DATA SHEET'!$BC$4,VLOOKUP(F49,अंक,15,0),IF($O$4='DATA SHEET'!$BC$5,VLOOKUP(F49,अंक,20,0),""))))</f>
        <v/>
      </c>
      <c s="178" t="str">
        <f t="shared" si="6"/>
        <v/>
      </c>
      <c s="179" t="str">
        <f t="shared" si="7"/>
        <v/>
      </c>
      <c s="179" t="str">
        <f t="shared" si="8"/>
        <v/>
      </c>
      <c s="179" t="str">
        <f t="shared" si="9"/>
        <v/>
      </c>
      <c s="332"/>
      <c s="332"/>
      <c s="374"/>
    </row>
    <row r="50" spans="1:19" ht="21.75" customHeight="1">
      <c r="A50" s="166" t="str">
        <f>'DATA SHEET'!A50</f>
        <v/>
      </c>
      <c s="167" t="str">
        <f t="shared" si="10"/>
        <v/>
      </c>
      <c s="168" t="str">
        <f t="shared" si="1"/>
        <v/>
      </c>
      <c s="169" t="str">
        <f t="shared" si="11"/>
        <v/>
      </c>
      <c s="169" t="str">
        <f t="shared" si="12"/>
        <v/>
      </c>
      <c s="170" t="str">
        <f t="shared" si="13"/>
        <v/>
      </c>
      <c s="171" t="str">
        <f t="shared" si="14"/>
        <v/>
      </c>
      <c s="175" t="str">
        <f>IF(AND(B50="",D50="",F50="",G50=""),"",IF($O$4='DATA SHEET'!$BC$2,VLOOKUP(F50,अंक,6,0),IF($O$4='DATA SHEET'!$BC$4,VLOOKUP(F50,अंक,11,0),IF($O$4='DATA SHEET'!$BC$5,VLOOKUP(F50,अंक,16,0),""))))</f>
        <v/>
      </c>
      <c s="176" t="str">
        <f>IF(AND(B50="",D50="",F50="",G50=""),"",IF($O$4='DATA SHEET'!$BC$2,VLOOKUP(F50,अंक,7,0),IF($O$4='DATA SHEET'!$BC$4,VLOOKUP(F50,अंक,12,0),IF($O$4='DATA SHEET'!$BC$5,VLOOKUP(F50,अंक,17,0),""))))</f>
        <v/>
      </c>
      <c s="176" t="str">
        <f>IF(AND(B50="",D50="",F50="",G50=""),"",IF($O$4='DATA SHEET'!$BC$2,VLOOKUP(F50,अंक,8,0),IF($O$4='DATA SHEET'!$BC$4,VLOOKUP(F50,अंक,13,0),IF($O$4='DATA SHEET'!$BC$5,VLOOKUP(F50,अंक,18,0),""))))</f>
        <v/>
      </c>
      <c s="177" t="str">
        <f>IF(AND(B50="",D50="",F50="",G50=""),"",IF($O$4='DATA SHEET'!$BC$2,VLOOKUP(F50,अंक,9,0),IF($O$4='DATA SHEET'!$BC$4,VLOOKUP(F50,अंक,14,0),IF($O$4='DATA SHEET'!$BC$5,VLOOKUP(F50,अंक,19,0),""))))</f>
        <v/>
      </c>
      <c s="177" t="str">
        <f>IF(AND(B50="",D50="",F50="",G50=""),"",IF($O$4='DATA SHEET'!$BC$2,VLOOKUP(F50,अंक,10,0),IF($O$4='DATA SHEET'!$BC$4,VLOOKUP(F50,अंक,15,0),IF($O$4='DATA SHEET'!$BC$5,VLOOKUP(F50,अंक,20,0),""))))</f>
        <v/>
      </c>
      <c s="178" t="str">
        <f t="shared" si="6"/>
        <v/>
      </c>
      <c s="179" t="str">
        <f t="shared" si="7"/>
        <v/>
      </c>
      <c s="179" t="str">
        <f t="shared" si="8"/>
        <v/>
      </c>
      <c s="179" t="str">
        <f t="shared" si="9"/>
        <v/>
      </c>
      <c s="332"/>
      <c s="332"/>
      <c s="374"/>
    </row>
    <row r="51" spans="1:19" ht="21.75" customHeight="1">
      <c r="A51" s="166" t="str">
        <f>'DATA SHEET'!A51</f>
        <v/>
      </c>
      <c s="167" t="str">
        <f t="shared" si="10"/>
        <v/>
      </c>
      <c s="168" t="str">
        <f t="shared" si="1"/>
        <v/>
      </c>
      <c s="169" t="str">
        <f t="shared" si="11"/>
        <v/>
      </c>
      <c s="169" t="str">
        <f t="shared" si="12"/>
        <v/>
      </c>
      <c s="170" t="str">
        <f t="shared" si="13"/>
        <v/>
      </c>
      <c s="171" t="str">
        <f t="shared" si="14"/>
        <v/>
      </c>
      <c s="175" t="str">
        <f>IF(AND(B51="",D51="",F51="",G51=""),"",IF($O$4='DATA SHEET'!$BC$2,VLOOKUP(F51,अंक,6,0),IF($O$4='DATA SHEET'!$BC$4,VLOOKUP(F51,अंक,11,0),IF($O$4='DATA SHEET'!$BC$5,VLOOKUP(F51,अंक,16,0),""))))</f>
        <v/>
      </c>
      <c s="176" t="str">
        <f>IF(AND(B51="",D51="",F51="",G51=""),"",IF($O$4='DATA SHEET'!$BC$2,VLOOKUP(F51,अंक,7,0),IF($O$4='DATA SHEET'!$BC$4,VLOOKUP(F51,अंक,12,0),IF($O$4='DATA SHEET'!$BC$5,VLOOKUP(F51,अंक,17,0),""))))</f>
        <v/>
      </c>
      <c s="176" t="str">
        <f>IF(AND(B51="",D51="",F51="",G51=""),"",IF($O$4='DATA SHEET'!$BC$2,VLOOKUP(F51,अंक,8,0),IF($O$4='DATA SHEET'!$BC$4,VLOOKUP(F51,अंक,13,0),IF($O$4='DATA SHEET'!$BC$5,VLOOKUP(F51,अंक,18,0),""))))</f>
        <v/>
      </c>
      <c s="177" t="str">
        <f>IF(AND(B51="",D51="",F51="",G51=""),"",IF($O$4='DATA SHEET'!$BC$2,VLOOKUP(F51,अंक,9,0),IF($O$4='DATA SHEET'!$BC$4,VLOOKUP(F51,अंक,14,0),IF($O$4='DATA SHEET'!$BC$5,VLOOKUP(F51,अंक,19,0),""))))</f>
        <v/>
      </c>
      <c s="177" t="str">
        <f>IF(AND(B51="",D51="",F51="",G51=""),"",IF($O$4='DATA SHEET'!$BC$2,VLOOKUP(F51,अंक,10,0),IF($O$4='DATA SHEET'!$BC$4,VLOOKUP(F51,अंक,15,0),IF($O$4='DATA SHEET'!$BC$5,VLOOKUP(F51,अंक,20,0),""))))</f>
        <v/>
      </c>
      <c s="178" t="str">
        <f t="shared" si="6"/>
        <v/>
      </c>
      <c s="179" t="str">
        <f t="shared" si="7"/>
        <v/>
      </c>
      <c s="179" t="str">
        <f t="shared" si="8"/>
        <v/>
      </c>
      <c s="179" t="str">
        <f t="shared" si="9"/>
        <v/>
      </c>
      <c s="332"/>
      <c s="332"/>
      <c s="374"/>
    </row>
    <row r="52" spans="1:19" ht="21.75" customHeight="1">
      <c r="A52" s="166" t="str">
        <f>'DATA SHEET'!A52</f>
        <v/>
      </c>
      <c s="167" t="str">
        <f t="shared" si="10"/>
        <v/>
      </c>
      <c s="168" t="str">
        <f t="shared" si="1"/>
        <v/>
      </c>
      <c s="169" t="str">
        <f t="shared" si="11"/>
        <v/>
      </c>
      <c s="169" t="str">
        <f t="shared" si="12"/>
        <v/>
      </c>
      <c s="170" t="str">
        <f t="shared" si="13"/>
        <v/>
      </c>
      <c s="171" t="str">
        <f t="shared" si="14"/>
        <v/>
      </c>
      <c s="175" t="str">
        <f>IF(AND(B52="",D52="",F52="",G52=""),"",IF($O$4='DATA SHEET'!$BC$2,VLOOKUP(F52,अंक,6,0),IF($O$4='DATA SHEET'!$BC$4,VLOOKUP(F52,अंक,11,0),IF($O$4='DATA SHEET'!$BC$5,VLOOKUP(F52,अंक,16,0),""))))</f>
        <v/>
      </c>
      <c s="176" t="str">
        <f>IF(AND(B52="",D52="",F52="",G52=""),"",IF($O$4='DATA SHEET'!$BC$2,VLOOKUP(F52,अंक,7,0),IF($O$4='DATA SHEET'!$BC$4,VLOOKUP(F52,अंक,12,0),IF($O$4='DATA SHEET'!$BC$5,VLOOKUP(F52,अंक,17,0),""))))</f>
        <v/>
      </c>
      <c s="176" t="str">
        <f>IF(AND(B52="",D52="",F52="",G52=""),"",IF($O$4='DATA SHEET'!$BC$2,VLOOKUP(F52,अंक,8,0),IF($O$4='DATA SHEET'!$BC$4,VLOOKUP(F52,अंक,13,0),IF($O$4='DATA SHEET'!$BC$5,VLOOKUP(F52,अंक,18,0),""))))</f>
        <v/>
      </c>
      <c s="177" t="str">
        <f>IF(AND(B52="",D52="",F52="",G52=""),"",IF($O$4='DATA SHEET'!$BC$2,VLOOKUP(F52,अंक,9,0),IF($O$4='DATA SHEET'!$BC$4,VLOOKUP(F52,अंक,14,0),IF($O$4='DATA SHEET'!$BC$5,VLOOKUP(F52,अंक,19,0),""))))</f>
        <v/>
      </c>
      <c s="177" t="str">
        <f>IF(AND(B52="",D52="",F52="",G52=""),"",IF($O$4='DATA SHEET'!$BC$2,VLOOKUP(F52,अंक,10,0),IF($O$4='DATA SHEET'!$BC$4,VLOOKUP(F52,अंक,15,0),IF($O$4='DATA SHEET'!$BC$5,VLOOKUP(F52,अंक,20,0),""))))</f>
        <v/>
      </c>
      <c s="178" t="str">
        <f t="shared" si="6"/>
        <v/>
      </c>
      <c s="179" t="str">
        <f t="shared" si="7"/>
        <v/>
      </c>
      <c s="179" t="str">
        <f t="shared" si="8"/>
        <v/>
      </c>
      <c s="179" t="str">
        <f t="shared" si="9"/>
        <v/>
      </c>
      <c s="332"/>
      <c s="332"/>
      <c s="374"/>
    </row>
    <row r="53" spans="1:19" ht="21.75" customHeight="1">
      <c r="A53" s="166" t="str">
        <f>'DATA SHEET'!A53</f>
        <v/>
      </c>
      <c s="167" t="str">
        <f t="shared" si="10"/>
        <v/>
      </c>
      <c s="168" t="str">
        <f t="shared" si="1"/>
        <v/>
      </c>
      <c s="169" t="str">
        <f t="shared" si="11"/>
        <v/>
      </c>
      <c s="169" t="str">
        <f t="shared" si="12"/>
        <v/>
      </c>
      <c s="170" t="str">
        <f t="shared" si="13"/>
        <v/>
      </c>
      <c s="171" t="str">
        <f t="shared" si="14"/>
        <v/>
      </c>
      <c s="175" t="str">
        <f>IF(AND(B53="",D53="",F53="",G53=""),"",IF($O$4='DATA SHEET'!$BC$2,VLOOKUP(F53,अंक,6,0),IF($O$4='DATA SHEET'!$BC$4,VLOOKUP(F53,अंक,11,0),IF($O$4='DATA SHEET'!$BC$5,VLOOKUP(F53,अंक,16,0),""))))</f>
        <v/>
      </c>
      <c s="176" t="str">
        <f>IF(AND(B53="",D53="",F53="",G53=""),"",IF($O$4='DATA SHEET'!$BC$2,VLOOKUP(F53,अंक,7,0),IF($O$4='DATA SHEET'!$BC$4,VLOOKUP(F53,अंक,12,0),IF($O$4='DATA SHEET'!$BC$5,VLOOKUP(F53,अंक,17,0),""))))</f>
        <v/>
      </c>
      <c s="176" t="str">
        <f>IF(AND(B53="",D53="",F53="",G53=""),"",IF($O$4='DATA SHEET'!$BC$2,VLOOKUP(F53,अंक,8,0),IF($O$4='DATA SHEET'!$BC$4,VLOOKUP(F53,अंक,13,0),IF($O$4='DATA SHEET'!$BC$5,VLOOKUP(F53,अंक,18,0),""))))</f>
        <v/>
      </c>
      <c s="177" t="str">
        <f>IF(AND(B53="",D53="",F53="",G53=""),"",IF($O$4='DATA SHEET'!$BC$2,VLOOKUP(F53,अंक,9,0),IF($O$4='DATA SHEET'!$BC$4,VLOOKUP(F53,अंक,14,0),IF($O$4='DATA SHEET'!$BC$5,VLOOKUP(F53,अंक,19,0),""))))</f>
        <v/>
      </c>
      <c s="177" t="str">
        <f>IF(AND(B53="",D53="",F53="",G53=""),"",IF($O$4='DATA SHEET'!$BC$2,VLOOKUP(F53,अंक,10,0),IF($O$4='DATA SHEET'!$BC$4,VLOOKUP(F53,अंक,15,0),IF($O$4='DATA SHEET'!$BC$5,VLOOKUP(F53,अंक,20,0),""))))</f>
        <v/>
      </c>
      <c s="178" t="str">
        <f t="shared" si="6"/>
        <v/>
      </c>
      <c s="179" t="str">
        <f t="shared" si="7"/>
        <v/>
      </c>
      <c s="179" t="str">
        <f t="shared" si="8"/>
        <v/>
      </c>
      <c s="179" t="str">
        <f t="shared" si="9"/>
        <v/>
      </c>
      <c s="332"/>
      <c s="332"/>
      <c s="374"/>
    </row>
    <row r="54" spans="1:19" ht="21.75" customHeight="1">
      <c r="A54" s="166" t="str">
        <f>'DATA SHEET'!A54</f>
        <v/>
      </c>
      <c s="167" t="str">
        <f t="shared" si="10"/>
        <v/>
      </c>
      <c s="168" t="str">
        <f t="shared" si="1"/>
        <v/>
      </c>
      <c s="169" t="str">
        <f t="shared" si="11"/>
        <v/>
      </c>
      <c s="169" t="str">
        <f t="shared" si="12"/>
        <v/>
      </c>
      <c s="170" t="str">
        <f t="shared" si="13"/>
        <v/>
      </c>
      <c s="171" t="str">
        <f t="shared" si="14"/>
        <v/>
      </c>
      <c s="175" t="str">
        <f>IF(AND(B54="",D54="",F54="",G54=""),"",IF($O$4='DATA SHEET'!$BC$2,VLOOKUP(F54,अंक,6,0),IF($O$4='DATA SHEET'!$BC$4,VLOOKUP(F54,अंक,11,0),IF($O$4='DATA SHEET'!$BC$5,VLOOKUP(F54,अंक,16,0),""))))</f>
        <v/>
      </c>
      <c s="176" t="str">
        <f>IF(AND(B54="",D54="",F54="",G54=""),"",IF($O$4='DATA SHEET'!$BC$2,VLOOKUP(F54,अंक,7,0),IF($O$4='DATA SHEET'!$BC$4,VLOOKUP(F54,अंक,12,0),IF($O$4='DATA SHEET'!$BC$5,VLOOKUP(F54,अंक,17,0),""))))</f>
        <v/>
      </c>
      <c s="176" t="str">
        <f>IF(AND(B54="",D54="",F54="",G54=""),"",IF($O$4='DATA SHEET'!$BC$2,VLOOKUP(F54,अंक,8,0),IF($O$4='DATA SHEET'!$BC$4,VLOOKUP(F54,अंक,13,0),IF($O$4='DATA SHEET'!$BC$5,VLOOKUP(F54,अंक,18,0),""))))</f>
        <v/>
      </c>
      <c s="177" t="str">
        <f>IF(AND(B54="",D54="",F54="",G54=""),"",IF($O$4='DATA SHEET'!$BC$2,VLOOKUP(F54,अंक,9,0),IF($O$4='DATA SHEET'!$BC$4,VLOOKUP(F54,अंक,14,0),IF($O$4='DATA SHEET'!$BC$5,VLOOKUP(F54,अंक,19,0),""))))</f>
        <v/>
      </c>
      <c s="177" t="str">
        <f>IF(AND(B54="",D54="",F54="",G54=""),"",IF($O$4='DATA SHEET'!$BC$2,VLOOKUP(F54,अंक,10,0),IF($O$4='DATA SHEET'!$BC$4,VLOOKUP(F54,अंक,15,0),IF($O$4='DATA SHEET'!$BC$5,VLOOKUP(F54,अंक,20,0),""))))</f>
        <v/>
      </c>
      <c s="178" t="str">
        <f t="shared" si="6"/>
        <v/>
      </c>
      <c s="179" t="str">
        <f t="shared" si="7"/>
        <v/>
      </c>
      <c s="179" t="str">
        <f t="shared" si="8"/>
        <v/>
      </c>
      <c s="179" t="str">
        <f t="shared" si="9"/>
        <v/>
      </c>
      <c s="332"/>
      <c s="332"/>
      <c s="374"/>
    </row>
    <row r="55" spans="1:19" ht="21.75" customHeight="1">
      <c r="A55" s="166" t="str">
        <f>'DATA SHEET'!A55</f>
        <v/>
      </c>
      <c s="167" t="str">
        <f t="shared" si="10"/>
        <v/>
      </c>
      <c s="168" t="str">
        <f t="shared" si="1"/>
        <v/>
      </c>
      <c s="169" t="str">
        <f t="shared" si="11"/>
        <v/>
      </c>
      <c s="169" t="str">
        <f t="shared" si="12"/>
        <v/>
      </c>
      <c s="170" t="str">
        <f t="shared" si="13"/>
        <v/>
      </c>
      <c s="171" t="str">
        <f t="shared" si="14"/>
        <v/>
      </c>
      <c s="175" t="str">
        <f>IF(AND(B55="",D55="",F55="",G55=""),"",IF($O$4='DATA SHEET'!$BC$2,VLOOKUP(F55,अंक,6,0),IF($O$4='DATA SHEET'!$BC$4,VLOOKUP(F55,अंक,11,0),IF($O$4='DATA SHEET'!$BC$5,VLOOKUP(F55,अंक,16,0),""))))</f>
        <v/>
      </c>
      <c s="176" t="str">
        <f>IF(AND(B55="",D55="",F55="",G55=""),"",IF($O$4='DATA SHEET'!$BC$2,VLOOKUP(F55,अंक,7,0),IF($O$4='DATA SHEET'!$BC$4,VLOOKUP(F55,अंक,12,0),IF($O$4='DATA SHEET'!$BC$5,VLOOKUP(F55,अंक,17,0),""))))</f>
        <v/>
      </c>
      <c s="176" t="str">
        <f>IF(AND(B55="",D55="",F55="",G55=""),"",IF($O$4='DATA SHEET'!$BC$2,VLOOKUP(F55,अंक,8,0),IF($O$4='DATA SHEET'!$BC$4,VLOOKUP(F55,अंक,13,0),IF($O$4='DATA SHEET'!$BC$5,VLOOKUP(F55,अंक,18,0),""))))</f>
        <v/>
      </c>
      <c s="177" t="str">
        <f>IF(AND(B55="",D55="",F55="",G55=""),"",IF($O$4='DATA SHEET'!$BC$2,VLOOKUP(F55,अंक,9,0),IF($O$4='DATA SHEET'!$BC$4,VLOOKUP(F55,अंक,14,0),IF($O$4='DATA SHEET'!$BC$5,VLOOKUP(F55,अंक,19,0),""))))</f>
        <v/>
      </c>
      <c s="177" t="str">
        <f>IF(AND(B55="",D55="",F55="",G55=""),"",IF($O$4='DATA SHEET'!$BC$2,VLOOKUP(F55,अंक,10,0),IF($O$4='DATA SHEET'!$BC$4,VLOOKUP(F55,अंक,15,0),IF($O$4='DATA SHEET'!$BC$5,VLOOKUP(F55,अंक,20,0),""))))</f>
        <v/>
      </c>
      <c s="178" t="str">
        <f t="shared" si="6"/>
        <v/>
      </c>
      <c s="179" t="str">
        <f t="shared" si="7"/>
        <v/>
      </c>
      <c s="179" t="str">
        <f t="shared" si="8"/>
        <v/>
      </c>
      <c s="179" t="str">
        <f t="shared" si="9"/>
        <v/>
      </c>
      <c s="332"/>
      <c s="332"/>
      <c s="374"/>
    </row>
    <row r="56" spans="1:19" ht="21.75" customHeight="1">
      <c r="A56" s="166" t="str">
        <f>'DATA SHEET'!A56</f>
        <v/>
      </c>
      <c s="167" t="str">
        <f t="shared" si="10"/>
        <v/>
      </c>
      <c s="168" t="str">
        <f t="shared" si="1"/>
        <v/>
      </c>
      <c s="169" t="str">
        <f t="shared" si="11"/>
        <v/>
      </c>
      <c s="169" t="str">
        <f t="shared" si="12"/>
        <v/>
      </c>
      <c s="170" t="str">
        <f t="shared" si="13"/>
        <v/>
      </c>
      <c s="171" t="str">
        <f t="shared" si="14"/>
        <v/>
      </c>
      <c s="175" t="str">
        <f>IF(AND(B56="",D56="",F56="",G56=""),"",IF($O$4='DATA SHEET'!$BC$2,VLOOKUP(F56,अंक,6,0),IF($O$4='DATA SHEET'!$BC$4,VLOOKUP(F56,अंक,11,0),IF($O$4='DATA SHEET'!$BC$5,VLOOKUP(F56,अंक,16,0),""))))</f>
        <v/>
      </c>
      <c s="176" t="str">
        <f>IF(AND(B56="",D56="",F56="",G56=""),"",IF($O$4='DATA SHEET'!$BC$2,VLOOKUP(F56,अंक,7,0),IF($O$4='DATA SHEET'!$BC$4,VLOOKUP(F56,अंक,12,0),IF($O$4='DATA SHEET'!$BC$5,VLOOKUP(F56,अंक,17,0),""))))</f>
        <v/>
      </c>
      <c s="176" t="str">
        <f>IF(AND(B56="",D56="",F56="",G56=""),"",IF($O$4='DATA SHEET'!$BC$2,VLOOKUP(F56,अंक,8,0),IF($O$4='DATA SHEET'!$BC$4,VLOOKUP(F56,अंक,13,0),IF($O$4='DATA SHEET'!$BC$5,VLOOKUP(F56,अंक,18,0),""))))</f>
        <v/>
      </c>
      <c s="177" t="str">
        <f>IF(AND(B56="",D56="",F56="",G56=""),"",IF($O$4='DATA SHEET'!$BC$2,VLOOKUP(F56,अंक,9,0),IF($O$4='DATA SHEET'!$BC$4,VLOOKUP(F56,अंक,14,0),IF($O$4='DATA SHEET'!$BC$5,VLOOKUP(F56,अंक,19,0),""))))</f>
        <v/>
      </c>
      <c s="177" t="str">
        <f>IF(AND(B56="",D56="",F56="",G56=""),"",IF($O$4='DATA SHEET'!$BC$2,VLOOKUP(F56,अंक,10,0),IF($O$4='DATA SHEET'!$BC$4,VLOOKUP(F56,अंक,15,0),IF($O$4='DATA SHEET'!$BC$5,VLOOKUP(F56,अंक,20,0),""))))</f>
        <v/>
      </c>
      <c s="178" t="str">
        <f t="shared" si="6"/>
        <v/>
      </c>
      <c s="179" t="str">
        <f t="shared" si="7"/>
        <v/>
      </c>
      <c s="179" t="str">
        <f t="shared" si="8"/>
        <v/>
      </c>
      <c s="179" t="str">
        <f t="shared" si="9"/>
        <v/>
      </c>
      <c s="332"/>
      <c s="332"/>
      <c s="374"/>
    </row>
    <row r="57" spans="1:19" ht="21.75" customHeight="1">
      <c r="A57" s="166" t="str">
        <f>'DATA SHEET'!A57</f>
        <v/>
      </c>
      <c s="167" t="str">
        <f t="shared" si="10"/>
        <v/>
      </c>
      <c s="168" t="str">
        <f t="shared" si="1"/>
        <v/>
      </c>
      <c s="169" t="str">
        <f t="shared" si="11"/>
        <v/>
      </c>
      <c s="169" t="str">
        <f t="shared" si="12"/>
        <v/>
      </c>
      <c s="170" t="str">
        <f t="shared" si="13"/>
        <v/>
      </c>
      <c s="171" t="str">
        <f t="shared" si="14"/>
        <v/>
      </c>
      <c s="175" t="str">
        <f>IF(AND(B57="",D57="",F57="",G57=""),"",IF($O$4='DATA SHEET'!$BC$2,VLOOKUP(F57,अंक,6,0),IF($O$4='DATA SHEET'!$BC$4,VLOOKUP(F57,अंक,11,0),IF($O$4='DATA SHEET'!$BC$5,VLOOKUP(F57,अंक,16,0),""))))</f>
        <v/>
      </c>
      <c s="176" t="str">
        <f>IF(AND(B57="",D57="",F57="",G57=""),"",IF($O$4='DATA SHEET'!$BC$2,VLOOKUP(F57,अंक,7,0),IF($O$4='DATA SHEET'!$BC$4,VLOOKUP(F57,अंक,12,0),IF($O$4='DATA SHEET'!$BC$5,VLOOKUP(F57,अंक,17,0),""))))</f>
        <v/>
      </c>
      <c s="176" t="str">
        <f>IF(AND(B57="",D57="",F57="",G57=""),"",IF($O$4='DATA SHEET'!$BC$2,VLOOKUP(F57,अंक,8,0),IF($O$4='DATA SHEET'!$BC$4,VLOOKUP(F57,अंक,13,0),IF($O$4='DATA SHEET'!$BC$5,VLOOKUP(F57,अंक,18,0),""))))</f>
        <v/>
      </c>
      <c s="177" t="str">
        <f>IF(AND(B57="",D57="",F57="",G57=""),"",IF($O$4='DATA SHEET'!$BC$2,VLOOKUP(F57,अंक,9,0),IF($O$4='DATA SHEET'!$BC$4,VLOOKUP(F57,अंक,14,0),IF($O$4='DATA SHEET'!$BC$5,VLOOKUP(F57,अंक,19,0),""))))</f>
        <v/>
      </c>
      <c s="177" t="str">
        <f>IF(AND(B57="",D57="",F57="",G57=""),"",IF($O$4='DATA SHEET'!$BC$2,VLOOKUP(F57,अंक,10,0),IF($O$4='DATA SHEET'!$BC$4,VLOOKUP(F57,अंक,15,0),IF($O$4='DATA SHEET'!$BC$5,VLOOKUP(F57,अंक,20,0),""))))</f>
        <v/>
      </c>
      <c s="178" t="str">
        <f t="shared" si="6"/>
        <v/>
      </c>
      <c s="179" t="str">
        <f t="shared" si="7"/>
        <v/>
      </c>
      <c s="179" t="str">
        <f t="shared" si="8"/>
        <v/>
      </c>
      <c s="179" t="str">
        <f t="shared" si="9"/>
        <v/>
      </c>
      <c s="332"/>
      <c s="332"/>
      <c s="374"/>
    </row>
    <row r="58" spans="1:19" ht="21.75" customHeight="1">
      <c r="A58" s="166" t="str">
        <f>'DATA SHEET'!A58</f>
        <v/>
      </c>
      <c s="167" t="str">
        <f t="shared" si="10"/>
        <v/>
      </c>
      <c s="168" t="str">
        <f t="shared" si="1"/>
        <v/>
      </c>
      <c s="169" t="str">
        <f t="shared" si="11"/>
        <v/>
      </c>
      <c s="169" t="str">
        <f t="shared" si="12"/>
        <v/>
      </c>
      <c s="170" t="str">
        <f t="shared" si="13"/>
        <v/>
      </c>
      <c s="171" t="str">
        <f t="shared" si="14"/>
        <v/>
      </c>
      <c s="175" t="str">
        <f>IF(AND(B58="",D58="",F58="",G58=""),"",IF($O$4='DATA SHEET'!$BC$2,VLOOKUP(F58,अंक,6,0),IF($O$4='DATA SHEET'!$BC$4,VLOOKUP(F58,अंक,11,0),IF($O$4='DATA SHEET'!$BC$5,VLOOKUP(F58,अंक,16,0),""))))</f>
        <v/>
      </c>
      <c s="176" t="str">
        <f>IF(AND(B58="",D58="",F58="",G58=""),"",IF($O$4='DATA SHEET'!$BC$2,VLOOKUP(F58,अंक,7,0),IF($O$4='DATA SHEET'!$BC$4,VLOOKUP(F58,अंक,12,0),IF($O$4='DATA SHEET'!$BC$5,VLOOKUP(F58,अंक,17,0),""))))</f>
        <v/>
      </c>
      <c s="176" t="str">
        <f>IF(AND(B58="",D58="",F58="",G58=""),"",IF($O$4='DATA SHEET'!$BC$2,VLOOKUP(F58,अंक,8,0),IF($O$4='DATA SHEET'!$BC$4,VLOOKUP(F58,अंक,13,0),IF($O$4='DATA SHEET'!$BC$5,VLOOKUP(F58,अंक,18,0),""))))</f>
        <v/>
      </c>
      <c s="177" t="str">
        <f>IF(AND(B58="",D58="",F58="",G58=""),"",IF($O$4='DATA SHEET'!$BC$2,VLOOKUP(F58,अंक,9,0),IF($O$4='DATA SHEET'!$BC$4,VLOOKUP(F58,अंक,14,0),IF($O$4='DATA SHEET'!$BC$5,VLOOKUP(F58,अंक,19,0),""))))</f>
        <v/>
      </c>
      <c s="177" t="str">
        <f>IF(AND(B58="",D58="",F58="",G58=""),"",IF($O$4='DATA SHEET'!$BC$2,VLOOKUP(F58,अंक,10,0),IF($O$4='DATA SHEET'!$BC$4,VLOOKUP(F58,अंक,15,0),IF($O$4='DATA SHEET'!$BC$5,VLOOKUP(F58,अंक,20,0),""))))</f>
        <v/>
      </c>
      <c s="178" t="str">
        <f t="shared" si="6"/>
        <v/>
      </c>
      <c s="179" t="str">
        <f t="shared" si="7"/>
        <v/>
      </c>
      <c s="179" t="str">
        <f t="shared" si="8"/>
        <v/>
      </c>
      <c s="179" t="str">
        <f t="shared" si="9"/>
        <v/>
      </c>
      <c s="332"/>
      <c s="332"/>
      <c s="374"/>
    </row>
    <row r="59" spans="1:19" ht="21.75" customHeight="1">
      <c r="A59" s="166" t="str">
        <f>'DATA SHEET'!A59</f>
        <v/>
      </c>
      <c s="167" t="str">
        <f t="shared" si="10"/>
        <v/>
      </c>
      <c s="168" t="str">
        <f t="shared" si="1"/>
        <v/>
      </c>
      <c s="169" t="str">
        <f t="shared" si="11"/>
        <v/>
      </c>
      <c s="169" t="str">
        <f t="shared" si="12"/>
        <v/>
      </c>
      <c s="170" t="str">
        <f t="shared" si="13"/>
        <v/>
      </c>
      <c s="171" t="str">
        <f t="shared" si="14"/>
        <v/>
      </c>
      <c s="175" t="str">
        <f>IF(AND(B59="",D59="",F59="",G59=""),"",IF($O$4='DATA SHEET'!$BC$2,VLOOKUP(F59,अंक,6,0),IF($O$4='DATA SHEET'!$BC$4,VLOOKUP(F59,अंक,11,0),IF($O$4='DATA SHEET'!$BC$5,VLOOKUP(F59,अंक,16,0),""))))</f>
        <v/>
      </c>
      <c s="176" t="str">
        <f>IF(AND(B59="",D59="",F59="",G59=""),"",IF($O$4='DATA SHEET'!$BC$2,VLOOKUP(F59,अंक,7,0),IF($O$4='DATA SHEET'!$BC$4,VLOOKUP(F59,अंक,12,0),IF($O$4='DATA SHEET'!$BC$5,VLOOKUP(F59,अंक,17,0),""))))</f>
        <v/>
      </c>
      <c s="176" t="str">
        <f>IF(AND(B59="",D59="",F59="",G59=""),"",IF($O$4='DATA SHEET'!$BC$2,VLOOKUP(F59,अंक,8,0),IF($O$4='DATA SHEET'!$BC$4,VLOOKUP(F59,अंक,13,0),IF($O$4='DATA SHEET'!$BC$5,VLOOKUP(F59,अंक,18,0),""))))</f>
        <v/>
      </c>
      <c s="177" t="str">
        <f>IF(AND(B59="",D59="",F59="",G59=""),"",IF($O$4='DATA SHEET'!$BC$2,VLOOKUP(F59,अंक,9,0),IF($O$4='DATA SHEET'!$BC$4,VLOOKUP(F59,अंक,14,0),IF($O$4='DATA SHEET'!$BC$5,VLOOKUP(F59,अंक,19,0),""))))</f>
        <v/>
      </c>
      <c s="177" t="str">
        <f>IF(AND(B59="",D59="",F59="",G59=""),"",IF($O$4='DATA SHEET'!$BC$2,VLOOKUP(F59,अंक,10,0),IF($O$4='DATA SHEET'!$BC$4,VLOOKUP(F59,अंक,15,0),IF($O$4='DATA SHEET'!$BC$5,VLOOKUP(F59,अंक,20,0),""))))</f>
        <v/>
      </c>
      <c s="178" t="str">
        <f t="shared" si="6"/>
        <v/>
      </c>
      <c s="179" t="str">
        <f t="shared" si="7"/>
        <v/>
      </c>
      <c s="179" t="str">
        <f t="shared" si="8"/>
        <v/>
      </c>
      <c s="179" t="str">
        <f t="shared" si="9"/>
        <v/>
      </c>
      <c s="332"/>
      <c s="332"/>
      <c s="374"/>
    </row>
    <row r="60" spans="1:19" ht="21.75" customHeight="1">
      <c r="A60" s="166" t="str">
        <f>'DATA SHEET'!A60</f>
        <v/>
      </c>
      <c s="167" t="str">
        <f t="shared" si="10"/>
        <v/>
      </c>
      <c s="168" t="str">
        <f t="shared" si="1"/>
        <v/>
      </c>
      <c s="169" t="str">
        <f t="shared" si="11"/>
        <v/>
      </c>
      <c s="169" t="str">
        <f t="shared" si="12"/>
        <v/>
      </c>
      <c s="170" t="str">
        <f t="shared" si="13"/>
        <v/>
      </c>
      <c s="171" t="str">
        <f t="shared" si="14"/>
        <v/>
      </c>
      <c s="175" t="str">
        <f>IF(AND(B60="",D60="",F60="",G60=""),"",IF($O$4='DATA SHEET'!$BC$2,VLOOKUP(F60,अंक,6,0),IF($O$4='DATA SHEET'!$BC$4,VLOOKUP(F60,अंक,11,0),IF($O$4='DATA SHEET'!$BC$5,VLOOKUP(F60,अंक,16,0),""))))</f>
        <v/>
      </c>
      <c s="176" t="str">
        <f>IF(AND(B60="",D60="",F60="",G60=""),"",IF($O$4='DATA SHEET'!$BC$2,VLOOKUP(F60,अंक,7,0),IF($O$4='DATA SHEET'!$BC$4,VLOOKUP(F60,अंक,12,0),IF($O$4='DATA SHEET'!$BC$5,VLOOKUP(F60,अंक,17,0),""))))</f>
        <v/>
      </c>
      <c s="176" t="str">
        <f>IF(AND(B60="",D60="",F60="",G60=""),"",IF($O$4='DATA SHEET'!$BC$2,VLOOKUP(F60,अंक,8,0),IF($O$4='DATA SHEET'!$BC$4,VLOOKUP(F60,अंक,13,0),IF($O$4='DATA SHEET'!$BC$5,VLOOKUP(F60,अंक,18,0),""))))</f>
        <v/>
      </c>
      <c s="177" t="str">
        <f>IF(AND(B60="",D60="",F60="",G60=""),"",IF($O$4='DATA SHEET'!$BC$2,VLOOKUP(F60,अंक,9,0),IF($O$4='DATA SHEET'!$BC$4,VLOOKUP(F60,अंक,14,0),IF($O$4='DATA SHEET'!$BC$5,VLOOKUP(F60,अंक,19,0),""))))</f>
        <v/>
      </c>
      <c s="177" t="str">
        <f>IF(AND(B60="",D60="",F60="",G60=""),"",IF($O$4='DATA SHEET'!$BC$2,VLOOKUP(F60,अंक,10,0),IF($O$4='DATA SHEET'!$BC$4,VLOOKUP(F60,अंक,15,0),IF($O$4='DATA SHEET'!$BC$5,VLOOKUP(F60,अंक,20,0),""))))</f>
        <v/>
      </c>
      <c s="178" t="str">
        <f t="shared" si="6"/>
        <v/>
      </c>
      <c s="179" t="str">
        <f t="shared" si="7"/>
        <v/>
      </c>
      <c s="179" t="str">
        <f t="shared" si="8"/>
        <v/>
      </c>
      <c s="179" t="str">
        <f t="shared" si="9"/>
        <v/>
      </c>
      <c s="332"/>
      <c s="332"/>
      <c s="374"/>
    </row>
    <row r="61" spans="1:19" ht="21.75" customHeight="1">
      <c r="A61" s="166" t="str">
        <f>'DATA SHEET'!A61</f>
        <v/>
      </c>
      <c s="167" t="str">
        <f t="shared" si="10"/>
        <v/>
      </c>
      <c s="168" t="str">
        <f t="shared" si="1"/>
        <v/>
      </c>
      <c s="169" t="str">
        <f t="shared" si="11"/>
        <v/>
      </c>
      <c s="169" t="str">
        <f t="shared" si="12"/>
        <v/>
      </c>
      <c s="170" t="str">
        <f t="shared" si="13"/>
        <v/>
      </c>
      <c s="171" t="str">
        <f t="shared" si="14"/>
        <v/>
      </c>
      <c s="175" t="str">
        <f>IF(AND(B61="",D61="",F61="",G61=""),"",IF($O$4='DATA SHEET'!$BC$2,VLOOKUP(F61,अंक,6,0),IF($O$4='DATA SHEET'!$BC$4,VLOOKUP(F61,अंक,11,0),IF($O$4='DATA SHEET'!$BC$5,VLOOKUP(F61,अंक,16,0),""))))</f>
        <v/>
      </c>
      <c s="176" t="str">
        <f>IF(AND(B61="",D61="",F61="",G61=""),"",IF($O$4='DATA SHEET'!$BC$2,VLOOKUP(F61,अंक,7,0),IF($O$4='DATA SHEET'!$BC$4,VLOOKUP(F61,अंक,12,0),IF($O$4='DATA SHEET'!$BC$5,VLOOKUP(F61,अंक,17,0),""))))</f>
        <v/>
      </c>
      <c s="176" t="str">
        <f>IF(AND(B61="",D61="",F61="",G61=""),"",IF($O$4='DATA SHEET'!$BC$2,VLOOKUP(F61,अंक,8,0),IF($O$4='DATA SHEET'!$BC$4,VLOOKUP(F61,अंक,13,0),IF($O$4='DATA SHEET'!$BC$5,VLOOKUP(F61,अंक,18,0),""))))</f>
        <v/>
      </c>
      <c s="177" t="str">
        <f>IF(AND(B61="",D61="",F61="",G61=""),"",IF($O$4='DATA SHEET'!$BC$2,VLOOKUP(F61,अंक,9,0),IF($O$4='DATA SHEET'!$BC$4,VLOOKUP(F61,अंक,14,0),IF($O$4='DATA SHEET'!$BC$5,VLOOKUP(F61,अंक,19,0),""))))</f>
        <v/>
      </c>
      <c s="177" t="str">
        <f>IF(AND(B61="",D61="",F61="",G61=""),"",IF($O$4='DATA SHEET'!$BC$2,VLOOKUP(F61,अंक,10,0),IF($O$4='DATA SHEET'!$BC$4,VLOOKUP(F61,अंक,15,0),IF($O$4='DATA SHEET'!$BC$5,VLOOKUP(F61,अंक,20,0),""))))</f>
        <v/>
      </c>
      <c s="178" t="str">
        <f t="shared" si="6"/>
        <v/>
      </c>
      <c s="179" t="str">
        <f t="shared" si="7"/>
        <v/>
      </c>
      <c s="179" t="str">
        <f t="shared" si="8"/>
        <v/>
      </c>
      <c s="179" t="str">
        <f t="shared" si="9"/>
        <v/>
      </c>
      <c s="332"/>
      <c s="332"/>
      <c s="374"/>
    </row>
    <row r="62" spans="1:19" ht="21.75" customHeight="1">
      <c r="A62" s="166" t="str">
        <f>'DATA SHEET'!A62</f>
        <v/>
      </c>
      <c s="167" t="str">
        <f t="shared" si="10"/>
        <v/>
      </c>
      <c s="168" t="str">
        <f t="shared" si="1"/>
        <v/>
      </c>
      <c s="169" t="str">
        <f t="shared" si="11"/>
        <v/>
      </c>
      <c s="169" t="str">
        <f t="shared" si="12"/>
        <v/>
      </c>
      <c s="170" t="str">
        <f t="shared" si="13"/>
        <v/>
      </c>
      <c s="171" t="str">
        <f t="shared" si="14"/>
        <v/>
      </c>
      <c s="175" t="str">
        <f>IF(AND(B62="",D62="",F62="",G62=""),"",IF($O$4='DATA SHEET'!$BC$2,VLOOKUP(F62,अंक,6,0),IF($O$4='DATA SHEET'!$BC$4,VLOOKUP(F62,अंक,11,0),IF($O$4='DATA SHEET'!$BC$5,VLOOKUP(F62,अंक,16,0),""))))</f>
        <v/>
      </c>
      <c s="176" t="str">
        <f>IF(AND(B62="",D62="",F62="",G62=""),"",IF($O$4='DATA SHEET'!$BC$2,VLOOKUP(F62,अंक,7,0),IF($O$4='DATA SHEET'!$BC$4,VLOOKUP(F62,अंक,12,0),IF($O$4='DATA SHEET'!$BC$5,VLOOKUP(F62,अंक,17,0),""))))</f>
        <v/>
      </c>
      <c s="176" t="str">
        <f>IF(AND(B62="",D62="",F62="",G62=""),"",IF($O$4='DATA SHEET'!$BC$2,VLOOKUP(F62,अंक,8,0),IF($O$4='DATA SHEET'!$BC$4,VLOOKUP(F62,अंक,13,0),IF($O$4='DATA SHEET'!$BC$5,VLOOKUP(F62,अंक,18,0),""))))</f>
        <v/>
      </c>
      <c s="177" t="str">
        <f>IF(AND(B62="",D62="",F62="",G62=""),"",IF($O$4='DATA SHEET'!$BC$2,VLOOKUP(F62,अंक,9,0),IF($O$4='DATA SHEET'!$BC$4,VLOOKUP(F62,अंक,14,0),IF($O$4='DATA SHEET'!$BC$5,VLOOKUP(F62,अंक,19,0),""))))</f>
        <v/>
      </c>
      <c s="177" t="str">
        <f>IF(AND(B62="",D62="",F62="",G62=""),"",IF($O$4='DATA SHEET'!$BC$2,VLOOKUP(F62,अंक,10,0),IF($O$4='DATA SHEET'!$BC$4,VLOOKUP(F62,अंक,15,0),IF($O$4='DATA SHEET'!$BC$5,VLOOKUP(F62,अंक,20,0),""))))</f>
        <v/>
      </c>
      <c s="178" t="str">
        <f t="shared" si="6"/>
        <v/>
      </c>
      <c s="179" t="str">
        <f t="shared" si="7"/>
        <v/>
      </c>
      <c s="179" t="str">
        <f t="shared" si="8"/>
        <v/>
      </c>
      <c s="179" t="str">
        <f t="shared" si="9"/>
        <v/>
      </c>
      <c s="332"/>
      <c s="332"/>
      <c s="374"/>
    </row>
    <row r="63" spans="1:19" ht="21.75" customHeight="1">
      <c r="A63" s="166" t="str">
        <f>'DATA SHEET'!A63</f>
        <v/>
      </c>
      <c s="167" t="str">
        <f t="shared" si="10"/>
        <v/>
      </c>
      <c s="168" t="str">
        <f t="shared" si="1"/>
        <v/>
      </c>
      <c s="169" t="str">
        <f t="shared" si="11"/>
        <v/>
      </c>
      <c s="169" t="str">
        <f t="shared" si="12"/>
        <v/>
      </c>
      <c s="170" t="str">
        <f t="shared" si="13"/>
        <v/>
      </c>
      <c s="171" t="str">
        <f t="shared" si="14"/>
        <v/>
      </c>
      <c s="175" t="str">
        <f>IF(AND(B63="",D63="",F63="",G63=""),"",IF($O$4='DATA SHEET'!$BC$2,VLOOKUP(F63,अंक,6,0),IF($O$4='DATA SHEET'!$BC$4,VLOOKUP(F63,अंक,11,0),IF($O$4='DATA SHEET'!$BC$5,VLOOKUP(F63,अंक,16,0),""))))</f>
        <v/>
      </c>
      <c s="176" t="str">
        <f>IF(AND(B63="",D63="",F63="",G63=""),"",IF($O$4='DATA SHEET'!$BC$2,VLOOKUP(F63,अंक,7,0),IF($O$4='DATA SHEET'!$BC$4,VLOOKUP(F63,अंक,12,0),IF($O$4='DATA SHEET'!$BC$5,VLOOKUP(F63,अंक,17,0),""))))</f>
        <v/>
      </c>
      <c s="176" t="str">
        <f>IF(AND(B63="",D63="",F63="",G63=""),"",IF($O$4='DATA SHEET'!$BC$2,VLOOKUP(F63,अंक,8,0),IF($O$4='DATA SHEET'!$BC$4,VLOOKUP(F63,अंक,13,0),IF($O$4='DATA SHEET'!$BC$5,VLOOKUP(F63,अंक,18,0),""))))</f>
        <v/>
      </c>
      <c s="177" t="str">
        <f>IF(AND(B63="",D63="",F63="",G63=""),"",IF($O$4='DATA SHEET'!$BC$2,VLOOKUP(F63,अंक,9,0),IF($O$4='DATA SHEET'!$BC$4,VLOOKUP(F63,अंक,14,0),IF($O$4='DATA SHEET'!$BC$5,VLOOKUP(F63,अंक,19,0),""))))</f>
        <v/>
      </c>
      <c s="177" t="str">
        <f>IF(AND(B63="",D63="",F63="",G63=""),"",IF($O$4='DATA SHEET'!$BC$2,VLOOKUP(F63,अंक,10,0),IF($O$4='DATA SHEET'!$BC$4,VLOOKUP(F63,अंक,15,0),IF($O$4='DATA SHEET'!$BC$5,VLOOKUP(F63,अंक,20,0),""))))</f>
        <v/>
      </c>
      <c s="178" t="str">
        <f t="shared" si="6"/>
        <v/>
      </c>
      <c s="179" t="str">
        <f t="shared" si="7"/>
        <v/>
      </c>
      <c s="179" t="str">
        <f t="shared" si="8"/>
        <v/>
      </c>
      <c s="179" t="str">
        <f t="shared" si="9"/>
        <v/>
      </c>
      <c s="332"/>
      <c s="332"/>
      <c s="374"/>
    </row>
    <row r="64" spans="1:19" ht="21.75" customHeight="1">
      <c r="A64" s="166" t="str">
        <f>'DATA SHEET'!A64</f>
        <v/>
      </c>
      <c s="167" t="str">
        <f t="shared" si="10"/>
        <v/>
      </c>
      <c s="168" t="str">
        <f t="shared" si="1"/>
        <v/>
      </c>
      <c s="169" t="str">
        <f t="shared" si="11"/>
        <v/>
      </c>
      <c s="169" t="str">
        <f t="shared" si="12"/>
        <v/>
      </c>
      <c s="170" t="str">
        <f t="shared" si="13"/>
        <v/>
      </c>
      <c s="171" t="str">
        <f t="shared" si="14"/>
        <v/>
      </c>
      <c s="175" t="str">
        <f>IF(AND(B64="",D64="",F64="",G64=""),"",IF($O$4='DATA SHEET'!$BC$2,VLOOKUP(F64,अंक,6,0),IF($O$4='DATA SHEET'!$BC$4,VLOOKUP(F64,अंक,11,0),IF($O$4='DATA SHEET'!$BC$5,VLOOKUP(F64,अंक,16,0),""))))</f>
        <v/>
      </c>
      <c s="176" t="str">
        <f>IF(AND(B64="",D64="",F64="",G64=""),"",IF($O$4='DATA SHEET'!$BC$2,VLOOKUP(F64,अंक,7,0),IF($O$4='DATA SHEET'!$BC$4,VLOOKUP(F64,अंक,12,0),IF($O$4='DATA SHEET'!$BC$5,VLOOKUP(F64,अंक,17,0),""))))</f>
        <v/>
      </c>
      <c s="176" t="str">
        <f>IF(AND(B64="",D64="",F64="",G64=""),"",IF($O$4='DATA SHEET'!$BC$2,VLOOKUP(F64,अंक,8,0),IF($O$4='DATA SHEET'!$BC$4,VLOOKUP(F64,अंक,13,0),IF($O$4='DATA SHEET'!$BC$5,VLOOKUP(F64,अंक,18,0),""))))</f>
        <v/>
      </c>
      <c s="177" t="str">
        <f>IF(AND(B64="",D64="",F64="",G64=""),"",IF($O$4='DATA SHEET'!$BC$2,VLOOKUP(F64,अंक,9,0),IF($O$4='DATA SHEET'!$BC$4,VLOOKUP(F64,अंक,14,0),IF($O$4='DATA SHEET'!$BC$5,VLOOKUP(F64,अंक,19,0),""))))</f>
        <v/>
      </c>
      <c s="177" t="str">
        <f>IF(AND(B64="",D64="",F64="",G64=""),"",IF($O$4='DATA SHEET'!$BC$2,VLOOKUP(F64,अंक,10,0),IF($O$4='DATA SHEET'!$BC$4,VLOOKUP(F64,अंक,15,0),IF($O$4='DATA SHEET'!$BC$5,VLOOKUP(F64,अंक,20,0),""))))</f>
        <v/>
      </c>
      <c s="178" t="str">
        <f t="shared" si="6"/>
        <v/>
      </c>
      <c s="179" t="str">
        <f t="shared" si="7"/>
        <v/>
      </c>
      <c s="179" t="str">
        <f t="shared" si="8"/>
        <v/>
      </c>
      <c s="179" t="str">
        <f t="shared" si="9"/>
        <v/>
      </c>
      <c s="332"/>
      <c s="332"/>
      <c s="374"/>
    </row>
    <row r="65" spans="1:19" ht="21.75" customHeight="1">
      <c r="A65" s="166" t="str">
        <f>'DATA SHEET'!A65</f>
        <v/>
      </c>
      <c s="167" t="str">
        <f t="shared" si="10"/>
        <v/>
      </c>
      <c s="168" t="str">
        <f t="shared" si="1"/>
        <v/>
      </c>
      <c s="169" t="str">
        <f t="shared" si="11"/>
        <v/>
      </c>
      <c s="169" t="str">
        <f t="shared" si="12"/>
        <v/>
      </c>
      <c s="170" t="str">
        <f t="shared" si="13"/>
        <v/>
      </c>
      <c s="171" t="str">
        <f t="shared" si="14"/>
        <v/>
      </c>
      <c s="175" t="str">
        <f>IF(AND(B65="",D65="",F65="",G65=""),"",IF($O$4='DATA SHEET'!$BC$2,VLOOKUP(F65,अंक,6,0),IF($O$4='DATA SHEET'!$BC$4,VLOOKUP(F65,अंक,11,0),IF($O$4='DATA SHEET'!$BC$5,VLOOKUP(F65,अंक,16,0),""))))</f>
        <v/>
      </c>
      <c s="176" t="str">
        <f>IF(AND(B65="",D65="",F65="",G65=""),"",IF($O$4='DATA SHEET'!$BC$2,VLOOKUP(F65,अंक,7,0),IF($O$4='DATA SHEET'!$BC$4,VLOOKUP(F65,अंक,12,0),IF($O$4='DATA SHEET'!$BC$5,VLOOKUP(F65,अंक,17,0),""))))</f>
        <v/>
      </c>
      <c s="176" t="str">
        <f>IF(AND(B65="",D65="",F65="",G65=""),"",IF($O$4='DATA SHEET'!$BC$2,VLOOKUP(F65,अंक,8,0),IF($O$4='DATA SHEET'!$BC$4,VLOOKUP(F65,अंक,13,0),IF($O$4='DATA SHEET'!$BC$5,VLOOKUP(F65,अंक,18,0),""))))</f>
        <v/>
      </c>
      <c s="177" t="str">
        <f>IF(AND(B65="",D65="",F65="",G65=""),"",IF($O$4='DATA SHEET'!$BC$2,VLOOKUP(F65,अंक,9,0),IF($O$4='DATA SHEET'!$BC$4,VLOOKUP(F65,अंक,14,0),IF($O$4='DATA SHEET'!$BC$5,VLOOKUP(F65,अंक,19,0),""))))</f>
        <v/>
      </c>
      <c s="177" t="str">
        <f>IF(AND(B65="",D65="",F65="",G65=""),"",IF($O$4='DATA SHEET'!$BC$2,VLOOKUP(F65,अंक,10,0),IF($O$4='DATA SHEET'!$BC$4,VLOOKUP(F65,अंक,15,0),IF($O$4='DATA SHEET'!$BC$5,VLOOKUP(F65,अंक,20,0),""))))</f>
        <v/>
      </c>
      <c s="178" t="str">
        <f t="shared" si="6"/>
        <v/>
      </c>
      <c s="179" t="str">
        <f t="shared" si="7"/>
        <v/>
      </c>
      <c s="179" t="str">
        <f t="shared" si="8"/>
        <v/>
      </c>
      <c s="179" t="str">
        <f t="shared" si="9"/>
        <v/>
      </c>
      <c s="332"/>
      <c s="332"/>
      <c s="374"/>
    </row>
    <row r="66" spans="1:19" ht="21.75" customHeight="1">
      <c r="A66" s="166" t="str">
        <f>'DATA SHEET'!A66</f>
        <v/>
      </c>
      <c s="167" t="str">
        <f t="shared" si="10"/>
        <v/>
      </c>
      <c s="168" t="str">
        <f t="shared" si="1"/>
        <v/>
      </c>
      <c s="169" t="str">
        <f t="shared" si="11"/>
        <v/>
      </c>
      <c s="169" t="str">
        <f t="shared" si="12"/>
        <v/>
      </c>
      <c s="170" t="str">
        <f t="shared" si="13"/>
        <v/>
      </c>
      <c s="171" t="str">
        <f t="shared" si="14"/>
        <v/>
      </c>
      <c s="175" t="str">
        <f>IF(AND(B66="",D66="",F66="",G66=""),"",IF($O$4='DATA SHEET'!$BC$2,VLOOKUP(F66,अंक,6,0),IF($O$4='DATA SHEET'!$BC$4,VLOOKUP(F66,अंक,11,0),IF($O$4='DATA SHEET'!$BC$5,VLOOKUP(F66,अंक,16,0),""))))</f>
        <v/>
      </c>
      <c s="176" t="str">
        <f>IF(AND(B66="",D66="",F66="",G66=""),"",IF($O$4='DATA SHEET'!$BC$2,VLOOKUP(F66,अंक,7,0),IF($O$4='DATA SHEET'!$BC$4,VLOOKUP(F66,अंक,12,0),IF($O$4='DATA SHEET'!$BC$5,VLOOKUP(F66,अंक,17,0),""))))</f>
        <v/>
      </c>
      <c s="176" t="str">
        <f>IF(AND(B66="",D66="",F66="",G66=""),"",IF($O$4='DATA SHEET'!$BC$2,VLOOKUP(F66,अंक,8,0),IF($O$4='DATA SHEET'!$BC$4,VLOOKUP(F66,अंक,13,0),IF($O$4='DATA SHEET'!$BC$5,VLOOKUP(F66,अंक,18,0),""))))</f>
        <v/>
      </c>
      <c s="177" t="str">
        <f>IF(AND(B66="",D66="",F66="",G66=""),"",IF($O$4='DATA SHEET'!$BC$2,VLOOKUP(F66,अंक,9,0),IF($O$4='DATA SHEET'!$BC$4,VLOOKUP(F66,अंक,14,0),IF($O$4='DATA SHEET'!$BC$5,VLOOKUP(F66,अंक,19,0),""))))</f>
        <v/>
      </c>
      <c s="177" t="str">
        <f>IF(AND(B66="",D66="",F66="",G66=""),"",IF($O$4='DATA SHEET'!$BC$2,VLOOKUP(F66,अंक,10,0),IF($O$4='DATA SHEET'!$BC$4,VLOOKUP(F66,अंक,15,0),IF($O$4='DATA SHEET'!$BC$5,VLOOKUP(F66,अंक,20,0),""))))</f>
        <v/>
      </c>
      <c s="178" t="str">
        <f t="shared" si="6"/>
        <v/>
      </c>
      <c s="179" t="str">
        <f t="shared" si="7"/>
        <v/>
      </c>
      <c s="179" t="str">
        <f t="shared" si="8"/>
        <v/>
      </c>
      <c s="179" t="str">
        <f t="shared" si="9"/>
        <v/>
      </c>
      <c s="332"/>
      <c s="332"/>
      <c s="374"/>
    </row>
    <row r="67" spans="1:19" ht="21.75" customHeight="1">
      <c r="A67" s="166" t="str">
        <f>'DATA SHEET'!A67</f>
        <v/>
      </c>
      <c s="167" t="str">
        <f t="shared" si="10"/>
        <v/>
      </c>
      <c s="168" t="str">
        <f t="shared" si="1"/>
        <v/>
      </c>
      <c s="169" t="str">
        <f t="shared" si="11"/>
        <v/>
      </c>
      <c s="169" t="str">
        <f t="shared" si="12"/>
        <v/>
      </c>
      <c s="170" t="str">
        <f t="shared" si="13"/>
        <v/>
      </c>
      <c s="171" t="str">
        <f t="shared" si="14"/>
        <v/>
      </c>
      <c s="175" t="str">
        <f>IF(AND(B67="",D67="",F67="",G67=""),"",IF($O$4='DATA SHEET'!$BC$2,VLOOKUP(F67,अंक,6,0),IF($O$4='DATA SHEET'!$BC$4,VLOOKUP(F67,अंक,11,0),IF($O$4='DATA SHEET'!$BC$5,VLOOKUP(F67,अंक,16,0),""))))</f>
        <v/>
      </c>
      <c s="176" t="str">
        <f>IF(AND(B67="",D67="",F67="",G67=""),"",IF($O$4='DATA SHEET'!$BC$2,VLOOKUP(F67,अंक,7,0),IF($O$4='DATA SHEET'!$BC$4,VLOOKUP(F67,अंक,12,0),IF($O$4='DATA SHEET'!$BC$5,VLOOKUP(F67,अंक,17,0),""))))</f>
        <v/>
      </c>
      <c s="176" t="str">
        <f>IF(AND(B67="",D67="",F67="",G67=""),"",IF($O$4='DATA SHEET'!$BC$2,VLOOKUP(F67,अंक,8,0),IF($O$4='DATA SHEET'!$BC$4,VLOOKUP(F67,अंक,13,0),IF($O$4='DATA SHEET'!$BC$5,VLOOKUP(F67,अंक,18,0),""))))</f>
        <v/>
      </c>
      <c s="177" t="str">
        <f>IF(AND(B67="",D67="",F67="",G67=""),"",IF($O$4='DATA SHEET'!$BC$2,VLOOKUP(F67,अंक,9,0),IF($O$4='DATA SHEET'!$BC$4,VLOOKUP(F67,अंक,14,0),IF($O$4='DATA SHEET'!$BC$5,VLOOKUP(F67,अंक,19,0),""))))</f>
        <v/>
      </c>
      <c s="177" t="str">
        <f>IF(AND(B67="",D67="",F67="",G67=""),"",IF($O$4='DATA SHEET'!$BC$2,VLOOKUP(F67,अंक,10,0),IF($O$4='DATA SHEET'!$BC$4,VLOOKUP(F67,अंक,15,0),IF($O$4='DATA SHEET'!$BC$5,VLOOKUP(F67,अंक,20,0),""))))</f>
        <v/>
      </c>
      <c s="178" t="str">
        <f t="shared" si="6"/>
        <v/>
      </c>
      <c s="179" t="str">
        <f t="shared" si="7"/>
        <v/>
      </c>
      <c s="179" t="str">
        <f t="shared" si="8"/>
        <v/>
      </c>
      <c s="179" t="str">
        <f t="shared" si="9"/>
        <v/>
      </c>
      <c s="332"/>
      <c s="332"/>
      <c s="374"/>
    </row>
    <row r="68" spans="1:19" ht="21.75" customHeight="1">
      <c r="A68" s="166" t="str">
        <f>'DATA SHEET'!A68</f>
        <v/>
      </c>
      <c s="167" t="str">
        <f t="shared" si="10"/>
        <v/>
      </c>
      <c s="168" t="str">
        <f t="shared" si="1"/>
        <v/>
      </c>
      <c s="169" t="str">
        <f t="shared" si="11"/>
        <v/>
      </c>
      <c s="169" t="str">
        <f t="shared" si="12"/>
        <v/>
      </c>
      <c s="170" t="str">
        <f t="shared" si="13"/>
        <v/>
      </c>
      <c s="171" t="str">
        <f t="shared" si="14"/>
        <v/>
      </c>
      <c s="175" t="str">
        <f>IF(AND(B68="",D68="",F68="",G68=""),"",IF($O$4='DATA SHEET'!$BC$2,VLOOKUP(F68,अंक,6,0),IF($O$4='DATA SHEET'!$BC$4,VLOOKUP(F68,अंक,11,0),IF($O$4='DATA SHEET'!$BC$5,VLOOKUP(F68,अंक,16,0),""))))</f>
        <v/>
      </c>
      <c s="176" t="str">
        <f>IF(AND(B68="",D68="",F68="",G68=""),"",IF($O$4='DATA SHEET'!$BC$2,VLOOKUP(F68,अंक,7,0),IF($O$4='DATA SHEET'!$BC$4,VLOOKUP(F68,अंक,12,0),IF($O$4='DATA SHEET'!$BC$5,VLOOKUP(F68,अंक,17,0),""))))</f>
        <v/>
      </c>
      <c s="176" t="str">
        <f>IF(AND(B68="",D68="",F68="",G68=""),"",IF($O$4='DATA SHEET'!$BC$2,VLOOKUP(F68,अंक,8,0),IF($O$4='DATA SHEET'!$BC$4,VLOOKUP(F68,अंक,13,0),IF($O$4='DATA SHEET'!$BC$5,VLOOKUP(F68,अंक,18,0),""))))</f>
        <v/>
      </c>
      <c s="177" t="str">
        <f>IF(AND(B68="",D68="",F68="",G68=""),"",IF($O$4='DATA SHEET'!$BC$2,VLOOKUP(F68,अंक,9,0),IF($O$4='DATA SHEET'!$BC$4,VLOOKUP(F68,अंक,14,0),IF($O$4='DATA SHEET'!$BC$5,VLOOKUP(F68,अंक,19,0),""))))</f>
        <v/>
      </c>
      <c s="177" t="str">
        <f>IF(AND(B68="",D68="",F68="",G68=""),"",IF($O$4='DATA SHEET'!$BC$2,VLOOKUP(F68,अंक,10,0),IF($O$4='DATA SHEET'!$BC$4,VLOOKUP(F68,अंक,15,0),IF($O$4='DATA SHEET'!$BC$5,VLOOKUP(F68,अंक,20,0),""))))</f>
        <v/>
      </c>
      <c s="178" t="str">
        <f t="shared" si="6"/>
        <v/>
      </c>
      <c s="179" t="str">
        <f t="shared" si="7"/>
        <v/>
      </c>
      <c s="179" t="str">
        <f t="shared" si="8"/>
        <v/>
      </c>
      <c s="179" t="str">
        <f t="shared" si="9"/>
        <v/>
      </c>
      <c s="332"/>
      <c s="332"/>
      <c s="374"/>
    </row>
    <row r="69" spans="1:19" ht="21.75" customHeight="1">
      <c r="A69" s="166" t="str">
        <f>'DATA SHEET'!A69</f>
        <v/>
      </c>
      <c s="167" t="str">
        <f t="shared" si="10"/>
        <v/>
      </c>
      <c s="168" t="str">
        <f t="shared" si="1"/>
        <v/>
      </c>
      <c s="169" t="str">
        <f t="shared" si="11"/>
        <v/>
      </c>
      <c s="169" t="str">
        <f t="shared" si="12"/>
        <v/>
      </c>
      <c s="170" t="str">
        <f t="shared" si="13"/>
        <v/>
      </c>
      <c s="171" t="str">
        <f t="shared" si="14"/>
        <v/>
      </c>
      <c s="175" t="str">
        <f>IF(AND(B69="",D69="",F69="",G69=""),"",IF($O$4='DATA SHEET'!$BC$2,VLOOKUP(F69,अंक,6,0),IF($O$4='DATA SHEET'!$BC$4,VLOOKUP(F69,अंक,11,0),IF($O$4='DATA SHEET'!$BC$5,VLOOKUP(F69,अंक,16,0),""))))</f>
        <v/>
      </c>
      <c s="176" t="str">
        <f>IF(AND(B69="",D69="",F69="",G69=""),"",IF($O$4='DATA SHEET'!$BC$2,VLOOKUP(F69,अंक,7,0),IF($O$4='DATA SHEET'!$BC$4,VLOOKUP(F69,अंक,12,0),IF($O$4='DATA SHEET'!$BC$5,VLOOKUP(F69,अंक,17,0),""))))</f>
        <v/>
      </c>
      <c s="176" t="str">
        <f>IF(AND(B69="",D69="",F69="",G69=""),"",IF($O$4='DATA SHEET'!$BC$2,VLOOKUP(F69,अंक,8,0),IF($O$4='DATA SHEET'!$BC$4,VLOOKUP(F69,अंक,13,0),IF($O$4='DATA SHEET'!$BC$5,VLOOKUP(F69,अंक,18,0),""))))</f>
        <v/>
      </c>
      <c s="177" t="str">
        <f>IF(AND(B69="",D69="",F69="",G69=""),"",IF($O$4='DATA SHEET'!$BC$2,VLOOKUP(F69,अंक,9,0),IF($O$4='DATA SHEET'!$BC$4,VLOOKUP(F69,अंक,14,0),IF($O$4='DATA SHEET'!$BC$5,VLOOKUP(F69,अंक,19,0),""))))</f>
        <v/>
      </c>
      <c s="177" t="str">
        <f>IF(AND(B69="",D69="",F69="",G69=""),"",IF($O$4='DATA SHEET'!$BC$2,VLOOKUP(F69,अंक,10,0),IF($O$4='DATA SHEET'!$BC$4,VLOOKUP(F69,अंक,15,0),IF($O$4='DATA SHEET'!$BC$5,VLOOKUP(F69,अंक,20,0),""))))</f>
        <v/>
      </c>
      <c s="178" t="str">
        <f t="shared" si="6"/>
        <v/>
      </c>
      <c s="179" t="str">
        <f t="shared" si="7"/>
        <v/>
      </c>
      <c s="179" t="str">
        <f t="shared" si="8"/>
        <v/>
      </c>
      <c s="179" t="str">
        <f t="shared" si="9"/>
        <v/>
      </c>
      <c s="332"/>
      <c s="332"/>
      <c s="374"/>
    </row>
    <row r="70" spans="1:19" ht="21.75" customHeight="1">
      <c r="A70" s="166" t="str">
        <f>'DATA SHEET'!A70</f>
        <v/>
      </c>
      <c s="167" t="str">
        <f t="shared" si="10"/>
        <v/>
      </c>
      <c s="168" t="str">
        <f t="shared" si="1"/>
        <v/>
      </c>
      <c s="169" t="str">
        <f t="shared" si="11"/>
        <v/>
      </c>
      <c s="169" t="str">
        <f t="shared" si="12"/>
        <v/>
      </c>
      <c s="170" t="str">
        <f t="shared" si="13"/>
        <v/>
      </c>
      <c s="171" t="str">
        <f t="shared" si="14"/>
        <v/>
      </c>
      <c s="175" t="str">
        <f>IF(AND(B70="",D70="",F70="",G70=""),"",IF($O$4='DATA SHEET'!$BC$2,VLOOKUP(F70,अंक,6,0),IF($O$4='DATA SHEET'!$BC$4,VLOOKUP(F70,अंक,11,0),IF($O$4='DATA SHEET'!$BC$5,VLOOKUP(F70,अंक,16,0),""))))</f>
        <v/>
      </c>
      <c s="176" t="str">
        <f>IF(AND(B70="",D70="",F70="",G70=""),"",IF($O$4='DATA SHEET'!$BC$2,VLOOKUP(F70,अंक,7,0),IF($O$4='DATA SHEET'!$BC$4,VLOOKUP(F70,अंक,12,0),IF($O$4='DATA SHEET'!$BC$5,VLOOKUP(F70,अंक,17,0),""))))</f>
        <v/>
      </c>
      <c s="176" t="str">
        <f>IF(AND(B70="",D70="",F70="",G70=""),"",IF($O$4='DATA SHEET'!$BC$2,VLOOKUP(F70,अंक,8,0),IF($O$4='DATA SHEET'!$BC$4,VLOOKUP(F70,अंक,13,0),IF($O$4='DATA SHEET'!$BC$5,VLOOKUP(F70,अंक,18,0),""))))</f>
        <v/>
      </c>
      <c s="177" t="str">
        <f>IF(AND(B70="",D70="",F70="",G70=""),"",IF($O$4='DATA SHEET'!$BC$2,VLOOKUP(F70,अंक,9,0),IF($O$4='DATA SHEET'!$BC$4,VLOOKUP(F70,अंक,14,0),IF($O$4='DATA SHEET'!$BC$5,VLOOKUP(F70,अंक,19,0),""))))</f>
        <v/>
      </c>
      <c s="177" t="str">
        <f>IF(AND(B70="",D70="",F70="",G70=""),"",IF($O$4='DATA SHEET'!$BC$2,VLOOKUP(F70,अंक,10,0),IF($O$4='DATA SHEET'!$BC$4,VLOOKUP(F70,अंक,15,0),IF($O$4='DATA SHEET'!$BC$5,VLOOKUP(F70,अंक,20,0),""))))</f>
        <v/>
      </c>
      <c s="178" t="str">
        <f t="shared" si="6"/>
        <v/>
      </c>
      <c s="179" t="str">
        <f t="shared" si="7"/>
        <v/>
      </c>
      <c s="179" t="str">
        <f t="shared" si="8"/>
        <v/>
      </c>
      <c s="179" t="str">
        <f t="shared" si="9"/>
        <v/>
      </c>
      <c s="332"/>
      <c s="332"/>
      <c s="374"/>
    </row>
    <row r="71" spans="1:19" ht="21.75" customHeight="1">
      <c r="A71" s="166" t="str">
        <f>'DATA SHEET'!A71</f>
        <v/>
      </c>
      <c s="167" t="str">
        <f t="shared" si="10"/>
        <v/>
      </c>
      <c s="168" t="str">
        <f t="shared" si="1"/>
        <v/>
      </c>
      <c s="169" t="str">
        <f t="shared" si="11"/>
        <v/>
      </c>
      <c s="169" t="str">
        <f t="shared" si="12"/>
        <v/>
      </c>
      <c s="170" t="str">
        <f t="shared" si="13"/>
        <v/>
      </c>
      <c s="171" t="str">
        <f t="shared" si="14"/>
        <v/>
      </c>
      <c s="175" t="str">
        <f>IF(AND(B71="",D71="",F71="",G71=""),"",IF($O$4='DATA SHEET'!$BC$2,VLOOKUP(F71,अंक,6,0),IF($O$4='DATA SHEET'!$BC$4,VLOOKUP(F71,अंक,11,0),IF($O$4='DATA SHEET'!$BC$5,VLOOKUP(F71,अंक,16,0),""))))</f>
        <v/>
      </c>
      <c s="176" t="str">
        <f>IF(AND(B71="",D71="",F71="",G71=""),"",IF($O$4='DATA SHEET'!$BC$2,VLOOKUP(F71,अंक,7,0),IF($O$4='DATA SHEET'!$BC$4,VLOOKUP(F71,अंक,12,0),IF($O$4='DATA SHEET'!$BC$5,VLOOKUP(F71,अंक,17,0),""))))</f>
        <v/>
      </c>
      <c s="176" t="str">
        <f>IF(AND(B71="",D71="",F71="",G71=""),"",IF($O$4='DATA SHEET'!$BC$2,VLOOKUP(F71,अंक,8,0),IF($O$4='DATA SHEET'!$BC$4,VLOOKUP(F71,अंक,13,0),IF($O$4='DATA SHEET'!$BC$5,VLOOKUP(F71,अंक,18,0),""))))</f>
        <v/>
      </c>
      <c s="177" t="str">
        <f>IF(AND(B71="",D71="",F71="",G71=""),"",IF($O$4='DATA SHEET'!$BC$2,VLOOKUP(F71,अंक,9,0),IF($O$4='DATA SHEET'!$BC$4,VLOOKUP(F71,अंक,14,0),IF($O$4='DATA SHEET'!$BC$5,VLOOKUP(F71,अंक,19,0),""))))</f>
        <v/>
      </c>
      <c s="177" t="str">
        <f>IF(AND(B71="",D71="",F71="",G71=""),"",IF($O$4='DATA SHEET'!$BC$2,VLOOKUP(F71,अंक,10,0),IF($O$4='DATA SHEET'!$BC$4,VLOOKUP(F71,अंक,15,0),IF($O$4='DATA SHEET'!$BC$5,VLOOKUP(F71,अंक,20,0),""))))</f>
        <v/>
      </c>
      <c s="178" t="str">
        <f t="shared" si="6"/>
        <v/>
      </c>
      <c s="179" t="str">
        <f t="shared" si="7"/>
        <v/>
      </c>
      <c s="179" t="str">
        <f t="shared" si="8"/>
        <v/>
      </c>
      <c s="179" t="str">
        <f t="shared" si="9"/>
        <v/>
      </c>
      <c s="332"/>
      <c s="332"/>
      <c s="374"/>
    </row>
    <row r="72" spans="1:19" ht="21.75" customHeight="1">
      <c r="A72" s="166" t="str">
        <f>'DATA SHEET'!A72</f>
        <v/>
      </c>
      <c s="167" t="str">
        <f t="shared" si="15" ref="B72:B103">IFERROR(IF($C$4="","",VLOOKUP(A72,नाम,4,0)),"")</f>
        <v/>
      </c>
      <c s="168" t="str">
        <f t="shared" si="16" ref="C72:C135">IFERROR(IF($C$4="","",VLOOKUP(A72,नाम,11,0)),"")</f>
        <v/>
      </c>
      <c s="169" t="str">
        <f t="shared" si="17" ref="D72:D103">IFERROR(IF($C$4="","",VLOOKUP(A72,नाम,6,0)),"")</f>
        <v/>
      </c>
      <c s="169" t="str">
        <f t="shared" si="18" ref="E72:E103">IFERROR(IF($C$4="","",VLOOKUP(A72,नाम,8,0)),"")</f>
        <v/>
      </c>
      <c s="170" t="str">
        <f t="shared" si="19" ref="F72:F103">IFERROR(IF($C$4="","",VLOOKUP(A72,नाम,12,0)),"")</f>
        <v/>
      </c>
      <c s="171" t="str">
        <f t="shared" si="20" ref="G72:G103">IFERROR(IF($C$4="","",VLOOKUP(A72,नाम,13,0)),"")</f>
        <v/>
      </c>
      <c s="175" t="str">
        <f>IF(AND(B72="",D72="",F72="",G72=""),"",IF($O$4='DATA SHEET'!$BC$2,VLOOKUP(F72,अंक,6,0),IF($O$4='DATA SHEET'!$BC$4,VLOOKUP(F72,अंक,11,0),IF($O$4='DATA SHEET'!$BC$5,VLOOKUP(F72,अंक,16,0),""))))</f>
        <v/>
      </c>
      <c s="176" t="str">
        <f>IF(AND(B72="",D72="",F72="",G72=""),"",IF($O$4='DATA SHEET'!$BC$2,VLOOKUP(F72,अंक,7,0),IF($O$4='DATA SHEET'!$BC$4,VLOOKUP(F72,अंक,12,0),IF($O$4='DATA SHEET'!$BC$5,VLOOKUP(F72,अंक,17,0),""))))</f>
        <v/>
      </c>
      <c s="176" t="str">
        <f>IF(AND(B72="",D72="",F72="",G72=""),"",IF($O$4='DATA SHEET'!$BC$2,VLOOKUP(F72,अंक,8,0),IF($O$4='DATA SHEET'!$BC$4,VLOOKUP(F72,अंक,13,0),IF($O$4='DATA SHEET'!$BC$5,VLOOKUP(F72,अंक,18,0),""))))</f>
        <v/>
      </c>
      <c s="177" t="str">
        <f>IF(AND(B72="",D72="",F72="",G72=""),"",IF($O$4='DATA SHEET'!$BC$2,VLOOKUP(F72,अंक,9,0),IF($O$4='DATA SHEET'!$BC$4,VLOOKUP(F72,अंक,14,0),IF($O$4='DATA SHEET'!$BC$5,VLOOKUP(F72,अंक,19,0),""))))</f>
        <v/>
      </c>
      <c s="177" t="str">
        <f>IF(AND(B72="",D72="",F72="",G72=""),"",IF($O$4='DATA SHEET'!$BC$2,VLOOKUP(F72,अंक,10,0),IF($O$4='DATA SHEET'!$BC$4,VLOOKUP(F72,अंक,15,0),IF($O$4='DATA SHEET'!$BC$5,VLOOKUP(F72,अंक,20,0),""))))</f>
        <v/>
      </c>
      <c s="178" t="str">
        <f t="shared" si="6"/>
        <v/>
      </c>
      <c s="179" t="str">
        <f t="shared" si="7"/>
        <v/>
      </c>
      <c s="179" t="str">
        <f t="shared" si="21" ref="O72:O135">IFERROR(IF(AND($O$4=""),"",IF(AND(M72=""),"",IF(AND(F72=""),"",IF(AND(VLOOKUP(F72,अंक,5,0)=""),"",IF(AND(VLOOKUP(F72,अंक,5,0)&gt;=86),5,IF(AND(VLOOKUP(F72,अंक,5,0)&gt;=76),4,IF(AND(VLOOKUP(F72,अंक,5,0)&gt;=65),3,0))))))),"")</f>
        <v/>
      </c>
      <c s="179" t="str">
        <f t="shared" si="9"/>
        <v/>
      </c>
      <c s="332"/>
      <c s="332"/>
      <c s="374"/>
    </row>
    <row r="73" spans="1:19" ht="21.75" customHeight="1">
      <c r="A73" s="166" t="str">
        <f>'DATA SHEET'!A73</f>
        <v/>
      </c>
      <c s="167" t="str">
        <f t="shared" si="15"/>
        <v/>
      </c>
      <c s="168" t="str">
        <f t="shared" si="16"/>
        <v/>
      </c>
      <c s="169" t="str">
        <f t="shared" si="17"/>
        <v/>
      </c>
      <c s="169" t="str">
        <f t="shared" si="18"/>
        <v/>
      </c>
      <c s="170" t="str">
        <f t="shared" si="19"/>
        <v/>
      </c>
      <c s="171" t="str">
        <f t="shared" si="20"/>
        <v/>
      </c>
      <c s="175" t="str">
        <f>IF(AND(B73="",D73="",F73="",G73=""),"",IF($O$4='DATA SHEET'!$BC$2,VLOOKUP(F73,अंक,6,0),IF($O$4='DATA SHEET'!$BC$4,VLOOKUP(F73,अंक,11,0),IF($O$4='DATA SHEET'!$BC$5,VLOOKUP(F73,अंक,16,0),""))))</f>
        <v/>
      </c>
      <c s="176" t="str">
        <f>IF(AND(B73="",D73="",F73="",G73=""),"",IF($O$4='DATA SHEET'!$BC$2,VLOOKUP(F73,अंक,7,0),IF($O$4='DATA SHEET'!$BC$4,VLOOKUP(F73,अंक,12,0),IF($O$4='DATA SHEET'!$BC$5,VLOOKUP(F73,अंक,17,0),""))))</f>
        <v/>
      </c>
      <c s="176" t="str">
        <f>IF(AND(B73="",D73="",F73="",G73=""),"",IF($O$4='DATA SHEET'!$BC$2,VLOOKUP(F73,अंक,8,0),IF($O$4='DATA SHEET'!$BC$4,VLOOKUP(F73,अंक,13,0),IF($O$4='DATA SHEET'!$BC$5,VLOOKUP(F73,अंक,18,0),""))))</f>
        <v/>
      </c>
      <c s="177" t="str">
        <f>IF(AND(B73="",D73="",F73="",G73=""),"",IF($O$4='DATA SHEET'!$BC$2,VLOOKUP(F73,अंक,9,0),IF($O$4='DATA SHEET'!$BC$4,VLOOKUP(F73,अंक,14,0),IF($O$4='DATA SHEET'!$BC$5,VLOOKUP(F73,अंक,19,0),""))))</f>
        <v/>
      </c>
      <c s="177" t="str">
        <f>IF(AND(B73="",D73="",F73="",G73=""),"",IF($O$4='DATA SHEET'!$BC$2,VLOOKUP(F73,अंक,10,0),IF($O$4='DATA SHEET'!$BC$4,VLOOKUP(F73,अंक,15,0),IF($O$4='DATA SHEET'!$BC$5,VLOOKUP(F73,अंक,20,0),""))))</f>
        <v/>
      </c>
      <c s="178" t="str">
        <f t="shared" si="22" ref="M73:M136">IF(AND(H73="",I73="",J73="",K73="",L73=""),"",IF($O$4="","",SUM(H73,I73,J73,K73,L73)))</f>
        <v/>
      </c>
      <c s="179" t="str">
        <f t="shared" si="23" ref="N73:N136">IFERROR(IF(OR(M73="",$O$4="",D73=""),"",ROUNDUP(M73*$N$7%,0)),"")</f>
        <v/>
      </c>
      <c s="179" t="str">
        <f t="shared" si="21"/>
        <v/>
      </c>
      <c s="179" t="str">
        <f t="shared" si="24" ref="P73:P136">IFERROR(IF(F73="","",IF(N73="","",IF(O73="","",SUM(N73:O73)))),"")</f>
        <v/>
      </c>
      <c s="332"/>
      <c s="332"/>
      <c s="374"/>
    </row>
    <row r="74" spans="1:19" ht="21.75" customHeight="1">
      <c r="A74" s="166" t="str">
        <f>'DATA SHEET'!A74</f>
        <v/>
      </c>
      <c s="167" t="str">
        <f t="shared" si="15"/>
        <v/>
      </c>
      <c s="168" t="str">
        <f t="shared" si="16"/>
        <v/>
      </c>
      <c s="169" t="str">
        <f t="shared" si="17"/>
        <v/>
      </c>
      <c s="169" t="str">
        <f t="shared" si="18"/>
        <v/>
      </c>
      <c s="170" t="str">
        <f t="shared" si="19"/>
        <v/>
      </c>
      <c s="171" t="str">
        <f t="shared" si="20"/>
        <v/>
      </c>
      <c s="175" t="str">
        <f>IF(AND(B74="",D74="",F74="",G74=""),"",IF($O$4='DATA SHEET'!$BC$2,VLOOKUP(F74,अंक,6,0),IF($O$4='DATA SHEET'!$BC$4,VLOOKUP(F74,अंक,11,0),IF($O$4='DATA SHEET'!$BC$5,VLOOKUP(F74,अंक,16,0),""))))</f>
        <v/>
      </c>
      <c s="176" t="str">
        <f>IF(AND(B74="",D74="",F74="",G74=""),"",IF($O$4='DATA SHEET'!$BC$2,VLOOKUP(F74,अंक,7,0),IF($O$4='DATA SHEET'!$BC$4,VLOOKUP(F74,अंक,12,0),IF($O$4='DATA SHEET'!$BC$5,VLOOKUP(F74,अंक,17,0),""))))</f>
        <v/>
      </c>
      <c s="176" t="str">
        <f>IF(AND(B74="",D74="",F74="",G74=""),"",IF($O$4='DATA SHEET'!$BC$2,VLOOKUP(F74,अंक,8,0),IF($O$4='DATA SHEET'!$BC$4,VLOOKUP(F74,अंक,13,0),IF($O$4='DATA SHEET'!$BC$5,VLOOKUP(F74,अंक,18,0),""))))</f>
        <v/>
      </c>
      <c s="177" t="str">
        <f>IF(AND(B74="",D74="",F74="",G74=""),"",IF($O$4='DATA SHEET'!$BC$2,VLOOKUP(F74,अंक,9,0),IF($O$4='DATA SHEET'!$BC$4,VLOOKUP(F74,अंक,14,0),IF($O$4='DATA SHEET'!$BC$5,VLOOKUP(F74,अंक,19,0),""))))</f>
        <v/>
      </c>
      <c s="177" t="str">
        <f>IF(AND(B74="",D74="",F74="",G74=""),"",IF($O$4='DATA SHEET'!$BC$2,VLOOKUP(F74,अंक,10,0),IF($O$4='DATA SHEET'!$BC$4,VLOOKUP(F74,अंक,15,0),IF($O$4='DATA SHEET'!$BC$5,VLOOKUP(F74,अंक,20,0),""))))</f>
        <v/>
      </c>
      <c s="178" t="str">
        <f t="shared" si="22"/>
        <v/>
      </c>
      <c s="179" t="str">
        <f t="shared" si="23"/>
        <v/>
      </c>
      <c s="179" t="str">
        <f t="shared" si="21"/>
        <v/>
      </c>
      <c s="179" t="str">
        <f t="shared" si="24"/>
        <v/>
      </c>
      <c s="332"/>
      <c s="332"/>
      <c s="374"/>
    </row>
    <row r="75" spans="1:19" ht="21.75" customHeight="1">
      <c r="A75" s="166" t="str">
        <f>'DATA SHEET'!A75</f>
        <v/>
      </c>
      <c s="167" t="str">
        <f t="shared" si="15"/>
        <v/>
      </c>
      <c s="168" t="str">
        <f t="shared" si="16"/>
        <v/>
      </c>
      <c s="169" t="str">
        <f t="shared" si="17"/>
        <v/>
      </c>
      <c s="169" t="str">
        <f t="shared" si="18"/>
        <v/>
      </c>
      <c s="170" t="str">
        <f t="shared" si="19"/>
        <v/>
      </c>
      <c s="171" t="str">
        <f t="shared" si="20"/>
        <v/>
      </c>
      <c s="175" t="str">
        <f>IF(AND(B75="",D75="",F75="",G75=""),"",IF($O$4='DATA SHEET'!$BC$2,VLOOKUP(F75,अंक,6,0),IF($O$4='DATA SHEET'!$BC$4,VLOOKUP(F75,अंक,11,0),IF($O$4='DATA SHEET'!$BC$5,VLOOKUP(F75,अंक,16,0),""))))</f>
        <v/>
      </c>
      <c s="176" t="str">
        <f>IF(AND(B75="",D75="",F75="",G75=""),"",IF($O$4='DATA SHEET'!$BC$2,VLOOKUP(F75,अंक,7,0),IF($O$4='DATA SHEET'!$BC$4,VLOOKUP(F75,अंक,12,0),IF($O$4='DATA SHEET'!$BC$5,VLOOKUP(F75,अंक,17,0),""))))</f>
        <v/>
      </c>
      <c s="176" t="str">
        <f>IF(AND(B75="",D75="",F75="",G75=""),"",IF($O$4='DATA SHEET'!$BC$2,VLOOKUP(F75,अंक,8,0),IF($O$4='DATA SHEET'!$BC$4,VLOOKUP(F75,अंक,13,0),IF($O$4='DATA SHEET'!$BC$5,VLOOKUP(F75,अंक,18,0),""))))</f>
        <v/>
      </c>
      <c s="177" t="str">
        <f>IF(AND(B75="",D75="",F75="",G75=""),"",IF($O$4='DATA SHEET'!$BC$2,VLOOKUP(F75,अंक,9,0),IF($O$4='DATA SHEET'!$BC$4,VLOOKUP(F75,अंक,14,0),IF($O$4='DATA SHEET'!$BC$5,VLOOKUP(F75,अंक,19,0),""))))</f>
        <v/>
      </c>
      <c s="177" t="str">
        <f>IF(AND(B75="",D75="",F75="",G75=""),"",IF($O$4='DATA SHEET'!$BC$2,VLOOKUP(F75,अंक,10,0),IF($O$4='DATA SHEET'!$BC$4,VLOOKUP(F75,अंक,15,0),IF($O$4='DATA SHEET'!$BC$5,VLOOKUP(F75,अंक,20,0),""))))</f>
        <v/>
      </c>
      <c s="178" t="str">
        <f t="shared" si="22"/>
        <v/>
      </c>
      <c s="179" t="str">
        <f t="shared" si="23"/>
        <v/>
      </c>
      <c s="179" t="str">
        <f t="shared" si="21"/>
        <v/>
      </c>
      <c s="179" t="str">
        <f t="shared" si="24"/>
        <v/>
      </c>
      <c s="332"/>
      <c s="332"/>
      <c s="374"/>
    </row>
    <row r="76" spans="1:19" ht="21.75" customHeight="1">
      <c r="A76" s="166" t="str">
        <f>'DATA SHEET'!A76</f>
        <v/>
      </c>
      <c s="167" t="str">
        <f t="shared" si="15"/>
        <v/>
      </c>
      <c s="168" t="str">
        <f t="shared" si="16"/>
        <v/>
      </c>
      <c s="169" t="str">
        <f t="shared" si="17"/>
        <v/>
      </c>
      <c s="169" t="str">
        <f t="shared" si="18"/>
        <v/>
      </c>
      <c s="170" t="str">
        <f t="shared" si="19"/>
        <v/>
      </c>
      <c s="171" t="str">
        <f t="shared" si="20"/>
        <v/>
      </c>
      <c s="175" t="str">
        <f>IF(AND(B76="",D76="",F76="",G76=""),"",IF($O$4='DATA SHEET'!$BC$2,VLOOKUP(F76,अंक,6,0),IF($O$4='DATA SHEET'!$BC$4,VLOOKUP(F76,अंक,11,0),IF($O$4='DATA SHEET'!$BC$5,VLOOKUP(F76,अंक,16,0),""))))</f>
        <v/>
      </c>
      <c s="176" t="str">
        <f>IF(AND(B76="",D76="",F76="",G76=""),"",IF($O$4='DATA SHEET'!$BC$2,VLOOKUP(F76,अंक,7,0),IF($O$4='DATA SHEET'!$BC$4,VLOOKUP(F76,अंक,12,0),IF($O$4='DATA SHEET'!$BC$5,VLOOKUP(F76,अंक,17,0),""))))</f>
        <v/>
      </c>
      <c s="176" t="str">
        <f>IF(AND(B76="",D76="",F76="",G76=""),"",IF($O$4='DATA SHEET'!$BC$2,VLOOKUP(F76,अंक,8,0),IF($O$4='DATA SHEET'!$BC$4,VLOOKUP(F76,अंक,13,0),IF($O$4='DATA SHEET'!$BC$5,VLOOKUP(F76,अंक,18,0),""))))</f>
        <v/>
      </c>
      <c s="177" t="str">
        <f>IF(AND(B76="",D76="",F76="",G76=""),"",IF($O$4='DATA SHEET'!$BC$2,VLOOKUP(F76,अंक,9,0),IF($O$4='DATA SHEET'!$BC$4,VLOOKUP(F76,अंक,14,0),IF($O$4='DATA SHEET'!$BC$5,VLOOKUP(F76,अंक,19,0),""))))</f>
        <v/>
      </c>
      <c s="177" t="str">
        <f>IF(AND(B76="",D76="",F76="",G76=""),"",IF($O$4='DATA SHEET'!$BC$2,VLOOKUP(F76,अंक,10,0),IF($O$4='DATA SHEET'!$BC$4,VLOOKUP(F76,अंक,15,0),IF($O$4='DATA SHEET'!$BC$5,VLOOKUP(F76,अंक,20,0),""))))</f>
        <v/>
      </c>
      <c s="178" t="str">
        <f t="shared" si="22"/>
        <v/>
      </c>
      <c s="179" t="str">
        <f t="shared" si="23"/>
        <v/>
      </c>
      <c s="179" t="str">
        <f t="shared" si="21"/>
        <v/>
      </c>
      <c s="179" t="str">
        <f t="shared" si="24"/>
        <v/>
      </c>
      <c s="332"/>
      <c s="332"/>
      <c s="374"/>
    </row>
    <row r="77" spans="1:19" ht="21.75" customHeight="1">
      <c r="A77" s="166" t="str">
        <f>'DATA SHEET'!A77</f>
        <v/>
      </c>
      <c s="167" t="str">
        <f t="shared" si="15"/>
        <v/>
      </c>
      <c s="168" t="str">
        <f t="shared" si="16"/>
        <v/>
      </c>
      <c s="169" t="str">
        <f t="shared" si="17"/>
        <v/>
      </c>
      <c s="169" t="str">
        <f t="shared" si="18"/>
        <v/>
      </c>
      <c s="170" t="str">
        <f t="shared" si="19"/>
        <v/>
      </c>
      <c s="171" t="str">
        <f t="shared" si="20"/>
        <v/>
      </c>
      <c s="175" t="str">
        <f>IF(AND(B77="",D77="",F77="",G77=""),"",IF($O$4='DATA SHEET'!$BC$2,VLOOKUP(F77,अंक,6,0),IF($O$4='DATA SHEET'!$BC$4,VLOOKUP(F77,अंक,11,0),IF($O$4='DATA SHEET'!$BC$5,VLOOKUP(F77,अंक,16,0),""))))</f>
        <v/>
      </c>
      <c s="176" t="str">
        <f>IF(AND(B77="",D77="",F77="",G77=""),"",IF($O$4='DATA SHEET'!$BC$2,VLOOKUP(F77,अंक,7,0),IF($O$4='DATA SHEET'!$BC$4,VLOOKUP(F77,अंक,12,0),IF($O$4='DATA SHEET'!$BC$5,VLOOKUP(F77,अंक,17,0),""))))</f>
        <v/>
      </c>
      <c s="176" t="str">
        <f>IF(AND(B77="",D77="",F77="",G77=""),"",IF($O$4='DATA SHEET'!$BC$2,VLOOKUP(F77,अंक,8,0),IF($O$4='DATA SHEET'!$BC$4,VLOOKUP(F77,अंक,13,0),IF($O$4='DATA SHEET'!$BC$5,VLOOKUP(F77,अंक,18,0),""))))</f>
        <v/>
      </c>
      <c s="177" t="str">
        <f>IF(AND(B77="",D77="",F77="",G77=""),"",IF($O$4='DATA SHEET'!$BC$2,VLOOKUP(F77,अंक,9,0),IF($O$4='DATA SHEET'!$BC$4,VLOOKUP(F77,अंक,14,0),IF($O$4='DATA SHEET'!$BC$5,VLOOKUP(F77,अंक,19,0),""))))</f>
        <v/>
      </c>
      <c s="177" t="str">
        <f>IF(AND(B77="",D77="",F77="",G77=""),"",IF($O$4='DATA SHEET'!$BC$2,VLOOKUP(F77,अंक,10,0),IF($O$4='DATA SHEET'!$BC$4,VLOOKUP(F77,अंक,15,0),IF($O$4='DATA SHEET'!$BC$5,VLOOKUP(F77,अंक,20,0),""))))</f>
        <v/>
      </c>
      <c s="178" t="str">
        <f t="shared" si="22"/>
        <v/>
      </c>
      <c s="179" t="str">
        <f t="shared" si="23"/>
        <v/>
      </c>
      <c s="179" t="str">
        <f t="shared" si="21"/>
        <v/>
      </c>
      <c s="179" t="str">
        <f t="shared" si="24"/>
        <v/>
      </c>
      <c s="332"/>
      <c s="332"/>
      <c s="374"/>
    </row>
    <row r="78" spans="1:19" ht="21.75" customHeight="1">
      <c r="A78" s="166" t="str">
        <f>'DATA SHEET'!A78</f>
        <v/>
      </c>
      <c s="167" t="str">
        <f t="shared" si="15"/>
        <v/>
      </c>
      <c s="168" t="str">
        <f t="shared" si="16"/>
        <v/>
      </c>
      <c s="169" t="str">
        <f t="shared" si="17"/>
        <v/>
      </c>
      <c s="169" t="str">
        <f t="shared" si="18"/>
        <v/>
      </c>
      <c s="170" t="str">
        <f t="shared" si="19"/>
        <v/>
      </c>
      <c s="171" t="str">
        <f t="shared" si="20"/>
        <v/>
      </c>
      <c s="175" t="str">
        <f>IF(AND(B78="",D78="",F78="",G78=""),"",IF($O$4='DATA SHEET'!$BC$2,VLOOKUP(F78,अंक,6,0),IF($O$4='DATA SHEET'!$BC$4,VLOOKUP(F78,अंक,11,0),IF($O$4='DATA SHEET'!$BC$5,VLOOKUP(F78,अंक,16,0),""))))</f>
        <v/>
      </c>
      <c s="176" t="str">
        <f>IF(AND(B78="",D78="",F78="",G78=""),"",IF($O$4='DATA SHEET'!$BC$2,VLOOKUP(F78,अंक,7,0),IF($O$4='DATA SHEET'!$BC$4,VLOOKUP(F78,अंक,12,0),IF($O$4='DATA SHEET'!$BC$5,VLOOKUP(F78,अंक,17,0),""))))</f>
        <v/>
      </c>
      <c s="176" t="str">
        <f>IF(AND(B78="",D78="",F78="",G78=""),"",IF($O$4='DATA SHEET'!$BC$2,VLOOKUP(F78,अंक,8,0),IF($O$4='DATA SHEET'!$BC$4,VLOOKUP(F78,अंक,13,0),IF($O$4='DATA SHEET'!$BC$5,VLOOKUP(F78,अंक,18,0),""))))</f>
        <v/>
      </c>
      <c s="177" t="str">
        <f>IF(AND(B78="",D78="",F78="",G78=""),"",IF($O$4='DATA SHEET'!$BC$2,VLOOKUP(F78,अंक,9,0),IF($O$4='DATA SHEET'!$BC$4,VLOOKUP(F78,अंक,14,0),IF($O$4='DATA SHEET'!$BC$5,VLOOKUP(F78,अंक,19,0),""))))</f>
        <v/>
      </c>
      <c s="177" t="str">
        <f>IF(AND(B78="",D78="",F78="",G78=""),"",IF($O$4='DATA SHEET'!$BC$2,VLOOKUP(F78,अंक,10,0),IF($O$4='DATA SHEET'!$BC$4,VLOOKUP(F78,अंक,15,0),IF($O$4='DATA SHEET'!$BC$5,VLOOKUP(F78,अंक,20,0),""))))</f>
        <v/>
      </c>
      <c s="178" t="str">
        <f t="shared" si="22"/>
        <v/>
      </c>
      <c s="179" t="str">
        <f t="shared" si="23"/>
        <v/>
      </c>
      <c s="179" t="str">
        <f t="shared" si="21"/>
        <v/>
      </c>
      <c s="179" t="str">
        <f t="shared" si="24"/>
        <v/>
      </c>
      <c s="332"/>
      <c s="332"/>
      <c s="374"/>
    </row>
    <row r="79" spans="1:19" ht="21.75" customHeight="1">
      <c r="A79" s="166" t="str">
        <f>'DATA SHEET'!A79</f>
        <v/>
      </c>
      <c s="167" t="str">
        <f t="shared" si="15"/>
        <v/>
      </c>
      <c s="168" t="str">
        <f t="shared" si="16"/>
        <v/>
      </c>
      <c s="169" t="str">
        <f t="shared" si="17"/>
        <v/>
      </c>
      <c s="169" t="str">
        <f t="shared" si="18"/>
        <v/>
      </c>
      <c s="170" t="str">
        <f t="shared" si="19"/>
        <v/>
      </c>
      <c s="171" t="str">
        <f t="shared" si="20"/>
        <v/>
      </c>
      <c s="175" t="str">
        <f>IF(AND(B79="",D79="",F79="",G79=""),"",IF($O$4='DATA SHEET'!$BC$2,VLOOKUP(F79,अंक,6,0),IF($O$4='DATA SHEET'!$BC$4,VLOOKUP(F79,अंक,11,0),IF($O$4='DATA SHEET'!$BC$5,VLOOKUP(F79,अंक,16,0),""))))</f>
        <v/>
      </c>
      <c s="176" t="str">
        <f>IF(AND(B79="",D79="",F79="",G79=""),"",IF($O$4='DATA SHEET'!$BC$2,VLOOKUP(F79,अंक,7,0),IF($O$4='DATA SHEET'!$BC$4,VLOOKUP(F79,अंक,12,0),IF($O$4='DATA SHEET'!$BC$5,VLOOKUP(F79,अंक,17,0),""))))</f>
        <v/>
      </c>
      <c s="176" t="str">
        <f>IF(AND(B79="",D79="",F79="",G79=""),"",IF($O$4='DATA SHEET'!$BC$2,VLOOKUP(F79,अंक,8,0),IF($O$4='DATA SHEET'!$BC$4,VLOOKUP(F79,अंक,13,0),IF($O$4='DATA SHEET'!$BC$5,VLOOKUP(F79,अंक,18,0),""))))</f>
        <v/>
      </c>
      <c s="177" t="str">
        <f>IF(AND(B79="",D79="",F79="",G79=""),"",IF($O$4='DATA SHEET'!$BC$2,VLOOKUP(F79,अंक,9,0),IF($O$4='DATA SHEET'!$BC$4,VLOOKUP(F79,अंक,14,0),IF($O$4='DATA SHEET'!$BC$5,VLOOKUP(F79,अंक,19,0),""))))</f>
        <v/>
      </c>
      <c s="177" t="str">
        <f>IF(AND(B79="",D79="",F79="",G79=""),"",IF($O$4='DATA SHEET'!$BC$2,VLOOKUP(F79,अंक,10,0),IF($O$4='DATA SHEET'!$BC$4,VLOOKUP(F79,अंक,15,0),IF($O$4='DATA SHEET'!$BC$5,VLOOKUP(F79,अंक,20,0),""))))</f>
        <v/>
      </c>
      <c s="178" t="str">
        <f t="shared" si="22"/>
        <v/>
      </c>
      <c s="179" t="str">
        <f t="shared" si="23"/>
        <v/>
      </c>
      <c s="179" t="str">
        <f t="shared" si="21"/>
        <v/>
      </c>
      <c s="179" t="str">
        <f t="shared" si="24"/>
        <v/>
      </c>
      <c s="332"/>
      <c s="332"/>
      <c s="374"/>
    </row>
    <row r="80" spans="1:19" ht="21.75" customHeight="1">
      <c r="A80" s="166" t="str">
        <f>'DATA SHEET'!A80</f>
        <v/>
      </c>
      <c s="167" t="str">
        <f t="shared" si="15"/>
        <v/>
      </c>
      <c s="168" t="str">
        <f t="shared" si="16"/>
        <v/>
      </c>
      <c s="169" t="str">
        <f t="shared" si="17"/>
        <v/>
      </c>
      <c s="169" t="str">
        <f t="shared" si="18"/>
        <v/>
      </c>
      <c s="170" t="str">
        <f t="shared" si="19"/>
        <v/>
      </c>
      <c s="171" t="str">
        <f t="shared" si="20"/>
        <v/>
      </c>
      <c s="175" t="str">
        <f>IF(AND(B80="",D80="",F80="",G80=""),"",IF($O$4='DATA SHEET'!$BC$2,VLOOKUP(F80,अंक,6,0),IF($O$4='DATA SHEET'!$BC$4,VLOOKUP(F80,अंक,11,0),IF($O$4='DATA SHEET'!$BC$5,VLOOKUP(F80,अंक,16,0),""))))</f>
        <v/>
      </c>
      <c s="176" t="str">
        <f>IF(AND(B80="",D80="",F80="",G80=""),"",IF($O$4='DATA SHEET'!$BC$2,VLOOKUP(F80,अंक,7,0),IF($O$4='DATA SHEET'!$BC$4,VLOOKUP(F80,अंक,12,0),IF($O$4='DATA SHEET'!$BC$5,VLOOKUP(F80,अंक,17,0),""))))</f>
        <v/>
      </c>
      <c s="176" t="str">
        <f>IF(AND(B80="",D80="",F80="",G80=""),"",IF($O$4='DATA SHEET'!$BC$2,VLOOKUP(F80,अंक,8,0),IF($O$4='DATA SHEET'!$BC$4,VLOOKUP(F80,अंक,13,0),IF($O$4='DATA SHEET'!$BC$5,VLOOKUP(F80,अंक,18,0),""))))</f>
        <v/>
      </c>
      <c s="177" t="str">
        <f>IF(AND(B80="",D80="",F80="",G80=""),"",IF($O$4='DATA SHEET'!$BC$2,VLOOKUP(F80,अंक,9,0),IF($O$4='DATA SHEET'!$BC$4,VLOOKUP(F80,अंक,14,0),IF($O$4='DATA SHEET'!$BC$5,VLOOKUP(F80,अंक,19,0),""))))</f>
        <v/>
      </c>
      <c s="177" t="str">
        <f>IF(AND(B80="",D80="",F80="",G80=""),"",IF($O$4='DATA SHEET'!$BC$2,VLOOKUP(F80,अंक,10,0),IF($O$4='DATA SHEET'!$BC$4,VLOOKUP(F80,अंक,15,0),IF($O$4='DATA SHEET'!$BC$5,VLOOKUP(F80,अंक,20,0),""))))</f>
        <v/>
      </c>
      <c s="178" t="str">
        <f t="shared" si="22"/>
        <v/>
      </c>
      <c s="179" t="str">
        <f t="shared" si="23"/>
        <v/>
      </c>
      <c s="179" t="str">
        <f t="shared" si="21"/>
        <v/>
      </c>
      <c s="179" t="str">
        <f t="shared" si="24"/>
        <v/>
      </c>
      <c s="332"/>
      <c s="332"/>
      <c s="374"/>
    </row>
    <row r="81" spans="1:19" ht="21.75" customHeight="1">
      <c r="A81" s="166" t="str">
        <f>'DATA SHEET'!A81</f>
        <v/>
      </c>
      <c s="167" t="str">
        <f t="shared" si="15"/>
        <v/>
      </c>
      <c s="168" t="str">
        <f t="shared" si="16"/>
        <v/>
      </c>
      <c s="169" t="str">
        <f t="shared" si="17"/>
        <v/>
      </c>
      <c s="169" t="str">
        <f t="shared" si="18"/>
        <v/>
      </c>
      <c s="170" t="str">
        <f t="shared" si="19"/>
        <v/>
      </c>
      <c s="171" t="str">
        <f t="shared" si="20"/>
        <v/>
      </c>
      <c s="175" t="str">
        <f>IF(AND(B81="",D81="",F81="",G81=""),"",IF($O$4='DATA SHEET'!$BC$2,VLOOKUP(F81,अंक,6,0),IF($O$4='DATA SHEET'!$BC$4,VLOOKUP(F81,अंक,11,0),IF($O$4='DATA SHEET'!$BC$5,VLOOKUP(F81,अंक,16,0),""))))</f>
        <v/>
      </c>
      <c s="176" t="str">
        <f>IF(AND(B81="",D81="",F81="",G81=""),"",IF($O$4='DATA SHEET'!$BC$2,VLOOKUP(F81,अंक,7,0),IF($O$4='DATA SHEET'!$BC$4,VLOOKUP(F81,अंक,12,0),IF($O$4='DATA SHEET'!$BC$5,VLOOKUP(F81,अंक,17,0),""))))</f>
        <v/>
      </c>
      <c s="176" t="str">
        <f>IF(AND(B81="",D81="",F81="",G81=""),"",IF($O$4='DATA SHEET'!$BC$2,VLOOKUP(F81,अंक,8,0),IF($O$4='DATA SHEET'!$BC$4,VLOOKUP(F81,अंक,13,0),IF($O$4='DATA SHEET'!$BC$5,VLOOKUP(F81,अंक,18,0),""))))</f>
        <v/>
      </c>
      <c s="177" t="str">
        <f>IF(AND(B81="",D81="",F81="",G81=""),"",IF($O$4='DATA SHEET'!$BC$2,VLOOKUP(F81,अंक,9,0),IF($O$4='DATA SHEET'!$BC$4,VLOOKUP(F81,अंक,14,0),IF($O$4='DATA SHEET'!$BC$5,VLOOKUP(F81,अंक,19,0),""))))</f>
        <v/>
      </c>
      <c s="177" t="str">
        <f>IF(AND(B81="",D81="",F81="",G81=""),"",IF($O$4='DATA SHEET'!$BC$2,VLOOKUP(F81,अंक,10,0),IF($O$4='DATA SHEET'!$BC$4,VLOOKUP(F81,अंक,15,0),IF($O$4='DATA SHEET'!$BC$5,VLOOKUP(F81,अंक,20,0),""))))</f>
        <v/>
      </c>
      <c s="178" t="str">
        <f t="shared" si="22"/>
        <v/>
      </c>
      <c s="179" t="str">
        <f t="shared" si="23"/>
        <v/>
      </c>
      <c s="179" t="str">
        <f t="shared" si="21"/>
        <v/>
      </c>
      <c s="179" t="str">
        <f t="shared" si="24"/>
        <v/>
      </c>
      <c s="332"/>
      <c s="332"/>
      <c s="374"/>
    </row>
    <row r="82" spans="1:19" ht="21.75" customHeight="1">
      <c r="A82" s="166" t="str">
        <f>'DATA SHEET'!A82</f>
        <v/>
      </c>
      <c s="167" t="str">
        <f t="shared" si="15"/>
        <v/>
      </c>
      <c s="168" t="str">
        <f t="shared" si="16"/>
        <v/>
      </c>
      <c s="169" t="str">
        <f t="shared" si="17"/>
        <v/>
      </c>
      <c s="169" t="str">
        <f t="shared" si="18"/>
        <v/>
      </c>
      <c s="170" t="str">
        <f t="shared" si="19"/>
        <v/>
      </c>
      <c s="171" t="str">
        <f t="shared" si="20"/>
        <v/>
      </c>
      <c s="175" t="str">
        <f>IF(AND(B82="",D82="",F82="",G82=""),"",IF($O$4='DATA SHEET'!$BC$2,VLOOKUP(F82,अंक,6,0),IF($O$4='DATA SHEET'!$BC$4,VLOOKUP(F82,अंक,11,0),IF($O$4='DATA SHEET'!$BC$5,VLOOKUP(F82,अंक,16,0),""))))</f>
        <v/>
      </c>
      <c s="176" t="str">
        <f>IF(AND(B82="",D82="",F82="",G82=""),"",IF($O$4='DATA SHEET'!$BC$2,VLOOKUP(F82,अंक,7,0),IF($O$4='DATA SHEET'!$BC$4,VLOOKUP(F82,अंक,12,0),IF($O$4='DATA SHEET'!$BC$5,VLOOKUP(F82,अंक,17,0),""))))</f>
        <v/>
      </c>
      <c s="176" t="str">
        <f>IF(AND(B82="",D82="",F82="",G82=""),"",IF($O$4='DATA SHEET'!$BC$2,VLOOKUP(F82,अंक,8,0),IF($O$4='DATA SHEET'!$BC$4,VLOOKUP(F82,अंक,13,0),IF($O$4='DATA SHEET'!$BC$5,VLOOKUP(F82,अंक,18,0),""))))</f>
        <v/>
      </c>
      <c s="177" t="str">
        <f>IF(AND(B82="",D82="",F82="",G82=""),"",IF($O$4='DATA SHEET'!$BC$2,VLOOKUP(F82,अंक,9,0),IF($O$4='DATA SHEET'!$BC$4,VLOOKUP(F82,अंक,14,0),IF($O$4='DATA SHEET'!$BC$5,VLOOKUP(F82,अंक,19,0),""))))</f>
        <v/>
      </c>
      <c s="177" t="str">
        <f>IF(AND(B82="",D82="",F82="",G82=""),"",IF($O$4='DATA SHEET'!$BC$2,VLOOKUP(F82,अंक,10,0),IF($O$4='DATA SHEET'!$BC$4,VLOOKUP(F82,अंक,15,0),IF($O$4='DATA SHEET'!$BC$5,VLOOKUP(F82,अंक,20,0),""))))</f>
        <v/>
      </c>
      <c s="178" t="str">
        <f t="shared" si="22"/>
        <v/>
      </c>
      <c s="179" t="str">
        <f t="shared" si="23"/>
        <v/>
      </c>
      <c s="179" t="str">
        <f t="shared" si="21"/>
        <v/>
      </c>
      <c s="179" t="str">
        <f t="shared" si="24"/>
        <v/>
      </c>
      <c s="332"/>
      <c s="332"/>
      <c s="374"/>
    </row>
    <row r="83" spans="1:19" ht="21.75" customHeight="1">
      <c r="A83" s="166" t="str">
        <f>'DATA SHEET'!A83</f>
        <v/>
      </c>
      <c s="167" t="str">
        <f t="shared" si="15"/>
        <v/>
      </c>
      <c s="168" t="str">
        <f t="shared" si="16"/>
        <v/>
      </c>
      <c s="169" t="str">
        <f t="shared" si="17"/>
        <v/>
      </c>
      <c s="169" t="str">
        <f t="shared" si="18"/>
        <v/>
      </c>
      <c s="170" t="str">
        <f t="shared" si="19"/>
        <v/>
      </c>
      <c s="171" t="str">
        <f t="shared" si="20"/>
        <v/>
      </c>
      <c s="175" t="str">
        <f>IF(AND(B83="",D83="",F83="",G83=""),"",IF($O$4='DATA SHEET'!$BC$2,VLOOKUP(F83,अंक,6,0),IF($O$4='DATA SHEET'!$BC$4,VLOOKUP(F83,अंक,11,0),IF($O$4='DATA SHEET'!$BC$5,VLOOKUP(F83,अंक,16,0),""))))</f>
        <v/>
      </c>
      <c s="176" t="str">
        <f>IF(AND(B83="",D83="",F83="",G83=""),"",IF($O$4='DATA SHEET'!$BC$2,VLOOKUP(F83,अंक,7,0),IF($O$4='DATA SHEET'!$BC$4,VLOOKUP(F83,अंक,12,0),IF($O$4='DATA SHEET'!$BC$5,VLOOKUP(F83,अंक,17,0),""))))</f>
        <v/>
      </c>
      <c s="176" t="str">
        <f>IF(AND(B83="",D83="",F83="",G83=""),"",IF($O$4='DATA SHEET'!$BC$2,VLOOKUP(F83,अंक,8,0),IF($O$4='DATA SHEET'!$BC$4,VLOOKUP(F83,अंक,13,0),IF($O$4='DATA SHEET'!$BC$5,VLOOKUP(F83,अंक,18,0),""))))</f>
        <v/>
      </c>
      <c s="177" t="str">
        <f>IF(AND(B83="",D83="",F83="",G83=""),"",IF($O$4='DATA SHEET'!$BC$2,VLOOKUP(F83,अंक,9,0),IF($O$4='DATA SHEET'!$BC$4,VLOOKUP(F83,अंक,14,0),IF($O$4='DATA SHEET'!$BC$5,VLOOKUP(F83,अंक,19,0),""))))</f>
        <v/>
      </c>
      <c s="177" t="str">
        <f>IF(AND(B83="",D83="",F83="",G83=""),"",IF($O$4='DATA SHEET'!$BC$2,VLOOKUP(F83,अंक,10,0),IF($O$4='DATA SHEET'!$BC$4,VLOOKUP(F83,अंक,15,0),IF($O$4='DATA SHEET'!$BC$5,VLOOKUP(F83,अंक,20,0),""))))</f>
        <v/>
      </c>
      <c s="178" t="str">
        <f t="shared" si="22"/>
        <v/>
      </c>
      <c s="179" t="str">
        <f t="shared" si="23"/>
        <v/>
      </c>
      <c s="179" t="str">
        <f t="shared" si="21"/>
        <v/>
      </c>
      <c s="179" t="str">
        <f t="shared" si="24"/>
        <v/>
      </c>
      <c s="332"/>
      <c s="332"/>
      <c s="374"/>
    </row>
    <row r="84" spans="1:19" ht="21.75" customHeight="1">
      <c r="A84" s="166" t="str">
        <f>'DATA SHEET'!A84</f>
        <v/>
      </c>
      <c s="167" t="str">
        <f t="shared" si="15"/>
        <v/>
      </c>
      <c s="168" t="str">
        <f t="shared" si="16"/>
        <v/>
      </c>
      <c s="169" t="str">
        <f t="shared" si="17"/>
        <v/>
      </c>
      <c s="169" t="str">
        <f t="shared" si="18"/>
        <v/>
      </c>
      <c s="170" t="str">
        <f t="shared" si="19"/>
        <v/>
      </c>
      <c s="171" t="str">
        <f t="shared" si="20"/>
        <v/>
      </c>
      <c s="175" t="str">
        <f>IF(AND(B84="",D84="",F84="",G84=""),"",IF($O$4='DATA SHEET'!$BC$2,VLOOKUP(F84,अंक,6,0),IF($O$4='DATA SHEET'!$BC$4,VLOOKUP(F84,अंक,11,0),IF($O$4='DATA SHEET'!$BC$5,VLOOKUP(F84,अंक,16,0),""))))</f>
        <v/>
      </c>
      <c s="176" t="str">
        <f>IF(AND(B84="",D84="",F84="",G84=""),"",IF($O$4='DATA SHEET'!$BC$2,VLOOKUP(F84,अंक,7,0),IF($O$4='DATA SHEET'!$BC$4,VLOOKUP(F84,अंक,12,0),IF($O$4='DATA SHEET'!$BC$5,VLOOKUP(F84,अंक,17,0),""))))</f>
        <v/>
      </c>
      <c s="176" t="str">
        <f>IF(AND(B84="",D84="",F84="",G84=""),"",IF($O$4='DATA SHEET'!$BC$2,VLOOKUP(F84,अंक,8,0),IF($O$4='DATA SHEET'!$BC$4,VLOOKUP(F84,अंक,13,0),IF($O$4='DATA SHEET'!$BC$5,VLOOKUP(F84,अंक,18,0),""))))</f>
        <v/>
      </c>
      <c s="177" t="str">
        <f>IF(AND(B84="",D84="",F84="",G84=""),"",IF($O$4='DATA SHEET'!$BC$2,VLOOKUP(F84,अंक,9,0),IF($O$4='DATA SHEET'!$BC$4,VLOOKUP(F84,अंक,14,0),IF($O$4='DATA SHEET'!$BC$5,VLOOKUP(F84,अंक,19,0),""))))</f>
        <v/>
      </c>
      <c s="177" t="str">
        <f>IF(AND(B84="",D84="",F84="",G84=""),"",IF($O$4='DATA SHEET'!$BC$2,VLOOKUP(F84,अंक,10,0),IF($O$4='DATA SHEET'!$BC$4,VLOOKUP(F84,अंक,15,0),IF($O$4='DATA SHEET'!$BC$5,VLOOKUP(F84,अंक,20,0),""))))</f>
        <v/>
      </c>
      <c s="178" t="str">
        <f t="shared" si="22"/>
        <v/>
      </c>
      <c s="179" t="str">
        <f t="shared" si="23"/>
        <v/>
      </c>
      <c s="179" t="str">
        <f t="shared" si="21"/>
        <v/>
      </c>
      <c s="179" t="str">
        <f t="shared" si="24"/>
        <v/>
      </c>
      <c s="332"/>
      <c s="332"/>
      <c s="374"/>
    </row>
    <row r="85" spans="1:19" ht="21.75" customHeight="1">
      <c r="A85" s="166" t="str">
        <f>'DATA SHEET'!A85</f>
        <v/>
      </c>
      <c s="167" t="str">
        <f t="shared" si="15"/>
        <v/>
      </c>
      <c s="168" t="str">
        <f t="shared" si="16"/>
        <v/>
      </c>
      <c s="169" t="str">
        <f t="shared" si="17"/>
        <v/>
      </c>
      <c s="169" t="str">
        <f t="shared" si="18"/>
        <v/>
      </c>
      <c s="170" t="str">
        <f t="shared" si="19"/>
        <v/>
      </c>
      <c s="171" t="str">
        <f t="shared" si="20"/>
        <v/>
      </c>
      <c s="175" t="str">
        <f>IF(AND(B85="",D85="",F85="",G85=""),"",IF($O$4='DATA SHEET'!$BC$2,VLOOKUP(F85,अंक,6,0),IF($O$4='DATA SHEET'!$BC$4,VLOOKUP(F85,अंक,11,0),IF($O$4='DATA SHEET'!$BC$5,VLOOKUP(F85,अंक,16,0),""))))</f>
        <v/>
      </c>
      <c s="176" t="str">
        <f>IF(AND(B85="",D85="",F85="",G85=""),"",IF($O$4='DATA SHEET'!$BC$2,VLOOKUP(F85,अंक,7,0),IF($O$4='DATA SHEET'!$BC$4,VLOOKUP(F85,अंक,12,0),IF($O$4='DATA SHEET'!$BC$5,VLOOKUP(F85,अंक,17,0),""))))</f>
        <v/>
      </c>
      <c s="176" t="str">
        <f>IF(AND(B85="",D85="",F85="",G85=""),"",IF($O$4='DATA SHEET'!$BC$2,VLOOKUP(F85,अंक,8,0),IF($O$4='DATA SHEET'!$BC$4,VLOOKUP(F85,अंक,13,0),IF($O$4='DATA SHEET'!$BC$5,VLOOKUP(F85,अंक,18,0),""))))</f>
        <v/>
      </c>
      <c s="177" t="str">
        <f>IF(AND(B85="",D85="",F85="",G85=""),"",IF($O$4='DATA SHEET'!$BC$2,VLOOKUP(F85,अंक,9,0),IF($O$4='DATA SHEET'!$BC$4,VLOOKUP(F85,अंक,14,0),IF($O$4='DATA SHEET'!$BC$5,VLOOKUP(F85,अंक,19,0),""))))</f>
        <v/>
      </c>
      <c s="177" t="str">
        <f>IF(AND(B85="",D85="",F85="",G85=""),"",IF($O$4='DATA SHEET'!$BC$2,VLOOKUP(F85,अंक,10,0),IF($O$4='DATA SHEET'!$BC$4,VLOOKUP(F85,अंक,15,0),IF($O$4='DATA SHEET'!$BC$5,VLOOKUP(F85,अंक,20,0),""))))</f>
        <v/>
      </c>
      <c s="178" t="str">
        <f t="shared" si="22"/>
        <v/>
      </c>
      <c s="179" t="str">
        <f t="shared" si="23"/>
        <v/>
      </c>
      <c s="179" t="str">
        <f t="shared" si="21"/>
        <v/>
      </c>
      <c s="179" t="str">
        <f t="shared" si="24"/>
        <v/>
      </c>
      <c s="332"/>
      <c s="332"/>
      <c s="374"/>
    </row>
    <row r="86" spans="1:19" ht="21.75" customHeight="1">
      <c r="A86" s="166" t="str">
        <f>'DATA SHEET'!A86</f>
        <v/>
      </c>
      <c s="167" t="str">
        <f t="shared" si="15"/>
        <v/>
      </c>
      <c s="168" t="str">
        <f t="shared" si="16"/>
        <v/>
      </c>
      <c s="169" t="str">
        <f t="shared" si="17"/>
        <v/>
      </c>
      <c s="169" t="str">
        <f t="shared" si="18"/>
        <v/>
      </c>
      <c s="170" t="str">
        <f t="shared" si="19"/>
        <v/>
      </c>
      <c s="171" t="str">
        <f t="shared" si="20"/>
        <v/>
      </c>
      <c s="175" t="str">
        <f>IF(AND(B86="",D86="",F86="",G86=""),"",IF($O$4='DATA SHEET'!$BC$2,VLOOKUP(F86,अंक,6,0),IF($O$4='DATA SHEET'!$BC$4,VLOOKUP(F86,अंक,11,0),IF($O$4='DATA SHEET'!$BC$5,VLOOKUP(F86,अंक,16,0),""))))</f>
        <v/>
      </c>
      <c s="176" t="str">
        <f>IF(AND(B86="",D86="",F86="",G86=""),"",IF($O$4='DATA SHEET'!$BC$2,VLOOKUP(F86,अंक,7,0),IF($O$4='DATA SHEET'!$BC$4,VLOOKUP(F86,अंक,12,0),IF($O$4='DATA SHEET'!$BC$5,VLOOKUP(F86,अंक,17,0),""))))</f>
        <v/>
      </c>
      <c s="176" t="str">
        <f>IF(AND(B86="",D86="",F86="",G86=""),"",IF($O$4='DATA SHEET'!$BC$2,VLOOKUP(F86,अंक,8,0),IF($O$4='DATA SHEET'!$BC$4,VLOOKUP(F86,अंक,13,0),IF($O$4='DATA SHEET'!$BC$5,VLOOKUP(F86,अंक,18,0),""))))</f>
        <v/>
      </c>
      <c s="177" t="str">
        <f>IF(AND(B86="",D86="",F86="",G86=""),"",IF($O$4='DATA SHEET'!$BC$2,VLOOKUP(F86,अंक,9,0),IF($O$4='DATA SHEET'!$BC$4,VLOOKUP(F86,अंक,14,0),IF($O$4='DATA SHEET'!$BC$5,VLOOKUP(F86,अंक,19,0),""))))</f>
        <v/>
      </c>
      <c s="177" t="str">
        <f>IF(AND(B86="",D86="",F86="",G86=""),"",IF($O$4='DATA SHEET'!$BC$2,VLOOKUP(F86,अंक,10,0),IF($O$4='DATA SHEET'!$BC$4,VLOOKUP(F86,अंक,15,0),IF($O$4='DATA SHEET'!$BC$5,VLOOKUP(F86,अंक,20,0),""))))</f>
        <v/>
      </c>
      <c s="178" t="str">
        <f t="shared" si="22"/>
        <v/>
      </c>
      <c s="179" t="str">
        <f t="shared" si="23"/>
        <v/>
      </c>
      <c s="179" t="str">
        <f t="shared" si="21"/>
        <v/>
      </c>
      <c s="179" t="str">
        <f t="shared" si="24"/>
        <v/>
      </c>
      <c s="332"/>
      <c s="332"/>
      <c s="374"/>
    </row>
    <row r="87" spans="1:19" ht="21.75" customHeight="1">
      <c r="A87" s="166" t="str">
        <f>'DATA SHEET'!A87</f>
        <v/>
      </c>
      <c s="167" t="str">
        <f t="shared" si="15"/>
        <v/>
      </c>
      <c s="168" t="str">
        <f t="shared" si="16"/>
        <v/>
      </c>
      <c s="169" t="str">
        <f t="shared" si="17"/>
        <v/>
      </c>
      <c s="169" t="str">
        <f t="shared" si="18"/>
        <v/>
      </c>
      <c s="170" t="str">
        <f t="shared" si="19"/>
        <v/>
      </c>
      <c s="171" t="str">
        <f t="shared" si="20"/>
        <v/>
      </c>
      <c s="175" t="str">
        <f>IF(AND(B87="",D87="",F87="",G87=""),"",IF($O$4='DATA SHEET'!$BC$2,VLOOKUP(F87,अंक,6,0),IF($O$4='DATA SHEET'!$BC$4,VLOOKUP(F87,अंक,11,0),IF($O$4='DATA SHEET'!$BC$5,VLOOKUP(F87,अंक,16,0),""))))</f>
        <v/>
      </c>
      <c s="176" t="str">
        <f>IF(AND(B87="",D87="",F87="",G87=""),"",IF($O$4='DATA SHEET'!$BC$2,VLOOKUP(F87,अंक,7,0),IF($O$4='DATA SHEET'!$BC$4,VLOOKUP(F87,अंक,12,0),IF($O$4='DATA SHEET'!$BC$5,VLOOKUP(F87,अंक,17,0),""))))</f>
        <v/>
      </c>
      <c s="176" t="str">
        <f>IF(AND(B87="",D87="",F87="",G87=""),"",IF($O$4='DATA SHEET'!$BC$2,VLOOKUP(F87,अंक,8,0),IF($O$4='DATA SHEET'!$BC$4,VLOOKUP(F87,अंक,13,0),IF($O$4='DATA SHEET'!$BC$5,VLOOKUP(F87,अंक,18,0),""))))</f>
        <v/>
      </c>
      <c s="177" t="str">
        <f>IF(AND(B87="",D87="",F87="",G87=""),"",IF($O$4='DATA SHEET'!$BC$2,VLOOKUP(F87,अंक,9,0),IF($O$4='DATA SHEET'!$BC$4,VLOOKUP(F87,अंक,14,0),IF($O$4='DATA SHEET'!$BC$5,VLOOKUP(F87,अंक,19,0),""))))</f>
        <v/>
      </c>
      <c s="177" t="str">
        <f>IF(AND(B87="",D87="",F87="",G87=""),"",IF($O$4='DATA SHEET'!$BC$2,VLOOKUP(F87,अंक,10,0),IF($O$4='DATA SHEET'!$BC$4,VLOOKUP(F87,अंक,15,0),IF($O$4='DATA SHEET'!$BC$5,VLOOKUP(F87,अंक,20,0),""))))</f>
        <v/>
      </c>
      <c s="178" t="str">
        <f t="shared" si="22"/>
        <v/>
      </c>
      <c s="179" t="str">
        <f t="shared" si="23"/>
        <v/>
      </c>
      <c s="179" t="str">
        <f t="shared" si="21"/>
        <v/>
      </c>
      <c s="179" t="str">
        <f t="shared" si="24"/>
        <v/>
      </c>
      <c s="332"/>
      <c s="332"/>
      <c s="374"/>
    </row>
    <row r="88" spans="1:19" ht="21.75" customHeight="1">
      <c r="A88" s="166" t="str">
        <f>'DATA SHEET'!A88</f>
        <v/>
      </c>
      <c s="167" t="str">
        <f t="shared" si="15"/>
        <v/>
      </c>
      <c s="168" t="str">
        <f t="shared" si="16"/>
        <v/>
      </c>
      <c s="169" t="str">
        <f t="shared" si="17"/>
        <v/>
      </c>
      <c s="169" t="str">
        <f t="shared" si="18"/>
        <v/>
      </c>
      <c s="170" t="str">
        <f t="shared" si="19"/>
        <v/>
      </c>
      <c s="171" t="str">
        <f t="shared" si="20"/>
        <v/>
      </c>
      <c s="175" t="str">
        <f>IF(AND(B88="",D88="",F88="",G88=""),"",IF($O$4='DATA SHEET'!$BC$2,VLOOKUP(F88,अंक,6,0),IF($O$4='DATA SHEET'!$BC$4,VLOOKUP(F88,अंक,11,0),IF($O$4='DATA SHEET'!$BC$5,VLOOKUP(F88,अंक,16,0),""))))</f>
        <v/>
      </c>
      <c s="176" t="str">
        <f>IF(AND(B88="",D88="",F88="",G88=""),"",IF($O$4='DATA SHEET'!$BC$2,VLOOKUP(F88,अंक,7,0),IF($O$4='DATA SHEET'!$BC$4,VLOOKUP(F88,अंक,12,0),IF($O$4='DATA SHEET'!$BC$5,VLOOKUP(F88,अंक,17,0),""))))</f>
        <v/>
      </c>
      <c s="176" t="str">
        <f>IF(AND(B88="",D88="",F88="",G88=""),"",IF($O$4='DATA SHEET'!$BC$2,VLOOKUP(F88,अंक,8,0),IF($O$4='DATA SHEET'!$BC$4,VLOOKUP(F88,अंक,13,0),IF($O$4='DATA SHEET'!$BC$5,VLOOKUP(F88,अंक,18,0),""))))</f>
        <v/>
      </c>
      <c s="177" t="str">
        <f>IF(AND(B88="",D88="",F88="",G88=""),"",IF($O$4='DATA SHEET'!$BC$2,VLOOKUP(F88,अंक,9,0),IF($O$4='DATA SHEET'!$BC$4,VLOOKUP(F88,अंक,14,0),IF($O$4='DATA SHEET'!$BC$5,VLOOKUP(F88,अंक,19,0),""))))</f>
        <v/>
      </c>
      <c s="177" t="str">
        <f>IF(AND(B88="",D88="",F88="",G88=""),"",IF($O$4='DATA SHEET'!$BC$2,VLOOKUP(F88,अंक,10,0),IF($O$4='DATA SHEET'!$BC$4,VLOOKUP(F88,अंक,15,0),IF($O$4='DATA SHEET'!$BC$5,VLOOKUP(F88,अंक,20,0),""))))</f>
        <v/>
      </c>
      <c s="178" t="str">
        <f t="shared" si="22"/>
        <v/>
      </c>
      <c s="179" t="str">
        <f t="shared" si="23"/>
        <v/>
      </c>
      <c s="179" t="str">
        <f t="shared" si="21"/>
        <v/>
      </c>
      <c s="179" t="str">
        <f t="shared" si="24"/>
        <v/>
      </c>
      <c s="332"/>
      <c s="332"/>
      <c s="374"/>
    </row>
    <row r="89" spans="1:19" ht="21.75" customHeight="1">
      <c r="A89" s="166" t="str">
        <f>'DATA SHEET'!A89</f>
        <v/>
      </c>
      <c s="167" t="str">
        <f t="shared" si="15"/>
        <v/>
      </c>
      <c s="168" t="str">
        <f t="shared" si="16"/>
        <v/>
      </c>
      <c s="169" t="str">
        <f t="shared" si="17"/>
        <v/>
      </c>
      <c s="169" t="str">
        <f t="shared" si="18"/>
        <v/>
      </c>
      <c s="170" t="str">
        <f t="shared" si="19"/>
        <v/>
      </c>
      <c s="171" t="str">
        <f t="shared" si="20"/>
        <v/>
      </c>
      <c s="175" t="str">
        <f>IF(AND(B89="",D89="",F89="",G89=""),"",IF($O$4='DATA SHEET'!$BC$2,VLOOKUP(F89,अंक,6,0),IF($O$4='DATA SHEET'!$BC$4,VLOOKUP(F89,अंक,11,0),IF($O$4='DATA SHEET'!$BC$5,VLOOKUP(F89,अंक,16,0),""))))</f>
        <v/>
      </c>
      <c s="176" t="str">
        <f>IF(AND(B89="",D89="",F89="",G89=""),"",IF($O$4='DATA SHEET'!$BC$2,VLOOKUP(F89,अंक,7,0),IF($O$4='DATA SHEET'!$BC$4,VLOOKUP(F89,अंक,12,0),IF($O$4='DATA SHEET'!$BC$5,VLOOKUP(F89,अंक,17,0),""))))</f>
        <v/>
      </c>
      <c s="176" t="str">
        <f>IF(AND(B89="",D89="",F89="",G89=""),"",IF($O$4='DATA SHEET'!$BC$2,VLOOKUP(F89,अंक,8,0),IF($O$4='DATA SHEET'!$BC$4,VLOOKUP(F89,अंक,13,0),IF($O$4='DATA SHEET'!$BC$5,VLOOKUP(F89,अंक,18,0),""))))</f>
        <v/>
      </c>
      <c s="177" t="str">
        <f>IF(AND(B89="",D89="",F89="",G89=""),"",IF($O$4='DATA SHEET'!$BC$2,VLOOKUP(F89,अंक,9,0),IF($O$4='DATA SHEET'!$BC$4,VLOOKUP(F89,अंक,14,0),IF($O$4='DATA SHEET'!$BC$5,VLOOKUP(F89,अंक,19,0),""))))</f>
        <v/>
      </c>
      <c s="177" t="str">
        <f>IF(AND(B89="",D89="",F89="",G89=""),"",IF($O$4='DATA SHEET'!$BC$2,VLOOKUP(F89,अंक,10,0),IF($O$4='DATA SHEET'!$BC$4,VLOOKUP(F89,अंक,15,0),IF($O$4='DATA SHEET'!$BC$5,VLOOKUP(F89,अंक,20,0),""))))</f>
        <v/>
      </c>
      <c s="178" t="str">
        <f t="shared" si="22"/>
        <v/>
      </c>
      <c s="179" t="str">
        <f t="shared" si="23"/>
        <v/>
      </c>
      <c s="179" t="str">
        <f t="shared" si="21"/>
        <v/>
      </c>
      <c s="179" t="str">
        <f t="shared" si="24"/>
        <v/>
      </c>
      <c s="332"/>
      <c s="332"/>
      <c s="374"/>
    </row>
    <row r="90" spans="1:19" ht="21.75" customHeight="1">
      <c r="A90" s="166" t="str">
        <f>'DATA SHEET'!A90</f>
        <v/>
      </c>
      <c s="167" t="str">
        <f t="shared" si="15"/>
        <v/>
      </c>
      <c s="168" t="str">
        <f t="shared" si="16"/>
        <v/>
      </c>
      <c s="169" t="str">
        <f t="shared" si="17"/>
        <v/>
      </c>
      <c s="169" t="str">
        <f t="shared" si="18"/>
        <v/>
      </c>
      <c s="170" t="str">
        <f t="shared" si="19"/>
        <v/>
      </c>
      <c s="171" t="str">
        <f t="shared" si="20"/>
        <v/>
      </c>
      <c s="175" t="str">
        <f>IF(AND(B90="",D90="",F90="",G90=""),"",IF($O$4='DATA SHEET'!$BC$2,VLOOKUP(F90,अंक,6,0),IF($O$4='DATA SHEET'!$BC$4,VLOOKUP(F90,अंक,11,0),IF($O$4='DATA SHEET'!$BC$5,VLOOKUP(F90,अंक,16,0),""))))</f>
        <v/>
      </c>
      <c s="176" t="str">
        <f>IF(AND(B90="",D90="",F90="",G90=""),"",IF($O$4='DATA SHEET'!$BC$2,VLOOKUP(F90,अंक,7,0),IF($O$4='DATA SHEET'!$BC$4,VLOOKUP(F90,अंक,12,0),IF($O$4='DATA SHEET'!$BC$5,VLOOKUP(F90,अंक,17,0),""))))</f>
        <v/>
      </c>
      <c s="176" t="str">
        <f>IF(AND(B90="",D90="",F90="",G90=""),"",IF($O$4='DATA SHEET'!$BC$2,VLOOKUP(F90,अंक,8,0),IF($O$4='DATA SHEET'!$BC$4,VLOOKUP(F90,अंक,13,0),IF($O$4='DATA SHEET'!$BC$5,VLOOKUP(F90,अंक,18,0),""))))</f>
        <v/>
      </c>
      <c s="177" t="str">
        <f>IF(AND(B90="",D90="",F90="",G90=""),"",IF($O$4='DATA SHEET'!$BC$2,VLOOKUP(F90,अंक,9,0),IF($O$4='DATA SHEET'!$BC$4,VLOOKUP(F90,अंक,14,0),IF($O$4='DATA SHEET'!$BC$5,VLOOKUP(F90,अंक,19,0),""))))</f>
        <v/>
      </c>
      <c s="177" t="str">
        <f>IF(AND(B90="",D90="",F90="",G90=""),"",IF($O$4='DATA SHEET'!$BC$2,VLOOKUP(F90,अंक,10,0),IF($O$4='DATA SHEET'!$BC$4,VLOOKUP(F90,अंक,15,0),IF($O$4='DATA SHEET'!$BC$5,VLOOKUP(F90,अंक,20,0),""))))</f>
        <v/>
      </c>
      <c s="178" t="str">
        <f t="shared" si="22"/>
        <v/>
      </c>
      <c s="179" t="str">
        <f t="shared" si="23"/>
        <v/>
      </c>
      <c s="179" t="str">
        <f t="shared" si="21"/>
        <v/>
      </c>
      <c s="179" t="str">
        <f t="shared" si="24"/>
        <v/>
      </c>
      <c s="332"/>
      <c s="332"/>
      <c s="374"/>
    </row>
    <row r="91" spans="1:19" ht="21.75" customHeight="1">
      <c r="A91" s="166" t="str">
        <f>'DATA SHEET'!A91</f>
        <v/>
      </c>
      <c s="167" t="str">
        <f t="shared" si="15"/>
        <v/>
      </c>
      <c s="168" t="str">
        <f t="shared" si="16"/>
        <v/>
      </c>
      <c s="169" t="str">
        <f t="shared" si="17"/>
        <v/>
      </c>
      <c s="169" t="str">
        <f t="shared" si="18"/>
        <v/>
      </c>
      <c s="170" t="str">
        <f t="shared" si="19"/>
        <v/>
      </c>
      <c s="171" t="str">
        <f t="shared" si="20"/>
        <v/>
      </c>
      <c s="175" t="str">
        <f>IF(AND(B91="",D91="",F91="",G91=""),"",IF($O$4='DATA SHEET'!$BC$2,VLOOKUP(F91,अंक,6,0),IF($O$4='DATA SHEET'!$BC$4,VLOOKUP(F91,अंक,11,0),IF($O$4='DATA SHEET'!$BC$5,VLOOKUP(F91,अंक,16,0),""))))</f>
        <v/>
      </c>
      <c s="176" t="str">
        <f>IF(AND(B91="",D91="",F91="",G91=""),"",IF($O$4='DATA SHEET'!$BC$2,VLOOKUP(F91,अंक,7,0),IF($O$4='DATA SHEET'!$BC$4,VLOOKUP(F91,अंक,12,0),IF($O$4='DATA SHEET'!$BC$5,VLOOKUP(F91,अंक,17,0),""))))</f>
        <v/>
      </c>
      <c s="176" t="str">
        <f>IF(AND(B91="",D91="",F91="",G91=""),"",IF($O$4='DATA SHEET'!$BC$2,VLOOKUP(F91,अंक,8,0),IF($O$4='DATA SHEET'!$BC$4,VLOOKUP(F91,अंक,13,0),IF($O$4='DATA SHEET'!$BC$5,VLOOKUP(F91,अंक,18,0),""))))</f>
        <v/>
      </c>
      <c s="177" t="str">
        <f>IF(AND(B91="",D91="",F91="",G91=""),"",IF($O$4='DATA SHEET'!$BC$2,VLOOKUP(F91,अंक,9,0),IF($O$4='DATA SHEET'!$BC$4,VLOOKUP(F91,अंक,14,0),IF($O$4='DATA SHEET'!$BC$5,VLOOKUP(F91,अंक,19,0),""))))</f>
        <v/>
      </c>
      <c s="177" t="str">
        <f>IF(AND(B91="",D91="",F91="",G91=""),"",IF($O$4='DATA SHEET'!$BC$2,VLOOKUP(F91,अंक,10,0),IF($O$4='DATA SHEET'!$BC$4,VLOOKUP(F91,अंक,15,0),IF($O$4='DATA SHEET'!$BC$5,VLOOKUP(F91,अंक,20,0),""))))</f>
        <v/>
      </c>
      <c s="178" t="str">
        <f t="shared" si="22"/>
        <v/>
      </c>
      <c s="179" t="str">
        <f t="shared" si="23"/>
        <v/>
      </c>
      <c s="179" t="str">
        <f t="shared" si="21"/>
        <v/>
      </c>
      <c s="179" t="str">
        <f t="shared" si="24"/>
        <v/>
      </c>
      <c s="332"/>
      <c s="332"/>
      <c s="374"/>
    </row>
    <row r="92" spans="1:19" ht="21.75" customHeight="1">
      <c r="A92" s="166" t="str">
        <f>'DATA SHEET'!A92</f>
        <v/>
      </c>
      <c s="167" t="str">
        <f t="shared" si="15"/>
        <v/>
      </c>
      <c s="168" t="str">
        <f t="shared" si="16"/>
        <v/>
      </c>
      <c s="169" t="str">
        <f t="shared" si="17"/>
        <v/>
      </c>
      <c s="169" t="str">
        <f t="shared" si="18"/>
        <v/>
      </c>
      <c s="170" t="str">
        <f t="shared" si="19"/>
        <v/>
      </c>
      <c s="171" t="str">
        <f t="shared" si="20"/>
        <v/>
      </c>
      <c s="175" t="str">
        <f>IF(AND(B92="",D92="",F92="",G92=""),"",IF($O$4='DATA SHEET'!$BC$2,VLOOKUP(F92,अंक,6,0),IF($O$4='DATA SHEET'!$BC$4,VLOOKUP(F92,अंक,11,0),IF($O$4='DATA SHEET'!$BC$5,VLOOKUP(F92,अंक,16,0),""))))</f>
        <v/>
      </c>
      <c s="176" t="str">
        <f>IF(AND(B92="",D92="",F92="",G92=""),"",IF($O$4='DATA SHEET'!$BC$2,VLOOKUP(F92,अंक,7,0),IF($O$4='DATA SHEET'!$BC$4,VLOOKUP(F92,अंक,12,0),IF($O$4='DATA SHEET'!$BC$5,VLOOKUP(F92,अंक,17,0),""))))</f>
        <v/>
      </c>
      <c s="176" t="str">
        <f>IF(AND(B92="",D92="",F92="",G92=""),"",IF($O$4='DATA SHEET'!$BC$2,VLOOKUP(F92,अंक,8,0),IF($O$4='DATA SHEET'!$BC$4,VLOOKUP(F92,अंक,13,0),IF($O$4='DATA SHEET'!$BC$5,VLOOKUP(F92,अंक,18,0),""))))</f>
        <v/>
      </c>
      <c s="177" t="str">
        <f>IF(AND(B92="",D92="",F92="",G92=""),"",IF($O$4='DATA SHEET'!$BC$2,VLOOKUP(F92,अंक,9,0),IF($O$4='DATA SHEET'!$BC$4,VLOOKUP(F92,अंक,14,0),IF($O$4='DATA SHEET'!$BC$5,VLOOKUP(F92,अंक,19,0),""))))</f>
        <v/>
      </c>
      <c s="177" t="str">
        <f>IF(AND(B92="",D92="",F92="",G92=""),"",IF($O$4='DATA SHEET'!$BC$2,VLOOKUP(F92,अंक,10,0),IF($O$4='DATA SHEET'!$BC$4,VLOOKUP(F92,अंक,15,0),IF($O$4='DATA SHEET'!$BC$5,VLOOKUP(F92,अंक,20,0),""))))</f>
        <v/>
      </c>
      <c s="178" t="str">
        <f t="shared" si="22"/>
        <v/>
      </c>
      <c s="179" t="str">
        <f t="shared" si="23"/>
        <v/>
      </c>
      <c s="179" t="str">
        <f t="shared" si="21"/>
        <v/>
      </c>
      <c s="179" t="str">
        <f t="shared" si="24"/>
        <v/>
      </c>
      <c s="332"/>
      <c s="332"/>
      <c s="374"/>
    </row>
    <row r="93" spans="1:19" ht="21.75" customHeight="1">
      <c r="A93" s="166" t="str">
        <f>'DATA SHEET'!A93</f>
        <v/>
      </c>
      <c s="167" t="str">
        <f t="shared" si="15"/>
        <v/>
      </c>
      <c s="168" t="str">
        <f t="shared" si="16"/>
        <v/>
      </c>
      <c s="169" t="str">
        <f t="shared" si="17"/>
        <v/>
      </c>
      <c s="169" t="str">
        <f t="shared" si="18"/>
        <v/>
      </c>
      <c s="170" t="str">
        <f t="shared" si="19"/>
        <v/>
      </c>
      <c s="171" t="str">
        <f t="shared" si="20"/>
        <v/>
      </c>
      <c s="175" t="str">
        <f>IF(AND(B93="",D93="",F93="",G93=""),"",IF($O$4='DATA SHEET'!$BC$2,VLOOKUP(F93,अंक,6,0),IF($O$4='DATA SHEET'!$BC$4,VLOOKUP(F93,अंक,11,0),IF($O$4='DATA SHEET'!$BC$5,VLOOKUP(F93,अंक,16,0),""))))</f>
        <v/>
      </c>
      <c s="176" t="str">
        <f>IF(AND(B93="",D93="",F93="",G93=""),"",IF($O$4='DATA SHEET'!$BC$2,VLOOKUP(F93,अंक,7,0),IF($O$4='DATA SHEET'!$BC$4,VLOOKUP(F93,अंक,12,0),IF($O$4='DATA SHEET'!$BC$5,VLOOKUP(F93,अंक,17,0),""))))</f>
        <v/>
      </c>
      <c s="176" t="str">
        <f>IF(AND(B93="",D93="",F93="",G93=""),"",IF($O$4='DATA SHEET'!$BC$2,VLOOKUP(F93,अंक,8,0),IF($O$4='DATA SHEET'!$BC$4,VLOOKUP(F93,अंक,13,0),IF($O$4='DATA SHEET'!$BC$5,VLOOKUP(F93,अंक,18,0),""))))</f>
        <v/>
      </c>
      <c s="177" t="str">
        <f>IF(AND(B93="",D93="",F93="",G93=""),"",IF($O$4='DATA SHEET'!$BC$2,VLOOKUP(F93,अंक,9,0),IF($O$4='DATA SHEET'!$BC$4,VLOOKUP(F93,अंक,14,0),IF($O$4='DATA SHEET'!$BC$5,VLOOKUP(F93,अंक,19,0),""))))</f>
        <v/>
      </c>
      <c s="177" t="str">
        <f>IF(AND(B93="",D93="",F93="",G93=""),"",IF($O$4='DATA SHEET'!$BC$2,VLOOKUP(F93,अंक,10,0),IF($O$4='DATA SHEET'!$BC$4,VLOOKUP(F93,अंक,15,0),IF($O$4='DATA SHEET'!$BC$5,VLOOKUP(F93,अंक,20,0),""))))</f>
        <v/>
      </c>
      <c s="178" t="str">
        <f t="shared" si="22"/>
        <v/>
      </c>
      <c s="179" t="str">
        <f t="shared" si="23"/>
        <v/>
      </c>
      <c s="179" t="str">
        <f t="shared" si="21"/>
        <v/>
      </c>
      <c s="179" t="str">
        <f t="shared" si="24"/>
        <v/>
      </c>
      <c s="332"/>
      <c s="332"/>
      <c s="374"/>
    </row>
    <row r="94" spans="1:19" ht="21.75" customHeight="1">
      <c r="A94" s="166" t="str">
        <f>'DATA SHEET'!A94</f>
        <v/>
      </c>
      <c s="167" t="str">
        <f t="shared" si="15"/>
        <v/>
      </c>
      <c s="168" t="str">
        <f t="shared" si="16"/>
        <v/>
      </c>
      <c s="169" t="str">
        <f t="shared" si="17"/>
        <v/>
      </c>
      <c s="169" t="str">
        <f t="shared" si="18"/>
        <v/>
      </c>
      <c s="170" t="str">
        <f t="shared" si="19"/>
        <v/>
      </c>
      <c s="171" t="str">
        <f t="shared" si="20"/>
        <v/>
      </c>
      <c s="175" t="str">
        <f>IF(AND(B94="",D94="",F94="",G94=""),"",IF($O$4='DATA SHEET'!$BC$2,VLOOKUP(F94,अंक,6,0),IF($O$4='DATA SHEET'!$BC$4,VLOOKUP(F94,अंक,11,0),IF($O$4='DATA SHEET'!$BC$5,VLOOKUP(F94,अंक,16,0),""))))</f>
        <v/>
      </c>
      <c s="176" t="str">
        <f>IF(AND(B94="",D94="",F94="",G94=""),"",IF($O$4='DATA SHEET'!$BC$2,VLOOKUP(F94,अंक,7,0),IF($O$4='DATA SHEET'!$BC$4,VLOOKUP(F94,अंक,12,0),IF($O$4='DATA SHEET'!$BC$5,VLOOKUP(F94,अंक,17,0),""))))</f>
        <v/>
      </c>
      <c s="176" t="str">
        <f>IF(AND(B94="",D94="",F94="",G94=""),"",IF($O$4='DATA SHEET'!$BC$2,VLOOKUP(F94,अंक,8,0),IF($O$4='DATA SHEET'!$BC$4,VLOOKUP(F94,अंक,13,0),IF($O$4='DATA SHEET'!$BC$5,VLOOKUP(F94,अंक,18,0),""))))</f>
        <v/>
      </c>
      <c s="177" t="str">
        <f>IF(AND(B94="",D94="",F94="",G94=""),"",IF($O$4='DATA SHEET'!$BC$2,VLOOKUP(F94,अंक,9,0),IF($O$4='DATA SHEET'!$BC$4,VLOOKUP(F94,अंक,14,0),IF($O$4='DATA SHEET'!$BC$5,VLOOKUP(F94,अंक,19,0),""))))</f>
        <v/>
      </c>
      <c s="177" t="str">
        <f>IF(AND(B94="",D94="",F94="",G94=""),"",IF($O$4='DATA SHEET'!$BC$2,VLOOKUP(F94,अंक,10,0),IF($O$4='DATA SHEET'!$BC$4,VLOOKUP(F94,अंक,15,0),IF($O$4='DATA SHEET'!$BC$5,VLOOKUP(F94,अंक,20,0),""))))</f>
        <v/>
      </c>
      <c s="178" t="str">
        <f t="shared" si="22"/>
        <v/>
      </c>
      <c s="179" t="str">
        <f t="shared" si="23"/>
        <v/>
      </c>
      <c s="179" t="str">
        <f t="shared" si="21"/>
        <v/>
      </c>
      <c s="179" t="str">
        <f t="shared" si="24"/>
        <v/>
      </c>
      <c s="332"/>
      <c s="332"/>
      <c s="374"/>
    </row>
    <row r="95" spans="1:19" ht="21.75" customHeight="1">
      <c r="A95" s="166" t="str">
        <f>'DATA SHEET'!A95</f>
        <v/>
      </c>
      <c s="167" t="str">
        <f t="shared" si="15"/>
        <v/>
      </c>
      <c s="168" t="str">
        <f t="shared" si="16"/>
        <v/>
      </c>
      <c s="169" t="str">
        <f t="shared" si="17"/>
        <v/>
      </c>
      <c s="169" t="str">
        <f t="shared" si="18"/>
        <v/>
      </c>
      <c s="170" t="str">
        <f t="shared" si="19"/>
        <v/>
      </c>
      <c s="171" t="str">
        <f t="shared" si="20"/>
        <v/>
      </c>
      <c s="175" t="str">
        <f>IF(AND(B95="",D95="",F95="",G95=""),"",IF($O$4='DATA SHEET'!$BC$2,VLOOKUP(F95,अंक,6,0),IF($O$4='DATA SHEET'!$BC$4,VLOOKUP(F95,अंक,11,0),IF($O$4='DATA SHEET'!$BC$5,VLOOKUP(F95,अंक,16,0),""))))</f>
        <v/>
      </c>
      <c s="176" t="str">
        <f>IF(AND(B95="",D95="",F95="",G95=""),"",IF($O$4='DATA SHEET'!$BC$2,VLOOKUP(F95,अंक,7,0),IF($O$4='DATA SHEET'!$BC$4,VLOOKUP(F95,अंक,12,0),IF($O$4='DATA SHEET'!$BC$5,VLOOKUP(F95,अंक,17,0),""))))</f>
        <v/>
      </c>
      <c s="176" t="str">
        <f>IF(AND(B95="",D95="",F95="",G95=""),"",IF($O$4='DATA SHEET'!$BC$2,VLOOKUP(F95,अंक,8,0),IF($O$4='DATA SHEET'!$BC$4,VLOOKUP(F95,अंक,13,0),IF($O$4='DATA SHEET'!$BC$5,VLOOKUP(F95,अंक,18,0),""))))</f>
        <v/>
      </c>
      <c s="177" t="str">
        <f>IF(AND(B95="",D95="",F95="",G95=""),"",IF($O$4='DATA SHEET'!$BC$2,VLOOKUP(F95,अंक,9,0),IF($O$4='DATA SHEET'!$BC$4,VLOOKUP(F95,अंक,14,0),IF($O$4='DATA SHEET'!$BC$5,VLOOKUP(F95,अंक,19,0),""))))</f>
        <v/>
      </c>
      <c s="177" t="str">
        <f>IF(AND(B95="",D95="",F95="",G95=""),"",IF($O$4='DATA SHEET'!$BC$2,VLOOKUP(F95,अंक,10,0),IF($O$4='DATA SHEET'!$BC$4,VLOOKUP(F95,अंक,15,0),IF($O$4='DATA SHEET'!$BC$5,VLOOKUP(F95,अंक,20,0),""))))</f>
        <v/>
      </c>
      <c s="178" t="str">
        <f t="shared" si="22"/>
        <v/>
      </c>
      <c s="179" t="str">
        <f t="shared" si="23"/>
        <v/>
      </c>
      <c s="179" t="str">
        <f t="shared" si="21"/>
        <v/>
      </c>
      <c s="179" t="str">
        <f t="shared" si="24"/>
        <v/>
      </c>
      <c s="332"/>
      <c s="332"/>
      <c s="374"/>
    </row>
    <row r="96" spans="1:19" ht="21.75" customHeight="1">
      <c r="A96" s="166" t="str">
        <f>'DATA SHEET'!A96</f>
        <v/>
      </c>
      <c s="167" t="str">
        <f t="shared" si="15"/>
        <v/>
      </c>
      <c s="168" t="str">
        <f t="shared" si="16"/>
        <v/>
      </c>
      <c s="169" t="str">
        <f t="shared" si="17"/>
        <v/>
      </c>
      <c s="169" t="str">
        <f t="shared" si="18"/>
        <v/>
      </c>
      <c s="170" t="str">
        <f t="shared" si="19"/>
        <v/>
      </c>
      <c s="171" t="str">
        <f t="shared" si="20"/>
        <v/>
      </c>
      <c s="175" t="str">
        <f>IF(AND(B96="",D96="",F96="",G96=""),"",IF($O$4='DATA SHEET'!$BC$2,VLOOKUP(F96,अंक,6,0),IF($O$4='DATA SHEET'!$BC$4,VLOOKUP(F96,अंक,11,0),IF($O$4='DATA SHEET'!$BC$5,VLOOKUP(F96,अंक,16,0),""))))</f>
        <v/>
      </c>
      <c s="176" t="str">
        <f>IF(AND(B96="",D96="",F96="",G96=""),"",IF($O$4='DATA SHEET'!$BC$2,VLOOKUP(F96,अंक,7,0),IF($O$4='DATA SHEET'!$BC$4,VLOOKUP(F96,अंक,12,0),IF($O$4='DATA SHEET'!$BC$5,VLOOKUP(F96,अंक,17,0),""))))</f>
        <v/>
      </c>
      <c s="176" t="str">
        <f>IF(AND(B96="",D96="",F96="",G96=""),"",IF($O$4='DATA SHEET'!$BC$2,VLOOKUP(F96,अंक,8,0),IF($O$4='DATA SHEET'!$BC$4,VLOOKUP(F96,अंक,13,0),IF($O$4='DATA SHEET'!$BC$5,VLOOKUP(F96,अंक,18,0),""))))</f>
        <v/>
      </c>
      <c s="177" t="str">
        <f>IF(AND(B96="",D96="",F96="",G96=""),"",IF($O$4='DATA SHEET'!$BC$2,VLOOKUP(F96,अंक,9,0),IF($O$4='DATA SHEET'!$BC$4,VLOOKUP(F96,अंक,14,0),IF($O$4='DATA SHEET'!$BC$5,VLOOKUP(F96,अंक,19,0),""))))</f>
        <v/>
      </c>
      <c s="177" t="str">
        <f>IF(AND(B96="",D96="",F96="",G96=""),"",IF($O$4='DATA SHEET'!$BC$2,VLOOKUP(F96,अंक,10,0),IF($O$4='DATA SHEET'!$BC$4,VLOOKUP(F96,अंक,15,0),IF($O$4='DATA SHEET'!$BC$5,VLOOKUP(F96,अंक,20,0),""))))</f>
        <v/>
      </c>
      <c s="178" t="str">
        <f t="shared" si="22"/>
        <v/>
      </c>
      <c s="179" t="str">
        <f t="shared" si="23"/>
        <v/>
      </c>
      <c s="179" t="str">
        <f t="shared" si="21"/>
        <v/>
      </c>
      <c s="179" t="str">
        <f t="shared" si="24"/>
        <v/>
      </c>
      <c s="332"/>
      <c s="332"/>
      <c s="374"/>
    </row>
    <row r="97" spans="1:19" ht="21.75" customHeight="1">
      <c r="A97" s="166" t="str">
        <f>'DATA SHEET'!A97</f>
        <v/>
      </c>
      <c s="167" t="str">
        <f t="shared" si="15"/>
        <v/>
      </c>
      <c s="168" t="str">
        <f t="shared" si="16"/>
        <v/>
      </c>
      <c s="169" t="str">
        <f t="shared" si="17"/>
        <v/>
      </c>
      <c s="169" t="str">
        <f t="shared" si="18"/>
        <v/>
      </c>
      <c s="170" t="str">
        <f t="shared" si="19"/>
        <v/>
      </c>
      <c s="171" t="str">
        <f t="shared" si="20"/>
        <v/>
      </c>
      <c s="175" t="str">
        <f>IF(AND(B97="",D97="",F97="",G97=""),"",IF($O$4='DATA SHEET'!$BC$2,VLOOKUP(F97,अंक,6,0),IF($O$4='DATA SHEET'!$BC$4,VLOOKUP(F97,अंक,11,0),IF($O$4='DATA SHEET'!$BC$5,VLOOKUP(F97,अंक,16,0),""))))</f>
        <v/>
      </c>
      <c s="176" t="str">
        <f>IF(AND(B97="",D97="",F97="",G97=""),"",IF($O$4='DATA SHEET'!$BC$2,VLOOKUP(F97,अंक,7,0),IF($O$4='DATA SHEET'!$BC$4,VLOOKUP(F97,अंक,12,0),IF($O$4='DATA SHEET'!$BC$5,VLOOKUP(F97,अंक,17,0),""))))</f>
        <v/>
      </c>
      <c s="176" t="str">
        <f>IF(AND(B97="",D97="",F97="",G97=""),"",IF($O$4='DATA SHEET'!$BC$2,VLOOKUP(F97,अंक,8,0),IF($O$4='DATA SHEET'!$BC$4,VLOOKUP(F97,अंक,13,0),IF($O$4='DATA SHEET'!$BC$5,VLOOKUP(F97,अंक,18,0),""))))</f>
        <v/>
      </c>
      <c s="177" t="str">
        <f>IF(AND(B97="",D97="",F97="",G97=""),"",IF($O$4='DATA SHEET'!$BC$2,VLOOKUP(F97,अंक,9,0),IF($O$4='DATA SHEET'!$BC$4,VLOOKUP(F97,अंक,14,0),IF($O$4='DATA SHEET'!$BC$5,VLOOKUP(F97,अंक,19,0),""))))</f>
        <v/>
      </c>
      <c s="177" t="str">
        <f>IF(AND(B97="",D97="",F97="",G97=""),"",IF($O$4='DATA SHEET'!$BC$2,VLOOKUP(F97,अंक,10,0),IF($O$4='DATA SHEET'!$BC$4,VLOOKUP(F97,अंक,15,0),IF($O$4='DATA SHEET'!$BC$5,VLOOKUP(F97,अंक,20,0),""))))</f>
        <v/>
      </c>
      <c s="178" t="str">
        <f t="shared" si="22"/>
        <v/>
      </c>
      <c s="179" t="str">
        <f t="shared" si="23"/>
        <v/>
      </c>
      <c s="179" t="str">
        <f t="shared" si="21"/>
        <v/>
      </c>
      <c s="179" t="str">
        <f t="shared" si="24"/>
        <v/>
      </c>
      <c s="332"/>
      <c s="332"/>
      <c s="374"/>
    </row>
    <row r="98" spans="1:19" ht="21.75" customHeight="1">
      <c r="A98" s="166" t="str">
        <f>'DATA SHEET'!A98</f>
        <v/>
      </c>
      <c s="167" t="str">
        <f t="shared" si="15"/>
        <v/>
      </c>
      <c s="168" t="str">
        <f t="shared" si="16"/>
        <v/>
      </c>
      <c s="169" t="str">
        <f t="shared" si="17"/>
        <v/>
      </c>
      <c s="169" t="str">
        <f t="shared" si="18"/>
        <v/>
      </c>
      <c s="170" t="str">
        <f t="shared" si="19"/>
        <v/>
      </c>
      <c s="171" t="str">
        <f t="shared" si="20"/>
        <v/>
      </c>
      <c s="175" t="str">
        <f>IF(AND(B98="",D98="",F98="",G98=""),"",IF($O$4='DATA SHEET'!$BC$2,VLOOKUP(F98,अंक,6,0),IF($O$4='DATA SHEET'!$BC$4,VLOOKUP(F98,अंक,11,0),IF($O$4='DATA SHEET'!$BC$5,VLOOKUP(F98,अंक,16,0),""))))</f>
        <v/>
      </c>
      <c s="176" t="str">
        <f>IF(AND(B98="",D98="",F98="",G98=""),"",IF($O$4='DATA SHEET'!$BC$2,VLOOKUP(F98,अंक,7,0),IF($O$4='DATA SHEET'!$BC$4,VLOOKUP(F98,अंक,12,0),IF($O$4='DATA SHEET'!$BC$5,VLOOKUP(F98,अंक,17,0),""))))</f>
        <v/>
      </c>
      <c s="176" t="str">
        <f>IF(AND(B98="",D98="",F98="",G98=""),"",IF($O$4='DATA SHEET'!$BC$2,VLOOKUP(F98,अंक,8,0),IF($O$4='DATA SHEET'!$BC$4,VLOOKUP(F98,अंक,13,0),IF($O$4='DATA SHEET'!$BC$5,VLOOKUP(F98,अंक,18,0),""))))</f>
        <v/>
      </c>
      <c s="177" t="str">
        <f>IF(AND(B98="",D98="",F98="",G98=""),"",IF($O$4='DATA SHEET'!$BC$2,VLOOKUP(F98,अंक,9,0),IF($O$4='DATA SHEET'!$BC$4,VLOOKUP(F98,अंक,14,0),IF($O$4='DATA SHEET'!$BC$5,VLOOKUP(F98,अंक,19,0),""))))</f>
        <v/>
      </c>
      <c s="177" t="str">
        <f>IF(AND(B98="",D98="",F98="",G98=""),"",IF($O$4='DATA SHEET'!$BC$2,VLOOKUP(F98,अंक,10,0),IF($O$4='DATA SHEET'!$BC$4,VLOOKUP(F98,अंक,15,0),IF($O$4='DATA SHEET'!$BC$5,VLOOKUP(F98,अंक,20,0),""))))</f>
        <v/>
      </c>
      <c s="178" t="str">
        <f t="shared" si="22"/>
        <v/>
      </c>
      <c s="179" t="str">
        <f t="shared" si="23"/>
        <v/>
      </c>
      <c s="179" t="str">
        <f t="shared" si="21"/>
        <v/>
      </c>
      <c s="179" t="str">
        <f t="shared" si="24"/>
        <v/>
      </c>
      <c s="332"/>
      <c s="332"/>
      <c s="374"/>
    </row>
    <row r="99" spans="1:19" ht="21.75" customHeight="1">
      <c r="A99" s="166" t="str">
        <f>'DATA SHEET'!A99</f>
        <v/>
      </c>
      <c s="167" t="str">
        <f t="shared" si="15"/>
        <v/>
      </c>
      <c s="168" t="str">
        <f t="shared" si="16"/>
        <v/>
      </c>
      <c s="169" t="str">
        <f t="shared" si="17"/>
        <v/>
      </c>
      <c s="169" t="str">
        <f t="shared" si="18"/>
        <v/>
      </c>
      <c s="170" t="str">
        <f t="shared" si="19"/>
        <v/>
      </c>
      <c s="171" t="str">
        <f t="shared" si="20"/>
        <v/>
      </c>
      <c s="175" t="str">
        <f>IF(AND(B99="",D99="",F99="",G99=""),"",IF($O$4='DATA SHEET'!$BC$2,VLOOKUP(F99,अंक,6,0),IF($O$4='DATA SHEET'!$BC$4,VLOOKUP(F99,अंक,11,0),IF($O$4='DATA SHEET'!$BC$5,VLOOKUP(F99,अंक,16,0),""))))</f>
        <v/>
      </c>
      <c s="176" t="str">
        <f>IF(AND(B99="",D99="",F99="",G99=""),"",IF($O$4='DATA SHEET'!$BC$2,VLOOKUP(F99,अंक,7,0),IF($O$4='DATA SHEET'!$BC$4,VLOOKUP(F99,अंक,12,0),IF($O$4='DATA SHEET'!$BC$5,VLOOKUP(F99,अंक,17,0),""))))</f>
        <v/>
      </c>
      <c s="176" t="str">
        <f>IF(AND(B99="",D99="",F99="",G99=""),"",IF($O$4='DATA SHEET'!$BC$2,VLOOKUP(F99,अंक,8,0),IF($O$4='DATA SHEET'!$BC$4,VLOOKUP(F99,अंक,13,0),IF($O$4='DATA SHEET'!$BC$5,VLOOKUP(F99,अंक,18,0),""))))</f>
        <v/>
      </c>
      <c s="177" t="str">
        <f>IF(AND(B99="",D99="",F99="",G99=""),"",IF($O$4='DATA SHEET'!$BC$2,VLOOKUP(F99,अंक,9,0),IF($O$4='DATA SHEET'!$BC$4,VLOOKUP(F99,अंक,14,0),IF($O$4='DATA SHEET'!$BC$5,VLOOKUP(F99,अंक,19,0),""))))</f>
        <v/>
      </c>
      <c s="177" t="str">
        <f>IF(AND(B99="",D99="",F99="",G99=""),"",IF($O$4='DATA SHEET'!$BC$2,VLOOKUP(F99,अंक,10,0),IF($O$4='DATA SHEET'!$BC$4,VLOOKUP(F99,अंक,15,0),IF($O$4='DATA SHEET'!$BC$5,VLOOKUP(F99,अंक,20,0),""))))</f>
        <v/>
      </c>
      <c s="178" t="str">
        <f t="shared" si="22"/>
        <v/>
      </c>
      <c s="179" t="str">
        <f t="shared" si="23"/>
        <v/>
      </c>
      <c s="179" t="str">
        <f t="shared" si="21"/>
        <v/>
      </c>
      <c s="179" t="str">
        <f t="shared" si="24"/>
        <v/>
      </c>
      <c s="332"/>
      <c s="332"/>
      <c s="374"/>
    </row>
    <row r="100" spans="1:19" ht="21.75" customHeight="1">
      <c r="A100" s="166" t="str">
        <f>'DATA SHEET'!A100</f>
        <v/>
      </c>
      <c s="167" t="str">
        <f t="shared" si="15"/>
        <v/>
      </c>
      <c s="168" t="str">
        <f t="shared" si="16"/>
        <v/>
      </c>
      <c s="169" t="str">
        <f t="shared" si="17"/>
        <v/>
      </c>
      <c s="169" t="str">
        <f t="shared" si="18"/>
        <v/>
      </c>
      <c s="170" t="str">
        <f t="shared" si="19"/>
        <v/>
      </c>
      <c s="171" t="str">
        <f t="shared" si="20"/>
        <v/>
      </c>
      <c s="175" t="str">
        <f>IF(AND(B100="",D100="",F100="",G100=""),"",IF($O$4='DATA SHEET'!$BC$2,VLOOKUP(F100,अंक,6,0),IF($O$4='DATA SHEET'!$BC$4,VLOOKUP(F100,अंक,11,0),IF($O$4='DATA SHEET'!$BC$5,VLOOKUP(F100,अंक,16,0),""))))</f>
        <v/>
      </c>
      <c s="176" t="str">
        <f>IF(AND(B100="",D100="",F100="",G100=""),"",IF($O$4='DATA SHEET'!$BC$2,VLOOKUP(F100,अंक,7,0),IF($O$4='DATA SHEET'!$BC$4,VLOOKUP(F100,अंक,12,0),IF($O$4='DATA SHEET'!$BC$5,VLOOKUP(F100,अंक,17,0),""))))</f>
        <v/>
      </c>
      <c s="176" t="str">
        <f>IF(AND(B100="",D100="",F100="",G100=""),"",IF($O$4='DATA SHEET'!$BC$2,VLOOKUP(F100,अंक,8,0),IF($O$4='DATA SHEET'!$BC$4,VLOOKUP(F100,अंक,13,0),IF($O$4='DATA SHEET'!$BC$5,VLOOKUP(F100,अंक,18,0),""))))</f>
        <v/>
      </c>
      <c s="177" t="str">
        <f>IF(AND(B100="",D100="",F100="",G100=""),"",IF($O$4='DATA SHEET'!$BC$2,VLOOKUP(F100,अंक,9,0),IF($O$4='DATA SHEET'!$BC$4,VLOOKUP(F100,अंक,14,0),IF($O$4='DATA SHEET'!$BC$5,VLOOKUP(F100,अंक,19,0),""))))</f>
        <v/>
      </c>
      <c s="177" t="str">
        <f>IF(AND(B100="",D100="",F100="",G100=""),"",IF($O$4='DATA SHEET'!$BC$2,VLOOKUP(F100,अंक,10,0),IF($O$4='DATA SHEET'!$BC$4,VLOOKUP(F100,अंक,15,0),IF($O$4='DATA SHEET'!$BC$5,VLOOKUP(F100,अंक,20,0),""))))</f>
        <v/>
      </c>
      <c s="178" t="str">
        <f t="shared" si="22"/>
        <v/>
      </c>
      <c s="179" t="str">
        <f t="shared" si="23"/>
        <v/>
      </c>
      <c s="179" t="str">
        <f t="shared" si="21"/>
        <v/>
      </c>
      <c s="179" t="str">
        <f t="shared" si="24"/>
        <v/>
      </c>
      <c s="332"/>
      <c s="332"/>
      <c s="374"/>
    </row>
    <row r="101" spans="1:19" ht="21.75" customHeight="1">
      <c r="A101" s="166" t="str">
        <f>'DATA SHEET'!A101</f>
        <v/>
      </c>
      <c s="167" t="str">
        <f t="shared" si="15"/>
        <v/>
      </c>
      <c s="168" t="str">
        <f t="shared" si="16"/>
        <v/>
      </c>
      <c s="169" t="str">
        <f t="shared" si="17"/>
        <v/>
      </c>
      <c s="169" t="str">
        <f t="shared" si="18"/>
        <v/>
      </c>
      <c s="170" t="str">
        <f t="shared" si="19"/>
        <v/>
      </c>
      <c s="171" t="str">
        <f t="shared" si="20"/>
        <v/>
      </c>
      <c s="175" t="str">
        <f>IF(AND(B101="",D101="",F101="",G101=""),"",IF($O$4='DATA SHEET'!$BC$2,VLOOKUP(F101,अंक,6,0),IF($O$4='DATA SHEET'!$BC$4,VLOOKUP(F101,अंक,11,0),IF($O$4='DATA SHEET'!$BC$5,VLOOKUP(F101,अंक,16,0),""))))</f>
        <v/>
      </c>
      <c s="176" t="str">
        <f>IF(AND(B101="",D101="",F101="",G101=""),"",IF($O$4='DATA SHEET'!$BC$2,VLOOKUP(F101,अंक,7,0),IF($O$4='DATA SHEET'!$BC$4,VLOOKUP(F101,अंक,12,0),IF($O$4='DATA SHEET'!$BC$5,VLOOKUP(F101,अंक,17,0),""))))</f>
        <v/>
      </c>
      <c s="176" t="str">
        <f>IF(AND(B101="",D101="",F101="",G101=""),"",IF($O$4='DATA SHEET'!$BC$2,VLOOKUP(F101,अंक,8,0),IF($O$4='DATA SHEET'!$BC$4,VLOOKUP(F101,अंक,13,0),IF($O$4='DATA SHEET'!$BC$5,VLOOKUP(F101,अंक,18,0),""))))</f>
        <v/>
      </c>
      <c s="177" t="str">
        <f>IF(AND(B101="",D101="",F101="",G101=""),"",IF($O$4='DATA SHEET'!$BC$2,VLOOKUP(F101,अंक,9,0),IF($O$4='DATA SHEET'!$BC$4,VLOOKUP(F101,अंक,14,0),IF($O$4='DATA SHEET'!$BC$5,VLOOKUP(F101,अंक,19,0),""))))</f>
        <v/>
      </c>
      <c s="177" t="str">
        <f>IF(AND(B101="",D101="",F101="",G101=""),"",IF($O$4='DATA SHEET'!$BC$2,VLOOKUP(F101,अंक,10,0),IF($O$4='DATA SHEET'!$BC$4,VLOOKUP(F101,अंक,15,0),IF($O$4='DATA SHEET'!$BC$5,VLOOKUP(F101,अंक,20,0),""))))</f>
        <v/>
      </c>
      <c s="178" t="str">
        <f t="shared" si="22"/>
        <v/>
      </c>
      <c s="179" t="str">
        <f t="shared" si="23"/>
        <v/>
      </c>
      <c s="179" t="str">
        <f t="shared" si="21"/>
        <v/>
      </c>
      <c s="179" t="str">
        <f t="shared" si="24"/>
        <v/>
      </c>
      <c s="332"/>
      <c s="332"/>
      <c s="374"/>
    </row>
    <row r="102" spans="1:19" ht="21.75" customHeight="1">
      <c r="A102" s="166" t="str">
        <f>'DATA SHEET'!A102</f>
        <v/>
      </c>
      <c s="167" t="str">
        <f t="shared" si="15"/>
        <v/>
      </c>
      <c s="168" t="str">
        <f t="shared" si="16"/>
        <v/>
      </c>
      <c s="169" t="str">
        <f t="shared" si="17"/>
        <v/>
      </c>
      <c s="169" t="str">
        <f t="shared" si="18"/>
        <v/>
      </c>
      <c s="170" t="str">
        <f t="shared" si="19"/>
        <v/>
      </c>
      <c s="171" t="str">
        <f t="shared" si="20"/>
        <v/>
      </c>
      <c s="175" t="str">
        <f>IF(AND(B102="",D102="",F102="",G102=""),"",IF($O$4='DATA SHEET'!$BC$2,VLOOKUP(F102,अंक,6,0),IF($O$4='DATA SHEET'!$BC$4,VLOOKUP(F102,अंक,11,0),IF($O$4='DATA SHEET'!$BC$5,VLOOKUP(F102,अंक,16,0),""))))</f>
        <v/>
      </c>
      <c s="176" t="str">
        <f>IF(AND(B102="",D102="",F102="",G102=""),"",IF($O$4='DATA SHEET'!$BC$2,VLOOKUP(F102,अंक,7,0),IF($O$4='DATA SHEET'!$BC$4,VLOOKUP(F102,अंक,12,0),IF($O$4='DATA SHEET'!$BC$5,VLOOKUP(F102,अंक,17,0),""))))</f>
        <v/>
      </c>
      <c s="176" t="str">
        <f>IF(AND(B102="",D102="",F102="",G102=""),"",IF($O$4='DATA SHEET'!$BC$2,VLOOKUP(F102,अंक,8,0),IF($O$4='DATA SHEET'!$BC$4,VLOOKUP(F102,अंक,13,0),IF($O$4='DATA SHEET'!$BC$5,VLOOKUP(F102,अंक,18,0),""))))</f>
        <v/>
      </c>
      <c s="177" t="str">
        <f>IF(AND(B102="",D102="",F102="",G102=""),"",IF($O$4='DATA SHEET'!$BC$2,VLOOKUP(F102,अंक,9,0),IF($O$4='DATA SHEET'!$BC$4,VLOOKUP(F102,अंक,14,0),IF($O$4='DATA SHEET'!$BC$5,VLOOKUP(F102,अंक,19,0),""))))</f>
        <v/>
      </c>
      <c s="177" t="str">
        <f>IF(AND(B102="",D102="",F102="",G102=""),"",IF($O$4='DATA SHEET'!$BC$2,VLOOKUP(F102,अंक,10,0),IF($O$4='DATA SHEET'!$BC$4,VLOOKUP(F102,अंक,15,0),IF($O$4='DATA SHEET'!$BC$5,VLOOKUP(F102,अंक,20,0),""))))</f>
        <v/>
      </c>
      <c s="178" t="str">
        <f t="shared" si="22"/>
        <v/>
      </c>
      <c s="179" t="str">
        <f t="shared" si="23"/>
        <v/>
      </c>
      <c s="179" t="str">
        <f t="shared" si="21"/>
        <v/>
      </c>
      <c s="179" t="str">
        <f t="shared" si="24"/>
        <v/>
      </c>
      <c s="332"/>
      <c s="332"/>
      <c s="374"/>
    </row>
    <row r="103" spans="1:19" ht="21.75" customHeight="1">
      <c r="A103" s="166" t="str">
        <f>'DATA SHEET'!A103</f>
        <v/>
      </c>
      <c s="167" t="str">
        <f t="shared" si="15"/>
        <v/>
      </c>
      <c s="168" t="str">
        <f t="shared" si="16"/>
        <v/>
      </c>
      <c s="169" t="str">
        <f t="shared" si="17"/>
        <v/>
      </c>
      <c s="169" t="str">
        <f t="shared" si="18"/>
        <v/>
      </c>
      <c s="170" t="str">
        <f t="shared" si="19"/>
        <v/>
      </c>
      <c s="171" t="str">
        <f t="shared" si="20"/>
        <v/>
      </c>
      <c s="175" t="str">
        <f>IF(AND(B103="",D103="",F103="",G103=""),"",IF($O$4='DATA SHEET'!$BC$2,VLOOKUP(F103,अंक,6,0),IF($O$4='DATA SHEET'!$BC$4,VLOOKUP(F103,अंक,11,0),IF($O$4='DATA SHEET'!$BC$5,VLOOKUP(F103,अंक,16,0),""))))</f>
        <v/>
      </c>
      <c s="176" t="str">
        <f>IF(AND(B103="",D103="",F103="",G103=""),"",IF($O$4='DATA SHEET'!$BC$2,VLOOKUP(F103,अंक,7,0),IF($O$4='DATA SHEET'!$BC$4,VLOOKUP(F103,अंक,12,0),IF($O$4='DATA SHEET'!$BC$5,VLOOKUP(F103,अंक,17,0),""))))</f>
        <v/>
      </c>
      <c s="176" t="str">
        <f>IF(AND(B103="",D103="",F103="",G103=""),"",IF($O$4='DATA SHEET'!$BC$2,VLOOKUP(F103,अंक,8,0),IF($O$4='DATA SHEET'!$BC$4,VLOOKUP(F103,अंक,13,0),IF($O$4='DATA SHEET'!$BC$5,VLOOKUP(F103,अंक,18,0),""))))</f>
        <v/>
      </c>
      <c s="177" t="str">
        <f>IF(AND(B103="",D103="",F103="",G103=""),"",IF($O$4='DATA SHEET'!$BC$2,VLOOKUP(F103,अंक,9,0),IF($O$4='DATA SHEET'!$BC$4,VLOOKUP(F103,अंक,14,0),IF($O$4='DATA SHEET'!$BC$5,VLOOKUP(F103,अंक,19,0),""))))</f>
        <v/>
      </c>
      <c s="177" t="str">
        <f>IF(AND(B103="",D103="",F103="",G103=""),"",IF($O$4='DATA SHEET'!$BC$2,VLOOKUP(F103,अंक,10,0),IF($O$4='DATA SHEET'!$BC$4,VLOOKUP(F103,अंक,15,0),IF($O$4='DATA SHEET'!$BC$5,VLOOKUP(F103,अंक,20,0),""))))</f>
        <v/>
      </c>
      <c s="178" t="str">
        <f t="shared" si="22"/>
        <v/>
      </c>
      <c s="179" t="str">
        <f t="shared" si="23"/>
        <v/>
      </c>
      <c s="179" t="str">
        <f t="shared" si="21"/>
        <v/>
      </c>
      <c s="179" t="str">
        <f t="shared" si="24"/>
        <v/>
      </c>
      <c s="332"/>
      <c s="332"/>
      <c s="374"/>
    </row>
    <row r="104" spans="1:19" ht="21.75" customHeight="1">
      <c r="A104" s="166" t="str">
        <f>'DATA SHEET'!A104</f>
        <v/>
      </c>
      <c s="167" t="str">
        <f t="shared" si="25" ref="B104:B135">IFERROR(IF($C$4="","",VLOOKUP(A104,नाम,4,0)),"")</f>
        <v/>
      </c>
      <c s="168" t="str">
        <f t="shared" si="16"/>
        <v/>
      </c>
      <c s="169" t="str">
        <f t="shared" si="26" ref="D104:D135">IFERROR(IF($C$4="","",VLOOKUP(A104,नाम,6,0)),"")</f>
        <v/>
      </c>
      <c s="169" t="str">
        <f t="shared" si="27" ref="E104:E135">IFERROR(IF($C$4="","",VLOOKUP(A104,नाम,8,0)),"")</f>
        <v/>
      </c>
      <c s="170" t="str">
        <f t="shared" si="28" ref="F104:F135">IFERROR(IF($C$4="","",VLOOKUP(A104,नाम,12,0)),"")</f>
        <v/>
      </c>
      <c s="171" t="str">
        <f t="shared" si="29" ref="G104:G135">IFERROR(IF($C$4="","",VLOOKUP(A104,नाम,13,0)),"")</f>
        <v/>
      </c>
      <c s="175" t="str">
        <f>IF(AND(B104="",D104="",F104="",G104=""),"",IF($O$4='DATA SHEET'!$BC$2,VLOOKUP(F104,अंक,6,0),IF($O$4='DATA SHEET'!$BC$4,VLOOKUP(F104,अंक,11,0),IF($O$4='DATA SHEET'!$BC$5,VLOOKUP(F104,अंक,16,0),""))))</f>
        <v/>
      </c>
      <c s="176" t="str">
        <f>IF(AND(B104="",D104="",F104="",G104=""),"",IF($O$4='DATA SHEET'!$BC$2,VLOOKUP(F104,अंक,7,0),IF($O$4='DATA SHEET'!$BC$4,VLOOKUP(F104,अंक,12,0),IF($O$4='DATA SHEET'!$BC$5,VLOOKUP(F104,अंक,17,0),""))))</f>
        <v/>
      </c>
      <c s="176" t="str">
        <f>IF(AND(B104="",D104="",F104="",G104=""),"",IF($O$4='DATA SHEET'!$BC$2,VLOOKUP(F104,अंक,8,0),IF($O$4='DATA SHEET'!$BC$4,VLOOKUP(F104,अंक,13,0),IF($O$4='DATA SHEET'!$BC$5,VLOOKUP(F104,अंक,18,0),""))))</f>
        <v/>
      </c>
      <c s="177" t="str">
        <f>IF(AND(B104="",D104="",F104="",G104=""),"",IF($O$4='DATA SHEET'!$BC$2,VLOOKUP(F104,अंक,9,0),IF($O$4='DATA SHEET'!$BC$4,VLOOKUP(F104,अंक,14,0),IF($O$4='DATA SHEET'!$BC$5,VLOOKUP(F104,अंक,19,0),""))))</f>
        <v/>
      </c>
      <c s="177" t="str">
        <f>IF(AND(B104="",D104="",F104="",G104=""),"",IF($O$4='DATA SHEET'!$BC$2,VLOOKUP(F104,अंक,10,0),IF($O$4='DATA SHEET'!$BC$4,VLOOKUP(F104,अंक,15,0),IF($O$4='DATA SHEET'!$BC$5,VLOOKUP(F104,अंक,20,0),""))))</f>
        <v/>
      </c>
      <c s="178" t="str">
        <f t="shared" si="22"/>
        <v/>
      </c>
      <c s="179" t="str">
        <f t="shared" si="23"/>
        <v/>
      </c>
      <c s="179" t="str">
        <f t="shared" si="21"/>
        <v/>
      </c>
      <c s="179" t="str">
        <f t="shared" si="24"/>
        <v/>
      </c>
      <c s="332"/>
      <c s="332"/>
      <c s="374"/>
    </row>
    <row r="105" spans="1:19" ht="21.75" customHeight="1">
      <c r="A105" s="166" t="str">
        <f>'DATA SHEET'!A105</f>
        <v/>
      </c>
      <c s="167" t="str">
        <f t="shared" si="25"/>
        <v/>
      </c>
      <c s="168" t="str">
        <f t="shared" si="16"/>
        <v/>
      </c>
      <c s="169" t="str">
        <f t="shared" si="26"/>
        <v/>
      </c>
      <c s="169" t="str">
        <f t="shared" si="27"/>
        <v/>
      </c>
      <c s="170" t="str">
        <f t="shared" si="28"/>
        <v/>
      </c>
      <c s="171" t="str">
        <f t="shared" si="29"/>
        <v/>
      </c>
      <c s="175" t="str">
        <f>IF(AND(B105="",D105="",F105="",G105=""),"",IF($O$4='DATA SHEET'!$BC$2,VLOOKUP(F105,अंक,6,0),IF($O$4='DATA SHEET'!$BC$4,VLOOKUP(F105,अंक,11,0),IF($O$4='DATA SHEET'!$BC$5,VLOOKUP(F105,अंक,16,0),""))))</f>
        <v/>
      </c>
      <c s="176" t="str">
        <f>IF(AND(B105="",D105="",F105="",G105=""),"",IF($O$4='DATA SHEET'!$BC$2,VLOOKUP(F105,अंक,7,0),IF($O$4='DATA SHEET'!$BC$4,VLOOKUP(F105,अंक,12,0),IF($O$4='DATA SHEET'!$BC$5,VLOOKUP(F105,अंक,17,0),""))))</f>
        <v/>
      </c>
      <c s="176" t="str">
        <f>IF(AND(B105="",D105="",F105="",G105=""),"",IF($O$4='DATA SHEET'!$BC$2,VLOOKUP(F105,अंक,8,0),IF($O$4='DATA SHEET'!$BC$4,VLOOKUP(F105,अंक,13,0),IF($O$4='DATA SHEET'!$BC$5,VLOOKUP(F105,अंक,18,0),""))))</f>
        <v/>
      </c>
      <c s="177" t="str">
        <f>IF(AND(B105="",D105="",F105="",G105=""),"",IF($O$4='DATA SHEET'!$BC$2,VLOOKUP(F105,अंक,9,0),IF($O$4='DATA SHEET'!$BC$4,VLOOKUP(F105,अंक,14,0),IF($O$4='DATA SHEET'!$BC$5,VLOOKUP(F105,अंक,19,0),""))))</f>
        <v/>
      </c>
      <c s="177" t="str">
        <f>IF(AND(B105="",D105="",F105="",G105=""),"",IF($O$4='DATA SHEET'!$BC$2,VLOOKUP(F105,अंक,10,0),IF($O$4='DATA SHEET'!$BC$4,VLOOKUP(F105,अंक,15,0),IF($O$4='DATA SHEET'!$BC$5,VLOOKUP(F105,अंक,20,0),""))))</f>
        <v/>
      </c>
      <c s="178" t="str">
        <f t="shared" si="22"/>
        <v/>
      </c>
      <c s="179" t="str">
        <f t="shared" si="23"/>
        <v/>
      </c>
      <c s="179" t="str">
        <f t="shared" si="21"/>
        <v/>
      </c>
      <c s="179" t="str">
        <f t="shared" si="24"/>
        <v/>
      </c>
      <c s="332"/>
      <c s="332"/>
      <c s="374"/>
    </row>
    <row r="106" spans="1:19" ht="21.75" customHeight="1">
      <c r="A106" s="166" t="str">
        <f>'DATA SHEET'!A106</f>
        <v/>
      </c>
      <c s="167" t="str">
        <f t="shared" si="25"/>
        <v/>
      </c>
      <c s="168" t="str">
        <f t="shared" si="16"/>
        <v/>
      </c>
      <c s="169" t="str">
        <f t="shared" si="26"/>
        <v/>
      </c>
      <c s="169" t="str">
        <f t="shared" si="27"/>
        <v/>
      </c>
      <c s="170" t="str">
        <f t="shared" si="28"/>
        <v/>
      </c>
      <c s="171" t="str">
        <f t="shared" si="29"/>
        <v/>
      </c>
      <c s="175" t="str">
        <f>IF(AND(B106="",D106="",F106="",G106=""),"",IF($O$4='DATA SHEET'!$BC$2,VLOOKUP(F106,अंक,6,0),IF($O$4='DATA SHEET'!$BC$4,VLOOKUP(F106,अंक,11,0),IF($O$4='DATA SHEET'!$BC$5,VLOOKUP(F106,अंक,16,0),""))))</f>
        <v/>
      </c>
      <c s="176" t="str">
        <f>IF(AND(B106="",D106="",F106="",G106=""),"",IF($O$4='DATA SHEET'!$BC$2,VLOOKUP(F106,अंक,7,0),IF($O$4='DATA SHEET'!$BC$4,VLOOKUP(F106,अंक,12,0),IF($O$4='DATA SHEET'!$BC$5,VLOOKUP(F106,अंक,17,0),""))))</f>
        <v/>
      </c>
      <c s="176" t="str">
        <f>IF(AND(B106="",D106="",F106="",G106=""),"",IF($O$4='DATA SHEET'!$BC$2,VLOOKUP(F106,अंक,8,0),IF($O$4='DATA SHEET'!$BC$4,VLOOKUP(F106,अंक,13,0),IF($O$4='DATA SHEET'!$BC$5,VLOOKUP(F106,अंक,18,0),""))))</f>
        <v/>
      </c>
      <c s="177" t="str">
        <f>IF(AND(B106="",D106="",F106="",G106=""),"",IF($O$4='DATA SHEET'!$BC$2,VLOOKUP(F106,अंक,9,0),IF($O$4='DATA SHEET'!$BC$4,VLOOKUP(F106,अंक,14,0),IF($O$4='DATA SHEET'!$BC$5,VLOOKUP(F106,अंक,19,0),""))))</f>
        <v/>
      </c>
      <c s="177" t="str">
        <f>IF(AND(B106="",D106="",F106="",G106=""),"",IF($O$4='DATA SHEET'!$BC$2,VLOOKUP(F106,अंक,10,0),IF($O$4='DATA SHEET'!$BC$4,VLOOKUP(F106,अंक,15,0),IF($O$4='DATA SHEET'!$BC$5,VLOOKUP(F106,अंक,20,0),""))))</f>
        <v/>
      </c>
      <c s="178" t="str">
        <f t="shared" si="22"/>
        <v/>
      </c>
      <c s="179" t="str">
        <f t="shared" si="23"/>
        <v/>
      </c>
      <c s="179" t="str">
        <f t="shared" si="21"/>
        <v/>
      </c>
      <c s="179" t="str">
        <f t="shared" si="24"/>
        <v/>
      </c>
      <c s="332"/>
      <c s="332"/>
      <c s="374"/>
    </row>
    <row r="107" spans="1:19" ht="21.75" customHeight="1">
      <c r="A107" s="166" t="str">
        <f>'DATA SHEET'!A107</f>
        <v/>
      </c>
      <c s="167" t="str">
        <f t="shared" si="25"/>
        <v/>
      </c>
      <c s="168" t="str">
        <f t="shared" si="16"/>
        <v/>
      </c>
      <c s="169" t="str">
        <f t="shared" si="26"/>
        <v/>
      </c>
      <c s="169" t="str">
        <f t="shared" si="27"/>
        <v/>
      </c>
      <c s="170" t="str">
        <f t="shared" si="28"/>
        <v/>
      </c>
      <c s="171" t="str">
        <f t="shared" si="29"/>
        <v/>
      </c>
      <c s="175" t="str">
        <f>IF(AND(B107="",D107="",F107="",G107=""),"",IF($O$4='DATA SHEET'!$BC$2,VLOOKUP(F107,अंक,6,0),IF($O$4='DATA SHEET'!$BC$4,VLOOKUP(F107,अंक,11,0),IF($O$4='DATA SHEET'!$BC$5,VLOOKUP(F107,अंक,16,0),""))))</f>
        <v/>
      </c>
      <c s="176" t="str">
        <f>IF(AND(B107="",D107="",F107="",G107=""),"",IF($O$4='DATA SHEET'!$BC$2,VLOOKUP(F107,अंक,7,0),IF($O$4='DATA SHEET'!$BC$4,VLOOKUP(F107,अंक,12,0),IF($O$4='DATA SHEET'!$BC$5,VLOOKUP(F107,अंक,17,0),""))))</f>
        <v/>
      </c>
      <c s="176" t="str">
        <f>IF(AND(B107="",D107="",F107="",G107=""),"",IF($O$4='DATA SHEET'!$BC$2,VLOOKUP(F107,अंक,8,0),IF($O$4='DATA SHEET'!$BC$4,VLOOKUP(F107,अंक,13,0),IF($O$4='DATA SHEET'!$BC$5,VLOOKUP(F107,अंक,18,0),""))))</f>
        <v/>
      </c>
      <c s="177" t="str">
        <f>IF(AND(B107="",D107="",F107="",G107=""),"",IF($O$4='DATA SHEET'!$BC$2,VLOOKUP(F107,अंक,9,0),IF($O$4='DATA SHEET'!$BC$4,VLOOKUP(F107,अंक,14,0),IF($O$4='DATA SHEET'!$BC$5,VLOOKUP(F107,अंक,19,0),""))))</f>
        <v/>
      </c>
      <c s="177" t="str">
        <f>IF(AND(B107="",D107="",F107="",G107=""),"",IF($O$4='DATA SHEET'!$BC$2,VLOOKUP(F107,अंक,10,0),IF($O$4='DATA SHEET'!$BC$4,VLOOKUP(F107,अंक,15,0),IF($O$4='DATA SHEET'!$BC$5,VLOOKUP(F107,अंक,20,0),""))))</f>
        <v/>
      </c>
      <c s="178" t="str">
        <f t="shared" si="22"/>
        <v/>
      </c>
      <c s="179" t="str">
        <f t="shared" si="23"/>
        <v/>
      </c>
      <c s="179" t="str">
        <f t="shared" si="21"/>
        <v/>
      </c>
      <c s="179" t="str">
        <f t="shared" si="24"/>
        <v/>
      </c>
      <c s="332"/>
      <c s="332"/>
      <c s="374"/>
    </row>
    <row r="108" spans="1:19" ht="21.75" customHeight="1">
      <c r="A108" s="166" t="str">
        <f>'DATA SHEET'!A108</f>
        <v/>
      </c>
      <c s="167" t="str">
        <f t="shared" si="25"/>
        <v/>
      </c>
      <c s="168" t="str">
        <f t="shared" si="16"/>
        <v/>
      </c>
      <c s="169" t="str">
        <f t="shared" si="26"/>
        <v/>
      </c>
      <c s="169" t="str">
        <f t="shared" si="27"/>
        <v/>
      </c>
      <c s="170" t="str">
        <f t="shared" si="28"/>
        <v/>
      </c>
      <c s="171" t="str">
        <f t="shared" si="29"/>
        <v/>
      </c>
      <c s="175" t="str">
        <f>IF(AND(B108="",D108="",F108="",G108=""),"",IF($O$4='DATA SHEET'!$BC$2,VLOOKUP(F108,अंक,6,0),IF($O$4='DATA SHEET'!$BC$4,VLOOKUP(F108,अंक,11,0),IF($O$4='DATA SHEET'!$BC$5,VLOOKUP(F108,अंक,16,0),""))))</f>
        <v/>
      </c>
      <c s="176" t="str">
        <f>IF(AND(B108="",D108="",F108="",G108=""),"",IF($O$4='DATA SHEET'!$BC$2,VLOOKUP(F108,अंक,7,0),IF($O$4='DATA SHEET'!$BC$4,VLOOKUP(F108,अंक,12,0),IF($O$4='DATA SHEET'!$BC$5,VLOOKUP(F108,अंक,17,0),""))))</f>
        <v/>
      </c>
      <c s="176" t="str">
        <f>IF(AND(B108="",D108="",F108="",G108=""),"",IF($O$4='DATA SHEET'!$BC$2,VLOOKUP(F108,अंक,8,0),IF($O$4='DATA SHEET'!$BC$4,VLOOKUP(F108,अंक,13,0),IF($O$4='DATA SHEET'!$BC$5,VLOOKUP(F108,अंक,18,0),""))))</f>
        <v/>
      </c>
      <c s="177" t="str">
        <f>IF(AND(B108="",D108="",F108="",G108=""),"",IF($O$4='DATA SHEET'!$BC$2,VLOOKUP(F108,अंक,9,0),IF($O$4='DATA SHEET'!$BC$4,VLOOKUP(F108,अंक,14,0),IF($O$4='DATA SHEET'!$BC$5,VLOOKUP(F108,अंक,19,0),""))))</f>
        <v/>
      </c>
      <c s="177" t="str">
        <f>IF(AND(B108="",D108="",F108="",G108=""),"",IF($O$4='DATA SHEET'!$BC$2,VLOOKUP(F108,अंक,10,0),IF($O$4='DATA SHEET'!$BC$4,VLOOKUP(F108,अंक,15,0),IF($O$4='DATA SHEET'!$BC$5,VLOOKUP(F108,अंक,20,0),""))))</f>
        <v/>
      </c>
      <c s="178" t="str">
        <f t="shared" si="22"/>
        <v/>
      </c>
      <c s="179" t="str">
        <f t="shared" si="23"/>
        <v/>
      </c>
      <c s="179" t="str">
        <f t="shared" si="21"/>
        <v/>
      </c>
      <c s="179" t="str">
        <f t="shared" si="24"/>
        <v/>
      </c>
      <c s="332"/>
      <c s="332"/>
      <c s="374"/>
    </row>
    <row r="109" spans="1:19" ht="21.75" customHeight="1">
      <c r="A109" s="166" t="str">
        <f>'DATA SHEET'!A109</f>
        <v/>
      </c>
      <c s="167" t="str">
        <f t="shared" si="25"/>
        <v/>
      </c>
      <c s="168" t="str">
        <f t="shared" si="16"/>
        <v/>
      </c>
      <c s="169" t="str">
        <f t="shared" si="26"/>
        <v/>
      </c>
      <c s="169" t="str">
        <f t="shared" si="27"/>
        <v/>
      </c>
      <c s="170" t="str">
        <f t="shared" si="28"/>
        <v/>
      </c>
      <c s="171" t="str">
        <f t="shared" si="29"/>
        <v/>
      </c>
      <c s="175" t="str">
        <f>IF(AND(B109="",D109="",F109="",G109=""),"",IF($O$4='DATA SHEET'!$BC$2,VLOOKUP(F109,अंक,6,0),IF($O$4='DATA SHEET'!$BC$4,VLOOKUP(F109,अंक,11,0),IF($O$4='DATA SHEET'!$BC$5,VLOOKUP(F109,अंक,16,0),""))))</f>
        <v/>
      </c>
      <c s="176" t="str">
        <f>IF(AND(B109="",D109="",F109="",G109=""),"",IF($O$4='DATA SHEET'!$BC$2,VLOOKUP(F109,अंक,7,0),IF($O$4='DATA SHEET'!$BC$4,VLOOKUP(F109,अंक,12,0),IF($O$4='DATA SHEET'!$BC$5,VLOOKUP(F109,अंक,17,0),""))))</f>
        <v/>
      </c>
      <c s="176" t="str">
        <f>IF(AND(B109="",D109="",F109="",G109=""),"",IF($O$4='DATA SHEET'!$BC$2,VLOOKUP(F109,अंक,8,0),IF($O$4='DATA SHEET'!$BC$4,VLOOKUP(F109,अंक,13,0),IF($O$4='DATA SHEET'!$BC$5,VLOOKUP(F109,अंक,18,0),""))))</f>
        <v/>
      </c>
      <c s="177" t="str">
        <f>IF(AND(B109="",D109="",F109="",G109=""),"",IF($O$4='DATA SHEET'!$BC$2,VLOOKUP(F109,अंक,9,0),IF($O$4='DATA SHEET'!$BC$4,VLOOKUP(F109,अंक,14,0),IF($O$4='DATA SHEET'!$BC$5,VLOOKUP(F109,अंक,19,0),""))))</f>
        <v/>
      </c>
      <c s="177" t="str">
        <f>IF(AND(B109="",D109="",F109="",G109=""),"",IF($O$4='DATA SHEET'!$BC$2,VLOOKUP(F109,अंक,10,0),IF($O$4='DATA SHEET'!$BC$4,VLOOKUP(F109,अंक,15,0),IF($O$4='DATA SHEET'!$BC$5,VLOOKUP(F109,अंक,20,0),""))))</f>
        <v/>
      </c>
      <c s="178" t="str">
        <f t="shared" si="22"/>
        <v/>
      </c>
      <c s="179" t="str">
        <f t="shared" si="23"/>
        <v/>
      </c>
      <c s="179" t="str">
        <f t="shared" si="21"/>
        <v/>
      </c>
      <c s="179" t="str">
        <f t="shared" si="24"/>
        <v/>
      </c>
      <c s="332"/>
      <c s="332"/>
      <c s="374"/>
    </row>
    <row r="110" spans="1:19" ht="21.75" customHeight="1">
      <c r="A110" s="166" t="str">
        <f>'DATA SHEET'!A110</f>
        <v/>
      </c>
      <c s="167" t="str">
        <f t="shared" si="25"/>
        <v/>
      </c>
      <c s="168" t="str">
        <f t="shared" si="16"/>
        <v/>
      </c>
      <c s="169" t="str">
        <f t="shared" si="26"/>
        <v/>
      </c>
      <c s="169" t="str">
        <f t="shared" si="27"/>
        <v/>
      </c>
      <c s="170" t="str">
        <f t="shared" si="28"/>
        <v/>
      </c>
      <c s="171" t="str">
        <f t="shared" si="29"/>
        <v/>
      </c>
      <c s="175" t="str">
        <f>IF(AND(B110="",D110="",F110="",G110=""),"",IF($O$4='DATA SHEET'!$BC$2,VLOOKUP(F110,अंक,6,0),IF($O$4='DATA SHEET'!$BC$4,VLOOKUP(F110,अंक,11,0),IF($O$4='DATA SHEET'!$BC$5,VLOOKUP(F110,अंक,16,0),""))))</f>
        <v/>
      </c>
      <c s="176" t="str">
        <f>IF(AND(B110="",D110="",F110="",G110=""),"",IF($O$4='DATA SHEET'!$BC$2,VLOOKUP(F110,अंक,7,0),IF($O$4='DATA SHEET'!$BC$4,VLOOKUP(F110,अंक,12,0),IF($O$4='DATA SHEET'!$BC$5,VLOOKUP(F110,अंक,17,0),""))))</f>
        <v/>
      </c>
      <c s="176" t="str">
        <f>IF(AND(B110="",D110="",F110="",G110=""),"",IF($O$4='DATA SHEET'!$BC$2,VLOOKUP(F110,अंक,8,0),IF($O$4='DATA SHEET'!$BC$4,VLOOKUP(F110,अंक,13,0),IF($O$4='DATA SHEET'!$BC$5,VLOOKUP(F110,अंक,18,0),""))))</f>
        <v/>
      </c>
      <c s="177" t="str">
        <f>IF(AND(B110="",D110="",F110="",G110=""),"",IF($O$4='DATA SHEET'!$BC$2,VLOOKUP(F110,अंक,9,0),IF($O$4='DATA SHEET'!$BC$4,VLOOKUP(F110,अंक,14,0),IF($O$4='DATA SHEET'!$BC$5,VLOOKUP(F110,अंक,19,0),""))))</f>
        <v/>
      </c>
      <c s="177" t="str">
        <f>IF(AND(B110="",D110="",F110="",G110=""),"",IF($O$4='DATA SHEET'!$BC$2,VLOOKUP(F110,अंक,10,0),IF($O$4='DATA SHEET'!$BC$4,VLOOKUP(F110,अंक,15,0),IF($O$4='DATA SHEET'!$BC$5,VLOOKUP(F110,अंक,20,0),""))))</f>
        <v/>
      </c>
      <c s="178" t="str">
        <f t="shared" si="22"/>
        <v/>
      </c>
      <c s="179" t="str">
        <f t="shared" si="23"/>
        <v/>
      </c>
      <c s="179" t="str">
        <f t="shared" si="21"/>
        <v/>
      </c>
      <c s="179" t="str">
        <f t="shared" si="24"/>
        <v/>
      </c>
      <c s="332"/>
      <c s="332"/>
      <c s="374"/>
    </row>
    <row r="111" spans="1:19" ht="21.75" customHeight="1">
      <c r="A111" s="166" t="str">
        <f>'DATA SHEET'!A111</f>
        <v/>
      </c>
      <c s="167" t="str">
        <f t="shared" si="25"/>
        <v/>
      </c>
      <c s="168" t="str">
        <f t="shared" si="16"/>
        <v/>
      </c>
      <c s="169" t="str">
        <f t="shared" si="26"/>
        <v/>
      </c>
      <c s="169" t="str">
        <f t="shared" si="27"/>
        <v/>
      </c>
      <c s="170" t="str">
        <f t="shared" si="28"/>
        <v/>
      </c>
      <c s="171" t="str">
        <f t="shared" si="29"/>
        <v/>
      </c>
      <c s="175" t="str">
        <f>IF(AND(B111="",D111="",F111="",G111=""),"",IF($O$4='DATA SHEET'!$BC$2,VLOOKUP(F111,अंक,6,0),IF($O$4='DATA SHEET'!$BC$4,VLOOKUP(F111,अंक,11,0),IF($O$4='DATA SHEET'!$BC$5,VLOOKUP(F111,अंक,16,0),""))))</f>
        <v/>
      </c>
      <c s="176" t="str">
        <f>IF(AND(B111="",D111="",F111="",G111=""),"",IF($O$4='DATA SHEET'!$BC$2,VLOOKUP(F111,अंक,7,0),IF($O$4='DATA SHEET'!$BC$4,VLOOKUP(F111,अंक,12,0),IF($O$4='DATA SHEET'!$BC$5,VLOOKUP(F111,अंक,17,0),""))))</f>
        <v/>
      </c>
      <c s="176" t="str">
        <f>IF(AND(B111="",D111="",F111="",G111=""),"",IF($O$4='DATA SHEET'!$BC$2,VLOOKUP(F111,अंक,8,0),IF($O$4='DATA SHEET'!$BC$4,VLOOKUP(F111,अंक,13,0),IF($O$4='DATA SHEET'!$BC$5,VLOOKUP(F111,अंक,18,0),""))))</f>
        <v/>
      </c>
      <c s="177" t="str">
        <f>IF(AND(B111="",D111="",F111="",G111=""),"",IF($O$4='DATA SHEET'!$BC$2,VLOOKUP(F111,अंक,9,0),IF($O$4='DATA SHEET'!$BC$4,VLOOKUP(F111,अंक,14,0),IF($O$4='DATA SHEET'!$BC$5,VLOOKUP(F111,अंक,19,0),""))))</f>
        <v/>
      </c>
      <c s="177" t="str">
        <f>IF(AND(B111="",D111="",F111="",G111=""),"",IF($O$4='DATA SHEET'!$BC$2,VLOOKUP(F111,अंक,10,0),IF($O$4='DATA SHEET'!$BC$4,VLOOKUP(F111,अंक,15,0),IF($O$4='DATA SHEET'!$BC$5,VLOOKUP(F111,अंक,20,0),""))))</f>
        <v/>
      </c>
      <c s="178" t="str">
        <f t="shared" si="22"/>
        <v/>
      </c>
      <c s="179" t="str">
        <f t="shared" si="23"/>
        <v/>
      </c>
      <c s="179" t="str">
        <f t="shared" si="21"/>
        <v/>
      </c>
      <c s="179" t="str">
        <f t="shared" si="24"/>
        <v/>
      </c>
      <c s="332"/>
      <c s="332"/>
      <c s="374"/>
    </row>
    <row r="112" spans="1:19" ht="21.75" customHeight="1">
      <c r="A112" s="166" t="str">
        <f>'DATA SHEET'!A112</f>
        <v/>
      </c>
      <c s="167" t="str">
        <f t="shared" si="25"/>
        <v/>
      </c>
      <c s="168" t="str">
        <f t="shared" si="16"/>
        <v/>
      </c>
      <c s="169" t="str">
        <f t="shared" si="26"/>
        <v/>
      </c>
      <c s="169" t="str">
        <f t="shared" si="27"/>
        <v/>
      </c>
      <c s="170" t="str">
        <f t="shared" si="28"/>
        <v/>
      </c>
      <c s="171" t="str">
        <f t="shared" si="29"/>
        <v/>
      </c>
      <c s="175" t="str">
        <f>IF(AND(B112="",D112="",F112="",G112=""),"",IF($O$4='DATA SHEET'!$BC$2,VLOOKUP(F112,अंक,6,0),IF($O$4='DATA SHEET'!$BC$4,VLOOKUP(F112,अंक,11,0),IF($O$4='DATA SHEET'!$BC$5,VLOOKUP(F112,अंक,16,0),""))))</f>
        <v/>
      </c>
      <c s="176" t="str">
        <f>IF(AND(B112="",D112="",F112="",G112=""),"",IF($O$4='DATA SHEET'!$BC$2,VLOOKUP(F112,अंक,7,0),IF($O$4='DATA SHEET'!$BC$4,VLOOKUP(F112,अंक,12,0),IF($O$4='DATA SHEET'!$BC$5,VLOOKUP(F112,अंक,17,0),""))))</f>
        <v/>
      </c>
      <c s="176" t="str">
        <f>IF(AND(B112="",D112="",F112="",G112=""),"",IF($O$4='DATA SHEET'!$BC$2,VLOOKUP(F112,अंक,8,0),IF($O$4='DATA SHEET'!$BC$4,VLOOKUP(F112,अंक,13,0),IF($O$4='DATA SHEET'!$BC$5,VLOOKUP(F112,अंक,18,0),""))))</f>
        <v/>
      </c>
      <c s="177" t="str">
        <f>IF(AND(B112="",D112="",F112="",G112=""),"",IF($O$4='DATA SHEET'!$BC$2,VLOOKUP(F112,अंक,9,0),IF($O$4='DATA SHEET'!$BC$4,VLOOKUP(F112,अंक,14,0),IF($O$4='DATA SHEET'!$BC$5,VLOOKUP(F112,अंक,19,0),""))))</f>
        <v/>
      </c>
      <c s="177" t="str">
        <f>IF(AND(B112="",D112="",F112="",G112=""),"",IF($O$4='DATA SHEET'!$BC$2,VLOOKUP(F112,अंक,10,0),IF($O$4='DATA SHEET'!$BC$4,VLOOKUP(F112,अंक,15,0),IF($O$4='DATA SHEET'!$BC$5,VLOOKUP(F112,अंक,20,0),""))))</f>
        <v/>
      </c>
      <c s="178" t="str">
        <f t="shared" si="22"/>
        <v/>
      </c>
      <c s="179" t="str">
        <f t="shared" si="23"/>
        <v/>
      </c>
      <c s="179" t="str">
        <f t="shared" si="21"/>
        <v/>
      </c>
      <c s="179" t="str">
        <f t="shared" si="24"/>
        <v/>
      </c>
      <c s="332"/>
      <c s="332"/>
      <c s="374"/>
    </row>
    <row r="113" spans="1:19" ht="21.75" customHeight="1">
      <c r="A113" s="166" t="str">
        <f>'DATA SHEET'!A113</f>
        <v/>
      </c>
      <c s="167" t="str">
        <f t="shared" si="25"/>
        <v/>
      </c>
      <c s="168" t="str">
        <f t="shared" si="16"/>
        <v/>
      </c>
      <c s="169" t="str">
        <f t="shared" si="26"/>
        <v/>
      </c>
      <c s="169" t="str">
        <f t="shared" si="27"/>
        <v/>
      </c>
      <c s="170" t="str">
        <f t="shared" si="28"/>
        <v/>
      </c>
      <c s="171" t="str">
        <f t="shared" si="29"/>
        <v/>
      </c>
      <c s="175" t="str">
        <f>IF(AND(B113="",D113="",F113="",G113=""),"",IF($O$4='DATA SHEET'!$BC$2,VLOOKUP(F113,अंक,6,0),IF($O$4='DATA SHEET'!$BC$4,VLOOKUP(F113,अंक,11,0),IF($O$4='DATA SHEET'!$BC$5,VLOOKUP(F113,अंक,16,0),""))))</f>
        <v/>
      </c>
      <c s="176" t="str">
        <f>IF(AND(B113="",D113="",F113="",G113=""),"",IF($O$4='DATA SHEET'!$BC$2,VLOOKUP(F113,अंक,7,0),IF($O$4='DATA SHEET'!$BC$4,VLOOKUP(F113,अंक,12,0),IF($O$4='DATA SHEET'!$BC$5,VLOOKUP(F113,अंक,17,0),""))))</f>
        <v/>
      </c>
      <c s="176" t="str">
        <f>IF(AND(B113="",D113="",F113="",G113=""),"",IF($O$4='DATA SHEET'!$BC$2,VLOOKUP(F113,अंक,8,0),IF($O$4='DATA SHEET'!$BC$4,VLOOKUP(F113,अंक,13,0),IF($O$4='DATA SHEET'!$BC$5,VLOOKUP(F113,अंक,18,0),""))))</f>
        <v/>
      </c>
      <c s="177" t="str">
        <f>IF(AND(B113="",D113="",F113="",G113=""),"",IF($O$4='DATA SHEET'!$BC$2,VLOOKUP(F113,अंक,9,0),IF($O$4='DATA SHEET'!$BC$4,VLOOKUP(F113,अंक,14,0),IF($O$4='DATA SHEET'!$BC$5,VLOOKUP(F113,अंक,19,0),""))))</f>
        <v/>
      </c>
      <c s="177" t="str">
        <f>IF(AND(B113="",D113="",F113="",G113=""),"",IF($O$4='DATA SHEET'!$BC$2,VLOOKUP(F113,अंक,10,0),IF($O$4='DATA SHEET'!$BC$4,VLOOKUP(F113,अंक,15,0),IF($O$4='DATA SHEET'!$BC$5,VLOOKUP(F113,अंक,20,0),""))))</f>
        <v/>
      </c>
      <c s="178" t="str">
        <f t="shared" si="22"/>
        <v/>
      </c>
      <c s="179" t="str">
        <f t="shared" si="23"/>
        <v/>
      </c>
      <c s="179" t="str">
        <f t="shared" si="21"/>
        <v/>
      </c>
      <c s="179" t="str">
        <f t="shared" si="24"/>
        <v/>
      </c>
      <c s="332"/>
      <c s="332"/>
      <c s="374"/>
    </row>
    <row r="114" spans="1:19" ht="21.75" customHeight="1">
      <c r="A114" s="166" t="str">
        <f>'DATA SHEET'!A114</f>
        <v/>
      </c>
      <c s="167" t="str">
        <f t="shared" si="25"/>
        <v/>
      </c>
      <c s="168" t="str">
        <f t="shared" si="16"/>
        <v/>
      </c>
      <c s="169" t="str">
        <f t="shared" si="26"/>
        <v/>
      </c>
      <c s="169" t="str">
        <f t="shared" si="27"/>
        <v/>
      </c>
      <c s="170" t="str">
        <f t="shared" si="28"/>
        <v/>
      </c>
      <c s="171" t="str">
        <f t="shared" si="29"/>
        <v/>
      </c>
      <c s="175" t="str">
        <f>IF(AND(B114="",D114="",F114="",G114=""),"",IF($O$4='DATA SHEET'!$BC$2,VLOOKUP(F114,अंक,6,0),IF($O$4='DATA SHEET'!$BC$4,VLOOKUP(F114,अंक,11,0),IF($O$4='DATA SHEET'!$BC$5,VLOOKUP(F114,अंक,16,0),""))))</f>
        <v/>
      </c>
      <c s="176" t="str">
        <f>IF(AND(B114="",D114="",F114="",G114=""),"",IF($O$4='DATA SHEET'!$BC$2,VLOOKUP(F114,अंक,7,0),IF($O$4='DATA SHEET'!$BC$4,VLOOKUP(F114,अंक,12,0),IF($O$4='DATA SHEET'!$BC$5,VLOOKUP(F114,अंक,17,0),""))))</f>
        <v/>
      </c>
      <c s="176" t="str">
        <f>IF(AND(B114="",D114="",F114="",G114=""),"",IF($O$4='DATA SHEET'!$BC$2,VLOOKUP(F114,अंक,8,0),IF($O$4='DATA SHEET'!$BC$4,VLOOKUP(F114,अंक,13,0),IF($O$4='DATA SHEET'!$BC$5,VLOOKUP(F114,अंक,18,0),""))))</f>
        <v/>
      </c>
      <c s="177" t="str">
        <f>IF(AND(B114="",D114="",F114="",G114=""),"",IF($O$4='DATA SHEET'!$BC$2,VLOOKUP(F114,अंक,9,0),IF($O$4='DATA SHEET'!$BC$4,VLOOKUP(F114,अंक,14,0),IF($O$4='DATA SHEET'!$BC$5,VLOOKUP(F114,अंक,19,0),""))))</f>
        <v/>
      </c>
      <c s="177" t="str">
        <f>IF(AND(B114="",D114="",F114="",G114=""),"",IF($O$4='DATA SHEET'!$BC$2,VLOOKUP(F114,अंक,10,0),IF($O$4='DATA SHEET'!$BC$4,VLOOKUP(F114,अंक,15,0),IF($O$4='DATA SHEET'!$BC$5,VLOOKUP(F114,अंक,20,0),""))))</f>
        <v/>
      </c>
      <c s="178" t="str">
        <f t="shared" si="22"/>
        <v/>
      </c>
      <c s="179" t="str">
        <f t="shared" si="23"/>
        <v/>
      </c>
      <c s="179" t="str">
        <f t="shared" si="21"/>
        <v/>
      </c>
      <c s="179" t="str">
        <f t="shared" si="24"/>
        <v/>
      </c>
      <c s="332"/>
      <c s="332"/>
      <c s="374"/>
    </row>
    <row r="115" spans="1:19" ht="21.75" customHeight="1">
      <c r="A115" s="166" t="str">
        <f>'DATA SHEET'!A115</f>
        <v/>
      </c>
      <c s="167" t="str">
        <f t="shared" si="25"/>
        <v/>
      </c>
      <c s="168" t="str">
        <f t="shared" si="16"/>
        <v/>
      </c>
      <c s="169" t="str">
        <f t="shared" si="26"/>
        <v/>
      </c>
      <c s="169" t="str">
        <f t="shared" si="27"/>
        <v/>
      </c>
      <c s="170" t="str">
        <f t="shared" si="28"/>
        <v/>
      </c>
      <c s="171" t="str">
        <f t="shared" si="29"/>
        <v/>
      </c>
      <c s="175" t="str">
        <f>IF(AND(B115="",D115="",F115="",G115=""),"",IF($O$4='DATA SHEET'!$BC$2,VLOOKUP(F115,अंक,6,0),IF($O$4='DATA SHEET'!$BC$4,VLOOKUP(F115,अंक,11,0),IF($O$4='DATA SHEET'!$BC$5,VLOOKUP(F115,अंक,16,0),""))))</f>
        <v/>
      </c>
      <c s="176" t="str">
        <f>IF(AND(B115="",D115="",F115="",G115=""),"",IF($O$4='DATA SHEET'!$BC$2,VLOOKUP(F115,अंक,7,0),IF($O$4='DATA SHEET'!$BC$4,VLOOKUP(F115,अंक,12,0),IF($O$4='DATA SHEET'!$BC$5,VLOOKUP(F115,अंक,17,0),""))))</f>
        <v/>
      </c>
      <c s="176" t="str">
        <f>IF(AND(B115="",D115="",F115="",G115=""),"",IF($O$4='DATA SHEET'!$BC$2,VLOOKUP(F115,अंक,8,0),IF($O$4='DATA SHEET'!$BC$4,VLOOKUP(F115,अंक,13,0),IF($O$4='DATA SHEET'!$BC$5,VLOOKUP(F115,अंक,18,0),""))))</f>
        <v/>
      </c>
      <c s="177" t="str">
        <f>IF(AND(B115="",D115="",F115="",G115=""),"",IF($O$4='DATA SHEET'!$BC$2,VLOOKUP(F115,अंक,9,0),IF($O$4='DATA SHEET'!$BC$4,VLOOKUP(F115,अंक,14,0),IF($O$4='DATA SHEET'!$BC$5,VLOOKUP(F115,अंक,19,0),""))))</f>
        <v/>
      </c>
      <c s="177" t="str">
        <f>IF(AND(B115="",D115="",F115="",G115=""),"",IF($O$4='DATA SHEET'!$BC$2,VLOOKUP(F115,अंक,10,0),IF($O$4='DATA SHEET'!$BC$4,VLOOKUP(F115,अंक,15,0),IF($O$4='DATA SHEET'!$BC$5,VLOOKUP(F115,अंक,20,0),""))))</f>
        <v/>
      </c>
      <c s="178" t="str">
        <f t="shared" si="22"/>
        <v/>
      </c>
      <c s="179" t="str">
        <f t="shared" si="23"/>
        <v/>
      </c>
      <c s="179" t="str">
        <f t="shared" si="21"/>
        <v/>
      </c>
      <c s="179" t="str">
        <f t="shared" si="24"/>
        <v/>
      </c>
      <c s="332"/>
      <c s="332"/>
      <c s="374"/>
    </row>
    <row r="116" spans="1:19" ht="21.75" customHeight="1">
      <c r="A116" s="166" t="str">
        <f>'DATA SHEET'!A116</f>
        <v/>
      </c>
      <c s="167" t="str">
        <f t="shared" si="25"/>
        <v/>
      </c>
      <c s="168" t="str">
        <f t="shared" si="16"/>
        <v/>
      </c>
      <c s="169" t="str">
        <f t="shared" si="26"/>
        <v/>
      </c>
      <c s="169" t="str">
        <f t="shared" si="27"/>
        <v/>
      </c>
      <c s="170" t="str">
        <f t="shared" si="28"/>
        <v/>
      </c>
      <c s="171" t="str">
        <f t="shared" si="29"/>
        <v/>
      </c>
      <c s="175" t="str">
        <f>IF(AND(B116="",D116="",F116="",G116=""),"",IF($O$4='DATA SHEET'!$BC$2,VLOOKUP(F116,अंक,6,0),IF($O$4='DATA SHEET'!$BC$4,VLOOKUP(F116,अंक,11,0),IF($O$4='DATA SHEET'!$BC$5,VLOOKUP(F116,अंक,16,0),""))))</f>
        <v/>
      </c>
      <c s="176" t="str">
        <f>IF(AND(B116="",D116="",F116="",G116=""),"",IF($O$4='DATA SHEET'!$BC$2,VLOOKUP(F116,अंक,7,0),IF($O$4='DATA SHEET'!$BC$4,VLOOKUP(F116,अंक,12,0),IF($O$4='DATA SHEET'!$BC$5,VLOOKUP(F116,अंक,17,0),""))))</f>
        <v/>
      </c>
      <c s="176" t="str">
        <f>IF(AND(B116="",D116="",F116="",G116=""),"",IF($O$4='DATA SHEET'!$BC$2,VLOOKUP(F116,अंक,8,0),IF($O$4='DATA SHEET'!$BC$4,VLOOKUP(F116,अंक,13,0),IF($O$4='DATA SHEET'!$BC$5,VLOOKUP(F116,अंक,18,0),""))))</f>
        <v/>
      </c>
      <c s="177" t="str">
        <f>IF(AND(B116="",D116="",F116="",G116=""),"",IF($O$4='DATA SHEET'!$BC$2,VLOOKUP(F116,अंक,9,0),IF($O$4='DATA SHEET'!$BC$4,VLOOKUP(F116,अंक,14,0),IF($O$4='DATA SHEET'!$BC$5,VLOOKUP(F116,अंक,19,0),""))))</f>
        <v/>
      </c>
      <c s="177" t="str">
        <f>IF(AND(B116="",D116="",F116="",G116=""),"",IF($O$4='DATA SHEET'!$BC$2,VLOOKUP(F116,अंक,10,0),IF($O$4='DATA SHEET'!$BC$4,VLOOKUP(F116,अंक,15,0),IF($O$4='DATA SHEET'!$BC$5,VLOOKUP(F116,अंक,20,0),""))))</f>
        <v/>
      </c>
      <c s="178" t="str">
        <f t="shared" si="22"/>
        <v/>
      </c>
      <c s="179" t="str">
        <f t="shared" si="23"/>
        <v/>
      </c>
      <c s="179" t="str">
        <f t="shared" si="21"/>
        <v/>
      </c>
      <c s="179" t="str">
        <f t="shared" si="24"/>
        <v/>
      </c>
      <c s="332"/>
      <c s="332"/>
      <c s="374"/>
    </row>
    <row r="117" spans="1:19" ht="21.75" customHeight="1">
      <c r="A117" s="166" t="str">
        <f>'DATA SHEET'!A117</f>
        <v/>
      </c>
      <c s="167" t="str">
        <f t="shared" si="25"/>
        <v/>
      </c>
      <c s="168" t="str">
        <f t="shared" si="16"/>
        <v/>
      </c>
      <c s="169" t="str">
        <f t="shared" si="26"/>
        <v/>
      </c>
      <c s="169" t="str">
        <f t="shared" si="27"/>
        <v/>
      </c>
      <c s="170" t="str">
        <f t="shared" si="28"/>
        <v/>
      </c>
      <c s="171" t="str">
        <f t="shared" si="29"/>
        <v/>
      </c>
      <c s="175" t="str">
        <f>IF(AND(B117="",D117="",F117="",G117=""),"",IF($O$4='DATA SHEET'!$BC$2,VLOOKUP(F117,अंक,6,0),IF($O$4='DATA SHEET'!$BC$4,VLOOKUP(F117,अंक,11,0),IF($O$4='DATA SHEET'!$BC$5,VLOOKUP(F117,अंक,16,0),""))))</f>
        <v/>
      </c>
      <c s="176" t="str">
        <f>IF(AND(B117="",D117="",F117="",G117=""),"",IF($O$4='DATA SHEET'!$BC$2,VLOOKUP(F117,अंक,7,0),IF($O$4='DATA SHEET'!$BC$4,VLOOKUP(F117,अंक,12,0),IF($O$4='DATA SHEET'!$BC$5,VLOOKUP(F117,अंक,17,0),""))))</f>
        <v/>
      </c>
      <c s="176" t="str">
        <f>IF(AND(B117="",D117="",F117="",G117=""),"",IF($O$4='DATA SHEET'!$BC$2,VLOOKUP(F117,अंक,8,0),IF($O$4='DATA SHEET'!$BC$4,VLOOKUP(F117,अंक,13,0),IF($O$4='DATA SHEET'!$BC$5,VLOOKUP(F117,अंक,18,0),""))))</f>
        <v/>
      </c>
      <c s="177" t="str">
        <f>IF(AND(B117="",D117="",F117="",G117=""),"",IF($O$4='DATA SHEET'!$BC$2,VLOOKUP(F117,अंक,9,0),IF($O$4='DATA SHEET'!$BC$4,VLOOKUP(F117,अंक,14,0),IF($O$4='DATA SHEET'!$BC$5,VLOOKUP(F117,अंक,19,0),""))))</f>
        <v/>
      </c>
      <c s="177" t="str">
        <f>IF(AND(B117="",D117="",F117="",G117=""),"",IF($O$4='DATA SHEET'!$BC$2,VLOOKUP(F117,अंक,10,0),IF($O$4='DATA SHEET'!$BC$4,VLOOKUP(F117,अंक,15,0),IF($O$4='DATA SHEET'!$BC$5,VLOOKUP(F117,अंक,20,0),""))))</f>
        <v/>
      </c>
      <c s="178" t="str">
        <f t="shared" si="22"/>
        <v/>
      </c>
      <c s="179" t="str">
        <f t="shared" si="23"/>
        <v/>
      </c>
      <c s="179" t="str">
        <f t="shared" si="21"/>
        <v/>
      </c>
      <c s="179" t="str">
        <f t="shared" si="24"/>
        <v/>
      </c>
      <c s="332"/>
      <c s="332"/>
      <c s="374"/>
    </row>
    <row r="118" spans="1:19" ht="21.75" customHeight="1">
      <c r="A118" s="166" t="str">
        <f>'DATA SHEET'!A118</f>
        <v/>
      </c>
      <c s="167" t="str">
        <f t="shared" si="25"/>
        <v/>
      </c>
      <c s="168" t="str">
        <f t="shared" si="16"/>
        <v/>
      </c>
      <c s="169" t="str">
        <f t="shared" si="26"/>
        <v/>
      </c>
      <c s="169" t="str">
        <f t="shared" si="27"/>
        <v/>
      </c>
      <c s="170" t="str">
        <f t="shared" si="28"/>
        <v/>
      </c>
      <c s="171" t="str">
        <f t="shared" si="29"/>
        <v/>
      </c>
      <c s="175" t="str">
        <f>IF(AND(B118="",D118="",F118="",G118=""),"",IF($O$4='DATA SHEET'!$BC$2,VLOOKUP(F118,अंक,6,0),IF($O$4='DATA SHEET'!$BC$4,VLOOKUP(F118,अंक,11,0),IF($O$4='DATA SHEET'!$BC$5,VLOOKUP(F118,अंक,16,0),""))))</f>
        <v/>
      </c>
      <c s="176" t="str">
        <f>IF(AND(B118="",D118="",F118="",G118=""),"",IF($O$4='DATA SHEET'!$BC$2,VLOOKUP(F118,अंक,7,0),IF($O$4='DATA SHEET'!$BC$4,VLOOKUP(F118,अंक,12,0),IF($O$4='DATA SHEET'!$BC$5,VLOOKUP(F118,अंक,17,0),""))))</f>
        <v/>
      </c>
      <c s="176" t="str">
        <f>IF(AND(B118="",D118="",F118="",G118=""),"",IF($O$4='DATA SHEET'!$BC$2,VLOOKUP(F118,अंक,8,0),IF($O$4='DATA SHEET'!$BC$4,VLOOKUP(F118,अंक,13,0),IF($O$4='DATA SHEET'!$BC$5,VLOOKUP(F118,अंक,18,0),""))))</f>
        <v/>
      </c>
      <c s="177" t="str">
        <f>IF(AND(B118="",D118="",F118="",G118=""),"",IF($O$4='DATA SHEET'!$BC$2,VLOOKUP(F118,अंक,9,0),IF($O$4='DATA SHEET'!$BC$4,VLOOKUP(F118,अंक,14,0),IF($O$4='DATA SHEET'!$BC$5,VLOOKUP(F118,अंक,19,0),""))))</f>
        <v/>
      </c>
      <c s="177" t="str">
        <f>IF(AND(B118="",D118="",F118="",G118=""),"",IF($O$4='DATA SHEET'!$BC$2,VLOOKUP(F118,अंक,10,0),IF($O$4='DATA SHEET'!$BC$4,VLOOKUP(F118,अंक,15,0),IF($O$4='DATA SHEET'!$BC$5,VLOOKUP(F118,अंक,20,0),""))))</f>
        <v/>
      </c>
      <c s="178" t="str">
        <f t="shared" si="22"/>
        <v/>
      </c>
      <c s="179" t="str">
        <f t="shared" si="23"/>
        <v/>
      </c>
      <c s="179" t="str">
        <f t="shared" si="21"/>
        <v/>
      </c>
      <c s="179" t="str">
        <f t="shared" si="24"/>
        <v/>
      </c>
      <c s="332"/>
      <c s="332"/>
      <c s="374"/>
    </row>
    <row r="119" spans="1:19" ht="21.75" customHeight="1">
      <c r="A119" s="166" t="str">
        <f>'DATA SHEET'!A119</f>
        <v/>
      </c>
      <c s="167" t="str">
        <f t="shared" si="25"/>
        <v/>
      </c>
      <c s="168" t="str">
        <f t="shared" si="16"/>
        <v/>
      </c>
      <c s="169" t="str">
        <f t="shared" si="26"/>
        <v/>
      </c>
      <c s="169" t="str">
        <f t="shared" si="27"/>
        <v/>
      </c>
      <c s="170" t="str">
        <f t="shared" si="28"/>
        <v/>
      </c>
      <c s="171" t="str">
        <f t="shared" si="29"/>
        <v/>
      </c>
      <c s="175" t="str">
        <f>IF(AND(B119="",D119="",F119="",G119=""),"",IF($O$4='DATA SHEET'!$BC$2,VLOOKUP(F119,अंक,6,0),IF($O$4='DATA SHEET'!$BC$4,VLOOKUP(F119,अंक,11,0),IF($O$4='DATA SHEET'!$BC$5,VLOOKUP(F119,अंक,16,0),""))))</f>
        <v/>
      </c>
      <c s="176" t="str">
        <f>IF(AND(B119="",D119="",F119="",G119=""),"",IF($O$4='DATA SHEET'!$BC$2,VLOOKUP(F119,अंक,7,0),IF($O$4='DATA SHEET'!$BC$4,VLOOKUP(F119,अंक,12,0),IF($O$4='DATA SHEET'!$BC$5,VLOOKUP(F119,अंक,17,0),""))))</f>
        <v/>
      </c>
      <c s="176" t="str">
        <f>IF(AND(B119="",D119="",F119="",G119=""),"",IF($O$4='DATA SHEET'!$BC$2,VLOOKUP(F119,अंक,8,0),IF($O$4='DATA SHEET'!$BC$4,VLOOKUP(F119,अंक,13,0),IF($O$4='DATA SHEET'!$BC$5,VLOOKUP(F119,अंक,18,0),""))))</f>
        <v/>
      </c>
      <c s="177" t="str">
        <f>IF(AND(B119="",D119="",F119="",G119=""),"",IF($O$4='DATA SHEET'!$BC$2,VLOOKUP(F119,अंक,9,0),IF($O$4='DATA SHEET'!$BC$4,VLOOKUP(F119,अंक,14,0),IF($O$4='DATA SHEET'!$BC$5,VLOOKUP(F119,अंक,19,0),""))))</f>
        <v/>
      </c>
      <c s="177" t="str">
        <f>IF(AND(B119="",D119="",F119="",G119=""),"",IF($O$4='DATA SHEET'!$BC$2,VLOOKUP(F119,अंक,10,0),IF($O$4='DATA SHEET'!$BC$4,VLOOKUP(F119,अंक,15,0),IF($O$4='DATA SHEET'!$BC$5,VLOOKUP(F119,अंक,20,0),""))))</f>
        <v/>
      </c>
      <c s="178" t="str">
        <f t="shared" si="22"/>
        <v/>
      </c>
      <c s="179" t="str">
        <f t="shared" si="23"/>
        <v/>
      </c>
      <c s="179" t="str">
        <f t="shared" si="21"/>
        <v/>
      </c>
      <c s="179" t="str">
        <f t="shared" si="24"/>
        <v/>
      </c>
      <c s="332"/>
      <c s="332"/>
      <c s="374"/>
    </row>
    <row r="120" spans="1:19" ht="21.75" customHeight="1">
      <c r="A120" s="166" t="str">
        <f>'DATA SHEET'!A120</f>
        <v/>
      </c>
      <c s="167" t="str">
        <f t="shared" si="25"/>
        <v/>
      </c>
      <c s="168" t="str">
        <f t="shared" si="16"/>
        <v/>
      </c>
      <c s="169" t="str">
        <f t="shared" si="26"/>
        <v/>
      </c>
      <c s="169" t="str">
        <f t="shared" si="27"/>
        <v/>
      </c>
      <c s="170" t="str">
        <f t="shared" si="28"/>
        <v/>
      </c>
      <c s="171" t="str">
        <f t="shared" si="29"/>
        <v/>
      </c>
      <c s="175" t="str">
        <f>IF(AND(B120="",D120="",F120="",G120=""),"",IF($O$4='DATA SHEET'!$BC$2,VLOOKUP(F120,अंक,6,0),IF($O$4='DATA SHEET'!$BC$4,VLOOKUP(F120,अंक,11,0),IF($O$4='DATA SHEET'!$BC$5,VLOOKUP(F120,अंक,16,0),""))))</f>
        <v/>
      </c>
      <c s="176" t="str">
        <f>IF(AND(B120="",D120="",F120="",G120=""),"",IF($O$4='DATA SHEET'!$BC$2,VLOOKUP(F120,अंक,7,0),IF($O$4='DATA SHEET'!$BC$4,VLOOKUP(F120,अंक,12,0),IF($O$4='DATA SHEET'!$BC$5,VLOOKUP(F120,अंक,17,0),""))))</f>
        <v/>
      </c>
      <c s="176" t="str">
        <f>IF(AND(B120="",D120="",F120="",G120=""),"",IF($O$4='DATA SHEET'!$BC$2,VLOOKUP(F120,अंक,8,0),IF($O$4='DATA SHEET'!$BC$4,VLOOKUP(F120,अंक,13,0),IF($O$4='DATA SHEET'!$BC$5,VLOOKUP(F120,अंक,18,0),""))))</f>
        <v/>
      </c>
      <c s="177" t="str">
        <f>IF(AND(B120="",D120="",F120="",G120=""),"",IF($O$4='DATA SHEET'!$BC$2,VLOOKUP(F120,अंक,9,0),IF($O$4='DATA SHEET'!$BC$4,VLOOKUP(F120,अंक,14,0),IF($O$4='DATA SHEET'!$BC$5,VLOOKUP(F120,अंक,19,0),""))))</f>
        <v/>
      </c>
      <c s="177" t="str">
        <f>IF(AND(B120="",D120="",F120="",G120=""),"",IF($O$4='DATA SHEET'!$BC$2,VLOOKUP(F120,अंक,10,0),IF($O$4='DATA SHEET'!$BC$4,VLOOKUP(F120,अंक,15,0),IF($O$4='DATA SHEET'!$BC$5,VLOOKUP(F120,अंक,20,0),""))))</f>
        <v/>
      </c>
      <c s="178" t="str">
        <f t="shared" si="22"/>
        <v/>
      </c>
      <c s="179" t="str">
        <f t="shared" si="23"/>
        <v/>
      </c>
      <c s="179" t="str">
        <f t="shared" si="21"/>
        <v/>
      </c>
      <c s="179" t="str">
        <f t="shared" si="24"/>
        <v/>
      </c>
      <c s="332"/>
      <c s="332"/>
      <c s="374"/>
    </row>
    <row r="121" spans="1:19" ht="21.75" customHeight="1">
      <c r="A121" s="166" t="str">
        <f>'DATA SHEET'!A121</f>
        <v/>
      </c>
      <c s="167" t="str">
        <f t="shared" si="25"/>
        <v/>
      </c>
      <c s="168" t="str">
        <f t="shared" si="16"/>
        <v/>
      </c>
      <c s="169" t="str">
        <f t="shared" si="26"/>
        <v/>
      </c>
      <c s="169" t="str">
        <f t="shared" si="27"/>
        <v/>
      </c>
      <c s="170" t="str">
        <f t="shared" si="28"/>
        <v/>
      </c>
      <c s="171" t="str">
        <f t="shared" si="29"/>
        <v/>
      </c>
      <c s="175" t="str">
        <f>IF(AND(B121="",D121="",F121="",G121=""),"",IF($O$4='DATA SHEET'!$BC$2,VLOOKUP(F121,अंक,6,0),IF($O$4='DATA SHEET'!$BC$4,VLOOKUP(F121,अंक,11,0),IF($O$4='DATA SHEET'!$BC$5,VLOOKUP(F121,अंक,16,0),""))))</f>
        <v/>
      </c>
      <c s="176" t="str">
        <f>IF(AND(B121="",D121="",F121="",G121=""),"",IF($O$4='DATA SHEET'!$BC$2,VLOOKUP(F121,अंक,7,0),IF($O$4='DATA SHEET'!$BC$4,VLOOKUP(F121,अंक,12,0),IF($O$4='DATA SHEET'!$BC$5,VLOOKUP(F121,अंक,17,0),""))))</f>
        <v/>
      </c>
      <c s="176" t="str">
        <f>IF(AND(B121="",D121="",F121="",G121=""),"",IF($O$4='DATA SHEET'!$BC$2,VLOOKUP(F121,अंक,8,0),IF($O$4='DATA SHEET'!$BC$4,VLOOKUP(F121,अंक,13,0),IF($O$4='DATA SHEET'!$BC$5,VLOOKUP(F121,अंक,18,0),""))))</f>
        <v/>
      </c>
      <c s="177" t="str">
        <f>IF(AND(B121="",D121="",F121="",G121=""),"",IF($O$4='DATA SHEET'!$BC$2,VLOOKUP(F121,अंक,9,0),IF($O$4='DATA SHEET'!$BC$4,VLOOKUP(F121,अंक,14,0),IF($O$4='DATA SHEET'!$BC$5,VLOOKUP(F121,अंक,19,0),""))))</f>
        <v/>
      </c>
      <c s="177" t="str">
        <f>IF(AND(B121="",D121="",F121="",G121=""),"",IF($O$4='DATA SHEET'!$BC$2,VLOOKUP(F121,अंक,10,0),IF($O$4='DATA SHEET'!$BC$4,VLOOKUP(F121,अंक,15,0),IF($O$4='DATA SHEET'!$BC$5,VLOOKUP(F121,अंक,20,0),""))))</f>
        <v/>
      </c>
      <c s="178" t="str">
        <f t="shared" si="22"/>
        <v/>
      </c>
      <c s="179" t="str">
        <f t="shared" si="23"/>
        <v/>
      </c>
      <c s="179" t="str">
        <f t="shared" si="21"/>
        <v/>
      </c>
      <c s="179" t="str">
        <f t="shared" si="24"/>
        <v/>
      </c>
      <c s="332"/>
      <c s="332"/>
      <c s="374"/>
    </row>
    <row r="122" spans="1:19" ht="21.75" customHeight="1">
      <c r="A122" s="166" t="str">
        <f>'DATA SHEET'!A122</f>
        <v/>
      </c>
      <c s="167" t="str">
        <f t="shared" si="25"/>
        <v/>
      </c>
      <c s="168" t="str">
        <f t="shared" si="16"/>
        <v/>
      </c>
      <c s="169" t="str">
        <f t="shared" si="26"/>
        <v/>
      </c>
      <c s="169" t="str">
        <f t="shared" si="27"/>
        <v/>
      </c>
      <c s="170" t="str">
        <f t="shared" si="28"/>
        <v/>
      </c>
      <c s="171" t="str">
        <f t="shared" si="29"/>
        <v/>
      </c>
      <c s="175" t="str">
        <f>IF(AND(B122="",D122="",F122="",G122=""),"",IF($O$4='DATA SHEET'!$BC$2,VLOOKUP(F122,अंक,6,0),IF($O$4='DATA SHEET'!$BC$4,VLOOKUP(F122,अंक,11,0),IF($O$4='DATA SHEET'!$BC$5,VLOOKUP(F122,अंक,16,0),""))))</f>
        <v/>
      </c>
      <c s="176" t="str">
        <f>IF(AND(B122="",D122="",F122="",G122=""),"",IF($O$4='DATA SHEET'!$BC$2,VLOOKUP(F122,अंक,7,0),IF($O$4='DATA SHEET'!$BC$4,VLOOKUP(F122,अंक,12,0),IF($O$4='DATA SHEET'!$BC$5,VLOOKUP(F122,अंक,17,0),""))))</f>
        <v/>
      </c>
      <c s="176" t="str">
        <f>IF(AND(B122="",D122="",F122="",G122=""),"",IF($O$4='DATA SHEET'!$BC$2,VLOOKUP(F122,अंक,8,0),IF($O$4='DATA SHEET'!$BC$4,VLOOKUP(F122,अंक,13,0),IF($O$4='DATA SHEET'!$BC$5,VLOOKUP(F122,अंक,18,0),""))))</f>
        <v/>
      </c>
      <c s="177" t="str">
        <f>IF(AND(B122="",D122="",F122="",G122=""),"",IF($O$4='DATA SHEET'!$BC$2,VLOOKUP(F122,अंक,9,0),IF($O$4='DATA SHEET'!$BC$4,VLOOKUP(F122,अंक,14,0),IF($O$4='DATA SHEET'!$BC$5,VLOOKUP(F122,अंक,19,0),""))))</f>
        <v/>
      </c>
      <c s="177" t="str">
        <f>IF(AND(B122="",D122="",F122="",G122=""),"",IF($O$4='DATA SHEET'!$BC$2,VLOOKUP(F122,अंक,10,0),IF($O$4='DATA SHEET'!$BC$4,VLOOKUP(F122,अंक,15,0),IF($O$4='DATA SHEET'!$BC$5,VLOOKUP(F122,अंक,20,0),""))))</f>
        <v/>
      </c>
      <c s="178" t="str">
        <f t="shared" si="22"/>
        <v/>
      </c>
      <c s="179" t="str">
        <f t="shared" si="23"/>
        <v/>
      </c>
      <c s="179" t="str">
        <f t="shared" si="21"/>
        <v/>
      </c>
      <c s="179" t="str">
        <f t="shared" si="24"/>
        <v/>
      </c>
      <c s="332"/>
      <c s="332"/>
      <c s="374"/>
    </row>
    <row r="123" spans="1:19" ht="21.75" customHeight="1">
      <c r="A123" s="166" t="str">
        <f>'DATA SHEET'!A123</f>
        <v/>
      </c>
      <c s="167" t="str">
        <f t="shared" si="25"/>
        <v/>
      </c>
      <c s="168" t="str">
        <f t="shared" si="16"/>
        <v/>
      </c>
      <c s="169" t="str">
        <f t="shared" si="26"/>
        <v/>
      </c>
      <c s="169" t="str">
        <f t="shared" si="27"/>
        <v/>
      </c>
      <c s="170" t="str">
        <f t="shared" si="28"/>
        <v/>
      </c>
      <c s="171" t="str">
        <f t="shared" si="29"/>
        <v/>
      </c>
      <c s="175" t="str">
        <f>IF(AND(B123="",D123="",F123="",G123=""),"",IF($O$4='DATA SHEET'!$BC$2,VLOOKUP(F123,अंक,6,0),IF($O$4='DATA SHEET'!$BC$4,VLOOKUP(F123,अंक,11,0),IF($O$4='DATA SHEET'!$BC$5,VLOOKUP(F123,अंक,16,0),""))))</f>
        <v/>
      </c>
      <c s="176" t="str">
        <f>IF(AND(B123="",D123="",F123="",G123=""),"",IF($O$4='DATA SHEET'!$BC$2,VLOOKUP(F123,अंक,7,0),IF($O$4='DATA SHEET'!$BC$4,VLOOKUP(F123,अंक,12,0),IF($O$4='DATA SHEET'!$BC$5,VLOOKUP(F123,अंक,17,0),""))))</f>
        <v/>
      </c>
      <c s="176" t="str">
        <f>IF(AND(B123="",D123="",F123="",G123=""),"",IF($O$4='DATA SHEET'!$BC$2,VLOOKUP(F123,अंक,8,0),IF($O$4='DATA SHEET'!$BC$4,VLOOKUP(F123,अंक,13,0),IF($O$4='DATA SHEET'!$BC$5,VLOOKUP(F123,अंक,18,0),""))))</f>
        <v/>
      </c>
      <c s="177" t="str">
        <f>IF(AND(B123="",D123="",F123="",G123=""),"",IF($O$4='DATA SHEET'!$BC$2,VLOOKUP(F123,अंक,9,0),IF($O$4='DATA SHEET'!$BC$4,VLOOKUP(F123,अंक,14,0),IF($O$4='DATA SHEET'!$BC$5,VLOOKUP(F123,अंक,19,0),""))))</f>
        <v/>
      </c>
      <c s="177" t="str">
        <f>IF(AND(B123="",D123="",F123="",G123=""),"",IF($O$4='DATA SHEET'!$BC$2,VLOOKUP(F123,अंक,10,0),IF($O$4='DATA SHEET'!$BC$4,VLOOKUP(F123,अंक,15,0),IF($O$4='DATA SHEET'!$BC$5,VLOOKUP(F123,अंक,20,0),""))))</f>
        <v/>
      </c>
      <c s="178" t="str">
        <f t="shared" si="22"/>
        <v/>
      </c>
      <c s="179" t="str">
        <f t="shared" si="23"/>
        <v/>
      </c>
      <c s="179" t="str">
        <f t="shared" si="21"/>
        <v/>
      </c>
      <c s="179" t="str">
        <f t="shared" si="24"/>
        <v/>
      </c>
      <c s="332"/>
      <c s="332"/>
      <c s="374"/>
    </row>
    <row r="124" spans="1:19" ht="21.75" customHeight="1">
      <c r="A124" s="166" t="str">
        <f>'DATA SHEET'!A124</f>
        <v/>
      </c>
      <c s="167" t="str">
        <f t="shared" si="25"/>
        <v/>
      </c>
      <c s="168" t="str">
        <f t="shared" si="16"/>
        <v/>
      </c>
      <c s="169" t="str">
        <f t="shared" si="26"/>
        <v/>
      </c>
      <c s="169" t="str">
        <f t="shared" si="27"/>
        <v/>
      </c>
      <c s="170" t="str">
        <f t="shared" si="28"/>
        <v/>
      </c>
      <c s="171" t="str">
        <f t="shared" si="29"/>
        <v/>
      </c>
      <c s="175" t="str">
        <f>IF(AND(B124="",D124="",F124="",G124=""),"",IF($O$4='DATA SHEET'!$BC$2,VLOOKUP(F124,अंक,6,0),IF($O$4='DATA SHEET'!$BC$4,VLOOKUP(F124,अंक,11,0),IF($O$4='DATA SHEET'!$BC$5,VLOOKUP(F124,अंक,16,0),""))))</f>
        <v/>
      </c>
      <c s="176" t="str">
        <f>IF(AND(B124="",D124="",F124="",G124=""),"",IF($O$4='DATA SHEET'!$BC$2,VLOOKUP(F124,अंक,7,0),IF($O$4='DATA SHEET'!$BC$4,VLOOKUP(F124,अंक,12,0),IF($O$4='DATA SHEET'!$BC$5,VLOOKUP(F124,अंक,17,0),""))))</f>
        <v/>
      </c>
      <c s="176" t="str">
        <f>IF(AND(B124="",D124="",F124="",G124=""),"",IF($O$4='DATA SHEET'!$BC$2,VLOOKUP(F124,अंक,8,0),IF($O$4='DATA SHEET'!$BC$4,VLOOKUP(F124,अंक,13,0),IF($O$4='DATA SHEET'!$BC$5,VLOOKUP(F124,अंक,18,0),""))))</f>
        <v/>
      </c>
      <c s="177" t="str">
        <f>IF(AND(B124="",D124="",F124="",G124=""),"",IF($O$4='DATA SHEET'!$BC$2,VLOOKUP(F124,अंक,9,0),IF($O$4='DATA SHEET'!$BC$4,VLOOKUP(F124,अंक,14,0),IF($O$4='DATA SHEET'!$BC$5,VLOOKUP(F124,अंक,19,0),""))))</f>
        <v/>
      </c>
      <c s="177" t="str">
        <f>IF(AND(B124="",D124="",F124="",G124=""),"",IF($O$4='DATA SHEET'!$BC$2,VLOOKUP(F124,अंक,10,0),IF($O$4='DATA SHEET'!$BC$4,VLOOKUP(F124,अंक,15,0),IF($O$4='DATA SHEET'!$BC$5,VLOOKUP(F124,अंक,20,0),""))))</f>
        <v/>
      </c>
      <c s="178" t="str">
        <f t="shared" si="22"/>
        <v/>
      </c>
      <c s="179" t="str">
        <f t="shared" si="23"/>
        <v/>
      </c>
      <c s="179" t="str">
        <f t="shared" si="21"/>
        <v/>
      </c>
      <c s="179" t="str">
        <f t="shared" si="24"/>
        <v/>
      </c>
      <c s="332"/>
      <c s="332"/>
      <c s="374"/>
    </row>
    <row r="125" spans="1:19" ht="21.75" customHeight="1">
      <c r="A125" s="166" t="str">
        <f>'DATA SHEET'!A125</f>
        <v/>
      </c>
      <c s="167" t="str">
        <f t="shared" si="25"/>
        <v/>
      </c>
      <c s="168" t="str">
        <f t="shared" si="16"/>
        <v/>
      </c>
      <c s="169" t="str">
        <f t="shared" si="26"/>
        <v/>
      </c>
      <c s="169" t="str">
        <f t="shared" si="27"/>
        <v/>
      </c>
      <c s="170" t="str">
        <f t="shared" si="28"/>
        <v/>
      </c>
      <c s="171" t="str">
        <f t="shared" si="29"/>
        <v/>
      </c>
      <c s="175" t="str">
        <f>IF(AND(B125="",D125="",F125="",G125=""),"",IF($O$4='DATA SHEET'!$BC$2,VLOOKUP(F125,अंक,6,0),IF($O$4='DATA SHEET'!$BC$4,VLOOKUP(F125,अंक,11,0),IF($O$4='DATA SHEET'!$BC$5,VLOOKUP(F125,अंक,16,0),""))))</f>
        <v/>
      </c>
      <c s="176" t="str">
        <f>IF(AND(B125="",D125="",F125="",G125=""),"",IF($O$4='DATA SHEET'!$BC$2,VLOOKUP(F125,अंक,7,0),IF($O$4='DATA SHEET'!$BC$4,VLOOKUP(F125,अंक,12,0),IF($O$4='DATA SHEET'!$BC$5,VLOOKUP(F125,अंक,17,0),""))))</f>
        <v/>
      </c>
      <c s="176" t="str">
        <f>IF(AND(B125="",D125="",F125="",G125=""),"",IF($O$4='DATA SHEET'!$BC$2,VLOOKUP(F125,अंक,8,0),IF($O$4='DATA SHEET'!$BC$4,VLOOKUP(F125,अंक,13,0),IF($O$4='DATA SHEET'!$BC$5,VLOOKUP(F125,अंक,18,0),""))))</f>
        <v/>
      </c>
      <c s="177" t="str">
        <f>IF(AND(B125="",D125="",F125="",G125=""),"",IF($O$4='DATA SHEET'!$BC$2,VLOOKUP(F125,अंक,9,0),IF($O$4='DATA SHEET'!$BC$4,VLOOKUP(F125,अंक,14,0),IF($O$4='DATA SHEET'!$BC$5,VLOOKUP(F125,अंक,19,0),""))))</f>
        <v/>
      </c>
      <c s="177" t="str">
        <f>IF(AND(B125="",D125="",F125="",G125=""),"",IF($O$4='DATA SHEET'!$BC$2,VLOOKUP(F125,अंक,10,0),IF($O$4='DATA SHEET'!$BC$4,VLOOKUP(F125,अंक,15,0),IF($O$4='DATA SHEET'!$BC$5,VLOOKUP(F125,अंक,20,0),""))))</f>
        <v/>
      </c>
      <c s="178" t="str">
        <f t="shared" si="22"/>
        <v/>
      </c>
      <c s="179" t="str">
        <f t="shared" si="23"/>
        <v/>
      </c>
      <c s="179" t="str">
        <f t="shared" si="21"/>
        <v/>
      </c>
      <c s="179" t="str">
        <f t="shared" si="24"/>
        <v/>
      </c>
      <c s="332"/>
      <c s="332"/>
      <c s="374"/>
    </row>
    <row r="126" spans="1:19" ht="21.75" customHeight="1">
      <c r="A126" s="166" t="str">
        <f>'DATA SHEET'!A126</f>
        <v/>
      </c>
      <c s="167" t="str">
        <f t="shared" si="25"/>
        <v/>
      </c>
      <c s="168" t="str">
        <f t="shared" si="16"/>
        <v/>
      </c>
      <c s="169" t="str">
        <f t="shared" si="26"/>
        <v/>
      </c>
      <c s="169" t="str">
        <f t="shared" si="27"/>
        <v/>
      </c>
      <c s="170" t="str">
        <f t="shared" si="28"/>
        <v/>
      </c>
      <c s="171" t="str">
        <f t="shared" si="29"/>
        <v/>
      </c>
      <c s="175" t="str">
        <f>IF(AND(B126="",D126="",F126="",G126=""),"",IF($O$4='DATA SHEET'!$BC$2,VLOOKUP(F126,अंक,6,0),IF($O$4='DATA SHEET'!$BC$4,VLOOKUP(F126,अंक,11,0),IF($O$4='DATA SHEET'!$BC$5,VLOOKUP(F126,अंक,16,0),""))))</f>
        <v/>
      </c>
      <c s="176" t="str">
        <f>IF(AND(B126="",D126="",F126="",G126=""),"",IF($O$4='DATA SHEET'!$BC$2,VLOOKUP(F126,अंक,7,0),IF($O$4='DATA SHEET'!$BC$4,VLOOKUP(F126,अंक,12,0),IF($O$4='DATA SHEET'!$BC$5,VLOOKUP(F126,अंक,17,0),""))))</f>
        <v/>
      </c>
      <c s="176" t="str">
        <f>IF(AND(B126="",D126="",F126="",G126=""),"",IF($O$4='DATA SHEET'!$BC$2,VLOOKUP(F126,अंक,8,0),IF($O$4='DATA SHEET'!$BC$4,VLOOKUP(F126,अंक,13,0),IF($O$4='DATA SHEET'!$BC$5,VLOOKUP(F126,अंक,18,0),""))))</f>
        <v/>
      </c>
      <c s="177" t="str">
        <f>IF(AND(B126="",D126="",F126="",G126=""),"",IF($O$4='DATA SHEET'!$BC$2,VLOOKUP(F126,अंक,9,0),IF($O$4='DATA SHEET'!$BC$4,VLOOKUP(F126,अंक,14,0),IF($O$4='DATA SHEET'!$BC$5,VLOOKUP(F126,अंक,19,0),""))))</f>
        <v/>
      </c>
      <c s="177" t="str">
        <f>IF(AND(B126="",D126="",F126="",G126=""),"",IF($O$4='DATA SHEET'!$BC$2,VLOOKUP(F126,अंक,10,0),IF($O$4='DATA SHEET'!$BC$4,VLOOKUP(F126,अंक,15,0),IF($O$4='DATA SHEET'!$BC$5,VLOOKUP(F126,अंक,20,0),""))))</f>
        <v/>
      </c>
      <c s="178" t="str">
        <f t="shared" si="22"/>
        <v/>
      </c>
      <c s="179" t="str">
        <f t="shared" si="23"/>
        <v/>
      </c>
      <c s="179" t="str">
        <f t="shared" si="21"/>
        <v/>
      </c>
      <c s="179" t="str">
        <f t="shared" si="24"/>
        <v/>
      </c>
      <c s="332"/>
      <c s="332"/>
      <c s="374"/>
    </row>
    <row r="127" spans="1:19" ht="21.75" customHeight="1">
      <c r="A127" s="166" t="str">
        <f>'DATA SHEET'!A127</f>
        <v/>
      </c>
      <c s="167" t="str">
        <f t="shared" si="25"/>
        <v/>
      </c>
      <c s="168" t="str">
        <f t="shared" si="16"/>
        <v/>
      </c>
      <c s="169" t="str">
        <f t="shared" si="26"/>
        <v/>
      </c>
      <c s="169" t="str">
        <f t="shared" si="27"/>
        <v/>
      </c>
      <c s="170" t="str">
        <f t="shared" si="28"/>
        <v/>
      </c>
      <c s="171" t="str">
        <f t="shared" si="29"/>
        <v/>
      </c>
      <c s="175" t="str">
        <f>IF(AND(B127="",D127="",F127="",G127=""),"",IF($O$4='DATA SHEET'!$BC$2,VLOOKUP(F127,अंक,6,0),IF($O$4='DATA SHEET'!$BC$4,VLOOKUP(F127,अंक,11,0),IF($O$4='DATA SHEET'!$BC$5,VLOOKUP(F127,अंक,16,0),""))))</f>
        <v/>
      </c>
      <c s="176" t="str">
        <f>IF(AND(B127="",D127="",F127="",G127=""),"",IF($O$4='DATA SHEET'!$BC$2,VLOOKUP(F127,अंक,7,0),IF($O$4='DATA SHEET'!$BC$4,VLOOKUP(F127,अंक,12,0),IF($O$4='DATA SHEET'!$BC$5,VLOOKUP(F127,अंक,17,0),""))))</f>
        <v/>
      </c>
      <c s="176" t="str">
        <f>IF(AND(B127="",D127="",F127="",G127=""),"",IF($O$4='DATA SHEET'!$BC$2,VLOOKUP(F127,अंक,8,0),IF($O$4='DATA SHEET'!$BC$4,VLOOKUP(F127,अंक,13,0),IF($O$4='DATA SHEET'!$BC$5,VLOOKUP(F127,अंक,18,0),""))))</f>
        <v/>
      </c>
      <c s="177" t="str">
        <f>IF(AND(B127="",D127="",F127="",G127=""),"",IF($O$4='DATA SHEET'!$BC$2,VLOOKUP(F127,अंक,9,0),IF($O$4='DATA SHEET'!$BC$4,VLOOKUP(F127,अंक,14,0),IF($O$4='DATA SHEET'!$BC$5,VLOOKUP(F127,अंक,19,0),""))))</f>
        <v/>
      </c>
      <c s="177" t="str">
        <f>IF(AND(B127="",D127="",F127="",G127=""),"",IF($O$4='DATA SHEET'!$BC$2,VLOOKUP(F127,अंक,10,0),IF($O$4='DATA SHEET'!$BC$4,VLOOKUP(F127,अंक,15,0),IF($O$4='DATA SHEET'!$BC$5,VLOOKUP(F127,अंक,20,0),""))))</f>
        <v/>
      </c>
      <c s="178" t="str">
        <f t="shared" si="22"/>
        <v/>
      </c>
      <c s="179" t="str">
        <f t="shared" si="23"/>
        <v/>
      </c>
      <c s="179" t="str">
        <f t="shared" si="21"/>
        <v/>
      </c>
      <c s="179" t="str">
        <f t="shared" si="24"/>
        <v/>
      </c>
      <c s="332"/>
      <c s="332"/>
      <c s="374"/>
    </row>
    <row r="128" spans="1:19" ht="21.75" customHeight="1">
      <c r="A128" s="166" t="str">
        <f>'DATA SHEET'!A128</f>
        <v/>
      </c>
      <c s="167" t="str">
        <f t="shared" si="25"/>
        <v/>
      </c>
      <c s="168" t="str">
        <f t="shared" si="16"/>
        <v/>
      </c>
      <c s="169" t="str">
        <f t="shared" si="26"/>
        <v/>
      </c>
      <c s="169" t="str">
        <f t="shared" si="27"/>
        <v/>
      </c>
      <c s="170" t="str">
        <f t="shared" si="28"/>
        <v/>
      </c>
      <c s="171" t="str">
        <f t="shared" si="29"/>
        <v/>
      </c>
      <c s="175" t="str">
        <f>IF(AND(B128="",D128="",F128="",G128=""),"",IF($O$4='DATA SHEET'!$BC$2,VLOOKUP(F128,अंक,6,0),IF($O$4='DATA SHEET'!$BC$4,VLOOKUP(F128,अंक,11,0),IF($O$4='DATA SHEET'!$BC$5,VLOOKUP(F128,अंक,16,0),""))))</f>
        <v/>
      </c>
      <c s="176" t="str">
        <f>IF(AND(B128="",D128="",F128="",G128=""),"",IF($O$4='DATA SHEET'!$BC$2,VLOOKUP(F128,अंक,7,0),IF($O$4='DATA SHEET'!$BC$4,VLOOKUP(F128,अंक,12,0),IF($O$4='DATA SHEET'!$BC$5,VLOOKUP(F128,अंक,17,0),""))))</f>
        <v/>
      </c>
      <c s="176" t="str">
        <f>IF(AND(B128="",D128="",F128="",G128=""),"",IF($O$4='DATA SHEET'!$BC$2,VLOOKUP(F128,अंक,8,0),IF($O$4='DATA SHEET'!$BC$4,VLOOKUP(F128,अंक,13,0),IF($O$4='DATA SHEET'!$BC$5,VLOOKUP(F128,अंक,18,0),""))))</f>
        <v/>
      </c>
      <c s="177" t="str">
        <f>IF(AND(B128="",D128="",F128="",G128=""),"",IF($O$4='DATA SHEET'!$BC$2,VLOOKUP(F128,अंक,9,0),IF($O$4='DATA SHEET'!$BC$4,VLOOKUP(F128,अंक,14,0),IF($O$4='DATA SHEET'!$BC$5,VLOOKUP(F128,अंक,19,0),""))))</f>
        <v/>
      </c>
      <c s="177" t="str">
        <f>IF(AND(B128="",D128="",F128="",G128=""),"",IF($O$4='DATA SHEET'!$BC$2,VLOOKUP(F128,अंक,10,0),IF($O$4='DATA SHEET'!$BC$4,VLOOKUP(F128,अंक,15,0),IF($O$4='DATA SHEET'!$BC$5,VLOOKUP(F128,अंक,20,0),""))))</f>
        <v/>
      </c>
      <c s="178" t="str">
        <f t="shared" si="22"/>
        <v/>
      </c>
      <c s="179" t="str">
        <f t="shared" si="23"/>
        <v/>
      </c>
      <c s="179" t="str">
        <f t="shared" si="21"/>
        <v/>
      </c>
      <c s="179" t="str">
        <f t="shared" si="24"/>
        <v/>
      </c>
      <c s="332"/>
      <c s="332"/>
      <c s="374"/>
    </row>
    <row r="129" spans="1:19" ht="21.75" customHeight="1">
      <c r="A129" s="166" t="str">
        <f>'DATA SHEET'!A129</f>
        <v/>
      </c>
      <c s="167" t="str">
        <f t="shared" si="25"/>
        <v/>
      </c>
      <c s="168" t="str">
        <f t="shared" si="16"/>
        <v/>
      </c>
      <c s="169" t="str">
        <f t="shared" si="26"/>
        <v/>
      </c>
      <c s="169" t="str">
        <f t="shared" si="27"/>
        <v/>
      </c>
      <c s="170" t="str">
        <f t="shared" si="28"/>
        <v/>
      </c>
      <c s="171" t="str">
        <f t="shared" si="29"/>
        <v/>
      </c>
      <c s="175" t="str">
        <f>IF(AND(B129="",D129="",F129="",G129=""),"",IF($O$4='DATA SHEET'!$BC$2,VLOOKUP(F129,अंक,6,0),IF($O$4='DATA SHEET'!$BC$4,VLOOKUP(F129,अंक,11,0),IF($O$4='DATA SHEET'!$BC$5,VLOOKUP(F129,अंक,16,0),""))))</f>
        <v/>
      </c>
      <c s="176" t="str">
        <f>IF(AND(B129="",D129="",F129="",G129=""),"",IF($O$4='DATA SHEET'!$BC$2,VLOOKUP(F129,अंक,7,0),IF($O$4='DATA SHEET'!$BC$4,VLOOKUP(F129,अंक,12,0),IF($O$4='DATA SHEET'!$BC$5,VLOOKUP(F129,अंक,17,0),""))))</f>
        <v/>
      </c>
      <c s="176" t="str">
        <f>IF(AND(B129="",D129="",F129="",G129=""),"",IF($O$4='DATA SHEET'!$BC$2,VLOOKUP(F129,अंक,8,0),IF($O$4='DATA SHEET'!$BC$4,VLOOKUP(F129,अंक,13,0),IF($O$4='DATA SHEET'!$BC$5,VLOOKUP(F129,अंक,18,0),""))))</f>
        <v/>
      </c>
      <c s="177" t="str">
        <f>IF(AND(B129="",D129="",F129="",G129=""),"",IF($O$4='DATA SHEET'!$BC$2,VLOOKUP(F129,अंक,9,0),IF($O$4='DATA SHEET'!$BC$4,VLOOKUP(F129,अंक,14,0),IF($O$4='DATA SHEET'!$BC$5,VLOOKUP(F129,अंक,19,0),""))))</f>
        <v/>
      </c>
      <c s="177" t="str">
        <f>IF(AND(B129="",D129="",F129="",G129=""),"",IF($O$4='DATA SHEET'!$BC$2,VLOOKUP(F129,अंक,10,0),IF($O$4='DATA SHEET'!$BC$4,VLOOKUP(F129,अंक,15,0),IF($O$4='DATA SHEET'!$BC$5,VLOOKUP(F129,अंक,20,0),""))))</f>
        <v/>
      </c>
      <c s="178" t="str">
        <f t="shared" si="22"/>
        <v/>
      </c>
      <c s="179" t="str">
        <f t="shared" si="23"/>
        <v/>
      </c>
      <c s="179" t="str">
        <f t="shared" si="21"/>
        <v/>
      </c>
      <c s="179" t="str">
        <f t="shared" si="24"/>
        <v/>
      </c>
      <c s="332"/>
      <c s="332"/>
      <c s="374"/>
    </row>
    <row r="130" spans="1:19" ht="21.75" customHeight="1">
      <c r="A130" s="166" t="str">
        <f>'DATA SHEET'!A130</f>
        <v/>
      </c>
      <c s="167" t="str">
        <f t="shared" si="25"/>
        <v/>
      </c>
      <c s="168" t="str">
        <f t="shared" si="16"/>
        <v/>
      </c>
      <c s="169" t="str">
        <f t="shared" si="26"/>
        <v/>
      </c>
      <c s="169" t="str">
        <f t="shared" si="27"/>
        <v/>
      </c>
      <c s="170" t="str">
        <f t="shared" si="28"/>
        <v/>
      </c>
      <c s="171" t="str">
        <f t="shared" si="29"/>
        <v/>
      </c>
      <c s="175" t="str">
        <f>IF(AND(B130="",D130="",F130="",G130=""),"",IF($O$4='DATA SHEET'!$BC$2,VLOOKUP(F130,अंक,6,0),IF($O$4='DATA SHEET'!$BC$4,VLOOKUP(F130,अंक,11,0),IF($O$4='DATA SHEET'!$BC$5,VLOOKUP(F130,अंक,16,0),""))))</f>
        <v/>
      </c>
      <c s="176" t="str">
        <f>IF(AND(B130="",D130="",F130="",G130=""),"",IF($O$4='DATA SHEET'!$BC$2,VLOOKUP(F130,अंक,7,0),IF($O$4='DATA SHEET'!$BC$4,VLOOKUP(F130,अंक,12,0),IF($O$4='DATA SHEET'!$BC$5,VLOOKUP(F130,अंक,17,0),""))))</f>
        <v/>
      </c>
      <c s="176" t="str">
        <f>IF(AND(B130="",D130="",F130="",G130=""),"",IF($O$4='DATA SHEET'!$BC$2,VLOOKUP(F130,अंक,8,0),IF($O$4='DATA SHEET'!$BC$4,VLOOKUP(F130,अंक,13,0),IF($O$4='DATA SHEET'!$BC$5,VLOOKUP(F130,अंक,18,0),""))))</f>
        <v/>
      </c>
      <c s="177" t="str">
        <f>IF(AND(B130="",D130="",F130="",G130=""),"",IF($O$4='DATA SHEET'!$BC$2,VLOOKUP(F130,अंक,9,0),IF($O$4='DATA SHEET'!$BC$4,VLOOKUP(F130,अंक,14,0),IF($O$4='DATA SHEET'!$BC$5,VLOOKUP(F130,अंक,19,0),""))))</f>
        <v/>
      </c>
      <c s="177" t="str">
        <f>IF(AND(B130="",D130="",F130="",G130=""),"",IF($O$4='DATA SHEET'!$BC$2,VLOOKUP(F130,अंक,10,0),IF($O$4='DATA SHEET'!$BC$4,VLOOKUP(F130,अंक,15,0),IF($O$4='DATA SHEET'!$BC$5,VLOOKUP(F130,अंक,20,0),""))))</f>
        <v/>
      </c>
      <c s="178" t="str">
        <f t="shared" si="22"/>
        <v/>
      </c>
      <c s="179" t="str">
        <f t="shared" si="23"/>
        <v/>
      </c>
      <c s="179" t="str">
        <f t="shared" si="21"/>
        <v/>
      </c>
      <c s="179" t="str">
        <f t="shared" si="24"/>
        <v/>
      </c>
      <c s="332"/>
      <c s="332"/>
      <c s="374"/>
    </row>
    <row r="131" spans="1:19" ht="21.75" customHeight="1">
      <c r="A131" s="166" t="str">
        <f>'DATA SHEET'!A131</f>
        <v/>
      </c>
      <c s="167" t="str">
        <f t="shared" si="25"/>
        <v/>
      </c>
      <c s="168" t="str">
        <f t="shared" si="16"/>
        <v/>
      </c>
      <c s="169" t="str">
        <f t="shared" si="26"/>
        <v/>
      </c>
      <c s="169" t="str">
        <f t="shared" si="27"/>
        <v/>
      </c>
      <c s="170" t="str">
        <f t="shared" si="28"/>
        <v/>
      </c>
      <c s="171" t="str">
        <f t="shared" si="29"/>
        <v/>
      </c>
      <c s="175" t="str">
        <f>IF(AND(B131="",D131="",F131="",G131=""),"",IF($O$4='DATA SHEET'!$BC$2,VLOOKUP(F131,अंक,6,0),IF($O$4='DATA SHEET'!$BC$4,VLOOKUP(F131,अंक,11,0),IF($O$4='DATA SHEET'!$BC$5,VLOOKUP(F131,अंक,16,0),""))))</f>
        <v/>
      </c>
      <c s="176" t="str">
        <f>IF(AND(B131="",D131="",F131="",G131=""),"",IF($O$4='DATA SHEET'!$BC$2,VLOOKUP(F131,अंक,7,0),IF($O$4='DATA SHEET'!$BC$4,VLOOKUP(F131,अंक,12,0),IF($O$4='DATA SHEET'!$BC$5,VLOOKUP(F131,अंक,17,0),""))))</f>
        <v/>
      </c>
      <c s="176" t="str">
        <f>IF(AND(B131="",D131="",F131="",G131=""),"",IF($O$4='DATA SHEET'!$BC$2,VLOOKUP(F131,अंक,8,0),IF($O$4='DATA SHEET'!$BC$4,VLOOKUP(F131,अंक,13,0),IF($O$4='DATA SHEET'!$BC$5,VLOOKUP(F131,अंक,18,0),""))))</f>
        <v/>
      </c>
      <c s="177" t="str">
        <f>IF(AND(B131="",D131="",F131="",G131=""),"",IF($O$4='DATA SHEET'!$BC$2,VLOOKUP(F131,अंक,9,0),IF($O$4='DATA SHEET'!$BC$4,VLOOKUP(F131,अंक,14,0),IF($O$4='DATA SHEET'!$BC$5,VLOOKUP(F131,अंक,19,0),""))))</f>
        <v/>
      </c>
      <c s="177" t="str">
        <f>IF(AND(B131="",D131="",F131="",G131=""),"",IF($O$4='DATA SHEET'!$BC$2,VLOOKUP(F131,अंक,10,0),IF($O$4='DATA SHEET'!$BC$4,VLOOKUP(F131,अंक,15,0),IF($O$4='DATA SHEET'!$BC$5,VLOOKUP(F131,अंक,20,0),""))))</f>
        <v/>
      </c>
      <c s="178" t="str">
        <f t="shared" si="22"/>
        <v/>
      </c>
      <c s="179" t="str">
        <f t="shared" si="23"/>
        <v/>
      </c>
      <c s="179" t="str">
        <f t="shared" si="21"/>
        <v/>
      </c>
      <c s="179" t="str">
        <f t="shared" si="24"/>
        <v/>
      </c>
      <c s="332"/>
      <c s="332"/>
      <c s="374"/>
    </row>
    <row r="132" spans="1:19" ht="21.75" customHeight="1">
      <c r="A132" s="166" t="str">
        <f>'DATA SHEET'!A132</f>
        <v/>
      </c>
      <c s="167" t="str">
        <f t="shared" si="25"/>
        <v/>
      </c>
      <c s="168" t="str">
        <f t="shared" si="16"/>
        <v/>
      </c>
      <c s="169" t="str">
        <f t="shared" si="26"/>
        <v/>
      </c>
      <c s="169" t="str">
        <f t="shared" si="27"/>
        <v/>
      </c>
      <c s="170" t="str">
        <f t="shared" si="28"/>
        <v/>
      </c>
      <c s="171" t="str">
        <f t="shared" si="29"/>
        <v/>
      </c>
      <c s="175" t="str">
        <f>IF(AND(B132="",D132="",F132="",G132=""),"",IF($O$4='DATA SHEET'!$BC$2,VLOOKUP(F132,अंक,6,0),IF($O$4='DATA SHEET'!$BC$4,VLOOKUP(F132,अंक,11,0),IF($O$4='DATA SHEET'!$BC$5,VLOOKUP(F132,अंक,16,0),""))))</f>
        <v/>
      </c>
      <c s="176" t="str">
        <f>IF(AND(B132="",D132="",F132="",G132=""),"",IF($O$4='DATA SHEET'!$BC$2,VLOOKUP(F132,अंक,7,0),IF($O$4='DATA SHEET'!$BC$4,VLOOKUP(F132,अंक,12,0),IF($O$4='DATA SHEET'!$BC$5,VLOOKUP(F132,अंक,17,0),""))))</f>
        <v/>
      </c>
      <c s="176" t="str">
        <f>IF(AND(B132="",D132="",F132="",G132=""),"",IF($O$4='DATA SHEET'!$BC$2,VLOOKUP(F132,अंक,8,0),IF($O$4='DATA SHEET'!$BC$4,VLOOKUP(F132,अंक,13,0),IF($O$4='DATA SHEET'!$BC$5,VLOOKUP(F132,अंक,18,0),""))))</f>
        <v/>
      </c>
      <c s="177" t="str">
        <f>IF(AND(B132="",D132="",F132="",G132=""),"",IF($O$4='DATA SHEET'!$BC$2,VLOOKUP(F132,अंक,9,0),IF($O$4='DATA SHEET'!$BC$4,VLOOKUP(F132,अंक,14,0),IF($O$4='DATA SHEET'!$BC$5,VLOOKUP(F132,अंक,19,0),""))))</f>
        <v/>
      </c>
      <c s="177" t="str">
        <f>IF(AND(B132="",D132="",F132="",G132=""),"",IF($O$4='DATA SHEET'!$BC$2,VLOOKUP(F132,अंक,10,0),IF($O$4='DATA SHEET'!$BC$4,VLOOKUP(F132,अंक,15,0),IF($O$4='DATA SHEET'!$BC$5,VLOOKUP(F132,अंक,20,0),""))))</f>
        <v/>
      </c>
      <c s="178" t="str">
        <f t="shared" si="22"/>
        <v/>
      </c>
      <c s="179" t="str">
        <f t="shared" si="23"/>
        <v/>
      </c>
      <c s="179" t="str">
        <f t="shared" si="21"/>
        <v/>
      </c>
      <c s="179" t="str">
        <f t="shared" si="24"/>
        <v/>
      </c>
      <c s="332"/>
      <c s="332"/>
      <c s="374"/>
    </row>
    <row r="133" spans="1:19" ht="21.75" customHeight="1">
      <c r="A133" s="166" t="str">
        <f>'DATA SHEET'!A133</f>
        <v/>
      </c>
      <c s="167" t="str">
        <f t="shared" si="25"/>
        <v/>
      </c>
      <c s="168" t="str">
        <f t="shared" si="16"/>
        <v/>
      </c>
      <c s="169" t="str">
        <f t="shared" si="26"/>
        <v/>
      </c>
      <c s="169" t="str">
        <f t="shared" si="27"/>
        <v/>
      </c>
      <c s="170" t="str">
        <f t="shared" si="28"/>
        <v/>
      </c>
      <c s="171" t="str">
        <f t="shared" si="29"/>
        <v/>
      </c>
      <c s="175" t="str">
        <f>IF(AND(B133="",D133="",F133="",G133=""),"",IF($O$4='DATA SHEET'!$BC$2,VLOOKUP(F133,अंक,6,0),IF($O$4='DATA SHEET'!$BC$4,VLOOKUP(F133,अंक,11,0),IF($O$4='DATA SHEET'!$BC$5,VLOOKUP(F133,अंक,16,0),""))))</f>
        <v/>
      </c>
      <c s="176" t="str">
        <f>IF(AND(B133="",D133="",F133="",G133=""),"",IF($O$4='DATA SHEET'!$BC$2,VLOOKUP(F133,अंक,7,0),IF($O$4='DATA SHEET'!$BC$4,VLOOKUP(F133,अंक,12,0),IF($O$4='DATA SHEET'!$BC$5,VLOOKUP(F133,अंक,17,0),""))))</f>
        <v/>
      </c>
      <c s="176" t="str">
        <f>IF(AND(B133="",D133="",F133="",G133=""),"",IF($O$4='DATA SHEET'!$BC$2,VLOOKUP(F133,अंक,8,0),IF($O$4='DATA SHEET'!$BC$4,VLOOKUP(F133,अंक,13,0),IF($O$4='DATA SHEET'!$BC$5,VLOOKUP(F133,अंक,18,0),""))))</f>
        <v/>
      </c>
      <c s="177" t="str">
        <f>IF(AND(B133="",D133="",F133="",G133=""),"",IF($O$4='DATA SHEET'!$BC$2,VLOOKUP(F133,अंक,9,0),IF($O$4='DATA SHEET'!$BC$4,VLOOKUP(F133,अंक,14,0),IF($O$4='DATA SHEET'!$BC$5,VLOOKUP(F133,अंक,19,0),""))))</f>
        <v/>
      </c>
      <c s="177" t="str">
        <f>IF(AND(B133="",D133="",F133="",G133=""),"",IF($O$4='DATA SHEET'!$BC$2,VLOOKUP(F133,अंक,10,0),IF($O$4='DATA SHEET'!$BC$4,VLOOKUP(F133,अंक,15,0),IF($O$4='DATA SHEET'!$BC$5,VLOOKUP(F133,अंक,20,0),""))))</f>
        <v/>
      </c>
      <c s="178" t="str">
        <f t="shared" si="22"/>
        <v/>
      </c>
      <c s="179" t="str">
        <f t="shared" si="23"/>
        <v/>
      </c>
      <c s="179" t="str">
        <f t="shared" si="21"/>
        <v/>
      </c>
      <c s="179" t="str">
        <f t="shared" si="24"/>
        <v/>
      </c>
      <c s="332"/>
      <c s="332"/>
      <c s="374"/>
    </row>
    <row r="134" spans="1:19" ht="21.75" customHeight="1">
      <c r="A134" s="166" t="str">
        <f>'DATA SHEET'!A134</f>
        <v/>
      </c>
      <c s="167" t="str">
        <f t="shared" si="25"/>
        <v/>
      </c>
      <c s="168" t="str">
        <f t="shared" si="16"/>
        <v/>
      </c>
      <c s="169" t="str">
        <f t="shared" si="26"/>
        <v/>
      </c>
      <c s="169" t="str">
        <f t="shared" si="27"/>
        <v/>
      </c>
      <c s="170" t="str">
        <f t="shared" si="28"/>
        <v/>
      </c>
      <c s="171" t="str">
        <f t="shared" si="29"/>
        <v/>
      </c>
      <c s="175" t="str">
        <f>IF(AND(B134="",D134="",F134="",G134=""),"",IF($O$4='DATA SHEET'!$BC$2,VLOOKUP(F134,अंक,6,0),IF($O$4='DATA SHEET'!$BC$4,VLOOKUP(F134,अंक,11,0),IF($O$4='DATA SHEET'!$BC$5,VLOOKUP(F134,अंक,16,0),""))))</f>
        <v/>
      </c>
      <c s="176" t="str">
        <f>IF(AND(B134="",D134="",F134="",G134=""),"",IF($O$4='DATA SHEET'!$BC$2,VLOOKUP(F134,अंक,7,0),IF($O$4='DATA SHEET'!$BC$4,VLOOKUP(F134,अंक,12,0),IF($O$4='DATA SHEET'!$BC$5,VLOOKUP(F134,अंक,17,0),""))))</f>
        <v/>
      </c>
      <c s="176" t="str">
        <f>IF(AND(B134="",D134="",F134="",G134=""),"",IF($O$4='DATA SHEET'!$BC$2,VLOOKUP(F134,अंक,8,0),IF($O$4='DATA SHEET'!$BC$4,VLOOKUP(F134,अंक,13,0),IF($O$4='DATA SHEET'!$BC$5,VLOOKUP(F134,अंक,18,0),""))))</f>
        <v/>
      </c>
      <c s="177" t="str">
        <f>IF(AND(B134="",D134="",F134="",G134=""),"",IF($O$4='DATA SHEET'!$BC$2,VLOOKUP(F134,अंक,9,0),IF($O$4='DATA SHEET'!$BC$4,VLOOKUP(F134,अंक,14,0),IF($O$4='DATA SHEET'!$BC$5,VLOOKUP(F134,अंक,19,0),""))))</f>
        <v/>
      </c>
      <c s="177" t="str">
        <f>IF(AND(B134="",D134="",F134="",G134=""),"",IF($O$4='DATA SHEET'!$BC$2,VLOOKUP(F134,अंक,10,0),IF($O$4='DATA SHEET'!$BC$4,VLOOKUP(F134,अंक,15,0),IF($O$4='DATA SHEET'!$BC$5,VLOOKUP(F134,अंक,20,0),""))))</f>
        <v/>
      </c>
      <c s="178" t="str">
        <f t="shared" si="22"/>
        <v/>
      </c>
      <c s="179" t="str">
        <f t="shared" si="23"/>
        <v/>
      </c>
      <c s="179" t="str">
        <f t="shared" si="21"/>
        <v/>
      </c>
      <c s="179" t="str">
        <f t="shared" si="24"/>
        <v/>
      </c>
      <c s="332"/>
      <c s="332"/>
      <c s="374"/>
    </row>
    <row r="135" spans="1:19" ht="21.75" customHeight="1">
      <c r="A135" s="166" t="str">
        <f>'DATA SHEET'!A135</f>
        <v/>
      </c>
      <c s="167" t="str">
        <f t="shared" si="25"/>
        <v/>
      </c>
      <c s="168" t="str">
        <f t="shared" si="16"/>
        <v/>
      </c>
      <c s="169" t="str">
        <f t="shared" si="26"/>
        <v/>
      </c>
      <c s="169" t="str">
        <f t="shared" si="27"/>
        <v/>
      </c>
      <c s="170" t="str">
        <f t="shared" si="28"/>
        <v/>
      </c>
      <c s="171" t="str">
        <f t="shared" si="29"/>
        <v/>
      </c>
      <c s="175" t="str">
        <f>IF(AND(B135="",D135="",F135="",G135=""),"",IF($O$4='DATA SHEET'!$BC$2,VLOOKUP(F135,अंक,6,0),IF($O$4='DATA SHEET'!$BC$4,VLOOKUP(F135,अंक,11,0),IF($O$4='DATA SHEET'!$BC$5,VLOOKUP(F135,अंक,16,0),""))))</f>
        <v/>
      </c>
      <c s="176" t="str">
        <f>IF(AND(B135="",D135="",F135="",G135=""),"",IF($O$4='DATA SHEET'!$BC$2,VLOOKUP(F135,अंक,7,0),IF($O$4='DATA SHEET'!$BC$4,VLOOKUP(F135,अंक,12,0),IF($O$4='DATA SHEET'!$BC$5,VLOOKUP(F135,अंक,17,0),""))))</f>
        <v/>
      </c>
      <c s="176" t="str">
        <f>IF(AND(B135="",D135="",F135="",G135=""),"",IF($O$4='DATA SHEET'!$BC$2,VLOOKUP(F135,अंक,8,0),IF($O$4='DATA SHEET'!$BC$4,VLOOKUP(F135,अंक,13,0),IF($O$4='DATA SHEET'!$BC$5,VLOOKUP(F135,अंक,18,0),""))))</f>
        <v/>
      </c>
      <c s="177" t="str">
        <f>IF(AND(B135="",D135="",F135="",G135=""),"",IF($O$4='DATA SHEET'!$BC$2,VLOOKUP(F135,अंक,9,0),IF($O$4='DATA SHEET'!$BC$4,VLOOKUP(F135,अंक,14,0),IF($O$4='DATA SHEET'!$BC$5,VLOOKUP(F135,अंक,19,0),""))))</f>
        <v/>
      </c>
      <c s="177" t="str">
        <f>IF(AND(B135="",D135="",F135="",G135=""),"",IF($O$4='DATA SHEET'!$BC$2,VLOOKUP(F135,अंक,10,0),IF($O$4='DATA SHEET'!$BC$4,VLOOKUP(F135,अंक,15,0),IF($O$4='DATA SHEET'!$BC$5,VLOOKUP(F135,अंक,20,0),""))))</f>
        <v/>
      </c>
      <c s="178" t="str">
        <f t="shared" si="22"/>
        <v/>
      </c>
      <c s="179" t="str">
        <f t="shared" si="23"/>
        <v/>
      </c>
      <c s="179" t="str">
        <f t="shared" si="21"/>
        <v/>
      </c>
      <c s="179" t="str">
        <f t="shared" si="24"/>
        <v/>
      </c>
      <c s="332"/>
      <c s="332"/>
      <c s="374"/>
    </row>
    <row r="136" spans="1:19" ht="21.75" customHeight="1">
      <c r="A136" s="166" t="str">
        <f>'DATA SHEET'!A136</f>
        <v/>
      </c>
      <c s="167" t="str">
        <f t="shared" si="30" ref="B136:B167">IFERROR(IF($C$4="","",VLOOKUP(A136,नाम,4,0)),"")</f>
        <v/>
      </c>
      <c s="168" t="str">
        <f t="shared" si="31" ref="C136:C199">IFERROR(IF($C$4="","",VLOOKUP(A136,नाम,11,0)),"")</f>
        <v/>
      </c>
      <c s="169" t="str">
        <f t="shared" si="32" ref="D136:D167">IFERROR(IF($C$4="","",VLOOKUP(A136,नाम,6,0)),"")</f>
        <v/>
      </c>
      <c s="169" t="str">
        <f t="shared" si="33" ref="E136:E167">IFERROR(IF($C$4="","",VLOOKUP(A136,नाम,8,0)),"")</f>
        <v/>
      </c>
      <c s="170" t="str">
        <f t="shared" si="34" ref="F136:F167">IFERROR(IF($C$4="","",VLOOKUP(A136,नाम,12,0)),"")</f>
        <v/>
      </c>
      <c s="171" t="str">
        <f t="shared" si="35" ref="G136:G167">IFERROR(IF($C$4="","",VLOOKUP(A136,नाम,13,0)),"")</f>
        <v/>
      </c>
      <c s="175" t="str">
        <f>IF(AND(B136="",D136="",F136="",G136=""),"",IF($O$4='DATA SHEET'!$BC$2,VLOOKUP(F136,अंक,6,0),IF($O$4='DATA SHEET'!$BC$4,VLOOKUP(F136,अंक,11,0),IF($O$4='DATA SHEET'!$BC$5,VLOOKUP(F136,अंक,16,0),""))))</f>
        <v/>
      </c>
      <c s="176" t="str">
        <f>IF(AND(B136="",D136="",F136="",G136=""),"",IF($O$4='DATA SHEET'!$BC$2,VLOOKUP(F136,अंक,7,0),IF($O$4='DATA SHEET'!$BC$4,VLOOKUP(F136,अंक,12,0),IF($O$4='DATA SHEET'!$BC$5,VLOOKUP(F136,अंक,17,0),""))))</f>
        <v/>
      </c>
      <c s="176" t="str">
        <f>IF(AND(B136="",D136="",F136="",G136=""),"",IF($O$4='DATA SHEET'!$BC$2,VLOOKUP(F136,अंक,8,0),IF($O$4='DATA SHEET'!$BC$4,VLOOKUP(F136,अंक,13,0),IF($O$4='DATA SHEET'!$BC$5,VLOOKUP(F136,अंक,18,0),""))))</f>
        <v/>
      </c>
      <c s="177" t="str">
        <f>IF(AND(B136="",D136="",F136="",G136=""),"",IF($O$4='DATA SHEET'!$BC$2,VLOOKUP(F136,अंक,9,0),IF($O$4='DATA SHEET'!$BC$4,VLOOKUP(F136,अंक,14,0),IF($O$4='DATA SHEET'!$BC$5,VLOOKUP(F136,अंक,19,0),""))))</f>
        <v/>
      </c>
      <c s="177" t="str">
        <f>IF(AND(B136="",D136="",F136="",G136=""),"",IF($O$4='DATA SHEET'!$BC$2,VLOOKUP(F136,अंक,10,0),IF($O$4='DATA SHEET'!$BC$4,VLOOKUP(F136,अंक,15,0),IF($O$4='DATA SHEET'!$BC$5,VLOOKUP(F136,अंक,20,0),""))))</f>
        <v/>
      </c>
      <c s="178" t="str">
        <f t="shared" si="22"/>
        <v/>
      </c>
      <c s="179" t="str">
        <f t="shared" si="23"/>
        <v/>
      </c>
      <c s="179" t="str">
        <f t="shared" si="36" ref="O136:O199">IFERROR(IF(AND($O$4=""),"",IF(AND(M136=""),"",IF(AND(F136=""),"",IF(AND(VLOOKUP(F136,अंक,5,0)=""),"",IF(AND(VLOOKUP(F136,अंक,5,0)&gt;=86),5,IF(AND(VLOOKUP(F136,अंक,5,0)&gt;=76),4,IF(AND(VLOOKUP(F136,अंक,5,0)&gt;=65),3,0))))))),"")</f>
        <v/>
      </c>
      <c s="179" t="str">
        <f t="shared" si="24"/>
        <v/>
      </c>
      <c s="332"/>
      <c s="332"/>
      <c s="374"/>
    </row>
    <row r="137" spans="1:19" ht="21.75" customHeight="1">
      <c r="A137" s="166" t="str">
        <f>'DATA SHEET'!A137</f>
        <v/>
      </c>
      <c s="167" t="str">
        <f t="shared" si="30"/>
        <v/>
      </c>
      <c s="168" t="str">
        <f t="shared" si="31"/>
        <v/>
      </c>
      <c s="169" t="str">
        <f t="shared" si="32"/>
        <v/>
      </c>
      <c s="169" t="str">
        <f t="shared" si="33"/>
        <v/>
      </c>
      <c s="170" t="str">
        <f t="shared" si="34"/>
        <v/>
      </c>
      <c s="171" t="str">
        <f t="shared" si="35"/>
        <v/>
      </c>
      <c s="175" t="str">
        <f>IF(AND(B137="",D137="",F137="",G137=""),"",IF($O$4='DATA SHEET'!$BC$2,VLOOKUP(F137,अंक,6,0),IF($O$4='DATA SHEET'!$BC$4,VLOOKUP(F137,अंक,11,0),IF($O$4='DATA SHEET'!$BC$5,VLOOKUP(F137,अंक,16,0),""))))</f>
        <v/>
      </c>
      <c s="176" t="str">
        <f>IF(AND(B137="",D137="",F137="",G137=""),"",IF($O$4='DATA SHEET'!$BC$2,VLOOKUP(F137,अंक,7,0),IF($O$4='DATA SHEET'!$BC$4,VLOOKUP(F137,अंक,12,0),IF($O$4='DATA SHEET'!$BC$5,VLOOKUP(F137,अंक,17,0),""))))</f>
        <v/>
      </c>
      <c s="176" t="str">
        <f>IF(AND(B137="",D137="",F137="",G137=""),"",IF($O$4='DATA SHEET'!$BC$2,VLOOKUP(F137,अंक,8,0),IF($O$4='DATA SHEET'!$BC$4,VLOOKUP(F137,अंक,13,0),IF($O$4='DATA SHEET'!$BC$5,VLOOKUP(F137,अंक,18,0),""))))</f>
        <v/>
      </c>
      <c s="177" t="str">
        <f>IF(AND(B137="",D137="",F137="",G137=""),"",IF($O$4='DATA SHEET'!$BC$2,VLOOKUP(F137,अंक,9,0),IF($O$4='DATA SHEET'!$BC$4,VLOOKUP(F137,अंक,14,0),IF($O$4='DATA SHEET'!$BC$5,VLOOKUP(F137,अंक,19,0),""))))</f>
        <v/>
      </c>
      <c s="177" t="str">
        <f>IF(AND(B137="",D137="",F137="",G137=""),"",IF($O$4='DATA SHEET'!$BC$2,VLOOKUP(F137,अंक,10,0),IF($O$4='DATA SHEET'!$BC$4,VLOOKUP(F137,अंक,15,0),IF($O$4='DATA SHEET'!$BC$5,VLOOKUP(F137,अंक,20,0),""))))</f>
        <v/>
      </c>
      <c s="178" t="str">
        <f t="shared" si="37" ref="M137:M200">IF(AND(H137="",I137="",J137="",K137="",L137=""),"",IF($O$4="","",SUM(H137,I137,J137,K137,L137)))</f>
        <v/>
      </c>
      <c s="179" t="str">
        <f t="shared" si="38" ref="N137:N200">IFERROR(IF(OR(M137="",$O$4="",D137=""),"",ROUNDUP(M137*$N$7%,0)),"")</f>
        <v/>
      </c>
      <c s="179" t="str">
        <f t="shared" si="36"/>
        <v/>
      </c>
      <c s="179" t="str">
        <f t="shared" si="39" ref="P137:P200">IFERROR(IF(F137="","",IF(N137="","",IF(O137="","",SUM(N137:O137)))),"")</f>
        <v/>
      </c>
      <c s="332"/>
      <c s="332"/>
      <c s="374"/>
    </row>
    <row r="138" spans="1:19" ht="21.75" customHeight="1">
      <c r="A138" s="166" t="str">
        <f>'DATA SHEET'!A138</f>
        <v/>
      </c>
      <c s="167" t="str">
        <f t="shared" si="30"/>
        <v/>
      </c>
      <c s="168" t="str">
        <f t="shared" si="31"/>
        <v/>
      </c>
      <c s="169" t="str">
        <f t="shared" si="32"/>
        <v/>
      </c>
      <c s="169" t="str">
        <f t="shared" si="33"/>
        <v/>
      </c>
      <c s="170" t="str">
        <f t="shared" si="34"/>
        <v/>
      </c>
      <c s="171" t="str">
        <f t="shared" si="35"/>
        <v/>
      </c>
      <c s="175" t="str">
        <f>IF(AND(B138="",D138="",F138="",G138=""),"",IF($O$4='DATA SHEET'!$BC$2,VLOOKUP(F138,अंक,6,0),IF($O$4='DATA SHEET'!$BC$4,VLOOKUP(F138,अंक,11,0),IF($O$4='DATA SHEET'!$BC$5,VLOOKUP(F138,अंक,16,0),""))))</f>
        <v/>
      </c>
      <c s="176" t="str">
        <f>IF(AND(B138="",D138="",F138="",G138=""),"",IF($O$4='DATA SHEET'!$BC$2,VLOOKUP(F138,अंक,7,0),IF($O$4='DATA SHEET'!$BC$4,VLOOKUP(F138,अंक,12,0),IF($O$4='DATA SHEET'!$BC$5,VLOOKUP(F138,अंक,17,0),""))))</f>
        <v/>
      </c>
      <c s="176" t="str">
        <f>IF(AND(B138="",D138="",F138="",G138=""),"",IF($O$4='DATA SHEET'!$BC$2,VLOOKUP(F138,अंक,8,0),IF($O$4='DATA SHEET'!$BC$4,VLOOKUP(F138,अंक,13,0),IF($O$4='DATA SHEET'!$BC$5,VLOOKUP(F138,अंक,18,0),""))))</f>
        <v/>
      </c>
      <c s="177" t="str">
        <f>IF(AND(B138="",D138="",F138="",G138=""),"",IF($O$4='DATA SHEET'!$BC$2,VLOOKUP(F138,अंक,9,0),IF($O$4='DATA SHEET'!$BC$4,VLOOKUP(F138,अंक,14,0),IF($O$4='DATA SHEET'!$BC$5,VLOOKUP(F138,अंक,19,0),""))))</f>
        <v/>
      </c>
      <c s="177" t="str">
        <f>IF(AND(B138="",D138="",F138="",G138=""),"",IF($O$4='DATA SHEET'!$BC$2,VLOOKUP(F138,अंक,10,0),IF($O$4='DATA SHEET'!$BC$4,VLOOKUP(F138,अंक,15,0),IF($O$4='DATA SHEET'!$BC$5,VLOOKUP(F138,अंक,20,0),""))))</f>
        <v/>
      </c>
      <c s="178" t="str">
        <f t="shared" si="37"/>
        <v/>
      </c>
      <c s="179" t="str">
        <f t="shared" si="38"/>
        <v/>
      </c>
      <c s="179" t="str">
        <f t="shared" si="36"/>
        <v/>
      </c>
      <c s="179" t="str">
        <f t="shared" si="39"/>
        <v/>
      </c>
      <c s="332"/>
      <c s="332"/>
      <c s="374"/>
    </row>
    <row r="139" spans="1:19" ht="21.75" customHeight="1">
      <c r="A139" s="166" t="str">
        <f>'DATA SHEET'!A139</f>
        <v/>
      </c>
      <c s="167" t="str">
        <f t="shared" si="30"/>
        <v/>
      </c>
      <c s="168" t="str">
        <f t="shared" si="31"/>
        <v/>
      </c>
      <c s="169" t="str">
        <f t="shared" si="32"/>
        <v/>
      </c>
      <c s="169" t="str">
        <f t="shared" si="33"/>
        <v/>
      </c>
      <c s="170" t="str">
        <f t="shared" si="34"/>
        <v/>
      </c>
      <c s="171" t="str">
        <f t="shared" si="35"/>
        <v/>
      </c>
      <c s="175" t="str">
        <f>IF(AND(B139="",D139="",F139="",G139=""),"",IF($O$4='DATA SHEET'!$BC$2,VLOOKUP(F139,अंक,6,0),IF($O$4='DATA SHEET'!$BC$4,VLOOKUP(F139,अंक,11,0),IF($O$4='DATA SHEET'!$BC$5,VLOOKUP(F139,अंक,16,0),""))))</f>
        <v/>
      </c>
      <c s="176" t="str">
        <f>IF(AND(B139="",D139="",F139="",G139=""),"",IF($O$4='DATA SHEET'!$BC$2,VLOOKUP(F139,अंक,7,0),IF($O$4='DATA SHEET'!$BC$4,VLOOKUP(F139,अंक,12,0),IF($O$4='DATA SHEET'!$BC$5,VLOOKUP(F139,अंक,17,0),""))))</f>
        <v/>
      </c>
      <c s="176" t="str">
        <f>IF(AND(B139="",D139="",F139="",G139=""),"",IF($O$4='DATA SHEET'!$BC$2,VLOOKUP(F139,अंक,8,0),IF($O$4='DATA SHEET'!$BC$4,VLOOKUP(F139,अंक,13,0),IF($O$4='DATA SHEET'!$BC$5,VLOOKUP(F139,अंक,18,0),""))))</f>
        <v/>
      </c>
      <c s="177" t="str">
        <f>IF(AND(B139="",D139="",F139="",G139=""),"",IF($O$4='DATA SHEET'!$BC$2,VLOOKUP(F139,अंक,9,0),IF($O$4='DATA SHEET'!$BC$4,VLOOKUP(F139,अंक,14,0),IF($O$4='DATA SHEET'!$BC$5,VLOOKUP(F139,अंक,19,0),""))))</f>
        <v/>
      </c>
      <c s="177" t="str">
        <f>IF(AND(B139="",D139="",F139="",G139=""),"",IF($O$4='DATA SHEET'!$BC$2,VLOOKUP(F139,अंक,10,0),IF($O$4='DATA SHEET'!$BC$4,VLOOKUP(F139,अंक,15,0),IF($O$4='DATA SHEET'!$BC$5,VLOOKUP(F139,अंक,20,0),""))))</f>
        <v/>
      </c>
      <c s="178" t="str">
        <f t="shared" si="37"/>
        <v/>
      </c>
      <c s="179" t="str">
        <f t="shared" si="38"/>
        <v/>
      </c>
      <c s="179" t="str">
        <f t="shared" si="36"/>
        <v/>
      </c>
      <c s="179" t="str">
        <f t="shared" si="39"/>
        <v/>
      </c>
      <c s="332"/>
      <c s="332"/>
      <c s="374"/>
    </row>
    <row r="140" spans="1:19" ht="21.75" customHeight="1">
      <c r="A140" s="166" t="str">
        <f>'DATA SHEET'!A140</f>
        <v/>
      </c>
      <c s="167" t="str">
        <f t="shared" si="30"/>
        <v/>
      </c>
      <c s="168" t="str">
        <f t="shared" si="31"/>
        <v/>
      </c>
      <c s="169" t="str">
        <f t="shared" si="32"/>
        <v/>
      </c>
      <c s="169" t="str">
        <f t="shared" si="33"/>
        <v/>
      </c>
      <c s="170" t="str">
        <f t="shared" si="34"/>
        <v/>
      </c>
      <c s="171" t="str">
        <f t="shared" si="35"/>
        <v/>
      </c>
      <c s="175" t="str">
        <f>IF(AND(B140="",D140="",F140="",G140=""),"",IF($O$4='DATA SHEET'!$BC$2,VLOOKUP(F140,अंक,6,0),IF($O$4='DATA SHEET'!$BC$4,VLOOKUP(F140,अंक,11,0),IF($O$4='DATA SHEET'!$BC$5,VLOOKUP(F140,अंक,16,0),""))))</f>
        <v/>
      </c>
      <c s="176" t="str">
        <f>IF(AND(B140="",D140="",F140="",G140=""),"",IF($O$4='DATA SHEET'!$BC$2,VLOOKUP(F140,अंक,7,0),IF($O$4='DATA SHEET'!$BC$4,VLOOKUP(F140,अंक,12,0),IF($O$4='DATA SHEET'!$BC$5,VLOOKUP(F140,अंक,17,0),""))))</f>
        <v/>
      </c>
      <c s="176" t="str">
        <f>IF(AND(B140="",D140="",F140="",G140=""),"",IF($O$4='DATA SHEET'!$BC$2,VLOOKUP(F140,अंक,8,0),IF($O$4='DATA SHEET'!$BC$4,VLOOKUP(F140,अंक,13,0),IF($O$4='DATA SHEET'!$BC$5,VLOOKUP(F140,अंक,18,0),""))))</f>
        <v/>
      </c>
      <c s="177" t="str">
        <f>IF(AND(B140="",D140="",F140="",G140=""),"",IF($O$4='DATA SHEET'!$BC$2,VLOOKUP(F140,अंक,9,0),IF($O$4='DATA SHEET'!$BC$4,VLOOKUP(F140,अंक,14,0),IF($O$4='DATA SHEET'!$BC$5,VLOOKUP(F140,अंक,19,0),""))))</f>
        <v/>
      </c>
      <c s="177" t="str">
        <f>IF(AND(B140="",D140="",F140="",G140=""),"",IF($O$4='DATA SHEET'!$BC$2,VLOOKUP(F140,अंक,10,0),IF($O$4='DATA SHEET'!$BC$4,VLOOKUP(F140,अंक,15,0),IF($O$4='DATA SHEET'!$BC$5,VLOOKUP(F140,अंक,20,0),""))))</f>
        <v/>
      </c>
      <c s="178" t="str">
        <f t="shared" si="37"/>
        <v/>
      </c>
      <c s="179" t="str">
        <f t="shared" si="38"/>
        <v/>
      </c>
      <c s="179" t="str">
        <f t="shared" si="36"/>
        <v/>
      </c>
      <c s="179" t="str">
        <f t="shared" si="39"/>
        <v/>
      </c>
      <c s="332"/>
      <c s="332"/>
      <c s="374"/>
    </row>
    <row r="141" spans="1:19" ht="21.75" customHeight="1">
      <c r="A141" s="166" t="str">
        <f>'DATA SHEET'!A141</f>
        <v/>
      </c>
      <c s="167" t="str">
        <f t="shared" si="30"/>
        <v/>
      </c>
      <c s="168" t="str">
        <f t="shared" si="31"/>
        <v/>
      </c>
      <c s="169" t="str">
        <f t="shared" si="32"/>
        <v/>
      </c>
      <c s="169" t="str">
        <f t="shared" si="33"/>
        <v/>
      </c>
      <c s="170" t="str">
        <f t="shared" si="34"/>
        <v/>
      </c>
      <c s="171" t="str">
        <f t="shared" si="35"/>
        <v/>
      </c>
      <c s="175" t="str">
        <f>IF(AND(B141="",D141="",F141="",G141=""),"",IF($O$4='DATA SHEET'!$BC$2,VLOOKUP(F141,अंक,6,0),IF($O$4='DATA SHEET'!$BC$4,VLOOKUP(F141,अंक,11,0),IF($O$4='DATA SHEET'!$BC$5,VLOOKUP(F141,अंक,16,0),""))))</f>
        <v/>
      </c>
      <c s="176" t="str">
        <f>IF(AND(B141="",D141="",F141="",G141=""),"",IF($O$4='DATA SHEET'!$BC$2,VLOOKUP(F141,अंक,7,0),IF($O$4='DATA SHEET'!$BC$4,VLOOKUP(F141,अंक,12,0),IF($O$4='DATA SHEET'!$BC$5,VLOOKUP(F141,अंक,17,0),""))))</f>
        <v/>
      </c>
      <c s="176" t="str">
        <f>IF(AND(B141="",D141="",F141="",G141=""),"",IF($O$4='DATA SHEET'!$BC$2,VLOOKUP(F141,अंक,8,0),IF($O$4='DATA SHEET'!$BC$4,VLOOKUP(F141,अंक,13,0),IF($O$4='DATA SHEET'!$BC$5,VLOOKUP(F141,अंक,18,0),""))))</f>
        <v/>
      </c>
      <c s="177" t="str">
        <f>IF(AND(B141="",D141="",F141="",G141=""),"",IF($O$4='DATA SHEET'!$BC$2,VLOOKUP(F141,अंक,9,0),IF($O$4='DATA SHEET'!$BC$4,VLOOKUP(F141,अंक,14,0),IF($O$4='DATA SHEET'!$BC$5,VLOOKUP(F141,अंक,19,0),""))))</f>
        <v/>
      </c>
      <c s="177" t="str">
        <f>IF(AND(B141="",D141="",F141="",G141=""),"",IF($O$4='DATA SHEET'!$BC$2,VLOOKUP(F141,अंक,10,0),IF($O$4='DATA SHEET'!$BC$4,VLOOKUP(F141,अंक,15,0),IF($O$4='DATA SHEET'!$BC$5,VLOOKUP(F141,अंक,20,0),""))))</f>
        <v/>
      </c>
      <c s="178" t="str">
        <f t="shared" si="37"/>
        <v/>
      </c>
      <c s="179" t="str">
        <f t="shared" si="38"/>
        <v/>
      </c>
      <c s="179" t="str">
        <f t="shared" si="36"/>
        <v/>
      </c>
      <c s="179" t="str">
        <f t="shared" si="39"/>
        <v/>
      </c>
      <c s="332"/>
      <c s="332"/>
      <c s="374"/>
    </row>
    <row r="142" spans="1:19" ht="21.75" customHeight="1">
      <c r="A142" s="166" t="str">
        <f>'DATA SHEET'!A142</f>
        <v/>
      </c>
      <c s="167" t="str">
        <f t="shared" si="30"/>
        <v/>
      </c>
      <c s="168" t="str">
        <f t="shared" si="31"/>
        <v/>
      </c>
      <c s="169" t="str">
        <f t="shared" si="32"/>
        <v/>
      </c>
      <c s="169" t="str">
        <f t="shared" si="33"/>
        <v/>
      </c>
      <c s="170" t="str">
        <f t="shared" si="34"/>
        <v/>
      </c>
      <c s="171" t="str">
        <f t="shared" si="35"/>
        <v/>
      </c>
      <c s="175" t="str">
        <f>IF(AND(B142="",D142="",F142="",G142=""),"",IF($O$4='DATA SHEET'!$BC$2,VLOOKUP(F142,अंक,6,0),IF($O$4='DATA SHEET'!$BC$4,VLOOKUP(F142,अंक,11,0),IF($O$4='DATA SHEET'!$BC$5,VLOOKUP(F142,अंक,16,0),""))))</f>
        <v/>
      </c>
      <c s="176" t="str">
        <f>IF(AND(B142="",D142="",F142="",G142=""),"",IF($O$4='DATA SHEET'!$BC$2,VLOOKUP(F142,अंक,7,0),IF($O$4='DATA SHEET'!$BC$4,VLOOKUP(F142,अंक,12,0),IF($O$4='DATA SHEET'!$BC$5,VLOOKUP(F142,अंक,17,0),""))))</f>
        <v/>
      </c>
      <c s="176" t="str">
        <f>IF(AND(B142="",D142="",F142="",G142=""),"",IF($O$4='DATA SHEET'!$BC$2,VLOOKUP(F142,अंक,8,0),IF($O$4='DATA SHEET'!$BC$4,VLOOKUP(F142,अंक,13,0),IF($O$4='DATA SHEET'!$BC$5,VLOOKUP(F142,अंक,18,0),""))))</f>
        <v/>
      </c>
      <c s="177" t="str">
        <f>IF(AND(B142="",D142="",F142="",G142=""),"",IF($O$4='DATA SHEET'!$BC$2,VLOOKUP(F142,अंक,9,0),IF($O$4='DATA SHEET'!$BC$4,VLOOKUP(F142,अंक,14,0),IF($O$4='DATA SHEET'!$BC$5,VLOOKUP(F142,अंक,19,0),""))))</f>
        <v/>
      </c>
      <c s="177" t="str">
        <f>IF(AND(B142="",D142="",F142="",G142=""),"",IF($O$4='DATA SHEET'!$BC$2,VLOOKUP(F142,अंक,10,0),IF($O$4='DATA SHEET'!$BC$4,VLOOKUP(F142,अंक,15,0),IF($O$4='DATA SHEET'!$BC$5,VLOOKUP(F142,अंक,20,0),""))))</f>
        <v/>
      </c>
      <c s="178" t="str">
        <f t="shared" si="37"/>
        <v/>
      </c>
      <c s="179" t="str">
        <f t="shared" si="38"/>
        <v/>
      </c>
      <c s="179" t="str">
        <f t="shared" si="36"/>
        <v/>
      </c>
      <c s="179" t="str">
        <f t="shared" si="39"/>
        <v/>
      </c>
      <c s="332"/>
      <c s="332"/>
      <c s="374"/>
    </row>
    <row r="143" spans="1:19" ht="21.75" customHeight="1">
      <c r="A143" s="166" t="str">
        <f>'DATA SHEET'!A143</f>
        <v/>
      </c>
      <c s="167" t="str">
        <f t="shared" si="30"/>
        <v/>
      </c>
      <c s="168" t="str">
        <f t="shared" si="31"/>
        <v/>
      </c>
      <c s="169" t="str">
        <f t="shared" si="32"/>
        <v/>
      </c>
      <c s="169" t="str">
        <f t="shared" si="33"/>
        <v/>
      </c>
      <c s="170" t="str">
        <f t="shared" si="34"/>
        <v/>
      </c>
      <c s="171" t="str">
        <f t="shared" si="35"/>
        <v/>
      </c>
      <c s="175" t="str">
        <f>IF(AND(B143="",D143="",F143="",G143=""),"",IF($O$4='DATA SHEET'!$BC$2,VLOOKUP(F143,अंक,6,0),IF($O$4='DATA SHEET'!$BC$4,VLOOKUP(F143,अंक,11,0),IF($O$4='DATA SHEET'!$BC$5,VLOOKUP(F143,अंक,16,0),""))))</f>
        <v/>
      </c>
      <c s="176" t="str">
        <f>IF(AND(B143="",D143="",F143="",G143=""),"",IF($O$4='DATA SHEET'!$BC$2,VLOOKUP(F143,अंक,7,0),IF($O$4='DATA SHEET'!$BC$4,VLOOKUP(F143,अंक,12,0),IF($O$4='DATA SHEET'!$BC$5,VLOOKUP(F143,अंक,17,0),""))))</f>
        <v/>
      </c>
      <c s="176" t="str">
        <f>IF(AND(B143="",D143="",F143="",G143=""),"",IF($O$4='DATA SHEET'!$BC$2,VLOOKUP(F143,अंक,8,0),IF($O$4='DATA SHEET'!$BC$4,VLOOKUP(F143,अंक,13,0),IF($O$4='DATA SHEET'!$BC$5,VLOOKUP(F143,अंक,18,0),""))))</f>
        <v/>
      </c>
      <c s="177" t="str">
        <f>IF(AND(B143="",D143="",F143="",G143=""),"",IF($O$4='DATA SHEET'!$BC$2,VLOOKUP(F143,अंक,9,0),IF($O$4='DATA SHEET'!$BC$4,VLOOKUP(F143,अंक,14,0),IF($O$4='DATA SHEET'!$BC$5,VLOOKUP(F143,अंक,19,0),""))))</f>
        <v/>
      </c>
      <c s="177" t="str">
        <f>IF(AND(B143="",D143="",F143="",G143=""),"",IF($O$4='DATA SHEET'!$BC$2,VLOOKUP(F143,अंक,10,0),IF($O$4='DATA SHEET'!$BC$4,VLOOKUP(F143,अंक,15,0),IF($O$4='DATA SHEET'!$BC$5,VLOOKUP(F143,अंक,20,0),""))))</f>
        <v/>
      </c>
      <c s="178" t="str">
        <f t="shared" si="37"/>
        <v/>
      </c>
      <c s="179" t="str">
        <f t="shared" si="38"/>
        <v/>
      </c>
      <c s="179" t="str">
        <f t="shared" si="36"/>
        <v/>
      </c>
      <c s="179" t="str">
        <f t="shared" si="39"/>
        <v/>
      </c>
      <c s="332"/>
      <c s="332"/>
      <c s="374"/>
    </row>
    <row r="144" spans="1:19" ht="21.75" customHeight="1">
      <c r="A144" s="166" t="str">
        <f>'DATA SHEET'!A144</f>
        <v/>
      </c>
      <c s="167" t="str">
        <f t="shared" si="30"/>
        <v/>
      </c>
      <c s="168" t="str">
        <f t="shared" si="31"/>
        <v/>
      </c>
      <c s="169" t="str">
        <f t="shared" si="32"/>
        <v/>
      </c>
      <c s="169" t="str">
        <f t="shared" si="33"/>
        <v/>
      </c>
      <c s="170" t="str">
        <f t="shared" si="34"/>
        <v/>
      </c>
      <c s="171" t="str">
        <f t="shared" si="35"/>
        <v/>
      </c>
      <c s="175" t="str">
        <f>IF(AND(B144="",D144="",F144="",G144=""),"",IF($O$4='DATA SHEET'!$BC$2,VLOOKUP(F144,अंक,6,0),IF($O$4='DATA SHEET'!$BC$4,VLOOKUP(F144,अंक,11,0),IF($O$4='DATA SHEET'!$BC$5,VLOOKUP(F144,अंक,16,0),""))))</f>
        <v/>
      </c>
      <c s="176" t="str">
        <f>IF(AND(B144="",D144="",F144="",G144=""),"",IF($O$4='DATA SHEET'!$BC$2,VLOOKUP(F144,अंक,7,0),IF($O$4='DATA SHEET'!$BC$4,VLOOKUP(F144,अंक,12,0),IF($O$4='DATA SHEET'!$BC$5,VLOOKUP(F144,अंक,17,0),""))))</f>
        <v/>
      </c>
      <c s="176" t="str">
        <f>IF(AND(B144="",D144="",F144="",G144=""),"",IF($O$4='DATA SHEET'!$BC$2,VLOOKUP(F144,अंक,8,0),IF($O$4='DATA SHEET'!$BC$4,VLOOKUP(F144,अंक,13,0),IF($O$4='DATA SHEET'!$BC$5,VLOOKUP(F144,अंक,18,0),""))))</f>
        <v/>
      </c>
      <c s="177" t="str">
        <f>IF(AND(B144="",D144="",F144="",G144=""),"",IF($O$4='DATA SHEET'!$BC$2,VLOOKUP(F144,अंक,9,0),IF($O$4='DATA SHEET'!$BC$4,VLOOKUP(F144,अंक,14,0),IF($O$4='DATA SHEET'!$BC$5,VLOOKUP(F144,अंक,19,0),""))))</f>
        <v/>
      </c>
      <c s="177" t="str">
        <f>IF(AND(B144="",D144="",F144="",G144=""),"",IF($O$4='DATA SHEET'!$BC$2,VLOOKUP(F144,अंक,10,0),IF($O$4='DATA SHEET'!$BC$4,VLOOKUP(F144,अंक,15,0),IF($O$4='DATA SHEET'!$BC$5,VLOOKUP(F144,अंक,20,0),""))))</f>
        <v/>
      </c>
      <c s="178" t="str">
        <f t="shared" si="37"/>
        <v/>
      </c>
      <c s="179" t="str">
        <f t="shared" si="38"/>
        <v/>
      </c>
      <c s="179" t="str">
        <f t="shared" si="36"/>
        <v/>
      </c>
      <c s="179" t="str">
        <f t="shared" si="39"/>
        <v/>
      </c>
      <c s="332"/>
      <c s="332"/>
      <c s="374"/>
    </row>
    <row r="145" spans="1:19" ht="21.75" customHeight="1">
      <c r="A145" s="166" t="str">
        <f>'DATA SHEET'!A145</f>
        <v/>
      </c>
      <c s="167" t="str">
        <f t="shared" si="30"/>
        <v/>
      </c>
      <c s="168" t="str">
        <f t="shared" si="31"/>
        <v/>
      </c>
      <c s="169" t="str">
        <f t="shared" si="32"/>
        <v/>
      </c>
      <c s="169" t="str">
        <f t="shared" si="33"/>
        <v/>
      </c>
      <c s="170" t="str">
        <f t="shared" si="34"/>
        <v/>
      </c>
      <c s="171" t="str">
        <f t="shared" si="35"/>
        <v/>
      </c>
      <c s="175" t="str">
        <f>IF(AND(B145="",D145="",F145="",G145=""),"",IF($O$4='DATA SHEET'!$BC$2,VLOOKUP(F145,अंक,6,0),IF($O$4='DATA SHEET'!$BC$4,VLOOKUP(F145,अंक,11,0),IF($O$4='DATA SHEET'!$BC$5,VLOOKUP(F145,अंक,16,0),""))))</f>
        <v/>
      </c>
      <c s="176" t="str">
        <f>IF(AND(B145="",D145="",F145="",G145=""),"",IF($O$4='DATA SHEET'!$BC$2,VLOOKUP(F145,अंक,7,0),IF($O$4='DATA SHEET'!$BC$4,VLOOKUP(F145,अंक,12,0),IF($O$4='DATA SHEET'!$BC$5,VLOOKUP(F145,अंक,17,0),""))))</f>
        <v/>
      </c>
      <c s="176" t="str">
        <f>IF(AND(B145="",D145="",F145="",G145=""),"",IF($O$4='DATA SHEET'!$BC$2,VLOOKUP(F145,अंक,8,0),IF($O$4='DATA SHEET'!$BC$4,VLOOKUP(F145,अंक,13,0),IF($O$4='DATA SHEET'!$BC$5,VLOOKUP(F145,अंक,18,0),""))))</f>
        <v/>
      </c>
      <c s="177" t="str">
        <f>IF(AND(B145="",D145="",F145="",G145=""),"",IF($O$4='DATA SHEET'!$BC$2,VLOOKUP(F145,अंक,9,0),IF($O$4='DATA SHEET'!$BC$4,VLOOKUP(F145,अंक,14,0),IF($O$4='DATA SHEET'!$BC$5,VLOOKUP(F145,अंक,19,0),""))))</f>
        <v/>
      </c>
      <c s="177" t="str">
        <f>IF(AND(B145="",D145="",F145="",G145=""),"",IF($O$4='DATA SHEET'!$BC$2,VLOOKUP(F145,अंक,10,0),IF($O$4='DATA SHEET'!$BC$4,VLOOKUP(F145,अंक,15,0),IF($O$4='DATA SHEET'!$BC$5,VLOOKUP(F145,अंक,20,0),""))))</f>
        <v/>
      </c>
      <c s="178" t="str">
        <f t="shared" si="37"/>
        <v/>
      </c>
      <c s="179" t="str">
        <f t="shared" si="38"/>
        <v/>
      </c>
      <c s="179" t="str">
        <f t="shared" si="36"/>
        <v/>
      </c>
      <c s="179" t="str">
        <f t="shared" si="39"/>
        <v/>
      </c>
      <c s="332"/>
      <c s="332"/>
      <c s="374"/>
    </row>
    <row r="146" spans="1:19" ht="21.75" customHeight="1">
      <c r="A146" s="166" t="str">
        <f>'DATA SHEET'!A146</f>
        <v/>
      </c>
      <c s="167" t="str">
        <f t="shared" si="30"/>
        <v/>
      </c>
      <c s="168" t="str">
        <f t="shared" si="31"/>
        <v/>
      </c>
      <c s="169" t="str">
        <f t="shared" si="32"/>
        <v/>
      </c>
      <c s="169" t="str">
        <f t="shared" si="33"/>
        <v/>
      </c>
      <c s="170" t="str">
        <f t="shared" si="34"/>
        <v/>
      </c>
      <c s="171" t="str">
        <f t="shared" si="35"/>
        <v/>
      </c>
      <c s="175" t="str">
        <f>IF(AND(B146="",D146="",F146="",G146=""),"",IF($O$4='DATA SHEET'!$BC$2,VLOOKUP(F146,अंक,6,0),IF($O$4='DATA SHEET'!$BC$4,VLOOKUP(F146,अंक,11,0),IF($O$4='DATA SHEET'!$BC$5,VLOOKUP(F146,अंक,16,0),""))))</f>
        <v/>
      </c>
      <c s="176" t="str">
        <f>IF(AND(B146="",D146="",F146="",G146=""),"",IF($O$4='DATA SHEET'!$BC$2,VLOOKUP(F146,अंक,7,0),IF($O$4='DATA SHEET'!$BC$4,VLOOKUP(F146,अंक,12,0),IF($O$4='DATA SHEET'!$BC$5,VLOOKUP(F146,अंक,17,0),""))))</f>
        <v/>
      </c>
      <c s="176" t="str">
        <f>IF(AND(B146="",D146="",F146="",G146=""),"",IF($O$4='DATA SHEET'!$BC$2,VLOOKUP(F146,अंक,8,0),IF($O$4='DATA SHEET'!$BC$4,VLOOKUP(F146,अंक,13,0),IF($O$4='DATA SHEET'!$BC$5,VLOOKUP(F146,अंक,18,0),""))))</f>
        <v/>
      </c>
      <c s="177" t="str">
        <f>IF(AND(B146="",D146="",F146="",G146=""),"",IF($O$4='DATA SHEET'!$BC$2,VLOOKUP(F146,अंक,9,0),IF($O$4='DATA SHEET'!$BC$4,VLOOKUP(F146,अंक,14,0),IF($O$4='DATA SHEET'!$BC$5,VLOOKUP(F146,अंक,19,0),""))))</f>
        <v/>
      </c>
      <c s="177" t="str">
        <f>IF(AND(B146="",D146="",F146="",G146=""),"",IF($O$4='DATA SHEET'!$BC$2,VLOOKUP(F146,अंक,10,0),IF($O$4='DATA SHEET'!$BC$4,VLOOKUP(F146,अंक,15,0),IF($O$4='DATA SHEET'!$BC$5,VLOOKUP(F146,अंक,20,0),""))))</f>
        <v/>
      </c>
      <c s="178" t="str">
        <f t="shared" si="37"/>
        <v/>
      </c>
      <c s="179" t="str">
        <f t="shared" si="38"/>
        <v/>
      </c>
      <c s="179" t="str">
        <f t="shared" si="36"/>
        <v/>
      </c>
      <c s="179" t="str">
        <f t="shared" si="39"/>
        <v/>
      </c>
      <c s="332"/>
      <c s="332"/>
      <c s="374"/>
    </row>
    <row r="147" spans="1:19" ht="21.75" customHeight="1">
      <c r="A147" s="166" t="str">
        <f>'DATA SHEET'!A147</f>
        <v/>
      </c>
      <c s="167" t="str">
        <f t="shared" si="30"/>
        <v/>
      </c>
      <c s="168" t="str">
        <f t="shared" si="31"/>
        <v/>
      </c>
      <c s="169" t="str">
        <f t="shared" si="32"/>
        <v/>
      </c>
      <c s="169" t="str">
        <f t="shared" si="33"/>
        <v/>
      </c>
      <c s="170" t="str">
        <f t="shared" si="34"/>
        <v/>
      </c>
      <c s="171" t="str">
        <f t="shared" si="35"/>
        <v/>
      </c>
      <c s="175" t="str">
        <f>IF(AND(B147="",D147="",F147="",G147=""),"",IF($O$4='DATA SHEET'!$BC$2,VLOOKUP(F147,अंक,6,0),IF($O$4='DATA SHEET'!$BC$4,VLOOKUP(F147,अंक,11,0),IF($O$4='DATA SHEET'!$BC$5,VLOOKUP(F147,अंक,16,0),""))))</f>
        <v/>
      </c>
      <c s="176" t="str">
        <f>IF(AND(B147="",D147="",F147="",G147=""),"",IF($O$4='DATA SHEET'!$BC$2,VLOOKUP(F147,अंक,7,0),IF($O$4='DATA SHEET'!$BC$4,VLOOKUP(F147,अंक,12,0),IF($O$4='DATA SHEET'!$BC$5,VLOOKUP(F147,अंक,17,0),""))))</f>
        <v/>
      </c>
      <c s="176" t="str">
        <f>IF(AND(B147="",D147="",F147="",G147=""),"",IF($O$4='DATA SHEET'!$BC$2,VLOOKUP(F147,अंक,8,0),IF($O$4='DATA SHEET'!$BC$4,VLOOKUP(F147,अंक,13,0),IF($O$4='DATA SHEET'!$BC$5,VLOOKUP(F147,अंक,18,0),""))))</f>
        <v/>
      </c>
      <c s="177" t="str">
        <f>IF(AND(B147="",D147="",F147="",G147=""),"",IF($O$4='DATA SHEET'!$BC$2,VLOOKUP(F147,अंक,9,0),IF($O$4='DATA SHEET'!$BC$4,VLOOKUP(F147,अंक,14,0),IF($O$4='DATA SHEET'!$BC$5,VLOOKUP(F147,अंक,19,0),""))))</f>
        <v/>
      </c>
      <c s="177" t="str">
        <f>IF(AND(B147="",D147="",F147="",G147=""),"",IF($O$4='DATA SHEET'!$BC$2,VLOOKUP(F147,अंक,10,0),IF($O$4='DATA SHEET'!$BC$4,VLOOKUP(F147,अंक,15,0),IF($O$4='DATA SHEET'!$BC$5,VLOOKUP(F147,अंक,20,0),""))))</f>
        <v/>
      </c>
      <c s="178" t="str">
        <f t="shared" si="37"/>
        <v/>
      </c>
      <c s="179" t="str">
        <f t="shared" si="38"/>
        <v/>
      </c>
      <c s="179" t="str">
        <f t="shared" si="36"/>
        <v/>
      </c>
      <c s="179" t="str">
        <f t="shared" si="39"/>
        <v/>
      </c>
      <c s="332"/>
      <c s="332"/>
      <c s="374"/>
    </row>
    <row r="148" spans="1:19" ht="21.75" customHeight="1">
      <c r="A148" s="166" t="str">
        <f>'DATA SHEET'!A148</f>
        <v/>
      </c>
      <c s="167" t="str">
        <f t="shared" si="30"/>
        <v/>
      </c>
      <c s="168" t="str">
        <f t="shared" si="31"/>
        <v/>
      </c>
      <c s="169" t="str">
        <f t="shared" si="32"/>
        <v/>
      </c>
      <c s="169" t="str">
        <f t="shared" si="33"/>
        <v/>
      </c>
      <c s="170" t="str">
        <f t="shared" si="34"/>
        <v/>
      </c>
      <c s="171" t="str">
        <f t="shared" si="35"/>
        <v/>
      </c>
      <c s="175" t="str">
        <f>IF(AND(B148="",D148="",F148="",G148=""),"",IF($O$4='DATA SHEET'!$BC$2,VLOOKUP(F148,अंक,6,0),IF($O$4='DATA SHEET'!$BC$4,VLOOKUP(F148,अंक,11,0),IF($O$4='DATA SHEET'!$BC$5,VLOOKUP(F148,अंक,16,0),""))))</f>
        <v/>
      </c>
      <c s="176" t="str">
        <f>IF(AND(B148="",D148="",F148="",G148=""),"",IF($O$4='DATA SHEET'!$BC$2,VLOOKUP(F148,अंक,7,0),IF($O$4='DATA SHEET'!$BC$4,VLOOKUP(F148,अंक,12,0),IF($O$4='DATA SHEET'!$BC$5,VLOOKUP(F148,अंक,17,0),""))))</f>
        <v/>
      </c>
      <c s="176" t="str">
        <f>IF(AND(B148="",D148="",F148="",G148=""),"",IF($O$4='DATA SHEET'!$BC$2,VLOOKUP(F148,अंक,8,0),IF($O$4='DATA SHEET'!$BC$4,VLOOKUP(F148,अंक,13,0),IF($O$4='DATA SHEET'!$BC$5,VLOOKUP(F148,अंक,18,0),""))))</f>
        <v/>
      </c>
      <c s="177" t="str">
        <f>IF(AND(B148="",D148="",F148="",G148=""),"",IF($O$4='DATA SHEET'!$BC$2,VLOOKUP(F148,अंक,9,0),IF($O$4='DATA SHEET'!$BC$4,VLOOKUP(F148,अंक,14,0),IF($O$4='DATA SHEET'!$BC$5,VLOOKUP(F148,अंक,19,0),""))))</f>
        <v/>
      </c>
      <c s="177" t="str">
        <f>IF(AND(B148="",D148="",F148="",G148=""),"",IF($O$4='DATA SHEET'!$BC$2,VLOOKUP(F148,अंक,10,0),IF($O$4='DATA SHEET'!$BC$4,VLOOKUP(F148,अंक,15,0),IF($O$4='DATA SHEET'!$BC$5,VLOOKUP(F148,अंक,20,0),""))))</f>
        <v/>
      </c>
      <c s="178" t="str">
        <f t="shared" si="37"/>
        <v/>
      </c>
      <c s="179" t="str">
        <f t="shared" si="38"/>
        <v/>
      </c>
      <c s="179" t="str">
        <f t="shared" si="36"/>
        <v/>
      </c>
      <c s="179" t="str">
        <f t="shared" si="39"/>
        <v/>
      </c>
      <c s="332"/>
      <c s="332"/>
      <c s="374"/>
    </row>
    <row r="149" spans="1:19" ht="21.75" customHeight="1">
      <c r="A149" s="166" t="str">
        <f>'DATA SHEET'!A149</f>
        <v/>
      </c>
      <c s="167" t="str">
        <f t="shared" si="30"/>
        <v/>
      </c>
      <c s="168" t="str">
        <f t="shared" si="31"/>
        <v/>
      </c>
      <c s="169" t="str">
        <f t="shared" si="32"/>
        <v/>
      </c>
      <c s="169" t="str">
        <f t="shared" si="33"/>
        <v/>
      </c>
      <c s="170" t="str">
        <f t="shared" si="34"/>
        <v/>
      </c>
      <c s="171" t="str">
        <f t="shared" si="35"/>
        <v/>
      </c>
      <c s="175" t="str">
        <f>IF(AND(B149="",D149="",F149="",G149=""),"",IF($O$4='DATA SHEET'!$BC$2,VLOOKUP(F149,अंक,6,0),IF($O$4='DATA SHEET'!$BC$4,VLOOKUP(F149,अंक,11,0),IF($O$4='DATA SHEET'!$BC$5,VLOOKUP(F149,अंक,16,0),""))))</f>
        <v/>
      </c>
      <c s="176" t="str">
        <f>IF(AND(B149="",D149="",F149="",G149=""),"",IF($O$4='DATA SHEET'!$BC$2,VLOOKUP(F149,अंक,7,0),IF($O$4='DATA SHEET'!$BC$4,VLOOKUP(F149,अंक,12,0),IF($O$4='DATA SHEET'!$BC$5,VLOOKUP(F149,अंक,17,0),""))))</f>
        <v/>
      </c>
      <c s="176" t="str">
        <f>IF(AND(B149="",D149="",F149="",G149=""),"",IF($O$4='DATA SHEET'!$BC$2,VLOOKUP(F149,अंक,8,0),IF($O$4='DATA SHEET'!$BC$4,VLOOKUP(F149,अंक,13,0),IF($O$4='DATA SHEET'!$BC$5,VLOOKUP(F149,अंक,18,0),""))))</f>
        <v/>
      </c>
      <c s="177" t="str">
        <f>IF(AND(B149="",D149="",F149="",G149=""),"",IF($O$4='DATA SHEET'!$BC$2,VLOOKUP(F149,अंक,9,0),IF($O$4='DATA SHEET'!$BC$4,VLOOKUP(F149,अंक,14,0),IF($O$4='DATA SHEET'!$BC$5,VLOOKUP(F149,अंक,19,0),""))))</f>
        <v/>
      </c>
      <c s="177" t="str">
        <f>IF(AND(B149="",D149="",F149="",G149=""),"",IF($O$4='DATA SHEET'!$BC$2,VLOOKUP(F149,अंक,10,0),IF($O$4='DATA SHEET'!$BC$4,VLOOKUP(F149,अंक,15,0),IF($O$4='DATA SHEET'!$BC$5,VLOOKUP(F149,अंक,20,0),""))))</f>
        <v/>
      </c>
      <c s="178" t="str">
        <f t="shared" si="37"/>
        <v/>
      </c>
      <c s="179" t="str">
        <f t="shared" si="38"/>
        <v/>
      </c>
      <c s="179" t="str">
        <f t="shared" si="36"/>
        <v/>
      </c>
      <c s="179" t="str">
        <f t="shared" si="39"/>
        <v/>
      </c>
      <c s="332"/>
      <c s="332"/>
      <c s="374"/>
    </row>
    <row r="150" spans="1:19" ht="21.75" customHeight="1">
      <c r="A150" s="166" t="str">
        <f>'DATA SHEET'!A150</f>
        <v/>
      </c>
      <c s="167" t="str">
        <f t="shared" si="30"/>
        <v/>
      </c>
      <c s="168" t="str">
        <f t="shared" si="31"/>
        <v/>
      </c>
      <c s="169" t="str">
        <f t="shared" si="32"/>
        <v/>
      </c>
      <c s="169" t="str">
        <f t="shared" si="33"/>
        <v/>
      </c>
      <c s="170" t="str">
        <f t="shared" si="34"/>
        <v/>
      </c>
      <c s="171" t="str">
        <f t="shared" si="35"/>
        <v/>
      </c>
      <c s="175" t="str">
        <f>IF(AND(B150="",D150="",F150="",G150=""),"",IF($O$4='DATA SHEET'!$BC$2,VLOOKUP(F150,अंक,6,0),IF($O$4='DATA SHEET'!$BC$4,VLOOKUP(F150,अंक,11,0),IF($O$4='DATA SHEET'!$BC$5,VLOOKUP(F150,अंक,16,0),""))))</f>
        <v/>
      </c>
      <c s="176" t="str">
        <f>IF(AND(B150="",D150="",F150="",G150=""),"",IF($O$4='DATA SHEET'!$BC$2,VLOOKUP(F150,अंक,7,0),IF($O$4='DATA SHEET'!$BC$4,VLOOKUP(F150,अंक,12,0),IF($O$4='DATA SHEET'!$BC$5,VLOOKUP(F150,अंक,17,0),""))))</f>
        <v/>
      </c>
      <c s="176" t="str">
        <f>IF(AND(B150="",D150="",F150="",G150=""),"",IF($O$4='DATA SHEET'!$BC$2,VLOOKUP(F150,अंक,8,0),IF($O$4='DATA SHEET'!$BC$4,VLOOKUP(F150,अंक,13,0),IF($O$4='DATA SHEET'!$BC$5,VLOOKUP(F150,अंक,18,0),""))))</f>
        <v/>
      </c>
      <c s="177" t="str">
        <f>IF(AND(B150="",D150="",F150="",G150=""),"",IF($O$4='DATA SHEET'!$BC$2,VLOOKUP(F150,अंक,9,0),IF($O$4='DATA SHEET'!$BC$4,VLOOKUP(F150,अंक,14,0),IF($O$4='DATA SHEET'!$BC$5,VLOOKUP(F150,अंक,19,0),""))))</f>
        <v/>
      </c>
      <c s="177" t="str">
        <f>IF(AND(B150="",D150="",F150="",G150=""),"",IF($O$4='DATA SHEET'!$BC$2,VLOOKUP(F150,अंक,10,0),IF($O$4='DATA SHEET'!$BC$4,VLOOKUP(F150,अंक,15,0),IF($O$4='DATA SHEET'!$BC$5,VLOOKUP(F150,अंक,20,0),""))))</f>
        <v/>
      </c>
      <c s="178" t="str">
        <f t="shared" si="37"/>
        <v/>
      </c>
      <c s="179" t="str">
        <f t="shared" si="38"/>
        <v/>
      </c>
      <c s="179" t="str">
        <f t="shared" si="36"/>
        <v/>
      </c>
      <c s="179" t="str">
        <f t="shared" si="39"/>
        <v/>
      </c>
      <c s="332"/>
      <c s="332"/>
      <c s="374"/>
    </row>
    <row r="151" spans="1:19" ht="21.75" customHeight="1">
      <c r="A151" s="166" t="str">
        <f>'DATA SHEET'!A151</f>
        <v/>
      </c>
      <c s="167" t="str">
        <f t="shared" si="30"/>
        <v/>
      </c>
      <c s="168" t="str">
        <f t="shared" si="31"/>
        <v/>
      </c>
      <c s="169" t="str">
        <f t="shared" si="32"/>
        <v/>
      </c>
      <c s="169" t="str">
        <f t="shared" si="33"/>
        <v/>
      </c>
      <c s="170" t="str">
        <f t="shared" si="34"/>
        <v/>
      </c>
      <c s="171" t="str">
        <f t="shared" si="35"/>
        <v/>
      </c>
      <c s="175" t="str">
        <f>IF(AND(B151="",D151="",F151="",G151=""),"",IF($O$4='DATA SHEET'!$BC$2,VLOOKUP(F151,अंक,6,0),IF($O$4='DATA SHEET'!$BC$4,VLOOKUP(F151,अंक,11,0),IF($O$4='DATA SHEET'!$BC$5,VLOOKUP(F151,अंक,16,0),""))))</f>
        <v/>
      </c>
      <c s="176" t="str">
        <f>IF(AND(B151="",D151="",F151="",G151=""),"",IF($O$4='DATA SHEET'!$BC$2,VLOOKUP(F151,अंक,7,0),IF($O$4='DATA SHEET'!$BC$4,VLOOKUP(F151,अंक,12,0),IF($O$4='DATA SHEET'!$BC$5,VLOOKUP(F151,अंक,17,0),""))))</f>
        <v/>
      </c>
      <c s="176" t="str">
        <f>IF(AND(B151="",D151="",F151="",G151=""),"",IF($O$4='DATA SHEET'!$BC$2,VLOOKUP(F151,अंक,8,0),IF($O$4='DATA SHEET'!$BC$4,VLOOKUP(F151,अंक,13,0),IF($O$4='DATA SHEET'!$BC$5,VLOOKUP(F151,अंक,18,0),""))))</f>
        <v/>
      </c>
      <c s="177" t="str">
        <f>IF(AND(B151="",D151="",F151="",G151=""),"",IF($O$4='DATA SHEET'!$BC$2,VLOOKUP(F151,अंक,9,0),IF($O$4='DATA SHEET'!$BC$4,VLOOKUP(F151,अंक,14,0),IF($O$4='DATA SHEET'!$BC$5,VLOOKUP(F151,अंक,19,0),""))))</f>
        <v/>
      </c>
      <c s="177" t="str">
        <f>IF(AND(B151="",D151="",F151="",G151=""),"",IF($O$4='DATA SHEET'!$BC$2,VLOOKUP(F151,अंक,10,0),IF($O$4='DATA SHEET'!$BC$4,VLOOKUP(F151,अंक,15,0),IF($O$4='DATA SHEET'!$BC$5,VLOOKUP(F151,अंक,20,0),""))))</f>
        <v/>
      </c>
      <c s="178" t="str">
        <f t="shared" si="37"/>
        <v/>
      </c>
      <c s="179" t="str">
        <f t="shared" si="38"/>
        <v/>
      </c>
      <c s="179" t="str">
        <f t="shared" si="36"/>
        <v/>
      </c>
      <c s="179" t="str">
        <f t="shared" si="39"/>
        <v/>
      </c>
      <c s="332"/>
      <c s="332"/>
      <c s="374"/>
    </row>
    <row r="152" spans="1:19" ht="21.75" customHeight="1">
      <c r="A152" s="166" t="str">
        <f>'DATA SHEET'!A152</f>
        <v/>
      </c>
      <c s="167" t="str">
        <f t="shared" si="30"/>
        <v/>
      </c>
      <c s="168" t="str">
        <f t="shared" si="31"/>
        <v/>
      </c>
      <c s="169" t="str">
        <f t="shared" si="32"/>
        <v/>
      </c>
      <c s="169" t="str">
        <f t="shared" si="33"/>
        <v/>
      </c>
      <c s="170" t="str">
        <f t="shared" si="34"/>
        <v/>
      </c>
      <c s="171" t="str">
        <f t="shared" si="35"/>
        <v/>
      </c>
      <c s="175" t="str">
        <f>IF(AND(B152="",D152="",F152="",G152=""),"",IF($O$4='DATA SHEET'!$BC$2,VLOOKUP(F152,अंक,6,0),IF($O$4='DATA SHEET'!$BC$4,VLOOKUP(F152,अंक,11,0),IF($O$4='DATA SHEET'!$BC$5,VLOOKUP(F152,अंक,16,0),""))))</f>
        <v/>
      </c>
      <c s="176" t="str">
        <f>IF(AND(B152="",D152="",F152="",G152=""),"",IF($O$4='DATA SHEET'!$BC$2,VLOOKUP(F152,अंक,7,0),IF($O$4='DATA SHEET'!$BC$4,VLOOKUP(F152,अंक,12,0),IF($O$4='DATA SHEET'!$BC$5,VLOOKUP(F152,अंक,17,0),""))))</f>
        <v/>
      </c>
      <c s="176" t="str">
        <f>IF(AND(B152="",D152="",F152="",G152=""),"",IF($O$4='DATA SHEET'!$BC$2,VLOOKUP(F152,अंक,8,0),IF($O$4='DATA SHEET'!$BC$4,VLOOKUP(F152,अंक,13,0),IF($O$4='DATA SHEET'!$BC$5,VLOOKUP(F152,अंक,18,0),""))))</f>
        <v/>
      </c>
      <c s="177" t="str">
        <f>IF(AND(B152="",D152="",F152="",G152=""),"",IF($O$4='DATA SHEET'!$BC$2,VLOOKUP(F152,अंक,9,0),IF($O$4='DATA SHEET'!$BC$4,VLOOKUP(F152,अंक,14,0),IF($O$4='DATA SHEET'!$BC$5,VLOOKUP(F152,अंक,19,0),""))))</f>
        <v/>
      </c>
      <c s="177" t="str">
        <f>IF(AND(B152="",D152="",F152="",G152=""),"",IF($O$4='DATA SHEET'!$BC$2,VLOOKUP(F152,अंक,10,0),IF($O$4='DATA SHEET'!$BC$4,VLOOKUP(F152,अंक,15,0),IF($O$4='DATA SHEET'!$BC$5,VLOOKUP(F152,अंक,20,0),""))))</f>
        <v/>
      </c>
      <c s="178" t="str">
        <f t="shared" si="37"/>
        <v/>
      </c>
      <c s="179" t="str">
        <f t="shared" si="38"/>
        <v/>
      </c>
      <c s="179" t="str">
        <f t="shared" si="36"/>
        <v/>
      </c>
      <c s="179" t="str">
        <f t="shared" si="39"/>
        <v/>
      </c>
      <c s="332"/>
      <c s="332"/>
      <c s="374"/>
    </row>
    <row r="153" spans="1:19" ht="21.75" customHeight="1">
      <c r="A153" s="166" t="str">
        <f>'DATA SHEET'!A153</f>
        <v/>
      </c>
      <c s="167" t="str">
        <f t="shared" si="30"/>
        <v/>
      </c>
      <c s="168" t="str">
        <f t="shared" si="31"/>
        <v/>
      </c>
      <c s="169" t="str">
        <f t="shared" si="32"/>
        <v/>
      </c>
      <c s="169" t="str">
        <f t="shared" si="33"/>
        <v/>
      </c>
      <c s="170" t="str">
        <f t="shared" si="34"/>
        <v/>
      </c>
      <c s="171" t="str">
        <f t="shared" si="35"/>
        <v/>
      </c>
      <c s="175" t="str">
        <f>IF(AND(B153="",D153="",F153="",G153=""),"",IF($O$4='DATA SHEET'!$BC$2,VLOOKUP(F153,अंक,6,0),IF($O$4='DATA SHEET'!$BC$4,VLOOKUP(F153,अंक,11,0),IF($O$4='DATA SHEET'!$BC$5,VLOOKUP(F153,अंक,16,0),""))))</f>
        <v/>
      </c>
      <c s="176" t="str">
        <f>IF(AND(B153="",D153="",F153="",G153=""),"",IF($O$4='DATA SHEET'!$BC$2,VLOOKUP(F153,अंक,7,0),IF($O$4='DATA SHEET'!$BC$4,VLOOKUP(F153,अंक,12,0),IF($O$4='DATA SHEET'!$BC$5,VLOOKUP(F153,अंक,17,0),""))))</f>
        <v/>
      </c>
      <c s="176" t="str">
        <f>IF(AND(B153="",D153="",F153="",G153=""),"",IF($O$4='DATA SHEET'!$BC$2,VLOOKUP(F153,अंक,8,0),IF($O$4='DATA SHEET'!$BC$4,VLOOKUP(F153,अंक,13,0),IF($O$4='DATA SHEET'!$BC$5,VLOOKUP(F153,अंक,18,0),""))))</f>
        <v/>
      </c>
      <c s="177" t="str">
        <f>IF(AND(B153="",D153="",F153="",G153=""),"",IF($O$4='DATA SHEET'!$BC$2,VLOOKUP(F153,अंक,9,0),IF($O$4='DATA SHEET'!$BC$4,VLOOKUP(F153,अंक,14,0),IF($O$4='DATA SHEET'!$BC$5,VLOOKUP(F153,अंक,19,0),""))))</f>
        <v/>
      </c>
      <c s="177" t="str">
        <f>IF(AND(B153="",D153="",F153="",G153=""),"",IF($O$4='DATA SHEET'!$BC$2,VLOOKUP(F153,अंक,10,0),IF($O$4='DATA SHEET'!$BC$4,VLOOKUP(F153,अंक,15,0),IF($O$4='DATA SHEET'!$BC$5,VLOOKUP(F153,अंक,20,0),""))))</f>
        <v/>
      </c>
      <c s="178" t="str">
        <f t="shared" si="37"/>
        <v/>
      </c>
      <c s="179" t="str">
        <f t="shared" si="38"/>
        <v/>
      </c>
      <c s="179" t="str">
        <f t="shared" si="36"/>
        <v/>
      </c>
      <c s="179" t="str">
        <f t="shared" si="39"/>
        <v/>
      </c>
      <c s="332"/>
      <c s="332"/>
      <c s="374"/>
    </row>
    <row r="154" spans="1:19" ht="21.75" customHeight="1">
      <c r="A154" s="166" t="str">
        <f>'DATA SHEET'!A154</f>
        <v/>
      </c>
      <c s="167" t="str">
        <f t="shared" si="30"/>
        <v/>
      </c>
      <c s="168" t="str">
        <f t="shared" si="31"/>
        <v/>
      </c>
      <c s="169" t="str">
        <f t="shared" si="32"/>
        <v/>
      </c>
      <c s="169" t="str">
        <f t="shared" si="33"/>
        <v/>
      </c>
      <c s="170" t="str">
        <f t="shared" si="34"/>
        <v/>
      </c>
      <c s="171" t="str">
        <f t="shared" si="35"/>
        <v/>
      </c>
      <c s="175" t="str">
        <f>IF(AND(B154="",D154="",F154="",G154=""),"",IF($O$4='DATA SHEET'!$BC$2,VLOOKUP(F154,अंक,6,0),IF($O$4='DATA SHEET'!$BC$4,VLOOKUP(F154,अंक,11,0),IF($O$4='DATA SHEET'!$BC$5,VLOOKUP(F154,अंक,16,0),""))))</f>
        <v/>
      </c>
      <c s="176" t="str">
        <f>IF(AND(B154="",D154="",F154="",G154=""),"",IF($O$4='DATA SHEET'!$BC$2,VLOOKUP(F154,अंक,7,0),IF($O$4='DATA SHEET'!$BC$4,VLOOKUP(F154,अंक,12,0),IF($O$4='DATA SHEET'!$BC$5,VLOOKUP(F154,अंक,17,0),""))))</f>
        <v/>
      </c>
      <c s="176" t="str">
        <f>IF(AND(B154="",D154="",F154="",G154=""),"",IF($O$4='DATA SHEET'!$BC$2,VLOOKUP(F154,अंक,8,0),IF($O$4='DATA SHEET'!$BC$4,VLOOKUP(F154,अंक,13,0),IF($O$4='DATA SHEET'!$BC$5,VLOOKUP(F154,अंक,18,0),""))))</f>
        <v/>
      </c>
      <c s="177" t="str">
        <f>IF(AND(B154="",D154="",F154="",G154=""),"",IF($O$4='DATA SHEET'!$BC$2,VLOOKUP(F154,अंक,9,0),IF($O$4='DATA SHEET'!$BC$4,VLOOKUP(F154,अंक,14,0),IF($O$4='DATA SHEET'!$BC$5,VLOOKUP(F154,अंक,19,0),""))))</f>
        <v/>
      </c>
      <c s="177" t="str">
        <f>IF(AND(B154="",D154="",F154="",G154=""),"",IF($O$4='DATA SHEET'!$BC$2,VLOOKUP(F154,अंक,10,0),IF($O$4='DATA SHEET'!$BC$4,VLOOKUP(F154,अंक,15,0),IF($O$4='DATA SHEET'!$BC$5,VLOOKUP(F154,अंक,20,0),""))))</f>
        <v/>
      </c>
      <c s="178" t="str">
        <f t="shared" si="37"/>
        <v/>
      </c>
      <c s="179" t="str">
        <f t="shared" si="38"/>
        <v/>
      </c>
      <c s="179" t="str">
        <f t="shared" si="36"/>
        <v/>
      </c>
      <c s="179" t="str">
        <f t="shared" si="39"/>
        <v/>
      </c>
      <c s="332"/>
      <c s="332"/>
      <c s="374"/>
    </row>
    <row r="155" spans="1:19" ht="21.75" customHeight="1">
      <c r="A155" s="166" t="str">
        <f>'DATA SHEET'!A155</f>
        <v/>
      </c>
      <c s="167" t="str">
        <f t="shared" si="30"/>
        <v/>
      </c>
      <c s="168" t="str">
        <f t="shared" si="31"/>
        <v/>
      </c>
      <c s="169" t="str">
        <f t="shared" si="32"/>
        <v/>
      </c>
      <c s="169" t="str">
        <f t="shared" si="33"/>
        <v/>
      </c>
      <c s="170" t="str">
        <f t="shared" si="34"/>
        <v/>
      </c>
      <c s="171" t="str">
        <f t="shared" si="35"/>
        <v/>
      </c>
      <c s="175" t="str">
        <f>IF(AND(B155="",D155="",F155="",G155=""),"",IF($O$4='DATA SHEET'!$BC$2,VLOOKUP(F155,अंक,6,0),IF($O$4='DATA SHEET'!$BC$4,VLOOKUP(F155,अंक,11,0),IF($O$4='DATA SHEET'!$BC$5,VLOOKUP(F155,अंक,16,0),""))))</f>
        <v/>
      </c>
      <c s="176" t="str">
        <f>IF(AND(B155="",D155="",F155="",G155=""),"",IF($O$4='DATA SHEET'!$BC$2,VLOOKUP(F155,अंक,7,0),IF($O$4='DATA SHEET'!$BC$4,VLOOKUP(F155,अंक,12,0),IF($O$4='DATA SHEET'!$BC$5,VLOOKUP(F155,अंक,17,0),""))))</f>
        <v/>
      </c>
      <c s="176" t="str">
        <f>IF(AND(B155="",D155="",F155="",G155=""),"",IF($O$4='DATA SHEET'!$BC$2,VLOOKUP(F155,अंक,8,0),IF($O$4='DATA SHEET'!$BC$4,VLOOKUP(F155,अंक,13,0),IF($O$4='DATA SHEET'!$BC$5,VLOOKUP(F155,अंक,18,0),""))))</f>
        <v/>
      </c>
      <c s="177" t="str">
        <f>IF(AND(B155="",D155="",F155="",G155=""),"",IF($O$4='DATA SHEET'!$BC$2,VLOOKUP(F155,अंक,9,0),IF($O$4='DATA SHEET'!$BC$4,VLOOKUP(F155,अंक,14,0),IF($O$4='DATA SHEET'!$BC$5,VLOOKUP(F155,अंक,19,0),""))))</f>
        <v/>
      </c>
      <c s="177" t="str">
        <f>IF(AND(B155="",D155="",F155="",G155=""),"",IF($O$4='DATA SHEET'!$BC$2,VLOOKUP(F155,अंक,10,0),IF($O$4='DATA SHEET'!$BC$4,VLOOKUP(F155,अंक,15,0),IF($O$4='DATA SHEET'!$BC$5,VLOOKUP(F155,अंक,20,0),""))))</f>
        <v/>
      </c>
      <c s="178" t="str">
        <f t="shared" si="37"/>
        <v/>
      </c>
      <c s="179" t="str">
        <f t="shared" si="38"/>
        <v/>
      </c>
      <c s="179" t="str">
        <f t="shared" si="36"/>
        <v/>
      </c>
      <c s="179" t="str">
        <f t="shared" si="39"/>
        <v/>
      </c>
      <c s="332"/>
      <c s="332"/>
      <c s="374"/>
    </row>
    <row r="156" spans="1:19" ht="21.75" customHeight="1">
      <c r="A156" s="166" t="str">
        <f>'DATA SHEET'!A156</f>
        <v/>
      </c>
      <c s="167" t="str">
        <f t="shared" si="30"/>
        <v/>
      </c>
      <c s="168" t="str">
        <f t="shared" si="31"/>
        <v/>
      </c>
      <c s="169" t="str">
        <f t="shared" si="32"/>
        <v/>
      </c>
      <c s="169" t="str">
        <f t="shared" si="33"/>
        <v/>
      </c>
      <c s="170" t="str">
        <f t="shared" si="34"/>
        <v/>
      </c>
      <c s="171" t="str">
        <f t="shared" si="35"/>
        <v/>
      </c>
      <c s="175" t="str">
        <f>IF(AND(B156="",D156="",F156="",G156=""),"",IF($O$4='DATA SHEET'!$BC$2,VLOOKUP(F156,अंक,6,0),IF($O$4='DATA SHEET'!$BC$4,VLOOKUP(F156,अंक,11,0),IF($O$4='DATA SHEET'!$BC$5,VLOOKUP(F156,अंक,16,0),""))))</f>
        <v/>
      </c>
      <c s="176" t="str">
        <f>IF(AND(B156="",D156="",F156="",G156=""),"",IF($O$4='DATA SHEET'!$BC$2,VLOOKUP(F156,अंक,7,0),IF($O$4='DATA SHEET'!$BC$4,VLOOKUP(F156,अंक,12,0),IF($O$4='DATA SHEET'!$BC$5,VLOOKUP(F156,अंक,17,0),""))))</f>
        <v/>
      </c>
      <c s="176" t="str">
        <f>IF(AND(B156="",D156="",F156="",G156=""),"",IF($O$4='DATA SHEET'!$BC$2,VLOOKUP(F156,अंक,8,0),IF($O$4='DATA SHEET'!$BC$4,VLOOKUP(F156,अंक,13,0),IF($O$4='DATA SHEET'!$BC$5,VLOOKUP(F156,अंक,18,0),""))))</f>
        <v/>
      </c>
      <c s="177" t="str">
        <f>IF(AND(B156="",D156="",F156="",G156=""),"",IF($O$4='DATA SHEET'!$BC$2,VLOOKUP(F156,अंक,9,0),IF($O$4='DATA SHEET'!$BC$4,VLOOKUP(F156,अंक,14,0),IF($O$4='DATA SHEET'!$BC$5,VLOOKUP(F156,अंक,19,0),""))))</f>
        <v/>
      </c>
      <c s="177" t="str">
        <f>IF(AND(B156="",D156="",F156="",G156=""),"",IF($O$4='DATA SHEET'!$BC$2,VLOOKUP(F156,अंक,10,0),IF($O$4='DATA SHEET'!$BC$4,VLOOKUP(F156,अंक,15,0),IF($O$4='DATA SHEET'!$BC$5,VLOOKUP(F156,अंक,20,0),""))))</f>
        <v/>
      </c>
      <c s="178" t="str">
        <f t="shared" si="37"/>
        <v/>
      </c>
      <c s="179" t="str">
        <f t="shared" si="38"/>
        <v/>
      </c>
      <c s="179" t="str">
        <f t="shared" si="36"/>
        <v/>
      </c>
      <c s="179" t="str">
        <f t="shared" si="39"/>
        <v/>
      </c>
      <c s="332"/>
      <c s="332"/>
      <c s="374"/>
    </row>
    <row r="157" spans="1:19" ht="21.75" customHeight="1">
      <c r="A157" s="166" t="str">
        <f>'DATA SHEET'!A157</f>
        <v/>
      </c>
      <c s="167" t="str">
        <f t="shared" si="30"/>
        <v/>
      </c>
      <c s="168" t="str">
        <f t="shared" si="31"/>
        <v/>
      </c>
      <c s="169" t="str">
        <f t="shared" si="32"/>
        <v/>
      </c>
      <c s="169" t="str">
        <f t="shared" si="33"/>
        <v/>
      </c>
      <c s="170" t="str">
        <f t="shared" si="34"/>
        <v/>
      </c>
      <c s="171" t="str">
        <f t="shared" si="35"/>
        <v/>
      </c>
      <c s="175" t="str">
        <f>IF(AND(B157="",D157="",F157="",G157=""),"",IF($O$4='DATA SHEET'!$BC$2,VLOOKUP(F157,अंक,6,0),IF($O$4='DATA SHEET'!$BC$4,VLOOKUP(F157,अंक,11,0),IF($O$4='DATA SHEET'!$BC$5,VLOOKUP(F157,अंक,16,0),""))))</f>
        <v/>
      </c>
      <c s="176" t="str">
        <f>IF(AND(B157="",D157="",F157="",G157=""),"",IF($O$4='DATA SHEET'!$BC$2,VLOOKUP(F157,अंक,7,0),IF($O$4='DATA SHEET'!$BC$4,VLOOKUP(F157,अंक,12,0),IF($O$4='DATA SHEET'!$BC$5,VLOOKUP(F157,अंक,17,0),""))))</f>
        <v/>
      </c>
      <c s="176" t="str">
        <f>IF(AND(B157="",D157="",F157="",G157=""),"",IF($O$4='DATA SHEET'!$BC$2,VLOOKUP(F157,अंक,8,0),IF($O$4='DATA SHEET'!$BC$4,VLOOKUP(F157,अंक,13,0),IF($O$4='DATA SHEET'!$BC$5,VLOOKUP(F157,अंक,18,0),""))))</f>
        <v/>
      </c>
      <c s="177" t="str">
        <f>IF(AND(B157="",D157="",F157="",G157=""),"",IF($O$4='DATA SHEET'!$BC$2,VLOOKUP(F157,अंक,9,0),IF($O$4='DATA SHEET'!$BC$4,VLOOKUP(F157,अंक,14,0),IF($O$4='DATA SHEET'!$BC$5,VLOOKUP(F157,अंक,19,0),""))))</f>
        <v/>
      </c>
      <c s="177" t="str">
        <f>IF(AND(B157="",D157="",F157="",G157=""),"",IF($O$4='DATA SHEET'!$BC$2,VLOOKUP(F157,अंक,10,0),IF($O$4='DATA SHEET'!$BC$4,VLOOKUP(F157,अंक,15,0),IF($O$4='DATA SHEET'!$BC$5,VLOOKUP(F157,अंक,20,0),""))))</f>
        <v/>
      </c>
      <c s="178" t="str">
        <f t="shared" si="37"/>
        <v/>
      </c>
      <c s="179" t="str">
        <f t="shared" si="38"/>
        <v/>
      </c>
      <c s="179" t="str">
        <f t="shared" si="36"/>
        <v/>
      </c>
      <c s="179" t="str">
        <f t="shared" si="39"/>
        <v/>
      </c>
      <c s="332"/>
      <c s="332"/>
      <c s="374"/>
    </row>
    <row r="158" spans="1:19" ht="21.75" customHeight="1">
      <c r="A158" s="166" t="str">
        <f>'DATA SHEET'!A158</f>
        <v/>
      </c>
      <c s="167" t="str">
        <f t="shared" si="30"/>
        <v/>
      </c>
      <c s="168" t="str">
        <f t="shared" si="31"/>
        <v/>
      </c>
      <c s="169" t="str">
        <f t="shared" si="32"/>
        <v/>
      </c>
      <c s="169" t="str">
        <f t="shared" si="33"/>
        <v/>
      </c>
      <c s="170" t="str">
        <f t="shared" si="34"/>
        <v/>
      </c>
      <c s="171" t="str">
        <f t="shared" si="35"/>
        <v/>
      </c>
      <c s="175" t="str">
        <f>IF(AND(B158="",D158="",F158="",G158=""),"",IF($O$4='DATA SHEET'!$BC$2,VLOOKUP(F158,अंक,6,0),IF($O$4='DATA SHEET'!$BC$4,VLOOKUP(F158,अंक,11,0),IF($O$4='DATA SHEET'!$BC$5,VLOOKUP(F158,अंक,16,0),""))))</f>
        <v/>
      </c>
      <c s="176" t="str">
        <f>IF(AND(B158="",D158="",F158="",G158=""),"",IF($O$4='DATA SHEET'!$BC$2,VLOOKUP(F158,अंक,7,0),IF($O$4='DATA SHEET'!$BC$4,VLOOKUP(F158,अंक,12,0),IF($O$4='DATA SHEET'!$BC$5,VLOOKUP(F158,अंक,17,0),""))))</f>
        <v/>
      </c>
      <c s="176" t="str">
        <f>IF(AND(B158="",D158="",F158="",G158=""),"",IF($O$4='DATA SHEET'!$BC$2,VLOOKUP(F158,अंक,8,0),IF($O$4='DATA SHEET'!$BC$4,VLOOKUP(F158,अंक,13,0),IF($O$4='DATA SHEET'!$BC$5,VLOOKUP(F158,अंक,18,0),""))))</f>
        <v/>
      </c>
      <c s="177" t="str">
        <f>IF(AND(B158="",D158="",F158="",G158=""),"",IF($O$4='DATA SHEET'!$BC$2,VLOOKUP(F158,अंक,9,0),IF($O$4='DATA SHEET'!$BC$4,VLOOKUP(F158,अंक,14,0),IF($O$4='DATA SHEET'!$BC$5,VLOOKUP(F158,अंक,19,0),""))))</f>
        <v/>
      </c>
      <c s="177" t="str">
        <f>IF(AND(B158="",D158="",F158="",G158=""),"",IF($O$4='DATA SHEET'!$BC$2,VLOOKUP(F158,अंक,10,0),IF($O$4='DATA SHEET'!$BC$4,VLOOKUP(F158,अंक,15,0),IF($O$4='DATA SHEET'!$BC$5,VLOOKUP(F158,अंक,20,0),""))))</f>
        <v/>
      </c>
      <c s="178" t="str">
        <f t="shared" si="37"/>
        <v/>
      </c>
      <c s="179" t="str">
        <f t="shared" si="38"/>
        <v/>
      </c>
      <c s="179" t="str">
        <f t="shared" si="36"/>
        <v/>
      </c>
      <c s="179" t="str">
        <f t="shared" si="39"/>
        <v/>
      </c>
      <c s="332"/>
      <c s="332"/>
      <c s="374"/>
    </row>
    <row r="159" spans="1:19" ht="21.75" customHeight="1">
      <c r="A159" s="166" t="str">
        <f>'DATA SHEET'!A159</f>
        <v/>
      </c>
      <c s="167" t="str">
        <f t="shared" si="30"/>
        <v/>
      </c>
      <c s="168" t="str">
        <f t="shared" si="31"/>
        <v/>
      </c>
      <c s="169" t="str">
        <f t="shared" si="32"/>
        <v/>
      </c>
      <c s="169" t="str">
        <f t="shared" si="33"/>
        <v/>
      </c>
      <c s="170" t="str">
        <f t="shared" si="34"/>
        <v/>
      </c>
      <c s="171" t="str">
        <f t="shared" si="35"/>
        <v/>
      </c>
      <c s="175" t="str">
        <f>IF(AND(B159="",D159="",F159="",G159=""),"",IF($O$4='DATA SHEET'!$BC$2,VLOOKUP(F159,अंक,6,0),IF($O$4='DATA SHEET'!$BC$4,VLOOKUP(F159,अंक,11,0),IF($O$4='DATA SHEET'!$BC$5,VLOOKUP(F159,अंक,16,0),""))))</f>
        <v/>
      </c>
      <c s="176" t="str">
        <f>IF(AND(B159="",D159="",F159="",G159=""),"",IF($O$4='DATA SHEET'!$BC$2,VLOOKUP(F159,अंक,7,0),IF($O$4='DATA SHEET'!$BC$4,VLOOKUP(F159,अंक,12,0),IF($O$4='DATA SHEET'!$BC$5,VLOOKUP(F159,अंक,17,0),""))))</f>
        <v/>
      </c>
      <c s="176" t="str">
        <f>IF(AND(B159="",D159="",F159="",G159=""),"",IF($O$4='DATA SHEET'!$BC$2,VLOOKUP(F159,अंक,8,0),IF($O$4='DATA SHEET'!$BC$4,VLOOKUP(F159,अंक,13,0),IF($O$4='DATA SHEET'!$BC$5,VLOOKUP(F159,अंक,18,0),""))))</f>
        <v/>
      </c>
      <c s="177" t="str">
        <f>IF(AND(B159="",D159="",F159="",G159=""),"",IF($O$4='DATA SHEET'!$BC$2,VLOOKUP(F159,अंक,9,0),IF($O$4='DATA SHEET'!$BC$4,VLOOKUP(F159,अंक,14,0),IF($O$4='DATA SHEET'!$BC$5,VLOOKUP(F159,अंक,19,0),""))))</f>
        <v/>
      </c>
      <c s="177" t="str">
        <f>IF(AND(B159="",D159="",F159="",G159=""),"",IF($O$4='DATA SHEET'!$BC$2,VLOOKUP(F159,अंक,10,0),IF($O$4='DATA SHEET'!$BC$4,VLOOKUP(F159,अंक,15,0),IF($O$4='DATA SHEET'!$BC$5,VLOOKUP(F159,अंक,20,0),""))))</f>
        <v/>
      </c>
      <c s="178" t="str">
        <f t="shared" si="37"/>
        <v/>
      </c>
      <c s="179" t="str">
        <f t="shared" si="38"/>
        <v/>
      </c>
      <c s="179" t="str">
        <f t="shared" si="36"/>
        <v/>
      </c>
      <c s="179" t="str">
        <f t="shared" si="39"/>
        <v/>
      </c>
      <c s="332"/>
      <c s="332"/>
      <c s="374"/>
    </row>
    <row r="160" spans="1:19" ht="21.75" customHeight="1">
      <c r="A160" s="166" t="str">
        <f>'DATA SHEET'!A160</f>
        <v/>
      </c>
      <c s="167" t="str">
        <f t="shared" si="30"/>
        <v/>
      </c>
      <c s="168" t="str">
        <f t="shared" si="31"/>
        <v/>
      </c>
      <c s="169" t="str">
        <f t="shared" si="32"/>
        <v/>
      </c>
      <c s="169" t="str">
        <f t="shared" si="33"/>
        <v/>
      </c>
      <c s="170" t="str">
        <f t="shared" si="34"/>
        <v/>
      </c>
      <c s="171" t="str">
        <f t="shared" si="35"/>
        <v/>
      </c>
      <c s="175" t="str">
        <f>IF(AND(B160="",D160="",F160="",G160=""),"",IF($O$4='DATA SHEET'!$BC$2,VLOOKUP(F160,अंक,6,0),IF($O$4='DATA SHEET'!$BC$4,VLOOKUP(F160,अंक,11,0),IF($O$4='DATA SHEET'!$BC$5,VLOOKUP(F160,अंक,16,0),""))))</f>
        <v/>
      </c>
      <c s="176" t="str">
        <f>IF(AND(B160="",D160="",F160="",G160=""),"",IF($O$4='DATA SHEET'!$BC$2,VLOOKUP(F160,अंक,7,0),IF($O$4='DATA SHEET'!$BC$4,VLOOKUP(F160,अंक,12,0),IF($O$4='DATA SHEET'!$BC$5,VLOOKUP(F160,अंक,17,0),""))))</f>
        <v/>
      </c>
      <c s="176" t="str">
        <f>IF(AND(B160="",D160="",F160="",G160=""),"",IF($O$4='DATA SHEET'!$BC$2,VLOOKUP(F160,अंक,8,0),IF($O$4='DATA SHEET'!$BC$4,VLOOKUP(F160,अंक,13,0),IF($O$4='DATA SHEET'!$BC$5,VLOOKUP(F160,अंक,18,0),""))))</f>
        <v/>
      </c>
      <c s="177" t="str">
        <f>IF(AND(B160="",D160="",F160="",G160=""),"",IF($O$4='DATA SHEET'!$BC$2,VLOOKUP(F160,अंक,9,0),IF($O$4='DATA SHEET'!$BC$4,VLOOKUP(F160,अंक,14,0),IF($O$4='DATA SHEET'!$BC$5,VLOOKUP(F160,अंक,19,0),""))))</f>
        <v/>
      </c>
      <c s="177" t="str">
        <f>IF(AND(B160="",D160="",F160="",G160=""),"",IF($O$4='DATA SHEET'!$BC$2,VLOOKUP(F160,अंक,10,0),IF($O$4='DATA SHEET'!$BC$4,VLOOKUP(F160,अंक,15,0),IF($O$4='DATA SHEET'!$BC$5,VLOOKUP(F160,अंक,20,0),""))))</f>
        <v/>
      </c>
      <c s="178" t="str">
        <f t="shared" si="37"/>
        <v/>
      </c>
      <c s="179" t="str">
        <f t="shared" si="38"/>
        <v/>
      </c>
      <c s="179" t="str">
        <f t="shared" si="36"/>
        <v/>
      </c>
      <c s="179" t="str">
        <f t="shared" si="39"/>
        <v/>
      </c>
      <c s="332"/>
      <c s="332"/>
      <c s="374"/>
    </row>
    <row r="161" spans="1:19" ht="21.75" customHeight="1">
      <c r="A161" s="166" t="str">
        <f>'DATA SHEET'!A161</f>
        <v/>
      </c>
      <c s="167" t="str">
        <f t="shared" si="30"/>
        <v/>
      </c>
      <c s="168" t="str">
        <f t="shared" si="31"/>
        <v/>
      </c>
      <c s="169" t="str">
        <f t="shared" si="32"/>
        <v/>
      </c>
      <c s="169" t="str">
        <f t="shared" si="33"/>
        <v/>
      </c>
      <c s="170" t="str">
        <f t="shared" si="34"/>
        <v/>
      </c>
      <c s="171" t="str">
        <f t="shared" si="35"/>
        <v/>
      </c>
      <c s="175" t="str">
        <f>IF(AND(B161="",D161="",F161="",G161=""),"",IF($O$4='DATA SHEET'!$BC$2,VLOOKUP(F161,अंक,6,0),IF($O$4='DATA SHEET'!$BC$4,VLOOKUP(F161,अंक,11,0),IF($O$4='DATA SHEET'!$BC$5,VLOOKUP(F161,अंक,16,0),""))))</f>
        <v/>
      </c>
      <c s="176" t="str">
        <f>IF(AND(B161="",D161="",F161="",G161=""),"",IF($O$4='DATA SHEET'!$BC$2,VLOOKUP(F161,अंक,7,0),IF($O$4='DATA SHEET'!$BC$4,VLOOKUP(F161,अंक,12,0),IF($O$4='DATA SHEET'!$BC$5,VLOOKUP(F161,अंक,17,0),""))))</f>
        <v/>
      </c>
      <c s="176" t="str">
        <f>IF(AND(B161="",D161="",F161="",G161=""),"",IF($O$4='DATA SHEET'!$BC$2,VLOOKUP(F161,अंक,8,0),IF($O$4='DATA SHEET'!$BC$4,VLOOKUP(F161,अंक,13,0),IF($O$4='DATA SHEET'!$BC$5,VLOOKUP(F161,अंक,18,0),""))))</f>
        <v/>
      </c>
      <c s="177" t="str">
        <f>IF(AND(B161="",D161="",F161="",G161=""),"",IF($O$4='DATA SHEET'!$BC$2,VLOOKUP(F161,अंक,9,0),IF($O$4='DATA SHEET'!$BC$4,VLOOKUP(F161,अंक,14,0),IF($O$4='DATA SHEET'!$BC$5,VLOOKUP(F161,अंक,19,0),""))))</f>
        <v/>
      </c>
      <c s="177" t="str">
        <f>IF(AND(B161="",D161="",F161="",G161=""),"",IF($O$4='DATA SHEET'!$BC$2,VLOOKUP(F161,अंक,10,0),IF($O$4='DATA SHEET'!$BC$4,VLOOKUP(F161,अंक,15,0),IF($O$4='DATA SHEET'!$BC$5,VLOOKUP(F161,अंक,20,0),""))))</f>
        <v/>
      </c>
      <c s="178" t="str">
        <f t="shared" si="37"/>
        <v/>
      </c>
      <c s="179" t="str">
        <f t="shared" si="38"/>
        <v/>
      </c>
      <c s="179" t="str">
        <f t="shared" si="36"/>
        <v/>
      </c>
      <c s="179" t="str">
        <f t="shared" si="39"/>
        <v/>
      </c>
      <c s="332"/>
      <c s="332"/>
      <c s="374"/>
    </row>
    <row r="162" spans="1:19" ht="21.75" customHeight="1">
      <c r="A162" s="166" t="str">
        <f>'DATA SHEET'!A162</f>
        <v/>
      </c>
      <c s="167" t="str">
        <f t="shared" si="30"/>
        <v/>
      </c>
      <c s="168" t="str">
        <f t="shared" si="31"/>
        <v/>
      </c>
      <c s="169" t="str">
        <f t="shared" si="32"/>
        <v/>
      </c>
      <c s="169" t="str">
        <f t="shared" si="33"/>
        <v/>
      </c>
      <c s="170" t="str">
        <f t="shared" si="34"/>
        <v/>
      </c>
      <c s="171" t="str">
        <f t="shared" si="35"/>
        <v/>
      </c>
      <c s="175" t="str">
        <f>IF(AND(B162="",D162="",F162="",G162=""),"",IF($O$4='DATA SHEET'!$BC$2,VLOOKUP(F162,अंक,6,0),IF($O$4='DATA SHEET'!$BC$4,VLOOKUP(F162,अंक,11,0),IF($O$4='DATA SHEET'!$BC$5,VLOOKUP(F162,अंक,16,0),""))))</f>
        <v/>
      </c>
      <c s="176" t="str">
        <f>IF(AND(B162="",D162="",F162="",G162=""),"",IF($O$4='DATA SHEET'!$BC$2,VLOOKUP(F162,अंक,7,0),IF($O$4='DATA SHEET'!$BC$4,VLOOKUP(F162,अंक,12,0),IF($O$4='DATA SHEET'!$BC$5,VLOOKUP(F162,अंक,17,0),""))))</f>
        <v/>
      </c>
      <c s="176" t="str">
        <f>IF(AND(B162="",D162="",F162="",G162=""),"",IF($O$4='DATA SHEET'!$BC$2,VLOOKUP(F162,अंक,8,0),IF($O$4='DATA SHEET'!$BC$4,VLOOKUP(F162,अंक,13,0),IF($O$4='DATA SHEET'!$BC$5,VLOOKUP(F162,अंक,18,0),""))))</f>
        <v/>
      </c>
      <c s="177" t="str">
        <f>IF(AND(B162="",D162="",F162="",G162=""),"",IF($O$4='DATA SHEET'!$BC$2,VLOOKUP(F162,अंक,9,0),IF($O$4='DATA SHEET'!$BC$4,VLOOKUP(F162,अंक,14,0),IF($O$4='DATA SHEET'!$BC$5,VLOOKUP(F162,अंक,19,0),""))))</f>
        <v/>
      </c>
      <c s="177" t="str">
        <f>IF(AND(B162="",D162="",F162="",G162=""),"",IF($O$4='DATA SHEET'!$BC$2,VLOOKUP(F162,अंक,10,0),IF($O$4='DATA SHEET'!$BC$4,VLOOKUP(F162,अंक,15,0),IF($O$4='DATA SHEET'!$BC$5,VLOOKUP(F162,अंक,20,0),""))))</f>
        <v/>
      </c>
      <c s="178" t="str">
        <f t="shared" si="37"/>
        <v/>
      </c>
      <c s="179" t="str">
        <f t="shared" si="38"/>
        <v/>
      </c>
      <c s="179" t="str">
        <f t="shared" si="36"/>
        <v/>
      </c>
      <c s="179" t="str">
        <f t="shared" si="39"/>
        <v/>
      </c>
      <c s="332"/>
      <c s="332"/>
      <c s="374"/>
    </row>
    <row r="163" spans="1:19" ht="21.75" customHeight="1">
      <c r="A163" s="166" t="str">
        <f>'DATA SHEET'!A163</f>
        <v/>
      </c>
      <c s="167" t="str">
        <f t="shared" si="30"/>
        <v/>
      </c>
      <c s="168" t="str">
        <f t="shared" si="31"/>
        <v/>
      </c>
      <c s="169" t="str">
        <f t="shared" si="32"/>
        <v/>
      </c>
      <c s="169" t="str">
        <f t="shared" si="33"/>
        <v/>
      </c>
      <c s="170" t="str">
        <f t="shared" si="34"/>
        <v/>
      </c>
      <c s="171" t="str">
        <f t="shared" si="35"/>
        <v/>
      </c>
      <c s="175" t="str">
        <f>IF(AND(B163="",D163="",F163="",G163=""),"",IF($O$4='DATA SHEET'!$BC$2,VLOOKUP(F163,अंक,6,0),IF($O$4='DATA SHEET'!$BC$4,VLOOKUP(F163,अंक,11,0),IF($O$4='DATA SHEET'!$BC$5,VLOOKUP(F163,अंक,16,0),""))))</f>
        <v/>
      </c>
      <c s="176" t="str">
        <f>IF(AND(B163="",D163="",F163="",G163=""),"",IF($O$4='DATA SHEET'!$BC$2,VLOOKUP(F163,अंक,7,0),IF($O$4='DATA SHEET'!$BC$4,VLOOKUP(F163,अंक,12,0),IF($O$4='DATA SHEET'!$BC$5,VLOOKUP(F163,अंक,17,0),""))))</f>
        <v/>
      </c>
      <c s="176" t="str">
        <f>IF(AND(B163="",D163="",F163="",G163=""),"",IF($O$4='DATA SHEET'!$BC$2,VLOOKUP(F163,अंक,8,0),IF($O$4='DATA SHEET'!$BC$4,VLOOKUP(F163,अंक,13,0),IF($O$4='DATA SHEET'!$BC$5,VLOOKUP(F163,अंक,18,0),""))))</f>
        <v/>
      </c>
      <c s="177" t="str">
        <f>IF(AND(B163="",D163="",F163="",G163=""),"",IF($O$4='DATA SHEET'!$BC$2,VLOOKUP(F163,अंक,9,0),IF($O$4='DATA SHEET'!$BC$4,VLOOKUP(F163,अंक,14,0),IF($O$4='DATA SHEET'!$BC$5,VLOOKUP(F163,अंक,19,0),""))))</f>
        <v/>
      </c>
      <c s="177" t="str">
        <f>IF(AND(B163="",D163="",F163="",G163=""),"",IF($O$4='DATA SHEET'!$BC$2,VLOOKUP(F163,अंक,10,0),IF($O$4='DATA SHEET'!$BC$4,VLOOKUP(F163,अंक,15,0),IF($O$4='DATA SHEET'!$BC$5,VLOOKUP(F163,अंक,20,0),""))))</f>
        <v/>
      </c>
      <c s="178" t="str">
        <f t="shared" si="37"/>
        <v/>
      </c>
      <c s="179" t="str">
        <f t="shared" si="38"/>
        <v/>
      </c>
      <c s="179" t="str">
        <f t="shared" si="36"/>
        <v/>
      </c>
      <c s="179" t="str">
        <f t="shared" si="39"/>
        <v/>
      </c>
      <c s="332"/>
      <c s="332"/>
      <c s="374"/>
    </row>
    <row r="164" spans="1:19" ht="21.75" customHeight="1">
      <c r="A164" s="166" t="str">
        <f>'DATA SHEET'!A164</f>
        <v/>
      </c>
      <c s="167" t="str">
        <f t="shared" si="30"/>
        <v/>
      </c>
      <c s="168" t="str">
        <f t="shared" si="31"/>
        <v/>
      </c>
      <c s="169" t="str">
        <f t="shared" si="32"/>
        <v/>
      </c>
      <c s="169" t="str">
        <f t="shared" si="33"/>
        <v/>
      </c>
      <c s="170" t="str">
        <f t="shared" si="34"/>
        <v/>
      </c>
      <c s="171" t="str">
        <f t="shared" si="35"/>
        <v/>
      </c>
      <c s="175" t="str">
        <f>IF(AND(B164="",D164="",F164="",G164=""),"",IF($O$4='DATA SHEET'!$BC$2,VLOOKUP(F164,अंक,6,0),IF($O$4='DATA SHEET'!$BC$4,VLOOKUP(F164,अंक,11,0),IF($O$4='DATA SHEET'!$BC$5,VLOOKUP(F164,अंक,16,0),""))))</f>
        <v/>
      </c>
      <c s="176" t="str">
        <f>IF(AND(B164="",D164="",F164="",G164=""),"",IF($O$4='DATA SHEET'!$BC$2,VLOOKUP(F164,अंक,7,0),IF($O$4='DATA SHEET'!$BC$4,VLOOKUP(F164,अंक,12,0),IF($O$4='DATA SHEET'!$BC$5,VLOOKUP(F164,अंक,17,0),""))))</f>
        <v/>
      </c>
      <c s="176" t="str">
        <f>IF(AND(B164="",D164="",F164="",G164=""),"",IF($O$4='DATA SHEET'!$BC$2,VLOOKUP(F164,अंक,8,0),IF($O$4='DATA SHEET'!$BC$4,VLOOKUP(F164,अंक,13,0),IF($O$4='DATA SHEET'!$BC$5,VLOOKUP(F164,अंक,18,0),""))))</f>
        <v/>
      </c>
      <c s="177" t="str">
        <f>IF(AND(B164="",D164="",F164="",G164=""),"",IF($O$4='DATA SHEET'!$BC$2,VLOOKUP(F164,अंक,9,0),IF($O$4='DATA SHEET'!$BC$4,VLOOKUP(F164,अंक,14,0),IF($O$4='DATA SHEET'!$BC$5,VLOOKUP(F164,अंक,19,0),""))))</f>
        <v/>
      </c>
      <c s="177" t="str">
        <f>IF(AND(B164="",D164="",F164="",G164=""),"",IF($O$4='DATA SHEET'!$BC$2,VLOOKUP(F164,अंक,10,0),IF($O$4='DATA SHEET'!$BC$4,VLOOKUP(F164,अंक,15,0),IF($O$4='DATA SHEET'!$BC$5,VLOOKUP(F164,अंक,20,0),""))))</f>
        <v/>
      </c>
      <c s="178" t="str">
        <f t="shared" si="37"/>
        <v/>
      </c>
      <c s="179" t="str">
        <f t="shared" si="38"/>
        <v/>
      </c>
      <c s="179" t="str">
        <f t="shared" si="36"/>
        <v/>
      </c>
      <c s="179" t="str">
        <f t="shared" si="39"/>
        <v/>
      </c>
      <c s="332"/>
      <c s="332"/>
      <c s="374"/>
    </row>
    <row r="165" spans="1:19" ht="21.75" customHeight="1">
      <c r="A165" s="166" t="str">
        <f>'DATA SHEET'!A165</f>
        <v/>
      </c>
      <c s="167" t="str">
        <f t="shared" si="30"/>
        <v/>
      </c>
      <c s="168" t="str">
        <f t="shared" si="31"/>
        <v/>
      </c>
      <c s="169" t="str">
        <f t="shared" si="32"/>
        <v/>
      </c>
      <c s="169" t="str">
        <f t="shared" si="33"/>
        <v/>
      </c>
      <c s="170" t="str">
        <f t="shared" si="34"/>
        <v/>
      </c>
      <c s="171" t="str">
        <f t="shared" si="35"/>
        <v/>
      </c>
      <c s="175" t="str">
        <f>IF(AND(B165="",D165="",F165="",G165=""),"",IF($O$4='DATA SHEET'!$BC$2,VLOOKUP(F165,अंक,6,0),IF($O$4='DATA SHEET'!$BC$4,VLOOKUP(F165,अंक,11,0),IF($O$4='DATA SHEET'!$BC$5,VLOOKUP(F165,अंक,16,0),""))))</f>
        <v/>
      </c>
      <c s="176" t="str">
        <f>IF(AND(B165="",D165="",F165="",G165=""),"",IF($O$4='DATA SHEET'!$BC$2,VLOOKUP(F165,अंक,7,0),IF($O$4='DATA SHEET'!$BC$4,VLOOKUP(F165,अंक,12,0),IF($O$4='DATA SHEET'!$BC$5,VLOOKUP(F165,अंक,17,0),""))))</f>
        <v/>
      </c>
      <c s="176" t="str">
        <f>IF(AND(B165="",D165="",F165="",G165=""),"",IF($O$4='DATA SHEET'!$BC$2,VLOOKUP(F165,अंक,8,0),IF($O$4='DATA SHEET'!$BC$4,VLOOKUP(F165,अंक,13,0),IF($O$4='DATA SHEET'!$BC$5,VLOOKUP(F165,अंक,18,0),""))))</f>
        <v/>
      </c>
      <c s="177" t="str">
        <f>IF(AND(B165="",D165="",F165="",G165=""),"",IF($O$4='DATA SHEET'!$BC$2,VLOOKUP(F165,अंक,9,0),IF($O$4='DATA SHEET'!$BC$4,VLOOKUP(F165,अंक,14,0),IF($O$4='DATA SHEET'!$BC$5,VLOOKUP(F165,अंक,19,0),""))))</f>
        <v/>
      </c>
      <c s="177" t="str">
        <f>IF(AND(B165="",D165="",F165="",G165=""),"",IF($O$4='DATA SHEET'!$BC$2,VLOOKUP(F165,अंक,10,0),IF($O$4='DATA SHEET'!$BC$4,VLOOKUP(F165,अंक,15,0),IF($O$4='DATA SHEET'!$BC$5,VLOOKUP(F165,अंक,20,0),""))))</f>
        <v/>
      </c>
      <c s="178" t="str">
        <f t="shared" si="37"/>
        <v/>
      </c>
      <c s="179" t="str">
        <f t="shared" si="38"/>
        <v/>
      </c>
      <c s="179" t="str">
        <f t="shared" si="36"/>
        <v/>
      </c>
      <c s="179" t="str">
        <f t="shared" si="39"/>
        <v/>
      </c>
      <c s="332"/>
      <c s="332"/>
      <c s="374"/>
    </row>
    <row r="166" spans="1:19" ht="21.75" customHeight="1">
      <c r="A166" s="166" t="str">
        <f>'DATA SHEET'!A166</f>
        <v/>
      </c>
      <c s="167" t="str">
        <f t="shared" si="30"/>
        <v/>
      </c>
      <c s="168" t="str">
        <f t="shared" si="31"/>
        <v/>
      </c>
      <c s="169" t="str">
        <f t="shared" si="32"/>
        <v/>
      </c>
      <c s="169" t="str">
        <f t="shared" si="33"/>
        <v/>
      </c>
      <c s="170" t="str">
        <f t="shared" si="34"/>
        <v/>
      </c>
      <c s="171" t="str">
        <f t="shared" si="35"/>
        <v/>
      </c>
      <c s="175" t="str">
        <f>IF(AND(B166="",D166="",F166="",G166=""),"",IF($O$4='DATA SHEET'!$BC$2,VLOOKUP(F166,अंक,6,0),IF($O$4='DATA SHEET'!$BC$4,VLOOKUP(F166,अंक,11,0),IF($O$4='DATA SHEET'!$BC$5,VLOOKUP(F166,अंक,16,0),""))))</f>
        <v/>
      </c>
      <c s="176" t="str">
        <f>IF(AND(B166="",D166="",F166="",G166=""),"",IF($O$4='DATA SHEET'!$BC$2,VLOOKUP(F166,अंक,7,0),IF($O$4='DATA SHEET'!$BC$4,VLOOKUP(F166,अंक,12,0),IF($O$4='DATA SHEET'!$BC$5,VLOOKUP(F166,अंक,17,0),""))))</f>
        <v/>
      </c>
      <c s="176" t="str">
        <f>IF(AND(B166="",D166="",F166="",G166=""),"",IF($O$4='DATA SHEET'!$BC$2,VLOOKUP(F166,अंक,8,0),IF($O$4='DATA SHEET'!$BC$4,VLOOKUP(F166,अंक,13,0),IF($O$4='DATA SHEET'!$BC$5,VLOOKUP(F166,अंक,18,0),""))))</f>
        <v/>
      </c>
      <c s="177" t="str">
        <f>IF(AND(B166="",D166="",F166="",G166=""),"",IF($O$4='DATA SHEET'!$BC$2,VLOOKUP(F166,अंक,9,0),IF($O$4='DATA SHEET'!$BC$4,VLOOKUP(F166,अंक,14,0),IF($O$4='DATA SHEET'!$BC$5,VLOOKUP(F166,अंक,19,0),""))))</f>
        <v/>
      </c>
      <c s="177" t="str">
        <f>IF(AND(B166="",D166="",F166="",G166=""),"",IF($O$4='DATA SHEET'!$BC$2,VLOOKUP(F166,अंक,10,0),IF($O$4='DATA SHEET'!$BC$4,VLOOKUP(F166,अंक,15,0),IF($O$4='DATA SHEET'!$BC$5,VLOOKUP(F166,अंक,20,0),""))))</f>
        <v/>
      </c>
      <c s="178" t="str">
        <f t="shared" si="37"/>
        <v/>
      </c>
      <c s="179" t="str">
        <f t="shared" si="38"/>
        <v/>
      </c>
      <c s="179" t="str">
        <f t="shared" si="36"/>
        <v/>
      </c>
      <c s="179" t="str">
        <f t="shared" si="39"/>
        <v/>
      </c>
      <c s="332"/>
      <c s="332"/>
      <c s="374"/>
    </row>
    <row r="167" spans="1:19" ht="21.75" customHeight="1">
      <c r="A167" s="166" t="str">
        <f>'DATA SHEET'!A167</f>
        <v/>
      </c>
      <c s="167" t="str">
        <f t="shared" si="30"/>
        <v/>
      </c>
      <c s="168" t="str">
        <f t="shared" si="31"/>
        <v/>
      </c>
      <c s="169" t="str">
        <f t="shared" si="32"/>
        <v/>
      </c>
      <c s="169" t="str">
        <f t="shared" si="33"/>
        <v/>
      </c>
      <c s="170" t="str">
        <f t="shared" si="34"/>
        <v/>
      </c>
      <c s="171" t="str">
        <f t="shared" si="35"/>
        <v/>
      </c>
      <c s="175" t="str">
        <f>IF(AND(B167="",D167="",F167="",G167=""),"",IF($O$4='DATA SHEET'!$BC$2,VLOOKUP(F167,अंक,6,0),IF($O$4='DATA SHEET'!$BC$4,VLOOKUP(F167,अंक,11,0),IF($O$4='DATA SHEET'!$BC$5,VLOOKUP(F167,अंक,16,0),""))))</f>
        <v/>
      </c>
      <c s="176" t="str">
        <f>IF(AND(B167="",D167="",F167="",G167=""),"",IF($O$4='DATA SHEET'!$BC$2,VLOOKUP(F167,अंक,7,0),IF($O$4='DATA SHEET'!$BC$4,VLOOKUP(F167,अंक,12,0),IF($O$4='DATA SHEET'!$BC$5,VLOOKUP(F167,अंक,17,0),""))))</f>
        <v/>
      </c>
      <c s="176" t="str">
        <f>IF(AND(B167="",D167="",F167="",G167=""),"",IF($O$4='DATA SHEET'!$BC$2,VLOOKUP(F167,अंक,8,0),IF($O$4='DATA SHEET'!$BC$4,VLOOKUP(F167,अंक,13,0),IF($O$4='DATA SHEET'!$BC$5,VLOOKUP(F167,अंक,18,0),""))))</f>
        <v/>
      </c>
      <c s="177" t="str">
        <f>IF(AND(B167="",D167="",F167="",G167=""),"",IF($O$4='DATA SHEET'!$BC$2,VLOOKUP(F167,अंक,9,0),IF($O$4='DATA SHEET'!$BC$4,VLOOKUP(F167,अंक,14,0),IF($O$4='DATA SHEET'!$BC$5,VLOOKUP(F167,अंक,19,0),""))))</f>
        <v/>
      </c>
      <c s="177" t="str">
        <f>IF(AND(B167="",D167="",F167="",G167=""),"",IF($O$4='DATA SHEET'!$BC$2,VLOOKUP(F167,अंक,10,0),IF($O$4='DATA SHEET'!$BC$4,VLOOKUP(F167,अंक,15,0),IF($O$4='DATA SHEET'!$BC$5,VLOOKUP(F167,अंक,20,0),""))))</f>
        <v/>
      </c>
      <c s="178" t="str">
        <f t="shared" si="37"/>
        <v/>
      </c>
      <c s="179" t="str">
        <f t="shared" si="38"/>
        <v/>
      </c>
      <c s="179" t="str">
        <f t="shared" si="36"/>
        <v/>
      </c>
      <c s="179" t="str">
        <f t="shared" si="39"/>
        <v/>
      </c>
      <c s="332"/>
      <c s="332"/>
      <c s="374"/>
    </row>
    <row r="168" spans="1:19" ht="21.75" customHeight="1">
      <c r="A168" s="166" t="str">
        <f>'DATA SHEET'!A168</f>
        <v/>
      </c>
      <c s="167" t="str">
        <f t="shared" si="40" ref="B168:B199">IFERROR(IF($C$4="","",VLOOKUP(A168,नाम,4,0)),"")</f>
        <v/>
      </c>
      <c s="168" t="str">
        <f t="shared" si="31"/>
        <v/>
      </c>
      <c s="169" t="str">
        <f t="shared" si="41" ref="D168:D199">IFERROR(IF($C$4="","",VLOOKUP(A168,नाम,6,0)),"")</f>
        <v/>
      </c>
      <c s="169" t="str">
        <f t="shared" si="42" ref="E168:E199">IFERROR(IF($C$4="","",VLOOKUP(A168,नाम,8,0)),"")</f>
        <v/>
      </c>
      <c s="170" t="str">
        <f t="shared" si="43" ref="F168:F199">IFERROR(IF($C$4="","",VLOOKUP(A168,नाम,12,0)),"")</f>
        <v/>
      </c>
      <c s="171" t="str">
        <f t="shared" si="44" ref="G168:G199">IFERROR(IF($C$4="","",VLOOKUP(A168,नाम,13,0)),"")</f>
        <v/>
      </c>
      <c s="175" t="str">
        <f>IF(AND(B168="",D168="",F168="",G168=""),"",IF($O$4='DATA SHEET'!$BC$2,VLOOKUP(F168,अंक,6,0),IF($O$4='DATA SHEET'!$BC$4,VLOOKUP(F168,अंक,11,0),IF($O$4='DATA SHEET'!$BC$5,VLOOKUP(F168,अंक,16,0),""))))</f>
        <v/>
      </c>
      <c s="176" t="str">
        <f>IF(AND(B168="",D168="",F168="",G168=""),"",IF($O$4='DATA SHEET'!$BC$2,VLOOKUP(F168,अंक,7,0),IF($O$4='DATA SHEET'!$BC$4,VLOOKUP(F168,अंक,12,0),IF($O$4='DATA SHEET'!$BC$5,VLOOKUP(F168,अंक,17,0),""))))</f>
        <v/>
      </c>
      <c s="176" t="str">
        <f>IF(AND(B168="",D168="",F168="",G168=""),"",IF($O$4='DATA SHEET'!$BC$2,VLOOKUP(F168,अंक,8,0),IF($O$4='DATA SHEET'!$BC$4,VLOOKUP(F168,अंक,13,0),IF($O$4='DATA SHEET'!$BC$5,VLOOKUP(F168,अंक,18,0),""))))</f>
        <v/>
      </c>
      <c s="177" t="str">
        <f>IF(AND(B168="",D168="",F168="",G168=""),"",IF($O$4='DATA SHEET'!$BC$2,VLOOKUP(F168,अंक,9,0),IF($O$4='DATA SHEET'!$BC$4,VLOOKUP(F168,अंक,14,0),IF($O$4='DATA SHEET'!$BC$5,VLOOKUP(F168,अंक,19,0),""))))</f>
        <v/>
      </c>
      <c s="177" t="str">
        <f>IF(AND(B168="",D168="",F168="",G168=""),"",IF($O$4='DATA SHEET'!$BC$2,VLOOKUP(F168,अंक,10,0),IF($O$4='DATA SHEET'!$BC$4,VLOOKUP(F168,अंक,15,0),IF($O$4='DATA SHEET'!$BC$5,VLOOKUP(F168,अंक,20,0),""))))</f>
        <v/>
      </c>
      <c s="178" t="str">
        <f t="shared" si="37"/>
        <v/>
      </c>
      <c s="179" t="str">
        <f t="shared" si="38"/>
        <v/>
      </c>
      <c s="179" t="str">
        <f t="shared" si="36"/>
        <v/>
      </c>
      <c s="179" t="str">
        <f t="shared" si="39"/>
        <v/>
      </c>
      <c s="332"/>
      <c s="332"/>
      <c s="374"/>
    </row>
    <row r="169" spans="1:19" ht="21.75" customHeight="1">
      <c r="A169" s="166" t="str">
        <f>'DATA SHEET'!A169</f>
        <v/>
      </c>
      <c s="167" t="str">
        <f t="shared" si="40"/>
        <v/>
      </c>
      <c s="168" t="str">
        <f t="shared" si="31"/>
        <v/>
      </c>
      <c s="169" t="str">
        <f t="shared" si="41"/>
        <v/>
      </c>
      <c s="169" t="str">
        <f t="shared" si="42"/>
        <v/>
      </c>
      <c s="170" t="str">
        <f t="shared" si="43"/>
        <v/>
      </c>
      <c s="171" t="str">
        <f t="shared" si="44"/>
        <v/>
      </c>
      <c s="175" t="str">
        <f>IF(AND(B169="",D169="",F169="",G169=""),"",IF($O$4='DATA SHEET'!$BC$2,VLOOKUP(F169,अंक,6,0),IF($O$4='DATA SHEET'!$BC$4,VLOOKUP(F169,अंक,11,0),IF($O$4='DATA SHEET'!$BC$5,VLOOKUP(F169,अंक,16,0),""))))</f>
        <v/>
      </c>
      <c s="176" t="str">
        <f>IF(AND(B169="",D169="",F169="",G169=""),"",IF($O$4='DATA SHEET'!$BC$2,VLOOKUP(F169,अंक,7,0),IF($O$4='DATA SHEET'!$BC$4,VLOOKUP(F169,अंक,12,0),IF($O$4='DATA SHEET'!$BC$5,VLOOKUP(F169,अंक,17,0),""))))</f>
        <v/>
      </c>
      <c s="176" t="str">
        <f>IF(AND(B169="",D169="",F169="",G169=""),"",IF($O$4='DATA SHEET'!$BC$2,VLOOKUP(F169,अंक,8,0),IF($O$4='DATA SHEET'!$BC$4,VLOOKUP(F169,अंक,13,0),IF($O$4='DATA SHEET'!$BC$5,VLOOKUP(F169,अंक,18,0),""))))</f>
        <v/>
      </c>
      <c s="177" t="str">
        <f>IF(AND(B169="",D169="",F169="",G169=""),"",IF($O$4='DATA SHEET'!$BC$2,VLOOKUP(F169,अंक,9,0),IF($O$4='DATA SHEET'!$BC$4,VLOOKUP(F169,अंक,14,0),IF($O$4='DATA SHEET'!$BC$5,VLOOKUP(F169,अंक,19,0),""))))</f>
        <v/>
      </c>
      <c s="177" t="str">
        <f>IF(AND(B169="",D169="",F169="",G169=""),"",IF($O$4='DATA SHEET'!$BC$2,VLOOKUP(F169,अंक,10,0),IF($O$4='DATA SHEET'!$BC$4,VLOOKUP(F169,अंक,15,0),IF($O$4='DATA SHEET'!$BC$5,VLOOKUP(F169,अंक,20,0),""))))</f>
        <v/>
      </c>
      <c s="178" t="str">
        <f t="shared" si="37"/>
        <v/>
      </c>
      <c s="179" t="str">
        <f t="shared" si="38"/>
        <v/>
      </c>
      <c s="179" t="str">
        <f t="shared" si="36"/>
        <v/>
      </c>
      <c s="179" t="str">
        <f t="shared" si="39"/>
        <v/>
      </c>
      <c s="332"/>
      <c s="332"/>
      <c s="374"/>
    </row>
    <row r="170" spans="1:19" ht="21.75" customHeight="1">
      <c r="A170" s="166" t="str">
        <f>'DATA SHEET'!A170</f>
        <v/>
      </c>
      <c s="167" t="str">
        <f t="shared" si="40"/>
        <v/>
      </c>
      <c s="168" t="str">
        <f t="shared" si="31"/>
        <v/>
      </c>
      <c s="169" t="str">
        <f t="shared" si="41"/>
        <v/>
      </c>
      <c s="169" t="str">
        <f t="shared" si="42"/>
        <v/>
      </c>
      <c s="170" t="str">
        <f t="shared" si="43"/>
        <v/>
      </c>
      <c s="171" t="str">
        <f t="shared" si="44"/>
        <v/>
      </c>
      <c s="175" t="str">
        <f>IF(AND(B170="",D170="",F170="",G170=""),"",IF($O$4='DATA SHEET'!$BC$2,VLOOKUP(F170,अंक,6,0),IF($O$4='DATA SHEET'!$BC$4,VLOOKUP(F170,अंक,11,0),IF($O$4='DATA SHEET'!$BC$5,VLOOKUP(F170,अंक,16,0),""))))</f>
        <v/>
      </c>
      <c s="176" t="str">
        <f>IF(AND(B170="",D170="",F170="",G170=""),"",IF($O$4='DATA SHEET'!$BC$2,VLOOKUP(F170,अंक,7,0),IF($O$4='DATA SHEET'!$BC$4,VLOOKUP(F170,अंक,12,0),IF($O$4='DATA SHEET'!$BC$5,VLOOKUP(F170,अंक,17,0),""))))</f>
        <v/>
      </c>
      <c s="176" t="str">
        <f>IF(AND(B170="",D170="",F170="",G170=""),"",IF($O$4='DATA SHEET'!$BC$2,VLOOKUP(F170,अंक,8,0),IF($O$4='DATA SHEET'!$BC$4,VLOOKUP(F170,अंक,13,0),IF($O$4='DATA SHEET'!$BC$5,VLOOKUP(F170,अंक,18,0),""))))</f>
        <v/>
      </c>
      <c s="177" t="str">
        <f>IF(AND(B170="",D170="",F170="",G170=""),"",IF($O$4='DATA SHEET'!$BC$2,VLOOKUP(F170,अंक,9,0),IF($O$4='DATA SHEET'!$BC$4,VLOOKUP(F170,अंक,14,0),IF($O$4='DATA SHEET'!$BC$5,VLOOKUP(F170,अंक,19,0),""))))</f>
        <v/>
      </c>
      <c s="177" t="str">
        <f>IF(AND(B170="",D170="",F170="",G170=""),"",IF($O$4='DATA SHEET'!$BC$2,VLOOKUP(F170,अंक,10,0),IF($O$4='DATA SHEET'!$BC$4,VLOOKUP(F170,अंक,15,0),IF($O$4='DATA SHEET'!$BC$5,VLOOKUP(F170,अंक,20,0),""))))</f>
        <v/>
      </c>
      <c s="178" t="str">
        <f t="shared" si="37"/>
        <v/>
      </c>
      <c s="179" t="str">
        <f t="shared" si="38"/>
        <v/>
      </c>
      <c s="179" t="str">
        <f t="shared" si="36"/>
        <v/>
      </c>
      <c s="179" t="str">
        <f t="shared" si="39"/>
        <v/>
      </c>
      <c s="332"/>
      <c s="332"/>
      <c s="374"/>
    </row>
    <row r="171" spans="1:19" ht="21.75" customHeight="1">
      <c r="A171" s="166" t="str">
        <f>'DATA SHEET'!A171</f>
        <v/>
      </c>
      <c s="167" t="str">
        <f t="shared" si="40"/>
        <v/>
      </c>
      <c s="168" t="str">
        <f t="shared" si="31"/>
        <v/>
      </c>
      <c s="169" t="str">
        <f t="shared" si="41"/>
        <v/>
      </c>
      <c s="169" t="str">
        <f t="shared" si="42"/>
        <v/>
      </c>
      <c s="170" t="str">
        <f t="shared" si="43"/>
        <v/>
      </c>
      <c s="171" t="str">
        <f t="shared" si="44"/>
        <v/>
      </c>
      <c s="175" t="str">
        <f>IF(AND(B171="",D171="",F171="",G171=""),"",IF($O$4='DATA SHEET'!$BC$2,VLOOKUP(F171,अंक,6,0),IF($O$4='DATA SHEET'!$BC$4,VLOOKUP(F171,अंक,11,0),IF($O$4='DATA SHEET'!$BC$5,VLOOKUP(F171,अंक,16,0),""))))</f>
        <v/>
      </c>
      <c s="176" t="str">
        <f>IF(AND(B171="",D171="",F171="",G171=""),"",IF($O$4='DATA SHEET'!$BC$2,VLOOKUP(F171,अंक,7,0),IF($O$4='DATA SHEET'!$BC$4,VLOOKUP(F171,अंक,12,0),IF($O$4='DATA SHEET'!$BC$5,VLOOKUP(F171,अंक,17,0),""))))</f>
        <v/>
      </c>
      <c s="176" t="str">
        <f>IF(AND(B171="",D171="",F171="",G171=""),"",IF($O$4='DATA SHEET'!$BC$2,VLOOKUP(F171,अंक,8,0),IF($O$4='DATA SHEET'!$BC$4,VLOOKUP(F171,अंक,13,0),IF($O$4='DATA SHEET'!$BC$5,VLOOKUP(F171,अंक,18,0),""))))</f>
        <v/>
      </c>
      <c s="177" t="str">
        <f>IF(AND(B171="",D171="",F171="",G171=""),"",IF($O$4='DATA SHEET'!$BC$2,VLOOKUP(F171,अंक,9,0),IF($O$4='DATA SHEET'!$BC$4,VLOOKUP(F171,अंक,14,0),IF($O$4='DATA SHEET'!$BC$5,VLOOKUP(F171,अंक,19,0),""))))</f>
        <v/>
      </c>
      <c s="177" t="str">
        <f>IF(AND(B171="",D171="",F171="",G171=""),"",IF($O$4='DATA SHEET'!$BC$2,VLOOKUP(F171,अंक,10,0),IF($O$4='DATA SHEET'!$BC$4,VLOOKUP(F171,अंक,15,0),IF($O$4='DATA SHEET'!$BC$5,VLOOKUP(F171,अंक,20,0),""))))</f>
        <v/>
      </c>
      <c s="178" t="str">
        <f t="shared" si="37"/>
        <v/>
      </c>
      <c s="179" t="str">
        <f t="shared" si="38"/>
        <v/>
      </c>
      <c s="179" t="str">
        <f t="shared" si="36"/>
        <v/>
      </c>
      <c s="179" t="str">
        <f t="shared" si="39"/>
        <v/>
      </c>
      <c s="332"/>
      <c s="332"/>
      <c s="374"/>
    </row>
    <row r="172" spans="1:19" ht="21.75" customHeight="1">
      <c r="A172" s="166" t="str">
        <f>'DATA SHEET'!A172</f>
        <v/>
      </c>
      <c s="167" t="str">
        <f t="shared" si="40"/>
        <v/>
      </c>
      <c s="168" t="str">
        <f t="shared" si="31"/>
        <v/>
      </c>
      <c s="169" t="str">
        <f t="shared" si="41"/>
        <v/>
      </c>
      <c s="169" t="str">
        <f t="shared" si="42"/>
        <v/>
      </c>
      <c s="170" t="str">
        <f t="shared" si="43"/>
        <v/>
      </c>
      <c s="171" t="str">
        <f t="shared" si="44"/>
        <v/>
      </c>
      <c s="175" t="str">
        <f>IF(AND(B172="",D172="",F172="",G172=""),"",IF($O$4='DATA SHEET'!$BC$2,VLOOKUP(F172,अंक,6,0),IF($O$4='DATA SHEET'!$BC$4,VLOOKUP(F172,अंक,11,0),IF($O$4='DATA SHEET'!$BC$5,VLOOKUP(F172,अंक,16,0),""))))</f>
        <v/>
      </c>
      <c s="176" t="str">
        <f>IF(AND(B172="",D172="",F172="",G172=""),"",IF($O$4='DATA SHEET'!$BC$2,VLOOKUP(F172,अंक,7,0),IF($O$4='DATA SHEET'!$BC$4,VLOOKUP(F172,अंक,12,0),IF($O$4='DATA SHEET'!$BC$5,VLOOKUP(F172,अंक,17,0),""))))</f>
        <v/>
      </c>
      <c s="176" t="str">
        <f>IF(AND(B172="",D172="",F172="",G172=""),"",IF($O$4='DATA SHEET'!$BC$2,VLOOKUP(F172,अंक,8,0),IF($O$4='DATA SHEET'!$BC$4,VLOOKUP(F172,अंक,13,0),IF($O$4='DATA SHEET'!$BC$5,VLOOKUP(F172,अंक,18,0),""))))</f>
        <v/>
      </c>
      <c s="177" t="str">
        <f>IF(AND(B172="",D172="",F172="",G172=""),"",IF($O$4='DATA SHEET'!$BC$2,VLOOKUP(F172,अंक,9,0),IF($O$4='DATA SHEET'!$BC$4,VLOOKUP(F172,अंक,14,0),IF($O$4='DATA SHEET'!$BC$5,VLOOKUP(F172,अंक,19,0),""))))</f>
        <v/>
      </c>
      <c s="177" t="str">
        <f>IF(AND(B172="",D172="",F172="",G172=""),"",IF($O$4='DATA SHEET'!$BC$2,VLOOKUP(F172,अंक,10,0),IF($O$4='DATA SHEET'!$BC$4,VLOOKUP(F172,अंक,15,0),IF($O$4='DATA SHEET'!$BC$5,VLOOKUP(F172,अंक,20,0),""))))</f>
        <v/>
      </c>
      <c s="178" t="str">
        <f t="shared" si="37"/>
        <v/>
      </c>
      <c s="179" t="str">
        <f t="shared" si="38"/>
        <v/>
      </c>
      <c s="179" t="str">
        <f t="shared" si="36"/>
        <v/>
      </c>
      <c s="179" t="str">
        <f t="shared" si="39"/>
        <v/>
      </c>
      <c s="332"/>
      <c s="332"/>
      <c s="374"/>
    </row>
    <row r="173" spans="1:19" ht="21.75" customHeight="1">
      <c r="A173" s="166" t="str">
        <f>'DATA SHEET'!A173</f>
        <v/>
      </c>
      <c s="167" t="str">
        <f t="shared" si="40"/>
        <v/>
      </c>
      <c s="168" t="str">
        <f t="shared" si="31"/>
        <v/>
      </c>
      <c s="169" t="str">
        <f t="shared" si="41"/>
        <v/>
      </c>
      <c s="169" t="str">
        <f t="shared" si="42"/>
        <v/>
      </c>
      <c s="170" t="str">
        <f t="shared" si="43"/>
        <v/>
      </c>
      <c s="171" t="str">
        <f t="shared" si="44"/>
        <v/>
      </c>
      <c s="175" t="str">
        <f>IF(AND(B173="",D173="",F173="",G173=""),"",IF($O$4='DATA SHEET'!$BC$2,VLOOKUP(F173,अंक,6,0),IF($O$4='DATA SHEET'!$BC$4,VLOOKUP(F173,अंक,11,0),IF($O$4='DATA SHEET'!$BC$5,VLOOKUP(F173,अंक,16,0),""))))</f>
        <v/>
      </c>
      <c s="176" t="str">
        <f>IF(AND(B173="",D173="",F173="",G173=""),"",IF($O$4='DATA SHEET'!$BC$2,VLOOKUP(F173,अंक,7,0),IF($O$4='DATA SHEET'!$BC$4,VLOOKUP(F173,अंक,12,0),IF($O$4='DATA SHEET'!$BC$5,VLOOKUP(F173,अंक,17,0),""))))</f>
        <v/>
      </c>
      <c s="176" t="str">
        <f>IF(AND(B173="",D173="",F173="",G173=""),"",IF($O$4='DATA SHEET'!$BC$2,VLOOKUP(F173,अंक,8,0),IF($O$4='DATA SHEET'!$BC$4,VLOOKUP(F173,अंक,13,0),IF($O$4='DATA SHEET'!$BC$5,VLOOKUP(F173,अंक,18,0),""))))</f>
        <v/>
      </c>
      <c s="177" t="str">
        <f>IF(AND(B173="",D173="",F173="",G173=""),"",IF($O$4='DATA SHEET'!$BC$2,VLOOKUP(F173,अंक,9,0),IF($O$4='DATA SHEET'!$BC$4,VLOOKUP(F173,अंक,14,0),IF($O$4='DATA SHEET'!$BC$5,VLOOKUP(F173,अंक,19,0),""))))</f>
        <v/>
      </c>
      <c s="177" t="str">
        <f>IF(AND(B173="",D173="",F173="",G173=""),"",IF($O$4='DATA SHEET'!$BC$2,VLOOKUP(F173,अंक,10,0),IF($O$4='DATA SHEET'!$BC$4,VLOOKUP(F173,अंक,15,0),IF($O$4='DATA SHEET'!$BC$5,VLOOKUP(F173,अंक,20,0),""))))</f>
        <v/>
      </c>
      <c s="178" t="str">
        <f t="shared" si="37"/>
        <v/>
      </c>
      <c s="179" t="str">
        <f t="shared" si="38"/>
        <v/>
      </c>
      <c s="179" t="str">
        <f t="shared" si="36"/>
        <v/>
      </c>
      <c s="179" t="str">
        <f t="shared" si="39"/>
        <v/>
      </c>
      <c s="332"/>
      <c s="332"/>
      <c s="374"/>
    </row>
    <row r="174" spans="1:19" ht="21.75" customHeight="1">
      <c r="A174" s="166" t="str">
        <f>'DATA SHEET'!A174</f>
        <v/>
      </c>
      <c s="167" t="str">
        <f t="shared" si="40"/>
        <v/>
      </c>
      <c s="168" t="str">
        <f t="shared" si="31"/>
        <v/>
      </c>
      <c s="169" t="str">
        <f t="shared" si="41"/>
        <v/>
      </c>
      <c s="169" t="str">
        <f t="shared" si="42"/>
        <v/>
      </c>
      <c s="170" t="str">
        <f t="shared" si="43"/>
        <v/>
      </c>
      <c s="171" t="str">
        <f t="shared" si="44"/>
        <v/>
      </c>
      <c s="175" t="str">
        <f>IF(AND(B174="",D174="",F174="",G174=""),"",IF($O$4='DATA SHEET'!$BC$2,VLOOKUP(F174,अंक,6,0),IF($O$4='DATA SHEET'!$BC$4,VLOOKUP(F174,अंक,11,0),IF($O$4='DATA SHEET'!$BC$5,VLOOKUP(F174,अंक,16,0),""))))</f>
        <v/>
      </c>
      <c s="176" t="str">
        <f>IF(AND(B174="",D174="",F174="",G174=""),"",IF($O$4='DATA SHEET'!$BC$2,VLOOKUP(F174,अंक,7,0),IF($O$4='DATA SHEET'!$BC$4,VLOOKUP(F174,अंक,12,0),IF($O$4='DATA SHEET'!$BC$5,VLOOKUP(F174,अंक,17,0),""))))</f>
        <v/>
      </c>
      <c s="176" t="str">
        <f>IF(AND(B174="",D174="",F174="",G174=""),"",IF($O$4='DATA SHEET'!$BC$2,VLOOKUP(F174,अंक,8,0),IF($O$4='DATA SHEET'!$BC$4,VLOOKUP(F174,अंक,13,0),IF($O$4='DATA SHEET'!$BC$5,VLOOKUP(F174,अंक,18,0),""))))</f>
        <v/>
      </c>
      <c s="177" t="str">
        <f>IF(AND(B174="",D174="",F174="",G174=""),"",IF($O$4='DATA SHEET'!$BC$2,VLOOKUP(F174,अंक,9,0),IF($O$4='DATA SHEET'!$BC$4,VLOOKUP(F174,अंक,14,0),IF($O$4='DATA SHEET'!$BC$5,VLOOKUP(F174,अंक,19,0),""))))</f>
        <v/>
      </c>
      <c s="177" t="str">
        <f>IF(AND(B174="",D174="",F174="",G174=""),"",IF($O$4='DATA SHEET'!$BC$2,VLOOKUP(F174,अंक,10,0),IF($O$4='DATA SHEET'!$BC$4,VLOOKUP(F174,अंक,15,0),IF($O$4='DATA SHEET'!$BC$5,VLOOKUP(F174,अंक,20,0),""))))</f>
        <v/>
      </c>
      <c s="178" t="str">
        <f t="shared" si="37"/>
        <v/>
      </c>
      <c s="179" t="str">
        <f t="shared" si="38"/>
        <v/>
      </c>
      <c s="179" t="str">
        <f t="shared" si="36"/>
        <v/>
      </c>
      <c s="179" t="str">
        <f t="shared" si="39"/>
        <v/>
      </c>
      <c s="332"/>
      <c s="332"/>
      <c s="374"/>
    </row>
    <row r="175" spans="1:19" ht="21.75" customHeight="1">
      <c r="A175" s="166" t="str">
        <f>'DATA SHEET'!A175</f>
        <v/>
      </c>
      <c s="167" t="str">
        <f t="shared" si="40"/>
        <v/>
      </c>
      <c s="168" t="str">
        <f t="shared" si="31"/>
        <v/>
      </c>
      <c s="169" t="str">
        <f t="shared" si="41"/>
        <v/>
      </c>
      <c s="169" t="str">
        <f t="shared" si="42"/>
        <v/>
      </c>
      <c s="170" t="str">
        <f t="shared" si="43"/>
        <v/>
      </c>
      <c s="171" t="str">
        <f t="shared" si="44"/>
        <v/>
      </c>
      <c s="175" t="str">
        <f>IF(AND(B175="",D175="",F175="",G175=""),"",IF($O$4='DATA SHEET'!$BC$2,VLOOKUP(F175,अंक,6,0),IF($O$4='DATA SHEET'!$BC$4,VLOOKUP(F175,अंक,11,0),IF($O$4='DATA SHEET'!$BC$5,VLOOKUP(F175,अंक,16,0),""))))</f>
        <v/>
      </c>
      <c s="176" t="str">
        <f>IF(AND(B175="",D175="",F175="",G175=""),"",IF($O$4='DATA SHEET'!$BC$2,VLOOKUP(F175,अंक,7,0),IF($O$4='DATA SHEET'!$BC$4,VLOOKUP(F175,अंक,12,0),IF($O$4='DATA SHEET'!$BC$5,VLOOKUP(F175,अंक,17,0),""))))</f>
        <v/>
      </c>
      <c s="176" t="str">
        <f>IF(AND(B175="",D175="",F175="",G175=""),"",IF($O$4='DATA SHEET'!$BC$2,VLOOKUP(F175,अंक,8,0),IF($O$4='DATA SHEET'!$BC$4,VLOOKUP(F175,अंक,13,0),IF($O$4='DATA SHEET'!$BC$5,VLOOKUP(F175,अंक,18,0),""))))</f>
        <v/>
      </c>
      <c s="177" t="str">
        <f>IF(AND(B175="",D175="",F175="",G175=""),"",IF($O$4='DATA SHEET'!$BC$2,VLOOKUP(F175,अंक,9,0),IF($O$4='DATA SHEET'!$BC$4,VLOOKUP(F175,अंक,14,0),IF($O$4='DATA SHEET'!$BC$5,VLOOKUP(F175,अंक,19,0),""))))</f>
        <v/>
      </c>
      <c s="177" t="str">
        <f>IF(AND(B175="",D175="",F175="",G175=""),"",IF($O$4='DATA SHEET'!$BC$2,VLOOKUP(F175,अंक,10,0),IF($O$4='DATA SHEET'!$BC$4,VLOOKUP(F175,अंक,15,0),IF($O$4='DATA SHEET'!$BC$5,VLOOKUP(F175,अंक,20,0),""))))</f>
        <v/>
      </c>
      <c s="178" t="str">
        <f t="shared" si="37"/>
        <v/>
      </c>
      <c s="179" t="str">
        <f t="shared" si="38"/>
        <v/>
      </c>
      <c s="179" t="str">
        <f t="shared" si="36"/>
        <v/>
      </c>
      <c s="179" t="str">
        <f t="shared" si="39"/>
        <v/>
      </c>
      <c s="332"/>
      <c s="332"/>
      <c s="374"/>
    </row>
    <row r="176" spans="1:19" ht="21.75" customHeight="1">
      <c r="A176" s="166" t="str">
        <f>'DATA SHEET'!A176</f>
        <v/>
      </c>
      <c s="167" t="str">
        <f t="shared" si="40"/>
        <v/>
      </c>
      <c s="168" t="str">
        <f t="shared" si="31"/>
        <v/>
      </c>
      <c s="169" t="str">
        <f t="shared" si="41"/>
        <v/>
      </c>
      <c s="169" t="str">
        <f t="shared" si="42"/>
        <v/>
      </c>
      <c s="170" t="str">
        <f t="shared" si="43"/>
        <v/>
      </c>
      <c s="171" t="str">
        <f t="shared" si="44"/>
        <v/>
      </c>
      <c s="175" t="str">
        <f>IF(AND(B176="",D176="",F176="",G176=""),"",IF($O$4='DATA SHEET'!$BC$2,VLOOKUP(F176,अंक,6,0),IF($O$4='DATA SHEET'!$BC$4,VLOOKUP(F176,अंक,11,0),IF($O$4='DATA SHEET'!$BC$5,VLOOKUP(F176,अंक,16,0),""))))</f>
        <v/>
      </c>
      <c s="176" t="str">
        <f>IF(AND(B176="",D176="",F176="",G176=""),"",IF($O$4='DATA SHEET'!$BC$2,VLOOKUP(F176,अंक,7,0),IF($O$4='DATA SHEET'!$BC$4,VLOOKUP(F176,अंक,12,0),IF($O$4='DATA SHEET'!$BC$5,VLOOKUP(F176,अंक,17,0),""))))</f>
        <v/>
      </c>
      <c s="176" t="str">
        <f>IF(AND(B176="",D176="",F176="",G176=""),"",IF($O$4='DATA SHEET'!$BC$2,VLOOKUP(F176,अंक,8,0),IF($O$4='DATA SHEET'!$BC$4,VLOOKUP(F176,अंक,13,0),IF($O$4='DATA SHEET'!$BC$5,VLOOKUP(F176,अंक,18,0),""))))</f>
        <v/>
      </c>
      <c s="177" t="str">
        <f>IF(AND(B176="",D176="",F176="",G176=""),"",IF($O$4='DATA SHEET'!$BC$2,VLOOKUP(F176,अंक,9,0),IF($O$4='DATA SHEET'!$BC$4,VLOOKUP(F176,अंक,14,0),IF($O$4='DATA SHEET'!$BC$5,VLOOKUP(F176,अंक,19,0),""))))</f>
        <v/>
      </c>
      <c s="177" t="str">
        <f>IF(AND(B176="",D176="",F176="",G176=""),"",IF($O$4='DATA SHEET'!$BC$2,VLOOKUP(F176,अंक,10,0),IF($O$4='DATA SHEET'!$BC$4,VLOOKUP(F176,अंक,15,0),IF($O$4='DATA SHEET'!$BC$5,VLOOKUP(F176,अंक,20,0),""))))</f>
        <v/>
      </c>
      <c s="178" t="str">
        <f t="shared" si="37"/>
        <v/>
      </c>
      <c s="179" t="str">
        <f t="shared" si="38"/>
        <v/>
      </c>
      <c s="179" t="str">
        <f t="shared" si="36"/>
        <v/>
      </c>
      <c s="179" t="str">
        <f t="shared" si="39"/>
        <v/>
      </c>
      <c s="332"/>
      <c s="332"/>
      <c s="374"/>
    </row>
    <row r="177" spans="1:19" ht="21.75" customHeight="1">
      <c r="A177" s="166" t="str">
        <f>'DATA SHEET'!A177</f>
        <v/>
      </c>
      <c s="167" t="str">
        <f t="shared" si="40"/>
        <v/>
      </c>
      <c s="168" t="str">
        <f t="shared" si="31"/>
        <v/>
      </c>
      <c s="169" t="str">
        <f t="shared" si="41"/>
        <v/>
      </c>
      <c s="169" t="str">
        <f t="shared" si="42"/>
        <v/>
      </c>
      <c s="170" t="str">
        <f t="shared" si="43"/>
        <v/>
      </c>
      <c s="171" t="str">
        <f t="shared" si="44"/>
        <v/>
      </c>
      <c s="175" t="str">
        <f>IF(AND(B177="",D177="",F177="",G177=""),"",IF($O$4='DATA SHEET'!$BC$2,VLOOKUP(F177,अंक,6,0),IF($O$4='DATA SHEET'!$BC$4,VLOOKUP(F177,अंक,11,0),IF($O$4='DATA SHEET'!$BC$5,VLOOKUP(F177,अंक,16,0),""))))</f>
        <v/>
      </c>
      <c s="176" t="str">
        <f>IF(AND(B177="",D177="",F177="",G177=""),"",IF($O$4='DATA SHEET'!$BC$2,VLOOKUP(F177,अंक,7,0),IF($O$4='DATA SHEET'!$BC$4,VLOOKUP(F177,अंक,12,0),IF($O$4='DATA SHEET'!$BC$5,VLOOKUP(F177,अंक,17,0),""))))</f>
        <v/>
      </c>
      <c s="176" t="str">
        <f>IF(AND(B177="",D177="",F177="",G177=""),"",IF($O$4='DATA SHEET'!$BC$2,VLOOKUP(F177,अंक,8,0),IF($O$4='DATA SHEET'!$BC$4,VLOOKUP(F177,अंक,13,0),IF($O$4='DATA SHEET'!$BC$5,VLOOKUP(F177,अंक,18,0),""))))</f>
        <v/>
      </c>
      <c s="177" t="str">
        <f>IF(AND(B177="",D177="",F177="",G177=""),"",IF($O$4='DATA SHEET'!$BC$2,VLOOKUP(F177,अंक,9,0),IF($O$4='DATA SHEET'!$BC$4,VLOOKUP(F177,अंक,14,0),IF($O$4='DATA SHEET'!$BC$5,VLOOKUP(F177,अंक,19,0),""))))</f>
        <v/>
      </c>
      <c s="177" t="str">
        <f>IF(AND(B177="",D177="",F177="",G177=""),"",IF($O$4='DATA SHEET'!$BC$2,VLOOKUP(F177,अंक,10,0),IF($O$4='DATA SHEET'!$BC$4,VLOOKUP(F177,अंक,15,0),IF($O$4='DATA SHEET'!$BC$5,VLOOKUP(F177,अंक,20,0),""))))</f>
        <v/>
      </c>
      <c s="178" t="str">
        <f t="shared" si="37"/>
        <v/>
      </c>
      <c s="179" t="str">
        <f t="shared" si="38"/>
        <v/>
      </c>
      <c s="179" t="str">
        <f t="shared" si="36"/>
        <v/>
      </c>
      <c s="179" t="str">
        <f t="shared" si="39"/>
        <v/>
      </c>
      <c s="332"/>
      <c s="332"/>
      <c s="374"/>
    </row>
    <row r="178" spans="1:19" ht="21.75" customHeight="1">
      <c r="A178" s="166" t="str">
        <f>'DATA SHEET'!A178</f>
        <v/>
      </c>
      <c s="167" t="str">
        <f t="shared" si="40"/>
        <v/>
      </c>
      <c s="168" t="str">
        <f t="shared" si="31"/>
        <v/>
      </c>
      <c s="169" t="str">
        <f t="shared" si="41"/>
        <v/>
      </c>
      <c s="169" t="str">
        <f t="shared" si="42"/>
        <v/>
      </c>
      <c s="170" t="str">
        <f t="shared" si="43"/>
        <v/>
      </c>
      <c s="171" t="str">
        <f t="shared" si="44"/>
        <v/>
      </c>
      <c s="175" t="str">
        <f>IF(AND(B178="",D178="",F178="",G178=""),"",IF($O$4='DATA SHEET'!$BC$2,VLOOKUP(F178,अंक,6,0),IF($O$4='DATA SHEET'!$BC$4,VLOOKUP(F178,अंक,11,0),IF($O$4='DATA SHEET'!$BC$5,VLOOKUP(F178,अंक,16,0),""))))</f>
        <v/>
      </c>
      <c s="176" t="str">
        <f>IF(AND(B178="",D178="",F178="",G178=""),"",IF($O$4='DATA SHEET'!$BC$2,VLOOKUP(F178,अंक,7,0),IF($O$4='DATA SHEET'!$BC$4,VLOOKUP(F178,अंक,12,0),IF($O$4='DATA SHEET'!$BC$5,VLOOKUP(F178,अंक,17,0),""))))</f>
        <v/>
      </c>
      <c s="176" t="str">
        <f>IF(AND(B178="",D178="",F178="",G178=""),"",IF($O$4='DATA SHEET'!$BC$2,VLOOKUP(F178,अंक,8,0),IF($O$4='DATA SHEET'!$BC$4,VLOOKUP(F178,अंक,13,0),IF($O$4='DATA SHEET'!$BC$5,VLOOKUP(F178,अंक,18,0),""))))</f>
        <v/>
      </c>
      <c s="177" t="str">
        <f>IF(AND(B178="",D178="",F178="",G178=""),"",IF($O$4='DATA SHEET'!$BC$2,VLOOKUP(F178,अंक,9,0),IF($O$4='DATA SHEET'!$BC$4,VLOOKUP(F178,अंक,14,0),IF($O$4='DATA SHEET'!$BC$5,VLOOKUP(F178,अंक,19,0),""))))</f>
        <v/>
      </c>
      <c s="177" t="str">
        <f>IF(AND(B178="",D178="",F178="",G178=""),"",IF($O$4='DATA SHEET'!$BC$2,VLOOKUP(F178,अंक,10,0),IF($O$4='DATA SHEET'!$BC$4,VLOOKUP(F178,अंक,15,0),IF($O$4='DATA SHEET'!$BC$5,VLOOKUP(F178,अंक,20,0),""))))</f>
        <v/>
      </c>
      <c s="178" t="str">
        <f t="shared" si="37"/>
        <v/>
      </c>
      <c s="179" t="str">
        <f t="shared" si="38"/>
        <v/>
      </c>
      <c s="179" t="str">
        <f t="shared" si="36"/>
        <v/>
      </c>
      <c s="179" t="str">
        <f t="shared" si="39"/>
        <v/>
      </c>
      <c s="332"/>
      <c s="332"/>
      <c s="374"/>
    </row>
    <row r="179" spans="1:19" ht="21.75" customHeight="1">
      <c r="A179" s="166" t="str">
        <f>'DATA SHEET'!A179</f>
        <v/>
      </c>
      <c s="167" t="str">
        <f t="shared" si="40"/>
        <v/>
      </c>
      <c s="168" t="str">
        <f t="shared" si="31"/>
        <v/>
      </c>
      <c s="169" t="str">
        <f t="shared" si="41"/>
        <v/>
      </c>
      <c s="169" t="str">
        <f t="shared" si="42"/>
        <v/>
      </c>
      <c s="170" t="str">
        <f t="shared" si="43"/>
        <v/>
      </c>
      <c s="171" t="str">
        <f t="shared" si="44"/>
        <v/>
      </c>
      <c s="175" t="str">
        <f>IF(AND(B179="",D179="",F179="",G179=""),"",IF($O$4='DATA SHEET'!$BC$2,VLOOKUP(F179,अंक,6,0),IF($O$4='DATA SHEET'!$BC$4,VLOOKUP(F179,अंक,11,0),IF($O$4='DATA SHEET'!$BC$5,VLOOKUP(F179,अंक,16,0),""))))</f>
        <v/>
      </c>
      <c s="176" t="str">
        <f>IF(AND(B179="",D179="",F179="",G179=""),"",IF($O$4='DATA SHEET'!$BC$2,VLOOKUP(F179,अंक,7,0),IF($O$4='DATA SHEET'!$BC$4,VLOOKUP(F179,अंक,12,0),IF($O$4='DATA SHEET'!$BC$5,VLOOKUP(F179,अंक,17,0),""))))</f>
        <v/>
      </c>
      <c s="176" t="str">
        <f>IF(AND(B179="",D179="",F179="",G179=""),"",IF($O$4='DATA SHEET'!$BC$2,VLOOKUP(F179,अंक,8,0),IF($O$4='DATA SHEET'!$BC$4,VLOOKUP(F179,अंक,13,0),IF($O$4='DATA SHEET'!$BC$5,VLOOKUP(F179,अंक,18,0),""))))</f>
        <v/>
      </c>
      <c s="177" t="str">
        <f>IF(AND(B179="",D179="",F179="",G179=""),"",IF($O$4='DATA SHEET'!$BC$2,VLOOKUP(F179,अंक,9,0),IF($O$4='DATA SHEET'!$BC$4,VLOOKUP(F179,अंक,14,0),IF($O$4='DATA SHEET'!$BC$5,VLOOKUP(F179,अंक,19,0),""))))</f>
        <v/>
      </c>
      <c s="177" t="str">
        <f>IF(AND(B179="",D179="",F179="",G179=""),"",IF($O$4='DATA SHEET'!$BC$2,VLOOKUP(F179,अंक,10,0),IF($O$4='DATA SHEET'!$BC$4,VLOOKUP(F179,अंक,15,0),IF($O$4='DATA SHEET'!$BC$5,VLOOKUP(F179,अंक,20,0),""))))</f>
        <v/>
      </c>
      <c s="178" t="str">
        <f t="shared" si="37"/>
        <v/>
      </c>
      <c s="179" t="str">
        <f t="shared" si="38"/>
        <v/>
      </c>
      <c s="179" t="str">
        <f t="shared" si="36"/>
        <v/>
      </c>
      <c s="179" t="str">
        <f t="shared" si="39"/>
        <v/>
      </c>
      <c s="332"/>
      <c s="332"/>
      <c s="374"/>
    </row>
    <row r="180" spans="1:19" ht="21.75" customHeight="1">
      <c r="A180" s="166" t="str">
        <f>'DATA SHEET'!A180</f>
        <v/>
      </c>
      <c s="167" t="str">
        <f t="shared" si="40"/>
        <v/>
      </c>
      <c s="168" t="str">
        <f t="shared" si="31"/>
        <v/>
      </c>
      <c s="169" t="str">
        <f t="shared" si="41"/>
        <v/>
      </c>
      <c s="169" t="str">
        <f t="shared" si="42"/>
        <v/>
      </c>
      <c s="170" t="str">
        <f t="shared" si="43"/>
        <v/>
      </c>
      <c s="171" t="str">
        <f t="shared" si="44"/>
        <v/>
      </c>
      <c s="175" t="str">
        <f>IF(AND(B180="",D180="",F180="",G180=""),"",IF($O$4='DATA SHEET'!$BC$2,VLOOKUP(F180,अंक,6,0),IF($O$4='DATA SHEET'!$BC$4,VLOOKUP(F180,अंक,11,0),IF($O$4='DATA SHEET'!$BC$5,VLOOKUP(F180,अंक,16,0),""))))</f>
        <v/>
      </c>
      <c s="176" t="str">
        <f>IF(AND(B180="",D180="",F180="",G180=""),"",IF($O$4='DATA SHEET'!$BC$2,VLOOKUP(F180,अंक,7,0),IF($O$4='DATA SHEET'!$BC$4,VLOOKUP(F180,अंक,12,0),IF($O$4='DATA SHEET'!$BC$5,VLOOKUP(F180,अंक,17,0),""))))</f>
        <v/>
      </c>
      <c s="176" t="str">
        <f>IF(AND(B180="",D180="",F180="",G180=""),"",IF($O$4='DATA SHEET'!$BC$2,VLOOKUP(F180,अंक,8,0),IF($O$4='DATA SHEET'!$BC$4,VLOOKUP(F180,अंक,13,0),IF($O$4='DATA SHEET'!$BC$5,VLOOKUP(F180,अंक,18,0),""))))</f>
        <v/>
      </c>
      <c s="177" t="str">
        <f>IF(AND(B180="",D180="",F180="",G180=""),"",IF($O$4='DATA SHEET'!$BC$2,VLOOKUP(F180,अंक,9,0),IF($O$4='DATA SHEET'!$BC$4,VLOOKUP(F180,अंक,14,0),IF($O$4='DATA SHEET'!$BC$5,VLOOKUP(F180,अंक,19,0),""))))</f>
        <v/>
      </c>
      <c s="177" t="str">
        <f>IF(AND(B180="",D180="",F180="",G180=""),"",IF($O$4='DATA SHEET'!$BC$2,VLOOKUP(F180,अंक,10,0),IF($O$4='DATA SHEET'!$BC$4,VLOOKUP(F180,अंक,15,0),IF($O$4='DATA SHEET'!$BC$5,VLOOKUP(F180,अंक,20,0),""))))</f>
        <v/>
      </c>
      <c s="178" t="str">
        <f t="shared" si="37"/>
        <v/>
      </c>
      <c s="179" t="str">
        <f t="shared" si="38"/>
        <v/>
      </c>
      <c s="179" t="str">
        <f t="shared" si="36"/>
        <v/>
      </c>
      <c s="179" t="str">
        <f t="shared" si="39"/>
        <v/>
      </c>
      <c s="332"/>
      <c s="332"/>
      <c s="374"/>
    </row>
    <row r="181" spans="1:19" ht="21.75" customHeight="1">
      <c r="A181" s="166" t="str">
        <f>'DATA SHEET'!A181</f>
        <v/>
      </c>
      <c s="167" t="str">
        <f t="shared" si="40"/>
        <v/>
      </c>
      <c s="168" t="str">
        <f t="shared" si="31"/>
        <v/>
      </c>
      <c s="169" t="str">
        <f t="shared" si="41"/>
        <v/>
      </c>
      <c s="169" t="str">
        <f t="shared" si="42"/>
        <v/>
      </c>
      <c s="170" t="str">
        <f t="shared" si="43"/>
        <v/>
      </c>
      <c s="171" t="str">
        <f t="shared" si="44"/>
        <v/>
      </c>
      <c s="175" t="str">
        <f>IF(AND(B181="",D181="",F181="",G181=""),"",IF($O$4='DATA SHEET'!$BC$2,VLOOKUP(F181,अंक,6,0),IF($O$4='DATA SHEET'!$BC$4,VLOOKUP(F181,अंक,11,0),IF($O$4='DATA SHEET'!$BC$5,VLOOKUP(F181,अंक,16,0),""))))</f>
        <v/>
      </c>
      <c s="176" t="str">
        <f>IF(AND(B181="",D181="",F181="",G181=""),"",IF($O$4='DATA SHEET'!$BC$2,VLOOKUP(F181,अंक,7,0),IF($O$4='DATA SHEET'!$BC$4,VLOOKUP(F181,अंक,12,0),IF($O$4='DATA SHEET'!$BC$5,VLOOKUP(F181,अंक,17,0),""))))</f>
        <v/>
      </c>
      <c s="176" t="str">
        <f>IF(AND(B181="",D181="",F181="",G181=""),"",IF($O$4='DATA SHEET'!$BC$2,VLOOKUP(F181,अंक,8,0),IF($O$4='DATA SHEET'!$BC$4,VLOOKUP(F181,अंक,13,0),IF($O$4='DATA SHEET'!$BC$5,VLOOKUP(F181,अंक,18,0),""))))</f>
        <v/>
      </c>
      <c s="177" t="str">
        <f>IF(AND(B181="",D181="",F181="",G181=""),"",IF($O$4='DATA SHEET'!$BC$2,VLOOKUP(F181,अंक,9,0),IF($O$4='DATA SHEET'!$BC$4,VLOOKUP(F181,अंक,14,0),IF($O$4='DATA SHEET'!$BC$5,VLOOKUP(F181,अंक,19,0),""))))</f>
        <v/>
      </c>
      <c s="177" t="str">
        <f>IF(AND(B181="",D181="",F181="",G181=""),"",IF($O$4='DATA SHEET'!$BC$2,VLOOKUP(F181,अंक,10,0),IF($O$4='DATA SHEET'!$BC$4,VLOOKUP(F181,अंक,15,0),IF($O$4='DATA SHEET'!$BC$5,VLOOKUP(F181,अंक,20,0),""))))</f>
        <v/>
      </c>
      <c s="178" t="str">
        <f t="shared" si="37"/>
        <v/>
      </c>
      <c s="179" t="str">
        <f t="shared" si="38"/>
        <v/>
      </c>
      <c s="179" t="str">
        <f t="shared" si="36"/>
        <v/>
      </c>
      <c s="179" t="str">
        <f t="shared" si="39"/>
        <v/>
      </c>
      <c s="332"/>
      <c s="332"/>
      <c s="374"/>
    </row>
    <row r="182" spans="1:19" ht="21.75" customHeight="1">
      <c r="A182" s="166" t="str">
        <f>'DATA SHEET'!A182</f>
        <v/>
      </c>
      <c s="167" t="str">
        <f t="shared" si="40"/>
        <v/>
      </c>
      <c s="168" t="str">
        <f t="shared" si="31"/>
        <v/>
      </c>
      <c s="169" t="str">
        <f t="shared" si="41"/>
        <v/>
      </c>
      <c s="169" t="str">
        <f t="shared" si="42"/>
        <v/>
      </c>
      <c s="170" t="str">
        <f t="shared" si="43"/>
        <v/>
      </c>
      <c s="171" t="str">
        <f t="shared" si="44"/>
        <v/>
      </c>
      <c s="175" t="str">
        <f>IF(AND(B182="",D182="",F182="",G182=""),"",IF($O$4='DATA SHEET'!$BC$2,VLOOKUP(F182,अंक,6,0),IF($O$4='DATA SHEET'!$BC$4,VLOOKUP(F182,अंक,11,0),IF($O$4='DATA SHEET'!$BC$5,VLOOKUP(F182,अंक,16,0),""))))</f>
        <v/>
      </c>
      <c s="176" t="str">
        <f>IF(AND(B182="",D182="",F182="",G182=""),"",IF($O$4='DATA SHEET'!$BC$2,VLOOKUP(F182,अंक,7,0),IF($O$4='DATA SHEET'!$BC$4,VLOOKUP(F182,अंक,12,0),IF($O$4='DATA SHEET'!$BC$5,VLOOKUP(F182,अंक,17,0),""))))</f>
        <v/>
      </c>
      <c s="176" t="str">
        <f>IF(AND(B182="",D182="",F182="",G182=""),"",IF($O$4='DATA SHEET'!$BC$2,VLOOKUP(F182,अंक,8,0),IF($O$4='DATA SHEET'!$BC$4,VLOOKUP(F182,अंक,13,0),IF($O$4='DATA SHEET'!$BC$5,VLOOKUP(F182,अंक,18,0),""))))</f>
        <v/>
      </c>
      <c s="177" t="str">
        <f>IF(AND(B182="",D182="",F182="",G182=""),"",IF($O$4='DATA SHEET'!$BC$2,VLOOKUP(F182,अंक,9,0),IF($O$4='DATA SHEET'!$BC$4,VLOOKUP(F182,अंक,14,0),IF($O$4='DATA SHEET'!$BC$5,VLOOKUP(F182,अंक,19,0),""))))</f>
        <v/>
      </c>
      <c s="177" t="str">
        <f>IF(AND(B182="",D182="",F182="",G182=""),"",IF($O$4='DATA SHEET'!$BC$2,VLOOKUP(F182,अंक,10,0),IF($O$4='DATA SHEET'!$BC$4,VLOOKUP(F182,अंक,15,0),IF($O$4='DATA SHEET'!$BC$5,VLOOKUP(F182,अंक,20,0),""))))</f>
        <v/>
      </c>
      <c s="178" t="str">
        <f t="shared" si="37"/>
        <v/>
      </c>
      <c s="179" t="str">
        <f t="shared" si="38"/>
        <v/>
      </c>
      <c s="179" t="str">
        <f t="shared" si="36"/>
        <v/>
      </c>
      <c s="179" t="str">
        <f t="shared" si="39"/>
        <v/>
      </c>
      <c s="332"/>
      <c s="332"/>
      <c s="374"/>
    </row>
    <row r="183" spans="1:19" ht="21.75" customHeight="1">
      <c r="A183" s="166" t="str">
        <f>'DATA SHEET'!A183</f>
        <v/>
      </c>
      <c s="167" t="str">
        <f t="shared" si="40"/>
        <v/>
      </c>
      <c s="168" t="str">
        <f t="shared" si="31"/>
        <v/>
      </c>
      <c s="169" t="str">
        <f t="shared" si="41"/>
        <v/>
      </c>
      <c s="169" t="str">
        <f t="shared" si="42"/>
        <v/>
      </c>
      <c s="170" t="str">
        <f t="shared" si="43"/>
        <v/>
      </c>
      <c s="171" t="str">
        <f t="shared" si="44"/>
        <v/>
      </c>
      <c s="175" t="str">
        <f>IF(AND(B183="",D183="",F183="",G183=""),"",IF($O$4='DATA SHEET'!$BC$2,VLOOKUP(F183,अंक,6,0),IF($O$4='DATA SHEET'!$BC$4,VLOOKUP(F183,अंक,11,0),IF($O$4='DATA SHEET'!$BC$5,VLOOKUP(F183,अंक,16,0),""))))</f>
        <v/>
      </c>
      <c s="176" t="str">
        <f>IF(AND(B183="",D183="",F183="",G183=""),"",IF($O$4='DATA SHEET'!$BC$2,VLOOKUP(F183,अंक,7,0),IF($O$4='DATA SHEET'!$BC$4,VLOOKUP(F183,अंक,12,0),IF($O$4='DATA SHEET'!$BC$5,VLOOKUP(F183,अंक,17,0),""))))</f>
        <v/>
      </c>
      <c s="176" t="str">
        <f>IF(AND(B183="",D183="",F183="",G183=""),"",IF($O$4='DATA SHEET'!$BC$2,VLOOKUP(F183,अंक,8,0),IF($O$4='DATA SHEET'!$BC$4,VLOOKUP(F183,अंक,13,0),IF($O$4='DATA SHEET'!$BC$5,VLOOKUP(F183,अंक,18,0),""))))</f>
        <v/>
      </c>
      <c s="177" t="str">
        <f>IF(AND(B183="",D183="",F183="",G183=""),"",IF($O$4='DATA SHEET'!$BC$2,VLOOKUP(F183,अंक,9,0),IF($O$4='DATA SHEET'!$BC$4,VLOOKUP(F183,अंक,14,0),IF($O$4='DATA SHEET'!$BC$5,VLOOKUP(F183,अंक,19,0),""))))</f>
        <v/>
      </c>
      <c s="177" t="str">
        <f>IF(AND(B183="",D183="",F183="",G183=""),"",IF($O$4='DATA SHEET'!$BC$2,VLOOKUP(F183,अंक,10,0),IF($O$4='DATA SHEET'!$BC$4,VLOOKUP(F183,अंक,15,0),IF($O$4='DATA SHEET'!$BC$5,VLOOKUP(F183,अंक,20,0),""))))</f>
        <v/>
      </c>
      <c s="178" t="str">
        <f t="shared" si="37"/>
        <v/>
      </c>
      <c s="179" t="str">
        <f t="shared" si="38"/>
        <v/>
      </c>
      <c s="179" t="str">
        <f t="shared" si="36"/>
        <v/>
      </c>
      <c s="179" t="str">
        <f t="shared" si="39"/>
        <v/>
      </c>
      <c s="332"/>
      <c s="332"/>
      <c s="374"/>
    </row>
    <row r="184" spans="1:19" ht="21.75" customHeight="1">
      <c r="A184" s="166" t="str">
        <f>'DATA SHEET'!A184</f>
        <v/>
      </c>
      <c s="167" t="str">
        <f t="shared" si="40"/>
        <v/>
      </c>
      <c s="168" t="str">
        <f t="shared" si="31"/>
        <v/>
      </c>
      <c s="169" t="str">
        <f t="shared" si="41"/>
        <v/>
      </c>
      <c s="169" t="str">
        <f t="shared" si="42"/>
        <v/>
      </c>
      <c s="170" t="str">
        <f t="shared" si="43"/>
        <v/>
      </c>
      <c s="171" t="str">
        <f t="shared" si="44"/>
        <v/>
      </c>
      <c s="175" t="str">
        <f>IF(AND(B184="",D184="",F184="",G184=""),"",IF($O$4='DATA SHEET'!$BC$2,VLOOKUP(F184,अंक,6,0),IF($O$4='DATA SHEET'!$BC$4,VLOOKUP(F184,अंक,11,0),IF($O$4='DATA SHEET'!$BC$5,VLOOKUP(F184,अंक,16,0),""))))</f>
        <v/>
      </c>
      <c s="176" t="str">
        <f>IF(AND(B184="",D184="",F184="",G184=""),"",IF($O$4='DATA SHEET'!$BC$2,VLOOKUP(F184,अंक,7,0),IF($O$4='DATA SHEET'!$BC$4,VLOOKUP(F184,अंक,12,0),IF($O$4='DATA SHEET'!$BC$5,VLOOKUP(F184,अंक,17,0),""))))</f>
        <v/>
      </c>
      <c s="176" t="str">
        <f>IF(AND(B184="",D184="",F184="",G184=""),"",IF($O$4='DATA SHEET'!$BC$2,VLOOKUP(F184,अंक,8,0),IF($O$4='DATA SHEET'!$BC$4,VLOOKUP(F184,अंक,13,0),IF($O$4='DATA SHEET'!$BC$5,VLOOKUP(F184,अंक,18,0),""))))</f>
        <v/>
      </c>
      <c s="177" t="str">
        <f>IF(AND(B184="",D184="",F184="",G184=""),"",IF($O$4='DATA SHEET'!$BC$2,VLOOKUP(F184,अंक,9,0),IF($O$4='DATA SHEET'!$BC$4,VLOOKUP(F184,अंक,14,0),IF($O$4='DATA SHEET'!$BC$5,VLOOKUP(F184,अंक,19,0),""))))</f>
        <v/>
      </c>
      <c s="177" t="str">
        <f>IF(AND(B184="",D184="",F184="",G184=""),"",IF($O$4='DATA SHEET'!$BC$2,VLOOKUP(F184,अंक,10,0),IF($O$4='DATA SHEET'!$BC$4,VLOOKUP(F184,अंक,15,0),IF($O$4='DATA SHEET'!$BC$5,VLOOKUP(F184,अंक,20,0),""))))</f>
        <v/>
      </c>
      <c s="178" t="str">
        <f t="shared" si="37"/>
        <v/>
      </c>
      <c s="179" t="str">
        <f t="shared" si="38"/>
        <v/>
      </c>
      <c s="179" t="str">
        <f t="shared" si="36"/>
        <v/>
      </c>
      <c s="179" t="str">
        <f t="shared" si="39"/>
        <v/>
      </c>
      <c s="332"/>
      <c s="332"/>
      <c s="374"/>
    </row>
    <row r="185" spans="1:19" ht="21.75" customHeight="1">
      <c r="A185" s="166" t="str">
        <f>'DATA SHEET'!A185</f>
        <v/>
      </c>
      <c s="167" t="str">
        <f t="shared" si="40"/>
        <v/>
      </c>
      <c s="168" t="str">
        <f t="shared" si="31"/>
        <v/>
      </c>
      <c s="169" t="str">
        <f t="shared" si="41"/>
        <v/>
      </c>
      <c s="169" t="str">
        <f t="shared" si="42"/>
        <v/>
      </c>
      <c s="170" t="str">
        <f t="shared" si="43"/>
        <v/>
      </c>
      <c s="171" t="str">
        <f t="shared" si="44"/>
        <v/>
      </c>
      <c s="175" t="str">
        <f>IF(AND(B185="",D185="",F185="",G185=""),"",IF($O$4='DATA SHEET'!$BC$2,VLOOKUP(F185,अंक,6,0),IF($O$4='DATA SHEET'!$BC$4,VLOOKUP(F185,अंक,11,0),IF($O$4='DATA SHEET'!$BC$5,VLOOKUP(F185,अंक,16,0),""))))</f>
        <v/>
      </c>
      <c s="176" t="str">
        <f>IF(AND(B185="",D185="",F185="",G185=""),"",IF($O$4='DATA SHEET'!$BC$2,VLOOKUP(F185,अंक,7,0),IF($O$4='DATA SHEET'!$BC$4,VLOOKUP(F185,अंक,12,0),IF($O$4='DATA SHEET'!$BC$5,VLOOKUP(F185,अंक,17,0),""))))</f>
        <v/>
      </c>
      <c s="176" t="str">
        <f>IF(AND(B185="",D185="",F185="",G185=""),"",IF($O$4='DATA SHEET'!$BC$2,VLOOKUP(F185,अंक,8,0),IF($O$4='DATA SHEET'!$BC$4,VLOOKUP(F185,अंक,13,0),IF($O$4='DATA SHEET'!$BC$5,VLOOKUP(F185,अंक,18,0),""))))</f>
        <v/>
      </c>
      <c s="177" t="str">
        <f>IF(AND(B185="",D185="",F185="",G185=""),"",IF($O$4='DATA SHEET'!$BC$2,VLOOKUP(F185,अंक,9,0),IF($O$4='DATA SHEET'!$BC$4,VLOOKUP(F185,अंक,14,0),IF($O$4='DATA SHEET'!$BC$5,VLOOKUP(F185,अंक,19,0),""))))</f>
        <v/>
      </c>
      <c s="177" t="str">
        <f>IF(AND(B185="",D185="",F185="",G185=""),"",IF($O$4='DATA SHEET'!$BC$2,VLOOKUP(F185,अंक,10,0),IF($O$4='DATA SHEET'!$BC$4,VLOOKUP(F185,अंक,15,0),IF($O$4='DATA SHEET'!$BC$5,VLOOKUP(F185,अंक,20,0),""))))</f>
        <v/>
      </c>
      <c s="178" t="str">
        <f t="shared" si="37"/>
        <v/>
      </c>
      <c s="179" t="str">
        <f t="shared" si="38"/>
        <v/>
      </c>
      <c s="179" t="str">
        <f t="shared" si="36"/>
        <v/>
      </c>
      <c s="179" t="str">
        <f t="shared" si="39"/>
        <v/>
      </c>
      <c s="332"/>
      <c s="332"/>
      <c s="374"/>
    </row>
    <row r="186" spans="1:19" ht="21.75" customHeight="1">
      <c r="A186" s="166" t="str">
        <f>'DATA SHEET'!A186</f>
        <v/>
      </c>
      <c s="167" t="str">
        <f t="shared" si="40"/>
        <v/>
      </c>
      <c s="168" t="str">
        <f t="shared" si="31"/>
        <v/>
      </c>
      <c s="169" t="str">
        <f t="shared" si="41"/>
        <v/>
      </c>
      <c s="169" t="str">
        <f t="shared" si="42"/>
        <v/>
      </c>
      <c s="170" t="str">
        <f t="shared" si="43"/>
        <v/>
      </c>
      <c s="171" t="str">
        <f t="shared" si="44"/>
        <v/>
      </c>
      <c s="175" t="str">
        <f>IF(AND(B186="",D186="",F186="",G186=""),"",IF($O$4='DATA SHEET'!$BC$2,VLOOKUP(F186,अंक,6,0),IF($O$4='DATA SHEET'!$BC$4,VLOOKUP(F186,अंक,11,0),IF($O$4='DATA SHEET'!$BC$5,VLOOKUP(F186,अंक,16,0),""))))</f>
        <v/>
      </c>
      <c s="176" t="str">
        <f>IF(AND(B186="",D186="",F186="",G186=""),"",IF($O$4='DATA SHEET'!$BC$2,VLOOKUP(F186,अंक,7,0),IF($O$4='DATA SHEET'!$BC$4,VLOOKUP(F186,अंक,12,0),IF($O$4='DATA SHEET'!$BC$5,VLOOKUP(F186,अंक,17,0),""))))</f>
        <v/>
      </c>
      <c s="176" t="str">
        <f>IF(AND(B186="",D186="",F186="",G186=""),"",IF($O$4='DATA SHEET'!$BC$2,VLOOKUP(F186,अंक,8,0),IF($O$4='DATA SHEET'!$BC$4,VLOOKUP(F186,अंक,13,0),IF($O$4='DATA SHEET'!$BC$5,VLOOKUP(F186,अंक,18,0),""))))</f>
        <v/>
      </c>
      <c s="177" t="str">
        <f>IF(AND(B186="",D186="",F186="",G186=""),"",IF($O$4='DATA SHEET'!$BC$2,VLOOKUP(F186,अंक,9,0),IF($O$4='DATA SHEET'!$BC$4,VLOOKUP(F186,अंक,14,0),IF($O$4='DATA SHEET'!$BC$5,VLOOKUP(F186,अंक,19,0),""))))</f>
        <v/>
      </c>
      <c s="177" t="str">
        <f>IF(AND(B186="",D186="",F186="",G186=""),"",IF($O$4='DATA SHEET'!$BC$2,VLOOKUP(F186,अंक,10,0),IF($O$4='DATA SHEET'!$BC$4,VLOOKUP(F186,अंक,15,0),IF($O$4='DATA SHEET'!$BC$5,VLOOKUP(F186,अंक,20,0),""))))</f>
        <v/>
      </c>
      <c s="178" t="str">
        <f t="shared" si="37"/>
        <v/>
      </c>
      <c s="179" t="str">
        <f t="shared" si="38"/>
        <v/>
      </c>
      <c s="179" t="str">
        <f t="shared" si="36"/>
        <v/>
      </c>
      <c s="179" t="str">
        <f t="shared" si="39"/>
        <v/>
      </c>
      <c s="332"/>
      <c s="332"/>
      <c s="374"/>
    </row>
    <row r="187" spans="1:19" ht="21.75" customHeight="1">
      <c r="A187" s="166" t="str">
        <f>'DATA SHEET'!A187</f>
        <v/>
      </c>
      <c s="167" t="str">
        <f t="shared" si="40"/>
        <v/>
      </c>
      <c s="168" t="str">
        <f t="shared" si="31"/>
        <v/>
      </c>
      <c s="169" t="str">
        <f t="shared" si="41"/>
        <v/>
      </c>
      <c s="169" t="str">
        <f t="shared" si="42"/>
        <v/>
      </c>
      <c s="170" t="str">
        <f t="shared" si="43"/>
        <v/>
      </c>
      <c s="171" t="str">
        <f t="shared" si="44"/>
        <v/>
      </c>
      <c s="175" t="str">
        <f>IF(AND(B187="",D187="",F187="",G187=""),"",IF($O$4='DATA SHEET'!$BC$2,VLOOKUP(F187,अंक,6,0),IF($O$4='DATA SHEET'!$BC$4,VLOOKUP(F187,अंक,11,0),IF($O$4='DATA SHEET'!$BC$5,VLOOKUP(F187,अंक,16,0),""))))</f>
        <v/>
      </c>
      <c s="176" t="str">
        <f>IF(AND(B187="",D187="",F187="",G187=""),"",IF($O$4='DATA SHEET'!$BC$2,VLOOKUP(F187,अंक,7,0),IF($O$4='DATA SHEET'!$BC$4,VLOOKUP(F187,अंक,12,0),IF($O$4='DATA SHEET'!$BC$5,VLOOKUP(F187,अंक,17,0),""))))</f>
        <v/>
      </c>
      <c s="176" t="str">
        <f>IF(AND(B187="",D187="",F187="",G187=""),"",IF($O$4='DATA SHEET'!$BC$2,VLOOKUP(F187,अंक,8,0),IF($O$4='DATA SHEET'!$BC$4,VLOOKUP(F187,अंक,13,0),IF($O$4='DATA SHEET'!$BC$5,VLOOKUP(F187,अंक,18,0),""))))</f>
        <v/>
      </c>
      <c s="177" t="str">
        <f>IF(AND(B187="",D187="",F187="",G187=""),"",IF($O$4='DATA SHEET'!$BC$2,VLOOKUP(F187,अंक,9,0),IF($O$4='DATA SHEET'!$BC$4,VLOOKUP(F187,अंक,14,0),IF($O$4='DATA SHEET'!$BC$5,VLOOKUP(F187,अंक,19,0),""))))</f>
        <v/>
      </c>
      <c s="177" t="str">
        <f>IF(AND(B187="",D187="",F187="",G187=""),"",IF($O$4='DATA SHEET'!$BC$2,VLOOKUP(F187,अंक,10,0),IF($O$4='DATA SHEET'!$BC$4,VLOOKUP(F187,अंक,15,0),IF($O$4='DATA SHEET'!$BC$5,VLOOKUP(F187,अंक,20,0),""))))</f>
        <v/>
      </c>
      <c s="178" t="str">
        <f t="shared" si="37"/>
        <v/>
      </c>
      <c s="179" t="str">
        <f t="shared" si="38"/>
        <v/>
      </c>
      <c s="179" t="str">
        <f t="shared" si="36"/>
        <v/>
      </c>
      <c s="179" t="str">
        <f t="shared" si="39"/>
        <v/>
      </c>
      <c s="332"/>
      <c s="332"/>
      <c s="374"/>
    </row>
    <row r="188" spans="1:19" ht="21.75" customHeight="1">
      <c r="A188" s="166" t="str">
        <f>'DATA SHEET'!A188</f>
        <v/>
      </c>
      <c s="167" t="str">
        <f t="shared" si="40"/>
        <v/>
      </c>
      <c s="168" t="str">
        <f t="shared" si="31"/>
        <v/>
      </c>
      <c s="169" t="str">
        <f t="shared" si="41"/>
        <v/>
      </c>
      <c s="169" t="str">
        <f t="shared" si="42"/>
        <v/>
      </c>
      <c s="170" t="str">
        <f t="shared" si="43"/>
        <v/>
      </c>
      <c s="171" t="str">
        <f t="shared" si="44"/>
        <v/>
      </c>
      <c s="175" t="str">
        <f>IF(AND(B188="",D188="",F188="",G188=""),"",IF($O$4='DATA SHEET'!$BC$2,VLOOKUP(F188,अंक,6,0),IF($O$4='DATA SHEET'!$BC$4,VLOOKUP(F188,अंक,11,0),IF($O$4='DATA SHEET'!$BC$5,VLOOKUP(F188,अंक,16,0),""))))</f>
        <v/>
      </c>
      <c s="176" t="str">
        <f>IF(AND(B188="",D188="",F188="",G188=""),"",IF($O$4='DATA SHEET'!$BC$2,VLOOKUP(F188,अंक,7,0),IF($O$4='DATA SHEET'!$BC$4,VLOOKUP(F188,अंक,12,0),IF($O$4='DATA SHEET'!$BC$5,VLOOKUP(F188,अंक,17,0),""))))</f>
        <v/>
      </c>
      <c s="176" t="str">
        <f>IF(AND(B188="",D188="",F188="",G188=""),"",IF($O$4='DATA SHEET'!$BC$2,VLOOKUP(F188,अंक,8,0),IF($O$4='DATA SHEET'!$BC$4,VLOOKUP(F188,अंक,13,0),IF($O$4='DATA SHEET'!$BC$5,VLOOKUP(F188,अंक,18,0),""))))</f>
        <v/>
      </c>
      <c s="177" t="str">
        <f>IF(AND(B188="",D188="",F188="",G188=""),"",IF($O$4='DATA SHEET'!$BC$2,VLOOKUP(F188,अंक,9,0),IF($O$4='DATA SHEET'!$BC$4,VLOOKUP(F188,अंक,14,0),IF($O$4='DATA SHEET'!$BC$5,VLOOKUP(F188,अंक,19,0),""))))</f>
        <v/>
      </c>
      <c s="177" t="str">
        <f>IF(AND(B188="",D188="",F188="",G188=""),"",IF($O$4='DATA SHEET'!$BC$2,VLOOKUP(F188,अंक,10,0),IF($O$4='DATA SHEET'!$BC$4,VLOOKUP(F188,अंक,15,0),IF($O$4='DATA SHEET'!$BC$5,VLOOKUP(F188,अंक,20,0),""))))</f>
        <v/>
      </c>
      <c s="178" t="str">
        <f t="shared" si="37"/>
        <v/>
      </c>
      <c s="179" t="str">
        <f t="shared" si="38"/>
        <v/>
      </c>
      <c s="179" t="str">
        <f t="shared" si="36"/>
        <v/>
      </c>
      <c s="179" t="str">
        <f t="shared" si="39"/>
        <v/>
      </c>
      <c s="332"/>
      <c s="332"/>
      <c s="374"/>
    </row>
    <row r="189" spans="1:19" ht="21.75" customHeight="1">
      <c r="A189" s="166" t="str">
        <f>'DATA SHEET'!A189</f>
        <v/>
      </c>
      <c s="167" t="str">
        <f t="shared" si="40"/>
        <v/>
      </c>
      <c s="168" t="str">
        <f t="shared" si="31"/>
        <v/>
      </c>
      <c s="169" t="str">
        <f t="shared" si="41"/>
        <v/>
      </c>
      <c s="169" t="str">
        <f t="shared" si="42"/>
        <v/>
      </c>
      <c s="170" t="str">
        <f t="shared" si="43"/>
        <v/>
      </c>
      <c s="171" t="str">
        <f t="shared" si="44"/>
        <v/>
      </c>
      <c s="175" t="str">
        <f>IF(AND(B189="",D189="",F189="",G189=""),"",IF($O$4='DATA SHEET'!$BC$2,VLOOKUP(F189,अंक,6,0),IF($O$4='DATA SHEET'!$BC$4,VLOOKUP(F189,अंक,11,0),IF($O$4='DATA SHEET'!$BC$5,VLOOKUP(F189,अंक,16,0),""))))</f>
        <v/>
      </c>
      <c s="176" t="str">
        <f>IF(AND(B189="",D189="",F189="",G189=""),"",IF($O$4='DATA SHEET'!$BC$2,VLOOKUP(F189,अंक,7,0),IF($O$4='DATA SHEET'!$BC$4,VLOOKUP(F189,अंक,12,0),IF($O$4='DATA SHEET'!$BC$5,VLOOKUP(F189,अंक,17,0),""))))</f>
        <v/>
      </c>
      <c s="176" t="str">
        <f>IF(AND(B189="",D189="",F189="",G189=""),"",IF($O$4='DATA SHEET'!$BC$2,VLOOKUP(F189,अंक,8,0),IF($O$4='DATA SHEET'!$BC$4,VLOOKUP(F189,अंक,13,0),IF($O$4='DATA SHEET'!$BC$5,VLOOKUP(F189,अंक,18,0),""))))</f>
        <v/>
      </c>
      <c s="177" t="str">
        <f>IF(AND(B189="",D189="",F189="",G189=""),"",IF($O$4='DATA SHEET'!$BC$2,VLOOKUP(F189,अंक,9,0),IF($O$4='DATA SHEET'!$BC$4,VLOOKUP(F189,अंक,14,0),IF($O$4='DATA SHEET'!$BC$5,VLOOKUP(F189,अंक,19,0),""))))</f>
        <v/>
      </c>
      <c s="177" t="str">
        <f>IF(AND(B189="",D189="",F189="",G189=""),"",IF($O$4='DATA SHEET'!$BC$2,VLOOKUP(F189,अंक,10,0),IF($O$4='DATA SHEET'!$BC$4,VLOOKUP(F189,अंक,15,0),IF($O$4='DATA SHEET'!$BC$5,VLOOKUP(F189,अंक,20,0),""))))</f>
        <v/>
      </c>
      <c s="178" t="str">
        <f t="shared" si="37"/>
        <v/>
      </c>
      <c s="179" t="str">
        <f t="shared" si="38"/>
        <v/>
      </c>
      <c s="179" t="str">
        <f t="shared" si="36"/>
        <v/>
      </c>
      <c s="179" t="str">
        <f t="shared" si="39"/>
        <v/>
      </c>
      <c s="332"/>
      <c s="332"/>
      <c s="374"/>
    </row>
    <row r="190" spans="1:19" ht="21.75" customHeight="1">
      <c r="A190" s="166" t="str">
        <f>'DATA SHEET'!A190</f>
        <v/>
      </c>
      <c s="167" t="str">
        <f t="shared" si="40"/>
        <v/>
      </c>
      <c s="168" t="str">
        <f t="shared" si="31"/>
        <v/>
      </c>
      <c s="169" t="str">
        <f t="shared" si="41"/>
        <v/>
      </c>
      <c s="169" t="str">
        <f t="shared" si="42"/>
        <v/>
      </c>
      <c s="170" t="str">
        <f t="shared" si="43"/>
        <v/>
      </c>
      <c s="171" t="str">
        <f t="shared" si="44"/>
        <v/>
      </c>
      <c s="175" t="str">
        <f>IF(AND(B190="",D190="",F190="",G190=""),"",IF($O$4='DATA SHEET'!$BC$2,VLOOKUP(F190,अंक,6,0),IF($O$4='DATA SHEET'!$BC$4,VLOOKUP(F190,अंक,11,0),IF($O$4='DATA SHEET'!$BC$5,VLOOKUP(F190,अंक,16,0),""))))</f>
        <v/>
      </c>
      <c s="176" t="str">
        <f>IF(AND(B190="",D190="",F190="",G190=""),"",IF($O$4='DATA SHEET'!$BC$2,VLOOKUP(F190,अंक,7,0),IF($O$4='DATA SHEET'!$BC$4,VLOOKUP(F190,अंक,12,0),IF($O$4='DATA SHEET'!$BC$5,VLOOKUP(F190,अंक,17,0),""))))</f>
        <v/>
      </c>
      <c s="176" t="str">
        <f>IF(AND(B190="",D190="",F190="",G190=""),"",IF($O$4='DATA SHEET'!$BC$2,VLOOKUP(F190,अंक,8,0),IF($O$4='DATA SHEET'!$BC$4,VLOOKUP(F190,अंक,13,0),IF($O$4='DATA SHEET'!$BC$5,VLOOKUP(F190,अंक,18,0),""))))</f>
        <v/>
      </c>
      <c s="177" t="str">
        <f>IF(AND(B190="",D190="",F190="",G190=""),"",IF($O$4='DATA SHEET'!$BC$2,VLOOKUP(F190,अंक,9,0),IF($O$4='DATA SHEET'!$BC$4,VLOOKUP(F190,अंक,14,0),IF($O$4='DATA SHEET'!$BC$5,VLOOKUP(F190,अंक,19,0),""))))</f>
        <v/>
      </c>
      <c s="177" t="str">
        <f>IF(AND(B190="",D190="",F190="",G190=""),"",IF($O$4='DATA SHEET'!$BC$2,VLOOKUP(F190,अंक,10,0),IF($O$4='DATA SHEET'!$BC$4,VLOOKUP(F190,अंक,15,0),IF($O$4='DATA SHEET'!$BC$5,VLOOKUP(F190,अंक,20,0),""))))</f>
        <v/>
      </c>
      <c s="178" t="str">
        <f t="shared" si="37"/>
        <v/>
      </c>
      <c s="179" t="str">
        <f t="shared" si="38"/>
        <v/>
      </c>
      <c s="179" t="str">
        <f t="shared" si="36"/>
        <v/>
      </c>
      <c s="179" t="str">
        <f t="shared" si="39"/>
        <v/>
      </c>
      <c s="332"/>
      <c s="332"/>
      <c s="374"/>
    </row>
    <row r="191" spans="1:19" ht="21.75" customHeight="1">
      <c r="A191" s="166" t="str">
        <f>'DATA SHEET'!A191</f>
        <v/>
      </c>
      <c s="167" t="str">
        <f t="shared" si="40"/>
        <v/>
      </c>
      <c s="168" t="str">
        <f t="shared" si="31"/>
        <v/>
      </c>
      <c s="169" t="str">
        <f t="shared" si="41"/>
        <v/>
      </c>
      <c s="169" t="str">
        <f t="shared" si="42"/>
        <v/>
      </c>
      <c s="170" t="str">
        <f t="shared" si="43"/>
        <v/>
      </c>
      <c s="171" t="str">
        <f t="shared" si="44"/>
        <v/>
      </c>
      <c s="175" t="str">
        <f>IF(AND(B191="",D191="",F191="",G191=""),"",IF($O$4='DATA SHEET'!$BC$2,VLOOKUP(F191,अंक,6,0),IF($O$4='DATA SHEET'!$BC$4,VLOOKUP(F191,अंक,11,0),IF($O$4='DATA SHEET'!$BC$5,VLOOKUP(F191,अंक,16,0),""))))</f>
        <v/>
      </c>
      <c s="176" t="str">
        <f>IF(AND(B191="",D191="",F191="",G191=""),"",IF($O$4='DATA SHEET'!$BC$2,VLOOKUP(F191,अंक,7,0),IF($O$4='DATA SHEET'!$BC$4,VLOOKUP(F191,अंक,12,0),IF($O$4='DATA SHEET'!$BC$5,VLOOKUP(F191,अंक,17,0),""))))</f>
        <v/>
      </c>
      <c s="176" t="str">
        <f>IF(AND(B191="",D191="",F191="",G191=""),"",IF($O$4='DATA SHEET'!$BC$2,VLOOKUP(F191,अंक,8,0),IF($O$4='DATA SHEET'!$BC$4,VLOOKUP(F191,अंक,13,0),IF($O$4='DATA SHEET'!$BC$5,VLOOKUP(F191,अंक,18,0),""))))</f>
        <v/>
      </c>
      <c s="177" t="str">
        <f>IF(AND(B191="",D191="",F191="",G191=""),"",IF($O$4='DATA SHEET'!$BC$2,VLOOKUP(F191,अंक,9,0),IF($O$4='DATA SHEET'!$BC$4,VLOOKUP(F191,अंक,14,0),IF($O$4='DATA SHEET'!$BC$5,VLOOKUP(F191,अंक,19,0),""))))</f>
        <v/>
      </c>
      <c s="177" t="str">
        <f>IF(AND(B191="",D191="",F191="",G191=""),"",IF($O$4='DATA SHEET'!$BC$2,VLOOKUP(F191,अंक,10,0),IF($O$4='DATA SHEET'!$BC$4,VLOOKUP(F191,अंक,15,0),IF($O$4='DATA SHEET'!$BC$5,VLOOKUP(F191,अंक,20,0),""))))</f>
        <v/>
      </c>
      <c s="178" t="str">
        <f t="shared" si="37"/>
        <v/>
      </c>
      <c s="179" t="str">
        <f t="shared" si="38"/>
        <v/>
      </c>
      <c s="179" t="str">
        <f t="shared" si="36"/>
        <v/>
      </c>
      <c s="179" t="str">
        <f t="shared" si="39"/>
        <v/>
      </c>
      <c s="332"/>
      <c s="332"/>
      <c s="374"/>
    </row>
    <row r="192" spans="1:19" ht="21.75" customHeight="1">
      <c r="A192" s="166" t="str">
        <f>'DATA SHEET'!A192</f>
        <v/>
      </c>
      <c s="167" t="str">
        <f t="shared" si="40"/>
        <v/>
      </c>
      <c s="168" t="str">
        <f t="shared" si="31"/>
        <v/>
      </c>
      <c s="169" t="str">
        <f t="shared" si="41"/>
        <v/>
      </c>
      <c s="169" t="str">
        <f t="shared" si="42"/>
        <v/>
      </c>
      <c s="170" t="str">
        <f t="shared" si="43"/>
        <v/>
      </c>
      <c s="171" t="str">
        <f t="shared" si="44"/>
        <v/>
      </c>
      <c s="175" t="str">
        <f>IF(AND(B192="",D192="",F192="",G192=""),"",IF($O$4='DATA SHEET'!$BC$2,VLOOKUP(F192,अंक,6,0),IF($O$4='DATA SHEET'!$BC$4,VLOOKUP(F192,अंक,11,0),IF($O$4='DATA SHEET'!$BC$5,VLOOKUP(F192,अंक,16,0),""))))</f>
        <v/>
      </c>
      <c s="176" t="str">
        <f>IF(AND(B192="",D192="",F192="",G192=""),"",IF($O$4='DATA SHEET'!$BC$2,VLOOKUP(F192,अंक,7,0),IF($O$4='DATA SHEET'!$BC$4,VLOOKUP(F192,अंक,12,0),IF($O$4='DATA SHEET'!$BC$5,VLOOKUP(F192,अंक,17,0),""))))</f>
        <v/>
      </c>
      <c s="176" t="str">
        <f>IF(AND(B192="",D192="",F192="",G192=""),"",IF($O$4='DATA SHEET'!$BC$2,VLOOKUP(F192,अंक,8,0),IF($O$4='DATA SHEET'!$BC$4,VLOOKUP(F192,अंक,13,0),IF($O$4='DATA SHEET'!$BC$5,VLOOKUP(F192,अंक,18,0),""))))</f>
        <v/>
      </c>
      <c s="177" t="str">
        <f>IF(AND(B192="",D192="",F192="",G192=""),"",IF($O$4='DATA SHEET'!$BC$2,VLOOKUP(F192,अंक,9,0),IF($O$4='DATA SHEET'!$BC$4,VLOOKUP(F192,अंक,14,0),IF($O$4='DATA SHEET'!$BC$5,VLOOKUP(F192,अंक,19,0),""))))</f>
        <v/>
      </c>
      <c s="177" t="str">
        <f>IF(AND(B192="",D192="",F192="",G192=""),"",IF($O$4='DATA SHEET'!$BC$2,VLOOKUP(F192,अंक,10,0),IF($O$4='DATA SHEET'!$BC$4,VLOOKUP(F192,अंक,15,0),IF($O$4='DATA SHEET'!$BC$5,VLOOKUP(F192,अंक,20,0),""))))</f>
        <v/>
      </c>
      <c s="178" t="str">
        <f t="shared" si="37"/>
        <v/>
      </c>
      <c s="179" t="str">
        <f t="shared" si="38"/>
        <v/>
      </c>
      <c s="179" t="str">
        <f t="shared" si="36"/>
        <v/>
      </c>
      <c s="179" t="str">
        <f t="shared" si="39"/>
        <v/>
      </c>
      <c s="332"/>
      <c s="332"/>
      <c s="374"/>
    </row>
    <row r="193" spans="1:19" ht="21.75" customHeight="1">
      <c r="A193" s="166" t="str">
        <f>'DATA SHEET'!A193</f>
        <v/>
      </c>
      <c s="167" t="str">
        <f t="shared" si="40"/>
        <v/>
      </c>
      <c s="168" t="str">
        <f t="shared" si="31"/>
        <v/>
      </c>
      <c s="169" t="str">
        <f t="shared" si="41"/>
        <v/>
      </c>
      <c s="169" t="str">
        <f t="shared" si="42"/>
        <v/>
      </c>
      <c s="170" t="str">
        <f t="shared" si="43"/>
        <v/>
      </c>
      <c s="171" t="str">
        <f t="shared" si="44"/>
        <v/>
      </c>
      <c s="175" t="str">
        <f>IF(AND(B193="",D193="",F193="",G193=""),"",IF($O$4='DATA SHEET'!$BC$2,VLOOKUP(F193,अंक,6,0),IF($O$4='DATA SHEET'!$BC$4,VLOOKUP(F193,अंक,11,0),IF($O$4='DATA SHEET'!$BC$5,VLOOKUP(F193,अंक,16,0),""))))</f>
        <v/>
      </c>
      <c s="176" t="str">
        <f>IF(AND(B193="",D193="",F193="",G193=""),"",IF($O$4='DATA SHEET'!$BC$2,VLOOKUP(F193,अंक,7,0),IF($O$4='DATA SHEET'!$BC$4,VLOOKUP(F193,अंक,12,0),IF($O$4='DATA SHEET'!$BC$5,VLOOKUP(F193,अंक,17,0),""))))</f>
        <v/>
      </c>
      <c s="176" t="str">
        <f>IF(AND(B193="",D193="",F193="",G193=""),"",IF($O$4='DATA SHEET'!$BC$2,VLOOKUP(F193,अंक,8,0),IF($O$4='DATA SHEET'!$BC$4,VLOOKUP(F193,अंक,13,0),IF($O$4='DATA SHEET'!$BC$5,VLOOKUP(F193,अंक,18,0),""))))</f>
        <v/>
      </c>
      <c s="177" t="str">
        <f>IF(AND(B193="",D193="",F193="",G193=""),"",IF($O$4='DATA SHEET'!$BC$2,VLOOKUP(F193,अंक,9,0),IF($O$4='DATA SHEET'!$BC$4,VLOOKUP(F193,अंक,14,0),IF($O$4='DATA SHEET'!$BC$5,VLOOKUP(F193,अंक,19,0),""))))</f>
        <v/>
      </c>
      <c s="177" t="str">
        <f>IF(AND(B193="",D193="",F193="",G193=""),"",IF($O$4='DATA SHEET'!$BC$2,VLOOKUP(F193,अंक,10,0),IF($O$4='DATA SHEET'!$BC$4,VLOOKUP(F193,अंक,15,0),IF($O$4='DATA SHEET'!$BC$5,VLOOKUP(F193,अंक,20,0),""))))</f>
        <v/>
      </c>
      <c s="178" t="str">
        <f t="shared" si="37"/>
        <v/>
      </c>
      <c s="179" t="str">
        <f t="shared" si="38"/>
        <v/>
      </c>
      <c s="179" t="str">
        <f t="shared" si="36"/>
        <v/>
      </c>
      <c s="179" t="str">
        <f t="shared" si="39"/>
        <v/>
      </c>
      <c s="332"/>
      <c s="332"/>
      <c s="374"/>
    </row>
    <row r="194" spans="1:19" ht="21.75" customHeight="1">
      <c r="A194" s="166" t="str">
        <f>'DATA SHEET'!A194</f>
        <v/>
      </c>
      <c s="167" t="str">
        <f t="shared" si="40"/>
        <v/>
      </c>
      <c s="168" t="str">
        <f t="shared" si="31"/>
        <v/>
      </c>
      <c s="169" t="str">
        <f t="shared" si="41"/>
        <v/>
      </c>
      <c s="169" t="str">
        <f t="shared" si="42"/>
        <v/>
      </c>
      <c s="170" t="str">
        <f t="shared" si="43"/>
        <v/>
      </c>
      <c s="171" t="str">
        <f t="shared" si="44"/>
        <v/>
      </c>
      <c s="175" t="str">
        <f>IF(AND(B194="",D194="",F194="",G194=""),"",IF($O$4='DATA SHEET'!$BC$2,VLOOKUP(F194,अंक,6,0),IF($O$4='DATA SHEET'!$BC$4,VLOOKUP(F194,अंक,11,0),IF($O$4='DATA SHEET'!$BC$5,VLOOKUP(F194,अंक,16,0),""))))</f>
        <v/>
      </c>
      <c s="176" t="str">
        <f>IF(AND(B194="",D194="",F194="",G194=""),"",IF($O$4='DATA SHEET'!$BC$2,VLOOKUP(F194,अंक,7,0),IF($O$4='DATA SHEET'!$BC$4,VLOOKUP(F194,अंक,12,0),IF($O$4='DATA SHEET'!$BC$5,VLOOKUP(F194,अंक,17,0),""))))</f>
        <v/>
      </c>
      <c s="176" t="str">
        <f>IF(AND(B194="",D194="",F194="",G194=""),"",IF($O$4='DATA SHEET'!$BC$2,VLOOKUP(F194,अंक,8,0),IF($O$4='DATA SHEET'!$BC$4,VLOOKUP(F194,अंक,13,0),IF($O$4='DATA SHEET'!$BC$5,VLOOKUP(F194,अंक,18,0),""))))</f>
        <v/>
      </c>
      <c s="177" t="str">
        <f>IF(AND(B194="",D194="",F194="",G194=""),"",IF($O$4='DATA SHEET'!$BC$2,VLOOKUP(F194,अंक,9,0),IF($O$4='DATA SHEET'!$BC$4,VLOOKUP(F194,अंक,14,0),IF($O$4='DATA SHEET'!$BC$5,VLOOKUP(F194,अंक,19,0),""))))</f>
        <v/>
      </c>
      <c s="177" t="str">
        <f>IF(AND(B194="",D194="",F194="",G194=""),"",IF($O$4='DATA SHEET'!$BC$2,VLOOKUP(F194,अंक,10,0),IF($O$4='DATA SHEET'!$BC$4,VLOOKUP(F194,अंक,15,0),IF($O$4='DATA SHEET'!$BC$5,VLOOKUP(F194,अंक,20,0),""))))</f>
        <v/>
      </c>
      <c s="178" t="str">
        <f t="shared" si="37"/>
        <v/>
      </c>
      <c s="179" t="str">
        <f t="shared" si="38"/>
        <v/>
      </c>
      <c s="179" t="str">
        <f t="shared" si="36"/>
        <v/>
      </c>
      <c s="179" t="str">
        <f t="shared" si="39"/>
        <v/>
      </c>
      <c s="332"/>
      <c s="332"/>
      <c s="374"/>
    </row>
    <row r="195" spans="1:19" ht="21.75" customHeight="1">
      <c r="A195" s="166" t="str">
        <f>'DATA SHEET'!A195</f>
        <v/>
      </c>
      <c s="167" t="str">
        <f t="shared" si="40"/>
        <v/>
      </c>
      <c s="168" t="str">
        <f t="shared" si="31"/>
        <v/>
      </c>
      <c s="169" t="str">
        <f t="shared" si="41"/>
        <v/>
      </c>
      <c s="169" t="str">
        <f t="shared" si="42"/>
        <v/>
      </c>
      <c s="170" t="str">
        <f t="shared" si="43"/>
        <v/>
      </c>
      <c s="171" t="str">
        <f t="shared" si="44"/>
        <v/>
      </c>
      <c s="175" t="str">
        <f>IF(AND(B195="",D195="",F195="",G195=""),"",IF($O$4='DATA SHEET'!$BC$2,VLOOKUP(F195,अंक,6,0),IF($O$4='DATA SHEET'!$BC$4,VLOOKUP(F195,अंक,11,0),IF($O$4='DATA SHEET'!$BC$5,VLOOKUP(F195,अंक,16,0),""))))</f>
        <v/>
      </c>
      <c s="176" t="str">
        <f>IF(AND(B195="",D195="",F195="",G195=""),"",IF($O$4='DATA SHEET'!$BC$2,VLOOKUP(F195,अंक,7,0),IF($O$4='DATA SHEET'!$BC$4,VLOOKUP(F195,अंक,12,0),IF($O$4='DATA SHEET'!$BC$5,VLOOKUP(F195,अंक,17,0),""))))</f>
        <v/>
      </c>
      <c s="176" t="str">
        <f>IF(AND(B195="",D195="",F195="",G195=""),"",IF($O$4='DATA SHEET'!$BC$2,VLOOKUP(F195,अंक,8,0),IF($O$4='DATA SHEET'!$BC$4,VLOOKUP(F195,अंक,13,0),IF($O$4='DATA SHEET'!$BC$5,VLOOKUP(F195,अंक,18,0),""))))</f>
        <v/>
      </c>
      <c s="177" t="str">
        <f>IF(AND(B195="",D195="",F195="",G195=""),"",IF($O$4='DATA SHEET'!$BC$2,VLOOKUP(F195,अंक,9,0),IF($O$4='DATA SHEET'!$BC$4,VLOOKUP(F195,अंक,14,0),IF($O$4='DATA SHEET'!$BC$5,VLOOKUP(F195,अंक,19,0),""))))</f>
        <v/>
      </c>
      <c s="177" t="str">
        <f>IF(AND(B195="",D195="",F195="",G195=""),"",IF($O$4='DATA SHEET'!$BC$2,VLOOKUP(F195,अंक,10,0),IF($O$4='DATA SHEET'!$BC$4,VLOOKUP(F195,अंक,15,0),IF($O$4='DATA SHEET'!$BC$5,VLOOKUP(F195,अंक,20,0),""))))</f>
        <v/>
      </c>
      <c s="178" t="str">
        <f t="shared" si="37"/>
        <v/>
      </c>
      <c s="179" t="str">
        <f t="shared" si="38"/>
        <v/>
      </c>
      <c s="179" t="str">
        <f t="shared" si="36"/>
        <v/>
      </c>
      <c s="179" t="str">
        <f t="shared" si="39"/>
        <v/>
      </c>
      <c s="332"/>
      <c s="332"/>
      <c s="374"/>
    </row>
    <row r="196" spans="1:19" ht="21.75" customHeight="1">
      <c r="A196" s="166" t="str">
        <f>'DATA SHEET'!A196</f>
        <v/>
      </c>
      <c s="167" t="str">
        <f t="shared" si="40"/>
        <v/>
      </c>
      <c s="168" t="str">
        <f t="shared" si="31"/>
        <v/>
      </c>
      <c s="169" t="str">
        <f t="shared" si="41"/>
        <v/>
      </c>
      <c s="169" t="str">
        <f t="shared" si="42"/>
        <v/>
      </c>
      <c s="170" t="str">
        <f t="shared" si="43"/>
        <v/>
      </c>
      <c s="171" t="str">
        <f t="shared" si="44"/>
        <v/>
      </c>
      <c s="175" t="str">
        <f>IF(AND(B196="",D196="",F196="",G196=""),"",IF($O$4='DATA SHEET'!$BC$2,VLOOKUP(F196,अंक,6,0),IF($O$4='DATA SHEET'!$BC$4,VLOOKUP(F196,अंक,11,0),IF($O$4='DATA SHEET'!$BC$5,VLOOKUP(F196,अंक,16,0),""))))</f>
        <v/>
      </c>
      <c s="176" t="str">
        <f>IF(AND(B196="",D196="",F196="",G196=""),"",IF($O$4='DATA SHEET'!$BC$2,VLOOKUP(F196,अंक,7,0),IF($O$4='DATA SHEET'!$BC$4,VLOOKUP(F196,अंक,12,0),IF($O$4='DATA SHEET'!$BC$5,VLOOKUP(F196,अंक,17,0),""))))</f>
        <v/>
      </c>
      <c s="176" t="str">
        <f>IF(AND(B196="",D196="",F196="",G196=""),"",IF($O$4='DATA SHEET'!$BC$2,VLOOKUP(F196,अंक,8,0),IF($O$4='DATA SHEET'!$BC$4,VLOOKUP(F196,अंक,13,0),IF($O$4='DATA SHEET'!$BC$5,VLOOKUP(F196,अंक,18,0),""))))</f>
        <v/>
      </c>
      <c s="177" t="str">
        <f>IF(AND(B196="",D196="",F196="",G196=""),"",IF($O$4='DATA SHEET'!$BC$2,VLOOKUP(F196,अंक,9,0),IF($O$4='DATA SHEET'!$BC$4,VLOOKUP(F196,अंक,14,0),IF($O$4='DATA SHEET'!$BC$5,VLOOKUP(F196,अंक,19,0),""))))</f>
        <v/>
      </c>
      <c s="177" t="str">
        <f>IF(AND(B196="",D196="",F196="",G196=""),"",IF($O$4='DATA SHEET'!$BC$2,VLOOKUP(F196,अंक,10,0),IF($O$4='DATA SHEET'!$BC$4,VLOOKUP(F196,अंक,15,0),IF($O$4='DATA SHEET'!$BC$5,VLOOKUP(F196,अंक,20,0),""))))</f>
        <v/>
      </c>
      <c s="178" t="str">
        <f t="shared" si="37"/>
        <v/>
      </c>
      <c s="179" t="str">
        <f t="shared" si="38"/>
        <v/>
      </c>
      <c s="179" t="str">
        <f t="shared" si="36"/>
        <v/>
      </c>
      <c s="179" t="str">
        <f t="shared" si="39"/>
        <v/>
      </c>
      <c s="332"/>
      <c s="332"/>
      <c s="374"/>
    </row>
    <row r="197" spans="1:19" ht="21.75" customHeight="1">
      <c r="A197" s="166" t="str">
        <f>'DATA SHEET'!A197</f>
        <v/>
      </c>
      <c s="167" t="str">
        <f t="shared" si="40"/>
        <v/>
      </c>
      <c s="168" t="str">
        <f t="shared" si="31"/>
        <v/>
      </c>
      <c s="169" t="str">
        <f t="shared" si="41"/>
        <v/>
      </c>
      <c s="169" t="str">
        <f t="shared" si="42"/>
        <v/>
      </c>
      <c s="170" t="str">
        <f t="shared" si="43"/>
        <v/>
      </c>
      <c s="171" t="str">
        <f t="shared" si="44"/>
        <v/>
      </c>
      <c s="175" t="str">
        <f>IF(AND(B197="",D197="",F197="",G197=""),"",IF($O$4='DATA SHEET'!$BC$2,VLOOKUP(F197,अंक,6,0),IF($O$4='DATA SHEET'!$BC$4,VLOOKUP(F197,अंक,11,0),IF($O$4='DATA SHEET'!$BC$5,VLOOKUP(F197,अंक,16,0),""))))</f>
        <v/>
      </c>
      <c s="176" t="str">
        <f>IF(AND(B197="",D197="",F197="",G197=""),"",IF($O$4='DATA SHEET'!$BC$2,VLOOKUP(F197,अंक,7,0),IF($O$4='DATA SHEET'!$BC$4,VLOOKUP(F197,अंक,12,0),IF($O$4='DATA SHEET'!$BC$5,VLOOKUP(F197,अंक,17,0),""))))</f>
        <v/>
      </c>
      <c s="176" t="str">
        <f>IF(AND(B197="",D197="",F197="",G197=""),"",IF($O$4='DATA SHEET'!$BC$2,VLOOKUP(F197,अंक,8,0),IF($O$4='DATA SHEET'!$BC$4,VLOOKUP(F197,अंक,13,0),IF($O$4='DATA SHEET'!$BC$5,VLOOKUP(F197,अंक,18,0),""))))</f>
        <v/>
      </c>
      <c s="177" t="str">
        <f>IF(AND(B197="",D197="",F197="",G197=""),"",IF($O$4='DATA SHEET'!$BC$2,VLOOKUP(F197,अंक,9,0),IF($O$4='DATA SHEET'!$BC$4,VLOOKUP(F197,अंक,14,0),IF($O$4='DATA SHEET'!$BC$5,VLOOKUP(F197,अंक,19,0),""))))</f>
        <v/>
      </c>
      <c s="177" t="str">
        <f>IF(AND(B197="",D197="",F197="",G197=""),"",IF($O$4='DATA SHEET'!$BC$2,VLOOKUP(F197,अंक,10,0),IF($O$4='DATA SHEET'!$BC$4,VLOOKUP(F197,अंक,15,0),IF($O$4='DATA SHEET'!$BC$5,VLOOKUP(F197,अंक,20,0),""))))</f>
        <v/>
      </c>
      <c s="178" t="str">
        <f t="shared" si="37"/>
        <v/>
      </c>
      <c s="179" t="str">
        <f t="shared" si="38"/>
        <v/>
      </c>
      <c s="179" t="str">
        <f t="shared" si="36"/>
        <v/>
      </c>
      <c s="179" t="str">
        <f t="shared" si="39"/>
        <v/>
      </c>
      <c s="332"/>
      <c s="332"/>
      <c s="374"/>
    </row>
    <row r="198" spans="1:19" ht="21.75" customHeight="1">
      <c r="A198" s="166" t="str">
        <f>'DATA SHEET'!A198</f>
        <v/>
      </c>
      <c s="167" t="str">
        <f t="shared" si="40"/>
        <v/>
      </c>
      <c s="168" t="str">
        <f t="shared" si="31"/>
        <v/>
      </c>
      <c s="169" t="str">
        <f t="shared" si="41"/>
        <v/>
      </c>
      <c s="169" t="str">
        <f t="shared" si="42"/>
        <v/>
      </c>
      <c s="170" t="str">
        <f t="shared" si="43"/>
        <v/>
      </c>
      <c s="171" t="str">
        <f t="shared" si="44"/>
        <v/>
      </c>
      <c s="175" t="str">
        <f>IF(AND(B198="",D198="",F198="",G198=""),"",IF($O$4='DATA SHEET'!$BC$2,VLOOKUP(F198,अंक,6,0),IF($O$4='DATA SHEET'!$BC$4,VLOOKUP(F198,अंक,11,0),IF($O$4='DATA SHEET'!$BC$5,VLOOKUP(F198,अंक,16,0),""))))</f>
        <v/>
      </c>
      <c s="176" t="str">
        <f>IF(AND(B198="",D198="",F198="",G198=""),"",IF($O$4='DATA SHEET'!$BC$2,VLOOKUP(F198,अंक,7,0),IF($O$4='DATA SHEET'!$BC$4,VLOOKUP(F198,अंक,12,0),IF($O$4='DATA SHEET'!$BC$5,VLOOKUP(F198,अंक,17,0),""))))</f>
        <v/>
      </c>
      <c s="176" t="str">
        <f>IF(AND(B198="",D198="",F198="",G198=""),"",IF($O$4='DATA SHEET'!$BC$2,VLOOKUP(F198,अंक,8,0),IF($O$4='DATA SHEET'!$BC$4,VLOOKUP(F198,अंक,13,0),IF($O$4='DATA SHEET'!$BC$5,VLOOKUP(F198,अंक,18,0),""))))</f>
        <v/>
      </c>
      <c s="177" t="str">
        <f>IF(AND(B198="",D198="",F198="",G198=""),"",IF($O$4='DATA SHEET'!$BC$2,VLOOKUP(F198,अंक,9,0),IF($O$4='DATA SHEET'!$BC$4,VLOOKUP(F198,अंक,14,0),IF($O$4='DATA SHEET'!$BC$5,VLOOKUP(F198,अंक,19,0),""))))</f>
        <v/>
      </c>
      <c s="177" t="str">
        <f>IF(AND(B198="",D198="",F198="",G198=""),"",IF($O$4='DATA SHEET'!$BC$2,VLOOKUP(F198,अंक,10,0),IF($O$4='DATA SHEET'!$BC$4,VLOOKUP(F198,अंक,15,0),IF($O$4='DATA SHEET'!$BC$5,VLOOKUP(F198,अंक,20,0),""))))</f>
        <v/>
      </c>
      <c s="178" t="str">
        <f t="shared" si="37"/>
        <v/>
      </c>
      <c s="179" t="str">
        <f t="shared" si="38"/>
        <v/>
      </c>
      <c s="179" t="str">
        <f t="shared" si="36"/>
        <v/>
      </c>
      <c s="179" t="str">
        <f t="shared" si="39"/>
        <v/>
      </c>
      <c s="332"/>
      <c s="332"/>
      <c s="374"/>
    </row>
    <row r="199" spans="1:19" ht="21.75" customHeight="1">
      <c r="A199" s="166" t="str">
        <f>'DATA SHEET'!A199</f>
        <v/>
      </c>
      <c s="167" t="str">
        <f t="shared" si="40"/>
        <v/>
      </c>
      <c s="168" t="str">
        <f t="shared" si="31"/>
        <v/>
      </c>
      <c s="169" t="str">
        <f t="shared" si="41"/>
        <v/>
      </c>
      <c s="169" t="str">
        <f t="shared" si="42"/>
        <v/>
      </c>
      <c s="170" t="str">
        <f t="shared" si="43"/>
        <v/>
      </c>
      <c s="171" t="str">
        <f t="shared" si="44"/>
        <v/>
      </c>
      <c s="175" t="str">
        <f>IF(AND(B199="",D199="",F199="",G199=""),"",IF($O$4='DATA SHEET'!$BC$2,VLOOKUP(F199,अंक,6,0),IF($O$4='DATA SHEET'!$BC$4,VLOOKUP(F199,अंक,11,0),IF($O$4='DATA SHEET'!$BC$5,VLOOKUP(F199,अंक,16,0),""))))</f>
        <v/>
      </c>
      <c s="176" t="str">
        <f>IF(AND(B199="",D199="",F199="",G199=""),"",IF($O$4='DATA SHEET'!$BC$2,VLOOKUP(F199,अंक,7,0),IF($O$4='DATA SHEET'!$BC$4,VLOOKUP(F199,अंक,12,0),IF($O$4='DATA SHEET'!$BC$5,VLOOKUP(F199,अंक,17,0),""))))</f>
        <v/>
      </c>
      <c s="176" t="str">
        <f>IF(AND(B199="",D199="",F199="",G199=""),"",IF($O$4='DATA SHEET'!$BC$2,VLOOKUP(F199,अंक,8,0),IF($O$4='DATA SHEET'!$BC$4,VLOOKUP(F199,अंक,13,0),IF($O$4='DATA SHEET'!$BC$5,VLOOKUP(F199,अंक,18,0),""))))</f>
        <v/>
      </c>
      <c s="177" t="str">
        <f>IF(AND(B199="",D199="",F199="",G199=""),"",IF($O$4='DATA SHEET'!$BC$2,VLOOKUP(F199,अंक,9,0),IF($O$4='DATA SHEET'!$BC$4,VLOOKUP(F199,अंक,14,0),IF($O$4='DATA SHEET'!$BC$5,VLOOKUP(F199,अंक,19,0),""))))</f>
        <v/>
      </c>
      <c s="177" t="str">
        <f>IF(AND(B199="",D199="",F199="",G199=""),"",IF($O$4='DATA SHEET'!$BC$2,VLOOKUP(F199,अंक,10,0),IF($O$4='DATA SHEET'!$BC$4,VLOOKUP(F199,अंक,15,0),IF($O$4='DATA SHEET'!$BC$5,VLOOKUP(F199,अंक,20,0),""))))</f>
        <v/>
      </c>
      <c s="178" t="str">
        <f t="shared" si="37"/>
        <v/>
      </c>
      <c s="179" t="str">
        <f t="shared" si="38"/>
        <v/>
      </c>
      <c s="179" t="str">
        <f t="shared" si="36"/>
        <v/>
      </c>
      <c s="179" t="str">
        <f t="shared" si="39"/>
        <v/>
      </c>
      <c s="332"/>
      <c s="332"/>
      <c s="374"/>
    </row>
    <row r="200" spans="1:19" ht="21.75" customHeight="1">
      <c r="A200" s="166" t="str">
        <f>'DATA SHEET'!A200</f>
        <v/>
      </c>
      <c s="167" t="str">
        <f t="shared" si="45" ref="B200:B207">IFERROR(IF($C$4="","",VLOOKUP(A200,नाम,4,0)),"")</f>
        <v/>
      </c>
      <c s="168" t="str">
        <f t="shared" si="46" ref="C200:C209">IFERROR(IF($C$4="","",VLOOKUP(A200,नाम,11,0)),"")</f>
        <v/>
      </c>
      <c s="169" t="str">
        <f t="shared" si="47" ref="D200:D207">IFERROR(IF($C$4="","",VLOOKUP(A200,नाम,6,0)),"")</f>
        <v/>
      </c>
      <c s="169" t="str">
        <f t="shared" si="48" ref="E200:E207">IFERROR(IF($C$4="","",VLOOKUP(A200,नाम,8,0)),"")</f>
        <v/>
      </c>
      <c s="170" t="str">
        <f t="shared" si="49" ref="F200:F207">IFERROR(IF($C$4="","",VLOOKUP(A200,नाम,12,0)),"")</f>
        <v/>
      </c>
      <c s="171" t="str">
        <f t="shared" si="50" ref="G200:G207">IFERROR(IF($C$4="","",VLOOKUP(A200,नाम,13,0)),"")</f>
        <v/>
      </c>
      <c s="175" t="str">
        <f>IF(AND(B200="",D200="",F200="",G200=""),"",IF($O$4='DATA SHEET'!$BC$2,VLOOKUP(F200,अंक,6,0),IF($O$4='DATA SHEET'!$BC$4,VLOOKUP(F200,अंक,11,0),IF($O$4='DATA SHEET'!$BC$5,VLOOKUP(F200,अंक,16,0),""))))</f>
        <v/>
      </c>
      <c s="176" t="str">
        <f>IF(AND(B200="",D200="",F200="",G200=""),"",IF($O$4='DATA SHEET'!$BC$2,VLOOKUP(F200,अंक,7,0),IF($O$4='DATA SHEET'!$BC$4,VLOOKUP(F200,अंक,12,0),IF($O$4='DATA SHEET'!$BC$5,VLOOKUP(F200,अंक,17,0),""))))</f>
        <v/>
      </c>
      <c s="176" t="str">
        <f>IF(AND(B200="",D200="",F200="",G200=""),"",IF($O$4='DATA SHEET'!$BC$2,VLOOKUP(F200,अंक,8,0),IF($O$4='DATA SHEET'!$BC$4,VLOOKUP(F200,अंक,13,0),IF($O$4='DATA SHEET'!$BC$5,VLOOKUP(F200,अंक,18,0),""))))</f>
        <v/>
      </c>
      <c s="177" t="str">
        <f>IF(AND(B200="",D200="",F200="",G200=""),"",IF($O$4='DATA SHEET'!$BC$2,VLOOKUP(F200,अंक,9,0),IF($O$4='DATA SHEET'!$BC$4,VLOOKUP(F200,अंक,14,0),IF($O$4='DATA SHEET'!$BC$5,VLOOKUP(F200,अंक,19,0),""))))</f>
        <v/>
      </c>
      <c s="177" t="str">
        <f>IF(AND(B200="",D200="",F200="",G200=""),"",IF($O$4='DATA SHEET'!$BC$2,VLOOKUP(F200,अंक,10,0),IF($O$4='DATA SHEET'!$BC$4,VLOOKUP(F200,अंक,15,0),IF($O$4='DATA SHEET'!$BC$5,VLOOKUP(F200,अंक,20,0),""))))</f>
        <v/>
      </c>
      <c s="178" t="str">
        <f t="shared" si="37"/>
        <v/>
      </c>
      <c s="179" t="str">
        <f t="shared" si="38"/>
        <v/>
      </c>
      <c s="179" t="str">
        <f t="shared" si="51" ref="O200:O208">IFERROR(IF(AND($O$4=""),"",IF(AND(M200=""),"",IF(AND(F200=""),"",IF(AND(VLOOKUP(F200,अंक,5,0)=""),"",IF(AND(VLOOKUP(F200,अंक,5,0)&gt;=86),5,IF(AND(VLOOKUP(F200,अंक,5,0)&gt;=76),4,IF(AND(VLOOKUP(F200,अंक,5,0)&gt;=65),3,0))))))),"")</f>
        <v/>
      </c>
      <c s="179" t="str">
        <f t="shared" si="39"/>
        <v/>
      </c>
      <c s="332"/>
      <c s="332"/>
      <c s="374"/>
    </row>
    <row r="201" spans="1:19" ht="21.75" customHeight="1">
      <c r="A201" s="166" t="str">
        <f>'DATA SHEET'!A201</f>
        <v/>
      </c>
      <c s="167" t="str">
        <f t="shared" si="45"/>
        <v/>
      </c>
      <c s="168" t="str">
        <f t="shared" si="46"/>
        <v/>
      </c>
      <c s="169" t="str">
        <f t="shared" si="47"/>
        <v/>
      </c>
      <c s="169" t="str">
        <f t="shared" si="48"/>
        <v/>
      </c>
      <c s="170" t="str">
        <f t="shared" si="49"/>
        <v/>
      </c>
      <c s="171" t="str">
        <f t="shared" si="50"/>
        <v/>
      </c>
      <c s="175" t="str">
        <f>IF(AND(B201="",D201="",F201="",G201=""),"",IF($O$4='DATA SHEET'!$BC$2,VLOOKUP(F201,अंक,6,0),IF($O$4='DATA SHEET'!$BC$4,VLOOKUP(F201,अंक,11,0),IF($O$4='DATA SHEET'!$BC$5,VLOOKUP(F201,अंक,16,0),""))))</f>
        <v/>
      </c>
      <c s="176" t="str">
        <f>IF(AND(B201="",D201="",F201="",G201=""),"",IF($O$4='DATA SHEET'!$BC$2,VLOOKUP(F201,अंक,7,0),IF($O$4='DATA SHEET'!$BC$4,VLOOKUP(F201,अंक,12,0),IF($O$4='DATA SHEET'!$BC$5,VLOOKUP(F201,अंक,17,0),""))))</f>
        <v/>
      </c>
      <c s="176" t="str">
        <f>IF(AND(B201="",D201="",F201="",G201=""),"",IF($O$4='DATA SHEET'!$BC$2,VLOOKUP(F201,अंक,8,0),IF($O$4='DATA SHEET'!$BC$4,VLOOKUP(F201,अंक,13,0),IF($O$4='DATA SHEET'!$BC$5,VLOOKUP(F201,अंक,18,0),""))))</f>
        <v/>
      </c>
      <c s="177" t="str">
        <f>IF(AND(B201="",D201="",F201="",G201=""),"",IF($O$4='DATA SHEET'!$BC$2,VLOOKUP(F201,अंक,9,0),IF($O$4='DATA SHEET'!$BC$4,VLOOKUP(F201,अंक,14,0),IF($O$4='DATA SHEET'!$BC$5,VLOOKUP(F201,अंक,19,0),""))))</f>
        <v/>
      </c>
      <c s="177" t="str">
        <f>IF(AND(B201="",D201="",F201="",G201=""),"",IF($O$4='DATA SHEET'!$BC$2,VLOOKUP(F201,अंक,10,0),IF($O$4='DATA SHEET'!$BC$4,VLOOKUP(F201,अंक,15,0),IF($O$4='DATA SHEET'!$BC$5,VLOOKUP(F201,अंक,20,0),""))))</f>
        <v/>
      </c>
      <c s="178" t="str">
        <f t="shared" si="52" ref="M201:M208">IF(AND(H201="",I201="",J201="",K201="",L201=""),"",IF($O$4="","",SUM(H201,I201,J201,K201,L201)))</f>
        <v/>
      </c>
      <c s="179" t="str">
        <f t="shared" si="53" ref="N201:N208">IFERROR(IF(OR(M201="",$O$4="",D201=""),"",ROUNDUP(M201*$N$7%,0)),"")</f>
        <v/>
      </c>
      <c s="179" t="str">
        <f t="shared" si="51"/>
        <v/>
      </c>
      <c s="179" t="str">
        <f t="shared" si="54" ref="P201:P208">IFERROR(IF(F201="","",IF(N201="","",IF(O201="","",SUM(N201:O201)))),"")</f>
        <v/>
      </c>
      <c s="332"/>
      <c s="332"/>
      <c s="374"/>
    </row>
    <row r="202" spans="1:19" ht="21.75" customHeight="1">
      <c r="A202" s="166" t="str">
        <f>'DATA SHEET'!A202</f>
        <v/>
      </c>
      <c s="167" t="str">
        <f t="shared" si="45"/>
        <v/>
      </c>
      <c s="168" t="str">
        <f t="shared" si="46"/>
        <v/>
      </c>
      <c s="169" t="str">
        <f t="shared" si="47"/>
        <v/>
      </c>
      <c s="169" t="str">
        <f t="shared" si="48"/>
        <v/>
      </c>
      <c s="170" t="str">
        <f t="shared" si="49"/>
        <v/>
      </c>
      <c s="171" t="str">
        <f t="shared" si="50"/>
        <v/>
      </c>
      <c s="175" t="str">
        <f>IF(AND(B202="",D202="",F202="",G202=""),"",IF($O$4='DATA SHEET'!$BC$2,VLOOKUP(F202,अंक,6,0),IF($O$4='DATA SHEET'!$BC$4,VLOOKUP(F202,अंक,11,0),IF($O$4='DATA SHEET'!$BC$5,VLOOKUP(F202,अंक,16,0),""))))</f>
        <v/>
      </c>
      <c s="176" t="str">
        <f>IF(AND(B202="",D202="",F202="",G202=""),"",IF($O$4='DATA SHEET'!$BC$2,VLOOKUP(F202,अंक,7,0),IF($O$4='DATA SHEET'!$BC$4,VLOOKUP(F202,अंक,12,0),IF($O$4='DATA SHEET'!$BC$5,VLOOKUP(F202,अंक,17,0),""))))</f>
        <v/>
      </c>
      <c s="176" t="str">
        <f>IF(AND(B202="",D202="",F202="",G202=""),"",IF($O$4='DATA SHEET'!$BC$2,VLOOKUP(F202,अंक,8,0),IF($O$4='DATA SHEET'!$BC$4,VLOOKUP(F202,अंक,13,0),IF($O$4='DATA SHEET'!$BC$5,VLOOKUP(F202,अंक,18,0),""))))</f>
        <v/>
      </c>
      <c s="177" t="str">
        <f>IF(AND(B202="",D202="",F202="",G202=""),"",IF($O$4='DATA SHEET'!$BC$2,VLOOKUP(F202,अंक,9,0),IF($O$4='DATA SHEET'!$BC$4,VLOOKUP(F202,अंक,14,0),IF($O$4='DATA SHEET'!$BC$5,VLOOKUP(F202,अंक,19,0),""))))</f>
        <v/>
      </c>
      <c s="177" t="str">
        <f>IF(AND(B202="",D202="",F202="",G202=""),"",IF($O$4='DATA SHEET'!$BC$2,VLOOKUP(F202,अंक,10,0),IF($O$4='DATA SHEET'!$BC$4,VLOOKUP(F202,अंक,15,0),IF($O$4='DATA SHEET'!$BC$5,VLOOKUP(F202,अंक,20,0),""))))</f>
        <v/>
      </c>
      <c s="178" t="str">
        <f t="shared" si="52"/>
        <v/>
      </c>
      <c s="179" t="str">
        <f t="shared" si="53"/>
        <v/>
      </c>
      <c s="179" t="str">
        <f t="shared" si="51"/>
        <v/>
      </c>
      <c s="179" t="str">
        <f t="shared" si="54"/>
        <v/>
      </c>
      <c s="332"/>
      <c s="332"/>
      <c s="374"/>
    </row>
    <row r="203" spans="1:19" ht="21.75" customHeight="1">
      <c r="A203" s="166" t="str">
        <f>'DATA SHEET'!A203</f>
        <v/>
      </c>
      <c s="167" t="str">
        <f t="shared" si="45"/>
        <v/>
      </c>
      <c s="168" t="str">
        <f t="shared" si="46"/>
        <v/>
      </c>
      <c s="169" t="str">
        <f t="shared" si="47"/>
        <v/>
      </c>
      <c s="169" t="str">
        <f t="shared" si="48"/>
        <v/>
      </c>
      <c s="170" t="str">
        <f t="shared" si="49"/>
        <v/>
      </c>
      <c s="171" t="str">
        <f t="shared" si="50"/>
        <v/>
      </c>
      <c s="175" t="str">
        <f>IF(AND(B203="",D203="",F203="",G203=""),"",IF($O$4='DATA SHEET'!$BC$2,VLOOKUP(F203,अंक,6,0),IF($O$4='DATA SHEET'!$BC$4,VLOOKUP(F203,अंक,11,0),IF($O$4='DATA SHEET'!$BC$5,VLOOKUP(F203,अंक,16,0),""))))</f>
        <v/>
      </c>
      <c s="176" t="str">
        <f>IF(AND(B203="",D203="",F203="",G203=""),"",IF($O$4='DATA SHEET'!$BC$2,VLOOKUP(F203,अंक,7,0),IF($O$4='DATA SHEET'!$BC$4,VLOOKUP(F203,अंक,12,0),IF($O$4='DATA SHEET'!$BC$5,VLOOKUP(F203,अंक,17,0),""))))</f>
        <v/>
      </c>
      <c s="176" t="str">
        <f>IF(AND(B203="",D203="",F203="",G203=""),"",IF($O$4='DATA SHEET'!$BC$2,VLOOKUP(F203,अंक,8,0),IF($O$4='DATA SHEET'!$BC$4,VLOOKUP(F203,अंक,13,0),IF($O$4='DATA SHEET'!$BC$5,VLOOKUP(F203,अंक,18,0),""))))</f>
        <v/>
      </c>
      <c s="177" t="str">
        <f>IF(AND(B203="",D203="",F203="",G203=""),"",IF($O$4='DATA SHEET'!$BC$2,VLOOKUP(F203,अंक,9,0),IF($O$4='DATA SHEET'!$BC$4,VLOOKUP(F203,अंक,14,0),IF($O$4='DATA SHEET'!$BC$5,VLOOKUP(F203,अंक,19,0),""))))</f>
        <v/>
      </c>
      <c s="177" t="str">
        <f>IF(AND(B203="",D203="",F203="",G203=""),"",IF($O$4='DATA SHEET'!$BC$2,VLOOKUP(F203,अंक,10,0),IF($O$4='DATA SHEET'!$BC$4,VLOOKUP(F203,अंक,15,0),IF($O$4='DATA SHEET'!$BC$5,VLOOKUP(F203,अंक,20,0),""))))</f>
        <v/>
      </c>
      <c s="178" t="str">
        <f t="shared" si="52"/>
        <v/>
      </c>
      <c s="179" t="str">
        <f t="shared" si="53"/>
        <v/>
      </c>
      <c s="179" t="str">
        <f t="shared" si="51"/>
        <v/>
      </c>
      <c s="179" t="str">
        <f t="shared" si="54"/>
        <v/>
      </c>
      <c s="332"/>
      <c s="332"/>
      <c s="374"/>
    </row>
    <row r="204" spans="1:19" ht="21.75" customHeight="1">
      <c r="A204" s="166" t="str">
        <f>'DATA SHEET'!A204</f>
        <v/>
      </c>
      <c s="167" t="str">
        <f t="shared" si="45"/>
        <v/>
      </c>
      <c s="168" t="str">
        <f t="shared" si="46"/>
        <v/>
      </c>
      <c s="169" t="str">
        <f t="shared" si="47"/>
        <v/>
      </c>
      <c s="169" t="str">
        <f t="shared" si="48"/>
        <v/>
      </c>
      <c s="170" t="str">
        <f t="shared" si="49"/>
        <v/>
      </c>
      <c s="171" t="str">
        <f t="shared" si="50"/>
        <v/>
      </c>
      <c s="175" t="str">
        <f>IF(AND(B204="",D204="",F204="",G204=""),"",IF($O$4='DATA SHEET'!$BC$2,VLOOKUP(F204,अंक,6,0),IF($O$4='DATA SHEET'!$BC$4,VLOOKUP(F204,अंक,11,0),IF($O$4='DATA SHEET'!$BC$5,VLOOKUP(F204,अंक,16,0),""))))</f>
        <v/>
      </c>
      <c s="176" t="str">
        <f>IF(AND(B204="",D204="",F204="",G204=""),"",IF($O$4='DATA SHEET'!$BC$2,VLOOKUP(F204,अंक,7,0),IF($O$4='DATA SHEET'!$BC$4,VLOOKUP(F204,अंक,12,0),IF($O$4='DATA SHEET'!$BC$5,VLOOKUP(F204,अंक,17,0),""))))</f>
        <v/>
      </c>
      <c s="176" t="str">
        <f>IF(AND(B204="",D204="",F204="",G204=""),"",IF($O$4='DATA SHEET'!$BC$2,VLOOKUP(F204,अंक,8,0),IF($O$4='DATA SHEET'!$BC$4,VLOOKUP(F204,अंक,13,0),IF($O$4='DATA SHEET'!$BC$5,VLOOKUP(F204,अंक,18,0),""))))</f>
        <v/>
      </c>
      <c s="177" t="str">
        <f>IF(AND(B204="",D204="",F204="",G204=""),"",IF($O$4='DATA SHEET'!$BC$2,VLOOKUP(F204,अंक,9,0),IF($O$4='DATA SHEET'!$BC$4,VLOOKUP(F204,अंक,14,0),IF($O$4='DATA SHEET'!$BC$5,VLOOKUP(F204,अंक,19,0),""))))</f>
        <v/>
      </c>
      <c s="177" t="str">
        <f>IF(AND(B204="",D204="",F204="",G204=""),"",IF($O$4='DATA SHEET'!$BC$2,VLOOKUP(F204,अंक,10,0),IF($O$4='DATA SHEET'!$BC$4,VLOOKUP(F204,अंक,15,0),IF($O$4='DATA SHEET'!$BC$5,VLOOKUP(F204,अंक,20,0),""))))</f>
        <v/>
      </c>
      <c s="178" t="str">
        <f t="shared" si="52"/>
        <v/>
      </c>
      <c s="179" t="str">
        <f t="shared" si="53"/>
        <v/>
      </c>
      <c s="179" t="str">
        <f t="shared" si="51"/>
        <v/>
      </c>
      <c s="179" t="str">
        <f t="shared" si="54"/>
        <v/>
      </c>
      <c s="332"/>
      <c s="332"/>
      <c s="374"/>
    </row>
    <row r="205" spans="1:19" ht="21.75" customHeight="1">
      <c r="A205" s="166" t="str">
        <f>'DATA SHEET'!A205</f>
        <v/>
      </c>
      <c s="167" t="str">
        <f t="shared" si="45"/>
        <v/>
      </c>
      <c s="168" t="str">
        <f t="shared" si="46"/>
        <v/>
      </c>
      <c s="169" t="str">
        <f t="shared" si="47"/>
        <v/>
      </c>
      <c s="169" t="str">
        <f t="shared" si="48"/>
        <v/>
      </c>
      <c s="170" t="str">
        <f t="shared" si="49"/>
        <v/>
      </c>
      <c s="171" t="str">
        <f t="shared" si="50"/>
        <v/>
      </c>
      <c s="175" t="str">
        <f>IF(AND(B205="",D205="",F205="",G205=""),"",IF($O$4='DATA SHEET'!$BC$2,VLOOKUP(F205,अंक,6,0),IF($O$4='DATA SHEET'!$BC$4,VLOOKUP(F205,अंक,11,0),IF($O$4='DATA SHEET'!$BC$5,VLOOKUP(F205,अंक,16,0),""))))</f>
        <v/>
      </c>
      <c s="176" t="str">
        <f>IF(AND(B205="",D205="",F205="",G205=""),"",IF($O$4='DATA SHEET'!$BC$2,VLOOKUP(F205,अंक,7,0),IF($O$4='DATA SHEET'!$BC$4,VLOOKUP(F205,अंक,12,0),IF($O$4='DATA SHEET'!$BC$5,VLOOKUP(F205,अंक,17,0),""))))</f>
        <v/>
      </c>
      <c s="176" t="str">
        <f>IF(AND(B205="",D205="",F205="",G205=""),"",IF($O$4='DATA SHEET'!$BC$2,VLOOKUP(F205,अंक,8,0),IF($O$4='DATA SHEET'!$BC$4,VLOOKUP(F205,अंक,13,0),IF($O$4='DATA SHEET'!$BC$5,VLOOKUP(F205,अंक,18,0),""))))</f>
        <v/>
      </c>
      <c s="177" t="str">
        <f>IF(AND(B205="",D205="",F205="",G205=""),"",IF($O$4='DATA SHEET'!$BC$2,VLOOKUP(F205,अंक,9,0),IF($O$4='DATA SHEET'!$BC$4,VLOOKUP(F205,अंक,14,0),IF($O$4='DATA SHEET'!$BC$5,VLOOKUP(F205,अंक,19,0),""))))</f>
        <v/>
      </c>
      <c s="177" t="str">
        <f>IF(AND(B205="",D205="",F205="",G205=""),"",IF($O$4='DATA SHEET'!$BC$2,VLOOKUP(F205,अंक,10,0),IF($O$4='DATA SHEET'!$BC$4,VLOOKUP(F205,अंक,15,0),IF($O$4='DATA SHEET'!$BC$5,VLOOKUP(F205,अंक,20,0),""))))</f>
        <v/>
      </c>
      <c s="178" t="str">
        <f t="shared" si="52"/>
        <v/>
      </c>
      <c s="179" t="str">
        <f t="shared" si="53"/>
        <v/>
      </c>
      <c s="179" t="str">
        <f t="shared" si="51"/>
        <v/>
      </c>
      <c s="179" t="str">
        <f t="shared" si="54"/>
        <v/>
      </c>
      <c s="332"/>
      <c s="332"/>
      <c s="374"/>
    </row>
    <row r="206" spans="1:19" ht="21.75" customHeight="1">
      <c r="A206" s="166" t="str">
        <f>'DATA SHEET'!A206</f>
        <v/>
      </c>
      <c s="167" t="str">
        <f t="shared" si="45"/>
        <v/>
      </c>
      <c s="168" t="str">
        <f t="shared" si="46"/>
        <v/>
      </c>
      <c s="169" t="str">
        <f t="shared" si="47"/>
        <v/>
      </c>
      <c s="169" t="str">
        <f t="shared" si="48"/>
        <v/>
      </c>
      <c s="170" t="str">
        <f t="shared" si="49"/>
        <v/>
      </c>
      <c s="171" t="str">
        <f t="shared" si="50"/>
        <v/>
      </c>
      <c s="175" t="str">
        <f>IF(AND(B206="",D206="",F206="",G206=""),"",IF($O$4='DATA SHEET'!$BC$2,VLOOKUP(F206,अंक,6,0),IF($O$4='DATA SHEET'!$BC$4,VLOOKUP(F206,अंक,11,0),IF($O$4='DATA SHEET'!$BC$5,VLOOKUP(F206,अंक,16,0),""))))</f>
        <v/>
      </c>
      <c s="176" t="str">
        <f>IF(AND(B206="",D206="",F206="",G206=""),"",IF($O$4='DATA SHEET'!$BC$2,VLOOKUP(F206,अंक,7,0),IF($O$4='DATA SHEET'!$BC$4,VLOOKUP(F206,अंक,12,0),IF($O$4='DATA SHEET'!$BC$5,VLOOKUP(F206,अंक,17,0),""))))</f>
        <v/>
      </c>
      <c s="176" t="str">
        <f>IF(AND(B206="",D206="",F206="",G206=""),"",IF($O$4='DATA SHEET'!$BC$2,VLOOKUP(F206,अंक,8,0),IF($O$4='DATA SHEET'!$BC$4,VLOOKUP(F206,अंक,13,0),IF($O$4='DATA SHEET'!$BC$5,VLOOKUP(F206,अंक,18,0),""))))</f>
        <v/>
      </c>
      <c s="177" t="str">
        <f>IF(AND(B206="",D206="",F206="",G206=""),"",IF($O$4='DATA SHEET'!$BC$2,VLOOKUP(F206,अंक,9,0),IF($O$4='DATA SHEET'!$BC$4,VLOOKUP(F206,अंक,14,0),IF($O$4='DATA SHEET'!$BC$5,VLOOKUP(F206,अंक,19,0),""))))</f>
        <v/>
      </c>
      <c s="177" t="str">
        <f>IF(AND(B206="",D206="",F206="",G206=""),"",IF($O$4='DATA SHEET'!$BC$2,VLOOKUP(F206,अंक,10,0),IF($O$4='DATA SHEET'!$BC$4,VLOOKUP(F206,अंक,15,0),IF($O$4='DATA SHEET'!$BC$5,VLOOKUP(F206,अंक,20,0),""))))</f>
        <v/>
      </c>
      <c s="178" t="str">
        <f t="shared" si="52"/>
        <v/>
      </c>
      <c s="179" t="str">
        <f t="shared" si="53"/>
        <v/>
      </c>
      <c s="179" t="str">
        <f t="shared" si="51"/>
        <v/>
      </c>
      <c s="179" t="str">
        <f t="shared" si="54"/>
        <v/>
      </c>
      <c s="332"/>
      <c s="332"/>
      <c s="374"/>
    </row>
    <row r="207" spans="1:19" ht="21.75" customHeight="1">
      <c r="A207" s="166" t="str">
        <f>'DATA SHEET'!A207</f>
        <v/>
      </c>
      <c s="167" t="str">
        <f t="shared" si="45"/>
        <v/>
      </c>
      <c s="168" t="str">
        <f t="shared" si="46"/>
        <v/>
      </c>
      <c s="169" t="str">
        <f t="shared" si="47"/>
        <v/>
      </c>
      <c s="169" t="str">
        <f t="shared" si="48"/>
        <v/>
      </c>
      <c s="170" t="str">
        <f t="shared" si="49"/>
        <v/>
      </c>
      <c s="171" t="str">
        <f t="shared" si="50"/>
        <v/>
      </c>
      <c s="175" t="str">
        <f>IF(AND(B207="",D207="",F207="",G207=""),"",IF($O$4='DATA SHEET'!$BC$2,VLOOKUP(F207,अंक,6,0),IF($O$4='DATA SHEET'!$BC$4,VLOOKUP(F207,अंक,11,0),IF($O$4='DATA SHEET'!$BC$5,VLOOKUP(F207,अंक,16,0),""))))</f>
        <v/>
      </c>
      <c s="176" t="str">
        <f>IF(AND(B207="",D207="",F207="",G207=""),"",IF($O$4='DATA SHEET'!$BC$2,VLOOKUP(F207,अंक,7,0),IF($O$4='DATA SHEET'!$BC$4,VLOOKUP(F207,अंक,12,0),IF($O$4='DATA SHEET'!$BC$5,VLOOKUP(F207,अंक,17,0),""))))</f>
        <v/>
      </c>
      <c s="176" t="str">
        <f>IF(AND(B207="",D207="",F207="",G207=""),"",IF($O$4='DATA SHEET'!$BC$2,VLOOKUP(F207,अंक,8,0),IF($O$4='DATA SHEET'!$BC$4,VLOOKUP(F207,अंक,13,0),IF($O$4='DATA SHEET'!$BC$5,VLOOKUP(F207,अंक,18,0),""))))</f>
        <v/>
      </c>
      <c s="177" t="str">
        <f>IF(AND(B207="",D207="",F207="",G207=""),"",IF($O$4='DATA SHEET'!$BC$2,VLOOKUP(F207,अंक,9,0),IF($O$4='DATA SHEET'!$BC$4,VLOOKUP(F207,अंक,14,0),IF($O$4='DATA SHEET'!$BC$5,VLOOKUP(F207,अंक,19,0),""))))</f>
        <v/>
      </c>
      <c s="177" t="str">
        <f>IF(AND(B207="",D207="",F207="",G207=""),"",IF($O$4='DATA SHEET'!$BC$2,VLOOKUP(F207,अंक,10,0),IF($O$4='DATA SHEET'!$BC$4,VLOOKUP(F207,अंक,15,0),IF($O$4='DATA SHEET'!$BC$5,VLOOKUP(F207,अंक,20,0),""))))</f>
        <v/>
      </c>
      <c s="178" t="str">
        <f t="shared" si="52"/>
        <v/>
      </c>
      <c s="179" t="str">
        <f t="shared" si="53"/>
        <v/>
      </c>
      <c s="175" t="str">
        <f t="shared" si="51"/>
        <v/>
      </c>
      <c s="179" t="str">
        <f t="shared" si="54"/>
        <v/>
      </c>
      <c s="332"/>
      <c s="332"/>
      <c s="374"/>
    </row>
    <row r="208" spans="1:19" ht="21.75" customHeight="1">
      <c r="A208" s="382" t="str">
        <f>'DATA SHEET'!A208</f>
        <v/>
      </c>
      <c s="225" t="str">
        <f t="shared" si="55" ref="B208">IFERROR(IF($C$4="","",VLOOKUP(A208,नाम,4,0)),"")</f>
        <v/>
      </c>
      <c s="383" t="str">
        <f t="shared" si="46"/>
        <v/>
      </c>
      <c s="227" t="str">
        <f t="shared" si="56" ref="D208">IFERROR(IF($C$4="","",VLOOKUP(A208,नाम,6,0)),"")</f>
        <v/>
      </c>
      <c s="227" t="str">
        <f t="shared" si="57" ref="E208">IFERROR(IF($C$4="","",VLOOKUP(A208,नाम,8,0)),"")</f>
        <v/>
      </c>
      <c s="228" t="str">
        <f t="shared" si="58" ref="F208">IFERROR(IF($C$4="","",VLOOKUP(A208,नाम,12,0)),"")</f>
        <v/>
      </c>
      <c s="384" t="str">
        <f t="shared" si="59" ref="G208">IFERROR(IF($C$4="","",VLOOKUP(A208,नाम,13,0)),"")</f>
        <v/>
      </c>
      <c s="385" t="str">
        <f>IF(AND(B208="",D208="",F208="",G208=""),"",IF($O$4='DATA SHEET'!$BC$2,VLOOKUP(F208,अंक,6,0),IF($O$4='DATA SHEET'!$BC$4,VLOOKUP(F208,अंक,11,0),IF($O$4='DATA SHEET'!$BC$5,VLOOKUP(F208,अंक,16,0),""))))</f>
        <v/>
      </c>
      <c s="386" t="str">
        <f>IF(AND(B208="",D208="",F208="",G208=""),"",IF($O$4='DATA SHEET'!$BC$2,VLOOKUP(F208,अंक,7,0),IF($O$4='DATA SHEET'!$BC$4,VLOOKUP(F208,अंक,12,0),IF($O$4='DATA SHEET'!$BC$5,VLOOKUP(F208,अंक,17,0),""))))</f>
        <v/>
      </c>
      <c s="386" t="str">
        <f>IF(AND(B208="",D208="",F208="",G208=""),"",IF($O$4='DATA SHEET'!$BC$2,VLOOKUP(F208,अंक,8,0),IF($O$4='DATA SHEET'!$BC$4,VLOOKUP(F208,अंक,13,0),IF($O$4='DATA SHEET'!$BC$5,VLOOKUP(F208,अंक,18,0),""))))</f>
        <v/>
      </c>
      <c s="387" t="str">
        <f>IF(AND(B208="",D208="",F208="",G208=""),"",IF($O$4='DATA SHEET'!$BC$2,VLOOKUP(F208,अंक,9,0),IF($O$4='DATA SHEET'!$BC$4,VLOOKUP(F208,अंक,14,0),IF($O$4='DATA SHEET'!$BC$5,VLOOKUP(F208,अंक,19,0),""))))</f>
        <v/>
      </c>
      <c s="387" t="str">
        <f>IF(AND(B208="",D208="",F208="",G208=""),"",IF($O$4='DATA SHEET'!$BC$2,VLOOKUP(F208,अंक,10,0),IF($O$4='DATA SHEET'!$BC$4,VLOOKUP(F208,अंक,15,0),IF($O$4='DATA SHEET'!$BC$5,VLOOKUP(F208,अंक,20,0),""))))</f>
        <v/>
      </c>
      <c s="388" t="str">
        <f t="shared" si="52"/>
        <v/>
      </c>
      <c s="389" t="str">
        <f t="shared" si="53"/>
        <v/>
      </c>
      <c s="385" t="str">
        <f t="shared" si="51"/>
        <v/>
      </c>
      <c s="389" t="str">
        <f t="shared" si="54"/>
        <v/>
      </c>
      <c s="333"/>
      <c s="333"/>
      <c s="374"/>
    </row>
    <row r="209" spans="1:18" s="37" customFormat="1" ht="69" customHeight="1">
      <c r="A209" s="375"/>
      <c s="376"/>
      <c s="239" t="str">
        <f t="shared" si="46"/>
        <v/>
      </c>
      <c s="251" t="s">
        <v>927</v>
      </c>
      <c s="180"/>
      <c s="180"/>
      <c r="I209" s="181"/>
      <c s="181"/>
      <c s="181"/>
      <c s="251" t="s">
        <v>941</v>
      </c>
      <c s="182"/>
      <c s="377"/>
      <c s="378"/>
      <c s="236"/>
      <c s="236"/>
      <c s="223"/>
    </row>
    <row r="210" ht="15" hidden="1"/>
    <row r="211" ht="15" hidden="1"/>
    <row r="212" ht="15" hidden="1"/>
    <row r="213" ht="15" hidden="1"/>
    <row r="214" ht="15" hidden="1"/>
    <row r="215" ht="15" hidden="1"/>
    <row r="216" ht="15" hidden="1"/>
    <row r="217" ht="15" hidden="1"/>
    <row r="218" ht="15" hidden="1"/>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hidden="1"/>
    <row r="291" ht="15" hidden="1"/>
    <row r="292" ht="15" hidden="1"/>
    <row r="293" ht="15" hidden="1"/>
    <row r="294" ht="15" hidden="1"/>
    <row r="295" ht="15" hidden="1"/>
    <row r="296" ht="15" hidden="1"/>
    <row r="297" ht="15" hidden="1"/>
    <row r="298" ht="15" hidden="1"/>
    <row r="299" ht="15" hidden="1"/>
    <row r="300" ht="15" hidden="1"/>
    <row r="301" ht="15" hidden="1"/>
    <row r="302" ht="15" hidden="1"/>
    <row r="303" ht="15" hidden="1"/>
    <row r="304" ht="15" hidden="1"/>
    <row r="305" ht="15" hidden="1"/>
    <row r="306" ht="15" hidden="1"/>
    <row r="307" ht="15" hidden="1"/>
    <row r="308" ht="15" hidden="1"/>
    <row r="309" ht="15" hidden="1"/>
    <row r="310" ht="15" hidden="1"/>
    <row r="311" ht="15" hidden="1"/>
    <row r="312" ht="15" hidden="1"/>
    <row r="313" ht="15" hidden="1"/>
    <row r="314" ht="15" hidden="1"/>
    <row r="315" ht="15" hidden="1"/>
    <row r="316" ht="15" hidden="1"/>
    <row r="317" ht="15" hidden="1"/>
    <row r="318" ht="15" hidden="1"/>
    <row r="319" ht="15" hidden="1"/>
    <row r="320" ht="15" hidden="1"/>
    <row r="321" ht="15" hidden="1"/>
    <row r="322" ht="15" hidden="1"/>
    <row r="323" ht="15" hidden="1"/>
    <row r="324" ht="15" hidden="1"/>
    <row r="325" ht="15" hidden="1"/>
    <row r="326" ht="15" hidden="1"/>
    <row r="327" ht="15" hidden="1"/>
    <row r="328" ht="15" hidden="1"/>
    <row r="329" ht="15" hidden="1"/>
    <row r="330" ht="15" hidden="1"/>
    <row r="331" ht="15" hidden="1"/>
    <row r="332" ht="15" hidden="1"/>
    <row r="333" ht="15" hidden="1"/>
    <row r="334" ht="15" hidden="1"/>
    <row r="335" ht="15" hidden="1"/>
    <row r="336" ht="15" hidden="1"/>
    <row r="337" ht="15" hidden="1"/>
    <row r="338" ht="15" hidden="1"/>
    <row r="339" ht="15" hidden="1"/>
    <row r="340" ht="15" hidden="1"/>
    <row r="341" ht="15" hidden="1"/>
    <row r="342" ht="15" hidden="1"/>
    <row r="343" ht="15" hidden="1"/>
    <row r="344" ht="15" hidden="1"/>
    <row r="345" ht="15" hidden="1"/>
    <row r="346" ht="15" hidden="1"/>
    <row r="347" ht="15" hidden="1"/>
    <row r="348" ht="15" hidden="1"/>
    <row r="349" ht="15" hidden="1"/>
    <row r="350" ht="15" hidden="1"/>
    <row r="351" ht="15" hidden="1"/>
    <row r="352" ht="15" hidden="1"/>
    <row r="353" ht="15" hidden="1"/>
    <row r="354" ht="15" hidden="1"/>
    <row r="355" ht="15" hidden="1"/>
    <row r="356" ht="15" hidden="1"/>
    <row r="357" ht="15" hidden="1"/>
    <row r="358" ht="15" hidden="1"/>
    <row r="359" ht="15" hidden="1"/>
    <row r="360" ht="15" hidden="1"/>
    <row r="361" ht="15" hidden="1"/>
    <row r="362" ht="15" hidden="1"/>
    <row r="363" ht="15" hidden="1"/>
    <row r="364" ht="15" hidden="1"/>
    <row r="365" ht="15" hidden="1"/>
    <row r="366" ht="15" hidden="1"/>
    <row r="367" ht="15" hidden="1"/>
    <row r="368" ht="15" hidden="1"/>
    <row r="369" ht="15" hidden="1"/>
    <row r="370" ht="15" hidden="1"/>
    <row r="371" ht="15" hidden="1"/>
    <row r="372" ht="15" hidden="1"/>
    <row r="373" ht="15" hidden="1"/>
    <row r="374" ht="15" hidden="1"/>
    <row r="375" ht="15" hidden="1"/>
    <row r="376" ht="15" hidden="1"/>
    <row r="377" ht="15" hidden="1"/>
    <row r="378" ht="15" hidden="1"/>
    <row r="379" ht="15" hidden="1"/>
    <row r="380" ht="15" hidden="1"/>
    <row r="381" ht="15" hidden="1"/>
    <row r="382" ht="15" hidden="1"/>
    <row r="383" ht="15" hidden="1"/>
    <row r="384" ht="15" hidden="1"/>
    <row r="385" ht="15" hidden="1"/>
    <row r="386" ht="15" hidden="1"/>
    <row r="387" ht="15" hidden="1"/>
    <row r="388" ht="15" hidden="1"/>
    <row r="389" ht="15" hidden="1"/>
    <row r="390" ht="15" hidden="1"/>
    <row r="391" ht="15" hidden="1"/>
    <row r="392" ht="15" hidden="1"/>
    <row r="393" ht="15" hidden="1"/>
    <row r="394" ht="15" hidden="1"/>
    <row r="395" ht="15" hidden="1"/>
    <row r="396" ht="15" hidden="1"/>
    <row r="397" ht="15" hidden="1"/>
    <row r="398" ht="15" hidden="1"/>
    <row r="399" ht="15" hidden="1"/>
    <row r="400" ht="15" hidden="1"/>
    <row r="401" ht="15" hidden="1"/>
    <row r="402" ht="15" hidden="1"/>
    <row r="403" ht="15" hidden="1"/>
    <row r="404" ht="15" hidden="1"/>
    <row r="405" ht="15" hidden="1"/>
    <row r="406" ht="15" hidden="1"/>
    <row r="407" ht="15" hidden="1"/>
    <row r="408" ht="15" hidden="1"/>
    <row r="409" ht="15" hidden="1"/>
    <row r="410" ht="15" hidden="1"/>
    <row r="411" ht="15" hidden="1"/>
    <row r="412" ht="15" hidden="1"/>
    <row r="413" ht="15" hidden="1"/>
    <row r="414" ht="15" hidden="1"/>
    <row r="415" ht="15" hidden="1"/>
    <row r="416" ht="15" hidden="1"/>
    <row r="417" ht="15" hidden="1"/>
    <row r="418" ht="15" hidden="1"/>
    <row r="419" ht="15" hidden="1"/>
    <row r="420" ht="15" hidden="1"/>
    <row r="421" ht="15" hidden="1"/>
    <row r="422" ht="15" hidden="1"/>
    <row r="423" ht="15" hidden="1"/>
    <row r="424" ht="15" hidden="1"/>
    <row r="425" ht="15" hidden="1"/>
    <row r="426" ht="15" hidden="1"/>
    <row r="427" ht="15" hidden="1"/>
    <row r="428" ht="15" hidden="1"/>
    <row r="429" ht="15" hidden="1"/>
    <row r="430" ht="15" hidden="1"/>
    <row r="431" ht="15" hidden="1"/>
    <row r="432" ht="15" hidden="1"/>
    <row r="433" ht="15" hidden="1"/>
    <row r="434" ht="15" hidden="1"/>
    <row r="435" ht="15" hidden="1"/>
    <row r="436" ht="15" hidden="1"/>
    <row r="437" ht="15" hidden="1"/>
    <row r="438" ht="15" hidden="1"/>
    <row r="439" ht="15" hidden="1"/>
    <row r="440" ht="15" hidden="1"/>
    <row r="441" ht="15" hidden="1"/>
    <row r="442" ht="15" hidden="1"/>
    <row r="443" ht="15" hidden="1"/>
    <row r="444" ht="15" hidden="1"/>
    <row r="445" ht="15" hidden="1"/>
    <row r="446" ht="15" hidden="1"/>
    <row r="447" ht="15" hidden="1"/>
    <row r="448" ht="15" hidden="1"/>
    <row r="449" ht="15" hidden="1"/>
    <row r="450" ht="15" hidden="1"/>
    <row r="451" ht="15" hidden="1"/>
    <row r="452" ht="15" hidden="1"/>
    <row r="453" ht="15" hidden="1"/>
    <row r="454" ht="15" hidden="1"/>
    <row r="455" ht="15" hidden="1"/>
    <row r="456" ht="15" hidden="1"/>
    <row r="457" ht="15" hidden="1"/>
    <row r="458" ht="15" hidden="1"/>
    <row r="459" ht="15" hidden="1"/>
    <row r="460" ht="15" hidden="1"/>
    <row r="461" ht="15" hidden="1"/>
    <row r="462" ht="15" hidden="1"/>
    <row r="463" ht="15" hidden="1"/>
    <row r="464" ht="15" hidden="1"/>
    <row r="465" ht="15" hidden="1"/>
    <row r="466" ht="15" hidden="1"/>
    <row r="467" ht="15" hidden="1"/>
    <row r="468" ht="15" hidden="1"/>
    <row r="469" ht="15" hidden="1"/>
    <row r="470" ht="15" hidden="1"/>
    <row r="471" ht="15" hidden="1"/>
    <row r="472" ht="15" hidden="1"/>
    <row r="473" ht="15" hidden="1"/>
    <row r="474" ht="15" hidden="1"/>
    <row r="475" ht="15" hidden="1"/>
    <row r="476" ht="15" hidden="1"/>
    <row r="477" ht="15" hidden="1"/>
    <row r="478" ht="15" hidden="1"/>
    <row r="479" ht="15" hidden="1"/>
    <row r="480" ht="15" hidden="1"/>
    <row r="481" ht="15" hidden="1"/>
    <row r="482" ht="15" hidden="1"/>
    <row r="483" ht="15" hidden="1"/>
    <row r="484" ht="15" hidden="1"/>
    <row r="485" ht="15" hidden="1"/>
    <row r="486" ht="15" hidden="1"/>
    <row r="487" ht="15" hidden="1"/>
    <row r="488" ht="15" hidden="1"/>
    <row r="489" ht="15" hidden="1"/>
    <row r="490" ht="15" hidden="1"/>
    <row r="491" ht="15" hidden="1"/>
    <row r="492" ht="15" hidden="1"/>
    <row r="493" ht="15" hidden="1"/>
    <row r="494" ht="15" hidden="1"/>
    <row r="495" ht="15" hidden="1"/>
    <row r="496" ht="15" hidden="1"/>
    <row r="497" ht="15" hidden="1"/>
    <row r="498" ht="15" hidden="1"/>
    <row r="499" ht="15" hidden="1"/>
    <row r="500" ht="15" hidden="1"/>
    <row r="501" ht="15" hidden="1"/>
    <row r="502" ht="15" hidden="1"/>
    <row r="503" ht="15" hidden="1"/>
    <row r="504" ht="15" hidden="1"/>
    <row r="505" ht="15" hidden="1"/>
    <row r="506" ht="15" hidden="1"/>
    <row r="507" ht="15" hidden="1"/>
  </sheetData>
  <sheetProtection password="CDA0" sheet="1" objects="1" scenarios="1" formatRows="0"/>
  <mergeCells count="28">
    <mergeCell ref="Q8:Q208"/>
    <mergeCell ref="R8:R208"/>
    <mergeCell ref="D5:D7"/>
    <mergeCell ref="S5:S7"/>
    <mergeCell ref="H5:H6"/>
    <mergeCell ref="Q5:Q7"/>
    <mergeCell ref="E5:E7"/>
    <mergeCell ref="N5:N6"/>
    <mergeCell ref="I5:I6"/>
    <mergeCell ref="K5:K6"/>
    <mergeCell ref="J5:J6"/>
    <mergeCell ref="F5:F7"/>
    <mergeCell ref="R5:R7"/>
    <mergeCell ref="A1:Q1"/>
    <mergeCell ref="D4:H4"/>
    <mergeCell ref="I4:N4"/>
    <mergeCell ref="A4:B4"/>
    <mergeCell ref="A5:A7"/>
    <mergeCell ref="O5:O6"/>
    <mergeCell ref="A3:Q3"/>
    <mergeCell ref="B5:B7"/>
    <mergeCell ref="C5:C7"/>
    <mergeCell ref="P5:P6"/>
    <mergeCell ref="G5:G7"/>
    <mergeCell ref="M5:M6"/>
    <mergeCell ref="L5:L6"/>
    <mergeCell ref="A2:R2"/>
    <mergeCell ref="O4:R4"/>
  </mergeCells>
  <conditionalFormatting sqref="C9 C10 C11 C12 C13 C14 C15 C16 C17 C18 C19 C20 C21 C22 C23 C24 C25 C26 C27 C28 C29 C30 C31 C32 C33 C34 C35 C36 C37 C38 C39 C40 C41 C42 C43 C44 C45 C46 C47 C48 C49 C50 C51 C52 C53 C54 C55 C56 C57 C58 C59 C60 C61 C62 C63 C64 C65 C66 C67 C68 C69 C70 C71 C72 C73 C74 C75 C76 C77 C78 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C202 C203 C204 C205 C206 C207 C208 C209">
    <cfRule type="expression" priority="10" dxfId="10">
      <formula>$A9=""</formula>
    </cfRule>
  </conditionalFormatting>
  <conditionalFormatting sqref="H29:N29">
    <cfRule type="expression" priority="8" dxfId="10">
      <formula>$A29=""</formula>
    </cfRule>
  </conditionalFormatting>
  <conditionalFormatting sqref="A30:B208 D30:G208">
    <cfRule type="expression" priority="6" dxfId="10">
      <formula>$A30=""</formula>
    </cfRule>
  </conditionalFormatting>
  <conditionalFormatting sqref="H30:N206 H207:O208">
    <cfRule type="expression" priority="5" dxfId="10">
      <formula>$A30=""</formula>
    </cfRule>
  </conditionalFormatting>
  <conditionalFormatting sqref="A8:G8 A9:B29 D9:G29 A209:B209">
    <cfRule type="expression" priority="9" dxfId="10">
      <formula>$A8=""</formula>
    </cfRule>
  </conditionalFormatting>
  <conditionalFormatting sqref="N209:R209">
    <cfRule type="expression" priority="4" dxfId="10">
      <formula>$A209=""</formula>
    </cfRule>
  </conditionalFormatting>
  <conditionalFormatting sqref="O29:P206 S29:S206">
    <cfRule type="expression" priority="3" dxfId="10">
      <formula>$A29=""</formula>
    </cfRule>
  </conditionalFormatting>
  <conditionalFormatting sqref="P207 S207">
    <cfRule type="expression" priority="2" dxfId="10">
      <formula>$A207=""</formula>
    </cfRule>
  </conditionalFormatting>
  <conditionalFormatting sqref="P208 S208">
    <cfRule type="expression" priority="1" dxfId="10">
      <formula>$A208=""</formula>
    </cfRule>
  </conditionalFormatting>
  <dataValidations count="2">
    <dataValidation type="list" allowBlank="1" showInputMessage="1" showErrorMessage="1" sqref="C4">
      <formula1>"A,B,C,D,E,F,G,H,I,J"</formula1>
    </dataValidation>
    <dataValidation type="list" allowBlank="1" showInputMessage="1" showErrorMessage="1" sqref="O4:Q4">
      <formula1>$S$2:$S$4</formula1>
    </dataValidation>
  </dataValidations>
  <printOptions horizontalCentered="1"/>
  <pageMargins left="0.196850393700787" right="0.078740157480315" top="0.196850393700787" bottom="0.196850393700787" header="0.118110236220472" footer="0.118110236220472"/>
  <pageSetup fitToHeight="0" orientation="portrait" paperSize="9" scale="77" r:id="rId1"/>
  <headerFooter differentOddEven="1">
    <oddFooter>&amp;C&amp;"Calibri,Bold"&amp;14MADE BYE:-- BHAGIRATH MAL KOLIYA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theme="9" tint="-0.499929994344711"/>
  </sheetPr>
  <dimension ref="A1:R208"/>
  <sheetViews>
    <sheetView workbookViewId="0" topLeftCell="A4">
      <selection pane="topLeft" activeCell="Q7" sqref="Q7:Q207"/>
    </sheetView>
  </sheetViews>
  <sheetFormatPr defaultColWidth="0" defaultRowHeight="15" zeroHeight="1"/>
  <cols>
    <col min="1" max="1" width="4.85714285714286" style="183" customWidth="1"/>
    <col min="2" max="2" width="9.14285714285714" style="183" customWidth="1"/>
    <col min="3" max="3" width="10.5714285714286" style="183" customWidth="1"/>
    <col min="4" max="4" width="24.8571428571429" style="183" customWidth="1"/>
    <col min="5" max="5" width="5.71428571428571" style="183" hidden="1" customWidth="1"/>
    <col min="6" max="6" width="9.14285714285714" style="183" customWidth="1"/>
    <col min="7" max="7" width="10.4285714285714" style="184" customWidth="1"/>
    <col min="8" max="17" width="4.42857142857143" customWidth="1"/>
    <col min="18" max="18" width="1" hidden="1" customWidth="1"/>
    <col min="19" max="19" width="7.57142857142857" customWidth="1"/>
    <col min="20" max="20" width="0" hidden="1" customWidth="1"/>
    <col min="21" max="16384" width="7.57142857142857" hidden="1"/>
  </cols>
  <sheetData>
    <row r="1" spans="1:18" ht="33.75" customHeight="1">
      <c r="A1" s="334" t="str">
        <f>'DATA SHEET'!$A$1</f>
        <v>निर्माणकर्ता:--भागीरथ मल अध्यापक L-1 G.S.S.SCHOOL  DASANA KHURD (MOULASAR) डीडवाना-कुचामन मोब.न.9828789204</v>
      </c>
      <c s="334"/>
      <c s="334"/>
      <c s="334"/>
      <c s="334"/>
      <c s="334"/>
      <c s="334"/>
      <c s="334"/>
      <c s="334"/>
      <c s="334"/>
      <c s="334"/>
      <c s="334"/>
      <c s="334"/>
      <c s="334"/>
      <c s="334"/>
      <c s="334"/>
      <c s="222"/>
      <c t="str">
        <f>'DATA SHEET'!BC6</f>
        <v xml:space="preserve">तृतीय भाषा </v>
      </c>
    </row>
    <row r="2" spans="1:18" ht="22.5" customHeight="1">
      <c r="A2" s="355" t="str">
        <f>IF('DATA SHEET'!$L$4="Hindi",IF('DATA SHEET'!A2="","",'DATA SHEET'!A2),IF('DATA SHEET'!A3="","",'DATA SHEET'!A3))</f>
        <v>राजकीय उच्च माध्यमिक विद्यालय डसाणा खुर्द (मौलासर) डीडवाना-कुचामन</v>
      </c>
      <c s="356"/>
      <c s="356"/>
      <c s="356"/>
      <c s="356"/>
      <c s="356"/>
      <c s="356"/>
      <c s="356"/>
      <c s="356"/>
      <c s="356"/>
      <c s="356"/>
      <c s="356"/>
      <c s="356"/>
      <c s="356"/>
      <c s="356"/>
      <c s="356"/>
      <c s="234"/>
      <c t="str">
        <f>'DATA SHEET'!BC7</f>
        <v>विज्ञान</v>
      </c>
    </row>
    <row r="3" spans="1:17" ht="22.5" customHeight="1">
      <c r="A3" s="351" t="str">
        <f>IF('DATA SHEET'!A4="","",'DATA SHEET'!A4)</f>
        <v>सत्रांक वर्कशीट 2023-2024</v>
      </c>
      <c s="352"/>
      <c s="352"/>
      <c s="352"/>
      <c s="352"/>
      <c s="352"/>
      <c s="352"/>
      <c s="352"/>
      <c s="352"/>
      <c s="352"/>
      <c s="352"/>
      <c s="352"/>
      <c s="352"/>
      <c s="352"/>
      <c s="352"/>
      <c s="352"/>
      <c s="353"/>
    </row>
    <row r="4" spans="1:18" ht="30.75" customHeight="1">
      <c r="A4" s="340" t="str">
        <f>IF('DATA SHEET'!$L$4="Hindi",CONCATENATE("कक्षा :- ",'DATA SHEET'!H5," "),CONCATENATE("Class :-   ",'DATA SHEET'!H5," "))</f>
        <v xml:space="preserve">कक्षा :- 8 </v>
      </c>
      <c s="341"/>
      <c s="263" t="str">
        <f>IF('प्रपत्र B '!C4="","",'प्रपत्र B '!C4)</f>
        <v>A</v>
      </c>
      <c s="185" t="str">
        <f>IF('DATA SHEET'!$L$4="Hindi","विद्यालय अभिलेख संधारण हेतु ","RECORD FOR MAINTENANCE'")</f>
        <v xml:space="preserve">विद्यालय अभिलेख संधारण हेतु </v>
      </c>
      <c s="232"/>
      <c s="338" t="str">
        <f>IF('DATA SHEET'!$L$4="Hindi","प्रपत्र -2 'स'","Format -2 'C'")</f>
        <v>प्रपत्र -2 'स'</v>
      </c>
      <c s="339"/>
      <c s="335" t="str">
        <f>IF('DATA SHEET'!$L$4="Hindi","विषय :-","SUBJECT :-")</f>
        <v>विषय :-</v>
      </c>
      <c s="336"/>
      <c s="336"/>
      <c s="337"/>
      <c s="348" t="s">
        <v>948</v>
      </c>
      <c s="349"/>
      <c s="349"/>
      <c s="349"/>
      <c s="349"/>
      <c s="350"/>
      <c t="str">
        <f>'DATA SHEET'!BC8</f>
        <v>सामाजिक.विज्ञान</v>
      </c>
    </row>
    <row r="5" spans="1:17" ht="119.25" customHeight="1">
      <c r="A5" s="344" t="str">
        <f>IF('DATA SHEET'!$L$4="Hindi","क्र. स.","Sr. No. ")</f>
        <v>क्र. स.</v>
      </c>
      <c s="318" t="str">
        <f>IF('DATA SHEET'!$L$4="Hindi","प्रवेशांक","SR. NO.")</f>
        <v>प्रवेशांक</v>
      </c>
      <c s="318" t="str">
        <f>IF('DATA SHEET'!$L$4="HINDI","जन्म दिनांक","Date of Birth")</f>
        <v>जन्म दिनांक</v>
      </c>
      <c s="315" t="str">
        <f>IF('DATA SHEET'!$L$4="Hindi","विद्यार्थी का नाम","Student's Name")</f>
        <v>विद्यार्थी का नाम</v>
      </c>
      <c s="315" t="str">
        <f>IF('DATA SHEET'!$L$4="Hindi","पिता का नाम","Father's Name")</f>
        <v>पिता का नाम</v>
      </c>
      <c s="327" t="str">
        <f>IF('DATA SHEET'!$L$4="Hindi","कक्षा रोल न. ","Class Roll No.")</f>
        <v xml:space="preserve">कक्षा रोल न. </v>
      </c>
      <c s="321" t="str">
        <f>IF('DATA SHEET'!$L$4="Hindi","बोर्ड रोल न. ","Board Roll No.")</f>
        <v xml:space="preserve">बोर्ड रोल न. </v>
      </c>
      <c s="186" t="str">
        <f>IF('DATA SHEET'!$L$4="Hindi","प्रथम परख ","First Test")</f>
        <v xml:space="preserve">प्रथम परख </v>
      </c>
      <c s="186" t="str">
        <f>IF('DATA SHEET'!$L$4="HINDI","द्वितीय परख","Second Test")</f>
        <v>द्वितीय परख</v>
      </c>
      <c s="186" t="str">
        <f>IF('DATA SHEET'!$L$4="HINDI","अर्द्धवार्षिक","Half Yearly")</f>
        <v>अर्द्धवार्षिक</v>
      </c>
      <c s="186" t="str">
        <f>IF('DATA SHEET'!$L$4="Hindi","नौ बैग डे गतिविधियाँ ","No Bag Day Activities")</f>
        <v xml:space="preserve">नौ बैग डे गतिविधियाँ </v>
      </c>
      <c s="187" t="str">
        <f>IF('DATA SHEET'!$L$4="Hindi","कुल योग","TOTAL")</f>
        <v>कुल योग</v>
      </c>
      <c s="186" t="str">
        <f>IF('DATA SHEET'!$L$4="HINDI","कक्षा कक्षीय प्रक्रिया के सत्रांक","Sessional Marks of Class Activities")</f>
        <v>कक्षा कक्षीय प्रक्रिया के सत्रांक</v>
      </c>
      <c s="186" t="str">
        <f>IF('DATA SHEET'!$L$4="Hindi","उपस्थिति","Attendance")</f>
        <v>उपस्थिति</v>
      </c>
      <c s="186" t="str">
        <f>IF('DATA SHEET'!$L$4="Hindi","योग सत्रांक","Total Sessional Marks")</f>
        <v>योग सत्रांक</v>
      </c>
      <c s="342" t="str">
        <f>IF('DATA SHEET'!$L$4="Hindi","हस्ता.विषयाध्यापक","SIGN.SUB.TEACHER")</f>
        <v>हस्ता.विषयाध्यापक</v>
      </c>
      <c s="342" t="str">
        <f>IF('DATA SHEET'!$L$4="Hindi","हस्ता.कक्षाध्यापक","SIGN.CLASS.TEACHER")</f>
        <v>हस्ता.कक्षाध्यापक</v>
      </c>
    </row>
    <row r="6" spans="1:17" ht="15.75">
      <c r="A6" s="345"/>
      <c s="346"/>
      <c s="346"/>
      <c s="347"/>
      <c s="347"/>
      <c s="357"/>
      <c s="323"/>
      <c s="188">
        <v>10</v>
      </c>
      <c s="189">
        <v>10</v>
      </c>
      <c s="189">
        <v>70</v>
      </c>
      <c s="189">
        <v>10</v>
      </c>
      <c s="189">
        <v>100</v>
      </c>
      <c s="189">
        <v>15</v>
      </c>
      <c s="189">
        <v>5</v>
      </c>
      <c s="190">
        <v>20</v>
      </c>
      <c s="343"/>
      <c s="343"/>
    </row>
    <row r="7" spans="1:17" ht="21.75" customHeight="1">
      <c r="A7" s="166">
        <f>'DATA SHEET'!A8</f>
        <v>1</v>
      </c>
      <c s="167">
        <f t="shared" si="0" ref="B7:B70">IFERROR(IF($C$4="","",VLOOKUP(A7,नाम,4,0)),"")</f>
        <v>550</v>
      </c>
      <c s="191">
        <f t="shared" si="1" ref="C7:C70">IFERROR(IF($C$4="","",VLOOKUP(A7,नाम,11,0)),"")</f>
        <v>40523</v>
      </c>
      <c s="169" t="str">
        <f t="shared" si="2" ref="D7:D70">IFERROR(IF($C$4="","",VLOOKUP(A7,नाम,6,0)),"")</f>
        <v>AJAY</v>
      </c>
      <c s="169" t="str">
        <f t="shared" si="3" ref="E7:E70">IFERROR(IF($C$4="","",VLOOKUP(A7,नाम,8,0)),"")</f>
        <v>GIRDHARI</v>
      </c>
      <c s="170">
        <f t="shared" si="4" ref="F7:F70">IFERROR(IF($C$4="","",VLOOKUP(A7,नाम,12,0)),"")</f>
        <v>8049</v>
      </c>
      <c s="192" t="str">
        <f>IFERROR(IF($C$4="","",VLOOKUP(A7,नाम,13,0)),"")</f>
        <v/>
      </c>
      <c s="172">
        <f>IF(AND(B7="",D7="",F7="",G7=""),"",IF($L$4='DATA SHEET'!$BC$6,VLOOKUP(F7,अंक,21,0),IF($L$4='DATA SHEET'!$BC$7,VLOOKUP(F7,अंक,25,0),IF($L$4='DATA SHEET'!$BC$8,VLOOKUP(F7,अंक,29,0),""))))</f>
        <v>9</v>
      </c>
      <c s="172">
        <f>IF(AND(B7="",D7="",F7="",G7=""),"",IF($L$4='DATA SHEET'!$BC$6,VLOOKUP(F7,अंक,22,0),IF($L$4='DATA SHEET'!$BC$7,VLOOKUP(F7,अंक,26,0),IF($L$4='DATA SHEET'!$BC$8,VLOOKUP(F7,अंक,30,0),""))))</f>
        <v>10</v>
      </c>
      <c s="172">
        <f>IF(AND(B7="",D7="",F7="",G7=""),"",IF($L$4='DATA SHEET'!$BC$6,VLOOKUP(F7,अंक,23,0),IF($L$4='DATA SHEET'!$BC$7,VLOOKUP(F7,अंक,27,0),IF($L$4='DATA SHEET'!$BC$8,VLOOKUP(F7,अंक,31,0),""))))</f>
        <v>60</v>
      </c>
      <c s="172">
        <f>IF(AND(B7="",D7="",F7="",G7=""),"",IF($L$4='DATA SHEET'!$BC$6,VLOOKUP(F7,अंक,24,0),IF($L$4='DATA SHEET'!$BC$7,VLOOKUP(F7,अंक,28,0),IF($L$4='DATA SHEET'!$BC$8,VLOOKUP(F7,अंक,32,0),""))))</f>
        <v>9</v>
      </c>
      <c s="173">
        <f>IF(AND(H7="",I7="",J7="",K7=""),"",IF($L$4="","",SUM(H7,I7,J7,K7,)))</f>
        <v>88</v>
      </c>
      <c s="172">
        <f>IFERROR(IF(OR($L7="",$L$4="",$B7=""),"",ROUNDUP(L7*$M$6%,0)),"")</f>
        <v>14</v>
      </c>
      <c s="172">
        <f t="shared" si="5" ref="N7:N70">IFERROR(IF(AND($L$4=""),"",IF(AND(L7=""),"",IF(AND(F7=""),"",IF(AND(VLOOKUP(F7,अंक,5,0)=""),"",IF(AND(VLOOKUP(F7,अंक,5,0)&gt;=86),5,IF(AND(VLOOKUP(F7,अंक,5,0)&gt;=76),4,IF(AND(VLOOKUP(F7,अंक,5,0)&gt;=65),3,0))))))),"")</f>
        <v>4</v>
      </c>
      <c s="233">
        <f>IFERROR(IF(F7="","",IF(M7="","",IF(N7="","",SUM(M7:N7)))),"")</f>
        <v>18</v>
      </c>
      <c s="342"/>
      <c s="342"/>
    </row>
    <row r="8" spans="1:17" ht="21.75" customHeight="1">
      <c r="A8" s="193">
        <f>'DATA SHEET'!A9</f>
        <v>2</v>
      </c>
      <c s="167">
        <f t="shared" si="0"/>
        <v>604</v>
      </c>
      <c s="191">
        <f t="shared" si="1"/>
        <v>40409</v>
      </c>
      <c s="169" t="str">
        <f t="shared" si="2"/>
        <v>BHAWNA KANWAR</v>
      </c>
      <c s="169" t="str">
        <f t="shared" si="3"/>
        <v>ANAND SINGH</v>
      </c>
      <c s="170">
        <f t="shared" si="4"/>
        <v>8050</v>
      </c>
      <c s="194" t="str">
        <f t="shared" si="6" ref="G8:G70">IFERROR(IF($C$4="","",VLOOKUP(A8,नाम1,13,0)),"")</f>
        <v/>
      </c>
      <c s="172">
        <f>IF(AND(B8="",D8="",F8="",G8=""),"",IF($L$4='DATA SHEET'!$BC$6,VLOOKUP(F8,अंक,21,0),IF($L$4='DATA SHEET'!$BC$7,VLOOKUP(F8,अंक,25,0),IF($L$4='DATA SHEET'!$BC$8,VLOOKUP(F8,अंक,29,0),""))))</f>
        <v>8</v>
      </c>
      <c s="172">
        <f>IF(AND(B8="",D8="",F8="",G8=""),"",IF($L$4='DATA SHEET'!$BC$6,VLOOKUP(F8,अंक,22,0),IF($L$4='DATA SHEET'!$BC$7,VLOOKUP(F8,अंक,26,0),IF($L$4='DATA SHEET'!$BC$8,VLOOKUP(F8,अंक,30,0),""))))</f>
        <v>8</v>
      </c>
      <c s="172">
        <f>IF(AND(B8="",D8="",F8="",G8=""),"",IF($L$4='DATA SHEET'!$BC$6,VLOOKUP(F8,अंक,23,0),IF($L$4='DATA SHEET'!$BC$7,VLOOKUP(F8,अंक,27,0),IF($L$4='DATA SHEET'!$BC$8,VLOOKUP(F8,अंक,31,0),""))))</f>
        <v>65</v>
      </c>
      <c s="172">
        <f>IF(AND(B8="",D8="",F8="",G8=""),"",IF($L$4='DATA SHEET'!$BC$6,VLOOKUP(F8,अंक,24,0),IF($L$4='DATA SHEET'!$BC$7,VLOOKUP(F8,अंक,28,0),IF($L$4='DATA SHEET'!$BC$8,VLOOKUP(F8,अंक,32,0),""))))</f>
        <v>8</v>
      </c>
      <c s="173">
        <f t="shared" si="7" ref="L8:L71">IF(AND(H8="",I8="",J8="",K8=""),"",IF($L$4="","",SUM(H8,I8,J8,K8,)))</f>
        <v>89</v>
      </c>
      <c s="172">
        <f t="shared" si="8" ref="M8:M71">IFERROR(IF(OR($L8="",$L$4="",$B8=""),"",ROUNDUP(L8*$M$6%,0)),"")</f>
        <v>14</v>
      </c>
      <c s="172">
        <f t="shared" si="5"/>
        <v>4</v>
      </c>
      <c s="233">
        <f t="shared" si="9" ref="O8:O71">IFERROR(IF(F8="","",IF(M8="","",IF(N8="","",SUM(M8:N8)))),"")</f>
        <v>18</v>
      </c>
      <c s="354"/>
      <c s="354"/>
    </row>
    <row r="9" spans="1:17" ht="21.75" customHeight="1">
      <c r="A9" s="193">
        <f>'DATA SHEET'!A10</f>
        <v>3</v>
      </c>
      <c s="167">
        <f t="shared" si="0"/>
        <v>495</v>
      </c>
      <c s="191">
        <f t="shared" si="1"/>
        <v>40882</v>
      </c>
      <c s="169" t="str">
        <f t="shared" si="2"/>
        <v>CHHATRAPAL</v>
      </c>
      <c s="169" t="str">
        <f t="shared" si="3"/>
        <v>BABLU RAM GURJAR</v>
      </c>
      <c s="170">
        <f t="shared" si="4"/>
        <v>8051</v>
      </c>
      <c s="194" t="str">
        <f t="shared" si="6"/>
        <v/>
      </c>
      <c s="172">
        <f>IF(AND(B9="",D9="",F9="",G9=""),"",IF($L$4='DATA SHEET'!$BC$6,VLOOKUP(F9,अंक,21,0),IF($L$4='DATA SHEET'!$BC$7,VLOOKUP(F9,अंक,25,0),IF($L$4='DATA SHEET'!$BC$8,VLOOKUP(F9,अंक,29,0),""))))</f>
        <v>7</v>
      </c>
      <c s="172">
        <f>IF(AND(B9="",D9="",F9="",G9=""),"",IF($L$4='DATA SHEET'!$BC$6,VLOOKUP(F9,अंक,22,0),IF($L$4='DATA SHEET'!$BC$7,VLOOKUP(F9,अंक,26,0),IF($L$4='DATA SHEET'!$BC$8,VLOOKUP(F9,अंक,30,0),""))))</f>
        <v>9</v>
      </c>
      <c s="172">
        <f>IF(AND(B9="",D9="",F9="",G9=""),"",IF($L$4='DATA SHEET'!$BC$6,VLOOKUP(F9,अंक,23,0),IF($L$4='DATA SHEET'!$BC$7,VLOOKUP(F9,अंक,27,0),IF($L$4='DATA SHEET'!$BC$8,VLOOKUP(F9,अंक,31,0),""))))</f>
        <v>64</v>
      </c>
      <c s="172">
        <f>IF(AND(B9="",D9="",F9="",G9=""),"",IF($L$4='DATA SHEET'!$BC$6,VLOOKUP(F9,अंक,24,0),IF($L$4='DATA SHEET'!$BC$7,VLOOKUP(F9,अंक,28,0),IF($L$4='DATA SHEET'!$BC$8,VLOOKUP(F9,अंक,32,0),""))))</f>
        <v>9</v>
      </c>
      <c s="173">
        <f t="shared" si="7"/>
        <v>89</v>
      </c>
      <c s="172">
        <f t="shared" si="8"/>
        <v>14</v>
      </c>
      <c s="172">
        <f t="shared" si="5"/>
        <v>4</v>
      </c>
      <c s="233">
        <f t="shared" si="9"/>
        <v>18</v>
      </c>
      <c s="354"/>
      <c s="354"/>
    </row>
    <row r="10" spans="1:17" ht="21.75" customHeight="1">
      <c r="A10" s="193">
        <f>'DATA SHEET'!A11</f>
        <v>4</v>
      </c>
      <c s="167">
        <f t="shared" si="0"/>
        <v>392</v>
      </c>
      <c s="191">
        <f t="shared" si="1"/>
        <v>40825</v>
      </c>
      <c s="169" t="str">
        <f t="shared" si="2"/>
        <v>DEVRAJ SINGH</v>
      </c>
      <c s="169" t="str">
        <f t="shared" si="3"/>
        <v>MAHAVEER SINGH</v>
      </c>
      <c s="170">
        <f t="shared" si="4"/>
        <v>8052</v>
      </c>
      <c s="194" t="str">
        <f t="shared" si="6"/>
        <v/>
      </c>
      <c s="172">
        <f>IF(AND(B10="",D10="",F10="",G10=""),"",IF($L$4='DATA SHEET'!$BC$6,VLOOKUP(F10,अंक,21,0),IF($L$4='DATA SHEET'!$BC$7,VLOOKUP(F10,अंक,25,0),IF($L$4='DATA SHEET'!$BC$8,VLOOKUP(F10,अंक,29,0),""))))</f>
        <v>5</v>
      </c>
      <c s="172">
        <f>IF(AND(B10="",D10="",F10="",G10=""),"",IF($L$4='DATA SHEET'!$BC$6,VLOOKUP(F10,अंक,22,0),IF($L$4='DATA SHEET'!$BC$7,VLOOKUP(F10,अंक,26,0),IF($L$4='DATA SHEET'!$BC$8,VLOOKUP(F10,अंक,30,0),""))))</f>
        <v>7</v>
      </c>
      <c s="172">
        <f>IF(AND(B10="",D10="",F10="",G10=""),"",IF($L$4='DATA SHEET'!$BC$6,VLOOKUP(F10,अंक,23,0),IF($L$4='DATA SHEET'!$BC$7,VLOOKUP(F10,अंक,27,0),IF($L$4='DATA SHEET'!$BC$8,VLOOKUP(F10,अंक,31,0),""))))</f>
        <v>63</v>
      </c>
      <c s="172">
        <f>IF(AND(B10="",D10="",F10="",G10=""),"",IF($L$4='DATA SHEET'!$BC$6,VLOOKUP(F10,अंक,24,0),IF($L$4='DATA SHEET'!$BC$7,VLOOKUP(F10,अंक,28,0),IF($L$4='DATA SHEET'!$BC$8,VLOOKUP(F10,अंक,32,0),""))))</f>
        <v>7</v>
      </c>
      <c s="173">
        <f t="shared" si="7"/>
        <v>82</v>
      </c>
      <c s="172">
        <f t="shared" si="8"/>
        <v>13</v>
      </c>
      <c s="172">
        <f t="shared" si="5"/>
        <v>4</v>
      </c>
      <c s="233">
        <f t="shared" si="9"/>
        <v>17</v>
      </c>
      <c s="354"/>
      <c s="354"/>
    </row>
    <row r="11" spans="1:17" ht="21.75" customHeight="1">
      <c r="A11" s="193">
        <f>'DATA SHEET'!A12</f>
        <v>5</v>
      </c>
      <c s="167">
        <f t="shared" si="0"/>
        <v>443</v>
      </c>
      <c s="191">
        <f t="shared" si="1"/>
        <v>40308</v>
      </c>
      <c s="169" t="str">
        <f t="shared" si="2"/>
        <v>DILIP</v>
      </c>
      <c s="169" t="str">
        <f t="shared" si="3"/>
        <v>BANSI RAM</v>
      </c>
      <c s="170">
        <f t="shared" si="4"/>
        <v>8053</v>
      </c>
      <c s="194" t="str">
        <f t="shared" si="6"/>
        <v/>
      </c>
      <c s="172">
        <f>IF(AND(B11="",D11="",F11="",G11=""),"",IF($L$4='DATA SHEET'!$BC$6,VLOOKUP(F11,अंक,21,0),IF($L$4='DATA SHEET'!$BC$7,VLOOKUP(F11,अंक,25,0),IF($L$4='DATA SHEET'!$BC$8,VLOOKUP(F11,अंक,29,0),""))))</f>
        <v>8</v>
      </c>
      <c s="172">
        <f>IF(AND(B11="",D11="",F11="",G11=""),"",IF($L$4='DATA SHEET'!$BC$6,VLOOKUP(F11,अंक,22,0),IF($L$4='DATA SHEET'!$BC$7,VLOOKUP(F11,अंक,26,0),IF($L$4='DATA SHEET'!$BC$8,VLOOKUP(F11,अंक,30,0),""))))</f>
        <v>8</v>
      </c>
      <c s="172">
        <f>IF(AND(B11="",D11="",F11="",G11=""),"",IF($L$4='DATA SHEET'!$BC$6,VLOOKUP(F11,अंक,23,0),IF($L$4='DATA SHEET'!$BC$7,VLOOKUP(F11,अंक,27,0),IF($L$4='DATA SHEET'!$BC$8,VLOOKUP(F11,अंक,31,0),""))))</f>
        <v>62</v>
      </c>
      <c s="172">
        <f>IF(AND(B11="",D11="",F11="",G11=""),"",IF($L$4='DATA SHEET'!$BC$6,VLOOKUP(F11,अंक,24,0),IF($L$4='DATA SHEET'!$BC$7,VLOOKUP(F11,अंक,28,0),IF($L$4='DATA SHEET'!$BC$8,VLOOKUP(F11,अंक,32,0),""))))</f>
        <v>8</v>
      </c>
      <c s="173">
        <f t="shared" si="7"/>
        <v>86</v>
      </c>
      <c s="172">
        <f t="shared" si="8"/>
        <v>13</v>
      </c>
      <c s="172">
        <f t="shared" si="5"/>
        <v>5</v>
      </c>
      <c s="233">
        <f t="shared" si="9"/>
        <v>18</v>
      </c>
      <c s="354"/>
      <c s="354"/>
    </row>
    <row r="12" spans="1:17" ht="21.75" customHeight="1">
      <c r="A12" s="193">
        <f>'DATA SHEET'!A13</f>
        <v>6</v>
      </c>
      <c s="167">
        <f t="shared" si="0"/>
        <v>535</v>
      </c>
      <c s="191">
        <f t="shared" si="1"/>
        <v>39918</v>
      </c>
      <c s="169" t="str">
        <f t="shared" si="2"/>
        <v>HARENDRA GURJAR</v>
      </c>
      <c s="169" t="str">
        <f t="shared" si="3"/>
        <v>BUDHA RAM</v>
      </c>
      <c s="170">
        <f t="shared" si="4"/>
        <v>8054</v>
      </c>
      <c s="194" t="str">
        <f t="shared" si="6"/>
        <v/>
      </c>
      <c s="172">
        <f>IF(AND(B12="",D12="",F12="",G12=""),"",IF($L$4='DATA SHEET'!$BC$6,VLOOKUP(F12,अंक,21,0),IF($L$4='DATA SHEET'!$BC$7,VLOOKUP(F12,अंक,25,0),IF($L$4='DATA SHEET'!$BC$8,VLOOKUP(F12,अंक,29,0),""))))</f>
        <v>9</v>
      </c>
      <c s="172">
        <f>IF(AND(B12="",D12="",F12="",G12=""),"",IF($L$4='DATA SHEET'!$BC$6,VLOOKUP(F12,अंक,22,0),IF($L$4='DATA SHEET'!$BC$7,VLOOKUP(F12,अंक,26,0),IF($L$4='DATA SHEET'!$BC$8,VLOOKUP(F12,अंक,30,0),""))))</f>
        <v>8</v>
      </c>
      <c s="172">
        <f>IF(AND(B12="",D12="",F12="",G12=""),"",IF($L$4='DATA SHEET'!$BC$6,VLOOKUP(F12,अंक,23,0),IF($L$4='DATA SHEET'!$BC$7,VLOOKUP(F12,अंक,27,0),IF($L$4='DATA SHEET'!$BC$8,VLOOKUP(F12,अंक,31,0),""))))</f>
        <v>64</v>
      </c>
      <c s="172">
        <f>IF(AND(B12="",D12="",F12="",G12=""),"",IF($L$4='DATA SHEET'!$BC$6,VLOOKUP(F12,अंक,24,0),IF($L$4='DATA SHEET'!$BC$7,VLOOKUP(F12,अंक,28,0),IF($L$4='DATA SHEET'!$BC$8,VLOOKUP(F12,अंक,32,0),""))))</f>
        <v>8</v>
      </c>
      <c s="173">
        <f t="shared" si="7"/>
        <v>89</v>
      </c>
      <c s="172">
        <f t="shared" si="8"/>
        <v>14</v>
      </c>
      <c s="172">
        <f t="shared" si="5"/>
        <v>5</v>
      </c>
      <c s="233">
        <f t="shared" si="9"/>
        <v>19</v>
      </c>
      <c s="354"/>
      <c s="354"/>
    </row>
    <row r="13" spans="1:17" ht="21.75" customHeight="1">
      <c r="A13" s="193">
        <f>'DATA SHEET'!A14</f>
        <v>7</v>
      </c>
      <c s="167">
        <f t="shared" si="0"/>
        <v>629</v>
      </c>
      <c s="191">
        <f t="shared" si="1"/>
        <v>41104</v>
      </c>
      <c s="169" t="str">
        <f t="shared" si="2"/>
        <v>KHUSHI</v>
      </c>
      <c s="169" t="str">
        <f t="shared" si="3"/>
        <v>RAJU RAM</v>
      </c>
      <c s="170">
        <f t="shared" si="4"/>
        <v>8055</v>
      </c>
      <c s="194" t="str">
        <f t="shared" si="6"/>
        <v/>
      </c>
      <c s="172">
        <f>IF(AND(B13="",D13="",F13="",G13=""),"",IF($L$4='DATA SHEET'!$BC$6,VLOOKUP(F13,अंक,21,0),IF($L$4='DATA SHEET'!$BC$7,VLOOKUP(F13,अंक,25,0),IF($L$4='DATA SHEET'!$BC$8,VLOOKUP(F13,अंक,29,0),""))))</f>
        <v>7</v>
      </c>
      <c s="172">
        <f>IF(AND(B13="",D13="",F13="",G13=""),"",IF($L$4='DATA SHEET'!$BC$6,VLOOKUP(F13,अंक,22,0),IF($L$4='DATA SHEET'!$BC$7,VLOOKUP(F13,अंक,26,0),IF($L$4='DATA SHEET'!$BC$8,VLOOKUP(F13,अंक,30,0),""))))</f>
        <v>9</v>
      </c>
      <c s="172">
        <f>IF(AND(B13="",D13="",F13="",G13=""),"",IF($L$4='DATA SHEET'!$BC$6,VLOOKUP(F13,अंक,23,0),IF($L$4='DATA SHEET'!$BC$7,VLOOKUP(F13,अंक,27,0),IF($L$4='DATA SHEET'!$BC$8,VLOOKUP(F13,अंक,31,0),""))))</f>
        <v>67</v>
      </c>
      <c s="172">
        <f>IF(AND(B13="",D13="",F13="",G13=""),"",IF($L$4='DATA SHEET'!$BC$6,VLOOKUP(F13,अंक,24,0),IF($L$4='DATA SHEET'!$BC$7,VLOOKUP(F13,अंक,28,0),IF($L$4='DATA SHEET'!$BC$8,VLOOKUP(F13,अंक,32,0),""))))</f>
        <v>9</v>
      </c>
      <c s="173">
        <f t="shared" si="7"/>
        <v>92</v>
      </c>
      <c s="172">
        <f t="shared" si="8"/>
        <v>14</v>
      </c>
      <c s="172">
        <f t="shared" si="5"/>
        <v>5</v>
      </c>
      <c s="233">
        <f t="shared" si="9"/>
        <v>19</v>
      </c>
      <c s="354"/>
      <c s="354"/>
    </row>
    <row r="14" spans="1:17" ht="21.75" customHeight="1">
      <c r="A14" s="193">
        <f>'DATA SHEET'!A15</f>
        <v>8</v>
      </c>
      <c s="167">
        <f t="shared" si="0"/>
        <v>602</v>
      </c>
      <c s="191">
        <f t="shared" si="1"/>
        <v>40637</v>
      </c>
      <c s="169" t="str">
        <f t="shared" si="2"/>
        <v>KISAN BHAKAR</v>
      </c>
      <c s="169" t="str">
        <f t="shared" si="3"/>
        <v>SATYNARAYAN</v>
      </c>
      <c s="170">
        <f t="shared" si="4"/>
        <v>8056</v>
      </c>
      <c s="194" t="str">
        <f t="shared" si="6"/>
        <v/>
      </c>
      <c s="172">
        <f>IF(AND(B14="",D14="",F14="",G14=""),"",IF($L$4='DATA SHEET'!$BC$6,VLOOKUP(F14,अंक,21,0),IF($L$4='DATA SHEET'!$BC$7,VLOOKUP(F14,अंक,25,0),IF($L$4='DATA SHEET'!$BC$8,VLOOKUP(F14,अंक,29,0),""))))</f>
        <v>8</v>
      </c>
      <c s="172">
        <f>IF(AND(B14="",D14="",F14="",G14=""),"",IF($L$4='DATA SHEET'!$BC$6,VLOOKUP(F14,अंक,22,0),IF($L$4='DATA SHEET'!$BC$7,VLOOKUP(F14,अंक,26,0),IF($L$4='DATA SHEET'!$BC$8,VLOOKUP(F14,अंक,30,0),""))))</f>
        <v>10</v>
      </c>
      <c s="172">
        <f>IF(AND(B14="",D14="",F14="",G14=""),"",IF($L$4='DATA SHEET'!$BC$6,VLOOKUP(F14,अंक,23,0),IF($L$4='DATA SHEET'!$BC$7,VLOOKUP(F14,अंक,27,0),IF($L$4='DATA SHEET'!$BC$8,VLOOKUP(F14,अंक,31,0),""))))</f>
        <v>65</v>
      </c>
      <c s="172">
        <f>IF(AND(B14="",D14="",F14="",G14=""),"",IF($L$4='DATA SHEET'!$BC$6,VLOOKUP(F14,अंक,24,0),IF($L$4='DATA SHEET'!$BC$7,VLOOKUP(F14,अंक,28,0),IF($L$4='DATA SHEET'!$BC$8,VLOOKUP(F14,अंक,32,0),""))))</f>
        <v>10</v>
      </c>
      <c s="173">
        <f t="shared" si="7"/>
        <v>93</v>
      </c>
      <c s="172">
        <f t="shared" si="8"/>
        <v>14</v>
      </c>
      <c s="172">
        <f t="shared" si="5"/>
        <v>4</v>
      </c>
      <c s="233">
        <f t="shared" si="9"/>
        <v>18</v>
      </c>
      <c s="354"/>
      <c s="354"/>
    </row>
    <row r="15" spans="1:17" ht="21.75" customHeight="1">
      <c r="A15" s="193">
        <f>'DATA SHEET'!A16</f>
        <v>9</v>
      </c>
      <c s="167">
        <f t="shared" si="0"/>
        <v>581</v>
      </c>
      <c s="191">
        <f t="shared" si="1"/>
        <v>40544</v>
      </c>
      <c s="169" t="str">
        <f t="shared" si="2"/>
        <v>KULDEEP SINGH</v>
      </c>
      <c s="169" t="str">
        <f t="shared" si="3"/>
        <v>GOPAL SINGH</v>
      </c>
      <c s="170">
        <f t="shared" si="4"/>
        <v>8057</v>
      </c>
      <c s="194" t="str">
        <f t="shared" si="6"/>
        <v/>
      </c>
      <c s="172">
        <f>IF(AND(B15="",D15="",F15="",G15=""),"",IF($L$4='DATA SHEET'!$BC$6,VLOOKUP(F15,अंक,21,0),IF($L$4='DATA SHEET'!$BC$7,VLOOKUP(F15,अंक,25,0),IF($L$4='DATA SHEET'!$BC$8,VLOOKUP(F15,अंक,29,0),""))))</f>
        <v>9</v>
      </c>
      <c s="172">
        <f>IF(AND(B15="",D15="",F15="",G15=""),"",IF($L$4='DATA SHEET'!$BC$6,VLOOKUP(F15,अंक,22,0),IF($L$4='DATA SHEET'!$BC$7,VLOOKUP(F15,अंक,26,0),IF($L$4='DATA SHEET'!$BC$8,VLOOKUP(F15,अंक,30,0),""))))</f>
        <v>10</v>
      </c>
      <c s="172">
        <f>IF(AND(B15="",D15="",F15="",G15=""),"",IF($L$4='DATA SHEET'!$BC$6,VLOOKUP(F15,अंक,23,0),IF($L$4='DATA SHEET'!$BC$7,VLOOKUP(F15,अंक,27,0),IF($L$4='DATA SHEET'!$BC$8,VLOOKUP(F15,अंक,31,0),""))))</f>
        <v>66</v>
      </c>
      <c s="172">
        <f>IF(AND(B15="",D15="",F15="",G15=""),"",IF($L$4='DATA SHEET'!$BC$6,VLOOKUP(F15,अंक,24,0),IF($L$4='DATA SHEET'!$BC$7,VLOOKUP(F15,अंक,28,0),IF($L$4='DATA SHEET'!$BC$8,VLOOKUP(F15,अंक,32,0),""))))</f>
        <v>9</v>
      </c>
      <c s="173">
        <f t="shared" si="7"/>
        <v>94</v>
      </c>
      <c s="172">
        <f t="shared" si="8"/>
        <v>15</v>
      </c>
      <c s="172">
        <f t="shared" si="5"/>
        <v>5</v>
      </c>
      <c s="233">
        <f t="shared" si="9"/>
        <v>20</v>
      </c>
      <c s="354"/>
      <c s="354"/>
    </row>
    <row r="16" spans="1:17" ht="21.75" customHeight="1">
      <c r="A16" s="193">
        <f>'DATA SHEET'!A17</f>
        <v>10</v>
      </c>
      <c s="167">
        <f t="shared" si="0"/>
        <v>444</v>
      </c>
      <c s="191">
        <f t="shared" si="1"/>
        <v>40040</v>
      </c>
      <c s="169" t="str">
        <f t="shared" si="2"/>
        <v>MANISH NATH</v>
      </c>
      <c s="169" t="str">
        <f t="shared" si="3"/>
        <v>RAJU RAM</v>
      </c>
      <c s="170">
        <f t="shared" si="4"/>
        <v>8058</v>
      </c>
      <c s="194" t="str">
        <f t="shared" si="6"/>
        <v/>
      </c>
      <c s="172">
        <f>IF(AND(B16="",D16="",F16="",G16=""),"",IF($L$4='DATA SHEET'!$BC$6,VLOOKUP(F16,अंक,21,0),IF($L$4='DATA SHEET'!$BC$7,VLOOKUP(F16,अंक,25,0),IF($L$4='DATA SHEET'!$BC$8,VLOOKUP(F16,अंक,29,0),""))))</f>
        <v>9</v>
      </c>
      <c s="172">
        <f>IF(AND(B16="",D16="",F16="",G16=""),"",IF($L$4='DATA SHEET'!$BC$6,VLOOKUP(F16,अंक,22,0),IF($L$4='DATA SHEET'!$BC$7,VLOOKUP(F16,अंक,26,0),IF($L$4='DATA SHEET'!$BC$8,VLOOKUP(F16,अंक,30,0),""))))</f>
        <v>10</v>
      </c>
      <c s="172">
        <f>IF(AND(B16="",D16="",F16="",G16=""),"",IF($L$4='DATA SHEET'!$BC$6,VLOOKUP(F16,अंक,23,0),IF($L$4='DATA SHEET'!$BC$7,VLOOKUP(F16,अंक,27,0),IF($L$4='DATA SHEET'!$BC$8,VLOOKUP(F16,अंक,31,0),""))))</f>
        <v>70</v>
      </c>
      <c s="172">
        <f>IF(AND(B16="",D16="",F16="",G16=""),"",IF($L$4='DATA SHEET'!$BC$6,VLOOKUP(F16,अंक,24,0),IF($L$4='DATA SHEET'!$BC$7,VLOOKUP(F16,अंक,28,0),IF($L$4='DATA SHEET'!$BC$8,VLOOKUP(F16,अंक,32,0),""))))</f>
        <v>10</v>
      </c>
      <c s="173">
        <f t="shared" si="7"/>
        <v>99</v>
      </c>
      <c s="172">
        <f t="shared" si="8"/>
        <v>15</v>
      </c>
      <c s="172">
        <f t="shared" si="5"/>
        <v>5</v>
      </c>
      <c s="233">
        <f t="shared" si="9"/>
        <v>20</v>
      </c>
      <c s="354"/>
      <c s="354"/>
    </row>
    <row r="17" spans="1:17" ht="21.75" customHeight="1">
      <c r="A17" s="193">
        <f>'DATA SHEET'!A18</f>
        <v>11</v>
      </c>
      <c s="167">
        <f t="shared" si="0"/>
        <v>387</v>
      </c>
      <c s="191">
        <f t="shared" si="1"/>
        <v>40502</v>
      </c>
      <c s="169" t="str">
        <f t="shared" si="2"/>
        <v>MANOJ SAIN</v>
      </c>
      <c s="169" t="str">
        <f t="shared" si="3"/>
        <v>MOHANA RAM</v>
      </c>
      <c s="170">
        <f t="shared" si="4"/>
        <v>8059</v>
      </c>
      <c s="194" t="str">
        <f t="shared" si="6"/>
        <v/>
      </c>
      <c s="172">
        <f>IF(AND(B17="",D17="",F17="",G17=""),"",IF($L$4='DATA SHEET'!$BC$6,VLOOKUP(F17,अंक,21,0),IF($L$4='DATA SHEET'!$BC$7,VLOOKUP(F17,अंक,25,0),IF($L$4='DATA SHEET'!$BC$8,VLOOKUP(F17,अंक,29,0),""))))</f>
        <v>10</v>
      </c>
      <c s="172">
        <f>IF(AND(B17="",D17="",F17="",G17=""),"",IF($L$4='DATA SHEET'!$BC$6,VLOOKUP(F17,अंक,22,0),IF($L$4='DATA SHEET'!$BC$7,VLOOKUP(F17,अंक,26,0),IF($L$4='DATA SHEET'!$BC$8,VLOOKUP(F17,अंक,30,0),""))))</f>
        <v>10</v>
      </c>
      <c s="172">
        <f>IF(AND(B17="",D17="",F17="",G17=""),"",IF($L$4='DATA SHEET'!$BC$6,VLOOKUP(F17,अंक,23,0),IF($L$4='DATA SHEET'!$BC$7,VLOOKUP(F17,अंक,27,0),IF($L$4='DATA SHEET'!$BC$8,VLOOKUP(F17,अंक,31,0),""))))</f>
        <v>65</v>
      </c>
      <c s="172">
        <f>IF(AND(B17="",D17="",F17="",G17=""),"",IF($L$4='DATA SHEET'!$BC$6,VLOOKUP(F17,अंक,24,0),IF($L$4='DATA SHEET'!$BC$7,VLOOKUP(F17,अंक,28,0),IF($L$4='DATA SHEET'!$BC$8,VLOOKUP(F17,अंक,32,0),""))))</f>
        <v>7</v>
      </c>
      <c s="173">
        <f t="shared" si="7"/>
        <v>92</v>
      </c>
      <c s="172">
        <f t="shared" si="8"/>
        <v>14</v>
      </c>
      <c s="172">
        <f t="shared" si="5"/>
        <v>5</v>
      </c>
      <c s="233">
        <f t="shared" si="9"/>
        <v>19</v>
      </c>
      <c s="354"/>
      <c s="354"/>
    </row>
    <row r="18" spans="1:17" ht="21.75" customHeight="1">
      <c r="A18" s="193">
        <f>'DATA SHEET'!A19</f>
        <v>12</v>
      </c>
      <c s="167">
        <f t="shared" si="0"/>
        <v>353</v>
      </c>
      <c s="191">
        <f t="shared" si="1"/>
        <v>40795</v>
      </c>
      <c s="169" t="str">
        <f t="shared" si="2"/>
        <v>MOHIT SAIN</v>
      </c>
      <c s="169" t="str">
        <f t="shared" si="3"/>
        <v>RAMNIWAS</v>
      </c>
      <c s="170">
        <f t="shared" si="4"/>
        <v>8060</v>
      </c>
      <c s="194" t="str">
        <f t="shared" si="6"/>
        <v/>
      </c>
      <c s="172">
        <f>IF(AND(B18="",D18="",F18="",G18=""),"",IF($L$4='DATA SHEET'!$BC$6,VLOOKUP(F18,अंक,21,0),IF($L$4='DATA SHEET'!$BC$7,VLOOKUP(F18,अंक,25,0),IF($L$4='DATA SHEET'!$BC$8,VLOOKUP(F18,अंक,29,0),""))))</f>
        <v>10</v>
      </c>
      <c s="172">
        <f>IF(AND(B18="",D18="",F18="",G18=""),"",IF($L$4='DATA SHEET'!$BC$6,VLOOKUP(F18,अंक,22,0),IF($L$4='DATA SHEET'!$BC$7,VLOOKUP(F18,अंक,26,0),IF($L$4='DATA SHEET'!$BC$8,VLOOKUP(F18,अंक,30,0),""))))</f>
        <v>10</v>
      </c>
      <c s="172">
        <f>IF(AND(B18="",D18="",F18="",G18=""),"",IF($L$4='DATA SHEET'!$BC$6,VLOOKUP(F18,अंक,23,0),IF($L$4='DATA SHEET'!$BC$7,VLOOKUP(F18,अंक,27,0),IF($L$4='DATA SHEET'!$BC$8,VLOOKUP(F18,अंक,31,0),""))))</f>
        <v>62</v>
      </c>
      <c s="172">
        <f>IF(AND(B18="",D18="",F18="",G18=""),"",IF($L$4='DATA SHEET'!$BC$6,VLOOKUP(F18,अंक,24,0),IF($L$4='DATA SHEET'!$BC$7,VLOOKUP(F18,अंक,28,0),IF($L$4='DATA SHEET'!$BC$8,VLOOKUP(F18,अंक,32,0),""))))</f>
        <v>5</v>
      </c>
      <c s="173">
        <f t="shared" si="7"/>
        <v>87</v>
      </c>
      <c s="172">
        <f t="shared" si="8"/>
        <v>14</v>
      </c>
      <c s="172">
        <f t="shared" si="5"/>
        <v>5</v>
      </c>
      <c s="233">
        <f t="shared" si="9"/>
        <v>19</v>
      </c>
      <c s="354"/>
      <c s="354"/>
    </row>
    <row r="19" spans="1:17" ht="21.75" customHeight="1">
      <c r="A19" s="193">
        <f>'DATA SHEET'!A20</f>
        <v>13</v>
      </c>
      <c s="167">
        <f t="shared" si="0"/>
        <v>504</v>
      </c>
      <c s="191">
        <f t="shared" si="1"/>
        <v>40571</v>
      </c>
      <c s="169" t="str">
        <f t="shared" si="2"/>
        <v>NEHA KANWAR</v>
      </c>
      <c s="169" t="str">
        <f t="shared" si="3"/>
        <v>DHANNA RAM</v>
      </c>
      <c s="170">
        <f t="shared" si="4"/>
        <v>8061</v>
      </c>
      <c s="194" t="str">
        <f t="shared" si="6"/>
        <v/>
      </c>
      <c s="172">
        <f>IF(AND(B19="",D19="",F19="",G19=""),"",IF($L$4='DATA SHEET'!$BC$6,VLOOKUP(F19,अंक,21,0),IF($L$4='DATA SHEET'!$BC$7,VLOOKUP(F19,अंक,25,0),IF($L$4='DATA SHEET'!$BC$8,VLOOKUP(F19,अंक,29,0),""))))</f>
        <v>9</v>
      </c>
      <c s="172">
        <f>IF(AND(B19="",D19="",F19="",G19=""),"",IF($L$4='DATA SHEET'!$BC$6,VLOOKUP(F19,अंक,22,0),IF($L$4='DATA SHEET'!$BC$7,VLOOKUP(F19,अंक,26,0),IF($L$4='DATA SHEET'!$BC$8,VLOOKUP(F19,अंक,30,0),""))))</f>
        <v>10</v>
      </c>
      <c s="172">
        <f>IF(AND(B19="",D19="",F19="",G19=""),"",IF($L$4='DATA SHEET'!$BC$6,VLOOKUP(F19,अंक,23,0),IF($L$4='DATA SHEET'!$BC$7,VLOOKUP(F19,अंक,27,0),IF($L$4='DATA SHEET'!$BC$8,VLOOKUP(F19,अंक,31,0),""))))</f>
        <v>63</v>
      </c>
      <c s="172">
        <f>IF(AND(B19="",D19="",F19="",G19=""),"",IF($L$4='DATA SHEET'!$BC$6,VLOOKUP(F19,अंक,24,0),IF($L$4='DATA SHEET'!$BC$7,VLOOKUP(F19,अंक,28,0),IF($L$4='DATA SHEET'!$BC$8,VLOOKUP(F19,अंक,32,0),""))))</f>
        <v>8</v>
      </c>
      <c s="173">
        <f t="shared" si="7"/>
        <v>90</v>
      </c>
      <c s="172">
        <f t="shared" si="8"/>
        <v>14</v>
      </c>
      <c s="172">
        <f t="shared" si="5"/>
        <v>5</v>
      </c>
      <c s="233">
        <f t="shared" si="9"/>
        <v>19</v>
      </c>
      <c s="354"/>
      <c s="354"/>
    </row>
    <row r="20" spans="1:17" ht="21.75" customHeight="1">
      <c r="A20" s="193">
        <f>'DATA SHEET'!A21</f>
        <v>14</v>
      </c>
      <c s="167">
        <f t="shared" si="0"/>
        <v>613</v>
      </c>
      <c s="191">
        <f t="shared" si="1"/>
        <v>40190</v>
      </c>
      <c s="169" t="str">
        <f t="shared" si="2"/>
        <v>NIKITA</v>
      </c>
      <c s="169" t="str">
        <f t="shared" si="3"/>
        <v>RAJU RAM</v>
      </c>
      <c s="170">
        <f t="shared" si="4"/>
        <v>8062</v>
      </c>
      <c s="194" t="str">
        <f t="shared" si="6"/>
        <v/>
      </c>
      <c s="172">
        <f>IF(AND(B20="",D20="",F20="",G20=""),"",IF($L$4='DATA SHEET'!$BC$6,VLOOKUP(F20,अंक,21,0),IF($L$4='DATA SHEET'!$BC$7,VLOOKUP(F20,अंक,25,0),IF($L$4='DATA SHEET'!$BC$8,VLOOKUP(F20,अंक,29,0),""))))</f>
        <v>10</v>
      </c>
      <c s="172">
        <f>IF(AND(B20="",D20="",F20="",G20=""),"",IF($L$4='DATA SHEET'!$BC$6,VLOOKUP(F20,अंक,22,0),IF($L$4='DATA SHEET'!$BC$7,VLOOKUP(F20,अंक,26,0),IF($L$4='DATA SHEET'!$BC$8,VLOOKUP(F20,अंक,30,0),""))))</f>
        <v>10</v>
      </c>
      <c s="172">
        <f>IF(AND(B20="",D20="",F20="",G20=""),"",IF($L$4='DATA SHEET'!$BC$6,VLOOKUP(F20,अंक,23,0),IF($L$4='DATA SHEET'!$BC$7,VLOOKUP(F20,अंक,27,0),IF($L$4='DATA SHEET'!$BC$8,VLOOKUP(F20,अंक,31,0),""))))</f>
        <v>61</v>
      </c>
      <c s="172">
        <f>IF(AND(B20="",D20="",F20="",G20=""),"",IF($L$4='DATA SHEET'!$BC$6,VLOOKUP(F20,अंक,24,0),IF($L$4='DATA SHEET'!$BC$7,VLOOKUP(F20,अंक,28,0),IF($L$4='DATA SHEET'!$BC$8,VLOOKUP(F20,अंक,32,0),""))))</f>
        <v>9</v>
      </c>
      <c s="173">
        <f t="shared" si="7"/>
        <v>90</v>
      </c>
      <c s="172">
        <f t="shared" si="8"/>
        <v>14</v>
      </c>
      <c s="172">
        <f t="shared" si="5"/>
        <v>5</v>
      </c>
      <c s="233">
        <f t="shared" si="9"/>
        <v>19</v>
      </c>
      <c s="354"/>
      <c s="354"/>
    </row>
    <row r="21" spans="1:17" ht="21.75" customHeight="1">
      <c r="A21" s="193">
        <f>'DATA SHEET'!A22</f>
        <v>15</v>
      </c>
      <c s="167">
        <f t="shared" si="0"/>
        <v>389</v>
      </c>
      <c s="191">
        <f t="shared" si="1"/>
        <v>40544</v>
      </c>
      <c s="169" t="str">
        <f t="shared" si="2"/>
        <v>NISHA KANWAR</v>
      </c>
      <c s="169" t="str">
        <f t="shared" si="3"/>
        <v>BALVEER SINGH</v>
      </c>
      <c s="170">
        <f t="shared" si="4"/>
        <v>8063</v>
      </c>
      <c s="194" t="str">
        <f t="shared" si="6"/>
        <v/>
      </c>
      <c s="172">
        <f>IF(AND(B21="",D21="",F21="",G21=""),"",IF($L$4='DATA SHEET'!$BC$6,VLOOKUP(F21,अंक,21,0),IF($L$4='DATA SHEET'!$BC$7,VLOOKUP(F21,अंक,25,0),IF($L$4='DATA SHEET'!$BC$8,VLOOKUP(F21,अंक,29,0),""))))</f>
        <v>8</v>
      </c>
      <c s="172">
        <f>IF(AND(B21="",D21="",F21="",G21=""),"",IF($L$4='DATA SHEET'!$BC$6,VLOOKUP(F21,अंक,22,0),IF($L$4='DATA SHEET'!$BC$7,VLOOKUP(F21,अंक,26,0),IF($L$4='DATA SHEET'!$BC$8,VLOOKUP(F21,अंक,30,0),""))))</f>
        <v>8</v>
      </c>
      <c s="172">
        <f>IF(AND(B21="",D21="",F21="",G21=""),"",IF($L$4='DATA SHEET'!$BC$6,VLOOKUP(F21,अंक,23,0),IF($L$4='DATA SHEET'!$BC$7,VLOOKUP(F21,अंक,27,0),IF($L$4='DATA SHEET'!$BC$8,VLOOKUP(F21,अंक,31,0),""))))</f>
        <v>64</v>
      </c>
      <c s="172">
        <f>IF(AND(B21="",D21="",F21="",G21=""),"",IF($L$4='DATA SHEET'!$BC$6,VLOOKUP(F21,अंक,24,0),IF($L$4='DATA SHEET'!$BC$7,VLOOKUP(F21,अंक,28,0),IF($L$4='DATA SHEET'!$BC$8,VLOOKUP(F21,अंक,32,0),""))))</f>
        <v>7</v>
      </c>
      <c s="173">
        <f t="shared" si="7"/>
        <v>87</v>
      </c>
      <c s="172">
        <f t="shared" si="8"/>
        <v>14</v>
      </c>
      <c s="172">
        <f t="shared" si="5"/>
        <v>5</v>
      </c>
      <c s="233">
        <f t="shared" si="9"/>
        <v>19</v>
      </c>
      <c s="354"/>
      <c s="354"/>
    </row>
    <row r="22" spans="1:17" ht="21.75" customHeight="1">
      <c r="A22" s="193">
        <f>'DATA SHEET'!A23</f>
        <v>16</v>
      </c>
      <c s="167">
        <f t="shared" si="0"/>
        <v>368</v>
      </c>
      <c s="191">
        <f t="shared" si="1"/>
        <v>40878</v>
      </c>
      <c s="169" t="str">
        <f t="shared" si="2"/>
        <v>NISHA THORY</v>
      </c>
      <c s="169" t="str">
        <f t="shared" si="3"/>
        <v>RAMSWAROOP THORY</v>
      </c>
      <c s="170">
        <f t="shared" si="4"/>
        <v>8064</v>
      </c>
      <c s="194" t="str">
        <f t="shared" si="6"/>
        <v/>
      </c>
      <c s="172">
        <f>IF(AND(B22="",D22="",F22="",G22=""),"",IF($L$4='DATA SHEET'!$BC$6,VLOOKUP(F22,अंक,21,0),IF($L$4='DATA SHEET'!$BC$7,VLOOKUP(F22,अंक,25,0),IF($L$4='DATA SHEET'!$BC$8,VLOOKUP(F22,अंक,29,0),""))))</f>
        <v>9</v>
      </c>
      <c s="172">
        <f>IF(AND(B22="",D22="",F22="",G22=""),"",IF($L$4='DATA SHEET'!$BC$6,VLOOKUP(F22,अंक,22,0),IF($L$4='DATA SHEET'!$BC$7,VLOOKUP(F22,अंक,26,0),IF($L$4='DATA SHEET'!$BC$8,VLOOKUP(F22,अंक,30,0),""))))</f>
        <v>9</v>
      </c>
      <c s="172">
        <f>IF(AND(B22="",D22="",F22="",G22=""),"",IF($L$4='DATA SHEET'!$BC$6,VLOOKUP(F22,अंक,23,0),IF($L$4='DATA SHEET'!$BC$7,VLOOKUP(F22,अंक,27,0),IF($L$4='DATA SHEET'!$BC$8,VLOOKUP(F22,अंक,31,0),""))))</f>
        <v>65</v>
      </c>
      <c s="172">
        <f>IF(AND(B22="",D22="",F22="",G22=""),"",IF($L$4='DATA SHEET'!$BC$6,VLOOKUP(F22,अंक,24,0),IF($L$4='DATA SHEET'!$BC$7,VLOOKUP(F22,अंक,28,0),IF($L$4='DATA SHEET'!$BC$8,VLOOKUP(F22,अंक,32,0),""))))</f>
        <v>8</v>
      </c>
      <c s="173">
        <f t="shared" si="7"/>
        <v>91</v>
      </c>
      <c s="172">
        <f t="shared" si="8"/>
        <v>14</v>
      </c>
      <c s="172">
        <f t="shared" si="5"/>
        <v>5</v>
      </c>
      <c s="233">
        <f t="shared" si="9"/>
        <v>19</v>
      </c>
      <c s="354"/>
      <c s="354"/>
    </row>
    <row r="23" spans="1:17" ht="21.75" customHeight="1">
      <c r="A23" s="193">
        <f>'DATA SHEET'!A24</f>
        <v>17</v>
      </c>
      <c s="167">
        <f t="shared" si="0"/>
        <v>541</v>
      </c>
      <c s="191">
        <f t="shared" si="1"/>
        <v>41061</v>
      </c>
      <c s="169" t="str">
        <f t="shared" si="2"/>
        <v>OMPRAKASH LORA</v>
      </c>
      <c s="169" t="str">
        <f t="shared" si="3"/>
        <v>PURNA RAM</v>
      </c>
      <c s="170">
        <f t="shared" si="4"/>
        <v>8065</v>
      </c>
      <c s="194" t="str">
        <f t="shared" si="6"/>
        <v/>
      </c>
      <c s="172">
        <f>IF(AND(B23="",D23="",F23="",G23=""),"",IF($L$4='DATA SHEET'!$BC$6,VLOOKUP(F23,अंक,21,0),IF($L$4='DATA SHEET'!$BC$7,VLOOKUP(F23,अंक,25,0),IF($L$4='DATA SHEET'!$BC$8,VLOOKUP(F23,अंक,29,0),""))))</f>
        <v>9</v>
      </c>
      <c s="172">
        <f>IF(AND(B23="",D23="",F23="",G23=""),"",IF($L$4='DATA SHEET'!$BC$6,VLOOKUP(F23,अंक,22,0),IF($L$4='DATA SHEET'!$BC$7,VLOOKUP(F23,अंक,26,0),IF($L$4='DATA SHEET'!$BC$8,VLOOKUP(F23,अंक,30,0),""))))</f>
        <v>10</v>
      </c>
      <c s="172">
        <f>IF(AND(B23="",D23="",F23="",G23=""),"",IF($L$4='DATA SHEET'!$BC$6,VLOOKUP(F23,अंक,23,0),IF($L$4='DATA SHEET'!$BC$7,VLOOKUP(F23,अंक,27,0),IF($L$4='DATA SHEET'!$BC$8,VLOOKUP(F23,अंक,31,0),""))))</f>
        <v>66</v>
      </c>
      <c s="172">
        <f>IF(AND(B23="",D23="",F23="",G23=""),"",IF($L$4='DATA SHEET'!$BC$6,VLOOKUP(F23,अंक,24,0),IF($L$4='DATA SHEET'!$BC$7,VLOOKUP(F23,अंक,28,0),IF($L$4='DATA SHEET'!$BC$8,VLOOKUP(F23,अंक,32,0),""))))</f>
        <v>9</v>
      </c>
      <c s="173">
        <f t="shared" si="7"/>
        <v>94</v>
      </c>
      <c s="172">
        <f t="shared" si="8"/>
        <v>15</v>
      </c>
      <c s="172">
        <f t="shared" si="5"/>
        <v>5</v>
      </c>
      <c s="233">
        <f t="shared" si="9"/>
        <v>20</v>
      </c>
      <c s="354"/>
      <c s="354"/>
    </row>
    <row r="24" spans="1:17" ht="21.75" customHeight="1">
      <c r="A24" s="193">
        <f>'DATA SHEET'!A25</f>
        <v>18</v>
      </c>
      <c s="167">
        <f t="shared" si="0"/>
        <v>548</v>
      </c>
      <c s="191">
        <f t="shared" si="1"/>
        <v>40739</v>
      </c>
      <c s="169" t="str">
        <f t="shared" si="2"/>
        <v>PUNAM KANWAR</v>
      </c>
      <c s="169" t="str">
        <f t="shared" si="3"/>
        <v>VIKRAM SINGH</v>
      </c>
      <c s="170">
        <f t="shared" si="4"/>
        <v>8066</v>
      </c>
      <c s="194" t="str">
        <f t="shared" si="6"/>
        <v/>
      </c>
      <c s="172">
        <f>IF(AND(B24="",D24="",F24="",G24=""),"",IF($L$4='DATA SHEET'!$BC$6,VLOOKUP(F24,अंक,21,0),IF($L$4='DATA SHEET'!$BC$7,VLOOKUP(F24,अंक,25,0),IF($L$4='DATA SHEET'!$BC$8,VLOOKUP(F24,अंक,29,0),""))))</f>
        <v>10</v>
      </c>
      <c s="172">
        <f>IF(AND(B24="",D24="",F24="",G24=""),"",IF($L$4='DATA SHEET'!$BC$6,VLOOKUP(F24,अंक,22,0),IF($L$4='DATA SHEET'!$BC$7,VLOOKUP(F24,अंक,26,0),IF($L$4='DATA SHEET'!$BC$8,VLOOKUP(F24,अंक,30,0),""))))</f>
        <v>10</v>
      </c>
      <c s="172">
        <f>IF(AND(B24="",D24="",F24="",G24=""),"",IF($L$4='DATA SHEET'!$BC$6,VLOOKUP(F24,अंक,23,0),IF($L$4='DATA SHEET'!$BC$7,VLOOKUP(F24,अंक,27,0),IF($L$4='DATA SHEET'!$BC$8,VLOOKUP(F24,अंक,31,0),""))))</f>
        <v>68</v>
      </c>
      <c s="172">
        <f>IF(AND(B24="",D24="",F24="",G24=""),"",IF($L$4='DATA SHEET'!$BC$6,VLOOKUP(F24,अंक,24,0),IF($L$4='DATA SHEET'!$BC$7,VLOOKUP(F24,अंक,28,0),IF($L$4='DATA SHEET'!$BC$8,VLOOKUP(F24,अंक,32,0),""))))</f>
        <v>10</v>
      </c>
      <c s="173">
        <f t="shared" si="7"/>
        <v>98</v>
      </c>
      <c s="172">
        <f t="shared" si="8"/>
        <v>15</v>
      </c>
      <c s="172">
        <f t="shared" si="5"/>
        <v>5</v>
      </c>
      <c s="233">
        <f t="shared" si="9"/>
        <v>20</v>
      </c>
      <c s="354"/>
      <c s="354"/>
    </row>
    <row r="25" spans="1:17" ht="21.75" customHeight="1">
      <c r="A25" s="193">
        <f>'DATA SHEET'!A26</f>
        <v>19</v>
      </c>
      <c s="167">
        <f t="shared" si="0"/>
        <v>592</v>
      </c>
      <c s="191">
        <f t="shared" si="1"/>
        <v>41130</v>
      </c>
      <c s="169" t="str">
        <f t="shared" si="2"/>
        <v>RINU THALORE</v>
      </c>
      <c s="169" t="str">
        <f t="shared" si="3"/>
        <v>SOHANA RAM</v>
      </c>
      <c s="170">
        <f t="shared" si="4"/>
        <v>8067</v>
      </c>
      <c s="194" t="str">
        <f t="shared" si="6"/>
        <v/>
      </c>
      <c s="172">
        <f>IF(AND(B25="",D25="",F25="",G25=""),"",IF($L$4='DATA SHEET'!$BC$6,VLOOKUP(F25,अंक,21,0),IF($L$4='DATA SHEET'!$BC$7,VLOOKUP(F25,अंक,25,0),IF($L$4='DATA SHEET'!$BC$8,VLOOKUP(F25,अंक,29,0),""))))</f>
        <v>7</v>
      </c>
      <c s="172">
        <f>IF(AND(B25="",D25="",F25="",G25=""),"",IF($L$4='DATA SHEET'!$BC$6,VLOOKUP(F25,अंक,22,0),IF($L$4='DATA SHEET'!$BC$7,VLOOKUP(F25,अंक,26,0),IF($L$4='DATA SHEET'!$BC$8,VLOOKUP(F25,अंक,30,0),""))))</f>
        <v>9</v>
      </c>
      <c s="172">
        <f>IF(AND(B25="",D25="",F25="",G25=""),"",IF($L$4='DATA SHEET'!$BC$6,VLOOKUP(F25,अंक,23,0),IF($L$4='DATA SHEET'!$BC$7,VLOOKUP(F25,अंक,27,0),IF($L$4='DATA SHEET'!$BC$8,VLOOKUP(F25,अंक,31,0),""))))</f>
        <v>67</v>
      </c>
      <c s="172">
        <f>IF(AND(B25="",D25="",F25="",G25=""),"",IF($L$4='DATA SHEET'!$BC$6,VLOOKUP(F25,अंक,24,0),IF($L$4='DATA SHEET'!$BC$7,VLOOKUP(F25,अंक,28,0),IF($L$4='DATA SHEET'!$BC$8,VLOOKUP(F25,अंक,32,0),""))))</f>
        <v>7</v>
      </c>
      <c s="173">
        <f t="shared" si="7"/>
        <v>90</v>
      </c>
      <c s="172">
        <f t="shared" si="8"/>
        <v>14</v>
      </c>
      <c s="172">
        <f t="shared" si="5"/>
        <v>5</v>
      </c>
      <c s="233">
        <f t="shared" si="9"/>
        <v>19</v>
      </c>
      <c s="354"/>
      <c s="354"/>
    </row>
    <row r="26" spans="1:17" ht="21.75" customHeight="1">
      <c r="A26" s="193">
        <f>'DATA SHEET'!A27</f>
        <v>20</v>
      </c>
      <c s="167">
        <f t="shared" si="0"/>
        <v>446</v>
      </c>
      <c s="191">
        <f t="shared" si="1"/>
        <v>40205</v>
      </c>
      <c s="169" t="str">
        <f t="shared" si="2"/>
        <v>VIKKI PAL</v>
      </c>
      <c s="169" t="str">
        <f t="shared" si="3"/>
        <v>BODU RAM</v>
      </c>
      <c s="170">
        <f t="shared" si="4"/>
        <v>8068</v>
      </c>
      <c s="194" t="str">
        <f t="shared" si="6"/>
        <v/>
      </c>
      <c s="172">
        <f>IF(AND(B26="",D26="",F26="",G26=""),"",IF($L$4='DATA SHEET'!$BC$6,VLOOKUP(F26,अंक,21,0),IF($L$4='DATA SHEET'!$BC$7,VLOOKUP(F26,अंक,25,0),IF($L$4='DATA SHEET'!$BC$8,VLOOKUP(F26,अंक,29,0),""))))</f>
        <v>8</v>
      </c>
      <c s="172">
        <f>IF(AND(B26="",D26="",F26="",G26=""),"",IF($L$4='DATA SHEET'!$BC$6,VLOOKUP(F26,अंक,22,0),IF($L$4='DATA SHEET'!$BC$7,VLOOKUP(F26,अंक,26,0),IF($L$4='DATA SHEET'!$BC$8,VLOOKUP(F26,अंक,30,0),""))))</f>
        <v>10</v>
      </c>
      <c s="172">
        <f>IF(AND(B26="",D26="",F26="",G26=""),"",IF($L$4='DATA SHEET'!$BC$6,VLOOKUP(F26,अंक,23,0),IF($L$4='DATA SHEET'!$BC$7,VLOOKUP(F26,अंक,27,0),IF($L$4='DATA SHEET'!$BC$8,VLOOKUP(F26,अंक,31,0),""))))</f>
        <v>66</v>
      </c>
      <c s="172">
        <f>IF(AND(B26="",D26="",F26="",G26=""),"",IF($L$4='DATA SHEET'!$BC$6,VLOOKUP(F26,अंक,24,0),IF($L$4='DATA SHEET'!$BC$7,VLOOKUP(F26,अंक,28,0),IF($L$4='DATA SHEET'!$BC$8,VLOOKUP(F26,अंक,32,0),""))))</f>
        <v>8</v>
      </c>
      <c s="173">
        <f t="shared" si="7"/>
        <v>92</v>
      </c>
      <c s="172">
        <f t="shared" si="8"/>
        <v>14</v>
      </c>
      <c s="172">
        <f t="shared" si="5"/>
        <v>5</v>
      </c>
      <c s="233">
        <f t="shared" si="9"/>
        <v>19</v>
      </c>
      <c s="354"/>
      <c s="354"/>
    </row>
    <row r="27" spans="1:17" ht="21.75" customHeight="1">
      <c r="A27" s="193">
        <f>'DATA SHEET'!A28</f>
        <v>21</v>
      </c>
      <c s="167">
        <f t="shared" si="0"/>
        <v>650</v>
      </c>
      <c s="191">
        <f t="shared" si="1"/>
        <v>40371</v>
      </c>
      <c s="169" t="str">
        <f t="shared" si="2"/>
        <v>VISHAL</v>
      </c>
      <c s="169" t="str">
        <f t="shared" si="3"/>
        <v>BALKISHAN</v>
      </c>
      <c s="170">
        <f t="shared" si="4"/>
        <v>8069</v>
      </c>
      <c s="194" t="str">
        <f t="shared" si="6"/>
        <v/>
      </c>
      <c s="172">
        <f>IF(AND(B27="",D27="",F27="",G27=""),"",IF($L$4='DATA SHEET'!$BC$6,VLOOKUP(F27,अंक,21,0),IF($L$4='DATA SHEET'!$BC$7,VLOOKUP(F27,अंक,25,0),IF($L$4='DATA SHEET'!$BC$8,VLOOKUP(F27,अंक,29,0),""))))</f>
        <v>9</v>
      </c>
      <c s="172">
        <f>IF(AND(B27="",D27="",F27="",G27=""),"",IF($L$4='DATA SHEET'!$BC$6,VLOOKUP(F27,अंक,22,0),IF($L$4='DATA SHEET'!$BC$7,VLOOKUP(F27,अंक,26,0),IF($L$4='DATA SHEET'!$BC$8,VLOOKUP(F27,अंक,30,0),""))))</f>
        <v>9</v>
      </c>
      <c s="172">
        <f>IF(AND(B27="",D27="",F27="",G27=""),"",IF($L$4='DATA SHEET'!$BC$6,VLOOKUP(F27,अंक,23,0),IF($L$4='DATA SHEET'!$BC$7,VLOOKUP(F27,अंक,27,0),IF($L$4='DATA SHEET'!$BC$8,VLOOKUP(F27,अंक,31,0),""))))</f>
        <v>64</v>
      </c>
      <c s="172">
        <f>IF(AND(B27="",D27="",F27="",G27=""),"",IF($L$4='DATA SHEET'!$BC$6,VLOOKUP(F27,अंक,24,0),IF($L$4='DATA SHEET'!$BC$7,VLOOKUP(F27,अंक,28,0),IF($L$4='DATA SHEET'!$BC$8,VLOOKUP(F27,अंक,32,0),""))))</f>
        <v>9</v>
      </c>
      <c s="173">
        <f t="shared" si="7"/>
        <v>91</v>
      </c>
      <c s="172">
        <f t="shared" si="8"/>
        <v>14</v>
      </c>
      <c s="172">
        <f t="shared" si="5"/>
        <v>5</v>
      </c>
      <c s="233">
        <f t="shared" si="9"/>
        <v>19</v>
      </c>
      <c s="354"/>
      <c s="354"/>
    </row>
    <row r="28" spans="1:17" ht="21.75" customHeight="1">
      <c r="A28" s="193">
        <f>'DATA SHEET'!A29</f>
        <v>22</v>
      </c>
      <c s="167" t="str">
        <f t="shared" si="0"/>
        <v/>
      </c>
      <c s="191" t="str">
        <f t="shared" si="1"/>
        <v/>
      </c>
      <c s="169" t="str">
        <f t="shared" si="2"/>
        <v/>
      </c>
      <c s="169" t="str">
        <f t="shared" si="3"/>
        <v/>
      </c>
      <c s="170" t="str">
        <f t="shared" si="4"/>
        <v/>
      </c>
      <c s="195" t="str">
        <f t="shared" si="6"/>
        <v/>
      </c>
      <c s="196" t="str">
        <f>IF(AND(B28="",D28="",F28="",G28=""),"",IF($L$4='DATA SHEET'!$BC$6,VLOOKUP(F28,अंक,21,0),IF($L$4='DATA SHEET'!$BC$7,VLOOKUP(F28,अंक,25,0),IF($L$4='DATA SHEET'!$BC$8,VLOOKUP(F28,अंक,29,0),""))))</f>
        <v/>
      </c>
      <c s="196" t="str">
        <f>IF(AND(B28="",D28="",F28="",G28=""),"",IF($L$4='DATA SHEET'!$BC$6,VLOOKUP(F28,अंक,22,0),IF($L$4='DATA SHEET'!$BC$7,VLOOKUP(F28,अंक,26,0),IF($L$4='DATA SHEET'!$BC$8,VLOOKUP(F28,अंक,30,0),""))))</f>
        <v/>
      </c>
      <c s="196" t="str">
        <f>IF(AND(B28="",D28="",F28="",G28=""),"",IF($L$4='DATA SHEET'!$BC$6,VLOOKUP(F28,अंक,23,0),IF($L$4='DATA SHEET'!$BC$7,VLOOKUP(F28,अंक,27,0),IF($L$4='DATA SHEET'!$BC$8,VLOOKUP(F28,अंक,31,0),""))))</f>
        <v/>
      </c>
      <c s="196" t="str">
        <f>IF(AND(B28="",D28="",F28="",G28=""),"",IF($L$4='DATA SHEET'!$BC$6,VLOOKUP(F28,अंक,24,0),IF($L$4='DATA SHEET'!$BC$7,VLOOKUP(F28,अंक,28,0),IF($L$4='DATA SHEET'!$BC$8,VLOOKUP(F28,अंक,32,0),""))))</f>
        <v/>
      </c>
      <c s="196" t="str">
        <f t="shared" si="7"/>
        <v/>
      </c>
      <c s="196" t="str">
        <f t="shared" si="8"/>
        <v/>
      </c>
      <c s="196" t="str">
        <f t="shared" si="5"/>
        <v/>
      </c>
      <c s="197" t="str">
        <f t="shared" si="9"/>
        <v/>
      </c>
      <c s="354"/>
      <c s="354"/>
    </row>
    <row r="29" spans="1:18" ht="21.75" customHeight="1">
      <c r="A29" s="193" t="str">
        <f>'DATA SHEET'!A30</f>
        <v/>
      </c>
      <c s="167" t="str">
        <f t="shared" si="0"/>
        <v/>
      </c>
      <c s="191" t="str">
        <f t="shared" si="1"/>
        <v/>
      </c>
      <c s="169" t="str">
        <f t="shared" si="2"/>
        <v/>
      </c>
      <c s="169" t="str">
        <f t="shared" si="3"/>
        <v/>
      </c>
      <c s="170" t="str">
        <f t="shared" si="4"/>
        <v/>
      </c>
      <c s="194" t="str">
        <f t="shared" si="6"/>
        <v/>
      </c>
      <c s="196" t="str">
        <f>IF(AND(B29="",D29="",F29="",G29=""),"",IF($L$4='DATA SHEET'!$BC$6,VLOOKUP(F29,अंक,21,0),IF($L$4='DATA SHEET'!$BC$7,VLOOKUP(F29,अंक,25,0),IF($L$4='DATA SHEET'!$BC$8,VLOOKUP(F29,अंक,29,0),""))))</f>
        <v/>
      </c>
      <c s="196" t="str">
        <f>IF(AND(B29="",D29="",F29="",G29=""),"",IF($L$4='DATA SHEET'!$BC$6,VLOOKUP(F29,अंक,22,0),IF($L$4='DATA SHEET'!$BC$7,VLOOKUP(F29,अंक,26,0),IF($L$4='DATA SHEET'!$BC$8,VLOOKUP(F29,अंक,30,0),""))))</f>
        <v/>
      </c>
      <c s="196" t="str">
        <f>IF(AND(B29="",D29="",F29="",G29=""),"",IF($L$4='DATA SHEET'!$BC$6,VLOOKUP(F29,अंक,23,0),IF($L$4='DATA SHEET'!$BC$7,VLOOKUP(F29,अंक,27,0),IF($L$4='DATA SHEET'!$BC$8,VLOOKUP(F29,अंक,31,0),""))))</f>
        <v/>
      </c>
      <c s="196" t="str">
        <f>IF(AND(B29="",D29="",F29="",G29=""),"",IF($L$4='DATA SHEET'!$BC$6,VLOOKUP(F29,अंक,24,0),IF($L$4='DATA SHEET'!$BC$7,VLOOKUP(F29,अंक,28,0),IF($L$4='DATA SHEET'!$BC$8,VLOOKUP(F29,अंक,32,0),""))))</f>
        <v/>
      </c>
      <c s="196" t="str">
        <f t="shared" si="7"/>
        <v/>
      </c>
      <c s="196" t="str">
        <f t="shared" si="8"/>
        <v/>
      </c>
      <c s="196" t="str">
        <f t="shared" si="5"/>
        <v/>
      </c>
      <c s="197" t="str">
        <f t="shared" si="9"/>
        <v/>
      </c>
      <c s="354"/>
      <c s="354"/>
      <c s="196"/>
    </row>
    <row r="30" spans="1:18" ht="21.75" customHeight="1">
      <c r="A30" s="193" t="str">
        <f>'DATA SHEET'!A31</f>
        <v/>
      </c>
      <c s="167" t="str">
        <f t="shared" si="0"/>
        <v/>
      </c>
      <c s="191" t="str">
        <f t="shared" si="1"/>
        <v/>
      </c>
      <c s="169" t="str">
        <f t="shared" si="2"/>
        <v/>
      </c>
      <c s="169" t="str">
        <f t="shared" si="3"/>
        <v/>
      </c>
      <c s="170" t="str">
        <f t="shared" si="4"/>
        <v/>
      </c>
      <c s="194" t="str">
        <f t="shared" si="6"/>
        <v/>
      </c>
      <c s="196" t="str">
        <f>IF(AND(B30="",D30="",F30="",G30=""),"",IF($L$4='DATA SHEET'!$BC$6,VLOOKUP(F30,अंक,21,0),IF($L$4='DATA SHEET'!$BC$7,VLOOKUP(F30,अंक,25,0),IF($L$4='DATA SHEET'!$BC$8,VLOOKUP(F30,अंक,29,0),""))))</f>
        <v/>
      </c>
      <c s="196" t="str">
        <f>IF(AND(B30="",D30="",F30="",G30=""),"",IF($L$4='DATA SHEET'!$BC$6,VLOOKUP(F30,अंक,22,0),IF($L$4='DATA SHEET'!$BC$7,VLOOKUP(F30,अंक,26,0),IF($L$4='DATA SHEET'!$BC$8,VLOOKUP(F30,अंक,30,0),""))))</f>
        <v/>
      </c>
      <c s="196" t="str">
        <f>IF(AND(B30="",D30="",F30="",G30=""),"",IF($L$4='DATA SHEET'!$BC$6,VLOOKUP(F30,अंक,23,0),IF($L$4='DATA SHEET'!$BC$7,VLOOKUP(F30,अंक,27,0),IF($L$4='DATA SHEET'!$BC$8,VLOOKUP(F30,अंक,31,0),""))))</f>
        <v/>
      </c>
      <c s="196" t="str">
        <f>IF(AND(B30="",D30="",F30="",G30=""),"",IF($L$4='DATA SHEET'!$BC$6,VLOOKUP(F30,अंक,24,0),IF($L$4='DATA SHEET'!$BC$7,VLOOKUP(F30,अंक,28,0),IF($L$4='DATA SHEET'!$BC$8,VLOOKUP(F30,अंक,32,0),""))))</f>
        <v/>
      </c>
      <c s="196" t="str">
        <f t="shared" si="7"/>
        <v/>
      </c>
      <c s="196" t="str">
        <f t="shared" si="8"/>
        <v/>
      </c>
      <c s="196" t="str">
        <f t="shared" si="5"/>
        <v/>
      </c>
      <c s="197" t="str">
        <f t="shared" si="9"/>
        <v/>
      </c>
      <c s="354"/>
      <c s="354"/>
      <c s="196"/>
    </row>
    <row r="31" spans="1:18" ht="21.75" customHeight="1">
      <c r="A31" s="193" t="str">
        <f>'DATA SHEET'!A32</f>
        <v/>
      </c>
      <c s="167" t="str">
        <f t="shared" si="0"/>
        <v/>
      </c>
      <c s="191" t="str">
        <f t="shared" si="1"/>
        <v/>
      </c>
      <c s="169" t="str">
        <f t="shared" si="2"/>
        <v/>
      </c>
      <c s="169" t="str">
        <f t="shared" si="3"/>
        <v/>
      </c>
      <c s="170" t="str">
        <f t="shared" si="4"/>
        <v/>
      </c>
      <c s="194" t="str">
        <f t="shared" si="6"/>
        <v/>
      </c>
      <c s="196" t="str">
        <f>IF(AND(B31="",D31="",F31="",G31=""),"",IF($L$4='DATA SHEET'!$BC$6,VLOOKUP(F31,अंक,21,0),IF($L$4='DATA SHEET'!$BC$7,VLOOKUP(F31,अंक,25,0),IF($L$4='DATA SHEET'!$BC$8,VLOOKUP(F31,अंक,29,0),""))))</f>
        <v/>
      </c>
      <c s="196" t="str">
        <f>IF(AND(B31="",D31="",F31="",G31=""),"",IF($L$4='DATA SHEET'!$BC$6,VLOOKUP(F31,अंक,22,0),IF($L$4='DATA SHEET'!$BC$7,VLOOKUP(F31,अंक,26,0),IF($L$4='DATA SHEET'!$BC$8,VLOOKUP(F31,अंक,30,0),""))))</f>
        <v/>
      </c>
      <c s="196" t="str">
        <f>IF(AND(B31="",D31="",F31="",G31=""),"",IF($L$4='DATA SHEET'!$BC$6,VLOOKUP(F31,अंक,23,0),IF($L$4='DATA SHEET'!$BC$7,VLOOKUP(F31,अंक,27,0),IF($L$4='DATA SHEET'!$BC$8,VLOOKUP(F31,अंक,31,0),""))))</f>
        <v/>
      </c>
      <c s="196" t="str">
        <f>IF(AND(B31="",D31="",F31="",G31=""),"",IF($L$4='DATA SHEET'!$BC$6,VLOOKUP(F31,अंक,24,0),IF($L$4='DATA SHEET'!$BC$7,VLOOKUP(F31,अंक,28,0),IF($L$4='DATA SHEET'!$BC$8,VLOOKUP(F31,अंक,32,0),""))))</f>
        <v/>
      </c>
      <c s="196" t="str">
        <f t="shared" si="7"/>
        <v/>
      </c>
      <c s="196" t="str">
        <f t="shared" si="8"/>
        <v/>
      </c>
      <c s="196" t="str">
        <f t="shared" si="5"/>
        <v/>
      </c>
      <c s="197" t="str">
        <f t="shared" si="9"/>
        <v/>
      </c>
      <c s="354"/>
      <c s="354"/>
      <c s="196"/>
    </row>
    <row r="32" spans="1:18" ht="21.75" customHeight="1">
      <c r="A32" s="193" t="str">
        <f>'DATA SHEET'!A33</f>
        <v/>
      </c>
      <c s="167" t="str">
        <f t="shared" si="0"/>
        <v/>
      </c>
      <c s="191" t="str">
        <f t="shared" si="1"/>
        <v/>
      </c>
      <c s="169" t="str">
        <f t="shared" si="2"/>
        <v/>
      </c>
      <c s="169" t="str">
        <f t="shared" si="3"/>
        <v/>
      </c>
      <c s="170" t="str">
        <f t="shared" si="4"/>
        <v/>
      </c>
      <c s="194" t="str">
        <f t="shared" si="6"/>
        <v/>
      </c>
      <c s="196" t="str">
        <f>IF(AND(B32="",D32="",F32="",G32=""),"",IF($L$4='DATA SHEET'!$BC$6,VLOOKUP(F32,अंक,21,0),IF($L$4='DATA SHEET'!$BC$7,VLOOKUP(F32,अंक,25,0),IF($L$4='DATA SHEET'!$BC$8,VLOOKUP(F32,अंक,29,0),""))))</f>
        <v/>
      </c>
      <c s="196" t="str">
        <f>IF(AND(B32="",D32="",F32="",G32=""),"",IF($L$4='DATA SHEET'!$BC$6,VLOOKUP(F32,अंक,22,0),IF($L$4='DATA SHEET'!$BC$7,VLOOKUP(F32,अंक,26,0),IF($L$4='DATA SHEET'!$BC$8,VLOOKUP(F32,अंक,30,0),""))))</f>
        <v/>
      </c>
      <c s="196" t="str">
        <f>IF(AND(B32="",D32="",F32="",G32=""),"",IF($L$4='DATA SHEET'!$BC$6,VLOOKUP(F32,अंक,23,0),IF($L$4='DATA SHEET'!$BC$7,VLOOKUP(F32,अंक,27,0),IF($L$4='DATA SHEET'!$BC$8,VLOOKUP(F32,अंक,31,0),""))))</f>
        <v/>
      </c>
      <c s="196" t="str">
        <f>IF(AND(B32="",D32="",F32="",G32=""),"",IF($L$4='DATA SHEET'!$BC$6,VLOOKUP(F32,अंक,24,0),IF($L$4='DATA SHEET'!$BC$7,VLOOKUP(F32,अंक,28,0),IF($L$4='DATA SHEET'!$BC$8,VLOOKUP(F32,अंक,32,0),""))))</f>
        <v/>
      </c>
      <c s="196" t="str">
        <f t="shared" si="7"/>
        <v/>
      </c>
      <c s="196" t="str">
        <f t="shared" si="8"/>
        <v/>
      </c>
      <c s="196" t="str">
        <f t="shared" si="5"/>
        <v/>
      </c>
      <c s="197" t="str">
        <f t="shared" si="9"/>
        <v/>
      </c>
      <c s="354"/>
      <c s="354"/>
      <c s="196"/>
    </row>
    <row r="33" spans="1:18" ht="21.75" customHeight="1">
      <c r="A33" s="193" t="str">
        <f>'DATA SHEET'!A34</f>
        <v/>
      </c>
      <c s="167" t="str">
        <f t="shared" si="0"/>
        <v/>
      </c>
      <c s="191" t="str">
        <f t="shared" si="1"/>
        <v/>
      </c>
      <c s="169" t="str">
        <f t="shared" si="2"/>
        <v/>
      </c>
      <c s="169" t="str">
        <f t="shared" si="3"/>
        <v/>
      </c>
      <c s="170" t="str">
        <f t="shared" si="4"/>
        <v/>
      </c>
      <c s="194" t="str">
        <f t="shared" si="6"/>
        <v/>
      </c>
      <c s="196" t="str">
        <f>IF(AND(B33="",D33="",F33="",G33=""),"",IF($L$4='DATA SHEET'!$BC$6,VLOOKUP(F33,अंक,21,0),IF($L$4='DATA SHEET'!$BC$7,VLOOKUP(F33,अंक,25,0),IF($L$4='DATA SHEET'!$BC$8,VLOOKUP(F33,अंक,29,0),""))))</f>
        <v/>
      </c>
      <c s="196" t="str">
        <f>IF(AND(B33="",D33="",F33="",G33=""),"",IF($L$4='DATA SHEET'!$BC$6,VLOOKUP(F33,अंक,22,0),IF($L$4='DATA SHEET'!$BC$7,VLOOKUP(F33,अंक,26,0),IF($L$4='DATA SHEET'!$BC$8,VLOOKUP(F33,अंक,30,0),""))))</f>
        <v/>
      </c>
      <c s="196" t="str">
        <f>IF(AND(B33="",D33="",F33="",G33=""),"",IF($L$4='DATA SHEET'!$BC$6,VLOOKUP(F33,अंक,23,0),IF($L$4='DATA SHEET'!$BC$7,VLOOKUP(F33,अंक,27,0),IF($L$4='DATA SHEET'!$BC$8,VLOOKUP(F33,अंक,31,0),""))))</f>
        <v/>
      </c>
      <c s="196" t="str">
        <f>IF(AND(B33="",D33="",F33="",G33=""),"",IF($L$4='DATA SHEET'!$BC$6,VLOOKUP(F33,अंक,24,0),IF($L$4='DATA SHEET'!$BC$7,VLOOKUP(F33,अंक,28,0),IF($L$4='DATA SHEET'!$BC$8,VLOOKUP(F33,अंक,32,0),""))))</f>
        <v/>
      </c>
      <c s="196" t="str">
        <f t="shared" si="7"/>
        <v/>
      </c>
      <c s="196" t="str">
        <f t="shared" si="8"/>
        <v/>
      </c>
      <c s="196" t="str">
        <f t="shared" si="5"/>
        <v/>
      </c>
      <c s="197" t="str">
        <f t="shared" si="9"/>
        <v/>
      </c>
      <c s="354"/>
      <c s="354"/>
      <c s="196"/>
    </row>
    <row r="34" spans="1:18" ht="21.75" customHeight="1">
      <c r="A34" s="193" t="str">
        <f>'DATA SHEET'!A35</f>
        <v/>
      </c>
      <c s="167" t="str">
        <f t="shared" si="0"/>
        <v/>
      </c>
      <c s="191" t="str">
        <f t="shared" si="1"/>
        <v/>
      </c>
      <c s="169" t="str">
        <f t="shared" si="2"/>
        <v/>
      </c>
      <c s="169" t="str">
        <f t="shared" si="3"/>
        <v/>
      </c>
      <c s="170" t="str">
        <f t="shared" si="4"/>
        <v/>
      </c>
      <c s="194" t="str">
        <f t="shared" si="6"/>
        <v/>
      </c>
      <c s="196" t="str">
        <f>IF(AND(B34="",D34="",F34="",G34=""),"",IF($L$4='DATA SHEET'!$BC$6,VLOOKUP(F34,अंक,21,0),IF($L$4='DATA SHEET'!$BC$7,VLOOKUP(F34,अंक,25,0),IF($L$4='DATA SHEET'!$BC$8,VLOOKUP(F34,अंक,29,0),""))))</f>
        <v/>
      </c>
      <c s="196" t="str">
        <f>IF(AND(B34="",D34="",F34="",G34=""),"",IF($L$4='DATA SHEET'!$BC$6,VLOOKUP(F34,अंक,22,0),IF($L$4='DATA SHEET'!$BC$7,VLOOKUP(F34,अंक,26,0),IF($L$4='DATA SHEET'!$BC$8,VLOOKUP(F34,अंक,30,0),""))))</f>
        <v/>
      </c>
      <c s="196" t="str">
        <f>IF(AND(B34="",D34="",F34="",G34=""),"",IF($L$4='DATA SHEET'!$BC$6,VLOOKUP(F34,अंक,23,0),IF($L$4='DATA SHEET'!$BC$7,VLOOKUP(F34,अंक,27,0),IF($L$4='DATA SHEET'!$BC$8,VLOOKUP(F34,अंक,31,0),""))))</f>
        <v/>
      </c>
      <c s="196" t="str">
        <f>IF(AND(B34="",D34="",F34="",G34=""),"",IF($L$4='DATA SHEET'!$BC$6,VLOOKUP(F34,अंक,24,0),IF($L$4='DATA SHEET'!$BC$7,VLOOKUP(F34,अंक,28,0),IF($L$4='DATA SHEET'!$BC$8,VLOOKUP(F34,अंक,32,0),""))))</f>
        <v/>
      </c>
      <c s="196" t="str">
        <f t="shared" si="7"/>
        <v/>
      </c>
      <c s="196" t="str">
        <f t="shared" si="8"/>
        <v/>
      </c>
      <c s="196" t="str">
        <f t="shared" si="5"/>
        <v/>
      </c>
      <c s="197" t="str">
        <f t="shared" si="9"/>
        <v/>
      </c>
      <c s="354"/>
      <c s="354"/>
      <c s="196"/>
    </row>
    <row r="35" spans="1:18" ht="21.75" customHeight="1">
      <c r="A35" s="193" t="str">
        <f>'DATA SHEET'!A36</f>
        <v/>
      </c>
      <c s="167" t="str">
        <f t="shared" si="0"/>
        <v/>
      </c>
      <c s="191" t="str">
        <f t="shared" si="1"/>
        <v/>
      </c>
      <c s="169" t="str">
        <f t="shared" si="2"/>
        <v/>
      </c>
      <c s="169" t="str">
        <f t="shared" si="3"/>
        <v/>
      </c>
      <c s="170" t="str">
        <f t="shared" si="4"/>
        <v/>
      </c>
      <c s="194" t="str">
        <f t="shared" si="6"/>
        <v/>
      </c>
      <c s="196" t="str">
        <f>IF(AND(B35="",D35="",F35="",G35=""),"",IF($L$4='DATA SHEET'!$BC$6,VLOOKUP(F35,अंक,21,0),IF($L$4='DATA SHEET'!$BC$7,VLOOKUP(F35,अंक,25,0),IF($L$4='DATA SHEET'!$BC$8,VLOOKUP(F35,अंक,29,0),""))))</f>
        <v/>
      </c>
      <c s="196" t="str">
        <f>IF(AND(B35="",D35="",F35="",G35=""),"",IF($L$4='DATA SHEET'!$BC$6,VLOOKUP(F35,अंक,22,0),IF($L$4='DATA SHEET'!$BC$7,VLOOKUP(F35,अंक,26,0),IF($L$4='DATA SHEET'!$BC$8,VLOOKUP(F35,अंक,30,0),""))))</f>
        <v/>
      </c>
      <c s="196" t="str">
        <f>IF(AND(B35="",D35="",F35="",G35=""),"",IF($L$4='DATA SHEET'!$BC$6,VLOOKUP(F35,अंक,23,0),IF($L$4='DATA SHEET'!$BC$7,VLOOKUP(F35,अंक,27,0),IF($L$4='DATA SHEET'!$BC$8,VLOOKUP(F35,अंक,31,0),""))))</f>
        <v/>
      </c>
      <c s="196" t="str">
        <f>IF(AND(B35="",D35="",F35="",G35=""),"",IF($L$4='DATA SHEET'!$BC$6,VLOOKUP(F35,अंक,24,0),IF($L$4='DATA SHEET'!$BC$7,VLOOKUP(F35,अंक,28,0),IF($L$4='DATA SHEET'!$BC$8,VLOOKUP(F35,अंक,32,0),""))))</f>
        <v/>
      </c>
      <c s="196" t="str">
        <f t="shared" si="7"/>
        <v/>
      </c>
      <c s="196" t="str">
        <f t="shared" si="8"/>
        <v/>
      </c>
      <c s="196" t="str">
        <f t="shared" si="5"/>
        <v/>
      </c>
      <c s="197" t="str">
        <f t="shared" si="9"/>
        <v/>
      </c>
      <c s="354"/>
      <c s="354"/>
      <c s="196"/>
    </row>
    <row r="36" spans="1:18" ht="21.75" customHeight="1">
      <c r="A36" s="193" t="str">
        <f>'DATA SHEET'!A37</f>
        <v/>
      </c>
      <c s="167" t="str">
        <f t="shared" si="0"/>
        <v/>
      </c>
      <c s="191" t="str">
        <f t="shared" si="1"/>
        <v/>
      </c>
      <c s="169" t="str">
        <f t="shared" si="2"/>
        <v/>
      </c>
      <c s="169" t="str">
        <f t="shared" si="3"/>
        <v/>
      </c>
      <c s="170" t="str">
        <f t="shared" si="4"/>
        <v/>
      </c>
      <c s="194" t="str">
        <f t="shared" si="6"/>
        <v/>
      </c>
      <c s="196" t="str">
        <f>IF(AND(B36="",D36="",F36="",G36=""),"",IF($L$4='DATA SHEET'!$BC$6,VLOOKUP(F36,अंक,21,0),IF($L$4='DATA SHEET'!$BC$7,VLOOKUP(F36,अंक,25,0),IF($L$4='DATA SHEET'!$BC$8,VLOOKUP(F36,अंक,29,0),""))))</f>
        <v/>
      </c>
      <c s="196" t="str">
        <f>IF(AND(B36="",D36="",F36="",G36=""),"",IF($L$4='DATA SHEET'!$BC$6,VLOOKUP(F36,अंक,22,0),IF($L$4='DATA SHEET'!$BC$7,VLOOKUP(F36,अंक,26,0),IF($L$4='DATA SHEET'!$BC$8,VLOOKUP(F36,अंक,30,0),""))))</f>
        <v/>
      </c>
      <c s="196" t="str">
        <f>IF(AND(B36="",D36="",F36="",G36=""),"",IF($L$4='DATA SHEET'!$BC$6,VLOOKUP(F36,अंक,23,0),IF($L$4='DATA SHEET'!$BC$7,VLOOKUP(F36,अंक,27,0),IF($L$4='DATA SHEET'!$BC$8,VLOOKUP(F36,अंक,31,0),""))))</f>
        <v/>
      </c>
      <c s="196" t="str">
        <f>IF(AND(B36="",D36="",F36="",G36=""),"",IF($L$4='DATA SHEET'!$BC$6,VLOOKUP(F36,अंक,24,0),IF($L$4='DATA SHEET'!$BC$7,VLOOKUP(F36,अंक,28,0),IF($L$4='DATA SHEET'!$BC$8,VLOOKUP(F36,अंक,32,0),""))))</f>
        <v/>
      </c>
      <c s="196" t="str">
        <f t="shared" si="7"/>
        <v/>
      </c>
      <c s="196" t="str">
        <f t="shared" si="8"/>
        <v/>
      </c>
      <c s="196" t="str">
        <f t="shared" si="5"/>
        <v/>
      </c>
      <c s="197" t="str">
        <f t="shared" si="9"/>
        <v/>
      </c>
      <c s="354"/>
      <c s="354"/>
      <c s="196"/>
    </row>
    <row r="37" spans="1:18" ht="21.75" customHeight="1">
      <c r="A37" s="193" t="str">
        <f>'DATA SHEET'!A38</f>
        <v/>
      </c>
      <c s="167" t="str">
        <f t="shared" si="0"/>
        <v/>
      </c>
      <c s="191" t="str">
        <f t="shared" si="1"/>
        <v/>
      </c>
      <c s="169" t="str">
        <f t="shared" si="2"/>
        <v/>
      </c>
      <c s="169" t="str">
        <f t="shared" si="3"/>
        <v/>
      </c>
      <c s="170" t="str">
        <f t="shared" si="4"/>
        <v/>
      </c>
      <c s="194" t="str">
        <f t="shared" si="6"/>
        <v/>
      </c>
      <c s="196" t="str">
        <f>IF(AND(B37="",D37="",F37="",G37=""),"",IF($L$4='DATA SHEET'!$BC$6,VLOOKUP(F37,अंक,21,0),IF($L$4='DATA SHEET'!$BC$7,VLOOKUP(F37,अंक,25,0),IF($L$4='DATA SHEET'!$BC$8,VLOOKUP(F37,अंक,29,0),""))))</f>
        <v/>
      </c>
      <c s="196" t="str">
        <f>IF(AND(B37="",D37="",F37="",G37=""),"",IF($L$4='DATA SHEET'!$BC$6,VLOOKUP(F37,अंक,22,0),IF($L$4='DATA SHEET'!$BC$7,VLOOKUP(F37,अंक,26,0),IF($L$4='DATA SHEET'!$BC$8,VLOOKUP(F37,अंक,30,0),""))))</f>
        <v/>
      </c>
      <c s="196" t="str">
        <f>IF(AND(B37="",D37="",F37="",G37=""),"",IF($L$4='DATA SHEET'!$BC$6,VLOOKUP(F37,अंक,23,0),IF($L$4='DATA SHEET'!$BC$7,VLOOKUP(F37,अंक,27,0),IF($L$4='DATA SHEET'!$BC$8,VLOOKUP(F37,अंक,31,0),""))))</f>
        <v/>
      </c>
      <c s="196" t="str">
        <f>IF(AND(B37="",D37="",F37="",G37=""),"",IF($L$4='DATA SHEET'!$BC$6,VLOOKUP(F37,अंक,24,0),IF($L$4='DATA SHEET'!$BC$7,VLOOKUP(F37,अंक,28,0),IF($L$4='DATA SHEET'!$BC$8,VLOOKUP(F37,अंक,32,0),""))))</f>
        <v/>
      </c>
      <c s="196" t="str">
        <f t="shared" si="7"/>
        <v/>
      </c>
      <c s="196" t="str">
        <f t="shared" si="8"/>
        <v/>
      </c>
      <c s="196" t="str">
        <f t="shared" si="5"/>
        <v/>
      </c>
      <c s="197" t="str">
        <f t="shared" si="9"/>
        <v/>
      </c>
      <c s="354"/>
      <c s="354"/>
      <c s="196"/>
    </row>
    <row r="38" spans="1:18" ht="21.75" customHeight="1">
      <c r="A38" s="193" t="str">
        <f>'DATA SHEET'!A39</f>
        <v/>
      </c>
      <c s="167" t="str">
        <f t="shared" si="0"/>
        <v/>
      </c>
      <c s="191" t="str">
        <f t="shared" si="1"/>
        <v/>
      </c>
      <c s="169" t="str">
        <f t="shared" si="2"/>
        <v/>
      </c>
      <c s="169" t="str">
        <f t="shared" si="3"/>
        <v/>
      </c>
      <c s="170" t="str">
        <f t="shared" si="4"/>
        <v/>
      </c>
      <c s="194" t="str">
        <f t="shared" si="6"/>
        <v/>
      </c>
      <c s="196" t="str">
        <f>IF(AND(B38="",D38="",F38="",G38=""),"",IF($L$4='DATA SHEET'!$BC$6,VLOOKUP(F38,अंक,21,0),IF($L$4='DATA SHEET'!$BC$7,VLOOKUP(F38,अंक,25,0),IF($L$4='DATA SHEET'!$BC$8,VLOOKUP(F38,अंक,29,0),""))))</f>
        <v/>
      </c>
      <c s="196" t="str">
        <f>IF(AND(B38="",D38="",F38="",G38=""),"",IF($L$4='DATA SHEET'!$BC$6,VLOOKUP(F38,अंक,22,0),IF($L$4='DATA SHEET'!$BC$7,VLOOKUP(F38,अंक,26,0),IF($L$4='DATA SHEET'!$BC$8,VLOOKUP(F38,अंक,30,0),""))))</f>
        <v/>
      </c>
      <c s="196" t="str">
        <f>IF(AND(B38="",D38="",F38="",G38=""),"",IF($L$4='DATA SHEET'!$BC$6,VLOOKUP(F38,अंक,23,0),IF($L$4='DATA SHEET'!$BC$7,VLOOKUP(F38,अंक,27,0),IF($L$4='DATA SHEET'!$BC$8,VLOOKUP(F38,अंक,31,0),""))))</f>
        <v/>
      </c>
      <c s="196" t="str">
        <f>IF(AND(B38="",D38="",F38="",G38=""),"",IF($L$4='DATA SHEET'!$BC$6,VLOOKUP(F38,अंक,24,0),IF($L$4='DATA SHEET'!$BC$7,VLOOKUP(F38,अंक,28,0),IF($L$4='DATA SHEET'!$BC$8,VLOOKUP(F38,अंक,32,0),""))))</f>
        <v/>
      </c>
      <c s="196" t="str">
        <f t="shared" si="7"/>
        <v/>
      </c>
      <c s="196" t="str">
        <f t="shared" si="8"/>
        <v/>
      </c>
      <c s="196" t="str">
        <f t="shared" si="5"/>
        <v/>
      </c>
      <c s="197" t="str">
        <f t="shared" si="9"/>
        <v/>
      </c>
      <c s="354"/>
      <c s="354"/>
      <c s="196"/>
    </row>
    <row r="39" spans="1:18" ht="21.75" customHeight="1">
      <c r="A39" s="193" t="str">
        <f>'DATA SHEET'!A40</f>
        <v/>
      </c>
      <c s="167" t="str">
        <f t="shared" si="0"/>
        <v/>
      </c>
      <c s="191" t="str">
        <f t="shared" si="1"/>
        <v/>
      </c>
      <c s="169" t="str">
        <f t="shared" si="2"/>
        <v/>
      </c>
      <c s="169" t="str">
        <f t="shared" si="3"/>
        <v/>
      </c>
      <c s="170" t="str">
        <f t="shared" si="4"/>
        <v/>
      </c>
      <c s="194" t="str">
        <f t="shared" si="6"/>
        <v/>
      </c>
      <c s="196" t="str">
        <f>IF(AND(B39="",D39="",F39="",G39=""),"",IF($L$4='DATA SHEET'!$BC$6,VLOOKUP(F39,अंक,21,0),IF($L$4='DATA SHEET'!$BC$7,VLOOKUP(F39,अंक,25,0),IF($L$4='DATA SHEET'!$BC$8,VLOOKUP(F39,अंक,29,0),""))))</f>
        <v/>
      </c>
      <c s="196" t="str">
        <f>IF(AND(B39="",D39="",F39="",G39=""),"",IF($L$4='DATA SHEET'!$BC$6,VLOOKUP(F39,अंक,22,0),IF($L$4='DATA SHEET'!$BC$7,VLOOKUP(F39,अंक,26,0),IF($L$4='DATA SHEET'!$BC$8,VLOOKUP(F39,अंक,30,0),""))))</f>
        <v/>
      </c>
      <c s="196" t="str">
        <f>IF(AND(B39="",D39="",F39="",G39=""),"",IF($L$4='DATA SHEET'!$BC$6,VLOOKUP(F39,अंक,23,0),IF($L$4='DATA SHEET'!$BC$7,VLOOKUP(F39,अंक,27,0),IF($L$4='DATA SHEET'!$BC$8,VLOOKUP(F39,अंक,31,0),""))))</f>
        <v/>
      </c>
      <c s="196" t="str">
        <f>IF(AND(B39="",D39="",F39="",G39=""),"",IF($L$4='DATA SHEET'!$BC$6,VLOOKUP(F39,अंक,24,0),IF($L$4='DATA SHEET'!$BC$7,VLOOKUP(F39,अंक,28,0),IF($L$4='DATA SHEET'!$BC$8,VLOOKUP(F39,अंक,32,0),""))))</f>
        <v/>
      </c>
      <c s="196" t="str">
        <f t="shared" si="7"/>
        <v/>
      </c>
      <c s="196" t="str">
        <f t="shared" si="8"/>
        <v/>
      </c>
      <c s="196" t="str">
        <f t="shared" si="5"/>
        <v/>
      </c>
      <c s="197" t="str">
        <f t="shared" si="9"/>
        <v/>
      </c>
      <c s="354"/>
      <c s="354"/>
      <c s="196"/>
    </row>
    <row r="40" spans="1:18" ht="21.75" customHeight="1">
      <c r="A40" s="193" t="str">
        <f>'DATA SHEET'!A41</f>
        <v/>
      </c>
      <c s="167" t="str">
        <f t="shared" si="0"/>
        <v/>
      </c>
      <c s="191" t="str">
        <f t="shared" si="1"/>
        <v/>
      </c>
      <c s="169" t="str">
        <f t="shared" si="2"/>
        <v/>
      </c>
      <c s="169" t="str">
        <f t="shared" si="3"/>
        <v/>
      </c>
      <c s="170" t="str">
        <f t="shared" si="4"/>
        <v/>
      </c>
      <c s="194" t="str">
        <f t="shared" si="6"/>
        <v/>
      </c>
      <c s="196" t="str">
        <f>IF(AND(B40="",D40="",F40="",G40=""),"",IF($L$4='DATA SHEET'!$BC$6,VLOOKUP(F40,अंक,21,0),IF($L$4='DATA SHEET'!$BC$7,VLOOKUP(F40,अंक,25,0),IF($L$4='DATA SHEET'!$BC$8,VLOOKUP(F40,अंक,29,0),""))))</f>
        <v/>
      </c>
      <c s="196" t="str">
        <f>IF(AND(B40="",D40="",F40="",G40=""),"",IF($L$4='DATA SHEET'!$BC$6,VLOOKUP(F40,अंक,22,0),IF($L$4='DATA SHEET'!$BC$7,VLOOKUP(F40,अंक,26,0),IF($L$4='DATA SHEET'!$BC$8,VLOOKUP(F40,अंक,30,0),""))))</f>
        <v/>
      </c>
      <c s="196" t="str">
        <f>IF(AND(B40="",D40="",F40="",G40=""),"",IF($L$4='DATA SHEET'!$BC$6,VLOOKUP(F40,अंक,23,0),IF($L$4='DATA SHEET'!$BC$7,VLOOKUP(F40,अंक,27,0),IF($L$4='DATA SHEET'!$BC$8,VLOOKUP(F40,अंक,31,0),""))))</f>
        <v/>
      </c>
      <c s="196" t="str">
        <f>IF(AND(B40="",D40="",F40="",G40=""),"",IF($L$4='DATA SHEET'!$BC$6,VLOOKUP(F40,अंक,24,0),IF($L$4='DATA SHEET'!$BC$7,VLOOKUP(F40,अंक,28,0),IF($L$4='DATA SHEET'!$BC$8,VLOOKUP(F40,अंक,32,0),""))))</f>
        <v/>
      </c>
      <c s="196" t="str">
        <f t="shared" si="7"/>
        <v/>
      </c>
      <c s="196" t="str">
        <f t="shared" si="8"/>
        <v/>
      </c>
      <c s="196" t="str">
        <f t="shared" si="5"/>
        <v/>
      </c>
      <c s="197" t="str">
        <f t="shared" si="9"/>
        <v/>
      </c>
      <c s="354"/>
      <c s="354"/>
      <c s="196"/>
    </row>
    <row r="41" spans="1:18" ht="21.75" customHeight="1">
      <c r="A41" s="193" t="str">
        <f>'DATA SHEET'!A42</f>
        <v/>
      </c>
      <c s="167" t="str">
        <f t="shared" si="0"/>
        <v/>
      </c>
      <c s="191" t="str">
        <f t="shared" si="1"/>
        <v/>
      </c>
      <c s="169" t="str">
        <f t="shared" si="2"/>
        <v/>
      </c>
      <c s="169" t="str">
        <f t="shared" si="3"/>
        <v/>
      </c>
      <c s="170" t="str">
        <f t="shared" si="4"/>
        <v/>
      </c>
      <c s="194" t="str">
        <f t="shared" si="6"/>
        <v/>
      </c>
      <c s="196" t="str">
        <f>IF(AND(B41="",D41="",F41="",G41=""),"",IF($L$4='DATA SHEET'!$BC$6,VLOOKUP(F41,अंक,21,0),IF($L$4='DATA SHEET'!$BC$7,VLOOKUP(F41,अंक,25,0),IF($L$4='DATA SHEET'!$BC$8,VLOOKUP(F41,अंक,29,0),""))))</f>
        <v/>
      </c>
      <c s="196" t="str">
        <f>IF(AND(B41="",D41="",F41="",G41=""),"",IF($L$4='DATA SHEET'!$BC$6,VLOOKUP(F41,अंक,22,0),IF($L$4='DATA SHEET'!$BC$7,VLOOKUP(F41,अंक,26,0),IF($L$4='DATA SHEET'!$BC$8,VLOOKUP(F41,अंक,30,0),""))))</f>
        <v/>
      </c>
      <c s="196" t="str">
        <f>IF(AND(B41="",D41="",F41="",G41=""),"",IF($L$4='DATA SHEET'!$BC$6,VLOOKUP(F41,अंक,23,0),IF($L$4='DATA SHEET'!$BC$7,VLOOKUP(F41,अंक,27,0),IF($L$4='DATA SHEET'!$BC$8,VLOOKUP(F41,अंक,31,0),""))))</f>
        <v/>
      </c>
      <c s="196" t="str">
        <f>IF(AND(B41="",D41="",F41="",G41=""),"",IF($L$4='DATA SHEET'!$BC$6,VLOOKUP(F41,अंक,24,0),IF($L$4='DATA SHEET'!$BC$7,VLOOKUP(F41,अंक,28,0),IF($L$4='DATA SHEET'!$BC$8,VLOOKUP(F41,अंक,32,0),""))))</f>
        <v/>
      </c>
      <c s="196" t="str">
        <f t="shared" si="7"/>
        <v/>
      </c>
      <c s="196" t="str">
        <f t="shared" si="8"/>
        <v/>
      </c>
      <c s="196" t="str">
        <f t="shared" si="5"/>
        <v/>
      </c>
      <c s="197" t="str">
        <f t="shared" si="9"/>
        <v/>
      </c>
      <c s="354"/>
      <c s="354"/>
      <c s="196"/>
    </row>
    <row r="42" spans="1:18" ht="21.75" customHeight="1">
      <c r="A42" s="193" t="str">
        <f>'DATA SHEET'!A43</f>
        <v/>
      </c>
      <c s="167" t="str">
        <f t="shared" si="0"/>
        <v/>
      </c>
      <c s="191" t="str">
        <f t="shared" si="1"/>
        <v/>
      </c>
      <c s="169" t="str">
        <f t="shared" si="2"/>
        <v/>
      </c>
      <c s="169" t="str">
        <f t="shared" si="3"/>
        <v/>
      </c>
      <c s="170" t="str">
        <f t="shared" si="4"/>
        <v/>
      </c>
      <c s="194" t="str">
        <f t="shared" si="6"/>
        <v/>
      </c>
      <c s="196" t="str">
        <f>IF(AND(B42="",D42="",F42="",G42=""),"",IF($L$4='DATA SHEET'!$BC$6,VLOOKUP(F42,अंक,21,0),IF($L$4='DATA SHEET'!$BC$7,VLOOKUP(F42,अंक,25,0),IF($L$4='DATA SHEET'!$BC$8,VLOOKUP(F42,अंक,29,0),""))))</f>
        <v/>
      </c>
      <c s="196" t="str">
        <f>IF(AND(B42="",D42="",F42="",G42=""),"",IF($L$4='DATA SHEET'!$BC$6,VLOOKUP(F42,अंक,22,0),IF($L$4='DATA SHEET'!$BC$7,VLOOKUP(F42,अंक,26,0),IF($L$4='DATA SHEET'!$BC$8,VLOOKUP(F42,अंक,30,0),""))))</f>
        <v/>
      </c>
      <c s="196" t="str">
        <f>IF(AND(B42="",D42="",F42="",G42=""),"",IF($L$4='DATA SHEET'!$BC$6,VLOOKUP(F42,अंक,23,0),IF($L$4='DATA SHEET'!$BC$7,VLOOKUP(F42,अंक,27,0),IF($L$4='DATA SHEET'!$BC$8,VLOOKUP(F42,अंक,31,0),""))))</f>
        <v/>
      </c>
      <c s="196" t="str">
        <f>IF(AND(B42="",D42="",F42="",G42=""),"",IF($L$4='DATA SHEET'!$BC$6,VLOOKUP(F42,अंक,24,0),IF($L$4='DATA SHEET'!$BC$7,VLOOKUP(F42,अंक,28,0),IF($L$4='DATA SHEET'!$BC$8,VLOOKUP(F42,अंक,32,0),""))))</f>
        <v/>
      </c>
      <c s="196" t="str">
        <f t="shared" si="7"/>
        <v/>
      </c>
      <c s="196" t="str">
        <f t="shared" si="8"/>
        <v/>
      </c>
      <c s="196" t="str">
        <f t="shared" si="5"/>
        <v/>
      </c>
      <c s="197" t="str">
        <f t="shared" si="9"/>
        <v/>
      </c>
      <c s="354"/>
      <c s="354"/>
      <c s="196"/>
    </row>
    <row r="43" spans="1:18" ht="21.75" customHeight="1">
      <c r="A43" s="193" t="str">
        <f>'DATA SHEET'!A44</f>
        <v/>
      </c>
      <c s="167" t="str">
        <f t="shared" si="0"/>
        <v/>
      </c>
      <c s="191" t="str">
        <f t="shared" si="1"/>
        <v/>
      </c>
      <c s="169" t="str">
        <f t="shared" si="2"/>
        <v/>
      </c>
      <c s="169" t="str">
        <f t="shared" si="3"/>
        <v/>
      </c>
      <c s="170" t="str">
        <f t="shared" si="4"/>
        <v/>
      </c>
      <c s="194" t="str">
        <f t="shared" si="6"/>
        <v/>
      </c>
      <c s="196" t="str">
        <f>IF(AND(B43="",D43="",F43="",G43=""),"",IF($L$4='DATA SHEET'!$BC$6,VLOOKUP(F43,अंक,21,0),IF($L$4='DATA SHEET'!$BC$7,VLOOKUP(F43,अंक,25,0),IF($L$4='DATA SHEET'!$BC$8,VLOOKUP(F43,अंक,29,0),""))))</f>
        <v/>
      </c>
      <c s="196" t="str">
        <f>IF(AND(B43="",D43="",F43="",G43=""),"",IF($L$4='DATA SHEET'!$BC$6,VLOOKUP(F43,अंक,22,0),IF($L$4='DATA SHEET'!$BC$7,VLOOKUP(F43,अंक,26,0),IF($L$4='DATA SHEET'!$BC$8,VLOOKUP(F43,अंक,30,0),""))))</f>
        <v/>
      </c>
      <c s="196" t="str">
        <f>IF(AND(B43="",D43="",F43="",G43=""),"",IF($L$4='DATA SHEET'!$BC$6,VLOOKUP(F43,अंक,23,0),IF($L$4='DATA SHEET'!$BC$7,VLOOKUP(F43,अंक,27,0),IF($L$4='DATA SHEET'!$BC$8,VLOOKUP(F43,अंक,31,0),""))))</f>
        <v/>
      </c>
      <c s="196" t="str">
        <f>IF(AND(B43="",D43="",F43="",G43=""),"",IF($L$4='DATA SHEET'!$BC$6,VLOOKUP(F43,अंक,24,0),IF($L$4='DATA SHEET'!$BC$7,VLOOKUP(F43,अंक,28,0),IF($L$4='DATA SHEET'!$BC$8,VLOOKUP(F43,अंक,32,0),""))))</f>
        <v/>
      </c>
      <c s="196" t="str">
        <f t="shared" si="7"/>
        <v/>
      </c>
      <c s="196" t="str">
        <f t="shared" si="8"/>
        <v/>
      </c>
      <c s="196" t="str">
        <f t="shared" si="5"/>
        <v/>
      </c>
      <c s="197" t="str">
        <f t="shared" si="9"/>
        <v/>
      </c>
      <c s="354"/>
      <c s="354"/>
      <c s="196"/>
    </row>
    <row r="44" spans="1:18" ht="21.75" customHeight="1">
      <c r="A44" s="193" t="str">
        <f>'DATA SHEET'!A45</f>
        <v/>
      </c>
      <c s="167" t="str">
        <f t="shared" si="0"/>
        <v/>
      </c>
      <c s="191" t="str">
        <f t="shared" si="1"/>
        <v/>
      </c>
      <c s="169" t="str">
        <f t="shared" si="2"/>
        <v/>
      </c>
      <c s="169" t="str">
        <f t="shared" si="3"/>
        <v/>
      </c>
      <c s="170" t="str">
        <f t="shared" si="4"/>
        <v/>
      </c>
      <c s="194" t="str">
        <f t="shared" si="6"/>
        <v/>
      </c>
      <c s="196" t="str">
        <f>IF(AND(B44="",D44="",F44="",G44=""),"",IF($L$4='DATA SHEET'!$BC$6,VLOOKUP(F44,अंक,21,0),IF($L$4='DATA SHEET'!$BC$7,VLOOKUP(F44,अंक,25,0),IF($L$4='DATA SHEET'!$BC$8,VLOOKUP(F44,अंक,29,0),""))))</f>
        <v/>
      </c>
      <c s="196" t="str">
        <f>IF(AND(B44="",D44="",F44="",G44=""),"",IF($L$4='DATA SHEET'!$BC$6,VLOOKUP(F44,अंक,22,0),IF($L$4='DATA SHEET'!$BC$7,VLOOKUP(F44,अंक,26,0),IF($L$4='DATA SHEET'!$BC$8,VLOOKUP(F44,अंक,30,0),""))))</f>
        <v/>
      </c>
      <c s="196" t="str">
        <f>IF(AND(B44="",D44="",F44="",G44=""),"",IF($L$4='DATA SHEET'!$BC$6,VLOOKUP(F44,अंक,23,0),IF($L$4='DATA SHEET'!$BC$7,VLOOKUP(F44,अंक,27,0),IF($L$4='DATA SHEET'!$BC$8,VLOOKUP(F44,अंक,31,0),""))))</f>
        <v/>
      </c>
      <c s="196" t="str">
        <f>IF(AND(B44="",D44="",F44="",G44=""),"",IF($L$4='DATA SHEET'!$BC$6,VLOOKUP(F44,अंक,24,0),IF($L$4='DATA SHEET'!$BC$7,VLOOKUP(F44,अंक,28,0),IF($L$4='DATA SHEET'!$BC$8,VLOOKUP(F44,अंक,32,0),""))))</f>
        <v/>
      </c>
      <c s="196" t="str">
        <f t="shared" si="7"/>
        <v/>
      </c>
      <c s="196" t="str">
        <f t="shared" si="8"/>
        <v/>
      </c>
      <c s="196" t="str">
        <f t="shared" si="5"/>
        <v/>
      </c>
      <c s="197" t="str">
        <f t="shared" si="9"/>
        <v/>
      </c>
      <c s="354"/>
      <c s="354"/>
      <c s="196"/>
    </row>
    <row r="45" spans="1:18" ht="21.75" customHeight="1">
      <c r="A45" s="193" t="str">
        <f>'DATA SHEET'!A46</f>
        <v/>
      </c>
      <c s="167" t="str">
        <f t="shared" si="0"/>
        <v/>
      </c>
      <c s="191" t="str">
        <f t="shared" si="1"/>
        <v/>
      </c>
      <c s="169" t="str">
        <f t="shared" si="2"/>
        <v/>
      </c>
      <c s="169" t="str">
        <f t="shared" si="3"/>
        <v/>
      </c>
      <c s="170" t="str">
        <f t="shared" si="4"/>
        <v/>
      </c>
      <c s="194" t="str">
        <f t="shared" si="6"/>
        <v/>
      </c>
      <c s="196" t="str">
        <f>IF(AND(B45="",D45="",F45="",G45=""),"",IF($L$4='DATA SHEET'!$BC$6,VLOOKUP(F45,अंक,21,0),IF($L$4='DATA SHEET'!$BC$7,VLOOKUP(F45,अंक,25,0),IF($L$4='DATA SHEET'!$BC$8,VLOOKUP(F45,अंक,29,0),""))))</f>
        <v/>
      </c>
      <c s="196" t="str">
        <f>IF(AND(B45="",D45="",F45="",G45=""),"",IF($L$4='DATA SHEET'!$BC$6,VLOOKUP(F45,अंक,22,0),IF($L$4='DATA SHEET'!$BC$7,VLOOKUP(F45,अंक,26,0),IF($L$4='DATA SHEET'!$BC$8,VLOOKUP(F45,अंक,30,0),""))))</f>
        <v/>
      </c>
      <c s="196" t="str">
        <f>IF(AND(B45="",D45="",F45="",G45=""),"",IF($L$4='DATA SHEET'!$BC$6,VLOOKUP(F45,अंक,23,0),IF($L$4='DATA SHEET'!$BC$7,VLOOKUP(F45,अंक,27,0),IF($L$4='DATA SHEET'!$BC$8,VLOOKUP(F45,अंक,31,0),""))))</f>
        <v/>
      </c>
      <c s="196" t="str">
        <f>IF(AND(B45="",D45="",F45="",G45=""),"",IF($L$4='DATA SHEET'!$BC$6,VLOOKUP(F45,अंक,24,0),IF($L$4='DATA SHEET'!$BC$7,VLOOKUP(F45,अंक,28,0),IF($L$4='DATA SHEET'!$BC$8,VLOOKUP(F45,अंक,32,0),""))))</f>
        <v/>
      </c>
      <c s="196" t="str">
        <f t="shared" si="7"/>
        <v/>
      </c>
      <c s="196" t="str">
        <f t="shared" si="8"/>
        <v/>
      </c>
      <c s="196" t="str">
        <f t="shared" si="5"/>
        <v/>
      </c>
      <c s="197" t="str">
        <f t="shared" si="9"/>
        <v/>
      </c>
      <c s="354"/>
      <c s="354"/>
      <c s="196"/>
    </row>
    <row r="46" spans="1:18" ht="21.75" customHeight="1">
      <c r="A46" s="193" t="str">
        <f>'DATA SHEET'!A47</f>
        <v/>
      </c>
      <c s="167" t="str">
        <f t="shared" si="0"/>
        <v/>
      </c>
      <c s="191" t="str">
        <f t="shared" si="1"/>
        <v/>
      </c>
      <c s="169" t="str">
        <f t="shared" si="2"/>
        <v/>
      </c>
      <c s="169" t="str">
        <f t="shared" si="3"/>
        <v/>
      </c>
      <c s="170" t="str">
        <f t="shared" si="4"/>
        <v/>
      </c>
      <c s="194" t="str">
        <f t="shared" si="6"/>
        <v/>
      </c>
      <c s="196" t="str">
        <f>IF(AND(B46="",D46="",F46="",G46=""),"",IF($L$4='DATA SHEET'!$BC$6,VLOOKUP(F46,अंक,21,0),IF($L$4='DATA SHEET'!$BC$7,VLOOKUP(F46,अंक,25,0),IF($L$4='DATA SHEET'!$BC$8,VLOOKUP(F46,अंक,29,0),""))))</f>
        <v/>
      </c>
      <c s="196" t="str">
        <f>IF(AND(B46="",D46="",F46="",G46=""),"",IF($L$4='DATA SHEET'!$BC$6,VLOOKUP(F46,अंक,22,0),IF($L$4='DATA SHEET'!$BC$7,VLOOKUP(F46,अंक,26,0),IF($L$4='DATA SHEET'!$BC$8,VLOOKUP(F46,अंक,30,0),""))))</f>
        <v/>
      </c>
      <c s="196" t="str">
        <f>IF(AND(B46="",D46="",F46="",G46=""),"",IF($L$4='DATA SHEET'!$BC$6,VLOOKUP(F46,अंक,23,0),IF($L$4='DATA SHEET'!$BC$7,VLOOKUP(F46,अंक,27,0),IF($L$4='DATA SHEET'!$BC$8,VLOOKUP(F46,अंक,31,0),""))))</f>
        <v/>
      </c>
      <c s="196" t="str">
        <f>IF(AND(B46="",D46="",F46="",G46=""),"",IF($L$4='DATA SHEET'!$BC$6,VLOOKUP(F46,अंक,24,0),IF($L$4='DATA SHEET'!$BC$7,VLOOKUP(F46,अंक,28,0),IF($L$4='DATA SHEET'!$BC$8,VLOOKUP(F46,अंक,32,0),""))))</f>
        <v/>
      </c>
      <c s="196" t="str">
        <f t="shared" si="7"/>
        <v/>
      </c>
      <c s="196" t="str">
        <f t="shared" si="8"/>
        <v/>
      </c>
      <c s="196" t="str">
        <f t="shared" si="5"/>
        <v/>
      </c>
      <c s="197" t="str">
        <f t="shared" si="9"/>
        <v/>
      </c>
      <c s="354"/>
      <c s="354"/>
      <c s="196"/>
    </row>
    <row r="47" spans="1:18" ht="21.75" customHeight="1">
      <c r="A47" s="193" t="str">
        <f>'DATA SHEET'!A48</f>
        <v/>
      </c>
      <c s="167" t="str">
        <f t="shared" si="0"/>
        <v/>
      </c>
      <c s="191" t="str">
        <f t="shared" si="1"/>
        <v/>
      </c>
      <c s="169" t="str">
        <f t="shared" si="2"/>
        <v/>
      </c>
      <c s="169" t="str">
        <f t="shared" si="3"/>
        <v/>
      </c>
      <c s="170" t="str">
        <f t="shared" si="4"/>
        <v/>
      </c>
      <c s="194" t="str">
        <f t="shared" si="6"/>
        <v/>
      </c>
      <c s="196" t="str">
        <f>IF(AND(B47="",D47="",F47="",G47=""),"",IF($L$4='DATA SHEET'!$BC$6,VLOOKUP(F47,अंक,21,0),IF($L$4='DATA SHEET'!$BC$7,VLOOKUP(F47,अंक,25,0),IF($L$4='DATA SHEET'!$BC$8,VLOOKUP(F47,अंक,29,0),""))))</f>
        <v/>
      </c>
      <c s="196" t="str">
        <f>IF(AND(B47="",D47="",F47="",G47=""),"",IF($L$4='DATA SHEET'!$BC$6,VLOOKUP(F47,अंक,22,0),IF($L$4='DATA SHEET'!$BC$7,VLOOKUP(F47,अंक,26,0),IF($L$4='DATA SHEET'!$BC$8,VLOOKUP(F47,अंक,30,0),""))))</f>
        <v/>
      </c>
      <c s="196" t="str">
        <f>IF(AND(B47="",D47="",F47="",G47=""),"",IF($L$4='DATA SHEET'!$BC$6,VLOOKUP(F47,अंक,23,0),IF($L$4='DATA SHEET'!$BC$7,VLOOKUP(F47,अंक,27,0),IF($L$4='DATA SHEET'!$BC$8,VLOOKUP(F47,अंक,31,0),""))))</f>
        <v/>
      </c>
      <c s="196" t="str">
        <f>IF(AND(B47="",D47="",F47="",G47=""),"",IF($L$4='DATA SHEET'!$BC$6,VLOOKUP(F47,अंक,24,0),IF($L$4='DATA SHEET'!$BC$7,VLOOKUP(F47,अंक,28,0),IF($L$4='DATA SHEET'!$BC$8,VLOOKUP(F47,अंक,32,0),""))))</f>
        <v/>
      </c>
      <c s="196" t="str">
        <f t="shared" si="7"/>
        <v/>
      </c>
      <c s="196" t="str">
        <f t="shared" si="8"/>
        <v/>
      </c>
      <c s="196" t="str">
        <f t="shared" si="5"/>
        <v/>
      </c>
      <c s="197" t="str">
        <f t="shared" si="9"/>
        <v/>
      </c>
      <c s="354"/>
      <c s="354"/>
      <c s="196"/>
    </row>
    <row r="48" spans="1:18" ht="21.75" customHeight="1">
      <c r="A48" s="193" t="str">
        <f>'DATA SHEET'!A49</f>
        <v/>
      </c>
      <c s="167" t="str">
        <f t="shared" si="0"/>
        <v/>
      </c>
      <c s="191" t="str">
        <f t="shared" si="1"/>
        <v/>
      </c>
      <c s="169" t="str">
        <f t="shared" si="2"/>
        <v/>
      </c>
      <c s="169" t="str">
        <f t="shared" si="3"/>
        <v/>
      </c>
      <c s="170" t="str">
        <f t="shared" si="4"/>
        <v/>
      </c>
      <c s="194" t="str">
        <f t="shared" si="6"/>
        <v/>
      </c>
      <c s="196" t="str">
        <f>IF(AND(B48="",D48="",F48="",G48=""),"",IF($L$4='DATA SHEET'!$BC$6,VLOOKUP(F48,अंक,21,0),IF($L$4='DATA SHEET'!$BC$7,VLOOKUP(F48,अंक,25,0),IF($L$4='DATA SHEET'!$BC$8,VLOOKUP(F48,अंक,29,0),""))))</f>
        <v/>
      </c>
      <c s="196" t="str">
        <f>IF(AND(B48="",D48="",F48="",G48=""),"",IF($L$4='DATA SHEET'!$BC$6,VLOOKUP(F48,अंक,22,0),IF($L$4='DATA SHEET'!$BC$7,VLOOKUP(F48,अंक,26,0),IF($L$4='DATA SHEET'!$BC$8,VLOOKUP(F48,अंक,30,0),""))))</f>
        <v/>
      </c>
      <c s="196" t="str">
        <f>IF(AND(B48="",D48="",F48="",G48=""),"",IF($L$4='DATA SHEET'!$BC$6,VLOOKUP(F48,अंक,23,0),IF($L$4='DATA SHEET'!$BC$7,VLOOKUP(F48,अंक,27,0),IF($L$4='DATA SHEET'!$BC$8,VLOOKUP(F48,अंक,31,0),""))))</f>
        <v/>
      </c>
      <c s="196" t="str">
        <f>IF(AND(B48="",D48="",F48="",G48=""),"",IF($L$4='DATA SHEET'!$BC$6,VLOOKUP(F48,अंक,24,0),IF($L$4='DATA SHEET'!$BC$7,VLOOKUP(F48,अंक,28,0),IF($L$4='DATA SHEET'!$BC$8,VLOOKUP(F48,अंक,32,0),""))))</f>
        <v/>
      </c>
      <c s="196" t="str">
        <f t="shared" si="7"/>
        <v/>
      </c>
      <c s="196" t="str">
        <f t="shared" si="8"/>
        <v/>
      </c>
      <c s="196" t="str">
        <f t="shared" si="5"/>
        <v/>
      </c>
      <c s="197" t="str">
        <f t="shared" si="9"/>
        <v/>
      </c>
      <c s="354"/>
      <c s="354"/>
      <c s="196"/>
    </row>
    <row r="49" spans="1:18" ht="21.75" customHeight="1">
      <c r="A49" s="193" t="str">
        <f>'DATA SHEET'!A50</f>
        <v/>
      </c>
      <c s="167" t="str">
        <f t="shared" si="0"/>
        <v/>
      </c>
      <c s="191" t="str">
        <f t="shared" si="1"/>
        <v/>
      </c>
      <c s="169" t="str">
        <f t="shared" si="2"/>
        <v/>
      </c>
      <c s="169" t="str">
        <f t="shared" si="3"/>
        <v/>
      </c>
      <c s="170" t="str">
        <f t="shared" si="4"/>
        <v/>
      </c>
      <c s="194" t="str">
        <f t="shared" si="6"/>
        <v/>
      </c>
      <c s="196" t="str">
        <f>IF(AND(B49="",D49="",F49="",G49=""),"",IF($L$4='DATA SHEET'!$BC$6,VLOOKUP(F49,अंक,21,0),IF($L$4='DATA SHEET'!$BC$7,VLOOKUP(F49,अंक,25,0),IF($L$4='DATA SHEET'!$BC$8,VLOOKUP(F49,अंक,29,0),""))))</f>
        <v/>
      </c>
      <c s="196" t="str">
        <f>IF(AND(B49="",D49="",F49="",G49=""),"",IF($L$4='DATA SHEET'!$BC$6,VLOOKUP(F49,अंक,22,0),IF($L$4='DATA SHEET'!$BC$7,VLOOKUP(F49,अंक,26,0),IF($L$4='DATA SHEET'!$BC$8,VLOOKUP(F49,अंक,30,0),""))))</f>
        <v/>
      </c>
      <c s="196" t="str">
        <f>IF(AND(B49="",D49="",F49="",G49=""),"",IF($L$4='DATA SHEET'!$BC$6,VLOOKUP(F49,अंक,23,0),IF($L$4='DATA SHEET'!$BC$7,VLOOKUP(F49,अंक,27,0),IF($L$4='DATA SHEET'!$BC$8,VLOOKUP(F49,अंक,31,0),""))))</f>
        <v/>
      </c>
      <c s="196" t="str">
        <f>IF(AND(B49="",D49="",F49="",G49=""),"",IF($L$4='DATA SHEET'!$BC$6,VLOOKUP(F49,अंक,24,0),IF($L$4='DATA SHEET'!$BC$7,VLOOKUP(F49,अंक,28,0),IF($L$4='DATA SHEET'!$BC$8,VLOOKUP(F49,अंक,32,0),""))))</f>
        <v/>
      </c>
      <c s="196" t="str">
        <f t="shared" si="7"/>
        <v/>
      </c>
      <c s="196" t="str">
        <f t="shared" si="8"/>
        <v/>
      </c>
      <c s="196" t="str">
        <f t="shared" si="5"/>
        <v/>
      </c>
      <c s="197" t="str">
        <f t="shared" si="9"/>
        <v/>
      </c>
      <c s="354"/>
      <c s="354"/>
      <c s="196"/>
    </row>
    <row r="50" spans="1:18" ht="21.75" customHeight="1">
      <c r="A50" s="193" t="str">
        <f>'DATA SHEET'!A51</f>
        <v/>
      </c>
      <c s="167" t="str">
        <f t="shared" si="0"/>
        <v/>
      </c>
      <c s="191" t="str">
        <f t="shared" si="1"/>
        <v/>
      </c>
      <c s="169" t="str">
        <f t="shared" si="2"/>
        <v/>
      </c>
      <c s="169" t="str">
        <f t="shared" si="3"/>
        <v/>
      </c>
      <c s="170" t="str">
        <f t="shared" si="4"/>
        <v/>
      </c>
      <c s="194" t="str">
        <f t="shared" si="6"/>
        <v/>
      </c>
      <c s="196" t="str">
        <f>IF(AND(B50="",D50="",F50="",G50=""),"",IF($L$4='DATA SHEET'!$BC$6,VLOOKUP(F50,अंक,21,0),IF($L$4='DATA SHEET'!$BC$7,VLOOKUP(F50,अंक,25,0),IF($L$4='DATA SHEET'!$BC$8,VLOOKUP(F50,अंक,29,0),""))))</f>
        <v/>
      </c>
      <c s="196" t="str">
        <f>IF(AND(B50="",D50="",F50="",G50=""),"",IF($L$4='DATA SHEET'!$BC$6,VLOOKUP(F50,अंक,22,0),IF($L$4='DATA SHEET'!$BC$7,VLOOKUP(F50,अंक,26,0),IF($L$4='DATA SHEET'!$BC$8,VLOOKUP(F50,अंक,30,0),""))))</f>
        <v/>
      </c>
      <c s="196" t="str">
        <f>IF(AND(B50="",D50="",F50="",G50=""),"",IF($L$4='DATA SHEET'!$BC$6,VLOOKUP(F50,अंक,23,0),IF($L$4='DATA SHEET'!$BC$7,VLOOKUP(F50,अंक,27,0),IF($L$4='DATA SHEET'!$BC$8,VLOOKUP(F50,अंक,31,0),""))))</f>
        <v/>
      </c>
      <c s="196" t="str">
        <f>IF(AND(B50="",D50="",F50="",G50=""),"",IF($L$4='DATA SHEET'!$BC$6,VLOOKUP(F50,अंक,24,0),IF($L$4='DATA SHEET'!$BC$7,VLOOKUP(F50,अंक,28,0),IF($L$4='DATA SHEET'!$BC$8,VLOOKUP(F50,अंक,32,0),""))))</f>
        <v/>
      </c>
      <c s="196" t="str">
        <f t="shared" si="7"/>
        <v/>
      </c>
      <c s="196" t="str">
        <f t="shared" si="8"/>
        <v/>
      </c>
      <c s="196" t="str">
        <f t="shared" si="5"/>
        <v/>
      </c>
      <c s="197" t="str">
        <f t="shared" si="9"/>
        <v/>
      </c>
      <c s="354"/>
      <c s="354"/>
      <c s="196"/>
    </row>
    <row r="51" spans="1:18" ht="21.75" customHeight="1">
      <c r="A51" s="193" t="str">
        <f>'DATA SHEET'!A52</f>
        <v/>
      </c>
      <c s="167" t="str">
        <f t="shared" si="0"/>
        <v/>
      </c>
      <c s="191" t="str">
        <f t="shared" si="1"/>
        <v/>
      </c>
      <c s="169" t="str">
        <f t="shared" si="2"/>
        <v/>
      </c>
      <c s="169" t="str">
        <f t="shared" si="3"/>
        <v/>
      </c>
      <c s="170" t="str">
        <f t="shared" si="4"/>
        <v/>
      </c>
      <c s="194" t="str">
        <f t="shared" si="6"/>
        <v/>
      </c>
      <c s="196" t="str">
        <f>IF(AND(B51="",D51="",F51="",G51=""),"",IF($L$4='DATA SHEET'!$BC$6,VLOOKUP(F51,अंक,21,0),IF($L$4='DATA SHEET'!$BC$7,VLOOKUP(F51,अंक,25,0),IF($L$4='DATA SHEET'!$BC$8,VLOOKUP(F51,अंक,29,0),""))))</f>
        <v/>
      </c>
      <c s="196" t="str">
        <f>IF(AND(B51="",D51="",F51="",G51=""),"",IF($L$4='DATA SHEET'!$BC$6,VLOOKUP(F51,अंक,22,0),IF($L$4='DATA SHEET'!$BC$7,VLOOKUP(F51,अंक,26,0),IF($L$4='DATA SHEET'!$BC$8,VLOOKUP(F51,अंक,30,0),""))))</f>
        <v/>
      </c>
      <c s="196" t="str">
        <f>IF(AND(B51="",D51="",F51="",G51=""),"",IF($L$4='DATA SHEET'!$BC$6,VLOOKUP(F51,अंक,23,0),IF($L$4='DATA SHEET'!$BC$7,VLOOKUP(F51,अंक,27,0),IF($L$4='DATA SHEET'!$BC$8,VLOOKUP(F51,अंक,31,0),""))))</f>
        <v/>
      </c>
      <c s="196" t="str">
        <f>IF(AND(B51="",D51="",F51="",G51=""),"",IF($L$4='DATA SHEET'!$BC$6,VLOOKUP(F51,अंक,24,0),IF($L$4='DATA SHEET'!$BC$7,VLOOKUP(F51,अंक,28,0),IF($L$4='DATA SHEET'!$BC$8,VLOOKUP(F51,अंक,32,0),""))))</f>
        <v/>
      </c>
      <c s="196" t="str">
        <f t="shared" si="7"/>
        <v/>
      </c>
      <c s="196" t="str">
        <f t="shared" si="8"/>
        <v/>
      </c>
      <c s="196" t="str">
        <f t="shared" si="5"/>
        <v/>
      </c>
      <c s="197" t="str">
        <f t="shared" si="9"/>
        <v/>
      </c>
      <c s="354"/>
      <c s="354"/>
      <c s="196"/>
    </row>
    <row r="52" spans="1:18" ht="21.75" customHeight="1">
      <c r="A52" s="193" t="str">
        <f>'DATA SHEET'!A53</f>
        <v/>
      </c>
      <c s="167" t="str">
        <f t="shared" si="0"/>
        <v/>
      </c>
      <c s="191" t="str">
        <f t="shared" si="1"/>
        <v/>
      </c>
      <c s="169" t="str">
        <f t="shared" si="2"/>
        <v/>
      </c>
      <c s="169" t="str">
        <f t="shared" si="3"/>
        <v/>
      </c>
      <c s="170" t="str">
        <f t="shared" si="4"/>
        <v/>
      </c>
      <c s="194" t="str">
        <f t="shared" si="6"/>
        <v/>
      </c>
      <c s="196" t="str">
        <f>IF(AND(B52="",D52="",F52="",G52=""),"",IF($L$4='DATA SHEET'!$BC$6,VLOOKUP(F52,अंक,21,0),IF($L$4='DATA SHEET'!$BC$7,VLOOKUP(F52,अंक,25,0),IF($L$4='DATA SHEET'!$BC$8,VLOOKUP(F52,अंक,29,0),""))))</f>
        <v/>
      </c>
      <c s="196" t="str">
        <f>IF(AND(B52="",D52="",F52="",G52=""),"",IF($L$4='DATA SHEET'!$BC$6,VLOOKUP(F52,अंक,22,0),IF($L$4='DATA SHEET'!$BC$7,VLOOKUP(F52,अंक,26,0),IF($L$4='DATA SHEET'!$BC$8,VLOOKUP(F52,अंक,30,0),""))))</f>
        <v/>
      </c>
      <c s="196" t="str">
        <f>IF(AND(B52="",D52="",F52="",G52=""),"",IF($L$4='DATA SHEET'!$BC$6,VLOOKUP(F52,अंक,23,0),IF($L$4='DATA SHEET'!$BC$7,VLOOKUP(F52,अंक,27,0),IF($L$4='DATA SHEET'!$BC$8,VLOOKUP(F52,अंक,31,0),""))))</f>
        <v/>
      </c>
      <c s="196" t="str">
        <f>IF(AND(B52="",D52="",F52="",G52=""),"",IF($L$4='DATA SHEET'!$BC$6,VLOOKUP(F52,अंक,24,0),IF($L$4='DATA SHEET'!$BC$7,VLOOKUP(F52,अंक,28,0),IF($L$4='DATA SHEET'!$BC$8,VLOOKUP(F52,अंक,32,0),""))))</f>
        <v/>
      </c>
      <c s="196" t="str">
        <f t="shared" si="7"/>
        <v/>
      </c>
      <c s="196" t="str">
        <f t="shared" si="8"/>
        <v/>
      </c>
      <c s="196" t="str">
        <f t="shared" si="5"/>
        <v/>
      </c>
      <c s="197" t="str">
        <f t="shared" si="9"/>
        <v/>
      </c>
      <c s="354"/>
      <c s="354"/>
      <c s="196"/>
    </row>
    <row r="53" spans="1:18" ht="21.75" customHeight="1">
      <c r="A53" s="193" t="str">
        <f>'DATA SHEET'!A54</f>
        <v/>
      </c>
      <c s="167" t="str">
        <f t="shared" si="0"/>
        <v/>
      </c>
      <c s="191" t="str">
        <f t="shared" si="1"/>
        <v/>
      </c>
      <c s="169" t="str">
        <f t="shared" si="2"/>
        <v/>
      </c>
      <c s="169" t="str">
        <f t="shared" si="3"/>
        <v/>
      </c>
      <c s="170" t="str">
        <f t="shared" si="4"/>
        <v/>
      </c>
      <c s="194" t="str">
        <f t="shared" si="6"/>
        <v/>
      </c>
      <c s="196" t="str">
        <f>IF(AND(B53="",D53="",F53="",G53=""),"",IF($L$4='DATA SHEET'!$BC$6,VLOOKUP(F53,अंक,21,0),IF($L$4='DATA SHEET'!$BC$7,VLOOKUP(F53,अंक,25,0),IF($L$4='DATA SHEET'!$BC$8,VLOOKUP(F53,अंक,29,0),""))))</f>
        <v/>
      </c>
      <c s="196" t="str">
        <f>IF(AND(B53="",D53="",F53="",G53=""),"",IF($L$4='DATA SHEET'!$BC$6,VLOOKUP(F53,अंक,22,0),IF($L$4='DATA SHEET'!$BC$7,VLOOKUP(F53,अंक,26,0),IF($L$4='DATA SHEET'!$BC$8,VLOOKUP(F53,अंक,30,0),""))))</f>
        <v/>
      </c>
      <c s="196" t="str">
        <f>IF(AND(B53="",D53="",F53="",G53=""),"",IF($L$4='DATA SHEET'!$BC$6,VLOOKUP(F53,अंक,23,0),IF($L$4='DATA SHEET'!$BC$7,VLOOKUP(F53,अंक,27,0),IF($L$4='DATA SHEET'!$BC$8,VLOOKUP(F53,अंक,31,0),""))))</f>
        <v/>
      </c>
      <c s="196" t="str">
        <f>IF(AND(B53="",D53="",F53="",G53=""),"",IF($L$4='DATA SHEET'!$BC$6,VLOOKUP(F53,अंक,24,0),IF($L$4='DATA SHEET'!$BC$7,VLOOKUP(F53,अंक,28,0),IF($L$4='DATA SHEET'!$BC$8,VLOOKUP(F53,अंक,32,0),""))))</f>
        <v/>
      </c>
      <c s="196" t="str">
        <f t="shared" si="7"/>
        <v/>
      </c>
      <c s="196" t="str">
        <f t="shared" si="8"/>
        <v/>
      </c>
      <c s="196" t="str">
        <f t="shared" si="5"/>
        <v/>
      </c>
      <c s="197" t="str">
        <f t="shared" si="9"/>
        <v/>
      </c>
      <c s="354"/>
      <c s="354"/>
      <c s="196"/>
    </row>
    <row r="54" spans="1:18" ht="21.75" customHeight="1">
      <c r="A54" s="193" t="str">
        <f>'DATA SHEET'!A55</f>
        <v/>
      </c>
      <c s="167" t="str">
        <f t="shared" si="0"/>
        <v/>
      </c>
      <c s="191" t="str">
        <f t="shared" si="1"/>
        <v/>
      </c>
      <c s="169" t="str">
        <f t="shared" si="2"/>
        <v/>
      </c>
      <c s="169" t="str">
        <f t="shared" si="3"/>
        <v/>
      </c>
      <c s="170" t="str">
        <f t="shared" si="4"/>
        <v/>
      </c>
      <c s="194" t="str">
        <f t="shared" si="6"/>
        <v/>
      </c>
      <c s="196" t="str">
        <f>IF(AND(B54="",D54="",F54="",G54=""),"",IF($L$4='DATA SHEET'!$BC$6,VLOOKUP(F54,अंक,21,0),IF($L$4='DATA SHEET'!$BC$7,VLOOKUP(F54,अंक,25,0),IF($L$4='DATA SHEET'!$BC$8,VLOOKUP(F54,अंक,29,0),""))))</f>
        <v/>
      </c>
      <c s="196" t="str">
        <f>IF(AND(B54="",D54="",F54="",G54=""),"",IF($L$4='DATA SHEET'!$BC$6,VLOOKUP(F54,अंक,22,0),IF($L$4='DATA SHEET'!$BC$7,VLOOKUP(F54,अंक,26,0),IF($L$4='DATA SHEET'!$BC$8,VLOOKUP(F54,अंक,30,0),""))))</f>
        <v/>
      </c>
      <c s="196" t="str">
        <f>IF(AND(B54="",D54="",F54="",G54=""),"",IF($L$4='DATA SHEET'!$BC$6,VLOOKUP(F54,अंक,23,0),IF($L$4='DATA SHEET'!$BC$7,VLOOKUP(F54,अंक,27,0),IF($L$4='DATA SHEET'!$BC$8,VLOOKUP(F54,अंक,31,0),""))))</f>
        <v/>
      </c>
      <c s="196" t="str">
        <f>IF(AND(B54="",D54="",F54="",G54=""),"",IF($L$4='DATA SHEET'!$BC$6,VLOOKUP(F54,अंक,24,0),IF($L$4='DATA SHEET'!$BC$7,VLOOKUP(F54,अंक,28,0),IF($L$4='DATA SHEET'!$BC$8,VLOOKUP(F54,अंक,32,0),""))))</f>
        <v/>
      </c>
      <c s="196" t="str">
        <f t="shared" si="7"/>
        <v/>
      </c>
      <c s="196" t="str">
        <f t="shared" si="8"/>
        <v/>
      </c>
      <c s="196" t="str">
        <f t="shared" si="5"/>
        <v/>
      </c>
      <c s="197" t="str">
        <f t="shared" si="9"/>
        <v/>
      </c>
      <c s="354"/>
      <c s="354"/>
      <c s="196"/>
    </row>
    <row r="55" spans="1:18" ht="21.75" customHeight="1">
      <c r="A55" s="193" t="str">
        <f>'DATA SHEET'!A56</f>
        <v/>
      </c>
      <c s="167" t="str">
        <f t="shared" si="0"/>
        <v/>
      </c>
      <c s="191" t="str">
        <f t="shared" si="1"/>
        <v/>
      </c>
      <c s="169" t="str">
        <f t="shared" si="2"/>
        <v/>
      </c>
      <c s="169" t="str">
        <f t="shared" si="3"/>
        <v/>
      </c>
      <c s="170" t="str">
        <f t="shared" si="4"/>
        <v/>
      </c>
      <c s="194" t="str">
        <f t="shared" si="6"/>
        <v/>
      </c>
      <c s="196" t="str">
        <f>IF(AND(B55="",D55="",F55="",G55=""),"",IF($L$4='DATA SHEET'!$BC$6,VLOOKUP(F55,अंक,21,0),IF($L$4='DATA SHEET'!$BC$7,VLOOKUP(F55,अंक,25,0),IF($L$4='DATA SHEET'!$BC$8,VLOOKUP(F55,अंक,29,0),""))))</f>
        <v/>
      </c>
      <c s="196" t="str">
        <f>IF(AND(B55="",D55="",F55="",G55=""),"",IF($L$4='DATA SHEET'!$BC$6,VLOOKUP(F55,अंक,22,0),IF($L$4='DATA SHEET'!$BC$7,VLOOKUP(F55,अंक,26,0),IF($L$4='DATA SHEET'!$BC$8,VLOOKUP(F55,अंक,30,0),""))))</f>
        <v/>
      </c>
      <c s="196" t="str">
        <f>IF(AND(B55="",D55="",F55="",G55=""),"",IF($L$4='DATA SHEET'!$BC$6,VLOOKUP(F55,अंक,23,0),IF($L$4='DATA SHEET'!$BC$7,VLOOKUP(F55,अंक,27,0),IF($L$4='DATA SHEET'!$BC$8,VLOOKUP(F55,अंक,31,0),""))))</f>
        <v/>
      </c>
      <c s="196" t="str">
        <f>IF(AND(B55="",D55="",F55="",G55=""),"",IF($L$4='DATA SHEET'!$BC$6,VLOOKUP(F55,अंक,24,0),IF($L$4='DATA SHEET'!$BC$7,VLOOKUP(F55,अंक,28,0),IF($L$4='DATA SHEET'!$BC$8,VLOOKUP(F55,अंक,32,0),""))))</f>
        <v/>
      </c>
      <c s="196" t="str">
        <f t="shared" si="7"/>
        <v/>
      </c>
      <c s="196" t="str">
        <f t="shared" si="8"/>
        <v/>
      </c>
      <c s="196" t="str">
        <f t="shared" si="5"/>
        <v/>
      </c>
      <c s="197" t="str">
        <f t="shared" si="9"/>
        <v/>
      </c>
      <c s="354"/>
      <c s="354"/>
      <c s="196"/>
    </row>
    <row r="56" spans="1:18" ht="21.75" customHeight="1">
      <c r="A56" s="193" t="str">
        <f>'DATA SHEET'!A57</f>
        <v/>
      </c>
      <c s="167" t="str">
        <f t="shared" si="0"/>
        <v/>
      </c>
      <c s="191" t="str">
        <f t="shared" si="1"/>
        <v/>
      </c>
      <c s="169" t="str">
        <f t="shared" si="2"/>
        <v/>
      </c>
      <c s="169" t="str">
        <f t="shared" si="3"/>
        <v/>
      </c>
      <c s="170" t="str">
        <f t="shared" si="4"/>
        <v/>
      </c>
      <c s="194" t="str">
        <f t="shared" si="6"/>
        <v/>
      </c>
      <c s="196" t="str">
        <f>IF(AND(B56="",D56="",F56="",G56=""),"",IF($L$4='DATA SHEET'!$BC$6,VLOOKUP(F56,अंक,21,0),IF($L$4='DATA SHEET'!$BC$7,VLOOKUP(F56,अंक,25,0),IF($L$4='DATA SHEET'!$BC$8,VLOOKUP(F56,अंक,29,0),""))))</f>
        <v/>
      </c>
      <c s="196" t="str">
        <f>IF(AND(B56="",D56="",F56="",G56=""),"",IF($L$4='DATA SHEET'!$BC$6,VLOOKUP(F56,अंक,22,0),IF($L$4='DATA SHEET'!$BC$7,VLOOKUP(F56,अंक,26,0),IF($L$4='DATA SHEET'!$BC$8,VLOOKUP(F56,अंक,30,0),""))))</f>
        <v/>
      </c>
      <c s="196" t="str">
        <f>IF(AND(B56="",D56="",F56="",G56=""),"",IF($L$4='DATA SHEET'!$BC$6,VLOOKUP(F56,अंक,23,0),IF($L$4='DATA SHEET'!$BC$7,VLOOKUP(F56,अंक,27,0),IF($L$4='DATA SHEET'!$BC$8,VLOOKUP(F56,अंक,31,0),""))))</f>
        <v/>
      </c>
      <c s="196" t="str">
        <f>IF(AND(B56="",D56="",F56="",G56=""),"",IF($L$4='DATA SHEET'!$BC$6,VLOOKUP(F56,अंक,24,0),IF($L$4='DATA SHEET'!$BC$7,VLOOKUP(F56,अंक,28,0),IF($L$4='DATA SHEET'!$BC$8,VLOOKUP(F56,अंक,32,0),""))))</f>
        <v/>
      </c>
      <c s="196" t="str">
        <f t="shared" si="7"/>
        <v/>
      </c>
      <c s="196" t="str">
        <f t="shared" si="8"/>
        <v/>
      </c>
      <c s="196" t="str">
        <f t="shared" si="5"/>
        <v/>
      </c>
      <c s="197" t="str">
        <f t="shared" si="9"/>
        <v/>
      </c>
      <c s="354"/>
      <c s="354"/>
      <c s="196"/>
    </row>
    <row r="57" spans="1:18" ht="21.75" customHeight="1">
      <c r="A57" s="193" t="str">
        <f>'DATA SHEET'!A58</f>
        <v/>
      </c>
      <c s="167" t="str">
        <f t="shared" si="0"/>
        <v/>
      </c>
      <c s="191" t="str">
        <f t="shared" si="1"/>
        <v/>
      </c>
      <c s="169" t="str">
        <f t="shared" si="2"/>
        <v/>
      </c>
      <c s="169" t="str">
        <f t="shared" si="3"/>
        <v/>
      </c>
      <c s="170" t="str">
        <f t="shared" si="4"/>
        <v/>
      </c>
      <c s="194" t="str">
        <f t="shared" si="6"/>
        <v/>
      </c>
      <c s="196" t="str">
        <f>IF(AND(B57="",D57="",F57="",G57=""),"",IF($L$4='DATA SHEET'!$BC$6,VLOOKUP(F57,अंक,21,0),IF($L$4='DATA SHEET'!$BC$7,VLOOKUP(F57,अंक,25,0),IF($L$4='DATA SHEET'!$BC$8,VLOOKUP(F57,अंक,29,0),""))))</f>
        <v/>
      </c>
      <c s="196" t="str">
        <f>IF(AND(B57="",D57="",F57="",G57=""),"",IF($L$4='DATA SHEET'!$BC$6,VLOOKUP(F57,अंक,22,0),IF($L$4='DATA SHEET'!$BC$7,VLOOKUP(F57,अंक,26,0),IF($L$4='DATA SHEET'!$BC$8,VLOOKUP(F57,अंक,30,0),""))))</f>
        <v/>
      </c>
      <c s="196" t="str">
        <f>IF(AND(B57="",D57="",F57="",G57=""),"",IF($L$4='DATA SHEET'!$BC$6,VLOOKUP(F57,अंक,23,0),IF($L$4='DATA SHEET'!$BC$7,VLOOKUP(F57,अंक,27,0),IF($L$4='DATA SHEET'!$BC$8,VLOOKUP(F57,अंक,31,0),""))))</f>
        <v/>
      </c>
      <c s="196" t="str">
        <f>IF(AND(B57="",D57="",F57="",G57=""),"",IF($L$4='DATA SHEET'!$BC$6,VLOOKUP(F57,अंक,24,0),IF($L$4='DATA SHEET'!$BC$7,VLOOKUP(F57,अंक,28,0),IF($L$4='DATA SHEET'!$BC$8,VLOOKUP(F57,अंक,32,0),""))))</f>
        <v/>
      </c>
      <c s="196" t="str">
        <f t="shared" si="7"/>
        <v/>
      </c>
      <c s="196" t="str">
        <f t="shared" si="8"/>
        <v/>
      </c>
      <c s="196" t="str">
        <f t="shared" si="5"/>
        <v/>
      </c>
      <c s="197" t="str">
        <f t="shared" si="9"/>
        <v/>
      </c>
      <c s="354"/>
      <c s="354"/>
      <c s="196"/>
    </row>
    <row r="58" spans="1:18" ht="21.75" customHeight="1">
      <c r="A58" s="193" t="str">
        <f>'DATA SHEET'!A59</f>
        <v/>
      </c>
      <c s="167" t="str">
        <f t="shared" si="0"/>
        <v/>
      </c>
      <c s="191" t="str">
        <f t="shared" si="1"/>
        <v/>
      </c>
      <c s="169" t="str">
        <f t="shared" si="2"/>
        <v/>
      </c>
      <c s="169" t="str">
        <f t="shared" si="3"/>
        <v/>
      </c>
      <c s="170" t="str">
        <f t="shared" si="4"/>
        <v/>
      </c>
      <c s="194" t="str">
        <f t="shared" si="6"/>
        <v/>
      </c>
      <c s="196" t="str">
        <f>IF(AND(B58="",D58="",F58="",G58=""),"",IF($L$4='DATA SHEET'!$BC$6,VLOOKUP(F58,अंक,21,0),IF($L$4='DATA SHEET'!$BC$7,VLOOKUP(F58,अंक,25,0),IF($L$4='DATA SHEET'!$BC$8,VLOOKUP(F58,अंक,29,0),""))))</f>
        <v/>
      </c>
      <c s="196" t="str">
        <f>IF(AND(B58="",D58="",F58="",G58=""),"",IF($L$4='DATA SHEET'!$BC$6,VLOOKUP(F58,अंक,22,0),IF($L$4='DATA SHEET'!$BC$7,VLOOKUP(F58,अंक,26,0),IF($L$4='DATA SHEET'!$BC$8,VLOOKUP(F58,अंक,30,0),""))))</f>
        <v/>
      </c>
      <c s="196" t="str">
        <f>IF(AND(B58="",D58="",F58="",G58=""),"",IF($L$4='DATA SHEET'!$BC$6,VLOOKUP(F58,अंक,23,0),IF($L$4='DATA SHEET'!$BC$7,VLOOKUP(F58,अंक,27,0),IF($L$4='DATA SHEET'!$BC$8,VLOOKUP(F58,अंक,31,0),""))))</f>
        <v/>
      </c>
      <c s="196" t="str">
        <f>IF(AND(B58="",D58="",F58="",G58=""),"",IF($L$4='DATA SHEET'!$BC$6,VLOOKUP(F58,अंक,24,0),IF($L$4='DATA SHEET'!$BC$7,VLOOKUP(F58,अंक,28,0),IF($L$4='DATA SHEET'!$BC$8,VLOOKUP(F58,अंक,32,0),""))))</f>
        <v/>
      </c>
      <c s="196" t="str">
        <f t="shared" si="7"/>
        <v/>
      </c>
      <c s="196" t="str">
        <f t="shared" si="8"/>
        <v/>
      </c>
      <c s="196" t="str">
        <f t="shared" si="5"/>
        <v/>
      </c>
      <c s="197" t="str">
        <f t="shared" si="9"/>
        <v/>
      </c>
      <c s="354"/>
      <c s="354"/>
      <c s="196"/>
    </row>
    <row r="59" spans="1:18" ht="21.75" customHeight="1">
      <c r="A59" s="193" t="str">
        <f>'DATA SHEET'!A60</f>
        <v/>
      </c>
      <c s="167" t="str">
        <f t="shared" si="0"/>
        <v/>
      </c>
      <c s="191" t="str">
        <f t="shared" si="1"/>
        <v/>
      </c>
      <c s="169" t="str">
        <f t="shared" si="2"/>
        <v/>
      </c>
      <c s="169" t="str">
        <f t="shared" si="3"/>
        <v/>
      </c>
      <c s="170" t="str">
        <f t="shared" si="4"/>
        <v/>
      </c>
      <c s="194" t="str">
        <f t="shared" si="6"/>
        <v/>
      </c>
      <c s="196" t="str">
        <f>IF(AND(B59="",D59="",F59="",G59=""),"",IF($L$4='DATA SHEET'!$BC$6,VLOOKUP(F59,अंक,21,0),IF($L$4='DATA SHEET'!$BC$7,VLOOKUP(F59,अंक,25,0),IF($L$4='DATA SHEET'!$BC$8,VLOOKUP(F59,अंक,29,0),""))))</f>
        <v/>
      </c>
      <c s="196" t="str">
        <f>IF(AND(B59="",D59="",F59="",G59=""),"",IF($L$4='DATA SHEET'!$BC$6,VLOOKUP(F59,अंक,22,0),IF($L$4='DATA SHEET'!$BC$7,VLOOKUP(F59,अंक,26,0),IF($L$4='DATA SHEET'!$BC$8,VLOOKUP(F59,अंक,30,0),""))))</f>
        <v/>
      </c>
      <c s="196" t="str">
        <f>IF(AND(B59="",D59="",F59="",G59=""),"",IF($L$4='DATA SHEET'!$BC$6,VLOOKUP(F59,अंक,23,0),IF($L$4='DATA SHEET'!$BC$7,VLOOKUP(F59,अंक,27,0),IF($L$4='DATA SHEET'!$BC$8,VLOOKUP(F59,अंक,31,0),""))))</f>
        <v/>
      </c>
      <c s="196" t="str">
        <f>IF(AND(B59="",D59="",F59="",G59=""),"",IF($L$4='DATA SHEET'!$BC$6,VLOOKUP(F59,अंक,24,0),IF($L$4='DATA SHEET'!$BC$7,VLOOKUP(F59,अंक,28,0),IF($L$4='DATA SHEET'!$BC$8,VLOOKUP(F59,अंक,32,0),""))))</f>
        <v/>
      </c>
      <c s="196" t="str">
        <f t="shared" si="7"/>
        <v/>
      </c>
      <c s="196" t="str">
        <f t="shared" si="8"/>
        <v/>
      </c>
      <c s="196" t="str">
        <f t="shared" si="5"/>
        <v/>
      </c>
      <c s="197" t="str">
        <f t="shared" si="9"/>
        <v/>
      </c>
      <c s="354"/>
      <c s="354"/>
      <c s="196"/>
    </row>
    <row r="60" spans="1:18" ht="21.75" customHeight="1">
      <c r="A60" s="193" t="str">
        <f>'DATA SHEET'!A61</f>
        <v/>
      </c>
      <c s="167" t="str">
        <f t="shared" si="0"/>
        <v/>
      </c>
      <c s="191" t="str">
        <f t="shared" si="1"/>
        <v/>
      </c>
      <c s="169" t="str">
        <f t="shared" si="2"/>
        <v/>
      </c>
      <c s="169" t="str">
        <f t="shared" si="3"/>
        <v/>
      </c>
      <c s="170" t="str">
        <f t="shared" si="4"/>
        <v/>
      </c>
      <c s="194" t="str">
        <f t="shared" si="6"/>
        <v/>
      </c>
      <c s="196" t="str">
        <f>IF(AND(B60="",D60="",F60="",G60=""),"",IF($L$4='DATA SHEET'!$BC$6,VLOOKUP(F60,अंक,21,0),IF($L$4='DATA SHEET'!$BC$7,VLOOKUP(F60,अंक,25,0),IF($L$4='DATA SHEET'!$BC$8,VLOOKUP(F60,अंक,29,0),""))))</f>
        <v/>
      </c>
      <c s="196" t="str">
        <f>IF(AND(B60="",D60="",F60="",G60=""),"",IF($L$4='DATA SHEET'!$BC$6,VLOOKUP(F60,अंक,22,0),IF($L$4='DATA SHEET'!$BC$7,VLOOKUP(F60,अंक,26,0),IF($L$4='DATA SHEET'!$BC$8,VLOOKUP(F60,अंक,30,0),""))))</f>
        <v/>
      </c>
      <c s="196" t="str">
        <f>IF(AND(B60="",D60="",F60="",G60=""),"",IF($L$4='DATA SHEET'!$BC$6,VLOOKUP(F60,अंक,23,0),IF($L$4='DATA SHEET'!$BC$7,VLOOKUP(F60,अंक,27,0),IF($L$4='DATA SHEET'!$BC$8,VLOOKUP(F60,अंक,31,0),""))))</f>
        <v/>
      </c>
      <c s="196" t="str">
        <f>IF(AND(B60="",D60="",F60="",G60=""),"",IF($L$4='DATA SHEET'!$BC$6,VLOOKUP(F60,अंक,24,0),IF($L$4='DATA SHEET'!$BC$7,VLOOKUP(F60,अंक,28,0),IF($L$4='DATA SHEET'!$BC$8,VLOOKUP(F60,अंक,32,0),""))))</f>
        <v/>
      </c>
      <c s="196" t="str">
        <f t="shared" si="7"/>
        <v/>
      </c>
      <c s="196" t="str">
        <f t="shared" si="8"/>
        <v/>
      </c>
      <c s="196" t="str">
        <f t="shared" si="5"/>
        <v/>
      </c>
      <c s="197" t="str">
        <f t="shared" si="9"/>
        <v/>
      </c>
      <c s="354"/>
      <c s="354"/>
      <c s="196"/>
    </row>
    <row r="61" spans="1:18" ht="21.75" customHeight="1">
      <c r="A61" s="193" t="str">
        <f>'DATA SHEET'!A62</f>
        <v/>
      </c>
      <c s="167" t="str">
        <f t="shared" si="0"/>
        <v/>
      </c>
      <c s="191" t="str">
        <f t="shared" si="1"/>
        <v/>
      </c>
      <c s="169" t="str">
        <f t="shared" si="2"/>
        <v/>
      </c>
      <c s="169" t="str">
        <f t="shared" si="3"/>
        <v/>
      </c>
      <c s="170" t="str">
        <f t="shared" si="4"/>
        <v/>
      </c>
      <c s="194" t="str">
        <f t="shared" si="6"/>
        <v/>
      </c>
      <c s="196" t="str">
        <f>IF(AND(B61="",D61="",F61="",G61=""),"",IF($L$4='DATA SHEET'!$BC$6,VLOOKUP(F61,अंक,21,0),IF($L$4='DATA SHEET'!$BC$7,VLOOKUP(F61,अंक,25,0),IF($L$4='DATA SHEET'!$BC$8,VLOOKUP(F61,अंक,29,0),""))))</f>
        <v/>
      </c>
      <c s="196" t="str">
        <f>IF(AND(B61="",D61="",F61="",G61=""),"",IF($L$4='DATA SHEET'!$BC$6,VLOOKUP(F61,अंक,22,0),IF($L$4='DATA SHEET'!$BC$7,VLOOKUP(F61,अंक,26,0),IF($L$4='DATA SHEET'!$BC$8,VLOOKUP(F61,अंक,30,0),""))))</f>
        <v/>
      </c>
      <c s="196" t="str">
        <f>IF(AND(B61="",D61="",F61="",G61=""),"",IF($L$4='DATA SHEET'!$BC$6,VLOOKUP(F61,अंक,23,0),IF($L$4='DATA SHEET'!$BC$7,VLOOKUP(F61,अंक,27,0),IF($L$4='DATA SHEET'!$BC$8,VLOOKUP(F61,अंक,31,0),""))))</f>
        <v/>
      </c>
      <c s="196" t="str">
        <f>IF(AND(B61="",D61="",F61="",G61=""),"",IF($L$4='DATA SHEET'!$BC$6,VLOOKUP(F61,अंक,24,0),IF($L$4='DATA SHEET'!$BC$7,VLOOKUP(F61,अंक,28,0),IF($L$4='DATA SHEET'!$BC$8,VLOOKUP(F61,अंक,32,0),""))))</f>
        <v/>
      </c>
      <c s="196" t="str">
        <f t="shared" si="7"/>
        <v/>
      </c>
      <c s="196" t="str">
        <f t="shared" si="8"/>
        <v/>
      </c>
      <c s="196" t="str">
        <f t="shared" si="5"/>
        <v/>
      </c>
      <c s="197" t="str">
        <f t="shared" si="9"/>
        <v/>
      </c>
      <c s="354"/>
      <c s="354"/>
      <c s="196"/>
    </row>
    <row r="62" spans="1:18" ht="21.75" customHeight="1">
      <c r="A62" s="193" t="str">
        <f>'DATA SHEET'!A63</f>
        <v/>
      </c>
      <c s="167" t="str">
        <f t="shared" si="0"/>
        <v/>
      </c>
      <c s="191" t="str">
        <f t="shared" si="1"/>
        <v/>
      </c>
      <c s="169" t="str">
        <f t="shared" si="2"/>
        <v/>
      </c>
      <c s="169" t="str">
        <f t="shared" si="3"/>
        <v/>
      </c>
      <c s="170" t="str">
        <f t="shared" si="4"/>
        <v/>
      </c>
      <c s="194" t="str">
        <f t="shared" si="6"/>
        <v/>
      </c>
      <c s="196" t="str">
        <f>IF(AND(B62="",D62="",F62="",G62=""),"",IF($L$4='DATA SHEET'!$BC$6,VLOOKUP(F62,अंक,21,0),IF($L$4='DATA SHEET'!$BC$7,VLOOKUP(F62,अंक,25,0),IF($L$4='DATA SHEET'!$BC$8,VLOOKUP(F62,अंक,29,0),""))))</f>
        <v/>
      </c>
      <c s="196" t="str">
        <f>IF(AND(B62="",D62="",F62="",G62=""),"",IF($L$4='DATA SHEET'!$BC$6,VLOOKUP(F62,अंक,22,0),IF($L$4='DATA SHEET'!$BC$7,VLOOKUP(F62,अंक,26,0),IF($L$4='DATA SHEET'!$BC$8,VLOOKUP(F62,अंक,30,0),""))))</f>
        <v/>
      </c>
      <c s="196" t="str">
        <f>IF(AND(B62="",D62="",F62="",G62=""),"",IF($L$4='DATA SHEET'!$BC$6,VLOOKUP(F62,अंक,23,0),IF($L$4='DATA SHEET'!$BC$7,VLOOKUP(F62,अंक,27,0),IF($L$4='DATA SHEET'!$BC$8,VLOOKUP(F62,अंक,31,0),""))))</f>
        <v/>
      </c>
      <c s="196" t="str">
        <f>IF(AND(B62="",D62="",F62="",G62=""),"",IF($L$4='DATA SHEET'!$BC$6,VLOOKUP(F62,अंक,24,0),IF($L$4='DATA SHEET'!$BC$7,VLOOKUP(F62,अंक,28,0),IF($L$4='DATA SHEET'!$BC$8,VLOOKUP(F62,अंक,32,0),""))))</f>
        <v/>
      </c>
      <c s="196" t="str">
        <f t="shared" si="7"/>
        <v/>
      </c>
      <c s="196" t="str">
        <f t="shared" si="8"/>
        <v/>
      </c>
      <c s="196" t="str">
        <f t="shared" si="5"/>
        <v/>
      </c>
      <c s="197" t="str">
        <f t="shared" si="9"/>
        <v/>
      </c>
      <c s="354"/>
      <c s="354"/>
      <c s="196"/>
    </row>
    <row r="63" spans="1:18" ht="21.75" customHeight="1">
      <c r="A63" s="193" t="str">
        <f>'DATA SHEET'!A64</f>
        <v/>
      </c>
      <c s="167" t="str">
        <f t="shared" si="0"/>
        <v/>
      </c>
      <c s="191" t="str">
        <f t="shared" si="1"/>
        <v/>
      </c>
      <c s="169" t="str">
        <f t="shared" si="2"/>
        <v/>
      </c>
      <c s="169" t="str">
        <f t="shared" si="3"/>
        <v/>
      </c>
      <c s="170" t="str">
        <f t="shared" si="4"/>
        <v/>
      </c>
      <c s="194" t="str">
        <f t="shared" si="6"/>
        <v/>
      </c>
      <c s="196" t="str">
        <f>IF(AND(B63="",D63="",F63="",G63=""),"",IF($L$4='DATA SHEET'!$BC$6,VLOOKUP(F63,अंक,21,0),IF($L$4='DATA SHEET'!$BC$7,VLOOKUP(F63,अंक,25,0),IF($L$4='DATA SHEET'!$BC$8,VLOOKUP(F63,अंक,29,0),""))))</f>
        <v/>
      </c>
      <c s="196" t="str">
        <f>IF(AND(B63="",D63="",F63="",G63=""),"",IF($L$4='DATA SHEET'!$BC$6,VLOOKUP(F63,अंक,22,0),IF($L$4='DATA SHEET'!$BC$7,VLOOKUP(F63,अंक,26,0),IF($L$4='DATA SHEET'!$BC$8,VLOOKUP(F63,अंक,30,0),""))))</f>
        <v/>
      </c>
      <c s="196" t="str">
        <f>IF(AND(B63="",D63="",F63="",G63=""),"",IF($L$4='DATA SHEET'!$BC$6,VLOOKUP(F63,अंक,23,0),IF($L$4='DATA SHEET'!$BC$7,VLOOKUP(F63,अंक,27,0),IF($L$4='DATA SHEET'!$BC$8,VLOOKUP(F63,अंक,31,0),""))))</f>
        <v/>
      </c>
      <c s="196" t="str">
        <f>IF(AND(B63="",D63="",F63="",G63=""),"",IF($L$4='DATA SHEET'!$BC$6,VLOOKUP(F63,अंक,24,0),IF($L$4='DATA SHEET'!$BC$7,VLOOKUP(F63,अंक,28,0),IF($L$4='DATA SHEET'!$BC$8,VLOOKUP(F63,अंक,32,0),""))))</f>
        <v/>
      </c>
      <c s="196" t="str">
        <f t="shared" si="7"/>
        <v/>
      </c>
      <c s="196" t="str">
        <f t="shared" si="8"/>
        <v/>
      </c>
      <c s="196" t="str">
        <f t="shared" si="5"/>
        <v/>
      </c>
      <c s="197" t="str">
        <f t="shared" si="9"/>
        <v/>
      </c>
      <c s="354"/>
      <c s="354"/>
      <c s="196"/>
    </row>
    <row r="64" spans="1:18" ht="21.75" customHeight="1">
      <c r="A64" s="193" t="str">
        <f>'DATA SHEET'!A65</f>
        <v/>
      </c>
      <c s="167" t="str">
        <f t="shared" si="0"/>
        <v/>
      </c>
      <c s="191" t="str">
        <f t="shared" si="1"/>
        <v/>
      </c>
      <c s="169" t="str">
        <f t="shared" si="2"/>
        <v/>
      </c>
      <c s="169" t="str">
        <f t="shared" si="3"/>
        <v/>
      </c>
      <c s="170" t="str">
        <f t="shared" si="4"/>
        <v/>
      </c>
      <c s="194" t="str">
        <f t="shared" si="6"/>
        <v/>
      </c>
      <c s="196" t="str">
        <f>IF(AND(B64="",D64="",F64="",G64=""),"",IF($L$4='DATA SHEET'!$BC$6,VLOOKUP(F64,अंक,21,0),IF($L$4='DATA SHEET'!$BC$7,VLOOKUP(F64,अंक,25,0),IF($L$4='DATA SHEET'!$BC$8,VLOOKUP(F64,अंक,29,0),""))))</f>
        <v/>
      </c>
      <c s="196" t="str">
        <f>IF(AND(B64="",D64="",F64="",G64=""),"",IF($L$4='DATA SHEET'!$BC$6,VLOOKUP(F64,अंक,22,0),IF($L$4='DATA SHEET'!$BC$7,VLOOKUP(F64,अंक,26,0),IF($L$4='DATA SHEET'!$BC$8,VLOOKUP(F64,अंक,30,0),""))))</f>
        <v/>
      </c>
      <c s="196" t="str">
        <f>IF(AND(B64="",D64="",F64="",G64=""),"",IF($L$4='DATA SHEET'!$BC$6,VLOOKUP(F64,अंक,23,0),IF($L$4='DATA SHEET'!$BC$7,VLOOKUP(F64,अंक,27,0),IF($L$4='DATA SHEET'!$BC$8,VLOOKUP(F64,अंक,31,0),""))))</f>
        <v/>
      </c>
      <c s="196" t="str">
        <f>IF(AND(B64="",D64="",F64="",G64=""),"",IF($L$4='DATA SHEET'!$BC$6,VLOOKUP(F64,अंक,24,0),IF($L$4='DATA SHEET'!$BC$7,VLOOKUP(F64,अंक,28,0),IF($L$4='DATA SHEET'!$BC$8,VLOOKUP(F64,अंक,32,0),""))))</f>
        <v/>
      </c>
      <c s="196" t="str">
        <f t="shared" si="7"/>
        <v/>
      </c>
      <c s="196" t="str">
        <f t="shared" si="8"/>
        <v/>
      </c>
      <c s="196" t="str">
        <f t="shared" si="5"/>
        <v/>
      </c>
      <c s="197" t="str">
        <f t="shared" si="9"/>
        <v/>
      </c>
      <c s="354"/>
      <c s="354"/>
      <c s="196"/>
    </row>
    <row r="65" spans="1:18" ht="21.75" customHeight="1">
      <c r="A65" s="193" t="str">
        <f>'DATA SHEET'!A66</f>
        <v/>
      </c>
      <c s="167" t="str">
        <f t="shared" si="0"/>
        <v/>
      </c>
      <c s="191" t="str">
        <f t="shared" si="1"/>
        <v/>
      </c>
      <c s="169" t="str">
        <f t="shared" si="2"/>
        <v/>
      </c>
      <c s="169" t="str">
        <f t="shared" si="3"/>
        <v/>
      </c>
      <c s="170" t="str">
        <f t="shared" si="4"/>
        <v/>
      </c>
      <c s="194" t="str">
        <f t="shared" si="6"/>
        <v/>
      </c>
      <c s="196" t="str">
        <f>IF(AND(B65="",D65="",F65="",G65=""),"",IF($L$4='DATA SHEET'!$BC$6,VLOOKUP(F65,अंक,21,0),IF($L$4='DATA SHEET'!$BC$7,VLOOKUP(F65,अंक,25,0),IF($L$4='DATA SHEET'!$BC$8,VLOOKUP(F65,अंक,29,0),""))))</f>
        <v/>
      </c>
      <c s="196" t="str">
        <f>IF(AND(B65="",D65="",F65="",G65=""),"",IF($L$4='DATA SHEET'!$BC$6,VLOOKUP(F65,अंक,22,0),IF($L$4='DATA SHEET'!$BC$7,VLOOKUP(F65,अंक,26,0),IF($L$4='DATA SHEET'!$BC$8,VLOOKUP(F65,अंक,30,0),""))))</f>
        <v/>
      </c>
      <c s="196" t="str">
        <f>IF(AND(B65="",D65="",F65="",G65=""),"",IF($L$4='DATA SHEET'!$BC$6,VLOOKUP(F65,अंक,23,0),IF($L$4='DATA SHEET'!$BC$7,VLOOKUP(F65,अंक,27,0),IF($L$4='DATA SHEET'!$BC$8,VLOOKUP(F65,अंक,31,0),""))))</f>
        <v/>
      </c>
      <c s="196" t="str">
        <f>IF(AND(B65="",D65="",F65="",G65=""),"",IF($L$4='DATA SHEET'!$BC$6,VLOOKUP(F65,अंक,24,0),IF($L$4='DATA SHEET'!$BC$7,VLOOKUP(F65,अंक,28,0),IF($L$4='DATA SHEET'!$BC$8,VLOOKUP(F65,अंक,32,0),""))))</f>
        <v/>
      </c>
      <c s="196" t="str">
        <f t="shared" si="7"/>
        <v/>
      </c>
      <c s="196" t="str">
        <f t="shared" si="8"/>
        <v/>
      </c>
      <c s="196" t="str">
        <f t="shared" si="5"/>
        <v/>
      </c>
      <c s="197" t="str">
        <f t="shared" si="9"/>
        <v/>
      </c>
      <c s="354"/>
      <c s="354"/>
      <c s="196"/>
    </row>
    <row r="66" spans="1:18" ht="21.75" customHeight="1">
      <c r="A66" s="193" t="str">
        <f>'DATA SHEET'!A67</f>
        <v/>
      </c>
      <c s="167" t="str">
        <f t="shared" si="0"/>
        <v/>
      </c>
      <c s="191" t="str">
        <f t="shared" si="1"/>
        <v/>
      </c>
      <c s="169" t="str">
        <f t="shared" si="2"/>
        <v/>
      </c>
      <c s="169" t="str">
        <f t="shared" si="3"/>
        <v/>
      </c>
      <c s="170" t="str">
        <f t="shared" si="4"/>
        <v/>
      </c>
      <c s="194" t="str">
        <f t="shared" si="6"/>
        <v/>
      </c>
      <c s="196" t="str">
        <f>IF(AND(B66="",D66="",F66="",G66=""),"",IF($L$4='DATA SHEET'!$BC$6,VLOOKUP(F66,अंक,21,0),IF($L$4='DATA SHEET'!$BC$7,VLOOKUP(F66,अंक,25,0),IF($L$4='DATA SHEET'!$BC$8,VLOOKUP(F66,अंक,29,0),""))))</f>
        <v/>
      </c>
      <c s="196" t="str">
        <f>IF(AND(B66="",D66="",F66="",G66=""),"",IF($L$4='DATA SHEET'!$BC$6,VLOOKUP(F66,अंक,22,0),IF($L$4='DATA SHEET'!$BC$7,VLOOKUP(F66,अंक,26,0),IF($L$4='DATA SHEET'!$BC$8,VLOOKUP(F66,अंक,30,0),""))))</f>
        <v/>
      </c>
      <c s="196" t="str">
        <f>IF(AND(B66="",D66="",F66="",G66=""),"",IF($L$4='DATA SHEET'!$BC$6,VLOOKUP(F66,अंक,23,0),IF($L$4='DATA SHEET'!$BC$7,VLOOKUP(F66,अंक,27,0),IF($L$4='DATA SHEET'!$BC$8,VLOOKUP(F66,अंक,31,0),""))))</f>
        <v/>
      </c>
      <c s="196" t="str">
        <f>IF(AND(B66="",D66="",F66="",G66=""),"",IF($L$4='DATA SHEET'!$BC$6,VLOOKUP(F66,अंक,24,0),IF($L$4='DATA SHEET'!$BC$7,VLOOKUP(F66,अंक,28,0),IF($L$4='DATA SHEET'!$BC$8,VLOOKUP(F66,अंक,32,0),""))))</f>
        <v/>
      </c>
      <c s="196" t="str">
        <f t="shared" si="7"/>
        <v/>
      </c>
      <c s="196" t="str">
        <f t="shared" si="8"/>
        <v/>
      </c>
      <c s="196" t="str">
        <f t="shared" si="5"/>
        <v/>
      </c>
      <c s="197" t="str">
        <f t="shared" si="9"/>
        <v/>
      </c>
      <c s="354"/>
      <c s="354"/>
      <c s="196"/>
    </row>
    <row r="67" spans="1:18" ht="21.75" customHeight="1">
      <c r="A67" s="193" t="str">
        <f>'DATA SHEET'!A68</f>
        <v/>
      </c>
      <c s="167" t="str">
        <f t="shared" si="0"/>
        <v/>
      </c>
      <c s="191" t="str">
        <f t="shared" si="1"/>
        <v/>
      </c>
      <c s="169" t="str">
        <f t="shared" si="2"/>
        <v/>
      </c>
      <c s="169" t="str">
        <f t="shared" si="3"/>
        <v/>
      </c>
      <c s="170" t="str">
        <f t="shared" si="4"/>
        <v/>
      </c>
      <c s="194" t="str">
        <f t="shared" si="6"/>
        <v/>
      </c>
      <c s="196" t="str">
        <f>IF(AND(B67="",D67="",F67="",G67=""),"",IF($L$4='DATA SHEET'!$BC$6,VLOOKUP(F67,अंक,21,0),IF($L$4='DATA SHEET'!$BC$7,VLOOKUP(F67,अंक,25,0),IF($L$4='DATA SHEET'!$BC$8,VLOOKUP(F67,अंक,29,0),""))))</f>
        <v/>
      </c>
      <c s="196" t="str">
        <f>IF(AND(B67="",D67="",F67="",G67=""),"",IF($L$4='DATA SHEET'!$BC$6,VLOOKUP(F67,अंक,22,0),IF($L$4='DATA SHEET'!$BC$7,VLOOKUP(F67,अंक,26,0),IF($L$4='DATA SHEET'!$BC$8,VLOOKUP(F67,अंक,30,0),""))))</f>
        <v/>
      </c>
      <c s="196" t="str">
        <f>IF(AND(B67="",D67="",F67="",G67=""),"",IF($L$4='DATA SHEET'!$BC$6,VLOOKUP(F67,अंक,23,0),IF($L$4='DATA SHEET'!$BC$7,VLOOKUP(F67,अंक,27,0),IF($L$4='DATA SHEET'!$BC$8,VLOOKUP(F67,अंक,31,0),""))))</f>
        <v/>
      </c>
      <c s="196" t="str">
        <f>IF(AND(B67="",D67="",F67="",G67=""),"",IF($L$4='DATA SHEET'!$BC$6,VLOOKUP(F67,अंक,24,0),IF($L$4='DATA SHEET'!$BC$7,VLOOKUP(F67,अंक,28,0),IF($L$4='DATA SHEET'!$BC$8,VLOOKUP(F67,अंक,32,0),""))))</f>
        <v/>
      </c>
      <c s="196" t="str">
        <f t="shared" si="7"/>
        <v/>
      </c>
      <c s="196" t="str">
        <f t="shared" si="8"/>
        <v/>
      </c>
      <c s="196" t="str">
        <f t="shared" si="5"/>
        <v/>
      </c>
      <c s="197" t="str">
        <f t="shared" si="9"/>
        <v/>
      </c>
      <c s="354"/>
      <c s="354"/>
      <c s="196"/>
    </row>
    <row r="68" spans="1:18" ht="21.75" customHeight="1">
      <c r="A68" s="193" t="str">
        <f>'DATA SHEET'!A69</f>
        <v/>
      </c>
      <c s="167" t="str">
        <f t="shared" si="0"/>
        <v/>
      </c>
      <c s="191" t="str">
        <f t="shared" si="1"/>
        <v/>
      </c>
      <c s="169" t="str">
        <f t="shared" si="2"/>
        <v/>
      </c>
      <c s="169" t="str">
        <f t="shared" si="3"/>
        <v/>
      </c>
      <c s="170" t="str">
        <f t="shared" si="4"/>
        <v/>
      </c>
      <c s="194" t="str">
        <f t="shared" si="6"/>
        <v/>
      </c>
      <c s="196" t="str">
        <f>IF(AND(B68="",D68="",F68="",G68=""),"",IF($L$4='DATA SHEET'!$BC$6,VLOOKUP(F68,अंक,21,0),IF($L$4='DATA SHEET'!$BC$7,VLOOKUP(F68,अंक,25,0),IF($L$4='DATA SHEET'!$BC$8,VLOOKUP(F68,अंक,29,0),""))))</f>
        <v/>
      </c>
      <c s="196" t="str">
        <f>IF(AND(B68="",D68="",F68="",G68=""),"",IF($L$4='DATA SHEET'!$BC$6,VLOOKUP(F68,अंक,22,0),IF($L$4='DATA SHEET'!$BC$7,VLOOKUP(F68,अंक,26,0),IF($L$4='DATA SHEET'!$BC$8,VLOOKUP(F68,अंक,30,0),""))))</f>
        <v/>
      </c>
      <c s="196" t="str">
        <f>IF(AND(B68="",D68="",F68="",G68=""),"",IF($L$4='DATA SHEET'!$BC$6,VLOOKUP(F68,अंक,23,0),IF($L$4='DATA SHEET'!$BC$7,VLOOKUP(F68,अंक,27,0),IF($L$4='DATA SHEET'!$BC$8,VLOOKUP(F68,अंक,31,0),""))))</f>
        <v/>
      </c>
      <c s="196" t="str">
        <f>IF(AND(B68="",D68="",F68="",G68=""),"",IF($L$4='DATA SHEET'!$BC$6,VLOOKUP(F68,अंक,24,0),IF($L$4='DATA SHEET'!$BC$7,VLOOKUP(F68,अंक,28,0),IF($L$4='DATA SHEET'!$BC$8,VLOOKUP(F68,अंक,32,0),""))))</f>
        <v/>
      </c>
      <c s="196" t="str">
        <f t="shared" si="7"/>
        <v/>
      </c>
      <c s="196" t="str">
        <f t="shared" si="8"/>
        <v/>
      </c>
      <c s="196" t="str">
        <f t="shared" si="5"/>
        <v/>
      </c>
      <c s="197" t="str">
        <f t="shared" si="9"/>
        <v/>
      </c>
      <c s="354"/>
      <c s="354"/>
      <c s="196"/>
    </row>
    <row r="69" spans="1:18" ht="21.75" customHeight="1">
      <c r="A69" s="193" t="str">
        <f>'DATA SHEET'!A70</f>
        <v/>
      </c>
      <c s="167" t="str">
        <f t="shared" si="0"/>
        <v/>
      </c>
      <c s="191" t="str">
        <f t="shared" si="1"/>
        <v/>
      </c>
      <c s="169" t="str">
        <f t="shared" si="2"/>
        <v/>
      </c>
      <c s="169" t="str">
        <f t="shared" si="3"/>
        <v/>
      </c>
      <c s="170" t="str">
        <f t="shared" si="4"/>
        <v/>
      </c>
      <c s="194" t="str">
        <f t="shared" si="6"/>
        <v/>
      </c>
      <c s="196" t="str">
        <f>IF(AND(B69="",D69="",F69="",G69=""),"",IF($L$4='DATA SHEET'!$BC$6,VLOOKUP(F69,अंक,21,0),IF($L$4='DATA SHEET'!$BC$7,VLOOKUP(F69,अंक,25,0),IF($L$4='DATA SHEET'!$BC$8,VLOOKUP(F69,अंक,29,0),""))))</f>
        <v/>
      </c>
      <c s="196" t="str">
        <f>IF(AND(B69="",D69="",F69="",G69=""),"",IF($L$4='DATA SHEET'!$BC$6,VLOOKUP(F69,अंक,22,0),IF($L$4='DATA SHEET'!$BC$7,VLOOKUP(F69,अंक,26,0),IF($L$4='DATA SHEET'!$BC$8,VLOOKUP(F69,अंक,30,0),""))))</f>
        <v/>
      </c>
      <c s="196" t="str">
        <f>IF(AND(B69="",D69="",F69="",G69=""),"",IF($L$4='DATA SHEET'!$BC$6,VLOOKUP(F69,अंक,23,0),IF($L$4='DATA SHEET'!$BC$7,VLOOKUP(F69,अंक,27,0),IF($L$4='DATA SHEET'!$BC$8,VLOOKUP(F69,अंक,31,0),""))))</f>
        <v/>
      </c>
      <c s="196" t="str">
        <f>IF(AND(B69="",D69="",F69="",G69=""),"",IF($L$4='DATA SHEET'!$BC$6,VLOOKUP(F69,अंक,24,0),IF($L$4='DATA SHEET'!$BC$7,VLOOKUP(F69,अंक,28,0),IF($L$4='DATA SHEET'!$BC$8,VLOOKUP(F69,अंक,32,0),""))))</f>
        <v/>
      </c>
      <c s="196" t="str">
        <f t="shared" si="7"/>
        <v/>
      </c>
      <c s="196" t="str">
        <f t="shared" si="8"/>
        <v/>
      </c>
      <c s="196" t="str">
        <f t="shared" si="5"/>
        <v/>
      </c>
      <c s="197" t="str">
        <f t="shared" si="9"/>
        <v/>
      </c>
      <c s="354"/>
      <c s="354"/>
      <c s="196"/>
    </row>
    <row r="70" spans="1:18" ht="21.75" customHeight="1">
      <c r="A70" s="193" t="str">
        <f>'DATA SHEET'!A71</f>
        <v/>
      </c>
      <c s="167" t="str">
        <f t="shared" si="0"/>
        <v/>
      </c>
      <c s="191" t="str">
        <f t="shared" si="1"/>
        <v/>
      </c>
      <c s="169" t="str">
        <f t="shared" si="2"/>
        <v/>
      </c>
      <c s="169" t="str">
        <f t="shared" si="3"/>
        <v/>
      </c>
      <c s="170" t="str">
        <f t="shared" si="4"/>
        <v/>
      </c>
      <c s="194" t="str">
        <f t="shared" si="6"/>
        <v/>
      </c>
      <c s="196" t="str">
        <f>IF(AND(B70="",D70="",F70="",G70=""),"",IF($L$4='DATA SHEET'!$BC$6,VLOOKUP(F70,अंक,21,0),IF($L$4='DATA SHEET'!$BC$7,VLOOKUP(F70,अंक,25,0),IF($L$4='DATA SHEET'!$BC$8,VLOOKUP(F70,अंक,29,0),""))))</f>
        <v/>
      </c>
      <c s="196" t="str">
        <f>IF(AND(B70="",D70="",F70="",G70=""),"",IF($L$4='DATA SHEET'!$BC$6,VLOOKUP(F70,अंक,22,0),IF($L$4='DATA SHEET'!$BC$7,VLOOKUP(F70,अंक,26,0),IF($L$4='DATA SHEET'!$BC$8,VLOOKUP(F70,अंक,30,0),""))))</f>
        <v/>
      </c>
      <c s="196" t="str">
        <f>IF(AND(B70="",D70="",F70="",G70=""),"",IF($L$4='DATA SHEET'!$BC$6,VLOOKUP(F70,अंक,23,0),IF($L$4='DATA SHEET'!$BC$7,VLOOKUP(F70,अंक,27,0),IF($L$4='DATA SHEET'!$BC$8,VLOOKUP(F70,अंक,31,0),""))))</f>
        <v/>
      </c>
      <c s="196" t="str">
        <f>IF(AND(B70="",D70="",F70="",G70=""),"",IF($L$4='DATA SHEET'!$BC$6,VLOOKUP(F70,अंक,24,0),IF($L$4='DATA SHEET'!$BC$7,VLOOKUP(F70,अंक,28,0),IF($L$4='DATA SHEET'!$BC$8,VLOOKUP(F70,अंक,32,0),""))))</f>
        <v/>
      </c>
      <c s="196" t="str">
        <f t="shared" si="7"/>
        <v/>
      </c>
      <c s="196" t="str">
        <f t="shared" si="8"/>
        <v/>
      </c>
      <c s="196" t="str">
        <f t="shared" si="5"/>
        <v/>
      </c>
      <c s="197" t="str">
        <f t="shared" si="9"/>
        <v/>
      </c>
      <c s="354"/>
      <c s="354"/>
      <c s="196"/>
    </row>
    <row r="71" spans="1:18" ht="21.75" customHeight="1">
      <c r="A71" s="193" t="str">
        <f>'DATA SHEET'!A72</f>
        <v/>
      </c>
      <c s="167" t="str">
        <f t="shared" si="10" ref="B71:B134">IFERROR(IF($C$4="","",VLOOKUP(A71,नाम,4,0)),"")</f>
        <v/>
      </c>
      <c s="191" t="str">
        <f t="shared" si="11" ref="C71:C134">IFERROR(IF($C$4="","",VLOOKUP(A71,नाम,11,0)),"")</f>
        <v/>
      </c>
      <c s="169" t="str">
        <f t="shared" si="12" ref="D71:D134">IFERROR(IF($C$4="","",VLOOKUP(A71,नाम,6,0)),"")</f>
        <v/>
      </c>
      <c s="169" t="str">
        <f t="shared" si="13" ref="E71:E134">IFERROR(IF($C$4="","",VLOOKUP(A71,नाम,8,0)),"")</f>
        <v/>
      </c>
      <c s="170" t="str">
        <f t="shared" si="14" ref="F71:F134">IFERROR(IF($C$4="","",VLOOKUP(A71,नाम,12,0)),"")</f>
        <v/>
      </c>
      <c s="194" t="str">
        <f t="shared" si="15" ref="G71:G134">IFERROR(IF($C$4="","",VLOOKUP(A71,नाम1,13,0)),"")</f>
        <v/>
      </c>
      <c s="196" t="str">
        <f>IF(AND(B71="",D71="",F71="",G71=""),"",IF($L$4='DATA SHEET'!$BC$6,VLOOKUP(F71,अंक,21,0),IF($L$4='DATA SHEET'!$BC$7,VLOOKUP(F71,अंक,25,0),IF($L$4='DATA SHEET'!$BC$8,VLOOKUP(F71,अंक,29,0),""))))</f>
        <v/>
      </c>
      <c s="196" t="str">
        <f>IF(AND(B71="",D71="",F71="",G71=""),"",IF($L$4='DATA SHEET'!$BC$6,VLOOKUP(F71,अंक,22,0),IF($L$4='DATA SHEET'!$BC$7,VLOOKUP(F71,अंक,26,0),IF($L$4='DATA SHEET'!$BC$8,VLOOKUP(F71,अंक,30,0),""))))</f>
        <v/>
      </c>
      <c s="196" t="str">
        <f>IF(AND(B71="",D71="",F71="",G71=""),"",IF($L$4='DATA SHEET'!$BC$6,VLOOKUP(F71,अंक,23,0),IF($L$4='DATA SHEET'!$BC$7,VLOOKUP(F71,अंक,27,0),IF($L$4='DATA SHEET'!$BC$8,VLOOKUP(F71,अंक,31,0),""))))</f>
        <v/>
      </c>
      <c s="196" t="str">
        <f>IF(AND(B71="",D71="",F71="",G71=""),"",IF($L$4='DATA SHEET'!$BC$6,VLOOKUP(F71,अंक,24,0),IF($L$4='DATA SHEET'!$BC$7,VLOOKUP(F71,अंक,28,0),IF($L$4='DATA SHEET'!$BC$8,VLOOKUP(F71,अंक,32,0),""))))</f>
        <v/>
      </c>
      <c s="196" t="str">
        <f t="shared" si="7"/>
        <v/>
      </c>
      <c s="196" t="str">
        <f t="shared" si="8"/>
        <v/>
      </c>
      <c s="196" t="str">
        <f t="shared" si="16" ref="N71:N134">IFERROR(IF(AND($L$4=""),"",IF(AND(L71=""),"",IF(AND(F71=""),"",IF(AND(VLOOKUP(F71,अंक,5,0)=""),"",IF(AND(VLOOKUP(F71,अंक,5,0)&gt;=86),5,IF(AND(VLOOKUP(F71,अंक,5,0)&gt;=76),4,IF(AND(VLOOKUP(F71,अंक,5,0)&gt;=65),3,0))))))),"")</f>
        <v/>
      </c>
      <c s="197" t="str">
        <f t="shared" si="9"/>
        <v/>
      </c>
      <c s="354"/>
      <c s="354"/>
      <c s="196"/>
    </row>
    <row r="72" spans="1:18" ht="21.75" customHeight="1">
      <c r="A72" s="193" t="str">
        <f>'DATA SHEET'!A73</f>
        <v/>
      </c>
      <c s="167" t="str">
        <f t="shared" si="10"/>
        <v/>
      </c>
      <c s="191" t="str">
        <f t="shared" si="11"/>
        <v/>
      </c>
      <c s="169" t="str">
        <f t="shared" si="12"/>
        <v/>
      </c>
      <c s="169" t="str">
        <f t="shared" si="13"/>
        <v/>
      </c>
      <c s="170" t="str">
        <f t="shared" si="14"/>
        <v/>
      </c>
      <c s="194" t="str">
        <f t="shared" si="15"/>
        <v/>
      </c>
      <c s="196" t="str">
        <f>IF(AND(B72="",D72="",F72="",G72=""),"",IF($L$4='DATA SHEET'!$BC$6,VLOOKUP(F72,अंक,21,0),IF($L$4='DATA SHEET'!$BC$7,VLOOKUP(F72,अंक,25,0),IF($L$4='DATA SHEET'!$BC$8,VLOOKUP(F72,अंक,29,0),""))))</f>
        <v/>
      </c>
      <c s="196" t="str">
        <f>IF(AND(B72="",D72="",F72="",G72=""),"",IF($L$4='DATA SHEET'!$BC$6,VLOOKUP(F72,अंक,22,0),IF($L$4='DATA SHEET'!$BC$7,VLOOKUP(F72,अंक,26,0),IF($L$4='DATA SHEET'!$BC$8,VLOOKUP(F72,अंक,30,0),""))))</f>
        <v/>
      </c>
      <c s="196" t="str">
        <f>IF(AND(B72="",D72="",F72="",G72=""),"",IF($L$4='DATA SHEET'!$BC$6,VLOOKUP(F72,अंक,23,0),IF($L$4='DATA SHEET'!$BC$7,VLOOKUP(F72,अंक,27,0),IF($L$4='DATA SHEET'!$BC$8,VLOOKUP(F72,अंक,31,0),""))))</f>
        <v/>
      </c>
      <c s="196" t="str">
        <f>IF(AND(B72="",D72="",F72="",G72=""),"",IF($L$4='DATA SHEET'!$BC$6,VLOOKUP(F72,अंक,24,0),IF($L$4='DATA SHEET'!$BC$7,VLOOKUP(F72,अंक,28,0),IF($L$4='DATA SHEET'!$BC$8,VLOOKUP(F72,अंक,32,0),""))))</f>
        <v/>
      </c>
      <c s="196" t="str">
        <f t="shared" si="17" ref="L72:L135">IF(AND(H72="",I72="",J72="",K72=""),"",IF($L$4="","",SUM(H72,I72,J72,K72,)))</f>
        <v/>
      </c>
      <c s="196" t="str">
        <f t="shared" si="18" ref="M72:M135">IFERROR(IF(OR($L72="",$L$4="",$B72=""),"",ROUNDUP(L72*$M$6%,0)),"")</f>
        <v/>
      </c>
      <c s="196" t="str">
        <f t="shared" si="16"/>
        <v/>
      </c>
      <c s="197" t="str">
        <f t="shared" si="19" ref="O72:O135">IFERROR(IF(F72="","",IF(M72="","",IF(N72="","",SUM(M72:N72)))),"")</f>
        <v/>
      </c>
      <c s="354"/>
      <c s="354"/>
      <c s="196"/>
    </row>
    <row r="73" spans="1:18" ht="21.75" customHeight="1">
      <c r="A73" s="193" t="str">
        <f>'DATA SHEET'!A74</f>
        <v/>
      </c>
      <c s="167" t="str">
        <f t="shared" si="10"/>
        <v/>
      </c>
      <c s="191" t="str">
        <f t="shared" si="11"/>
        <v/>
      </c>
      <c s="169" t="str">
        <f t="shared" si="12"/>
        <v/>
      </c>
      <c s="169" t="str">
        <f t="shared" si="13"/>
        <v/>
      </c>
      <c s="170" t="str">
        <f t="shared" si="14"/>
        <v/>
      </c>
      <c s="194" t="str">
        <f t="shared" si="15"/>
        <v/>
      </c>
      <c s="196" t="str">
        <f>IF(AND(B73="",D73="",F73="",G73=""),"",IF($L$4='DATA SHEET'!$BC$6,VLOOKUP(F73,अंक,21,0),IF($L$4='DATA SHEET'!$BC$7,VLOOKUP(F73,अंक,25,0),IF($L$4='DATA SHEET'!$BC$8,VLOOKUP(F73,अंक,29,0),""))))</f>
        <v/>
      </c>
      <c s="196" t="str">
        <f>IF(AND(B73="",D73="",F73="",G73=""),"",IF($L$4='DATA SHEET'!$BC$6,VLOOKUP(F73,अंक,22,0),IF($L$4='DATA SHEET'!$BC$7,VLOOKUP(F73,अंक,26,0),IF($L$4='DATA SHEET'!$BC$8,VLOOKUP(F73,अंक,30,0),""))))</f>
        <v/>
      </c>
      <c s="196" t="str">
        <f>IF(AND(B73="",D73="",F73="",G73=""),"",IF($L$4='DATA SHEET'!$BC$6,VLOOKUP(F73,अंक,23,0),IF($L$4='DATA SHEET'!$BC$7,VLOOKUP(F73,अंक,27,0),IF($L$4='DATA SHEET'!$BC$8,VLOOKUP(F73,अंक,31,0),""))))</f>
        <v/>
      </c>
      <c s="196" t="str">
        <f>IF(AND(B73="",D73="",F73="",G73=""),"",IF($L$4='DATA SHEET'!$BC$6,VLOOKUP(F73,अंक,24,0),IF($L$4='DATA SHEET'!$BC$7,VLOOKUP(F73,अंक,28,0),IF($L$4='DATA SHEET'!$BC$8,VLOOKUP(F73,अंक,32,0),""))))</f>
        <v/>
      </c>
      <c s="196" t="str">
        <f t="shared" si="17"/>
        <v/>
      </c>
      <c s="196" t="str">
        <f t="shared" si="18"/>
        <v/>
      </c>
      <c s="196" t="str">
        <f t="shared" si="16"/>
        <v/>
      </c>
      <c s="197" t="str">
        <f t="shared" si="19"/>
        <v/>
      </c>
      <c s="354"/>
      <c s="354"/>
      <c s="196"/>
    </row>
    <row r="74" spans="1:18" ht="21.75" customHeight="1">
      <c r="A74" s="193" t="str">
        <f>'DATA SHEET'!A75</f>
        <v/>
      </c>
      <c s="167" t="str">
        <f t="shared" si="10"/>
        <v/>
      </c>
      <c s="191" t="str">
        <f t="shared" si="11"/>
        <v/>
      </c>
      <c s="169" t="str">
        <f t="shared" si="12"/>
        <v/>
      </c>
      <c s="169" t="str">
        <f t="shared" si="13"/>
        <v/>
      </c>
      <c s="170" t="str">
        <f t="shared" si="14"/>
        <v/>
      </c>
      <c s="194" t="str">
        <f t="shared" si="15"/>
        <v/>
      </c>
      <c s="196" t="str">
        <f>IF(AND(B74="",D74="",F74="",G74=""),"",IF($L$4='DATA SHEET'!$BC$6,VLOOKUP(F74,अंक,21,0),IF($L$4='DATA SHEET'!$BC$7,VLOOKUP(F74,अंक,25,0),IF($L$4='DATA SHEET'!$BC$8,VLOOKUP(F74,अंक,29,0),""))))</f>
        <v/>
      </c>
      <c s="196" t="str">
        <f>IF(AND(B74="",D74="",F74="",G74=""),"",IF($L$4='DATA SHEET'!$BC$6,VLOOKUP(F74,अंक,22,0),IF($L$4='DATA SHEET'!$BC$7,VLOOKUP(F74,अंक,26,0),IF($L$4='DATA SHEET'!$BC$8,VLOOKUP(F74,अंक,30,0),""))))</f>
        <v/>
      </c>
      <c s="196" t="str">
        <f>IF(AND(B74="",D74="",F74="",G74=""),"",IF($L$4='DATA SHEET'!$BC$6,VLOOKUP(F74,अंक,23,0),IF($L$4='DATA SHEET'!$BC$7,VLOOKUP(F74,अंक,27,0),IF($L$4='DATA SHEET'!$BC$8,VLOOKUP(F74,अंक,31,0),""))))</f>
        <v/>
      </c>
      <c s="196" t="str">
        <f>IF(AND(B74="",D74="",F74="",G74=""),"",IF($L$4='DATA SHEET'!$BC$6,VLOOKUP(F74,अंक,24,0),IF($L$4='DATA SHEET'!$BC$7,VLOOKUP(F74,अंक,28,0),IF($L$4='DATA SHEET'!$BC$8,VLOOKUP(F74,अंक,32,0),""))))</f>
        <v/>
      </c>
      <c s="196" t="str">
        <f t="shared" si="17"/>
        <v/>
      </c>
      <c s="196" t="str">
        <f t="shared" si="18"/>
        <v/>
      </c>
      <c s="196" t="str">
        <f t="shared" si="16"/>
        <v/>
      </c>
      <c s="197" t="str">
        <f t="shared" si="19"/>
        <v/>
      </c>
      <c s="354"/>
      <c s="354"/>
      <c s="196"/>
    </row>
    <row r="75" spans="1:18" ht="21.75" customHeight="1">
      <c r="A75" s="193" t="str">
        <f>'DATA SHEET'!A76</f>
        <v/>
      </c>
      <c s="167" t="str">
        <f t="shared" si="10"/>
        <v/>
      </c>
      <c s="191" t="str">
        <f t="shared" si="11"/>
        <v/>
      </c>
      <c s="169" t="str">
        <f t="shared" si="12"/>
        <v/>
      </c>
      <c s="169" t="str">
        <f t="shared" si="13"/>
        <v/>
      </c>
      <c s="170" t="str">
        <f t="shared" si="14"/>
        <v/>
      </c>
      <c s="194" t="str">
        <f t="shared" si="15"/>
        <v/>
      </c>
      <c s="196" t="str">
        <f>IF(AND(B75="",D75="",F75="",G75=""),"",IF($L$4='DATA SHEET'!$BC$6,VLOOKUP(F75,अंक,21,0),IF($L$4='DATA SHEET'!$BC$7,VLOOKUP(F75,अंक,25,0),IF($L$4='DATA SHEET'!$BC$8,VLOOKUP(F75,अंक,29,0),""))))</f>
        <v/>
      </c>
      <c s="196" t="str">
        <f>IF(AND(B75="",D75="",F75="",G75=""),"",IF($L$4='DATA SHEET'!$BC$6,VLOOKUP(F75,अंक,22,0),IF($L$4='DATA SHEET'!$BC$7,VLOOKUP(F75,अंक,26,0),IF($L$4='DATA SHEET'!$BC$8,VLOOKUP(F75,अंक,30,0),""))))</f>
        <v/>
      </c>
      <c s="196" t="str">
        <f>IF(AND(B75="",D75="",F75="",G75=""),"",IF($L$4='DATA SHEET'!$BC$6,VLOOKUP(F75,अंक,23,0),IF($L$4='DATA SHEET'!$BC$7,VLOOKUP(F75,अंक,27,0),IF($L$4='DATA SHEET'!$BC$8,VLOOKUP(F75,अंक,31,0),""))))</f>
        <v/>
      </c>
      <c s="196" t="str">
        <f>IF(AND(B75="",D75="",F75="",G75=""),"",IF($L$4='DATA SHEET'!$BC$6,VLOOKUP(F75,अंक,24,0),IF($L$4='DATA SHEET'!$BC$7,VLOOKUP(F75,अंक,28,0),IF($L$4='DATA SHEET'!$BC$8,VLOOKUP(F75,अंक,32,0),""))))</f>
        <v/>
      </c>
      <c s="196" t="str">
        <f t="shared" si="17"/>
        <v/>
      </c>
      <c s="196" t="str">
        <f t="shared" si="18"/>
        <v/>
      </c>
      <c s="196" t="str">
        <f t="shared" si="16"/>
        <v/>
      </c>
      <c s="197" t="str">
        <f t="shared" si="19"/>
        <v/>
      </c>
      <c s="354"/>
      <c s="354"/>
      <c s="196"/>
    </row>
    <row r="76" spans="1:18" ht="21.75" customHeight="1">
      <c r="A76" s="193" t="str">
        <f>'DATA SHEET'!A77</f>
        <v/>
      </c>
      <c s="167" t="str">
        <f t="shared" si="10"/>
        <v/>
      </c>
      <c s="191" t="str">
        <f t="shared" si="11"/>
        <v/>
      </c>
      <c s="169" t="str">
        <f t="shared" si="12"/>
        <v/>
      </c>
      <c s="169" t="str">
        <f t="shared" si="13"/>
        <v/>
      </c>
      <c s="170" t="str">
        <f t="shared" si="14"/>
        <v/>
      </c>
      <c s="194" t="str">
        <f t="shared" si="15"/>
        <v/>
      </c>
      <c s="196" t="str">
        <f>IF(AND(B76="",D76="",F76="",G76=""),"",IF($L$4='DATA SHEET'!$BC$6,VLOOKUP(F76,अंक,21,0),IF($L$4='DATA SHEET'!$BC$7,VLOOKUP(F76,अंक,25,0),IF($L$4='DATA SHEET'!$BC$8,VLOOKUP(F76,अंक,29,0),""))))</f>
        <v/>
      </c>
      <c s="196" t="str">
        <f>IF(AND(B76="",D76="",F76="",G76=""),"",IF($L$4='DATA SHEET'!$BC$6,VLOOKUP(F76,अंक,22,0),IF($L$4='DATA SHEET'!$BC$7,VLOOKUP(F76,अंक,26,0),IF($L$4='DATA SHEET'!$BC$8,VLOOKUP(F76,अंक,30,0),""))))</f>
        <v/>
      </c>
      <c s="196" t="str">
        <f>IF(AND(B76="",D76="",F76="",G76=""),"",IF($L$4='DATA SHEET'!$BC$6,VLOOKUP(F76,अंक,23,0),IF($L$4='DATA SHEET'!$BC$7,VLOOKUP(F76,अंक,27,0),IF($L$4='DATA SHEET'!$BC$8,VLOOKUP(F76,अंक,31,0),""))))</f>
        <v/>
      </c>
      <c s="196" t="str">
        <f>IF(AND(B76="",D76="",F76="",G76=""),"",IF($L$4='DATA SHEET'!$BC$6,VLOOKUP(F76,अंक,24,0),IF($L$4='DATA SHEET'!$BC$7,VLOOKUP(F76,अंक,28,0),IF($L$4='DATA SHEET'!$BC$8,VLOOKUP(F76,अंक,32,0),""))))</f>
        <v/>
      </c>
      <c s="196" t="str">
        <f t="shared" si="17"/>
        <v/>
      </c>
      <c s="196" t="str">
        <f t="shared" si="18"/>
        <v/>
      </c>
      <c s="196" t="str">
        <f t="shared" si="16"/>
        <v/>
      </c>
      <c s="197" t="str">
        <f t="shared" si="19"/>
        <v/>
      </c>
      <c s="354"/>
      <c s="354"/>
      <c s="196"/>
    </row>
    <row r="77" spans="1:18" ht="21.75" customHeight="1">
      <c r="A77" s="193" t="str">
        <f>'DATA SHEET'!A78</f>
        <v/>
      </c>
      <c s="167" t="str">
        <f t="shared" si="10"/>
        <v/>
      </c>
      <c s="191" t="str">
        <f t="shared" si="11"/>
        <v/>
      </c>
      <c s="169" t="str">
        <f t="shared" si="12"/>
        <v/>
      </c>
      <c s="169" t="str">
        <f t="shared" si="13"/>
        <v/>
      </c>
      <c s="170" t="str">
        <f t="shared" si="14"/>
        <v/>
      </c>
      <c s="194" t="str">
        <f t="shared" si="15"/>
        <v/>
      </c>
      <c s="196" t="str">
        <f>IF(AND(B77="",D77="",F77="",G77=""),"",IF($L$4='DATA SHEET'!$BC$6,VLOOKUP(F77,अंक,21,0),IF($L$4='DATA SHEET'!$BC$7,VLOOKUP(F77,अंक,25,0),IF($L$4='DATA SHEET'!$BC$8,VLOOKUP(F77,अंक,29,0),""))))</f>
        <v/>
      </c>
      <c s="196" t="str">
        <f>IF(AND(B77="",D77="",F77="",G77=""),"",IF($L$4='DATA SHEET'!$BC$6,VLOOKUP(F77,अंक,22,0),IF($L$4='DATA SHEET'!$BC$7,VLOOKUP(F77,अंक,26,0),IF($L$4='DATA SHEET'!$BC$8,VLOOKUP(F77,अंक,30,0),""))))</f>
        <v/>
      </c>
      <c s="196" t="str">
        <f>IF(AND(B77="",D77="",F77="",G77=""),"",IF($L$4='DATA SHEET'!$BC$6,VLOOKUP(F77,अंक,23,0),IF($L$4='DATA SHEET'!$BC$7,VLOOKUP(F77,अंक,27,0),IF($L$4='DATA SHEET'!$BC$8,VLOOKUP(F77,अंक,31,0),""))))</f>
        <v/>
      </c>
      <c s="196" t="str">
        <f>IF(AND(B77="",D77="",F77="",G77=""),"",IF($L$4='DATA SHEET'!$BC$6,VLOOKUP(F77,अंक,24,0),IF($L$4='DATA SHEET'!$BC$7,VLOOKUP(F77,अंक,28,0),IF($L$4='DATA SHEET'!$BC$8,VLOOKUP(F77,अंक,32,0),""))))</f>
        <v/>
      </c>
      <c s="196" t="str">
        <f t="shared" si="17"/>
        <v/>
      </c>
      <c s="196" t="str">
        <f t="shared" si="18"/>
        <v/>
      </c>
      <c s="196" t="str">
        <f t="shared" si="16"/>
        <v/>
      </c>
      <c s="197" t="str">
        <f t="shared" si="19"/>
        <v/>
      </c>
      <c s="354"/>
      <c s="354"/>
      <c s="196"/>
    </row>
    <row r="78" spans="1:18" ht="21.75" customHeight="1">
      <c r="A78" s="193" t="str">
        <f>'DATA SHEET'!A79</f>
        <v/>
      </c>
      <c s="167" t="str">
        <f t="shared" si="10"/>
        <v/>
      </c>
      <c s="191" t="str">
        <f t="shared" si="11"/>
        <v/>
      </c>
      <c s="169" t="str">
        <f t="shared" si="12"/>
        <v/>
      </c>
      <c s="169" t="str">
        <f t="shared" si="13"/>
        <v/>
      </c>
      <c s="170" t="str">
        <f t="shared" si="14"/>
        <v/>
      </c>
      <c s="194" t="str">
        <f t="shared" si="15"/>
        <v/>
      </c>
      <c s="196" t="str">
        <f>IF(AND(B78="",D78="",F78="",G78=""),"",IF($L$4='DATA SHEET'!$BC$6,VLOOKUP(F78,अंक,21,0),IF($L$4='DATA SHEET'!$BC$7,VLOOKUP(F78,अंक,25,0),IF($L$4='DATA SHEET'!$BC$8,VLOOKUP(F78,अंक,29,0),""))))</f>
        <v/>
      </c>
      <c s="196" t="str">
        <f>IF(AND(B78="",D78="",F78="",G78=""),"",IF($L$4='DATA SHEET'!$BC$6,VLOOKUP(F78,अंक,22,0),IF($L$4='DATA SHEET'!$BC$7,VLOOKUP(F78,अंक,26,0),IF($L$4='DATA SHEET'!$BC$8,VLOOKUP(F78,अंक,30,0),""))))</f>
        <v/>
      </c>
      <c s="196" t="str">
        <f>IF(AND(B78="",D78="",F78="",G78=""),"",IF($L$4='DATA SHEET'!$BC$6,VLOOKUP(F78,अंक,23,0),IF($L$4='DATA SHEET'!$BC$7,VLOOKUP(F78,अंक,27,0),IF($L$4='DATA SHEET'!$BC$8,VLOOKUP(F78,अंक,31,0),""))))</f>
        <v/>
      </c>
      <c s="196" t="str">
        <f>IF(AND(B78="",D78="",F78="",G78=""),"",IF($L$4='DATA SHEET'!$BC$6,VLOOKUP(F78,अंक,24,0),IF($L$4='DATA SHEET'!$BC$7,VLOOKUP(F78,अंक,28,0),IF($L$4='DATA SHEET'!$BC$8,VLOOKUP(F78,अंक,32,0),""))))</f>
        <v/>
      </c>
      <c s="196" t="str">
        <f t="shared" si="17"/>
        <v/>
      </c>
      <c s="196" t="str">
        <f t="shared" si="18"/>
        <v/>
      </c>
      <c s="196" t="str">
        <f t="shared" si="16"/>
        <v/>
      </c>
      <c s="197" t="str">
        <f t="shared" si="19"/>
        <v/>
      </c>
      <c s="354"/>
      <c s="354"/>
      <c s="196"/>
    </row>
    <row r="79" spans="1:18" ht="21.75" customHeight="1">
      <c r="A79" s="193" t="str">
        <f>'DATA SHEET'!A80</f>
        <v/>
      </c>
      <c s="167" t="str">
        <f t="shared" si="10"/>
        <v/>
      </c>
      <c s="191" t="str">
        <f t="shared" si="11"/>
        <v/>
      </c>
      <c s="169" t="str">
        <f t="shared" si="12"/>
        <v/>
      </c>
      <c s="169" t="str">
        <f t="shared" si="13"/>
        <v/>
      </c>
      <c s="170" t="str">
        <f t="shared" si="14"/>
        <v/>
      </c>
      <c s="194" t="str">
        <f t="shared" si="15"/>
        <v/>
      </c>
      <c s="196" t="str">
        <f>IF(AND(B79="",D79="",F79="",G79=""),"",IF($L$4='DATA SHEET'!$BC$6,VLOOKUP(F79,अंक,21,0),IF($L$4='DATA SHEET'!$BC$7,VLOOKUP(F79,अंक,25,0),IF($L$4='DATA SHEET'!$BC$8,VLOOKUP(F79,अंक,29,0),""))))</f>
        <v/>
      </c>
      <c s="196" t="str">
        <f>IF(AND(B79="",D79="",F79="",G79=""),"",IF($L$4='DATA SHEET'!$BC$6,VLOOKUP(F79,अंक,22,0),IF($L$4='DATA SHEET'!$BC$7,VLOOKUP(F79,अंक,26,0),IF($L$4='DATA SHEET'!$BC$8,VLOOKUP(F79,अंक,30,0),""))))</f>
        <v/>
      </c>
      <c s="196" t="str">
        <f>IF(AND(B79="",D79="",F79="",G79=""),"",IF($L$4='DATA SHEET'!$BC$6,VLOOKUP(F79,अंक,23,0),IF($L$4='DATA SHEET'!$BC$7,VLOOKUP(F79,अंक,27,0),IF($L$4='DATA SHEET'!$BC$8,VLOOKUP(F79,अंक,31,0),""))))</f>
        <v/>
      </c>
      <c s="196" t="str">
        <f>IF(AND(B79="",D79="",F79="",G79=""),"",IF($L$4='DATA SHEET'!$BC$6,VLOOKUP(F79,अंक,24,0),IF($L$4='DATA SHEET'!$BC$7,VLOOKUP(F79,अंक,28,0),IF($L$4='DATA SHEET'!$BC$8,VLOOKUP(F79,अंक,32,0),""))))</f>
        <v/>
      </c>
      <c s="196" t="str">
        <f t="shared" si="17"/>
        <v/>
      </c>
      <c s="196" t="str">
        <f t="shared" si="18"/>
        <v/>
      </c>
      <c s="196" t="str">
        <f t="shared" si="16"/>
        <v/>
      </c>
      <c s="197" t="str">
        <f t="shared" si="19"/>
        <v/>
      </c>
      <c s="354"/>
      <c s="354"/>
      <c s="196"/>
    </row>
    <row r="80" spans="1:18" ht="21.75" customHeight="1">
      <c r="A80" s="193" t="str">
        <f>'DATA SHEET'!A81</f>
        <v/>
      </c>
      <c s="167" t="str">
        <f t="shared" si="10"/>
        <v/>
      </c>
      <c s="191" t="str">
        <f t="shared" si="11"/>
        <v/>
      </c>
      <c s="169" t="str">
        <f t="shared" si="12"/>
        <v/>
      </c>
      <c s="169" t="str">
        <f t="shared" si="13"/>
        <v/>
      </c>
      <c s="170" t="str">
        <f t="shared" si="14"/>
        <v/>
      </c>
      <c s="194" t="str">
        <f t="shared" si="15"/>
        <v/>
      </c>
      <c s="196" t="str">
        <f>IF(AND(B80="",D80="",F80="",G80=""),"",IF($L$4='DATA SHEET'!$BC$6,VLOOKUP(F80,अंक,21,0),IF($L$4='DATA SHEET'!$BC$7,VLOOKUP(F80,अंक,25,0),IF($L$4='DATA SHEET'!$BC$8,VLOOKUP(F80,अंक,29,0),""))))</f>
        <v/>
      </c>
      <c s="196" t="str">
        <f>IF(AND(B80="",D80="",F80="",G80=""),"",IF($L$4='DATA SHEET'!$BC$6,VLOOKUP(F80,अंक,22,0),IF($L$4='DATA SHEET'!$BC$7,VLOOKUP(F80,अंक,26,0),IF($L$4='DATA SHEET'!$BC$8,VLOOKUP(F80,अंक,30,0),""))))</f>
        <v/>
      </c>
      <c s="196" t="str">
        <f>IF(AND(B80="",D80="",F80="",G80=""),"",IF($L$4='DATA SHEET'!$BC$6,VLOOKUP(F80,अंक,23,0),IF($L$4='DATA SHEET'!$BC$7,VLOOKUP(F80,अंक,27,0),IF($L$4='DATA SHEET'!$BC$8,VLOOKUP(F80,अंक,31,0),""))))</f>
        <v/>
      </c>
      <c s="196" t="str">
        <f>IF(AND(B80="",D80="",F80="",G80=""),"",IF($L$4='DATA SHEET'!$BC$6,VLOOKUP(F80,अंक,24,0),IF($L$4='DATA SHEET'!$BC$7,VLOOKUP(F80,अंक,28,0),IF($L$4='DATA SHEET'!$BC$8,VLOOKUP(F80,अंक,32,0),""))))</f>
        <v/>
      </c>
      <c s="196" t="str">
        <f t="shared" si="17"/>
        <v/>
      </c>
      <c s="196" t="str">
        <f t="shared" si="18"/>
        <v/>
      </c>
      <c s="196" t="str">
        <f t="shared" si="16"/>
        <v/>
      </c>
      <c s="197" t="str">
        <f t="shared" si="19"/>
        <v/>
      </c>
      <c s="354"/>
      <c s="354"/>
      <c s="196"/>
    </row>
    <row r="81" spans="1:18" ht="21.75" customHeight="1">
      <c r="A81" s="193" t="str">
        <f>'DATA SHEET'!A82</f>
        <v/>
      </c>
      <c s="167" t="str">
        <f t="shared" si="10"/>
        <v/>
      </c>
      <c s="191" t="str">
        <f t="shared" si="11"/>
        <v/>
      </c>
      <c s="169" t="str">
        <f t="shared" si="12"/>
        <v/>
      </c>
      <c s="169" t="str">
        <f t="shared" si="13"/>
        <v/>
      </c>
      <c s="170" t="str">
        <f t="shared" si="14"/>
        <v/>
      </c>
      <c s="194" t="str">
        <f t="shared" si="15"/>
        <v/>
      </c>
      <c s="196" t="str">
        <f>IF(AND(B81="",D81="",F81="",G81=""),"",IF($L$4='DATA SHEET'!$BC$6,VLOOKUP(F81,अंक,21,0),IF($L$4='DATA SHEET'!$BC$7,VLOOKUP(F81,अंक,25,0),IF($L$4='DATA SHEET'!$BC$8,VLOOKUP(F81,अंक,29,0),""))))</f>
        <v/>
      </c>
      <c s="196" t="str">
        <f>IF(AND(B81="",D81="",F81="",G81=""),"",IF($L$4='DATA SHEET'!$BC$6,VLOOKUP(F81,अंक,22,0),IF($L$4='DATA SHEET'!$BC$7,VLOOKUP(F81,अंक,26,0),IF($L$4='DATA SHEET'!$BC$8,VLOOKUP(F81,अंक,30,0),""))))</f>
        <v/>
      </c>
      <c s="196" t="str">
        <f>IF(AND(B81="",D81="",F81="",G81=""),"",IF($L$4='DATA SHEET'!$BC$6,VLOOKUP(F81,अंक,23,0),IF($L$4='DATA SHEET'!$BC$7,VLOOKUP(F81,अंक,27,0),IF($L$4='DATA SHEET'!$BC$8,VLOOKUP(F81,अंक,31,0),""))))</f>
        <v/>
      </c>
      <c s="196" t="str">
        <f>IF(AND(B81="",D81="",F81="",G81=""),"",IF($L$4='DATA SHEET'!$BC$6,VLOOKUP(F81,अंक,24,0),IF($L$4='DATA SHEET'!$BC$7,VLOOKUP(F81,अंक,28,0),IF($L$4='DATA SHEET'!$BC$8,VLOOKUP(F81,अंक,32,0),""))))</f>
        <v/>
      </c>
      <c s="196" t="str">
        <f t="shared" si="17"/>
        <v/>
      </c>
      <c s="196" t="str">
        <f t="shared" si="18"/>
        <v/>
      </c>
      <c s="196" t="str">
        <f t="shared" si="16"/>
        <v/>
      </c>
      <c s="197" t="str">
        <f t="shared" si="19"/>
        <v/>
      </c>
      <c s="354"/>
      <c s="354"/>
      <c s="196"/>
    </row>
    <row r="82" spans="1:18" ht="21.75" customHeight="1">
      <c r="A82" s="193" t="str">
        <f>'DATA SHEET'!A83</f>
        <v/>
      </c>
      <c s="167" t="str">
        <f t="shared" si="10"/>
        <v/>
      </c>
      <c s="191" t="str">
        <f t="shared" si="11"/>
        <v/>
      </c>
      <c s="169" t="str">
        <f t="shared" si="12"/>
        <v/>
      </c>
      <c s="169" t="str">
        <f t="shared" si="13"/>
        <v/>
      </c>
      <c s="170" t="str">
        <f t="shared" si="14"/>
        <v/>
      </c>
      <c s="194" t="str">
        <f t="shared" si="15"/>
        <v/>
      </c>
      <c s="196" t="str">
        <f>IF(AND(B82="",D82="",F82="",G82=""),"",IF($L$4='DATA SHEET'!$BC$6,VLOOKUP(F82,अंक,21,0),IF($L$4='DATA SHEET'!$BC$7,VLOOKUP(F82,अंक,25,0),IF($L$4='DATA SHEET'!$BC$8,VLOOKUP(F82,अंक,29,0),""))))</f>
        <v/>
      </c>
      <c s="196" t="str">
        <f>IF(AND(B82="",D82="",F82="",G82=""),"",IF($L$4='DATA SHEET'!$BC$6,VLOOKUP(F82,अंक,22,0),IF($L$4='DATA SHEET'!$BC$7,VLOOKUP(F82,अंक,26,0),IF($L$4='DATA SHEET'!$BC$8,VLOOKUP(F82,अंक,30,0),""))))</f>
        <v/>
      </c>
      <c s="196" t="str">
        <f>IF(AND(B82="",D82="",F82="",G82=""),"",IF($L$4='DATA SHEET'!$BC$6,VLOOKUP(F82,अंक,23,0),IF($L$4='DATA SHEET'!$BC$7,VLOOKUP(F82,अंक,27,0),IF($L$4='DATA SHEET'!$BC$8,VLOOKUP(F82,अंक,31,0),""))))</f>
        <v/>
      </c>
      <c s="196" t="str">
        <f>IF(AND(B82="",D82="",F82="",G82=""),"",IF($L$4='DATA SHEET'!$BC$6,VLOOKUP(F82,अंक,24,0),IF($L$4='DATA SHEET'!$BC$7,VLOOKUP(F82,अंक,28,0),IF($L$4='DATA SHEET'!$BC$8,VLOOKUP(F82,अंक,32,0),""))))</f>
        <v/>
      </c>
      <c s="196" t="str">
        <f t="shared" si="17"/>
        <v/>
      </c>
      <c s="196" t="str">
        <f t="shared" si="18"/>
        <v/>
      </c>
      <c s="196" t="str">
        <f t="shared" si="16"/>
        <v/>
      </c>
      <c s="197" t="str">
        <f t="shared" si="19"/>
        <v/>
      </c>
      <c s="354"/>
      <c s="354"/>
      <c s="196"/>
    </row>
    <row r="83" spans="1:18" ht="21.75" customHeight="1">
      <c r="A83" s="193" t="str">
        <f>'DATA SHEET'!A84</f>
        <v/>
      </c>
      <c s="167" t="str">
        <f t="shared" si="10"/>
        <v/>
      </c>
      <c s="191" t="str">
        <f t="shared" si="11"/>
        <v/>
      </c>
      <c s="169" t="str">
        <f t="shared" si="12"/>
        <v/>
      </c>
      <c s="169" t="str">
        <f t="shared" si="13"/>
        <v/>
      </c>
      <c s="170" t="str">
        <f t="shared" si="14"/>
        <v/>
      </c>
      <c s="194" t="str">
        <f t="shared" si="15"/>
        <v/>
      </c>
      <c s="196" t="str">
        <f>IF(AND(B83="",D83="",F83="",G83=""),"",IF($L$4='DATA SHEET'!$BC$6,VLOOKUP(F83,अंक,21,0),IF($L$4='DATA SHEET'!$BC$7,VLOOKUP(F83,अंक,25,0),IF($L$4='DATA SHEET'!$BC$8,VLOOKUP(F83,अंक,29,0),""))))</f>
        <v/>
      </c>
      <c s="196" t="str">
        <f>IF(AND(B83="",D83="",F83="",G83=""),"",IF($L$4='DATA SHEET'!$BC$6,VLOOKUP(F83,अंक,22,0),IF($L$4='DATA SHEET'!$BC$7,VLOOKUP(F83,अंक,26,0),IF($L$4='DATA SHEET'!$BC$8,VLOOKUP(F83,अंक,30,0),""))))</f>
        <v/>
      </c>
      <c s="196" t="str">
        <f>IF(AND(B83="",D83="",F83="",G83=""),"",IF($L$4='DATA SHEET'!$BC$6,VLOOKUP(F83,अंक,23,0),IF($L$4='DATA SHEET'!$BC$7,VLOOKUP(F83,अंक,27,0),IF($L$4='DATA SHEET'!$BC$8,VLOOKUP(F83,अंक,31,0),""))))</f>
        <v/>
      </c>
      <c s="196" t="str">
        <f>IF(AND(B83="",D83="",F83="",G83=""),"",IF($L$4='DATA SHEET'!$BC$6,VLOOKUP(F83,अंक,24,0),IF($L$4='DATA SHEET'!$BC$7,VLOOKUP(F83,अंक,28,0),IF($L$4='DATA SHEET'!$BC$8,VLOOKUP(F83,अंक,32,0),""))))</f>
        <v/>
      </c>
      <c s="196" t="str">
        <f t="shared" si="17"/>
        <v/>
      </c>
      <c s="196" t="str">
        <f t="shared" si="18"/>
        <v/>
      </c>
      <c s="196" t="str">
        <f t="shared" si="16"/>
        <v/>
      </c>
      <c s="197" t="str">
        <f t="shared" si="19"/>
        <v/>
      </c>
      <c s="354"/>
      <c s="354"/>
      <c s="196"/>
    </row>
    <row r="84" spans="1:18" ht="21.75" customHeight="1">
      <c r="A84" s="193" t="str">
        <f>'DATA SHEET'!A85</f>
        <v/>
      </c>
      <c s="167" t="str">
        <f t="shared" si="10"/>
        <v/>
      </c>
      <c s="191" t="str">
        <f t="shared" si="11"/>
        <v/>
      </c>
      <c s="169" t="str">
        <f t="shared" si="12"/>
        <v/>
      </c>
      <c s="169" t="str">
        <f t="shared" si="13"/>
        <v/>
      </c>
      <c s="170" t="str">
        <f t="shared" si="14"/>
        <v/>
      </c>
      <c s="194" t="str">
        <f t="shared" si="15"/>
        <v/>
      </c>
      <c s="196" t="str">
        <f>IF(AND(B84="",D84="",F84="",G84=""),"",IF($L$4='DATA SHEET'!$BC$6,VLOOKUP(F84,अंक,21,0),IF($L$4='DATA SHEET'!$BC$7,VLOOKUP(F84,अंक,25,0),IF($L$4='DATA SHEET'!$BC$8,VLOOKUP(F84,अंक,29,0),""))))</f>
        <v/>
      </c>
      <c s="196" t="str">
        <f>IF(AND(B84="",D84="",F84="",G84=""),"",IF($L$4='DATA SHEET'!$BC$6,VLOOKUP(F84,अंक,22,0),IF($L$4='DATA SHEET'!$BC$7,VLOOKUP(F84,अंक,26,0),IF($L$4='DATA SHEET'!$BC$8,VLOOKUP(F84,अंक,30,0),""))))</f>
        <v/>
      </c>
      <c s="196" t="str">
        <f>IF(AND(B84="",D84="",F84="",G84=""),"",IF($L$4='DATA SHEET'!$BC$6,VLOOKUP(F84,अंक,23,0),IF($L$4='DATA SHEET'!$BC$7,VLOOKUP(F84,अंक,27,0),IF($L$4='DATA SHEET'!$BC$8,VLOOKUP(F84,अंक,31,0),""))))</f>
        <v/>
      </c>
      <c s="196" t="str">
        <f>IF(AND(B84="",D84="",F84="",G84=""),"",IF($L$4='DATA SHEET'!$BC$6,VLOOKUP(F84,अंक,24,0),IF($L$4='DATA SHEET'!$BC$7,VLOOKUP(F84,अंक,28,0),IF($L$4='DATA SHEET'!$BC$8,VLOOKUP(F84,अंक,32,0),""))))</f>
        <v/>
      </c>
      <c s="196" t="str">
        <f t="shared" si="17"/>
        <v/>
      </c>
      <c s="196" t="str">
        <f t="shared" si="18"/>
        <v/>
      </c>
      <c s="196" t="str">
        <f t="shared" si="16"/>
        <v/>
      </c>
      <c s="197" t="str">
        <f t="shared" si="19"/>
        <v/>
      </c>
      <c s="354"/>
      <c s="354"/>
      <c s="196"/>
    </row>
    <row r="85" spans="1:18" ht="21.75" customHeight="1">
      <c r="A85" s="193" t="str">
        <f>'DATA SHEET'!A86</f>
        <v/>
      </c>
      <c s="167" t="str">
        <f t="shared" si="10"/>
        <v/>
      </c>
      <c s="191" t="str">
        <f t="shared" si="11"/>
        <v/>
      </c>
      <c s="169" t="str">
        <f t="shared" si="12"/>
        <v/>
      </c>
      <c s="169" t="str">
        <f t="shared" si="13"/>
        <v/>
      </c>
      <c s="170" t="str">
        <f t="shared" si="14"/>
        <v/>
      </c>
      <c s="194" t="str">
        <f t="shared" si="15"/>
        <v/>
      </c>
      <c s="196" t="str">
        <f>IF(AND(B85="",D85="",F85="",G85=""),"",IF($L$4='DATA SHEET'!$BC$6,VLOOKUP(F85,अंक,21,0),IF($L$4='DATA SHEET'!$BC$7,VLOOKUP(F85,अंक,25,0),IF($L$4='DATA SHEET'!$BC$8,VLOOKUP(F85,अंक,29,0),""))))</f>
        <v/>
      </c>
      <c s="196" t="str">
        <f>IF(AND(B85="",D85="",F85="",G85=""),"",IF($L$4='DATA SHEET'!$BC$6,VLOOKUP(F85,अंक,22,0),IF($L$4='DATA SHEET'!$BC$7,VLOOKUP(F85,अंक,26,0),IF($L$4='DATA SHEET'!$BC$8,VLOOKUP(F85,अंक,30,0),""))))</f>
        <v/>
      </c>
      <c s="196" t="str">
        <f>IF(AND(B85="",D85="",F85="",G85=""),"",IF($L$4='DATA SHEET'!$BC$6,VLOOKUP(F85,अंक,23,0),IF($L$4='DATA SHEET'!$BC$7,VLOOKUP(F85,अंक,27,0),IF($L$4='DATA SHEET'!$BC$8,VLOOKUP(F85,अंक,31,0),""))))</f>
        <v/>
      </c>
      <c s="196" t="str">
        <f>IF(AND(B85="",D85="",F85="",G85=""),"",IF($L$4='DATA SHEET'!$BC$6,VLOOKUP(F85,अंक,24,0),IF($L$4='DATA SHEET'!$BC$7,VLOOKUP(F85,अंक,28,0),IF($L$4='DATA SHEET'!$BC$8,VLOOKUP(F85,अंक,32,0),""))))</f>
        <v/>
      </c>
      <c s="196" t="str">
        <f t="shared" si="17"/>
        <v/>
      </c>
      <c s="196" t="str">
        <f t="shared" si="18"/>
        <v/>
      </c>
      <c s="196" t="str">
        <f t="shared" si="16"/>
        <v/>
      </c>
      <c s="197" t="str">
        <f t="shared" si="19"/>
        <v/>
      </c>
      <c s="354"/>
      <c s="354"/>
      <c s="196"/>
    </row>
    <row r="86" spans="1:18" ht="21.75" customHeight="1">
      <c r="A86" s="193" t="str">
        <f>'DATA SHEET'!A87</f>
        <v/>
      </c>
      <c s="167" t="str">
        <f t="shared" si="10"/>
        <v/>
      </c>
      <c s="191" t="str">
        <f t="shared" si="11"/>
        <v/>
      </c>
      <c s="169" t="str">
        <f t="shared" si="12"/>
        <v/>
      </c>
      <c s="169" t="str">
        <f t="shared" si="13"/>
        <v/>
      </c>
      <c s="170" t="str">
        <f t="shared" si="14"/>
        <v/>
      </c>
      <c s="194" t="str">
        <f t="shared" si="15"/>
        <v/>
      </c>
      <c s="196" t="str">
        <f>IF(AND(B86="",D86="",F86="",G86=""),"",IF($L$4='DATA SHEET'!$BC$6,VLOOKUP(F86,अंक,21,0),IF($L$4='DATA SHEET'!$BC$7,VLOOKUP(F86,अंक,25,0),IF($L$4='DATA SHEET'!$BC$8,VLOOKUP(F86,अंक,29,0),""))))</f>
        <v/>
      </c>
      <c s="196" t="str">
        <f>IF(AND(B86="",D86="",F86="",G86=""),"",IF($L$4='DATA SHEET'!$BC$6,VLOOKUP(F86,अंक,22,0),IF($L$4='DATA SHEET'!$BC$7,VLOOKUP(F86,अंक,26,0),IF($L$4='DATA SHEET'!$BC$8,VLOOKUP(F86,अंक,30,0),""))))</f>
        <v/>
      </c>
      <c s="196" t="str">
        <f>IF(AND(B86="",D86="",F86="",G86=""),"",IF($L$4='DATA SHEET'!$BC$6,VLOOKUP(F86,अंक,23,0),IF($L$4='DATA SHEET'!$BC$7,VLOOKUP(F86,अंक,27,0),IF($L$4='DATA SHEET'!$BC$8,VLOOKUP(F86,अंक,31,0),""))))</f>
        <v/>
      </c>
      <c s="196" t="str">
        <f>IF(AND(B86="",D86="",F86="",G86=""),"",IF($L$4='DATA SHEET'!$BC$6,VLOOKUP(F86,अंक,24,0),IF($L$4='DATA SHEET'!$BC$7,VLOOKUP(F86,अंक,28,0),IF($L$4='DATA SHEET'!$BC$8,VLOOKUP(F86,अंक,32,0),""))))</f>
        <v/>
      </c>
      <c s="196" t="str">
        <f t="shared" si="17"/>
        <v/>
      </c>
      <c s="196" t="str">
        <f t="shared" si="18"/>
        <v/>
      </c>
      <c s="196" t="str">
        <f t="shared" si="16"/>
        <v/>
      </c>
      <c s="197" t="str">
        <f t="shared" si="19"/>
        <v/>
      </c>
      <c s="354"/>
      <c s="354"/>
      <c s="196"/>
    </row>
    <row r="87" spans="1:18" ht="21.75" customHeight="1">
      <c r="A87" s="193" t="str">
        <f>'DATA SHEET'!A88</f>
        <v/>
      </c>
      <c s="167" t="str">
        <f t="shared" si="10"/>
        <v/>
      </c>
      <c s="191" t="str">
        <f t="shared" si="11"/>
        <v/>
      </c>
      <c s="169" t="str">
        <f t="shared" si="12"/>
        <v/>
      </c>
      <c s="169" t="str">
        <f t="shared" si="13"/>
        <v/>
      </c>
      <c s="170" t="str">
        <f t="shared" si="14"/>
        <v/>
      </c>
      <c s="194" t="str">
        <f t="shared" si="15"/>
        <v/>
      </c>
      <c s="196" t="str">
        <f>IF(AND(B87="",D87="",F87="",G87=""),"",IF($L$4='DATA SHEET'!$BC$6,VLOOKUP(F87,अंक,21,0),IF($L$4='DATA SHEET'!$BC$7,VLOOKUP(F87,अंक,25,0),IF($L$4='DATA SHEET'!$BC$8,VLOOKUP(F87,अंक,29,0),""))))</f>
        <v/>
      </c>
      <c s="196" t="str">
        <f>IF(AND(B87="",D87="",F87="",G87=""),"",IF($L$4='DATA SHEET'!$BC$6,VLOOKUP(F87,अंक,22,0),IF($L$4='DATA SHEET'!$BC$7,VLOOKUP(F87,अंक,26,0),IF($L$4='DATA SHEET'!$BC$8,VLOOKUP(F87,अंक,30,0),""))))</f>
        <v/>
      </c>
      <c s="196" t="str">
        <f>IF(AND(B87="",D87="",F87="",G87=""),"",IF($L$4='DATA SHEET'!$BC$6,VLOOKUP(F87,अंक,23,0),IF($L$4='DATA SHEET'!$BC$7,VLOOKUP(F87,अंक,27,0),IF($L$4='DATA SHEET'!$BC$8,VLOOKUP(F87,अंक,31,0),""))))</f>
        <v/>
      </c>
      <c s="196" t="str">
        <f>IF(AND(B87="",D87="",F87="",G87=""),"",IF($L$4='DATA SHEET'!$BC$6,VLOOKUP(F87,अंक,24,0),IF($L$4='DATA SHEET'!$BC$7,VLOOKUP(F87,अंक,28,0),IF($L$4='DATA SHEET'!$BC$8,VLOOKUP(F87,अंक,32,0),""))))</f>
        <v/>
      </c>
      <c s="196" t="str">
        <f t="shared" si="17"/>
        <v/>
      </c>
      <c s="196" t="str">
        <f t="shared" si="18"/>
        <v/>
      </c>
      <c s="196" t="str">
        <f t="shared" si="16"/>
        <v/>
      </c>
      <c s="197" t="str">
        <f t="shared" si="19"/>
        <v/>
      </c>
      <c s="354"/>
      <c s="354"/>
      <c s="196"/>
    </row>
    <row r="88" spans="1:18" ht="21.75" customHeight="1">
      <c r="A88" s="193" t="str">
        <f>'DATA SHEET'!A89</f>
        <v/>
      </c>
      <c s="167" t="str">
        <f t="shared" si="10"/>
        <v/>
      </c>
      <c s="191" t="str">
        <f t="shared" si="11"/>
        <v/>
      </c>
      <c s="169" t="str">
        <f t="shared" si="12"/>
        <v/>
      </c>
      <c s="169" t="str">
        <f t="shared" si="13"/>
        <v/>
      </c>
      <c s="170" t="str">
        <f t="shared" si="14"/>
        <v/>
      </c>
      <c s="194" t="str">
        <f t="shared" si="15"/>
        <v/>
      </c>
      <c s="196" t="str">
        <f>IF(AND(B88="",D88="",F88="",G88=""),"",IF($L$4='DATA SHEET'!$BC$6,VLOOKUP(F88,अंक,21,0),IF($L$4='DATA SHEET'!$BC$7,VLOOKUP(F88,अंक,25,0),IF($L$4='DATA SHEET'!$BC$8,VLOOKUP(F88,अंक,29,0),""))))</f>
        <v/>
      </c>
      <c s="196" t="str">
        <f>IF(AND(B88="",D88="",F88="",G88=""),"",IF($L$4='DATA SHEET'!$BC$6,VLOOKUP(F88,अंक,22,0),IF($L$4='DATA SHEET'!$BC$7,VLOOKUP(F88,अंक,26,0),IF($L$4='DATA SHEET'!$BC$8,VLOOKUP(F88,अंक,30,0),""))))</f>
        <v/>
      </c>
      <c s="196" t="str">
        <f>IF(AND(B88="",D88="",F88="",G88=""),"",IF($L$4='DATA SHEET'!$BC$6,VLOOKUP(F88,अंक,23,0),IF($L$4='DATA SHEET'!$BC$7,VLOOKUP(F88,अंक,27,0),IF($L$4='DATA SHEET'!$BC$8,VLOOKUP(F88,अंक,31,0),""))))</f>
        <v/>
      </c>
      <c s="196" t="str">
        <f>IF(AND(B88="",D88="",F88="",G88=""),"",IF($L$4='DATA SHEET'!$BC$6,VLOOKUP(F88,अंक,24,0),IF($L$4='DATA SHEET'!$BC$7,VLOOKUP(F88,अंक,28,0),IF($L$4='DATA SHEET'!$BC$8,VLOOKUP(F88,अंक,32,0),""))))</f>
        <v/>
      </c>
      <c s="196" t="str">
        <f t="shared" si="17"/>
        <v/>
      </c>
      <c s="196" t="str">
        <f t="shared" si="18"/>
        <v/>
      </c>
      <c s="196" t="str">
        <f t="shared" si="16"/>
        <v/>
      </c>
      <c s="197" t="str">
        <f t="shared" si="19"/>
        <v/>
      </c>
      <c s="354"/>
      <c s="354"/>
      <c s="196"/>
    </row>
    <row r="89" spans="1:18" ht="21.75" customHeight="1">
      <c r="A89" s="193" t="str">
        <f>'DATA SHEET'!A90</f>
        <v/>
      </c>
      <c s="167" t="str">
        <f t="shared" si="10"/>
        <v/>
      </c>
      <c s="191" t="str">
        <f t="shared" si="11"/>
        <v/>
      </c>
      <c s="169" t="str">
        <f t="shared" si="12"/>
        <v/>
      </c>
      <c s="169" t="str">
        <f t="shared" si="13"/>
        <v/>
      </c>
      <c s="170" t="str">
        <f t="shared" si="14"/>
        <v/>
      </c>
      <c s="194" t="str">
        <f t="shared" si="15"/>
        <v/>
      </c>
      <c s="196" t="str">
        <f>IF(AND(B89="",D89="",F89="",G89=""),"",IF($L$4='DATA SHEET'!$BC$6,VLOOKUP(F89,अंक,21,0),IF($L$4='DATA SHEET'!$BC$7,VLOOKUP(F89,अंक,25,0),IF($L$4='DATA SHEET'!$BC$8,VLOOKUP(F89,अंक,29,0),""))))</f>
        <v/>
      </c>
      <c s="196" t="str">
        <f>IF(AND(B89="",D89="",F89="",G89=""),"",IF($L$4='DATA SHEET'!$BC$6,VLOOKUP(F89,अंक,22,0),IF($L$4='DATA SHEET'!$BC$7,VLOOKUP(F89,अंक,26,0),IF($L$4='DATA SHEET'!$BC$8,VLOOKUP(F89,अंक,30,0),""))))</f>
        <v/>
      </c>
      <c s="196" t="str">
        <f>IF(AND(B89="",D89="",F89="",G89=""),"",IF($L$4='DATA SHEET'!$BC$6,VLOOKUP(F89,अंक,23,0),IF($L$4='DATA SHEET'!$BC$7,VLOOKUP(F89,अंक,27,0),IF($L$4='DATA SHEET'!$BC$8,VLOOKUP(F89,अंक,31,0),""))))</f>
        <v/>
      </c>
      <c s="196" t="str">
        <f>IF(AND(B89="",D89="",F89="",G89=""),"",IF($L$4='DATA SHEET'!$BC$6,VLOOKUP(F89,अंक,24,0),IF($L$4='DATA SHEET'!$BC$7,VLOOKUP(F89,अंक,28,0),IF($L$4='DATA SHEET'!$BC$8,VLOOKUP(F89,अंक,32,0),""))))</f>
        <v/>
      </c>
      <c s="196" t="str">
        <f t="shared" si="17"/>
        <v/>
      </c>
      <c s="196" t="str">
        <f t="shared" si="18"/>
        <v/>
      </c>
      <c s="196" t="str">
        <f t="shared" si="16"/>
        <v/>
      </c>
      <c s="197" t="str">
        <f t="shared" si="19"/>
        <v/>
      </c>
      <c s="354"/>
      <c s="354"/>
      <c s="196"/>
    </row>
    <row r="90" spans="1:18" ht="21.75" customHeight="1">
      <c r="A90" s="193" t="str">
        <f>'DATA SHEET'!A91</f>
        <v/>
      </c>
      <c s="167" t="str">
        <f t="shared" si="10"/>
        <v/>
      </c>
      <c s="191" t="str">
        <f t="shared" si="11"/>
        <v/>
      </c>
      <c s="169" t="str">
        <f t="shared" si="12"/>
        <v/>
      </c>
      <c s="169" t="str">
        <f t="shared" si="13"/>
        <v/>
      </c>
      <c s="170" t="str">
        <f t="shared" si="14"/>
        <v/>
      </c>
      <c s="194" t="str">
        <f t="shared" si="15"/>
        <v/>
      </c>
      <c s="196" t="str">
        <f>IF(AND(B90="",D90="",F90="",G90=""),"",IF($L$4='DATA SHEET'!$BC$6,VLOOKUP(F90,अंक,21,0),IF($L$4='DATA SHEET'!$BC$7,VLOOKUP(F90,अंक,25,0),IF($L$4='DATA SHEET'!$BC$8,VLOOKUP(F90,अंक,29,0),""))))</f>
        <v/>
      </c>
      <c s="196" t="str">
        <f>IF(AND(B90="",D90="",F90="",G90=""),"",IF($L$4='DATA SHEET'!$BC$6,VLOOKUP(F90,अंक,22,0),IF($L$4='DATA SHEET'!$BC$7,VLOOKUP(F90,अंक,26,0),IF($L$4='DATA SHEET'!$BC$8,VLOOKUP(F90,अंक,30,0),""))))</f>
        <v/>
      </c>
      <c s="196" t="str">
        <f>IF(AND(B90="",D90="",F90="",G90=""),"",IF($L$4='DATA SHEET'!$BC$6,VLOOKUP(F90,अंक,23,0),IF($L$4='DATA SHEET'!$BC$7,VLOOKUP(F90,अंक,27,0),IF($L$4='DATA SHEET'!$BC$8,VLOOKUP(F90,अंक,31,0),""))))</f>
        <v/>
      </c>
      <c s="196" t="str">
        <f>IF(AND(B90="",D90="",F90="",G90=""),"",IF($L$4='DATA SHEET'!$BC$6,VLOOKUP(F90,अंक,24,0),IF($L$4='DATA SHEET'!$BC$7,VLOOKUP(F90,अंक,28,0),IF($L$4='DATA SHEET'!$BC$8,VLOOKUP(F90,अंक,32,0),""))))</f>
        <v/>
      </c>
      <c s="196" t="str">
        <f t="shared" si="17"/>
        <v/>
      </c>
      <c s="196" t="str">
        <f t="shared" si="18"/>
        <v/>
      </c>
      <c s="196" t="str">
        <f t="shared" si="16"/>
        <v/>
      </c>
      <c s="197" t="str">
        <f t="shared" si="19"/>
        <v/>
      </c>
      <c s="354"/>
      <c s="354"/>
      <c s="196"/>
    </row>
    <row r="91" spans="1:18" ht="21.75" customHeight="1">
      <c r="A91" s="193" t="str">
        <f>'DATA SHEET'!A92</f>
        <v/>
      </c>
      <c s="167" t="str">
        <f t="shared" si="10"/>
        <v/>
      </c>
      <c s="191" t="str">
        <f t="shared" si="11"/>
        <v/>
      </c>
      <c s="169" t="str">
        <f t="shared" si="12"/>
        <v/>
      </c>
      <c s="169" t="str">
        <f t="shared" si="13"/>
        <v/>
      </c>
      <c s="170" t="str">
        <f t="shared" si="14"/>
        <v/>
      </c>
      <c s="194" t="str">
        <f t="shared" si="15"/>
        <v/>
      </c>
      <c s="196" t="str">
        <f>IF(AND(B91="",D91="",F91="",G91=""),"",IF($L$4='DATA SHEET'!$BC$6,VLOOKUP(F91,अंक,21,0),IF($L$4='DATA SHEET'!$BC$7,VLOOKUP(F91,अंक,25,0),IF($L$4='DATA SHEET'!$BC$8,VLOOKUP(F91,अंक,29,0),""))))</f>
        <v/>
      </c>
      <c s="196" t="str">
        <f>IF(AND(B91="",D91="",F91="",G91=""),"",IF($L$4='DATA SHEET'!$BC$6,VLOOKUP(F91,अंक,22,0),IF($L$4='DATA SHEET'!$BC$7,VLOOKUP(F91,अंक,26,0),IF($L$4='DATA SHEET'!$BC$8,VLOOKUP(F91,अंक,30,0),""))))</f>
        <v/>
      </c>
      <c s="196" t="str">
        <f>IF(AND(B91="",D91="",F91="",G91=""),"",IF($L$4='DATA SHEET'!$BC$6,VLOOKUP(F91,अंक,23,0),IF($L$4='DATA SHEET'!$BC$7,VLOOKUP(F91,अंक,27,0),IF($L$4='DATA SHEET'!$BC$8,VLOOKUP(F91,अंक,31,0),""))))</f>
        <v/>
      </c>
      <c s="196" t="str">
        <f>IF(AND(B91="",D91="",F91="",G91=""),"",IF($L$4='DATA SHEET'!$BC$6,VLOOKUP(F91,अंक,24,0),IF($L$4='DATA SHEET'!$BC$7,VLOOKUP(F91,अंक,28,0),IF($L$4='DATA SHEET'!$BC$8,VLOOKUP(F91,अंक,32,0),""))))</f>
        <v/>
      </c>
      <c s="196" t="str">
        <f t="shared" si="17"/>
        <v/>
      </c>
      <c s="196" t="str">
        <f t="shared" si="18"/>
        <v/>
      </c>
      <c s="196" t="str">
        <f t="shared" si="16"/>
        <v/>
      </c>
      <c s="197" t="str">
        <f t="shared" si="19"/>
        <v/>
      </c>
      <c s="354"/>
      <c s="354"/>
      <c s="196"/>
    </row>
    <row r="92" spans="1:18" ht="21.75" customHeight="1">
      <c r="A92" s="193" t="str">
        <f>'DATA SHEET'!A93</f>
        <v/>
      </c>
      <c s="167" t="str">
        <f t="shared" si="10"/>
        <v/>
      </c>
      <c s="191" t="str">
        <f t="shared" si="11"/>
        <v/>
      </c>
      <c s="169" t="str">
        <f t="shared" si="12"/>
        <v/>
      </c>
      <c s="169" t="str">
        <f t="shared" si="13"/>
        <v/>
      </c>
      <c s="170" t="str">
        <f t="shared" si="14"/>
        <v/>
      </c>
      <c s="194" t="str">
        <f t="shared" si="15"/>
        <v/>
      </c>
      <c s="196" t="str">
        <f>IF(AND(B92="",D92="",F92="",G92=""),"",IF($L$4='DATA SHEET'!$BC$6,VLOOKUP(F92,अंक,21,0),IF($L$4='DATA SHEET'!$BC$7,VLOOKUP(F92,अंक,25,0),IF($L$4='DATA SHEET'!$BC$8,VLOOKUP(F92,अंक,29,0),""))))</f>
        <v/>
      </c>
      <c s="196" t="str">
        <f>IF(AND(B92="",D92="",F92="",G92=""),"",IF($L$4='DATA SHEET'!$BC$6,VLOOKUP(F92,अंक,22,0),IF($L$4='DATA SHEET'!$BC$7,VLOOKUP(F92,अंक,26,0),IF($L$4='DATA SHEET'!$BC$8,VLOOKUP(F92,अंक,30,0),""))))</f>
        <v/>
      </c>
      <c s="196" t="str">
        <f>IF(AND(B92="",D92="",F92="",G92=""),"",IF($L$4='DATA SHEET'!$BC$6,VLOOKUP(F92,अंक,23,0),IF($L$4='DATA SHEET'!$BC$7,VLOOKUP(F92,अंक,27,0),IF($L$4='DATA SHEET'!$BC$8,VLOOKUP(F92,अंक,31,0),""))))</f>
        <v/>
      </c>
      <c s="196" t="str">
        <f>IF(AND(B92="",D92="",F92="",G92=""),"",IF($L$4='DATA SHEET'!$BC$6,VLOOKUP(F92,अंक,24,0),IF($L$4='DATA SHEET'!$BC$7,VLOOKUP(F92,अंक,28,0),IF($L$4='DATA SHEET'!$BC$8,VLOOKUP(F92,अंक,32,0),""))))</f>
        <v/>
      </c>
      <c s="196" t="str">
        <f t="shared" si="17"/>
        <v/>
      </c>
      <c s="196" t="str">
        <f t="shared" si="18"/>
        <v/>
      </c>
      <c s="196" t="str">
        <f t="shared" si="16"/>
        <v/>
      </c>
      <c s="197" t="str">
        <f t="shared" si="19"/>
        <v/>
      </c>
      <c s="354"/>
      <c s="354"/>
      <c s="196"/>
    </row>
    <row r="93" spans="1:18" ht="21.75" customHeight="1">
      <c r="A93" s="193" t="str">
        <f>'DATA SHEET'!A94</f>
        <v/>
      </c>
      <c s="167" t="str">
        <f t="shared" si="10"/>
        <v/>
      </c>
      <c s="191" t="str">
        <f t="shared" si="11"/>
        <v/>
      </c>
      <c s="169" t="str">
        <f t="shared" si="12"/>
        <v/>
      </c>
      <c s="169" t="str">
        <f t="shared" si="13"/>
        <v/>
      </c>
      <c s="170" t="str">
        <f t="shared" si="14"/>
        <v/>
      </c>
      <c s="194" t="str">
        <f t="shared" si="15"/>
        <v/>
      </c>
      <c s="196" t="str">
        <f>IF(AND(B93="",D93="",F93="",G93=""),"",IF($L$4='DATA SHEET'!$BC$6,VLOOKUP(F93,अंक,21,0),IF($L$4='DATA SHEET'!$BC$7,VLOOKUP(F93,अंक,25,0),IF($L$4='DATA SHEET'!$BC$8,VLOOKUP(F93,अंक,29,0),""))))</f>
        <v/>
      </c>
      <c s="196" t="str">
        <f>IF(AND(B93="",D93="",F93="",G93=""),"",IF($L$4='DATA SHEET'!$BC$6,VLOOKUP(F93,अंक,22,0),IF($L$4='DATA SHEET'!$BC$7,VLOOKUP(F93,अंक,26,0),IF($L$4='DATA SHEET'!$BC$8,VLOOKUP(F93,अंक,30,0),""))))</f>
        <v/>
      </c>
      <c s="196" t="str">
        <f>IF(AND(B93="",D93="",F93="",G93=""),"",IF($L$4='DATA SHEET'!$BC$6,VLOOKUP(F93,अंक,23,0),IF($L$4='DATA SHEET'!$BC$7,VLOOKUP(F93,अंक,27,0),IF($L$4='DATA SHEET'!$BC$8,VLOOKUP(F93,अंक,31,0),""))))</f>
        <v/>
      </c>
      <c s="196" t="str">
        <f>IF(AND(B93="",D93="",F93="",G93=""),"",IF($L$4='DATA SHEET'!$BC$6,VLOOKUP(F93,अंक,24,0),IF($L$4='DATA SHEET'!$BC$7,VLOOKUP(F93,अंक,28,0),IF($L$4='DATA SHEET'!$BC$8,VLOOKUP(F93,अंक,32,0),""))))</f>
        <v/>
      </c>
      <c s="196" t="str">
        <f t="shared" si="17"/>
        <v/>
      </c>
      <c s="196" t="str">
        <f t="shared" si="18"/>
        <v/>
      </c>
      <c s="196" t="str">
        <f t="shared" si="16"/>
        <v/>
      </c>
      <c s="197" t="str">
        <f t="shared" si="19"/>
        <v/>
      </c>
      <c s="354"/>
      <c s="354"/>
      <c s="196"/>
    </row>
    <row r="94" spans="1:18" ht="21.75" customHeight="1">
      <c r="A94" s="193" t="str">
        <f>'DATA SHEET'!A95</f>
        <v/>
      </c>
      <c s="167" t="str">
        <f t="shared" si="10"/>
        <v/>
      </c>
      <c s="191" t="str">
        <f t="shared" si="11"/>
        <v/>
      </c>
      <c s="169" t="str">
        <f t="shared" si="12"/>
        <v/>
      </c>
      <c s="169" t="str">
        <f t="shared" si="13"/>
        <v/>
      </c>
      <c s="170" t="str">
        <f t="shared" si="14"/>
        <v/>
      </c>
      <c s="194" t="str">
        <f t="shared" si="15"/>
        <v/>
      </c>
      <c s="196" t="str">
        <f>IF(AND(B94="",D94="",F94="",G94=""),"",IF($L$4='DATA SHEET'!$BC$6,VLOOKUP(F94,अंक,21,0),IF($L$4='DATA SHEET'!$BC$7,VLOOKUP(F94,अंक,25,0),IF($L$4='DATA SHEET'!$BC$8,VLOOKUP(F94,अंक,29,0),""))))</f>
        <v/>
      </c>
      <c s="196" t="str">
        <f>IF(AND(B94="",D94="",F94="",G94=""),"",IF($L$4='DATA SHEET'!$BC$6,VLOOKUP(F94,अंक,22,0),IF($L$4='DATA SHEET'!$BC$7,VLOOKUP(F94,अंक,26,0),IF($L$4='DATA SHEET'!$BC$8,VLOOKUP(F94,अंक,30,0),""))))</f>
        <v/>
      </c>
      <c s="196" t="str">
        <f>IF(AND(B94="",D94="",F94="",G94=""),"",IF($L$4='DATA SHEET'!$BC$6,VLOOKUP(F94,अंक,23,0),IF($L$4='DATA SHEET'!$BC$7,VLOOKUP(F94,अंक,27,0),IF($L$4='DATA SHEET'!$BC$8,VLOOKUP(F94,अंक,31,0),""))))</f>
        <v/>
      </c>
      <c s="196" t="str">
        <f>IF(AND(B94="",D94="",F94="",G94=""),"",IF($L$4='DATA SHEET'!$BC$6,VLOOKUP(F94,अंक,24,0),IF($L$4='DATA SHEET'!$BC$7,VLOOKUP(F94,अंक,28,0),IF($L$4='DATA SHEET'!$BC$8,VLOOKUP(F94,अंक,32,0),""))))</f>
        <v/>
      </c>
      <c s="196" t="str">
        <f t="shared" si="17"/>
        <v/>
      </c>
      <c s="196" t="str">
        <f t="shared" si="18"/>
        <v/>
      </c>
      <c s="196" t="str">
        <f t="shared" si="16"/>
        <v/>
      </c>
      <c s="197" t="str">
        <f t="shared" si="19"/>
        <v/>
      </c>
      <c s="354"/>
      <c s="354"/>
      <c s="196"/>
    </row>
    <row r="95" spans="1:18" ht="21.75" customHeight="1">
      <c r="A95" s="193" t="str">
        <f>'DATA SHEET'!A96</f>
        <v/>
      </c>
      <c s="167" t="str">
        <f t="shared" si="10"/>
        <v/>
      </c>
      <c s="191" t="str">
        <f t="shared" si="11"/>
        <v/>
      </c>
      <c s="169" t="str">
        <f t="shared" si="12"/>
        <v/>
      </c>
      <c s="169" t="str">
        <f t="shared" si="13"/>
        <v/>
      </c>
      <c s="170" t="str">
        <f t="shared" si="14"/>
        <v/>
      </c>
      <c s="194" t="str">
        <f t="shared" si="15"/>
        <v/>
      </c>
      <c s="196" t="str">
        <f>IF(AND(B95="",D95="",F95="",G95=""),"",IF($L$4='DATA SHEET'!$BC$6,VLOOKUP(F95,अंक,21,0),IF($L$4='DATA SHEET'!$BC$7,VLOOKUP(F95,अंक,25,0),IF($L$4='DATA SHEET'!$BC$8,VLOOKUP(F95,अंक,29,0),""))))</f>
        <v/>
      </c>
      <c s="196" t="str">
        <f>IF(AND(B95="",D95="",F95="",G95=""),"",IF($L$4='DATA SHEET'!$BC$6,VLOOKUP(F95,अंक,22,0),IF($L$4='DATA SHEET'!$BC$7,VLOOKUP(F95,अंक,26,0),IF($L$4='DATA SHEET'!$BC$8,VLOOKUP(F95,अंक,30,0),""))))</f>
        <v/>
      </c>
      <c s="196" t="str">
        <f>IF(AND(B95="",D95="",F95="",G95=""),"",IF($L$4='DATA SHEET'!$BC$6,VLOOKUP(F95,अंक,23,0),IF($L$4='DATA SHEET'!$BC$7,VLOOKUP(F95,अंक,27,0),IF($L$4='DATA SHEET'!$BC$8,VLOOKUP(F95,अंक,31,0),""))))</f>
        <v/>
      </c>
      <c s="196" t="str">
        <f>IF(AND(B95="",D95="",F95="",G95=""),"",IF($L$4='DATA SHEET'!$BC$6,VLOOKUP(F95,अंक,24,0),IF($L$4='DATA SHEET'!$BC$7,VLOOKUP(F95,अंक,28,0),IF($L$4='DATA SHEET'!$BC$8,VLOOKUP(F95,अंक,32,0),""))))</f>
        <v/>
      </c>
      <c s="196" t="str">
        <f t="shared" si="17"/>
        <v/>
      </c>
      <c s="196" t="str">
        <f t="shared" si="18"/>
        <v/>
      </c>
      <c s="196" t="str">
        <f t="shared" si="16"/>
        <v/>
      </c>
      <c s="197" t="str">
        <f t="shared" si="19"/>
        <v/>
      </c>
      <c s="354"/>
      <c s="354"/>
      <c s="196"/>
    </row>
    <row r="96" spans="1:18" ht="21.75" customHeight="1">
      <c r="A96" s="193" t="str">
        <f>'DATA SHEET'!A97</f>
        <v/>
      </c>
      <c s="167" t="str">
        <f t="shared" si="10"/>
        <v/>
      </c>
      <c s="191" t="str">
        <f t="shared" si="11"/>
        <v/>
      </c>
      <c s="169" t="str">
        <f t="shared" si="12"/>
        <v/>
      </c>
      <c s="169" t="str">
        <f t="shared" si="13"/>
        <v/>
      </c>
      <c s="170" t="str">
        <f t="shared" si="14"/>
        <v/>
      </c>
      <c s="194" t="str">
        <f t="shared" si="15"/>
        <v/>
      </c>
      <c s="196" t="str">
        <f>IF(AND(B96="",D96="",F96="",G96=""),"",IF($L$4='DATA SHEET'!$BC$6,VLOOKUP(F96,अंक,21,0),IF($L$4='DATA SHEET'!$BC$7,VLOOKUP(F96,अंक,25,0),IF($L$4='DATA SHEET'!$BC$8,VLOOKUP(F96,अंक,29,0),""))))</f>
        <v/>
      </c>
      <c s="196" t="str">
        <f>IF(AND(B96="",D96="",F96="",G96=""),"",IF($L$4='DATA SHEET'!$BC$6,VLOOKUP(F96,अंक,22,0),IF($L$4='DATA SHEET'!$BC$7,VLOOKUP(F96,अंक,26,0),IF($L$4='DATA SHEET'!$BC$8,VLOOKUP(F96,अंक,30,0),""))))</f>
        <v/>
      </c>
      <c s="196" t="str">
        <f>IF(AND(B96="",D96="",F96="",G96=""),"",IF($L$4='DATA SHEET'!$BC$6,VLOOKUP(F96,अंक,23,0),IF($L$4='DATA SHEET'!$BC$7,VLOOKUP(F96,अंक,27,0),IF($L$4='DATA SHEET'!$BC$8,VLOOKUP(F96,अंक,31,0),""))))</f>
        <v/>
      </c>
      <c s="196" t="str">
        <f>IF(AND(B96="",D96="",F96="",G96=""),"",IF($L$4='DATA SHEET'!$BC$6,VLOOKUP(F96,अंक,24,0),IF($L$4='DATA SHEET'!$BC$7,VLOOKUP(F96,अंक,28,0),IF($L$4='DATA SHEET'!$BC$8,VLOOKUP(F96,अंक,32,0),""))))</f>
        <v/>
      </c>
      <c s="196" t="str">
        <f t="shared" si="17"/>
        <v/>
      </c>
      <c s="196" t="str">
        <f t="shared" si="18"/>
        <v/>
      </c>
      <c s="196" t="str">
        <f t="shared" si="16"/>
        <v/>
      </c>
      <c s="197" t="str">
        <f t="shared" si="19"/>
        <v/>
      </c>
      <c s="354"/>
      <c s="354"/>
      <c s="196"/>
    </row>
    <row r="97" spans="1:18" ht="21.75" customHeight="1">
      <c r="A97" s="193" t="str">
        <f>'DATA SHEET'!A98</f>
        <v/>
      </c>
      <c s="167" t="str">
        <f t="shared" si="10"/>
        <v/>
      </c>
      <c s="191" t="str">
        <f t="shared" si="11"/>
        <v/>
      </c>
      <c s="169" t="str">
        <f t="shared" si="12"/>
        <v/>
      </c>
      <c s="169" t="str">
        <f t="shared" si="13"/>
        <v/>
      </c>
      <c s="170" t="str">
        <f t="shared" si="14"/>
        <v/>
      </c>
      <c s="194" t="str">
        <f t="shared" si="15"/>
        <v/>
      </c>
      <c s="196" t="str">
        <f>IF(AND(B97="",D97="",F97="",G97=""),"",IF($L$4='DATA SHEET'!$BC$6,VLOOKUP(F97,अंक,21,0),IF($L$4='DATA SHEET'!$BC$7,VLOOKUP(F97,अंक,25,0),IF($L$4='DATA SHEET'!$BC$8,VLOOKUP(F97,अंक,29,0),""))))</f>
        <v/>
      </c>
      <c s="196" t="str">
        <f>IF(AND(B97="",D97="",F97="",G97=""),"",IF($L$4='DATA SHEET'!$BC$6,VLOOKUP(F97,अंक,22,0),IF($L$4='DATA SHEET'!$BC$7,VLOOKUP(F97,अंक,26,0),IF($L$4='DATA SHEET'!$BC$8,VLOOKUP(F97,अंक,30,0),""))))</f>
        <v/>
      </c>
      <c s="196" t="str">
        <f>IF(AND(B97="",D97="",F97="",G97=""),"",IF($L$4='DATA SHEET'!$BC$6,VLOOKUP(F97,अंक,23,0),IF($L$4='DATA SHEET'!$BC$7,VLOOKUP(F97,अंक,27,0),IF($L$4='DATA SHEET'!$BC$8,VLOOKUP(F97,अंक,31,0),""))))</f>
        <v/>
      </c>
      <c s="196" t="str">
        <f>IF(AND(B97="",D97="",F97="",G97=""),"",IF($L$4='DATA SHEET'!$BC$6,VLOOKUP(F97,अंक,24,0),IF($L$4='DATA SHEET'!$BC$7,VLOOKUP(F97,अंक,28,0),IF($L$4='DATA SHEET'!$BC$8,VLOOKUP(F97,अंक,32,0),""))))</f>
        <v/>
      </c>
      <c s="196" t="str">
        <f t="shared" si="17"/>
        <v/>
      </c>
      <c s="196" t="str">
        <f t="shared" si="18"/>
        <v/>
      </c>
      <c s="196" t="str">
        <f t="shared" si="16"/>
        <v/>
      </c>
      <c s="197" t="str">
        <f t="shared" si="19"/>
        <v/>
      </c>
      <c s="354"/>
      <c s="354"/>
      <c s="196"/>
    </row>
    <row r="98" spans="1:18" ht="21.75" customHeight="1">
      <c r="A98" s="193" t="str">
        <f>'DATA SHEET'!A99</f>
        <v/>
      </c>
      <c s="167" t="str">
        <f t="shared" si="10"/>
        <v/>
      </c>
      <c s="191" t="str">
        <f t="shared" si="11"/>
        <v/>
      </c>
      <c s="169" t="str">
        <f t="shared" si="12"/>
        <v/>
      </c>
      <c s="169" t="str">
        <f t="shared" si="13"/>
        <v/>
      </c>
      <c s="170" t="str">
        <f t="shared" si="14"/>
        <v/>
      </c>
      <c s="194" t="str">
        <f t="shared" si="15"/>
        <v/>
      </c>
      <c s="196" t="str">
        <f>IF(AND(B98="",D98="",F98="",G98=""),"",IF($L$4='DATA SHEET'!$BC$6,VLOOKUP(F98,अंक,21,0),IF($L$4='DATA SHEET'!$BC$7,VLOOKUP(F98,अंक,25,0),IF($L$4='DATA SHEET'!$BC$8,VLOOKUP(F98,अंक,29,0),""))))</f>
        <v/>
      </c>
      <c s="196" t="str">
        <f>IF(AND(B98="",D98="",F98="",G98=""),"",IF($L$4='DATA SHEET'!$BC$6,VLOOKUP(F98,अंक,22,0),IF($L$4='DATA SHEET'!$BC$7,VLOOKUP(F98,अंक,26,0),IF($L$4='DATA SHEET'!$BC$8,VLOOKUP(F98,अंक,30,0),""))))</f>
        <v/>
      </c>
      <c s="196" t="str">
        <f>IF(AND(B98="",D98="",F98="",G98=""),"",IF($L$4='DATA SHEET'!$BC$6,VLOOKUP(F98,अंक,23,0),IF($L$4='DATA SHEET'!$BC$7,VLOOKUP(F98,अंक,27,0),IF($L$4='DATA SHEET'!$BC$8,VLOOKUP(F98,अंक,31,0),""))))</f>
        <v/>
      </c>
      <c s="196" t="str">
        <f>IF(AND(B98="",D98="",F98="",G98=""),"",IF($L$4='DATA SHEET'!$BC$6,VLOOKUP(F98,अंक,24,0),IF($L$4='DATA SHEET'!$BC$7,VLOOKUP(F98,अंक,28,0),IF($L$4='DATA SHEET'!$BC$8,VLOOKUP(F98,अंक,32,0),""))))</f>
        <v/>
      </c>
      <c s="196" t="str">
        <f t="shared" si="17"/>
        <v/>
      </c>
      <c s="196" t="str">
        <f t="shared" si="18"/>
        <v/>
      </c>
      <c s="196" t="str">
        <f t="shared" si="16"/>
        <v/>
      </c>
      <c s="197" t="str">
        <f t="shared" si="19"/>
        <v/>
      </c>
      <c s="354"/>
      <c s="354"/>
      <c s="196"/>
    </row>
    <row r="99" spans="1:18" ht="21.75" customHeight="1">
      <c r="A99" s="193" t="str">
        <f>'DATA SHEET'!A100</f>
        <v/>
      </c>
      <c s="167" t="str">
        <f t="shared" si="10"/>
        <v/>
      </c>
      <c s="191" t="str">
        <f t="shared" si="11"/>
        <v/>
      </c>
      <c s="169" t="str">
        <f t="shared" si="12"/>
        <v/>
      </c>
      <c s="169" t="str">
        <f t="shared" si="13"/>
        <v/>
      </c>
      <c s="170" t="str">
        <f t="shared" si="14"/>
        <v/>
      </c>
      <c s="194" t="str">
        <f t="shared" si="15"/>
        <v/>
      </c>
      <c s="196" t="str">
        <f>IF(AND(B99="",D99="",F99="",G99=""),"",IF($L$4='DATA SHEET'!$BC$6,VLOOKUP(F99,अंक,21,0),IF($L$4='DATA SHEET'!$BC$7,VLOOKUP(F99,अंक,25,0),IF($L$4='DATA SHEET'!$BC$8,VLOOKUP(F99,अंक,29,0),""))))</f>
        <v/>
      </c>
      <c s="196" t="str">
        <f>IF(AND(B99="",D99="",F99="",G99=""),"",IF($L$4='DATA SHEET'!$BC$6,VLOOKUP(F99,अंक,22,0),IF($L$4='DATA SHEET'!$BC$7,VLOOKUP(F99,अंक,26,0),IF($L$4='DATA SHEET'!$BC$8,VLOOKUP(F99,अंक,30,0),""))))</f>
        <v/>
      </c>
      <c s="196" t="str">
        <f>IF(AND(B99="",D99="",F99="",G99=""),"",IF($L$4='DATA SHEET'!$BC$6,VLOOKUP(F99,अंक,23,0),IF($L$4='DATA SHEET'!$BC$7,VLOOKUP(F99,अंक,27,0),IF($L$4='DATA SHEET'!$BC$8,VLOOKUP(F99,अंक,31,0),""))))</f>
        <v/>
      </c>
      <c s="196" t="str">
        <f>IF(AND(B99="",D99="",F99="",G99=""),"",IF($L$4='DATA SHEET'!$BC$6,VLOOKUP(F99,अंक,24,0),IF($L$4='DATA SHEET'!$BC$7,VLOOKUP(F99,अंक,28,0),IF($L$4='DATA SHEET'!$BC$8,VLOOKUP(F99,अंक,32,0),""))))</f>
        <v/>
      </c>
      <c s="196" t="str">
        <f t="shared" si="17"/>
        <v/>
      </c>
      <c s="196" t="str">
        <f t="shared" si="18"/>
        <v/>
      </c>
      <c s="196" t="str">
        <f t="shared" si="16"/>
        <v/>
      </c>
      <c s="197" t="str">
        <f t="shared" si="19"/>
        <v/>
      </c>
      <c s="354"/>
      <c s="354"/>
      <c s="196"/>
    </row>
    <row r="100" spans="1:18" ht="21.75" customHeight="1">
      <c r="A100" s="193" t="str">
        <f>'DATA SHEET'!A101</f>
        <v/>
      </c>
      <c s="167" t="str">
        <f t="shared" si="10"/>
        <v/>
      </c>
      <c s="191" t="str">
        <f t="shared" si="11"/>
        <v/>
      </c>
      <c s="169" t="str">
        <f t="shared" si="12"/>
        <v/>
      </c>
      <c s="169" t="str">
        <f t="shared" si="13"/>
        <v/>
      </c>
      <c s="170" t="str">
        <f t="shared" si="14"/>
        <v/>
      </c>
      <c s="194" t="str">
        <f t="shared" si="15"/>
        <v/>
      </c>
      <c s="196" t="str">
        <f>IF(AND(B100="",D100="",F100="",G100=""),"",IF($L$4='DATA SHEET'!$BC$6,VLOOKUP(F100,अंक,21,0),IF($L$4='DATA SHEET'!$BC$7,VLOOKUP(F100,अंक,25,0),IF($L$4='DATA SHEET'!$BC$8,VLOOKUP(F100,अंक,29,0),""))))</f>
        <v/>
      </c>
      <c s="196" t="str">
        <f>IF(AND(B100="",D100="",F100="",G100=""),"",IF($L$4='DATA SHEET'!$BC$6,VLOOKUP(F100,अंक,22,0),IF($L$4='DATA SHEET'!$BC$7,VLOOKUP(F100,अंक,26,0),IF($L$4='DATA SHEET'!$BC$8,VLOOKUP(F100,अंक,30,0),""))))</f>
        <v/>
      </c>
      <c s="196" t="str">
        <f>IF(AND(B100="",D100="",F100="",G100=""),"",IF($L$4='DATA SHEET'!$BC$6,VLOOKUP(F100,अंक,23,0),IF($L$4='DATA SHEET'!$BC$7,VLOOKUP(F100,अंक,27,0),IF($L$4='DATA SHEET'!$BC$8,VLOOKUP(F100,अंक,31,0),""))))</f>
        <v/>
      </c>
      <c s="196" t="str">
        <f>IF(AND(B100="",D100="",F100="",G100=""),"",IF($L$4='DATA SHEET'!$BC$6,VLOOKUP(F100,अंक,24,0),IF($L$4='DATA SHEET'!$BC$7,VLOOKUP(F100,अंक,28,0),IF($L$4='DATA SHEET'!$BC$8,VLOOKUP(F100,अंक,32,0),""))))</f>
        <v/>
      </c>
      <c s="196" t="str">
        <f t="shared" si="17"/>
        <v/>
      </c>
      <c s="196" t="str">
        <f t="shared" si="18"/>
        <v/>
      </c>
      <c s="196" t="str">
        <f t="shared" si="16"/>
        <v/>
      </c>
      <c s="197" t="str">
        <f t="shared" si="19"/>
        <v/>
      </c>
      <c s="354"/>
      <c s="354"/>
      <c s="196"/>
    </row>
    <row r="101" spans="1:18" ht="21.75" customHeight="1">
      <c r="A101" s="193" t="str">
        <f>'DATA SHEET'!A102</f>
        <v/>
      </c>
      <c s="167" t="str">
        <f t="shared" si="10"/>
        <v/>
      </c>
      <c s="191" t="str">
        <f t="shared" si="11"/>
        <v/>
      </c>
      <c s="169" t="str">
        <f t="shared" si="12"/>
        <v/>
      </c>
      <c s="169" t="str">
        <f t="shared" si="13"/>
        <v/>
      </c>
      <c s="170" t="str">
        <f t="shared" si="14"/>
        <v/>
      </c>
      <c s="194" t="str">
        <f t="shared" si="15"/>
        <v/>
      </c>
      <c s="196" t="str">
        <f>IF(AND(B101="",D101="",F101="",G101=""),"",IF($L$4='DATA SHEET'!$BC$6,VLOOKUP(F101,अंक,21,0),IF($L$4='DATA SHEET'!$BC$7,VLOOKUP(F101,अंक,25,0),IF($L$4='DATA SHEET'!$BC$8,VLOOKUP(F101,अंक,29,0),""))))</f>
        <v/>
      </c>
      <c s="196" t="str">
        <f>IF(AND(B101="",D101="",F101="",G101=""),"",IF($L$4='DATA SHEET'!$BC$6,VLOOKUP(F101,अंक,22,0),IF($L$4='DATA SHEET'!$BC$7,VLOOKUP(F101,अंक,26,0),IF($L$4='DATA SHEET'!$BC$8,VLOOKUP(F101,अंक,30,0),""))))</f>
        <v/>
      </c>
      <c s="196" t="str">
        <f>IF(AND(B101="",D101="",F101="",G101=""),"",IF($L$4='DATA SHEET'!$BC$6,VLOOKUP(F101,अंक,23,0),IF($L$4='DATA SHEET'!$BC$7,VLOOKUP(F101,अंक,27,0),IF($L$4='DATA SHEET'!$BC$8,VLOOKUP(F101,अंक,31,0),""))))</f>
        <v/>
      </c>
      <c s="196" t="str">
        <f>IF(AND(B101="",D101="",F101="",G101=""),"",IF($L$4='DATA SHEET'!$BC$6,VLOOKUP(F101,अंक,24,0),IF($L$4='DATA SHEET'!$BC$7,VLOOKUP(F101,अंक,28,0),IF($L$4='DATA SHEET'!$BC$8,VLOOKUP(F101,अंक,32,0),""))))</f>
        <v/>
      </c>
      <c s="196" t="str">
        <f t="shared" si="17"/>
        <v/>
      </c>
      <c s="196" t="str">
        <f t="shared" si="18"/>
        <v/>
      </c>
      <c s="196" t="str">
        <f t="shared" si="16"/>
        <v/>
      </c>
      <c s="197" t="str">
        <f t="shared" si="19"/>
        <v/>
      </c>
      <c s="354"/>
      <c s="354"/>
      <c s="196"/>
    </row>
    <row r="102" spans="1:18" ht="21.75" customHeight="1">
      <c r="A102" s="193" t="str">
        <f>'DATA SHEET'!A103</f>
        <v/>
      </c>
      <c s="167" t="str">
        <f t="shared" si="10"/>
        <v/>
      </c>
      <c s="191" t="str">
        <f t="shared" si="11"/>
        <v/>
      </c>
      <c s="169" t="str">
        <f t="shared" si="12"/>
        <v/>
      </c>
      <c s="169" t="str">
        <f t="shared" si="13"/>
        <v/>
      </c>
      <c s="170" t="str">
        <f t="shared" si="14"/>
        <v/>
      </c>
      <c s="194" t="str">
        <f t="shared" si="15"/>
        <v/>
      </c>
      <c s="196" t="str">
        <f>IF(AND(B102="",D102="",F102="",G102=""),"",IF($L$4='DATA SHEET'!$BC$6,VLOOKUP(F102,अंक,21,0),IF($L$4='DATA SHEET'!$BC$7,VLOOKUP(F102,अंक,25,0),IF($L$4='DATA SHEET'!$BC$8,VLOOKUP(F102,अंक,29,0),""))))</f>
        <v/>
      </c>
      <c s="196" t="str">
        <f>IF(AND(B102="",D102="",F102="",G102=""),"",IF($L$4='DATA SHEET'!$BC$6,VLOOKUP(F102,अंक,22,0),IF($L$4='DATA SHEET'!$BC$7,VLOOKUP(F102,अंक,26,0),IF($L$4='DATA SHEET'!$BC$8,VLOOKUP(F102,अंक,30,0),""))))</f>
        <v/>
      </c>
      <c s="196" t="str">
        <f>IF(AND(B102="",D102="",F102="",G102=""),"",IF($L$4='DATA SHEET'!$BC$6,VLOOKUP(F102,अंक,23,0),IF($L$4='DATA SHEET'!$BC$7,VLOOKUP(F102,अंक,27,0),IF($L$4='DATA SHEET'!$BC$8,VLOOKUP(F102,अंक,31,0),""))))</f>
        <v/>
      </c>
      <c s="196" t="str">
        <f>IF(AND(B102="",D102="",F102="",G102=""),"",IF($L$4='DATA SHEET'!$BC$6,VLOOKUP(F102,अंक,24,0),IF($L$4='DATA SHEET'!$BC$7,VLOOKUP(F102,अंक,28,0),IF($L$4='DATA SHEET'!$BC$8,VLOOKUP(F102,अंक,32,0),""))))</f>
        <v/>
      </c>
      <c s="196" t="str">
        <f t="shared" si="17"/>
        <v/>
      </c>
      <c s="196" t="str">
        <f t="shared" si="18"/>
        <v/>
      </c>
      <c s="196" t="str">
        <f t="shared" si="16"/>
        <v/>
      </c>
      <c s="197" t="str">
        <f t="shared" si="19"/>
        <v/>
      </c>
      <c s="354"/>
      <c s="354"/>
      <c s="196"/>
    </row>
    <row r="103" spans="1:18" ht="21.75" customHeight="1">
      <c r="A103" s="193" t="str">
        <f>'DATA SHEET'!A104</f>
        <v/>
      </c>
      <c s="167" t="str">
        <f t="shared" si="10"/>
        <v/>
      </c>
      <c s="191" t="str">
        <f t="shared" si="11"/>
        <v/>
      </c>
      <c s="169" t="str">
        <f t="shared" si="12"/>
        <v/>
      </c>
      <c s="169" t="str">
        <f t="shared" si="13"/>
        <v/>
      </c>
      <c s="170" t="str">
        <f t="shared" si="14"/>
        <v/>
      </c>
      <c s="194" t="str">
        <f t="shared" si="15"/>
        <v/>
      </c>
      <c s="196" t="str">
        <f>IF(AND(B103="",D103="",F103="",G103=""),"",IF($L$4='DATA SHEET'!$BC$6,VLOOKUP(F103,अंक,21,0),IF($L$4='DATA SHEET'!$BC$7,VLOOKUP(F103,अंक,25,0),IF($L$4='DATA SHEET'!$BC$8,VLOOKUP(F103,अंक,29,0),""))))</f>
        <v/>
      </c>
      <c s="196" t="str">
        <f>IF(AND(B103="",D103="",F103="",G103=""),"",IF($L$4='DATA SHEET'!$BC$6,VLOOKUP(F103,अंक,22,0),IF($L$4='DATA SHEET'!$BC$7,VLOOKUP(F103,अंक,26,0),IF($L$4='DATA SHEET'!$BC$8,VLOOKUP(F103,अंक,30,0),""))))</f>
        <v/>
      </c>
      <c s="196" t="str">
        <f>IF(AND(B103="",D103="",F103="",G103=""),"",IF($L$4='DATA SHEET'!$BC$6,VLOOKUP(F103,अंक,23,0),IF($L$4='DATA SHEET'!$BC$7,VLOOKUP(F103,अंक,27,0),IF($L$4='DATA SHEET'!$BC$8,VLOOKUP(F103,अंक,31,0),""))))</f>
        <v/>
      </c>
      <c s="196" t="str">
        <f>IF(AND(B103="",D103="",F103="",G103=""),"",IF($L$4='DATA SHEET'!$BC$6,VLOOKUP(F103,अंक,24,0),IF($L$4='DATA SHEET'!$BC$7,VLOOKUP(F103,अंक,28,0),IF($L$4='DATA SHEET'!$BC$8,VLOOKUP(F103,अंक,32,0),""))))</f>
        <v/>
      </c>
      <c s="196" t="str">
        <f t="shared" si="17"/>
        <v/>
      </c>
      <c s="196" t="str">
        <f t="shared" si="18"/>
        <v/>
      </c>
      <c s="196" t="str">
        <f t="shared" si="16"/>
        <v/>
      </c>
      <c s="197" t="str">
        <f t="shared" si="19"/>
        <v/>
      </c>
      <c s="354"/>
      <c s="354"/>
      <c s="196"/>
    </row>
    <row r="104" spans="1:18" ht="21.75" customHeight="1">
      <c r="A104" s="193" t="str">
        <f>'DATA SHEET'!A105</f>
        <v/>
      </c>
      <c s="167" t="str">
        <f t="shared" si="10"/>
        <v/>
      </c>
      <c s="191" t="str">
        <f t="shared" si="11"/>
        <v/>
      </c>
      <c s="169" t="str">
        <f t="shared" si="12"/>
        <v/>
      </c>
      <c s="169" t="str">
        <f t="shared" si="13"/>
        <v/>
      </c>
      <c s="170" t="str">
        <f t="shared" si="14"/>
        <v/>
      </c>
      <c s="194" t="str">
        <f t="shared" si="15"/>
        <v/>
      </c>
      <c s="196" t="str">
        <f>IF(AND(B104="",D104="",F104="",G104=""),"",IF($L$4='DATA SHEET'!$BC$6,VLOOKUP(F104,अंक,21,0),IF($L$4='DATA SHEET'!$BC$7,VLOOKUP(F104,अंक,25,0),IF($L$4='DATA SHEET'!$BC$8,VLOOKUP(F104,अंक,29,0),""))))</f>
        <v/>
      </c>
      <c s="196" t="str">
        <f>IF(AND(B104="",D104="",F104="",G104=""),"",IF($L$4='DATA SHEET'!$BC$6,VLOOKUP(F104,अंक,22,0),IF($L$4='DATA SHEET'!$BC$7,VLOOKUP(F104,अंक,26,0),IF($L$4='DATA SHEET'!$BC$8,VLOOKUP(F104,अंक,30,0),""))))</f>
        <v/>
      </c>
      <c s="196" t="str">
        <f>IF(AND(B104="",D104="",F104="",G104=""),"",IF($L$4='DATA SHEET'!$BC$6,VLOOKUP(F104,अंक,23,0),IF($L$4='DATA SHEET'!$BC$7,VLOOKUP(F104,अंक,27,0),IF($L$4='DATA SHEET'!$BC$8,VLOOKUP(F104,अंक,31,0),""))))</f>
        <v/>
      </c>
      <c s="196" t="str">
        <f>IF(AND(B104="",D104="",F104="",G104=""),"",IF($L$4='DATA SHEET'!$BC$6,VLOOKUP(F104,अंक,24,0),IF($L$4='DATA SHEET'!$BC$7,VLOOKUP(F104,अंक,28,0),IF($L$4='DATA SHEET'!$BC$8,VLOOKUP(F104,अंक,32,0),""))))</f>
        <v/>
      </c>
      <c s="196" t="str">
        <f t="shared" si="17"/>
        <v/>
      </c>
      <c s="196" t="str">
        <f t="shared" si="18"/>
        <v/>
      </c>
      <c s="196" t="str">
        <f t="shared" si="16"/>
        <v/>
      </c>
      <c s="197" t="str">
        <f t="shared" si="19"/>
        <v/>
      </c>
      <c s="354"/>
      <c s="354"/>
      <c s="196"/>
    </row>
    <row r="105" spans="1:18" ht="21.75" customHeight="1">
      <c r="A105" s="193" t="str">
        <f>'DATA SHEET'!A106</f>
        <v/>
      </c>
      <c s="167" t="str">
        <f t="shared" si="10"/>
        <v/>
      </c>
      <c s="191" t="str">
        <f t="shared" si="11"/>
        <v/>
      </c>
      <c s="169" t="str">
        <f t="shared" si="12"/>
        <v/>
      </c>
      <c s="169" t="str">
        <f t="shared" si="13"/>
        <v/>
      </c>
      <c s="170" t="str">
        <f t="shared" si="14"/>
        <v/>
      </c>
      <c s="194" t="str">
        <f t="shared" si="15"/>
        <v/>
      </c>
      <c s="196" t="str">
        <f>IF(AND(B105="",D105="",F105="",G105=""),"",IF($L$4='DATA SHEET'!$BC$6,VLOOKUP(F105,अंक,21,0),IF($L$4='DATA SHEET'!$BC$7,VLOOKUP(F105,अंक,25,0),IF($L$4='DATA SHEET'!$BC$8,VLOOKUP(F105,अंक,29,0),""))))</f>
        <v/>
      </c>
      <c s="196" t="str">
        <f>IF(AND(B105="",D105="",F105="",G105=""),"",IF($L$4='DATA SHEET'!$BC$6,VLOOKUP(F105,अंक,22,0),IF($L$4='DATA SHEET'!$BC$7,VLOOKUP(F105,अंक,26,0),IF($L$4='DATA SHEET'!$BC$8,VLOOKUP(F105,अंक,30,0),""))))</f>
        <v/>
      </c>
      <c s="196" t="str">
        <f>IF(AND(B105="",D105="",F105="",G105=""),"",IF($L$4='DATA SHEET'!$BC$6,VLOOKUP(F105,अंक,23,0),IF($L$4='DATA SHEET'!$BC$7,VLOOKUP(F105,अंक,27,0),IF($L$4='DATA SHEET'!$BC$8,VLOOKUP(F105,अंक,31,0),""))))</f>
        <v/>
      </c>
      <c s="196" t="str">
        <f>IF(AND(B105="",D105="",F105="",G105=""),"",IF($L$4='DATA SHEET'!$BC$6,VLOOKUP(F105,अंक,24,0),IF($L$4='DATA SHEET'!$BC$7,VLOOKUP(F105,अंक,28,0),IF($L$4='DATA SHEET'!$BC$8,VLOOKUP(F105,अंक,32,0),""))))</f>
        <v/>
      </c>
      <c s="196" t="str">
        <f t="shared" si="17"/>
        <v/>
      </c>
      <c s="196" t="str">
        <f t="shared" si="18"/>
        <v/>
      </c>
      <c s="196" t="str">
        <f t="shared" si="16"/>
        <v/>
      </c>
      <c s="197" t="str">
        <f t="shared" si="19"/>
        <v/>
      </c>
      <c s="354"/>
      <c s="354"/>
      <c s="196"/>
    </row>
    <row r="106" spans="1:18" ht="21.75" customHeight="1">
      <c r="A106" s="193" t="str">
        <f>'DATA SHEET'!A107</f>
        <v/>
      </c>
      <c s="167" t="str">
        <f t="shared" si="10"/>
        <v/>
      </c>
      <c s="191" t="str">
        <f t="shared" si="11"/>
        <v/>
      </c>
      <c s="169" t="str">
        <f t="shared" si="12"/>
        <v/>
      </c>
      <c s="169" t="str">
        <f t="shared" si="13"/>
        <v/>
      </c>
      <c s="170" t="str">
        <f t="shared" si="14"/>
        <v/>
      </c>
      <c s="194" t="str">
        <f t="shared" si="15"/>
        <v/>
      </c>
      <c s="196" t="str">
        <f>IF(AND(B106="",D106="",F106="",G106=""),"",IF($L$4='DATA SHEET'!$BC$6,VLOOKUP(F106,अंक,21,0),IF($L$4='DATA SHEET'!$BC$7,VLOOKUP(F106,अंक,25,0),IF($L$4='DATA SHEET'!$BC$8,VLOOKUP(F106,अंक,29,0),""))))</f>
        <v/>
      </c>
      <c s="196" t="str">
        <f>IF(AND(B106="",D106="",F106="",G106=""),"",IF($L$4='DATA SHEET'!$BC$6,VLOOKUP(F106,अंक,22,0),IF($L$4='DATA SHEET'!$BC$7,VLOOKUP(F106,अंक,26,0),IF($L$4='DATA SHEET'!$BC$8,VLOOKUP(F106,अंक,30,0),""))))</f>
        <v/>
      </c>
      <c s="196" t="str">
        <f>IF(AND(B106="",D106="",F106="",G106=""),"",IF($L$4='DATA SHEET'!$BC$6,VLOOKUP(F106,अंक,23,0),IF($L$4='DATA SHEET'!$BC$7,VLOOKUP(F106,अंक,27,0),IF($L$4='DATA SHEET'!$BC$8,VLOOKUP(F106,अंक,31,0),""))))</f>
        <v/>
      </c>
      <c s="196" t="str">
        <f>IF(AND(B106="",D106="",F106="",G106=""),"",IF($L$4='DATA SHEET'!$BC$6,VLOOKUP(F106,अंक,24,0),IF($L$4='DATA SHEET'!$BC$7,VLOOKUP(F106,अंक,28,0),IF($L$4='DATA SHEET'!$BC$8,VLOOKUP(F106,अंक,32,0),""))))</f>
        <v/>
      </c>
      <c s="196" t="str">
        <f t="shared" si="17"/>
        <v/>
      </c>
      <c s="196" t="str">
        <f t="shared" si="18"/>
        <v/>
      </c>
      <c s="196" t="str">
        <f t="shared" si="16"/>
        <v/>
      </c>
      <c s="197" t="str">
        <f t="shared" si="19"/>
        <v/>
      </c>
      <c s="354"/>
      <c s="354"/>
      <c s="196"/>
    </row>
    <row r="107" spans="1:18" ht="21.75" customHeight="1">
      <c r="A107" s="193" t="str">
        <f>'DATA SHEET'!A108</f>
        <v/>
      </c>
      <c s="167" t="str">
        <f t="shared" si="10"/>
        <v/>
      </c>
      <c s="191" t="str">
        <f t="shared" si="11"/>
        <v/>
      </c>
      <c s="169" t="str">
        <f t="shared" si="12"/>
        <v/>
      </c>
      <c s="169" t="str">
        <f t="shared" si="13"/>
        <v/>
      </c>
      <c s="170" t="str">
        <f t="shared" si="14"/>
        <v/>
      </c>
      <c s="194" t="str">
        <f t="shared" si="15"/>
        <v/>
      </c>
      <c s="196" t="str">
        <f>IF(AND(B107="",D107="",F107="",G107=""),"",IF($L$4='DATA SHEET'!$BC$6,VLOOKUP(F107,अंक,21,0),IF($L$4='DATA SHEET'!$BC$7,VLOOKUP(F107,अंक,25,0),IF($L$4='DATA SHEET'!$BC$8,VLOOKUP(F107,अंक,29,0),""))))</f>
        <v/>
      </c>
      <c s="196" t="str">
        <f>IF(AND(B107="",D107="",F107="",G107=""),"",IF($L$4='DATA SHEET'!$BC$6,VLOOKUP(F107,अंक,22,0),IF($L$4='DATA SHEET'!$BC$7,VLOOKUP(F107,अंक,26,0),IF($L$4='DATA SHEET'!$BC$8,VLOOKUP(F107,अंक,30,0),""))))</f>
        <v/>
      </c>
      <c s="196" t="str">
        <f>IF(AND(B107="",D107="",F107="",G107=""),"",IF($L$4='DATA SHEET'!$BC$6,VLOOKUP(F107,अंक,23,0),IF($L$4='DATA SHEET'!$BC$7,VLOOKUP(F107,अंक,27,0),IF($L$4='DATA SHEET'!$BC$8,VLOOKUP(F107,अंक,31,0),""))))</f>
        <v/>
      </c>
      <c s="196" t="str">
        <f>IF(AND(B107="",D107="",F107="",G107=""),"",IF($L$4='DATA SHEET'!$BC$6,VLOOKUP(F107,अंक,24,0),IF($L$4='DATA SHEET'!$BC$7,VLOOKUP(F107,अंक,28,0),IF($L$4='DATA SHEET'!$BC$8,VLOOKUP(F107,अंक,32,0),""))))</f>
        <v/>
      </c>
      <c s="196" t="str">
        <f t="shared" si="17"/>
        <v/>
      </c>
      <c s="196" t="str">
        <f t="shared" si="18"/>
        <v/>
      </c>
      <c s="196" t="str">
        <f t="shared" si="16"/>
        <v/>
      </c>
      <c s="197" t="str">
        <f t="shared" si="19"/>
        <v/>
      </c>
      <c s="354"/>
      <c s="354"/>
      <c s="196"/>
    </row>
    <row r="108" spans="1:18" ht="21.75" customHeight="1">
      <c r="A108" s="193" t="str">
        <f>'DATA SHEET'!A109</f>
        <v/>
      </c>
      <c s="167" t="str">
        <f t="shared" si="10"/>
        <v/>
      </c>
      <c s="191" t="str">
        <f t="shared" si="11"/>
        <v/>
      </c>
      <c s="169" t="str">
        <f t="shared" si="12"/>
        <v/>
      </c>
      <c s="169" t="str">
        <f t="shared" si="13"/>
        <v/>
      </c>
      <c s="170" t="str">
        <f t="shared" si="14"/>
        <v/>
      </c>
      <c s="194" t="str">
        <f t="shared" si="15"/>
        <v/>
      </c>
      <c s="196" t="str">
        <f>IF(AND(B108="",D108="",F108="",G108=""),"",IF($L$4='DATA SHEET'!$BC$6,VLOOKUP(F108,अंक,21,0),IF($L$4='DATA SHEET'!$BC$7,VLOOKUP(F108,अंक,25,0),IF($L$4='DATA SHEET'!$BC$8,VLOOKUP(F108,अंक,29,0),""))))</f>
        <v/>
      </c>
      <c s="196" t="str">
        <f>IF(AND(B108="",D108="",F108="",G108=""),"",IF($L$4='DATA SHEET'!$BC$6,VLOOKUP(F108,अंक,22,0),IF($L$4='DATA SHEET'!$BC$7,VLOOKUP(F108,अंक,26,0),IF($L$4='DATA SHEET'!$BC$8,VLOOKUP(F108,अंक,30,0),""))))</f>
        <v/>
      </c>
      <c s="196" t="str">
        <f>IF(AND(B108="",D108="",F108="",G108=""),"",IF($L$4='DATA SHEET'!$BC$6,VLOOKUP(F108,अंक,23,0),IF($L$4='DATA SHEET'!$BC$7,VLOOKUP(F108,अंक,27,0),IF($L$4='DATA SHEET'!$BC$8,VLOOKUP(F108,अंक,31,0),""))))</f>
        <v/>
      </c>
      <c s="196" t="str">
        <f>IF(AND(B108="",D108="",F108="",G108=""),"",IF($L$4='DATA SHEET'!$BC$6,VLOOKUP(F108,अंक,24,0),IF($L$4='DATA SHEET'!$BC$7,VLOOKUP(F108,अंक,28,0),IF($L$4='DATA SHEET'!$BC$8,VLOOKUP(F108,अंक,32,0),""))))</f>
        <v/>
      </c>
      <c s="196" t="str">
        <f t="shared" si="17"/>
        <v/>
      </c>
      <c s="196" t="str">
        <f t="shared" si="18"/>
        <v/>
      </c>
      <c s="196" t="str">
        <f t="shared" si="16"/>
        <v/>
      </c>
      <c s="197" t="str">
        <f t="shared" si="19"/>
        <v/>
      </c>
      <c s="354"/>
      <c s="354"/>
      <c s="196"/>
    </row>
    <row r="109" spans="1:18" ht="21.75" customHeight="1">
      <c r="A109" s="193" t="str">
        <f>'DATA SHEET'!A110</f>
        <v/>
      </c>
      <c s="167" t="str">
        <f t="shared" si="10"/>
        <v/>
      </c>
      <c s="191" t="str">
        <f t="shared" si="11"/>
        <v/>
      </c>
      <c s="169" t="str">
        <f t="shared" si="12"/>
        <v/>
      </c>
      <c s="169" t="str">
        <f t="shared" si="13"/>
        <v/>
      </c>
      <c s="170" t="str">
        <f t="shared" si="14"/>
        <v/>
      </c>
      <c s="194" t="str">
        <f t="shared" si="15"/>
        <v/>
      </c>
      <c s="196" t="str">
        <f>IF(AND(B109="",D109="",F109="",G109=""),"",IF($L$4='DATA SHEET'!$BC$6,VLOOKUP(F109,अंक,21,0),IF($L$4='DATA SHEET'!$BC$7,VLOOKUP(F109,अंक,25,0),IF($L$4='DATA SHEET'!$BC$8,VLOOKUP(F109,अंक,29,0),""))))</f>
        <v/>
      </c>
      <c s="196" t="str">
        <f>IF(AND(B109="",D109="",F109="",G109=""),"",IF($L$4='DATA SHEET'!$BC$6,VLOOKUP(F109,अंक,22,0),IF($L$4='DATA SHEET'!$BC$7,VLOOKUP(F109,अंक,26,0),IF($L$4='DATA SHEET'!$BC$8,VLOOKUP(F109,अंक,30,0),""))))</f>
        <v/>
      </c>
      <c s="196" t="str">
        <f>IF(AND(B109="",D109="",F109="",G109=""),"",IF($L$4='DATA SHEET'!$BC$6,VLOOKUP(F109,अंक,23,0),IF($L$4='DATA SHEET'!$BC$7,VLOOKUP(F109,अंक,27,0),IF($L$4='DATA SHEET'!$BC$8,VLOOKUP(F109,अंक,31,0),""))))</f>
        <v/>
      </c>
      <c s="196" t="str">
        <f>IF(AND(B109="",D109="",F109="",G109=""),"",IF($L$4='DATA SHEET'!$BC$6,VLOOKUP(F109,अंक,24,0),IF($L$4='DATA SHEET'!$BC$7,VLOOKUP(F109,अंक,28,0),IF($L$4='DATA SHEET'!$BC$8,VLOOKUP(F109,अंक,32,0),""))))</f>
        <v/>
      </c>
      <c s="196" t="str">
        <f t="shared" si="17"/>
        <v/>
      </c>
      <c s="196" t="str">
        <f t="shared" si="18"/>
        <v/>
      </c>
      <c s="196" t="str">
        <f t="shared" si="16"/>
        <v/>
      </c>
      <c s="197" t="str">
        <f t="shared" si="19"/>
        <v/>
      </c>
      <c s="354"/>
      <c s="354"/>
      <c s="196"/>
    </row>
    <row r="110" spans="1:18" ht="21.75" customHeight="1">
      <c r="A110" s="193" t="str">
        <f>'DATA SHEET'!A111</f>
        <v/>
      </c>
      <c s="167" t="str">
        <f t="shared" si="10"/>
        <v/>
      </c>
      <c s="191" t="str">
        <f t="shared" si="11"/>
        <v/>
      </c>
      <c s="169" t="str">
        <f t="shared" si="12"/>
        <v/>
      </c>
      <c s="169" t="str">
        <f t="shared" si="13"/>
        <v/>
      </c>
      <c s="170" t="str">
        <f t="shared" si="14"/>
        <v/>
      </c>
      <c s="194" t="str">
        <f t="shared" si="15"/>
        <v/>
      </c>
      <c s="196" t="str">
        <f>IF(AND(B110="",D110="",F110="",G110=""),"",IF($L$4='DATA SHEET'!$BC$6,VLOOKUP(F110,अंक,21,0),IF($L$4='DATA SHEET'!$BC$7,VLOOKUP(F110,अंक,25,0),IF($L$4='DATA SHEET'!$BC$8,VLOOKUP(F110,अंक,29,0),""))))</f>
        <v/>
      </c>
      <c s="196" t="str">
        <f>IF(AND(B110="",D110="",F110="",G110=""),"",IF($L$4='DATA SHEET'!$BC$6,VLOOKUP(F110,अंक,22,0),IF($L$4='DATA SHEET'!$BC$7,VLOOKUP(F110,अंक,26,0),IF($L$4='DATA SHEET'!$BC$8,VLOOKUP(F110,अंक,30,0),""))))</f>
        <v/>
      </c>
      <c s="196" t="str">
        <f>IF(AND(B110="",D110="",F110="",G110=""),"",IF($L$4='DATA SHEET'!$BC$6,VLOOKUP(F110,अंक,23,0),IF($L$4='DATA SHEET'!$BC$7,VLOOKUP(F110,अंक,27,0),IF($L$4='DATA SHEET'!$BC$8,VLOOKUP(F110,अंक,31,0),""))))</f>
        <v/>
      </c>
      <c s="196" t="str">
        <f>IF(AND(B110="",D110="",F110="",G110=""),"",IF($L$4='DATA SHEET'!$BC$6,VLOOKUP(F110,अंक,24,0),IF($L$4='DATA SHEET'!$BC$7,VLOOKUP(F110,अंक,28,0),IF($L$4='DATA SHEET'!$BC$8,VLOOKUP(F110,अंक,32,0),""))))</f>
        <v/>
      </c>
      <c s="196" t="str">
        <f t="shared" si="17"/>
        <v/>
      </c>
      <c s="196" t="str">
        <f t="shared" si="18"/>
        <v/>
      </c>
      <c s="196" t="str">
        <f t="shared" si="16"/>
        <v/>
      </c>
      <c s="197" t="str">
        <f t="shared" si="19"/>
        <v/>
      </c>
      <c s="354"/>
      <c s="354"/>
      <c s="196"/>
    </row>
    <row r="111" spans="1:18" ht="21.75" customHeight="1">
      <c r="A111" s="193" t="str">
        <f>'DATA SHEET'!A112</f>
        <v/>
      </c>
      <c s="167" t="str">
        <f t="shared" si="10"/>
        <v/>
      </c>
      <c s="191" t="str">
        <f t="shared" si="11"/>
        <v/>
      </c>
      <c s="169" t="str">
        <f t="shared" si="12"/>
        <v/>
      </c>
      <c s="169" t="str">
        <f t="shared" si="13"/>
        <v/>
      </c>
      <c s="170" t="str">
        <f t="shared" si="14"/>
        <v/>
      </c>
      <c s="194" t="str">
        <f t="shared" si="15"/>
        <v/>
      </c>
      <c s="196" t="str">
        <f>IF(AND(B111="",D111="",F111="",G111=""),"",IF($L$4='DATA SHEET'!$BC$6,VLOOKUP(F111,अंक,21,0),IF($L$4='DATA SHEET'!$BC$7,VLOOKUP(F111,अंक,25,0),IF($L$4='DATA SHEET'!$BC$8,VLOOKUP(F111,अंक,29,0),""))))</f>
        <v/>
      </c>
      <c s="196" t="str">
        <f>IF(AND(B111="",D111="",F111="",G111=""),"",IF($L$4='DATA SHEET'!$BC$6,VLOOKUP(F111,अंक,22,0),IF($L$4='DATA SHEET'!$BC$7,VLOOKUP(F111,अंक,26,0),IF($L$4='DATA SHEET'!$BC$8,VLOOKUP(F111,अंक,30,0),""))))</f>
        <v/>
      </c>
      <c s="196" t="str">
        <f>IF(AND(B111="",D111="",F111="",G111=""),"",IF($L$4='DATA SHEET'!$BC$6,VLOOKUP(F111,अंक,23,0),IF($L$4='DATA SHEET'!$BC$7,VLOOKUP(F111,अंक,27,0),IF($L$4='DATA SHEET'!$BC$8,VLOOKUP(F111,अंक,31,0),""))))</f>
        <v/>
      </c>
      <c s="196" t="str">
        <f>IF(AND(B111="",D111="",F111="",G111=""),"",IF($L$4='DATA SHEET'!$BC$6,VLOOKUP(F111,अंक,24,0),IF($L$4='DATA SHEET'!$BC$7,VLOOKUP(F111,अंक,28,0),IF($L$4='DATA SHEET'!$BC$8,VLOOKUP(F111,अंक,32,0),""))))</f>
        <v/>
      </c>
      <c s="196" t="str">
        <f t="shared" si="17"/>
        <v/>
      </c>
      <c s="196" t="str">
        <f t="shared" si="18"/>
        <v/>
      </c>
      <c s="196" t="str">
        <f t="shared" si="16"/>
        <v/>
      </c>
      <c s="197" t="str">
        <f t="shared" si="19"/>
        <v/>
      </c>
      <c s="354"/>
      <c s="354"/>
      <c s="196"/>
    </row>
    <row r="112" spans="1:18" ht="21.75" customHeight="1">
      <c r="A112" s="193" t="str">
        <f>'DATA SHEET'!A113</f>
        <v/>
      </c>
      <c s="167" t="str">
        <f t="shared" si="10"/>
        <v/>
      </c>
      <c s="191" t="str">
        <f t="shared" si="11"/>
        <v/>
      </c>
      <c s="169" t="str">
        <f t="shared" si="12"/>
        <v/>
      </c>
      <c s="169" t="str">
        <f t="shared" si="13"/>
        <v/>
      </c>
      <c s="170" t="str">
        <f t="shared" si="14"/>
        <v/>
      </c>
      <c s="194" t="str">
        <f t="shared" si="15"/>
        <v/>
      </c>
      <c s="196" t="str">
        <f>IF(AND(B112="",D112="",F112="",G112=""),"",IF($L$4='DATA SHEET'!$BC$6,VLOOKUP(F112,अंक,21,0),IF($L$4='DATA SHEET'!$BC$7,VLOOKUP(F112,अंक,25,0),IF($L$4='DATA SHEET'!$BC$8,VLOOKUP(F112,अंक,29,0),""))))</f>
        <v/>
      </c>
      <c s="196" t="str">
        <f>IF(AND(B112="",D112="",F112="",G112=""),"",IF($L$4='DATA SHEET'!$BC$6,VLOOKUP(F112,अंक,22,0),IF($L$4='DATA SHEET'!$BC$7,VLOOKUP(F112,अंक,26,0),IF($L$4='DATA SHEET'!$BC$8,VLOOKUP(F112,अंक,30,0),""))))</f>
        <v/>
      </c>
      <c s="196" t="str">
        <f>IF(AND(B112="",D112="",F112="",G112=""),"",IF($L$4='DATA SHEET'!$BC$6,VLOOKUP(F112,अंक,23,0),IF($L$4='DATA SHEET'!$BC$7,VLOOKUP(F112,अंक,27,0),IF($L$4='DATA SHEET'!$BC$8,VLOOKUP(F112,अंक,31,0),""))))</f>
        <v/>
      </c>
      <c s="196" t="str">
        <f>IF(AND(B112="",D112="",F112="",G112=""),"",IF($L$4='DATA SHEET'!$BC$6,VLOOKUP(F112,अंक,24,0),IF($L$4='DATA SHEET'!$BC$7,VLOOKUP(F112,अंक,28,0),IF($L$4='DATA SHEET'!$BC$8,VLOOKUP(F112,अंक,32,0),""))))</f>
        <v/>
      </c>
      <c s="196" t="str">
        <f t="shared" si="17"/>
        <v/>
      </c>
      <c s="196" t="str">
        <f t="shared" si="18"/>
        <v/>
      </c>
      <c s="196" t="str">
        <f t="shared" si="16"/>
        <v/>
      </c>
      <c s="197" t="str">
        <f t="shared" si="19"/>
        <v/>
      </c>
      <c s="354"/>
      <c s="354"/>
      <c s="196"/>
    </row>
    <row r="113" spans="1:18" ht="21.75" customHeight="1">
      <c r="A113" s="193" t="str">
        <f>'DATA SHEET'!A114</f>
        <v/>
      </c>
      <c s="167" t="str">
        <f t="shared" si="10"/>
        <v/>
      </c>
      <c s="191" t="str">
        <f t="shared" si="11"/>
        <v/>
      </c>
      <c s="169" t="str">
        <f t="shared" si="12"/>
        <v/>
      </c>
      <c s="169" t="str">
        <f t="shared" si="13"/>
        <v/>
      </c>
      <c s="170" t="str">
        <f t="shared" si="14"/>
        <v/>
      </c>
      <c s="194" t="str">
        <f t="shared" si="15"/>
        <v/>
      </c>
      <c s="196" t="str">
        <f>IF(AND(B113="",D113="",F113="",G113=""),"",IF($L$4='DATA SHEET'!$BC$6,VLOOKUP(F113,अंक,21,0),IF($L$4='DATA SHEET'!$BC$7,VLOOKUP(F113,अंक,25,0),IF($L$4='DATA SHEET'!$BC$8,VLOOKUP(F113,अंक,29,0),""))))</f>
        <v/>
      </c>
      <c s="196" t="str">
        <f>IF(AND(B113="",D113="",F113="",G113=""),"",IF($L$4='DATA SHEET'!$BC$6,VLOOKUP(F113,अंक,22,0),IF($L$4='DATA SHEET'!$BC$7,VLOOKUP(F113,अंक,26,0),IF($L$4='DATA SHEET'!$BC$8,VLOOKUP(F113,अंक,30,0),""))))</f>
        <v/>
      </c>
      <c s="196" t="str">
        <f>IF(AND(B113="",D113="",F113="",G113=""),"",IF($L$4='DATA SHEET'!$BC$6,VLOOKUP(F113,अंक,23,0),IF($L$4='DATA SHEET'!$BC$7,VLOOKUP(F113,अंक,27,0),IF($L$4='DATA SHEET'!$BC$8,VLOOKUP(F113,अंक,31,0),""))))</f>
        <v/>
      </c>
      <c s="196" t="str">
        <f>IF(AND(B113="",D113="",F113="",G113=""),"",IF($L$4='DATA SHEET'!$BC$6,VLOOKUP(F113,अंक,24,0),IF($L$4='DATA SHEET'!$BC$7,VLOOKUP(F113,अंक,28,0),IF($L$4='DATA SHEET'!$BC$8,VLOOKUP(F113,अंक,32,0),""))))</f>
        <v/>
      </c>
      <c s="196" t="str">
        <f t="shared" si="17"/>
        <v/>
      </c>
      <c s="196" t="str">
        <f t="shared" si="18"/>
        <v/>
      </c>
      <c s="196" t="str">
        <f t="shared" si="16"/>
        <v/>
      </c>
      <c s="197" t="str">
        <f t="shared" si="19"/>
        <v/>
      </c>
      <c s="354"/>
      <c s="354"/>
      <c s="196"/>
    </row>
    <row r="114" spans="1:18" ht="21.75" customHeight="1">
      <c r="A114" s="193" t="str">
        <f>'DATA SHEET'!A115</f>
        <v/>
      </c>
      <c s="167" t="str">
        <f t="shared" si="10"/>
        <v/>
      </c>
      <c s="191" t="str">
        <f t="shared" si="11"/>
        <v/>
      </c>
      <c s="169" t="str">
        <f t="shared" si="12"/>
        <v/>
      </c>
      <c s="169" t="str">
        <f t="shared" si="13"/>
        <v/>
      </c>
      <c s="170" t="str">
        <f t="shared" si="14"/>
        <v/>
      </c>
      <c s="194" t="str">
        <f t="shared" si="15"/>
        <v/>
      </c>
      <c s="196" t="str">
        <f>IF(AND(B114="",D114="",F114="",G114=""),"",IF($L$4='DATA SHEET'!$BC$6,VLOOKUP(F114,अंक,21,0),IF($L$4='DATA SHEET'!$BC$7,VLOOKUP(F114,अंक,25,0),IF($L$4='DATA SHEET'!$BC$8,VLOOKUP(F114,अंक,29,0),""))))</f>
        <v/>
      </c>
      <c s="196" t="str">
        <f>IF(AND(B114="",D114="",F114="",G114=""),"",IF($L$4='DATA SHEET'!$BC$6,VLOOKUP(F114,अंक,22,0),IF($L$4='DATA SHEET'!$BC$7,VLOOKUP(F114,अंक,26,0),IF($L$4='DATA SHEET'!$BC$8,VLOOKUP(F114,अंक,30,0),""))))</f>
        <v/>
      </c>
      <c s="196" t="str">
        <f>IF(AND(B114="",D114="",F114="",G114=""),"",IF($L$4='DATA SHEET'!$BC$6,VLOOKUP(F114,अंक,23,0),IF($L$4='DATA SHEET'!$BC$7,VLOOKUP(F114,अंक,27,0),IF($L$4='DATA SHEET'!$BC$8,VLOOKUP(F114,अंक,31,0),""))))</f>
        <v/>
      </c>
      <c s="196" t="str">
        <f>IF(AND(B114="",D114="",F114="",G114=""),"",IF($L$4='DATA SHEET'!$BC$6,VLOOKUP(F114,अंक,24,0),IF($L$4='DATA SHEET'!$BC$7,VLOOKUP(F114,अंक,28,0),IF($L$4='DATA SHEET'!$BC$8,VLOOKUP(F114,अंक,32,0),""))))</f>
        <v/>
      </c>
      <c s="196" t="str">
        <f t="shared" si="17"/>
        <v/>
      </c>
      <c s="196" t="str">
        <f t="shared" si="18"/>
        <v/>
      </c>
      <c s="196" t="str">
        <f t="shared" si="16"/>
        <v/>
      </c>
      <c s="197" t="str">
        <f t="shared" si="19"/>
        <v/>
      </c>
      <c s="354"/>
      <c s="354"/>
      <c s="196"/>
    </row>
    <row r="115" spans="1:18" ht="21.75" customHeight="1">
      <c r="A115" s="193" t="str">
        <f>'DATA SHEET'!A116</f>
        <v/>
      </c>
      <c s="167" t="str">
        <f t="shared" si="10"/>
        <v/>
      </c>
      <c s="191" t="str">
        <f t="shared" si="11"/>
        <v/>
      </c>
      <c s="169" t="str">
        <f t="shared" si="12"/>
        <v/>
      </c>
      <c s="169" t="str">
        <f t="shared" si="13"/>
        <v/>
      </c>
      <c s="170" t="str">
        <f t="shared" si="14"/>
        <v/>
      </c>
      <c s="194" t="str">
        <f t="shared" si="15"/>
        <v/>
      </c>
      <c s="196" t="str">
        <f>IF(AND(B115="",D115="",F115="",G115=""),"",IF($L$4='DATA SHEET'!$BC$6,VLOOKUP(F115,अंक,21,0),IF($L$4='DATA SHEET'!$BC$7,VLOOKUP(F115,अंक,25,0),IF($L$4='DATA SHEET'!$BC$8,VLOOKUP(F115,अंक,29,0),""))))</f>
        <v/>
      </c>
      <c s="196" t="str">
        <f>IF(AND(B115="",D115="",F115="",G115=""),"",IF($L$4='DATA SHEET'!$BC$6,VLOOKUP(F115,अंक,22,0),IF($L$4='DATA SHEET'!$BC$7,VLOOKUP(F115,अंक,26,0),IF($L$4='DATA SHEET'!$BC$8,VLOOKUP(F115,अंक,30,0),""))))</f>
        <v/>
      </c>
      <c s="196" t="str">
        <f>IF(AND(B115="",D115="",F115="",G115=""),"",IF($L$4='DATA SHEET'!$BC$6,VLOOKUP(F115,अंक,23,0),IF($L$4='DATA SHEET'!$BC$7,VLOOKUP(F115,अंक,27,0),IF($L$4='DATA SHEET'!$BC$8,VLOOKUP(F115,अंक,31,0),""))))</f>
        <v/>
      </c>
      <c s="196" t="str">
        <f>IF(AND(B115="",D115="",F115="",G115=""),"",IF($L$4='DATA SHEET'!$BC$6,VLOOKUP(F115,अंक,24,0),IF($L$4='DATA SHEET'!$BC$7,VLOOKUP(F115,अंक,28,0),IF($L$4='DATA SHEET'!$BC$8,VLOOKUP(F115,अंक,32,0),""))))</f>
        <v/>
      </c>
      <c s="196" t="str">
        <f t="shared" si="17"/>
        <v/>
      </c>
      <c s="196" t="str">
        <f t="shared" si="18"/>
        <v/>
      </c>
      <c s="196" t="str">
        <f t="shared" si="16"/>
        <v/>
      </c>
      <c s="197" t="str">
        <f t="shared" si="19"/>
        <v/>
      </c>
      <c s="354"/>
      <c s="354"/>
      <c s="196"/>
    </row>
    <row r="116" spans="1:18" ht="21.75" customHeight="1">
      <c r="A116" s="193" t="str">
        <f>'DATA SHEET'!A117</f>
        <v/>
      </c>
      <c s="167" t="str">
        <f t="shared" si="10"/>
        <v/>
      </c>
      <c s="191" t="str">
        <f t="shared" si="11"/>
        <v/>
      </c>
      <c s="169" t="str">
        <f t="shared" si="12"/>
        <v/>
      </c>
      <c s="169" t="str">
        <f t="shared" si="13"/>
        <v/>
      </c>
      <c s="170" t="str">
        <f t="shared" si="14"/>
        <v/>
      </c>
      <c s="194" t="str">
        <f t="shared" si="15"/>
        <v/>
      </c>
      <c s="196" t="str">
        <f>IF(AND(B116="",D116="",F116="",G116=""),"",IF($L$4='DATA SHEET'!$BC$6,VLOOKUP(F116,अंक,21,0),IF($L$4='DATA SHEET'!$BC$7,VLOOKUP(F116,अंक,25,0),IF($L$4='DATA SHEET'!$BC$8,VLOOKUP(F116,अंक,29,0),""))))</f>
        <v/>
      </c>
      <c s="196" t="str">
        <f>IF(AND(B116="",D116="",F116="",G116=""),"",IF($L$4='DATA SHEET'!$BC$6,VLOOKUP(F116,अंक,22,0),IF($L$4='DATA SHEET'!$BC$7,VLOOKUP(F116,अंक,26,0),IF($L$4='DATA SHEET'!$BC$8,VLOOKUP(F116,अंक,30,0),""))))</f>
        <v/>
      </c>
      <c s="196" t="str">
        <f>IF(AND(B116="",D116="",F116="",G116=""),"",IF($L$4='DATA SHEET'!$BC$6,VLOOKUP(F116,अंक,23,0),IF($L$4='DATA SHEET'!$BC$7,VLOOKUP(F116,अंक,27,0),IF($L$4='DATA SHEET'!$BC$8,VLOOKUP(F116,अंक,31,0),""))))</f>
        <v/>
      </c>
      <c s="196" t="str">
        <f>IF(AND(B116="",D116="",F116="",G116=""),"",IF($L$4='DATA SHEET'!$BC$6,VLOOKUP(F116,अंक,24,0),IF($L$4='DATA SHEET'!$BC$7,VLOOKUP(F116,अंक,28,0),IF($L$4='DATA SHEET'!$BC$8,VLOOKUP(F116,अंक,32,0),""))))</f>
        <v/>
      </c>
      <c s="196" t="str">
        <f t="shared" si="17"/>
        <v/>
      </c>
      <c s="196" t="str">
        <f t="shared" si="18"/>
        <v/>
      </c>
      <c s="196" t="str">
        <f t="shared" si="16"/>
        <v/>
      </c>
      <c s="197" t="str">
        <f t="shared" si="19"/>
        <v/>
      </c>
      <c s="354"/>
      <c s="354"/>
      <c s="196"/>
    </row>
    <row r="117" spans="1:18" ht="21.75" customHeight="1">
      <c r="A117" s="193" t="str">
        <f>'DATA SHEET'!A118</f>
        <v/>
      </c>
      <c s="167" t="str">
        <f t="shared" si="10"/>
        <v/>
      </c>
      <c s="191" t="str">
        <f t="shared" si="11"/>
        <v/>
      </c>
      <c s="169" t="str">
        <f t="shared" si="12"/>
        <v/>
      </c>
      <c s="169" t="str">
        <f t="shared" si="13"/>
        <v/>
      </c>
      <c s="170" t="str">
        <f t="shared" si="14"/>
        <v/>
      </c>
      <c s="194" t="str">
        <f t="shared" si="15"/>
        <v/>
      </c>
      <c s="196" t="str">
        <f>IF(AND(B117="",D117="",F117="",G117=""),"",IF($L$4='DATA SHEET'!$BC$6,VLOOKUP(F117,अंक,21,0),IF($L$4='DATA SHEET'!$BC$7,VLOOKUP(F117,अंक,25,0),IF($L$4='DATA SHEET'!$BC$8,VLOOKUP(F117,अंक,29,0),""))))</f>
        <v/>
      </c>
      <c s="196" t="str">
        <f>IF(AND(B117="",D117="",F117="",G117=""),"",IF($L$4='DATA SHEET'!$BC$6,VLOOKUP(F117,अंक,22,0),IF($L$4='DATA SHEET'!$BC$7,VLOOKUP(F117,अंक,26,0),IF($L$4='DATA SHEET'!$BC$8,VLOOKUP(F117,अंक,30,0),""))))</f>
        <v/>
      </c>
      <c s="196" t="str">
        <f>IF(AND(B117="",D117="",F117="",G117=""),"",IF($L$4='DATA SHEET'!$BC$6,VLOOKUP(F117,अंक,23,0),IF($L$4='DATA SHEET'!$BC$7,VLOOKUP(F117,अंक,27,0),IF($L$4='DATA SHEET'!$BC$8,VLOOKUP(F117,अंक,31,0),""))))</f>
        <v/>
      </c>
      <c s="196" t="str">
        <f>IF(AND(B117="",D117="",F117="",G117=""),"",IF($L$4='DATA SHEET'!$BC$6,VLOOKUP(F117,अंक,24,0),IF($L$4='DATA SHEET'!$BC$7,VLOOKUP(F117,अंक,28,0),IF($L$4='DATA SHEET'!$BC$8,VLOOKUP(F117,अंक,32,0),""))))</f>
        <v/>
      </c>
      <c s="196" t="str">
        <f t="shared" si="17"/>
        <v/>
      </c>
      <c s="196" t="str">
        <f t="shared" si="18"/>
        <v/>
      </c>
      <c s="196" t="str">
        <f t="shared" si="16"/>
        <v/>
      </c>
      <c s="197" t="str">
        <f t="shared" si="19"/>
        <v/>
      </c>
      <c s="354"/>
      <c s="354"/>
      <c s="196"/>
    </row>
    <row r="118" spans="1:18" ht="21.75" customHeight="1">
      <c r="A118" s="193" t="str">
        <f>'DATA SHEET'!A119</f>
        <v/>
      </c>
      <c s="167" t="str">
        <f t="shared" si="10"/>
        <v/>
      </c>
      <c s="191" t="str">
        <f t="shared" si="11"/>
        <v/>
      </c>
      <c s="169" t="str">
        <f t="shared" si="12"/>
        <v/>
      </c>
      <c s="169" t="str">
        <f t="shared" si="13"/>
        <v/>
      </c>
      <c s="170" t="str">
        <f t="shared" si="14"/>
        <v/>
      </c>
      <c s="194" t="str">
        <f t="shared" si="15"/>
        <v/>
      </c>
      <c s="196" t="str">
        <f>IF(AND(B118="",D118="",F118="",G118=""),"",IF($L$4='DATA SHEET'!$BC$6,VLOOKUP(F118,अंक,21,0),IF($L$4='DATA SHEET'!$BC$7,VLOOKUP(F118,अंक,25,0),IF($L$4='DATA SHEET'!$BC$8,VLOOKUP(F118,अंक,29,0),""))))</f>
        <v/>
      </c>
      <c s="196" t="str">
        <f>IF(AND(B118="",D118="",F118="",G118=""),"",IF($L$4='DATA SHEET'!$BC$6,VLOOKUP(F118,अंक,22,0),IF($L$4='DATA SHEET'!$BC$7,VLOOKUP(F118,अंक,26,0),IF($L$4='DATA SHEET'!$BC$8,VLOOKUP(F118,अंक,30,0),""))))</f>
        <v/>
      </c>
      <c s="196" t="str">
        <f>IF(AND(B118="",D118="",F118="",G118=""),"",IF($L$4='DATA SHEET'!$BC$6,VLOOKUP(F118,अंक,23,0),IF($L$4='DATA SHEET'!$BC$7,VLOOKUP(F118,अंक,27,0),IF($L$4='DATA SHEET'!$BC$8,VLOOKUP(F118,अंक,31,0),""))))</f>
        <v/>
      </c>
      <c s="196" t="str">
        <f>IF(AND(B118="",D118="",F118="",G118=""),"",IF($L$4='DATA SHEET'!$BC$6,VLOOKUP(F118,अंक,24,0),IF($L$4='DATA SHEET'!$BC$7,VLOOKUP(F118,अंक,28,0),IF($L$4='DATA SHEET'!$BC$8,VLOOKUP(F118,अंक,32,0),""))))</f>
        <v/>
      </c>
      <c s="196" t="str">
        <f t="shared" si="17"/>
        <v/>
      </c>
      <c s="196" t="str">
        <f t="shared" si="18"/>
        <v/>
      </c>
      <c s="196" t="str">
        <f t="shared" si="16"/>
        <v/>
      </c>
      <c s="197" t="str">
        <f t="shared" si="19"/>
        <v/>
      </c>
      <c s="354"/>
      <c s="354"/>
      <c s="196"/>
    </row>
    <row r="119" spans="1:18" ht="21.75" customHeight="1">
      <c r="A119" s="193" t="str">
        <f>'DATA SHEET'!A120</f>
        <v/>
      </c>
      <c s="167" t="str">
        <f t="shared" si="10"/>
        <v/>
      </c>
      <c s="191" t="str">
        <f t="shared" si="11"/>
        <v/>
      </c>
      <c s="169" t="str">
        <f t="shared" si="12"/>
        <v/>
      </c>
      <c s="169" t="str">
        <f t="shared" si="13"/>
        <v/>
      </c>
      <c s="170" t="str">
        <f t="shared" si="14"/>
        <v/>
      </c>
      <c s="194" t="str">
        <f t="shared" si="15"/>
        <v/>
      </c>
      <c s="196" t="str">
        <f>IF(AND(B119="",D119="",F119="",G119=""),"",IF($L$4='DATA SHEET'!$BC$6,VLOOKUP(F119,अंक,21,0),IF($L$4='DATA SHEET'!$BC$7,VLOOKUP(F119,अंक,25,0),IF($L$4='DATA SHEET'!$BC$8,VLOOKUP(F119,अंक,29,0),""))))</f>
        <v/>
      </c>
      <c s="196" t="str">
        <f>IF(AND(B119="",D119="",F119="",G119=""),"",IF($L$4='DATA SHEET'!$BC$6,VLOOKUP(F119,अंक,22,0),IF($L$4='DATA SHEET'!$BC$7,VLOOKUP(F119,अंक,26,0),IF($L$4='DATA SHEET'!$BC$8,VLOOKUP(F119,अंक,30,0),""))))</f>
        <v/>
      </c>
      <c s="196" t="str">
        <f>IF(AND(B119="",D119="",F119="",G119=""),"",IF($L$4='DATA SHEET'!$BC$6,VLOOKUP(F119,अंक,23,0),IF($L$4='DATA SHEET'!$BC$7,VLOOKUP(F119,अंक,27,0),IF($L$4='DATA SHEET'!$BC$8,VLOOKUP(F119,अंक,31,0),""))))</f>
        <v/>
      </c>
      <c s="196" t="str">
        <f>IF(AND(B119="",D119="",F119="",G119=""),"",IF($L$4='DATA SHEET'!$BC$6,VLOOKUP(F119,अंक,24,0),IF($L$4='DATA SHEET'!$BC$7,VLOOKUP(F119,अंक,28,0),IF($L$4='DATA SHEET'!$BC$8,VLOOKUP(F119,अंक,32,0),""))))</f>
        <v/>
      </c>
      <c s="196" t="str">
        <f t="shared" si="17"/>
        <v/>
      </c>
      <c s="196" t="str">
        <f t="shared" si="18"/>
        <v/>
      </c>
      <c s="196" t="str">
        <f t="shared" si="16"/>
        <v/>
      </c>
      <c s="197" t="str">
        <f t="shared" si="19"/>
        <v/>
      </c>
      <c s="354"/>
      <c s="354"/>
      <c s="196"/>
    </row>
    <row r="120" spans="1:18" ht="21.75" customHeight="1">
      <c r="A120" s="193" t="str">
        <f>'DATA SHEET'!A121</f>
        <v/>
      </c>
      <c s="167" t="str">
        <f t="shared" si="10"/>
        <v/>
      </c>
      <c s="191" t="str">
        <f t="shared" si="11"/>
        <v/>
      </c>
      <c s="169" t="str">
        <f t="shared" si="12"/>
        <v/>
      </c>
      <c s="169" t="str">
        <f t="shared" si="13"/>
        <v/>
      </c>
      <c s="170" t="str">
        <f t="shared" si="14"/>
        <v/>
      </c>
      <c s="194" t="str">
        <f t="shared" si="15"/>
        <v/>
      </c>
      <c s="196" t="str">
        <f>IF(AND(B120="",D120="",F120="",G120=""),"",IF($L$4='DATA SHEET'!$BC$6,VLOOKUP(F120,अंक,21,0),IF($L$4='DATA SHEET'!$BC$7,VLOOKUP(F120,अंक,25,0),IF($L$4='DATA SHEET'!$BC$8,VLOOKUP(F120,अंक,29,0),""))))</f>
        <v/>
      </c>
      <c s="196" t="str">
        <f>IF(AND(B120="",D120="",F120="",G120=""),"",IF($L$4='DATA SHEET'!$BC$6,VLOOKUP(F120,अंक,22,0),IF($L$4='DATA SHEET'!$BC$7,VLOOKUP(F120,अंक,26,0),IF($L$4='DATA SHEET'!$BC$8,VLOOKUP(F120,अंक,30,0),""))))</f>
        <v/>
      </c>
      <c s="196" t="str">
        <f>IF(AND(B120="",D120="",F120="",G120=""),"",IF($L$4='DATA SHEET'!$BC$6,VLOOKUP(F120,अंक,23,0),IF($L$4='DATA SHEET'!$BC$7,VLOOKUP(F120,अंक,27,0),IF($L$4='DATA SHEET'!$BC$8,VLOOKUP(F120,अंक,31,0),""))))</f>
        <v/>
      </c>
      <c s="196" t="str">
        <f>IF(AND(B120="",D120="",F120="",G120=""),"",IF($L$4='DATA SHEET'!$BC$6,VLOOKUP(F120,अंक,24,0),IF($L$4='DATA SHEET'!$BC$7,VLOOKUP(F120,अंक,28,0),IF($L$4='DATA SHEET'!$BC$8,VLOOKUP(F120,अंक,32,0),""))))</f>
        <v/>
      </c>
      <c s="196" t="str">
        <f t="shared" si="17"/>
        <v/>
      </c>
      <c s="196" t="str">
        <f t="shared" si="18"/>
        <v/>
      </c>
      <c s="196" t="str">
        <f t="shared" si="16"/>
        <v/>
      </c>
      <c s="197" t="str">
        <f t="shared" si="19"/>
        <v/>
      </c>
      <c s="354"/>
      <c s="354"/>
      <c s="196"/>
    </row>
    <row r="121" spans="1:18" ht="21.75" customHeight="1">
      <c r="A121" s="193" t="str">
        <f>'DATA SHEET'!A122</f>
        <v/>
      </c>
      <c s="167" t="str">
        <f t="shared" si="10"/>
        <v/>
      </c>
      <c s="191" t="str">
        <f t="shared" si="11"/>
        <v/>
      </c>
      <c s="169" t="str">
        <f t="shared" si="12"/>
        <v/>
      </c>
      <c s="169" t="str">
        <f t="shared" si="13"/>
        <v/>
      </c>
      <c s="170" t="str">
        <f t="shared" si="14"/>
        <v/>
      </c>
      <c s="194" t="str">
        <f t="shared" si="15"/>
        <v/>
      </c>
      <c s="196" t="str">
        <f>IF(AND(B121="",D121="",F121="",G121=""),"",IF($L$4='DATA SHEET'!$BC$6,VLOOKUP(F121,अंक,21,0),IF($L$4='DATA SHEET'!$BC$7,VLOOKUP(F121,अंक,25,0),IF($L$4='DATA SHEET'!$BC$8,VLOOKUP(F121,अंक,29,0),""))))</f>
        <v/>
      </c>
      <c s="196" t="str">
        <f>IF(AND(B121="",D121="",F121="",G121=""),"",IF($L$4='DATA SHEET'!$BC$6,VLOOKUP(F121,अंक,22,0),IF($L$4='DATA SHEET'!$BC$7,VLOOKUP(F121,अंक,26,0),IF($L$4='DATA SHEET'!$BC$8,VLOOKUP(F121,अंक,30,0),""))))</f>
        <v/>
      </c>
      <c s="196" t="str">
        <f>IF(AND(B121="",D121="",F121="",G121=""),"",IF($L$4='DATA SHEET'!$BC$6,VLOOKUP(F121,अंक,23,0),IF($L$4='DATA SHEET'!$BC$7,VLOOKUP(F121,अंक,27,0),IF($L$4='DATA SHEET'!$BC$8,VLOOKUP(F121,अंक,31,0),""))))</f>
        <v/>
      </c>
      <c s="196" t="str">
        <f>IF(AND(B121="",D121="",F121="",G121=""),"",IF($L$4='DATA SHEET'!$BC$6,VLOOKUP(F121,अंक,24,0),IF($L$4='DATA SHEET'!$BC$7,VLOOKUP(F121,अंक,28,0),IF($L$4='DATA SHEET'!$BC$8,VLOOKUP(F121,अंक,32,0),""))))</f>
        <v/>
      </c>
      <c s="196" t="str">
        <f t="shared" si="17"/>
        <v/>
      </c>
      <c s="196" t="str">
        <f t="shared" si="18"/>
        <v/>
      </c>
      <c s="196" t="str">
        <f t="shared" si="16"/>
        <v/>
      </c>
      <c s="197" t="str">
        <f t="shared" si="19"/>
        <v/>
      </c>
      <c s="354"/>
      <c s="354"/>
      <c s="196"/>
    </row>
    <row r="122" spans="1:18" ht="21.75" customHeight="1">
      <c r="A122" s="193" t="str">
        <f>'DATA SHEET'!A123</f>
        <v/>
      </c>
      <c s="167" t="str">
        <f t="shared" si="10"/>
        <v/>
      </c>
      <c s="191" t="str">
        <f t="shared" si="11"/>
        <v/>
      </c>
      <c s="169" t="str">
        <f t="shared" si="12"/>
        <v/>
      </c>
      <c s="169" t="str">
        <f t="shared" si="13"/>
        <v/>
      </c>
      <c s="170" t="str">
        <f t="shared" si="14"/>
        <v/>
      </c>
      <c s="194" t="str">
        <f t="shared" si="15"/>
        <v/>
      </c>
      <c s="196" t="str">
        <f>IF(AND(B122="",D122="",F122="",G122=""),"",IF($L$4='DATA SHEET'!$BC$6,VLOOKUP(F122,अंक,21,0),IF($L$4='DATA SHEET'!$BC$7,VLOOKUP(F122,अंक,25,0),IF($L$4='DATA SHEET'!$BC$8,VLOOKUP(F122,अंक,29,0),""))))</f>
        <v/>
      </c>
      <c s="196" t="str">
        <f>IF(AND(B122="",D122="",F122="",G122=""),"",IF($L$4='DATA SHEET'!$BC$6,VLOOKUP(F122,अंक,22,0),IF($L$4='DATA SHEET'!$BC$7,VLOOKUP(F122,अंक,26,0),IF($L$4='DATA SHEET'!$BC$8,VLOOKUP(F122,अंक,30,0),""))))</f>
        <v/>
      </c>
      <c s="196" t="str">
        <f>IF(AND(B122="",D122="",F122="",G122=""),"",IF($L$4='DATA SHEET'!$BC$6,VLOOKUP(F122,अंक,23,0),IF($L$4='DATA SHEET'!$BC$7,VLOOKUP(F122,अंक,27,0),IF($L$4='DATA SHEET'!$BC$8,VLOOKUP(F122,अंक,31,0),""))))</f>
        <v/>
      </c>
      <c s="196" t="str">
        <f>IF(AND(B122="",D122="",F122="",G122=""),"",IF($L$4='DATA SHEET'!$BC$6,VLOOKUP(F122,अंक,24,0),IF($L$4='DATA SHEET'!$BC$7,VLOOKUP(F122,अंक,28,0),IF($L$4='DATA SHEET'!$BC$8,VLOOKUP(F122,अंक,32,0),""))))</f>
        <v/>
      </c>
      <c s="196" t="str">
        <f t="shared" si="17"/>
        <v/>
      </c>
      <c s="196" t="str">
        <f t="shared" si="18"/>
        <v/>
      </c>
      <c s="196" t="str">
        <f t="shared" si="16"/>
        <v/>
      </c>
      <c s="197" t="str">
        <f t="shared" si="19"/>
        <v/>
      </c>
      <c s="354"/>
      <c s="354"/>
      <c s="196"/>
    </row>
    <row r="123" spans="1:18" ht="21.75" customHeight="1">
      <c r="A123" s="193" t="str">
        <f>'DATA SHEET'!A124</f>
        <v/>
      </c>
      <c s="167" t="str">
        <f t="shared" si="10"/>
        <v/>
      </c>
      <c s="191" t="str">
        <f t="shared" si="11"/>
        <v/>
      </c>
      <c s="169" t="str">
        <f t="shared" si="12"/>
        <v/>
      </c>
      <c s="169" t="str">
        <f t="shared" si="13"/>
        <v/>
      </c>
      <c s="170" t="str">
        <f t="shared" si="14"/>
        <v/>
      </c>
      <c s="194" t="str">
        <f t="shared" si="15"/>
        <v/>
      </c>
      <c s="196" t="str">
        <f>IF(AND(B123="",D123="",F123="",G123=""),"",IF($L$4='DATA SHEET'!$BC$6,VLOOKUP(F123,अंक,21,0),IF($L$4='DATA SHEET'!$BC$7,VLOOKUP(F123,अंक,25,0),IF($L$4='DATA SHEET'!$BC$8,VLOOKUP(F123,अंक,29,0),""))))</f>
        <v/>
      </c>
      <c s="196" t="str">
        <f>IF(AND(B123="",D123="",F123="",G123=""),"",IF($L$4='DATA SHEET'!$BC$6,VLOOKUP(F123,अंक,22,0),IF($L$4='DATA SHEET'!$BC$7,VLOOKUP(F123,अंक,26,0),IF($L$4='DATA SHEET'!$BC$8,VLOOKUP(F123,अंक,30,0),""))))</f>
        <v/>
      </c>
      <c s="196" t="str">
        <f>IF(AND(B123="",D123="",F123="",G123=""),"",IF($L$4='DATA SHEET'!$BC$6,VLOOKUP(F123,अंक,23,0),IF($L$4='DATA SHEET'!$BC$7,VLOOKUP(F123,अंक,27,0),IF($L$4='DATA SHEET'!$BC$8,VLOOKUP(F123,अंक,31,0),""))))</f>
        <v/>
      </c>
      <c s="196" t="str">
        <f>IF(AND(B123="",D123="",F123="",G123=""),"",IF($L$4='DATA SHEET'!$BC$6,VLOOKUP(F123,अंक,24,0),IF($L$4='DATA SHEET'!$BC$7,VLOOKUP(F123,अंक,28,0),IF($L$4='DATA SHEET'!$BC$8,VLOOKUP(F123,अंक,32,0),""))))</f>
        <v/>
      </c>
      <c s="196" t="str">
        <f t="shared" si="17"/>
        <v/>
      </c>
      <c s="196" t="str">
        <f t="shared" si="18"/>
        <v/>
      </c>
      <c s="196" t="str">
        <f t="shared" si="16"/>
        <v/>
      </c>
      <c s="197" t="str">
        <f t="shared" si="19"/>
        <v/>
      </c>
      <c s="354"/>
      <c s="354"/>
      <c s="196"/>
    </row>
    <row r="124" spans="1:18" ht="21.75" customHeight="1">
      <c r="A124" s="193" t="str">
        <f>'DATA SHEET'!A125</f>
        <v/>
      </c>
      <c s="167" t="str">
        <f t="shared" si="10"/>
        <v/>
      </c>
      <c s="191" t="str">
        <f t="shared" si="11"/>
        <v/>
      </c>
      <c s="169" t="str">
        <f t="shared" si="12"/>
        <v/>
      </c>
      <c s="169" t="str">
        <f t="shared" si="13"/>
        <v/>
      </c>
      <c s="170" t="str">
        <f t="shared" si="14"/>
        <v/>
      </c>
      <c s="194" t="str">
        <f t="shared" si="15"/>
        <v/>
      </c>
      <c s="196" t="str">
        <f>IF(AND(B124="",D124="",F124="",G124=""),"",IF($L$4='DATA SHEET'!$BC$6,VLOOKUP(F124,अंक,21,0),IF($L$4='DATA SHEET'!$BC$7,VLOOKUP(F124,अंक,25,0),IF($L$4='DATA SHEET'!$BC$8,VLOOKUP(F124,अंक,29,0),""))))</f>
        <v/>
      </c>
      <c s="196" t="str">
        <f>IF(AND(B124="",D124="",F124="",G124=""),"",IF($L$4='DATA SHEET'!$BC$6,VLOOKUP(F124,अंक,22,0),IF($L$4='DATA SHEET'!$BC$7,VLOOKUP(F124,अंक,26,0),IF($L$4='DATA SHEET'!$BC$8,VLOOKUP(F124,अंक,30,0),""))))</f>
        <v/>
      </c>
      <c s="196" t="str">
        <f>IF(AND(B124="",D124="",F124="",G124=""),"",IF($L$4='DATA SHEET'!$BC$6,VLOOKUP(F124,अंक,23,0),IF($L$4='DATA SHEET'!$BC$7,VLOOKUP(F124,अंक,27,0),IF($L$4='DATA SHEET'!$BC$8,VLOOKUP(F124,अंक,31,0),""))))</f>
        <v/>
      </c>
      <c s="196" t="str">
        <f>IF(AND(B124="",D124="",F124="",G124=""),"",IF($L$4='DATA SHEET'!$BC$6,VLOOKUP(F124,अंक,24,0),IF($L$4='DATA SHEET'!$BC$7,VLOOKUP(F124,अंक,28,0),IF($L$4='DATA SHEET'!$BC$8,VLOOKUP(F124,अंक,32,0),""))))</f>
        <v/>
      </c>
      <c s="196" t="str">
        <f t="shared" si="17"/>
        <v/>
      </c>
      <c s="196" t="str">
        <f t="shared" si="18"/>
        <v/>
      </c>
      <c s="196" t="str">
        <f t="shared" si="16"/>
        <v/>
      </c>
      <c s="197" t="str">
        <f t="shared" si="19"/>
        <v/>
      </c>
      <c s="354"/>
      <c s="354"/>
      <c s="196"/>
    </row>
    <row r="125" spans="1:18" ht="21.75" customHeight="1">
      <c r="A125" s="193" t="str">
        <f>'DATA SHEET'!A126</f>
        <v/>
      </c>
      <c s="167" t="str">
        <f t="shared" si="10"/>
        <v/>
      </c>
      <c s="191" t="str">
        <f t="shared" si="11"/>
        <v/>
      </c>
      <c s="169" t="str">
        <f t="shared" si="12"/>
        <v/>
      </c>
      <c s="169" t="str">
        <f t="shared" si="13"/>
        <v/>
      </c>
      <c s="170" t="str">
        <f t="shared" si="14"/>
        <v/>
      </c>
      <c s="194" t="str">
        <f t="shared" si="15"/>
        <v/>
      </c>
      <c s="196" t="str">
        <f>IF(AND(B125="",D125="",F125="",G125=""),"",IF($L$4='DATA SHEET'!$BC$6,VLOOKUP(F125,अंक,21,0),IF($L$4='DATA SHEET'!$BC$7,VLOOKUP(F125,अंक,25,0),IF($L$4='DATA SHEET'!$BC$8,VLOOKUP(F125,अंक,29,0),""))))</f>
        <v/>
      </c>
      <c s="196" t="str">
        <f>IF(AND(B125="",D125="",F125="",G125=""),"",IF($L$4='DATA SHEET'!$BC$6,VLOOKUP(F125,अंक,22,0),IF($L$4='DATA SHEET'!$BC$7,VLOOKUP(F125,अंक,26,0),IF($L$4='DATA SHEET'!$BC$8,VLOOKUP(F125,अंक,30,0),""))))</f>
        <v/>
      </c>
      <c s="196" t="str">
        <f>IF(AND(B125="",D125="",F125="",G125=""),"",IF($L$4='DATA SHEET'!$BC$6,VLOOKUP(F125,अंक,23,0),IF($L$4='DATA SHEET'!$BC$7,VLOOKUP(F125,अंक,27,0),IF($L$4='DATA SHEET'!$BC$8,VLOOKUP(F125,अंक,31,0),""))))</f>
        <v/>
      </c>
      <c s="196" t="str">
        <f>IF(AND(B125="",D125="",F125="",G125=""),"",IF($L$4='DATA SHEET'!$BC$6,VLOOKUP(F125,अंक,24,0),IF($L$4='DATA SHEET'!$BC$7,VLOOKUP(F125,अंक,28,0),IF($L$4='DATA SHEET'!$BC$8,VLOOKUP(F125,अंक,32,0),""))))</f>
        <v/>
      </c>
      <c s="196" t="str">
        <f t="shared" si="17"/>
        <v/>
      </c>
      <c s="196" t="str">
        <f t="shared" si="18"/>
        <v/>
      </c>
      <c s="196" t="str">
        <f t="shared" si="16"/>
        <v/>
      </c>
      <c s="197" t="str">
        <f t="shared" si="19"/>
        <v/>
      </c>
      <c s="354"/>
      <c s="354"/>
      <c s="196"/>
    </row>
    <row r="126" spans="1:18" ht="21.75" customHeight="1">
      <c r="A126" s="193" t="str">
        <f>'DATA SHEET'!A127</f>
        <v/>
      </c>
      <c s="167" t="str">
        <f t="shared" si="10"/>
        <v/>
      </c>
      <c s="191" t="str">
        <f t="shared" si="11"/>
        <v/>
      </c>
      <c s="169" t="str">
        <f t="shared" si="12"/>
        <v/>
      </c>
      <c s="169" t="str">
        <f t="shared" si="13"/>
        <v/>
      </c>
      <c s="170" t="str">
        <f t="shared" si="14"/>
        <v/>
      </c>
      <c s="194" t="str">
        <f t="shared" si="15"/>
        <v/>
      </c>
      <c s="196" t="str">
        <f>IF(AND(B126="",D126="",F126="",G126=""),"",IF($L$4='DATA SHEET'!$BC$6,VLOOKUP(F126,अंक,21,0),IF($L$4='DATA SHEET'!$BC$7,VLOOKUP(F126,अंक,25,0),IF($L$4='DATA SHEET'!$BC$8,VLOOKUP(F126,अंक,29,0),""))))</f>
        <v/>
      </c>
      <c s="196" t="str">
        <f>IF(AND(B126="",D126="",F126="",G126=""),"",IF($L$4='DATA SHEET'!$BC$6,VLOOKUP(F126,अंक,22,0),IF($L$4='DATA SHEET'!$BC$7,VLOOKUP(F126,अंक,26,0),IF($L$4='DATA SHEET'!$BC$8,VLOOKUP(F126,अंक,30,0),""))))</f>
        <v/>
      </c>
      <c s="196" t="str">
        <f>IF(AND(B126="",D126="",F126="",G126=""),"",IF($L$4='DATA SHEET'!$BC$6,VLOOKUP(F126,अंक,23,0),IF($L$4='DATA SHEET'!$BC$7,VLOOKUP(F126,अंक,27,0),IF($L$4='DATA SHEET'!$BC$8,VLOOKUP(F126,अंक,31,0),""))))</f>
        <v/>
      </c>
      <c s="196" t="str">
        <f>IF(AND(B126="",D126="",F126="",G126=""),"",IF($L$4='DATA SHEET'!$BC$6,VLOOKUP(F126,अंक,24,0),IF($L$4='DATA SHEET'!$BC$7,VLOOKUP(F126,अंक,28,0),IF($L$4='DATA SHEET'!$BC$8,VLOOKUP(F126,अंक,32,0),""))))</f>
        <v/>
      </c>
      <c s="196" t="str">
        <f t="shared" si="17"/>
        <v/>
      </c>
      <c s="196" t="str">
        <f t="shared" si="18"/>
        <v/>
      </c>
      <c s="196" t="str">
        <f t="shared" si="16"/>
        <v/>
      </c>
      <c s="197" t="str">
        <f t="shared" si="19"/>
        <v/>
      </c>
      <c s="354"/>
      <c s="354"/>
      <c s="196"/>
    </row>
    <row r="127" spans="1:18" ht="21.75" customHeight="1">
      <c r="A127" s="193" t="str">
        <f>'DATA SHEET'!A128</f>
        <v/>
      </c>
      <c s="167" t="str">
        <f t="shared" si="10"/>
        <v/>
      </c>
      <c s="191" t="str">
        <f t="shared" si="11"/>
        <v/>
      </c>
      <c s="169" t="str">
        <f t="shared" si="12"/>
        <v/>
      </c>
      <c s="169" t="str">
        <f t="shared" si="13"/>
        <v/>
      </c>
      <c s="170" t="str">
        <f t="shared" si="14"/>
        <v/>
      </c>
      <c s="194" t="str">
        <f t="shared" si="15"/>
        <v/>
      </c>
      <c s="196" t="str">
        <f>IF(AND(B127="",D127="",F127="",G127=""),"",IF($L$4='DATA SHEET'!$BC$6,VLOOKUP(F127,अंक,21,0),IF($L$4='DATA SHEET'!$BC$7,VLOOKUP(F127,अंक,25,0),IF($L$4='DATA SHEET'!$BC$8,VLOOKUP(F127,अंक,29,0),""))))</f>
        <v/>
      </c>
      <c s="196" t="str">
        <f>IF(AND(B127="",D127="",F127="",G127=""),"",IF($L$4='DATA SHEET'!$BC$6,VLOOKUP(F127,अंक,22,0),IF($L$4='DATA SHEET'!$BC$7,VLOOKUP(F127,अंक,26,0),IF($L$4='DATA SHEET'!$BC$8,VLOOKUP(F127,अंक,30,0),""))))</f>
        <v/>
      </c>
      <c s="196" t="str">
        <f>IF(AND(B127="",D127="",F127="",G127=""),"",IF($L$4='DATA SHEET'!$BC$6,VLOOKUP(F127,अंक,23,0),IF($L$4='DATA SHEET'!$BC$7,VLOOKUP(F127,अंक,27,0),IF($L$4='DATA SHEET'!$BC$8,VLOOKUP(F127,अंक,31,0),""))))</f>
        <v/>
      </c>
      <c s="196" t="str">
        <f>IF(AND(B127="",D127="",F127="",G127=""),"",IF($L$4='DATA SHEET'!$BC$6,VLOOKUP(F127,अंक,24,0),IF($L$4='DATA SHEET'!$BC$7,VLOOKUP(F127,अंक,28,0),IF($L$4='DATA SHEET'!$BC$8,VLOOKUP(F127,अंक,32,0),""))))</f>
        <v/>
      </c>
      <c s="196" t="str">
        <f t="shared" si="17"/>
        <v/>
      </c>
      <c s="196" t="str">
        <f t="shared" si="18"/>
        <v/>
      </c>
      <c s="196" t="str">
        <f t="shared" si="16"/>
        <v/>
      </c>
      <c s="197" t="str">
        <f t="shared" si="19"/>
        <v/>
      </c>
      <c s="354"/>
      <c s="354"/>
      <c s="196"/>
    </row>
    <row r="128" spans="1:18" ht="21.75" customHeight="1">
      <c r="A128" s="193" t="str">
        <f>'DATA SHEET'!A129</f>
        <v/>
      </c>
      <c s="167" t="str">
        <f t="shared" si="10"/>
        <v/>
      </c>
      <c s="191" t="str">
        <f t="shared" si="11"/>
        <v/>
      </c>
      <c s="169" t="str">
        <f t="shared" si="12"/>
        <v/>
      </c>
      <c s="169" t="str">
        <f t="shared" si="13"/>
        <v/>
      </c>
      <c s="170" t="str">
        <f t="shared" si="14"/>
        <v/>
      </c>
      <c s="194" t="str">
        <f t="shared" si="15"/>
        <v/>
      </c>
      <c s="196" t="str">
        <f>IF(AND(B128="",D128="",F128="",G128=""),"",IF($L$4='DATA SHEET'!$BC$6,VLOOKUP(F128,अंक,21,0),IF($L$4='DATA SHEET'!$BC$7,VLOOKUP(F128,अंक,25,0),IF($L$4='DATA SHEET'!$BC$8,VLOOKUP(F128,अंक,29,0),""))))</f>
        <v/>
      </c>
      <c s="196" t="str">
        <f>IF(AND(B128="",D128="",F128="",G128=""),"",IF($L$4='DATA SHEET'!$BC$6,VLOOKUP(F128,अंक,22,0),IF($L$4='DATA SHEET'!$BC$7,VLOOKUP(F128,अंक,26,0),IF($L$4='DATA SHEET'!$BC$8,VLOOKUP(F128,अंक,30,0),""))))</f>
        <v/>
      </c>
      <c s="196" t="str">
        <f>IF(AND(B128="",D128="",F128="",G128=""),"",IF($L$4='DATA SHEET'!$BC$6,VLOOKUP(F128,अंक,23,0),IF($L$4='DATA SHEET'!$BC$7,VLOOKUP(F128,अंक,27,0),IF($L$4='DATA SHEET'!$BC$8,VLOOKUP(F128,अंक,31,0),""))))</f>
        <v/>
      </c>
      <c s="196" t="str">
        <f>IF(AND(B128="",D128="",F128="",G128=""),"",IF($L$4='DATA SHEET'!$BC$6,VLOOKUP(F128,अंक,24,0),IF($L$4='DATA SHEET'!$BC$7,VLOOKUP(F128,अंक,28,0),IF($L$4='DATA SHEET'!$BC$8,VLOOKUP(F128,अंक,32,0),""))))</f>
        <v/>
      </c>
      <c s="196" t="str">
        <f t="shared" si="17"/>
        <v/>
      </c>
      <c s="196" t="str">
        <f t="shared" si="18"/>
        <v/>
      </c>
      <c s="196" t="str">
        <f t="shared" si="16"/>
        <v/>
      </c>
      <c s="197" t="str">
        <f t="shared" si="19"/>
        <v/>
      </c>
      <c s="354"/>
      <c s="354"/>
      <c s="196"/>
    </row>
    <row r="129" spans="1:18" ht="21.75" customHeight="1">
      <c r="A129" s="193" t="str">
        <f>'DATA SHEET'!A130</f>
        <v/>
      </c>
      <c s="167" t="str">
        <f t="shared" si="10"/>
        <v/>
      </c>
      <c s="191" t="str">
        <f t="shared" si="11"/>
        <v/>
      </c>
      <c s="169" t="str">
        <f t="shared" si="12"/>
        <v/>
      </c>
      <c s="169" t="str">
        <f t="shared" si="13"/>
        <v/>
      </c>
      <c s="170" t="str">
        <f t="shared" si="14"/>
        <v/>
      </c>
      <c s="194" t="str">
        <f t="shared" si="15"/>
        <v/>
      </c>
      <c s="196" t="str">
        <f>IF(AND(B129="",D129="",F129="",G129=""),"",IF($L$4='DATA SHEET'!$BC$6,VLOOKUP(F129,अंक,21,0),IF($L$4='DATA SHEET'!$BC$7,VLOOKUP(F129,अंक,25,0),IF($L$4='DATA SHEET'!$BC$8,VLOOKUP(F129,अंक,29,0),""))))</f>
        <v/>
      </c>
      <c s="196" t="str">
        <f>IF(AND(B129="",D129="",F129="",G129=""),"",IF($L$4='DATA SHEET'!$BC$6,VLOOKUP(F129,अंक,22,0),IF($L$4='DATA SHEET'!$BC$7,VLOOKUP(F129,अंक,26,0),IF($L$4='DATA SHEET'!$BC$8,VLOOKUP(F129,अंक,30,0),""))))</f>
        <v/>
      </c>
      <c s="196" t="str">
        <f>IF(AND(B129="",D129="",F129="",G129=""),"",IF($L$4='DATA SHEET'!$BC$6,VLOOKUP(F129,अंक,23,0),IF($L$4='DATA SHEET'!$BC$7,VLOOKUP(F129,अंक,27,0),IF($L$4='DATA SHEET'!$BC$8,VLOOKUP(F129,अंक,31,0),""))))</f>
        <v/>
      </c>
      <c s="196" t="str">
        <f>IF(AND(B129="",D129="",F129="",G129=""),"",IF($L$4='DATA SHEET'!$BC$6,VLOOKUP(F129,अंक,24,0),IF($L$4='DATA SHEET'!$BC$7,VLOOKUP(F129,अंक,28,0),IF($L$4='DATA SHEET'!$BC$8,VLOOKUP(F129,अंक,32,0),""))))</f>
        <v/>
      </c>
      <c s="196" t="str">
        <f t="shared" si="17"/>
        <v/>
      </c>
      <c s="196" t="str">
        <f t="shared" si="18"/>
        <v/>
      </c>
      <c s="196" t="str">
        <f t="shared" si="16"/>
        <v/>
      </c>
      <c s="197" t="str">
        <f t="shared" si="19"/>
        <v/>
      </c>
      <c s="354"/>
      <c s="354"/>
      <c s="196"/>
    </row>
    <row r="130" spans="1:18" ht="21.75" customHeight="1">
      <c r="A130" s="193" t="str">
        <f>'DATA SHEET'!A131</f>
        <v/>
      </c>
      <c s="167" t="str">
        <f t="shared" si="10"/>
        <v/>
      </c>
      <c s="191" t="str">
        <f t="shared" si="11"/>
        <v/>
      </c>
      <c s="169" t="str">
        <f t="shared" si="12"/>
        <v/>
      </c>
      <c s="169" t="str">
        <f t="shared" si="13"/>
        <v/>
      </c>
      <c s="170" t="str">
        <f t="shared" si="14"/>
        <v/>
      </c>
      <c s="194" t="str">
        <f t="shared" si="15"/>
        <v/>
      </c>
      <c s="196" t="str">
        <f>IF(AND(B130="",D130="",F130="",G130=""),"",IF($L$4='DATA SHEET'!$BC$6,VLOOKUP(F130,अंक,21,0),IF($L$4='DATA SHEET'!$BC$7,VLOOKUP(F130,अंक,25,0),IF($L$4='DATA SHEET'!$BC$8,VLOOKUP(F130,अंक,29,0),""))))</f>
        <v/>
      </c>
      <c s="196" t="str">
        <f>IF(AND(B130="",D130="",F130="",G130=""),"",IF($L$4='DATA SHEET'!$BC$6,VLOOKUP(F130,अंक,22,0),IF($L$4='DATA SHEET'!$BC$7,VLOOKUP(F130,अंक,26,0),IF($L$4='DATA SHEET'!$BC$8,VLOOKUP(F130,अंक,30,0),""))))</f>
        <v/>
      </c>
      <c s="196" t="str">
        <f>IF(AND(B130="",D130="",F130="",G130=""),"",IF($L$4='DATA SHEET'!$BC$6,VLOOKUP(F130,अंक,23,0),IF($L$4='DATA SHEET'!$BC$7,VLOOKUP(F130,अंक,27,0),IF($L$4='DATA SHEET'!$BC$8,VLOOKUP(F130,अंक,31,0),""))))</f>
        <v/>
      </c>
      <c s="196" t="str">
        <f>IF(AND(B130="",D130="",F130="",G130=""),"",IF($L$4='DATA SHEET'!$BC$6,VLOOKUP(F130,अंक,24,0),IF($L$4='DATA SHEET'!$BC$7,VLOOKUP(F130,अंक,28,0),IF($L$4='DATA SHEET'!$BC$8,VLOOKUP(F130,अंक,32,0),""))))</f>
        <v/>
      </c>
      <c s="196" t="str">
        <f t="shared" si="17"/>
        <v/>
      </c>
      <c s="196" t="str">
        <f t="shared" si="18"/>
        <v/>
      </c>
      <c s="196" t="str">
        <f t="shared" si="16"/>
        <v/>
      </c>
      <c s="197" t="str">
        <f t="shared" si="19"/>
        <v/>
      </c>
      <c s="354"/>
      <c s="354"/>
      <c s="196"/>
    </row>
    <row r="131" spans="1:18" ht="21.75" customHeight="1">
      <c r="A131" s="193" t="str">
        <f>'DATA SHEET'!A132</f>
        <v/>
      </c>
      <c s="167" t="str">
        <f t="shared" si="10"/>
        <v/>
      </c>
      <c s="191" t="str">
        <f t="shared" si="11"/>
        <v/>
      </c>
      <c s="169" t="str">
        <f t="shared" si="12"/>
        <v/>
      </c>
      <c s="169" t="str">
        <f t="shared" si="13"/>
        <v/>
      </c>
      <c s="170" t="str">
        <f t="shared" si="14"/>
        <v/>
      </c>
      <c s="194" t="str">
        <f t="shared" si="15"/>
        <v/>
      </c>
      <c s="196" t="str">
        <f>IF(AND(B131="",D131="",F131="",G131=""),"",IF($L$4='DATA SHEET'!$BC$6,VLOOKUP(F131,अंक,21,0),IF($L$4='DATA SHEET'!$BC$7,VLOOKUP(F131,अंक,25,0),IF($L$4='DATA SHEET'!$BC$8,VLOOKUP(F131,अंक,29,0),""))))</f>
        <v/>
      </c>
      <c s="196" t="str">
        <f>IF(AND(B131="",D131="",F131="",G131=""),"",IF($L$4='DATA SHEET'!$BC$6,VLOOKUP(F131,अंक,22,0),IF($L$4='DATA SHEET'!$BC$7,VLOOKUP(F131,अंक,26,0),IF($L$4='DATA SHEET'!$BC$8,VLOOKUP(F131,अंक,30,0),""))))</f>
        <v/>
      </c>
      <c s="196" t="str">
        <f>IF(AND(B131="",D131="",F131="",G131=""),"",IF($L$4='DATA SHEET'!$BC$6,VLOOKUP(F131,अंक,23,0),IF($L$4='DATA SHEET'!$BC$7,VLOOKUP(F131,अंक,27,0),IF($L$4='DATA SHEET'!$BC$8,VLOOKUP(F131,अंक,31,0),""))))</f>
        <v/>
      </c>
      <c s="196" t="str">
        <f>IF(AND(B131="",D131="",F131="",G131=""),"",IF($L$4='DATA SHEET'!$BC$6,VLOOKUP(F131,अंक,24,0),IF($L$4='DATA SHEET'!$BC$7,VLOOKUP(F131,अंक,28,0),IF($L$4='DATA SHEET'!$BC$8,VLOOKUP(F131,अंक,32,0),""))))</f>
        <v/>
      </c>
      <c s="196" t="str">
        <f t="shared" si="17"/>
        <v/>
      </c>
      <c s="196" t="str">
        <f t="shared" si="18"/>
        <v/>
      </c>
      <c s="196" t="str">
        <f t="shared" si="16"/>
        <v/>
      </c>
      <c s="197" t="str">
        <f t="shared" si="19"/>
        <v/>
      </c>
      <c s="354"/>
      <c s="354"/>
      <c s="196"/>
    </row>
    <row r="132" spans="1:18" ht="21.75" customHeight="1">
      <c r="A132" s="193" t="str">
        <f>'DATA SHEET'!A133</f>
        <v/>
      </c>
      <c s="167" t="str">
        <f t="shared" si="10"/>
        <v/>
      </c>
      <c s="191" t="str">
        <f t="shared" si="11"/>
        <v/>
      </c>
      <c s="169" t="str">
        <f t="shared" si="12"/>
        <v/>
      </c>
      <c s="169" t="str">
        <f t="shared" si="13"/>
        <v/>
      </c>
      <c s="170" t="str">
        <f t="shared" si="14"/>
        <v/>
      </c>
      <c s="194" t="str">
        <f t="shared" si="15"/>
        <v/>
      </c>
      <c s="196" t="str">
        <f>IF(AND(B132="",D132="",F132="",G132=""),"",IF($L$4='DATA SHEET'!$BC$6,VLOOKUP(F132,अंक,21,0),IF($L$4='DATA SHEET'!$BC$7,VLOOKUP(F132,अंक,25,0),IF($L$4='DATA SHEET'!$BC$8,VLOOKUP(F132,अंक,29,0),""))))</f>
        <v/>
      </c>
      <c s="196" t="str">
        <f>IF(AND(B132="",D132="",F132="",G132=""),"",IF($L$4='DATA SHEET'!$BC$6,VLOOKUP(F132,अंक,22,0),IF($L$4='DATA SHEET'!$BC$7,VLOOKUP(F132,अंक,26,0),IF($L$4='DATA SHEET'!$BC$8,VLOOKUP(F132,अंक,30,0),""))))</f>
        <v/>
      </c>
      <c s="196" t="str">
        <f>IF(AND(B132="",D132="",F132="",G132=""),"",IF($L$4='DATA SHEET'!$BC$6,VLOOKUP(F132,अंक,23,0),IF($L$4='DATA SHEET'!$BC$7,VLOOKUP(F132,अंक,27,0),IF($L$4='DATA SHEET'!$BC$8,VLOOKUP(F132,अंक,31,0),""))))</f>
        <v/>
      </c>
      <c s="196" t="str">
        <f>IF(AND(B132="",D132="",F132="",G132=""),"",IF($L$4='DATA SHEET'!$BC$6,VLOOKUP(F132,अंक,24,0),IF($L$4='DATA SHEET'!$BC$7,VLOOKUP(F132,अंक,28,0),IF($L$4='DATA SHEET'!$BC$8,VLOOKUP(F132,अंक,32,0),""))))</f>
        <v/>
      </c>
      <c s="196" t="str">
        <f t="shared" si="17"/>
        <v/>
      </c>
      <c s="196" t="str">
        <f t="shared" si="18"/>
        <v/>
      </c>
      <c s="196" t="str">
        <f t="shared" si="16"/>
        <v/>
      </c>
      <c s="197" t="str">
        <f t="shared" si="19"/>
        <v/>
      </c>
      <c s="354"/>
      <c s="354"/>
      <c s="196"/>
    </row>
    <row r="133" spans="1:18" ht="21.75" customHeight="1">
      <c r="A133" s="193" t="str">
        <f>'DATA SHEET'!A134</f>
        <v/>
      </c>
      <c s="167" t="str">
        <f t="shared" si="10"/>
        <v/>
      </c>
      <c s="191" t="str">
        <f t="shared" si="11"/>
        <v/>
      </c>
      <c s="169" t="str">
        <f t="shared" si="12"/>
        <v/>
      </c>
      <c s="169" t="str">
        <f t="shared" si="13"/>
        <v/>
      </c>
      <c s="170" t="str">
        <f t="shared" si="14"/>
        <v/>
      </c>
      <c s="194" t="str">
        <f t="shared" si="15"/>
        <v/>
      </c>
      <c s="196" t="str">
        <f>IF(AND(B133="",D133="",F133="",G133=""),"",IF($L$4='DATA SHEET'!$BC$6,VLOOKUP(F133,अंक,21,0),IF($L$4='DATA SHEET'!$BC$7,VLOOKUP(F133,अंक,25,0),IF($L$4='DATA SHEET'!$BC$8,VLOOKUP(F133,अंक,29,0),""))))</f>
        <v/>
      </c>
      <c s="196" t="str">
        <f>IF(AND(B133="",D133="",F133="",G133=""),"",IF($L$4='DATA SHEET'!$BC$6,VLOOKUP(F133,अंक,22,0),IF($L$4='DATA SHEET'!$BC$7,VLOOKUP(F133,अंक,26,0),IF($L$4='DATA SHEET'!$BC$8,VLOOKUP(F133,अंक,30,0),""))))</f>
        <v/>
      </c>
      <c s="196" t="str">
        <f>IF(AND(B133="",D133="",F133="",G133=""),"",IF($L$4='DATA SHEET'!$BC$6,VLOOKUP(F133,अंक,23,0),IF($L$4='DATA SHEET'!$BC$7,VLOOKUP(F133,अंक,27,0),IF($L$4='DATA SHEET'!$BC$8,VLOOKUP(F133,अंक,31,0),""))))</f>
        <v/>
      </c>
      <c s="196" t="str">
        <f>IF(AND(B133="",D133="",F133="",G133=""),"",IF($L$4='DATA SHEET'!$BC$6,VLOOKUP(F133,अंक,24,0),IF($L$4='DATA SHEET'!$BC$7,VLOOKUP(F133,अंक,28,0),IF($L$4='DATA SHEET'!$BC$8,VLOOKUP(F133,अंक,32,0),""))))</f>
        <v/>
      </c>
      <c s="196" t="str">
        <f t="shared" si="17"/>
        <v/>
      </c>
      <c s="196" t="str">
        <f t="shared" si="18"/>
        <v/>
      </c>
      <c s="196" t="str">
        <f t="shared" si="16"/>
        <v/>
      </c>
      <c s="197" t="str">
        <f t="shared" si="19"/>
        <v/>
      </c>
      <c s="354"/>
      <c s="354"/>
      <c s="196"/>
    </row>
    <row r="134" spans="1:18" ht="21.75" customHeight="1">
      <c r="A134" s="193" t="str">
        <f>'DATA SHEET'!A135</f>
        <v/>
      </c>
      <c s="167" t="str">
        <f t="shared" si="10"/>
        <v/>
      </c>
      <c s="191" t="str">
        <f t="shared" si="11"/>
        <v/>
      </c>
      <c s="169" t="str">
        <f t="shared" si="12"/>
        <v/>
      </c>
      <c s="169" t="str">
        <f t="shared" si="13"/>
        <v/>
      </c>
      <c s="170" t="str">
        <f t="shared" si="14"/>
        <v/>
      </c>
      <c s="194" t="str">
        <f t="shared" si="15"/>
        <v/>
      </c>
      <c s="196" t="str">
        <f>IF(AND(B134="",D134="",F134="",G134=""),"",IF($L$4='DATA SHEET'!$BC$6,VLOOKUP(F134,अंक,21,0),IF($L$4='DATA SHEET'!$BC$7,VLOOKUP(F134,अंक,25,0),IF($L$4='DATA SHEET'!$BC$8,VLOOKUP(F134,अंक,29,0),""))))</f>
        <v/>
      </c>
      <c s="196" t="str">
        <f>IF(AND(B134="",D134="",F134="",G134=""),"",IF($L$4='DATA SHEET'!$BC$6,VLOOKUP(F134,अंक,22,0),IF($L$4='DATA SHEET'!$BC$7,VLOOKUP(F134,अंक,26,0),IF($L$4='DATA SHEET'!$BC$8,VLOOKUP(F134,अंक,30,0),""))))</f>
        <v/>
      </c>
      <c s="196" t="str">
        <f>IF(AND(B134="",D134="",F134="",G134=""),"",IF($L$4='DATA SHEET'!$BC$6,VLOOKUP(F134,अंक,23,0),IF($L$4='DATA SHEET'!$BC$7,VLOOKUP(F134,अंक,27,0),IF($L$4='DATA SHEET'!$BC$8,VLOOKUP(F134,अंक,31,0),""))))</f>
        <v/>
      </c>
      <c s="196" t="str">
        <f>IF(AND(B134="",D134="",F134="",G134=""),"",IF($L$4='DATA SHEET'!$BC$6,VLOOKUP(F134,अंक,24,0),IF($L$4='DATA SHEET'!$BC$7,VLOOKUP(F134,अंक,28,0),IF($L$4='DATA SHEET'!$BC$8,VLOOKUP(F134,अंक,32,0),""))))</f>
        <v/>
      </c>
      <c s="196" t="str">
        <f t="shared" si="17"/>
        <v/>
      </c>
      <c s="196" t="str">
        <f t="shared" si="18"/>
        <v/>
      </c>
      <c s="196" t="str">
        <f t="shared" si="16"/>
        <v/>
      </c>
      <c s="197" t="str">
        <f t="shared" si="19"/>
        <v/>
      </c>
      <c s="354"/>
      <c s="354"/>
      <c s="196"/>
    </row>
    <row r="135" spans="1:18" ht="21.75" customHeight="1">
      <c r="A135" s="193" t="str">
        <f>'DATA SHEET'!A136</f>
        <v/>
      </c>
      <c s="167" t="str">
        <f t="shared" si="20" ref="B135:B198">IFERROR(IF($C$4="","",VLOOKUP(A135,नाम,4,0)),"")</f>
        <v/>
      </c>
      <c s="191" t="str">
        <f t="shared" si="21" ref="C135:C198">IFERROR(IF($C$4="","",VLOOKUP(A135,नाम,11,0)),"")</f>
        <v/>
      </c>
      <c s="169" t="str">
        <f t="shared" si="22" ref="D135:D198">IFERROR(IF($C$4="","",VLOOKUP(A135,नाम,6,0)),"")</f>
        <v/>
      </c>
      <c s="169" t="str">
        <f t="shared" si="23" ref="E135:E198">IFERROR(IF($C$4="","",VLOOKUP(A135,नाम,8,0)),"")</f>
        <v/>
      </c>
      <c s="170" t="str">
        <f t="shared" si="24" ref="F135:F198">IFERROR(IF($C$4="","",VLOOKUP(A135,नाम,12,0)),"")</f>
        <v/>
      </c>
      <c s="194" t="str">
        <f t="shared" si="25" ref="G135:G198">IFERROR(IF($C$4="","",VLOOKUP(A135,नाम1,13,0)),"")</f>
        <v/>
      </c>
      <c s="196" t="str">
        <f>IF(AND(B135="",D135="",F135="",G135=""),"",IF($L$4='DATA SHEET'!$BC$6,VLOOKUP(F135,अंक,21,0),IF($L$4='DATA SHEET'!$BC$7,VLOOKUP(F135,अंक,25,0),IF($L$4='DATA SHEET'!$BC$8,VLOOKUP(F135,अंक,29,0),""))))</f>
        <v/>
      </c>
      <c s="196" t="str">
        <f>IF(AND(B135="",D135="",F135="",G135=""),"",IF($L$4='DATA SHEET'!$BC$6,VLOOKUP(F135,अंक,22,0),IF($L$4='DATA SHEET'!$BC$7,VLOOKUP(F135,अंक,26,0),IF($L$4='DATA SHEET'!$BC$8,VLOOKUP(F135,अंक,30,0),""))))</f>
        <v/>
      </c>
      <c s="196" t="str">
        <f>IF(AND(B135="",D135="",F135="",G135=""),"",IF($L$4='DATA SHEET'!$BC$6,VLOOKUP(F135,अंक,23,0),IF($L$4='DATA SHEET'!$BC$7,VLOOKUP(F135,अंक,27,0),IF($L$4='DATA SHEET'!$BC$8,VLOOKUP(F135,अंक,31,0),""))))</f>
        <v/>
      </c>
      <c s="196" t="str">
        <f>IF(AND(B135="",D135="",F135="",G135=""),"",IF($L$4='DATA SHEET'!$BC$6,VLOOKUP(F135,अंक,24,0),IF($L$4='DATA SHEET'!$BC$7,VLOOKUP(F135,अंक,28,0),IF($L$4='DATA SHEET'!$BC$8,VLOOKUP(F135,अंक,32,0),""))))</f>
        <v/>
      </c>
      <c s="196" t="str">
        <f t="shared" si="17"/>
        <v/>
      </c>
      <c s="196" t="str">
        <f t="shared" si="18"/>
        <v/>
      </c>
      <c s="196" t="str">
        <f t="shared" si="26" ref="N135:N198">IFERROR(IF(AND($L$4=""),"",IF(AND(L135=""),"",IF(AND(F135=""),"",IF(AND(VLOOKUP(F135,अंक,5,0)=""),"",IF(AND(VLOOKUP(F135,अंक,5,0)&gt;=86),5,IF(AND(VLOOKUP(F135,अंक,5,0)&gt;=76),4,IF(AND(VLOOKUP(F135,अंक,5,0)&gt;=65),3,0))))))),"")</f>
        <v/>
      </c>
      <c s="197" t="str">
        <f t="shared" si="19"/>
        <v/>
      </c>
      <c s="354"/>
      <c s="354"/>
      <c s="196"/>
    </row>
    <row r="136" spans="1:18" ht="21.75" customHeight="1">
      <c r="A136" s="193" t="str">
        <f>'DATA SHEET'!A137</f>
        <v/>
      </c>
      <c s="167" t="str">
        <f t="shared" si="20"/>
        <v/>
      </c>
      <c s="191" t="str">
        <f t="shared" si="21"/>
        <v/>
      </c>
      <c s="169" t="str">
        <f t="shared" si="22"/>
        <v/>
      </c>
      <c s="169" t="str">
        <f t="shared" si="23"/>
        <v/>
      </c>
      <c s="170" t="str">
        <f t="shared" si="24"/>
        <v/>
      </c>
      <c s="194" t="str">
        <f t="shared" si="25"/>
        <v/>
      </c>
      <c s="196" t="str">
        <f>IF(AND(B136="",D136="",F136="",G136=""),"",IF($L$4='DATA SHEET'!$BC$6,VLOOKUP(F136,अंक,21,0),IF($L$4='DATA SHEET'!$BC$7,VLOOKUP(F136,अंक,25,0),IF($L$4='DATA SHEET'!$BC$8,VLOOKUP(F136,अंक,29,0),""))))</f>
        <v/>
      </c>
      <c s="196" t="str">
        <f>IF(AND(B136="",D136="",F136="",G136=""),"",IF($L$4='DATA SHEET'!$BC$6,VLOOKUP(F136,अंक,22,0),IF($L$4='DATA SHEET'!$BC$7,VLOOKUP(F136,अंक,26,0),IF($L$4='DATA SHEET'!$BC$8,VLOOKUP(F136,अंक,30,0),""))))</f>
        <v/>
      </c>
      <c s="196" t="str">
        <f>IF(AND(B136="",D136="",F136="",G136=""),"",IF($L$4='DATA SHEET'!$BC$6,VLOOKUP(F136,अंक,23,0),IF($L$4='DATA SHEET'!$BC$7,VLOOKUP(F136,अंक,27,0),IF($L$4='DATA SHEET'!$BC$8,VLOOKUP(F136,अंक,31,0),""))))</f>
        <v/>
      </c>
      <c s="196" t="str">
        <f>IF(AND(B136="",D136="",F136="",G136=""),"",IF($L$4='DATA SHEET'!$BC$6,VLOOKUP(F136,अंक,24,0),IF($L$4='DATA SHEET'!$BC$7,VLOOKUP(F136,अंक,28,0),IF($L$4='DATA SHEET'!$BC$8,VLOOKUP(F136,अंक,32,0),""))))</f>
        <v/>
      </c>
      <c s="196" t="str">
        <f t="shared" si="27" ref="L136:L199">IF(AND(H136="",I136="",J136="",K136=""),"",IF($L$4="","",SUM(H136,I136,J136,K136,)))</f>
        <v/>
      </c>
      <c s="196" t="str">
        <f t="shared" si="28" ref="M136:M199">IFERROR(IF(OR($L136="",$L$4="",$B136=""),"",ROUNDUP(L136*$M$6%,0)),"")</f>
        <v/>
      </c>
      <c s="196" t="str">
        <f t="shared" si="26"/>
        <v/>
      </c>
      <c s="197" t="str">
        <f t="shared" si="29" ref="O136:O199">IFERROR(IF(F136="","",IF(M136="","",IF(N136="","",SUM(M136:N136)))),"")</f>
        <v/>
      </c>
      <c s="354"/>
      <c s="354"/>
      <c s="196"/>
    </row>
    <row r="137" spans="1:18" ht="21.75" customHeight="1">
      <c r="A137" s="193" t="str">
        <f>'DATA SHEET'!A138</f>
        <v/>
      </c>
      <c s="167" t="str">
        <f t="shared" si="20"/>
        <v/>
      </c>
      <c s="191" t="str">
        <f t="shared" si="21"/>
        <v/>
      </c>
      <c s="169" t="str">
        <f t="shared" si="22"/>
        <v/>
      </c>
      <c s="169" t="str">
        <f t="shared" si="23"/>
        <v/>
      </c>
      <c s="170" t="str">
        <f t="shared" si="24"/>
        <v/>
      </c>
      <c s="194" t="str">
        <f t="shared" si="25"/>
        <v/>
      </c>
      <c s="196" t="str">
        <f>IF(AND(B137="",D137="",F137="",G137=""),"",IF($L$4='DATA SHEET'!$BC$6,VLOOKUP(F137,अंक,21,0),IF($L$4='DATA SHEET'!$BC$7,VLOOKUP(F137,अंक,25,0),IF($L$4='DATA SHEET'!$BC$8,VLOOKUP(F137,अंक,29,0),""))))</f>
        <v/>
      </c>
      <c s="196" t="str">
        <f>IF(AND(B137="",D137="",F137="",G137=""),"",IF($L$4='DATA SHEET'!$BC$6,VLOOKUP(F137,अंक,22,0),IF($L$4='DATA SHEET'!$BC$7,VLOOKUP(F137,अंक,26,0),IF($L$4='DATA SHEET'!$BC$8,VLOOKUP(F137,अंक,30,0),""))))</f>
        <v/>
      </c>
      <c s="196" t="str">
        <f>IF(AND(B137="",D137="",F137="",G137=""),"",IF($L$4='DATA SHEET'!$BC$6,VLOOKUP(F137,अंक,23,0),IF($L$4='DATA SHEET'!$BC$7,VLOOKUP(F137,अंक,27,0),IF($L$4='DATA SHEET'!$BC$8,VLOOKUP(F137,अंक,31,0),""))))</f>
        <v/>
      </c>
      <c s="196" t="str">
        <f>IF(AND(B137="",D137="",F137="",G137=""),"",IF($L$4='DATA SHEET'!$BC$6,VLOOKUP(F137,अंक,24,0),IF($L$4='DATA SHEET'!$BC$7,VLOOKUP(F137,अंक,28,0),IF($L$4='DATA SHEET'!$BC$8,VLOOKUP(F137,अंक,32,0),""))))</f>
        <v/>
      </c>
      <c s="196" t="str">
        <f t="shared" si="27"/>
        <v/>
      </c>
      <c s="196" t="str">
        <f t="shared" si="28"/>
        <v/>
      </c>
      <c s="196" t="str">
        <f t="shared" si="26"/>
        <v/>
      </c>
      <c s="197" t="str">
        <f t="shared" si="29"/>
        <v/>
      </c>
      <c s="354"/>
      <c s="354"/>
      <c s="196"/>
    </row>
    <row r="138" spans="1:18" ht="21.75" customHeight="1">
      <c r="A138" s="193" t="str">
        <f>'DATA SHEET'!A139</f>
        <v/>
      </c>
      <c s="167" t="str">
        <f t="shared" si="20"/>
        <v/>
      </c>
      <c s="191" t="str">
        <f t="shared" si="21"/>
        <v/>
      </c>
      <c s="169" t="str">
        <f t="shared" si="22"/>
        <v/>
      </c>
      <c s="169" t="str">
        <f t="shared" si="23"/>
        <v/>
      </c>
      <c s="170" t="str">
        <f t="shared" si="24"/>
        <v/>
      </c>
      <c s="194" t="str">
        <f t="shared" si="25"/>
        <v/>
      </c>
      <c s="196" t="str">
        <f>IF(AND(B138="",D138="",F138="",G138=""),"",IF($L$4='DATA SHEET'!$BC$6,VLOOKUP(F138,अंक,21,0),IF($L$4='DATA SHEET'!$BC$7,VLOOKUP(F138,अंक,25,0),IF($L$4='DATA SHEET'!$BC$8,VLOOKUP(F138,अंक,29,0),""))))</f>
        <v/>
      </c>
      <c s="196" t="str">
        <f>IF(AND(B138="",D138="",F138="",G138=""),"",IF($L$4='DATA SHEET'!$BC$6,VLOOKUP(F138,अंक,22,0),IF($L$4='DATA SHEET'!$BC$7,VLOOKUP(F138,अंक,26,0),IF($L$4='DATA SHEET'!$BC$8,VLOOKUP(F138,अंक,30,0),""))))</f>
        <v/>
      </c>
      <c s="196" t="str">
        <f>IF(AND(B138="",D138="",F138="",G138=""),"",IF($L$4='DATA SHEET'!$BC$6,VLOOKUP(F138,अंक,23,0),IF($L$4='DATA SHEET'!$BC$7,VLOOKUP(F138,अंक,27,0),IF($L$4='DATA SHEET'!$BC$8,VLOOKUP(F138,अंक,31,0),""))))</f>
        <v/>
      </c>
      <c s="196" t="str">
        <f>IF(AND(B138="",D138="",F138="",G138=""),"",IF($L$4='DATA SHEET'!$BC$6,VLOOKUP(F138,अंक,24,0),IF($L$4='DATA SHEET'!$BC$7,VLOOKUP(F138,अंक,28,0),IF($L$4='DATA SHEET'!$BC$8,VLOOKUP(F138,अंक,32,0),""))))</f>
        <v/>
      </c>
      <c s="196" t="str">
        <f t="shared" si="27"/>
        <v/>
      </c>
      <c s="196" t="str">
        <f t="shared" si="28"/>
        <v/>
      </c>
      <c s="196" t="str">
        <f t="shared" si="26"/>
        <v/>
      </c>
      <c s="197" t="str">
        <f t="shared" si="29"/>
        <v/>
      </c>
      <c s="354"/>
      <c s="354"/>
      <c s="196"/>
    </row>
    <row r="139" spans="1:18" ht="21.75" customHeight="1">
      <c r="A139" s="193" t="str">
        <f>'DATA SHEET'!A140</f>
        <v/>
      </c>
      <c s="167" t="str">
        <f t="shared" si="20"/>
        <v/>
      </c>
      <c s="191" t="str">
        <f t="shared" si="21"/>
        <v/>
      </c>
      <c s="169" t="str">
        <f t="shared" si="22"/>
        <v/>
      </c>
      <c s="169" t="str">
        <f t="shared" si="23"/>
        <v/>
      </c>
      <c s="170" t="str">
        <f t="shared" si="24"/>
        <v/>
      </c>
      <c s="194" t="str">
        <f t="shared" si="25"/>
        <v/>
      </c>
      <c s="196" t="str">
        <f>IF(AND(B139="",D139="",F139="",G139=""),"",IF($L$4='DATA SHEET'!$BC$6,VLOOKUP(F139,अंक,21,0),IF($L$4='DATA SHEET'!$BC$7,VLOOKUP(F139,अंक,25,0),IF($L$4='DATA SHEET'!$BC$8,VLOOKUP(F139,अंक,29,0),""))))</f>
        <v/>
      </c>
      <c s="196" t="str">
        <f>IF(AND(B139="",D139="",F139="",G139=""),"",IF($L$4='DATA SHEET'!$BC$6,VLOOKUP(F139,अंक,22,0),IF($L$4='DATA SHEET'!$BC$7,VLOOKUP(F139,अंक,26,0),IF($L$4='DATA SHEET'!$BC$8,VLOOKUP(F139,अंक,30,0),""))))</f>
        <v/>
      </c>
      <c s="196" t="str">
        <f>IF(AND(B139="",D139="",F139="",G139=""),"",IF($L$4='DATA SHEET'!$BC$6,VLOOKUP(F139,अंक,23,0),IF($L$4='DATA SHEET'!$BC$7,VLOOKUP(F139,अंक,27,0),IF($L$4='DATA SHEET'!$BC$8,VLOOKUP(F139,अंक,31,0),""))))</f>
        <v/>
      </c>
      <c s="196" t="str">
        <f>IF(AND(B139="",D139="",F139="",G139=""),"",IF($L$4='DATA SHEET'!$BC$6,VLOOKUP(F139,अंक,24,0),IF($L$4='DATA SHEET'!$BC$7,VLOOKUP(F139,अंक,28,0),IF($L$4='DATA SHEET'!$BC$8,VLOOKUP(F139,अंक,32,0),""))))</f>
        <v/>
      </c>
      <c s="196" t="str">
        <f t="shared" si="27"/>
        <v/>
      </c>
      <c s="196" t="str">
        <f t="shared" si="28"/>
        <v/>
      </c>
      <c s="196" t="str">
        <f t="shared" si="26"/>
        <v/>
      </c>
      <c s="197" t="str">
        <f t="shared" si="29"/>
        <v/>
      </c>
      <c s="354"/>
      <c s="354"/>
      <c s="196"/>
    </row>
    <row r="140" spans="1:18" ht="21.75" customHeight="1">
      <c r="A140" s="193" t="str">
        <f>'DATA SHEET'!A141</f>
        <v/>
      </c>
      <c s="167" t="str">
        <f t="shared" si="20"/>
        <v/>
      </c>
      <c s="191" t="str">
        <f t="shared" si="21"/>
        <v/>
      </c>
      <c s="169" t="str">
        <f t="shared" si="22"/>
        <v/>
      </c>
      <c s="169" t="str">
        <f t="shared" si="23"/>
        <v/>
      </c>
      <c s="170" t="str">
        <f t="shared" si="24"/>
        <v/>
      </c>
      <c s="194" t="str">
        <f t="shared" si="25"/>
        <v/>
      </c>
      <c s="196" t="str">
        <f>IF(AND(B140="",D140="",F140="",G140=""),"",IF($L$4='DATA SHEET'!$BC$6,VLOOKUP(F140,अंक,21,0),IF($L$4='DATA SHEET'!$BC$7,VLOOKUP(F140,अंक,25,0),IF($L$4='DATA SHEET'!$BC$8,VLOOKUP(F140,अंक,29,0),""))))</f>
        <v/>
      </c>
      <c s="196" t="str">
        <f>IF(AND(B140="",D140="",F140="",G140=""),"",IF($L$4='DATA SHEET'!$BC$6,VLOOKUP(F140,अंक,22,0),IF($L$4='DATA SHEET'!$BC$7,VLOOKUP(F140,अंक,26,0),IF($L$4='DATA SHEET'!$BC$8,VLOOKUP(F140,अंक,30,0),""))))</f>
        <v/>
      </c>
      <c s="196" t="str">
        <f>IF(AND(B140="",D140="",F140="",G140=""),"",IF($L$4='DATA SHEET'!$BC$6,VLOOKUP(F140,अंक,23,0),IF($L$4='DATA SHEET'!$BC$7,VLOOKUP(F140,अंक,27,0),IF($L$4='DATA SHEET'!$BC$8,VLOOKUP(F140,अंक,31,0),""))))</f>
        <v/>
      </c>
      <c s="196" t="str">
        <f>IF(AND(B140="",D140="",F140="",G140=""),"",IF($L$4='DATA SHEET'!$BC$6,VLOOKUP(F140,अंक,24,0),IF($L$4='DATA SHEET'!$BC$7,VLOOKUP(F140,अंक,28,0),IF($L$4='DATA SHEET'!$BC$8,VLOOKUP(F140,अंक,32,0),""))))</f>
        <v/>
      </c>
      <c s="196" t="str">
        <f t="shared" si="27"/>
        <v/>
      </c>
      <c s="196" t="str">
        <f t="shared" si="28"/>
        <v/>
      </c>
      <c s="196" t="str">
        <f t="shared" si="26"/>
        <v/>
      </c>
      <c s="197" t="str">
        <f t="shared" si="29"/>
        <v/>
      </c>
      <c s="354"/>
      <c s="354"/>
      <c s="196"/>
    </row>
    <row r="141" spans="1:18" ht="21.75" customHeight="1">
      <c r="A141" s="193" t="str">
        <f>'DATA SHEET'!A142</f>
        <v/>
      </c>
      <c s="167" t="str">
        <f t="shared" si="20"/>
        <v/>
      </c>
      <c s="191" t="str">
        <f t="shared" si="21"/>
        <v/>
      </c>
      <c s="169" t="str">
        <f t="shared" si="22"/>
        <v/>
      </c>
      <c s="169" t="str">
        <f t="shared" si="23"/>
        <v/>
      </c>
      <c s="170" t="str">
        <f t="shared" si="24"/>
        <v/>
      </c>
      <c s="194" t="str">
        <f t="shared" si="25"/>
        <v/>
      </c>
      <c s="196" t="str">
        <f>IF(AND(B141="",D141="",F141="",G141=""),"",IF($L$4='DATA SHEET'!$BC$6,VLOOKUP(F141,अंक,21,0),IF($L$4='DATA SHEET'!$BC$7,VLOOKUP(F141,अंक,25,0),IF($L$4='DATA SHEET'!$BC$8,VLOOKUP(F141,अंक,29,0),""))))</f>
        <v/>
      </c>
      <c s="196" t="str">
        <f>IF(AND(B141="",D141="",F141="",G141=""),"",IF($L$4='DATA SHEET'!$BC$6,VLOOKUP(F141,अंक,22,0),IF($L$4='DATA SHEET'!$BC$7,VLOOKUP(F141,अंक,26,0),IF($L$4='DATA SHEET'!$BC$8,VLOOKUP(F141,अंक,30,0),""))))</f>
        <v/>
      </c>
      <c s="196" t="str">
        <f>IF(AND(B141="",D141="",F141="",G141=""),"",IF($L$4='DATA SHEET'!$BC$6,VLOOKUP(F141,अंक,23,0),IF($L$4='DATA SHEET'!$BC$7,VLOOKUP(F141,अंक,27,0),IF($L$4='DATA SHEET'!$BC$8,VLOOKUP(F141,अंक,31,0),""))))</f>
        <v/>
      </c>
      <c s="196" t="str">
        <f>IF(AND(B141="",D141="",F141="",G141=""),"",IF($L$4='DATA SHEET'!$BC$6,VLOOKUP(F141,अंक,24,0),IF($L$4='DATA SHEET'!$BC$7,VLOOKUP(F141,अंक,28,0),IF($L$4='DATA SHEET'!$BC$8,VLOOKUP(F141,अंक,32,0),""))))</f>
        <v/>
      </c>
      <c s="196" t="str">
        <f t="shared" si="27"/>
        <v/>
      </c>
      <c s="196" t="str">
        <f t="shared" si="28"/>
        <v/>
      </c>
      <c s="196" t="str">
        <f t="shared" si="26"/>
        <v/>
      </c>
      <c s="197" t="str">
        <f t="shared" si="29"/>
        <v/>
      </c>
      <c s="354"/>
      <c s="354"/>
      <c s="196"/>
    </row>
    <row r="142" spans="1:18" ht="21.75" customHeight="1">
      <c r="A142" s="193" t="str">
        <f>'DATA SHEET'!A143</f>
        <v/>
      </c>
      <c s="167" t="str">
        <f t="shared" si="20"/>
        <v/>
      </c>
      <c s="191" t="str">
        <f t="shared" si="21"/>
        <v/>
      </c>
      <c s="169" t="str">
        <f t="shared" si="22"/>
        <v/>
      </c>
      <c s="169" t="str">
        <f t="shared" si="23"/>
        <v/>
      </c>
      <c s="170" t="str">
        <f t="shared" si="24"/>
        <v/>
      </c>
      <c s="194" t="str">
        <f t="shared" si="25"/>
        <v/>
      </c>
      <c s="196" t="str">
        <f>IF(AND(B142="",D142="",F142="",G142=""),"",IF($L$4='DATA SHEET'!$BC$6,VLOOKUP(F142,अंक,21,0),IF($L$4='DATA SHEET'!$BC$7,VLOOKUP(F142,अंक,25,0),IF($L$4='DATA SHEET'!$BC$8,VLOOKUP(F142,अंक,29,0),""))))</f>
        <v/>
      </c>
      <c s="196" t="str">
        <f>IF(AND(B142="",D142="",F142="",G142=""),"",IF($L$4='DATA SHEET'!$BC$6,VLOOKUP(F142,अंक,22,0),IF($L$4='DATA SHEET'!$BC$7,VLOOKUP(F142,अंक,26,0),IF($L$4='DATA SHEET'!$BC$8,VLOOKUP(F142,अंक,30,0),""))))</f>
        <v/>
      </c>
      <c s="196" t="str">
        <f>IF(AND(B142="",D142="",F142="",G142=""),"",IF($L$4='DATA SHEET'!$BC$6,VLOOKUP(F142,अंक,23,0),IF($L$4='DATA SHEET'!$BC$7,VLOOKUP(F142,अंक,27,0),IF($L$4='DATA SHEET'!$BC$8,VLOOKUP(F142,अंक,31,0),""))))</f>
        <v/>
      </c>
      <c s="196" t="str">
        <f>IF(AND(B142="",D142="",F142="",G142=""),"",IF($L$4='DATA SHEET'!$BC$6,VLOOKUP(F142,अंक,24,0),IF($L$4='DATA SHEET'!$BC$7,VLOOKUP(F142,अंक,28,0),IF($L$4='DATA SHEET'!$BC$8,VLOOKUP(F142,अंक,32,0),""))))</f>
        <v/>
      </c>
      <c s="196" t="str">
        <f t="shared" si="27"/>
        <v/>
      </c>
      <c s="196" t="str">
        <f t="shared" si="28"/>
        <v/>
      </c>
      <c s="196" t="str">
        <f t="shared" si="26"/>
        <v/>
      </c>
      <c s="197" t="str">
        <f t="shared" si="29"/>
        <v/>
      </c>
      <c s="354"/>
      <c s="354"/>
      <c s="196"/>
    </row>
    <row r="143" spans="1:18" ht="21.75" customHeight="1">
      <c r="A143" s="193" t="str">
        <f>'DATA SHEET'!A144</f>
        <v/>
      </c>
      <c s="167" t="str">
        <f t="shared" si="20"/>
        <v/>
      </c>
      <c s="191" t="str">
        <f t="shared" si="21"/>
        <v/>
      </c>
      <c s="169" t="str">
        <f t="shared" si="22"/>
        <v/>
      </c>
      <c s="169" t="str">
        <f t="shared" si="23"/>
        <v/>
      </c>
      <c s="170" t="str">
        <f t="shared" si="24"/>
        <v/>
      </c>
      <c s="194" t="str">
        <f t="shared" si="25"/>
        <v/>
      </c>
      <c s="196" t="str">
        <f>IF(AND(B143="",D143="",F143="",G143=""),"",IF($L$4='DATA SHEET'!$BC$6,VLOOKUP(F143,अंक,21,0),IF($L$4='DATA SHEET'!$BC$7,VLOOKUP(F143,अंक,25,0),IF($L$4='DATA SHEET'!$BC$8,VLOOKUP(F143,अंक,29,0),""))))</f>
        <v/>
      </c>
      <c s="196" t="str">
        <f>IF(AND(B143="",D143="",F143="",G143=""),"",IF($L$4='DATA SHEET'!$BC$6,VLOOKUP(F143,अंक,22,0),IF($L$4='DATA SHEET'!$BC$7,VLOOKUP(F143,अंक,26,0),IF($L$4='DATA SHEET'!$BC$8,VLOOKUP(F143,अंक,30,0),""))))</f>
        <v/>
      </c>
      <c s="196" t="str">
        <f>IF(AND(B143="",D143="",F143="",G143=""),"",IF($L$4='DATA SHEET'!$BC$6,VLOOKUP(F143,अंक,23,0),IF($L$4='DATA SHEET'!$BC$7,VLOOKUP(F143,अंक,27,0),IF($L$4='DATA SHEET'!$BC$8,VLOOKUP(F143,अंक,31,0),""))))</f>
        <v/>
      </c>
      <c s="196" t="str">
        <f>IF(AND(B143="",D143="",F143="",G143=""),"",IF($L$4='DATA SHEET'!$BC$6,VLOOKUP(F143,अंक,24,0),IF($L$4='DATA SHEET'!$BC$7,VLOOKUP(F143,अंक,28,0),IF($L$4='DATA SHEET'!$BC$8,VLOOKUP(F143,अंक,32,0),""))))</f>
        <v/>
      </c>
      <c s="196" t="str">
        <f t="shared" si="27"/>
        <v/>
      </c>
      <c s="196" t="str">
        <f t="shared" si="28"/>
        <v/>
      </c>
      <c s="196" t="str">
        <f t="shared" si="26"/>
        <v/>
      </c>
      <c s="197" t="str">
        <f t="shared" si="29"/>
        <v/>
      </c>
      <c s="354"/>
      <c s="354"/>
      <c s="196"/>
    </row>
    <row r="144" spans="1:18" ht="21.75" customHeight="1">
      <c r="A144" s="193" t="str">
        <f>'DATA SHEET'!A145</f>
        <v/>
      </c>
      <c s="167" t="str">
        <f t="shared" si="20"/>
        <v/>
      </c>
      <c s="191" t="str">
        <f t="shared" si="21"/>
        <v/>
      </c>
      <c s="169" t="str">
        <f t="shared" si="22"/>
        <v/>
      </c>
      <c s="169" t="str">
        <f t="shared" si="23"/>
        <v/>
      </c>
      <c s="170" t="str">
        <f t="shared" si="24"/>
        <v/>
      </c>
      <c s="194" t="str">
        <f t="shared" si="25"/>
        <v/>
      </c>
      <c s="196" t="str">
        <f>IF(AND(B144="",D144="",F144="",G144=""),"",IF($L$4='DATA SHEET'!$BC$6,VLOOKUP(F144,अंक,21,0),IF($L$4='DATA SHEET'!$BC$7,VLOOKUP(F144,अंक,25,0),IF($L$4='DATA SHEET'!$BC$8,VLOOKUP(F144,अंक,29,0),""))))</f>
        <v/>
      </c>
      <c s="196" t="str">
        <f>IF(AND(B144="",D144="",F144="",G144=""),"",IF($L$4='DATA SHEET'!$BC$6,VLOOKUP(F144,अंक,22,0),IF($L$4='DATA SHEET'!$BC$7,VLOOKUP(F144,अंक,26,0),IF($L$4='DATA SHEET'!$BC$8,VLOOKUP(F144,अंक,30,0),""))))</f>
        <v/>
      </c>
      <c s="196" t="str">
        <f>IF(AND(B144="",D144="",F144="",G144=""),"",IF($L$4='DATA SHEET'!$BC$6,VLOOKUP(F144,अंक,23,0),IF($L$4='DATA SHEET'!$BC$7,VLOOKUP(F144,अंक,27,0),IF($L$4='DATA SHEET'!$BC$8,VLOOKUP(F144,अंक,31,0),""))))</f>
        <v/>
      </c>
      <c s="196" t="str">
        <f>IF(AND(B144="",D144="",F144="",G144=""),"",IF($L$4='DATA SHEET'!$BC$6,VLOOKUP(F144,अंक,24,0),IF($L$4='DATA SHEET'!$BC$7,VLOOKUP(F144,अंक,28,0),IF($L$4='DATA SHEET'!$BC$8,VLOOKUP(F144,अंक,32,0),""))))</f>
        <v/>
      </c>
      <c s="196" t="str">
        <f t="shared" si="27"/>
        <v/>
      </c>
      <c s="196" t="str">
        <f t="shared" si="28"/>
        <v/>
      </c>
      <c s="196" t="str">
        <f t="shared" si="26"/>
        <v/>
      </c>
      <c s="197" t="str">
        <f t="shared" si="29"/>
        <v/>
      </c>
      <c s="354"/>
      <c s="354"/>
      <c s="196"/>
    </row>
    <row r="145" spans="1:18" ht="21.75" customHeight="1">
      <c r="A145" s="193" t="str">
        <f>'DATA SHEET'!A146</f>
        <v/>
      </c>
      <c s="167" t="str">
        <f t="shared" si="20"/>
        <v/>
      </c>
      <c s="191" t="str">
        <f t="shared" si="21"/>
        <v/>
      </c>
      <c s="169" t="str">
        <f t="shared" si="22"/>
        <v/>
      </c>
      <c s="169" t="str">
        <f t="shared" si="23"/>
        <v/>
      </c>
      <c s="170" t="str">
        <f t="shared" si="24"/>
        <v/>
      </c>
      <c s="194" t="str">
        <f t="shared" si="25"/>
        <v/>
      </c>
      <c s="196" t="str">
        <f>IF(AND(B145="",D145="",F145="",G145=""),"",IF($L$4='DATA SHEET'!$BC$6,VLOOKUP(F145,अंक,21,0),IF($L$4='DATA SHEET'!$BC$7,VLOOKUP(F145,अंक,25,0),IF($L$4='DATA SHEET'!$BC$8,VLOOKUP(F145,अंक,29,0),""))))</f>
        <v/>
      </c>
      <c s="196" t="str">
        <f>IF(AND(B145="",D145="",F145="",G145=""),"",IF($L$4='DATA SHEET'!$BC$6,VLOOKUP(F145,अंक,22,0),IF($L$4='DATA SHEET'!$BC$7,VLOOKUP(F145,अंक,26,0),IF($L$4='DATA SHEET'!$BC$8,VLOOKUP(F145,अंक,30,0),""))))</f>
        <v/>
      </c>
      <c s="196" t="str">
        <f>IF(AND(B145="",D145="",F145="",G145=""),"",IF($L$4='DATA SHEET'!$BC$6,VLOOKUP(F145,अंक,23,0),IF($L$4='DATA SHEET'!$BC$7,VLOOKUP(F145,अंक,27,0),IF($L$4='DATA SHEET'!$BC$8,VLOOKUP(F145,अंक,31,0),""))))</f>
        <v/>
      </c>
      <c s="196" t="str">
        <f>IF(AND(B145="",D145="",F145="",G145=""),"",IF($L$4='DATA SHEET'!$BC$6,VLOOKUP(F145,अंक,24,0),IF($L$4='DATA SHEET'!$BC$7,VLOOKUP(F145,अंक,28,0),IF($L$4='DATA SHEET'!$BC$8,VLOOKUP(F145,अंक,32,0),""))))</f>
        <v/>
      </c>
      <c s="196" t="str">
        <f t="shared" si="27"/>
        <v/>
      </c>
      <c s="196" t="str">
        <f t="shared" si="28"/>
        <v/>
      </c>
      <c s="196" t="str">
        <f t="shared" si="26"/>
        <v/>
      </c>
      <c s="197" t="str">
        <f t="shared" si="29"/>
        <v/>
      </c>
      <c s="354"/>
      <c s="354"/>
      <c s="196"/>
    </row>
    <row r="146" spans="1:18" ht="21.75" customHeight="1">
      <c r="A146" s="193" t="str">
        <f>'DATA SHEET'!A147</f>
        <v/>
      </c>
      <c s="167" t="str">
        <f t="shared" si="20"/>
        <v/>
      </c>
      <c s="191" t="str">
        <f t="shared" si="21"/>
        <v/>
      </c>
      <c s="169" t="str">
        <f t="shared" si="22"/>
        <v/>
      </c>
      <c s="169" t="str">
        <f t="shared" si="23"/>
        <v/>
      </c>
      <c s="170" t="str">
        <f t="shared" si="24"/>
        <v/>
      </c>
      <c s="194" t="str">
        <f t="shared" si="25"/>
        <v/>
      </c>
      <c s="196" t="str">
        <f>IF(AND(B146="",D146="",F146="",G146=""),"",IF($L$4='DATA SHEET'!$BC$6,VLOOKUP(F146,अंक,21,0),IF($L$4='DATA SHEET'!$BC$7,VLOOKUP(F146,अंक,25,0),IF($L$4='DATA SHEET'!$BC$8,VLOOKUP(F146,अंक,29,0),""))))</f>
        <v/>
      </c>
      <c s="196" t="str">
        <f>IF(AND(B146="",D146="",F146="",G146=""),"",IF($L$4='DATA SHEET'!$BC$6,VLOOKUP(F146,अंक,22,0),IF($L$4='DATA SHEET'!$BC$7,VLOOKUP(F146,अंक,26,0),IF($L$4='DATA SHEET'!$BC$8,VLOOKUP(F146,अंक,30,0),""))))</f>
        <v/>
      </c>
      <c s="196" t="str">
        <f>IF(AND(B146="",D146="",F146="",G146=""),"",IF($L$4='DATA SHEET'!$BC$6,VLOOKUP(F146,अंक,23,0),IF($L$4='DATA SHEET'!$BC$7,VLOOKUP(F146,अंक,27,0),IF($L$4='DATA SHEET'!$BC$8,VLOOKUP(F146,अंक,31,0),""))))</f>
        <v/>
      </c>
      <c s="196" t="str">
        <f>IF(AND(B146="",D146="",F146="",G146=""),"",IF($L$4='DATA SHEET'!$BC$6,VLOOKUP(F146,अंक,24,0),IF($L$4='DATA SHEET'!$BC$7,VLOOKUP(F146,अंक,28,0),IF($L$4='DATA SHEET'!$BC$8,VLOOKUP(F146,अंक,32,0),""))))</f>
        <v/>
      </c>
      <c s="196" t="str">
        <f t="shared" si="27"/>
        <v/>
      </c>
      <c s="196" t="str">
        <f t="shared" si="28"/>
        <v/>
      </c>
      <c s="196" t="str">
        <f t="shared" si="26"/>
        <v/>
      </c>
      <c s="197" t="str">
        <f t="shared" si="29"/>
        <v/>
      </c>
      <c s="354"/>
      <c s="354"/>
      <c s="196"/>
    </row>
    <row r="147" spans="1:18" ht="21.75" customHeight="1">
      <c r="A147" s="193" t="str">
        <f>'DATA SHEET'!A148</f>
        <v/>
      </c>
      <c s="167" t="str">
        <f t="shared" si="20"/>
        <v/>
      </c>
      <c s="191" t="str">
        <f t="shared" si="21"/>
        <v/>
      </c>
      <c s="169" t="str">
        <f t="shared" si="22"/>
        <v/>
      </c>
      <c s="169" t="str">
        <f t="shared" si="23"/>
        <v/>
      </c>
      <c s="170" t="str">
        <f t="shared" si="24"/>
        <v/>
      </c>
      <c s="194" t="str">
        <f t="shared" si="25"/>
        <v/>
      </c>
      <c s="196" t="str">
        <f>IF(AND(B147="",D147="",F147="",G147=""),"",IF($L$4='DATA SHEET'!$BC$6,VLOOKUP(F147,अंक,21,0),IF($L$4='DATA SHEET'!$BC$7,VLOOKUP(F147,अंक,25,0),IF($L$4='DATA SHEET'!$BC$8,VLOOKUP(F147,अंक,29,0),""))))</f>
        <v/>
      </c>
      <c s="196" t="str">
        <f>IF(AND(B147="",D147="",F147="",G147=""),"",IF($L$4='DATA SHEET'!$BC$6,VLOOKUP(F147,अंक,22,0),IF($L$4='DATA SHEET'!$BC$7,VLOOKUP(F147,अंक,26,0),IF($L$4='DATA SHEET'!$BC$8,VLOOKUP(F147,अंक,30,0),""))))</f>
        <v/>
      </c>
      <c s="196" t="str">
        <f>IF(AND(B147="",D147="",F147="",G147=""),"",IF($L$4='DATA SHEET'!$BC$6,VLOOKUP(F147,अंक,23,0),IF($L$4='DATA SHEET'!$BC$7,VLOOKUP(F147,अंक,27,0),IF($L$4='DATA SHEET'!$BC$8,VLOOKUP(F147,अंक,31,0),""))))</f>
        <v/>
      </c>
      <c s="196" t="str">
        <f>IF(AND(B147="",D147="",F147="",G147=""),"",IF($L$4='DATA SHEET'!$BC$6,VLOOKUP(F147,अंक,24,0),IF($L$4='DATA SHEET'!$BC$7,VLOOKUP(F147,अंक,28,0),IF($L$4='DATA SHEET'!$BC$8,VLOOKUP(F147,अंक,32,0),""))))</f>
        <v/>
      </c>
      <c s="196" t="str">
        <f t="shared" si="27"/>
        <v/>
      </c>
      <c s="196" t="str">
        <f t="shared" si="28"/>
        <v/>
      </c>
      <c s="196" t="str">
        <f t="shared" si="26"/>
        <v/>
      </c>
      <c s="197" t="str">
        <f t="shared" si="29"/>
        <v/>
      </c>
      <c s="354"/>
      <c s="354"/>
      <c s="196"/>
    </row>
    <row r="148" spans="1:18" ht="21.75" customHeight="1">
      <c r="A148" s="193" t="str">
        <f>'DATA SHEET'!A149</f>
        <v/>
      </c>
      <c s="167" t="str">
        <f t="shared" si="20"/>
        <v/>
      </c>
      <c s="191" t="str">
        <f t="shared" si="21"/>
        <v/>
      </c>
      <c s="169" t="str">
        <f t="shared" si="22"/>
        <v/>
      </c>
      <c s="169" t="str">
        <f t="shared" si="23"/>
        <v/>
      </c>
      <c s="170" t="str">
        <f t="shared" si="24"/>
        <v/>
      </c>
      <c s="194" t="str">
        <f t="shared" si="25"/>
        <v/>
      </c>
      <c s="196" t="str">
        <f>IF(AND(B148="",D148="",F148="",G148=""),"",IF($L$4='DATA SHEET'!$BC$6,VLOOKUP(F148,अंक,21,0),IF($L$4='DATA SHEET'!$BC$7,VLOOKUP(F148,अंक,25,0),IF($L$4='DATA SHEET'!$BC$8,VLOOKUP(F148,अंक,29,0),""))))</f>
        <v/>
      </c>
      <c s="196" t="str">
        <f>IF(AND(B148="",D148="",F148="",G148=""),"",IF($L$4='DATA SHEET'!$BC$6,VLOOKUP(F148,अंक,22,0),IF($L$4='DATA SHEET'!$BC$7,VLOOKUP(F148,अंक,26,0),IF($L$4='DATA SHEET'!$BC$8,VLOOKUP(F148,अंक,30,0),""))))</f>
        <v/>
      </c>
      <c s="196" t="str">
        <f>IF(AND(B148="",D148="",F148="",G148=""),"",IF($L$4='DATA SHEET'!$BC$6,VLOOKUP(F148,अंक,23,0),IF($L$4='DATA SHEET'!$BC$7,VLOOKUP(F148,अंक,27,0),IF($L$4='DATA SHEET'!$BC$8,VLOOKUP(F148,अंक,31,0),""))))</f>
        <v/>
      </c>
      <c s="196" t="str">
        <f>IF(AND(B148="",D148="",F148="",G148=""),"",IF($L$4='DATA SHEET'!$BC$6,VLOOKUP(F148,अंक,24,0),IF($L$4='DATA SHEET'!$BC$7,VLOOKUP(F148,अंक,28,0),IF($L$4='DATA SHEET'!$BC$8,VLOOKUP(F148,अंक,32,0),""))))</f>
        <v/>
      </c>
      <c s="196" t="str">
        <f t="shared" si="27"/>
        <v/>
      </c>
      <c s="196" t="str">
        <f t="shared" si="28"/>
        <v/>
      </c>
      <c s="196" t="str">
        <f t="shared" si="26"/>
        <v/>
      </c>
      <c s="197" t="str">
        <f t="shared" si="29"/>
        <v/>
      </c>
      <c s="354"/>
      <c s="354"/>
      <c s="196"/>
    </row>
    <row r="149" spans="1:18" ht="21.75" customHeight="1">
      <c r="A149" s="193" t="str">
        <f>'DATA SHEET'!A150</f>
        <v/>
      </c>
      <c s="167" t="str">
        <f t="shared" si="20"/>
        <v/>
      </c>
      <c s="191" t="str">
        <f t="shared" si="21"/>
        <v/>
      </c>
      <c s="169" t="str">
        <f t="shared" si="22"/>
        <v/>
      </c>
      <c s="169" t="str">
        <f t="shared" si="23"/>
        <v/>
      </c>
      <c s="170" t="str">
        <f t="shared" si="24"/>
        <v/>
      </c>
      <c s="194" t="str">
        <f t="shared" si="25"/>
        <v/>
      </c>
      <c s="196" t="str">
        <f>IF(AND(B149="",D149="",F149="",G149=""),"",IF($L$4='DATA SHEET'!$BC$6,VLOOKUP(F149,अंक,21,0),IF($L$4='DATA SHEET'!$BC$7,VLOOKUP(F149,अंक,25,0),IF($L$4='DATA SHEET'!$BC$8,VLOOKUP(F149,अंक,29,0),""))))</f>
        <v/>
      </c>
      <c s="196" t="str">
        <f>IF(AND(B149="",D149="",F149="",G149=""),"",IF($L$4='DATA SHEET'!$BC$6,VLOOKUP(F149,अंक,22,0),IF($L$4='DATA SHEET'!$BC$7,VLOOKUP(F149,अंक,26,0),IF($L$4='DATA SHEET'!$BC$8,VLOOKUP(F149,अंक,30,0),""))))</f>
        <v/>
      </c>
      <c s="196" t="str">
        <f>IF(AND(B149="",D149="",F149="",G149=""),"",IF($L$4='DATA SHEET'!$BC$6,VLOOKUP(F149,अंक,23,0),IF($L$4='DATA SHEET'!$BC$7,VLOOKUP(F149,अंक,27,0),IF($L$4='DATA SHEET'!$BC$8,VLOOKUP(F149,अंक,31,0),""))))</f>
        <v/>
      </c>
      <c s="196" t="str">
        <f>IF(AND(B149="",D149="",F149="",G149=""),"",IF($L$4='DATA SHEET'!$BC$6,VLOOKUP(F149,अंक,24,0),IF($L$4='DATA SHEET'!$BC$7,VLOOKUP(F149,अंक,28,0),IF($L$4='DATA SHEET'!$BC$8,VLOOKUP(F149,अंक,32,0),""))))</f>
        <v/>
      </c>
      <c s="196" t="str">
        <f t="shared" si="27"/>
        <v/>
      </c>
      <c s="196" t="str">
        <f t="shared" si="28"/>
        <v/>
      </c>
      <c s="196" t="str">
        <f t="shared" si="26"/>
        <v/>
      </c>
      <c s="197" t="str">
        <f t="shared" si="29"/>
        <v/>
      </c>
      <c s="354"/>
      <c s="354"/>
      <c s="196"/>
    </row>
    <row r="150" spans="1:18" ht="21.75" customHeight="1">
      <c r="A150" s="193" t="str">
        <f>'DATA SHEET'!A151</f>
        <v/>
      </c>
      <c s="167" t="str">
        <f t="shared" si="20"/>
        <v/>
      </c>
      <c s="191" t="str">
        <f t="shared" si="21"/>
        <v/>
      </c>
      <c s="169" t="str">
        <f t="shared" si="22"/>
        <v/>
      </c>
      <c s="169" t="str">
        <f t="shared" si="23"/>
        <v/>
      </c>
      <c s="170" t="str">
        <f t="shared" si="24"/>
        <v/>
      </c>
      <c s="194" t="str">
        <f t="shared" si="25"/>
        <v/>
      </c>
      <c s="196" t="str">
        <f>IF(AND(B150="",D150="",F150="",G150=""),"",IF($L$4='DATA SHEET'!$BC$6,VLOOKUP(F150,अंक,21,0),IF($L$4='DATA SHEET'!$BC$7,VLOOKUP(F150,अंक,25,0),IF($L$4='DATA SHEET'!$BC$8,VLOOKUP(F150,अंक,29,0),""))))</f>
        <v/>
      </c>
      <c s="196" t="str">
        <f>IF(AND(B150="",D150="",F150="",G150=""),"",IF($L$4='DATA SHEET'!$BC$6,VLOOKUP(F150,अंक,22,0),IF($L$4='DATA SHEET'!$BC$7,VLOOKUP(F150,अंक,26,0),IF($L$4='DATA SHEET'!$BC$8,VLOOKUP(F150,अंक,30,0),""))))</f>
        <v/>
      </c>
      <c s="196" t="str">
        <f>IF(AND(B150="",D150="",F150="",G150=""),"",IF($L$4='DATA SHEET'!$BC$6,VLOOKUP(F150,अंक,23,0),IF($L$4='DATA SHEET'!$BC$7,VLOOKUP(F150,अंक,27,0),IF($L$4='DATA SHEET'!$BC$8,VLOOKUP(F150,अंक,31,0),""))))</f>
        <v/>
      </c>
      <c s="196" t="str">
        <f>IF(AND(B150="",D150="",F150="",G150=""),"",IF($L$4='DATA SHEET'!$BC$6,VLOOKUP(F150,अंक,24,0),IF($L$4='DATA SHEET'!$BC$7,VLOOKUP(F150,अंक,28,0),IF($L$4='DATA SHEET'!$BC$8,VLOOKUP(F150,अंक,32,0),""))))</f>
        <v/>
      </c>
      <c s="196" t="str">
        <f t="shared" si="27"/>
        <v/>
      </c>
      <c s="196" t="str">
        <f t="shared" si="28"/>
        <v/>
      </c>
      <c s="196" t="str">
        <f t="shared" si="26"/>
        <v/>
      </c>
      <c s="197" t="str">
        <f t="shared" si="29"/>
        <v/>
      </c>
      <c s="354"/>
      <c s="354"/>
      <c s="196"/>
    </row>
    <row r="151" spans="1:18" ht="21.75" customHeight="1">
      <c r="A151" s="193" t="str">
        <f>'DATA SHEET'!A152</f>
        <v/>
      </c>
      <c s="167" t="str">
        <f t="shared" si="20"/>
        <v/>
      </c>
      <c s="191" t="str">
        <f t="shared" si="21"/>
        <v/>
      </c>
      <c s="169" t="str">
        <f t="shared" si="22"/>
        <v/>
      </c>
      <c s="169" t="str">
        <f t="shared" si="23"/>
        <v/>
      </c>
      <c s="170" t="str">
        <f t="shared" si="24"/>
        <v/>
      </c>
      <c s="194" t="str">
        <f t="shared" si="25"/>
        <v/>
      </c>
      <c s="196" t="str">
        <f>IF(AND(B151="",D151="",F151="",G151=""),"",IF($L$4='DATA SHEET'!$BC$6,VLOOKUP(F151,अंक,21,0),IF($L$4='DATA SHEET'!$BC$7,VLOOKUP(F151,अंक,25,0),IF($L$4='DATA SHEET'!$BC$8,VLOOKUP(F151,अंक,29,0),""))))</f>
        <v/>
      </c>
      <c s="196" t="str">
        <f>IF(AND(B151="",D151="",F151="",G151=""),"",IF($L$4='DATA SHEET'!$BC$6,VLOOKUP(F151,अंक,22,0),IF($L$4='DATA SHEET'!$BC$7,VLOOKUP(F151,अंक,26,0),IF($L$4='DATA SHEET'!$BC$8,VLOOKUP(F151,अंक,30,0),""))))</f>
        <v/>
      </c>
      <c s="196" t="str">
        <f>IF(AND(B151="",D151="",F151="",G151=""),"",IF($L$4='DATA SHEET'!$BC$6,VLOOKUP(F151,अंक,23,0),IF($L$4='DATA SHEET'!$BC$7,VLOOKUP(F151,अंक,27,0),IF($L$4='DATA SHEET'!$BC$8,VLOOKUP(F151,अंक,31,0),""))))</f>
        <v/>
      </c>
      <c s="196" t="str">
        <f>IF(AND(B151="",D151="",F151="",G151=""),"",IF($L$4='DATA SHEET'!$BC$6,VLOOKUP(F151,अंक,24,0),IF($L$4='DATA SHEET'!$BC$7,VLOOKUP(F151,अंक,28,0),IF($L$4='DATA SHEET'!$BC$8,VLOOKUP(F151,अंक,32,0),""))))</f>
        <v/>
      </c>
      <c s="196" t="str">
        <f t="shared" si="27"/>
        <v/>
      </c>
      <c s="196" t="str">
        <f t="shared" si="28"/>
        <v/>
      </c>
      <c s="196" t="str">
        <f t="shared" si="26"/>
        <v/>
      </c>
      <c s="197" t="str">
        <f t="shared" si="29"/>
        <v/>
      </c>
      <c s="354"/>
      <c s="354"/>
      <c s="196"/>
    </row>
    <row r="152" spans="1:18" ht="21.75" customHeight="1">
      <c r="A152" s="193" t="str">
        <f>'DATA SHEET'!A153</f>
        <v/>
      </c>
      <c s="167" t="str">
        <f t="shared" si="20"/>
        <v/>
      </c>
      <c s="191" t="str">
        <f t="shared" si="21"/>
        <v/>
      </c>
      <c s="169" t="str">
        <f t="shared" si="22"/>
        <v/>
      </c>
      <c s="169" t="str">
        <f t="shared" si="23"/>
        <v/>
      </c>
      <c s="170" t="str">
        <f t="shared" si="24"/>
        <v/>
      </c>
      <c s="194" t="str">
        <f t="shared" si="25"/>
        <v/>
      </c>
      <c s="196" t="str">
        <f>IF(AND(B152="",D152="",F152="",G152=""),"",IF($L$4='DATA SHEET'!$BC$6,VLOOKUP(F152,अंक,21,0),IF($L$4='DATA SHEET'!$BC$7,VLOOKUP(F152,अंक,25,0),IF($L$4='DATA SHEET'!$BC$8,VLOOKUP(F152,अंक,29,0),""))))</f>
        <v/>
      </c>
      <c s="196" t="str">
        <f>IF(AND(B152="",D152="",F152="",G152=""),"",IF($L$4='DATA SHEET'!$BC$6,VLOOKUP(F152,अंक,22,0),IF($L$4='DATA SHEET'!$BC$7,VLOOKUP(F152,अंक,26,0),IF($L$4='DATA SHEET'!$BC$8,VLOOKUP(F152,अंक,30,0),""))))</f>
        <v/>
      </c>
      <c s="196" t="str">
        <f>IF(AND(B152="",D152="",F152="",G152=""),"",IF($L$4='DATA SHEET'!$BC$6,VLOOKUP(F152,अंक,23,0),IF($L$4='DATA SHEET'!$BC$7,VLOOKUP(F152,अंक,27,0),IF($L$4='DATA SHEET'!$BC$8,VLOOKUP(F152,अंक,31,0),""))))</f>
        <v/>
      </c>
      <c s="196" t="str">
        <f>IF(AND(B152="",D152="",F152="",G152=""),"",IF($L$4='DATA SHEET'!$BC$6,VLOOKUP(F152,अंक,24,0),IF($L$4='DATA SHEET'!$BC$7,VLOOKUP(F152,अंक,28,0),IF($L$4='DATA SHEET'!$BC$8,VLOOKUP(F152,अंक,32,0),""))))</f>
        <v/>
      </c>
      <c s="196" t="str">
        <f t="shared" si="27"/>
        <v/>
      </c>
      <c s="196" t="str">
        <f t="shared" si="28"/>
        <v/>
      </c>
      <c s="196" t="str">
        <f t="shared" si="26"/>
        <v/>
      </c>
      <c s="197" t="str">
        <f t="shared" si="29"/>
        <v/>
      </c>
      <c s="354"/>
      <c s="354"/>
      <c s="196"/>
    </row>
    <row r="153" spans="1:18" ht="21.75" customHeight="1">
      <c r="A153" s="193" t="str">
        <f>'DATA SHEET'!A154</f>
        <v/>
      </c>
      <c s="167" t="str">
        <f t="shared" si="20"/>
        <v/>
      </c>
      <c s="191" t="str">
        <f t="shared" si="21"/>
        <v/>
      </c>
      <c s="169" t="str">
        <f t="shared" si="22"/>
        <v/>
      </c>
      <c s="169" t="str">
        <f t="shared" si="23"/>
        <v/>
      </c>
      <c s="170" t="str">
        <f t="shared" si="24"/>
        <v/>
      </c>
      <c s="194" t="str">
        <f t="shared" si="25"/>
        <v/>
      </c>
      <c s="196" t="str">
        <f>IF(AND(B153="",D153="",F153="",G153=""),"",IF($L$4='DATA SHEET'!$BC$6,VLOOKUP(F153,अंक,21,0),IF($L$4='DATA SHEET'!$BC$7,VLOOKUP(F153,अंक,25,0),IF($L$4='DATA SHEET'!$BC$8,VLOOKUP(F153,अंक,29,0),""))))</f>
        <v/>
      </c>
      <c s="196" t="str">
        <f>IF(AND(B153="",D153="",F153="",G153=""),"",IF($L$4='DATA SHEET'!$BC$6,VLOOKUP(F153,अंक,22,0),IF($L$4='DATA SHEET'!$BC$7,VLOOKUP(F153,अंक,26,0),IF($L$4='DATA SHEET'!$BC$8,VLOOKUP(F153,अंक,30,0),""))))</f>
        <v/>
      </c>
      <c s="196" t="str">
        <f>IF(AND(B153="",D153="",F153="",G153=""),"",IF($L$4='DATA SHEET'!$BC$6,VLOOKUP(F153,अंक,23,0),IF($L$4='DATA SHEET'!$BC$7,VLOOKUP(F153,अंक,27,0),IF($L$4='DATA SHEET'!$BC$8,VLOOKUP(F153,अंक,31,0),""))))</f>
        <v/>
      </c>
      <c s="196" t="str">
        <f>IF(AND(B153="",D153="",F153="",G153=""),"",IF($L$4='DATA SHEET'!$BC$6,VLOOKUP(F153,अंक,24,0),IF($L$4='DATA SHEET'!$BC$7,VLOOKUP(F153,अंक,28,0),IF($L$4='DATA SHEET'!$BC$8,VLOOKUP(F153,अंक,32,0),""))))</f>
        <v/>
      </c>
      <c s="196" t="str">
        <f t="shared" si="27"/>
        <v/>
      </c>
      <c s="196" t="str">
        <f t="shared" si="28"/>
        <v/>
      </c>
      <c s="196" t="str">
        <f t="shared" si="26"/>
        <v/>
      </c>
      <c s="197" t="str">
        <f t="shared" si="29"/>
        <v/>
      </c>
      <c s="354"/>
      <c s="354"/>
      <c s="196"/>
    </row>
    <row r="154" spans="1:18" ht="21.75" customHeight="1">
      <c r="A154" s="193" t="str">
        <f>'DATA SHEET'!A155</f>
        <v/>
      </c>
      <c s="167" t="str">
        <f t="shared" si="20"/>
        <v/>
      </c>
      <c s="191" t="str">
        <f t="shared" si="21"/>
        <v/>
      </c>
      <c s="169" t="str">
        <f t="shared" si="22"/>
        <v/>
      </c>
      <c s="169" t="str">
        <f t="shared" si="23"/>
        <v/>
      </c>
      <c s="170" t="str">
        <f t="shared" si="24"/>
        <v/>
      </c>
      <c s="194" t="str">
        <f t="shared" si="25"/>
        <v/>
      </c>
      <c s="196" t="str">
        <f>IF(AND(B154="",D154="",F154="",G154=""),"",IF($L$4='DATA SHEET'!$BC$6,VLOOKUP(F154,अंक,21,0),IF($L$4='DATA SHEET'!$BC$7,VLOOKUP(F154,अंक,25,0),IF($L$4='DATA SHEET'!$BC$8,VLOOKUP(F154,अंक,29,0),""))))</f>
        <v/>
      </c>
      <c s="196" t="str">
        <f>IF(AND(B154="",D154="",F154="",G154=""),"",IF($L$4='DATA SHEET'!$BC$6,VLOOKUP(F154,अंक,22,0),IF($L$4='DATA SHEET'!$BC$7,VLOOKUP(F154,अंक,26,0),IF($L$4='DATA SHEET'!$BC$8,VLOOKUP(F154,अंक,30,0),""))))</f>
        <v/>
      </c>
      <c s="196" t="str">
        <f>IF(AND(B154="",D154="",F154="",G154=""),"",IF($L$4='DATA SHEET'!$BC$6,VLOOKUP(F154,अंक,23,0),IF($L$4='DATA SHEET'!$BC$7,VLOOKUP(F154,अंक,27,0),IF($L$4='DATA SHEET'!$BC$8,VLOOKUP(F154,अंक,31,0),""))))</f>
        <v/>
      </c>
      <c s="196" t="str">
        <f>IF(AND(B154="",D154="",F154="",G154=""),"",IF($L$4='DATA SHEET'!$BC$6,VLOOKUP(F154,अंक,24,0),IF($L$4='DATA SHEET'!$BC$7,VLOOKUP(F154,अंक,28,0),IF($L$4='DATA SHEET'!$BC$8,VLOOKUP(F154,अंक,32,0),""))))</f>
        <v/>
      </c>
      <c s="196" t="str">
        <f t="shared" si="27"/>
        <v/>
      </c>
      <c s="196" t="str">
        <f t="shared" si="28"/>
        <v/>
      </c>
      <c s="196" t="str">
        <f t="shared" si="26"/>
        <v/>
      </c>
      <c s="197" t="str">
        <f t="shared" si="29"/>
        <v/>
      </c>
      <c s="354"/>
      <c s="354"/>
      <c s="196"/>
    </row>
    <row r="155" spans="1:18" ht="21.75" customHeight="1">
      <c r="A155" s="193" t="str">
        <f>'DATA SHEET'!A156</f>
        <v/>
      </c>
      <c s="167" t="str">
        <f t="shared" si="20"/>
        <v/>
      </c>
      <c s="191" t="str">
        <f t="shared" si="21"/>
        <v/>
      </c>
      <c s="169" t="str">
        <f t="shared" si="22"/>
        <v/>
      </c>
      <c s="169" t="str">
        <f t="shared" si="23"/>
        <v/>
      </c>
      <c s="170" t="str">
        <f t="shared" si="24"/>
        <v/>
      </c>
      <c s="194" t="str">
        <f t="shared" si="25"/>
        <v/>
      </c>
      <c s="196" t="str">
        <f>IF(AND(B155="",D155="",F155="",G155=""),"",IF($L$4='DATA SHEET'!$BC$6,VLOOKUP(F155,अंक,21,0),IF($L$4='DATA SHEET'!$BC$7,VLOOKUP(F155,अंक,25,0),IF($L$4='DATA SHEET'!$BC$8,VLOOKUP(F155,अंक,29,0),""))))</f>
        <v/>
      </c>
      <c s="196" t="str">
        <f>IF(AND(B155="",D155="",F155="",G155=""),"",IF($L$4='DATA SHEET'!$BC$6,VLOOKUP(F155,अंक,22,0),IF($L$4='DATA SHEET'!$BC$7,VLOOKUP(F155,अंक,26,0),IF($L$4='DATA SHEET'!$BC$8,VLOOKUP(F155,अंक,30,0),""))))</f>
        <v/>
      </c>
      <c s="196" t="str">
        <f>IF(AND(B155="",D155="",F155="",G155=""),"",IF($L$4='DATA SHEET'!$BC$6,VLOOKUP(F155,अंक,23,0),IF($L$4='DATA SHEET'!$BC$7,VLOOKUP(F155,अंक,27,0),IF($L$4='DATA SHEET'!$BC$8,VLOOKUP(F155,अंक,31,0),""))))</f>
        <v/>
      </c>
      <c s="196" t="str">
        <f>IF(AND(B155="",D155="",F155="",G155=""),"",IF($L$4='DATA SHEET'!$BC$6,VLOOKUP(F155,अंक,24,0),IF($L$4='DATA SHEET'!$BC$7,VLOOKUP(F155,अंक,28,0),IF($L$4='DATA SHEET'!$BC$8,VLOOKUP(F155,अंक,32,0),""))))</f>
        <v/>
      </c>
      <c s="196" t="str">
        <f t="shared" si="27"/>
        <v/>
      </c>
      <c s="196" t="str">
        <f t="shared" si="28"/>
        <v/>
      </c>
      <c s="196" t="str">
        <f t="shared" si="26"/>
        <v/>
      </c>
      <c s="197" t="str">
        <f t="shared" si="29"/>
        <v/>
      </c>
      <c s="354"/>
      <c s="354"/>
      <c s="196"/>
    </row>
    <row r="156" spans="1:18" ht="21.75" customHeight="1">
      <c r="A156" s="193" t="str">
        <f>'DATA SHEET'!A157</f>
        <v/>
      </c>
      <c s="167" t="str">
        <f t="shared" si="20"/>
        <v/>
      </c>
      <c s="191" t="str">
        <f t="shared" si="21"/>
        <v/>
      </c>
      <c s="169" t="str">
        <f t="shared" si="22"/>
        <v/>
      </c>
      <c s="169" t="str">
        <f t="shared" si="23"/>
        <v/>
      </c>
      <c s="170" t="str">
        <f t="shared" si="24"/>
        <v/>
      </c>
      <c s="194" t="str">
        <f t="shared" si="25"/>
        <v/>
      </c>
      <c s="196" t="str">
        <f>IF(AND(B156="",D156="",F156="",G156=""),"",IF($L$4='DATA SHEET'!$BC$6,VLOOKUP(F156,अंक,21,0),IF($L$4='DATA SHEET'!$BC$7,VLOOKUP(F156,अंक,25,0),IF($L$4='DATA SHEET'!$BC$8,VLOOKUP(F156,अंक,29,0),""))))</f>
        <v/>
      </c>
      <c s="196" t="str">
        <f>IF(AND(B156="",D156="",F156="",G156=""),"",IF($L$4='DATA SHEET'!$BC$6,VLOOKUP(F156,अंक,22,0),IF($L$4='DATA SHEET'!$BC$7,VLOOKUP(F156,अंक,26,0),IF($L$4='DATA SHEET'!$BC$8,VLOOKUP(F156,अंक,30,0),""))))</f>
        <v/>
      </c>
      <c s="196" t="str">
        <f>IF(AND(B156="",D156="",F156="",G156=""),"",IF($L$4='DATA SHEET'!$BC$6,VLOOKUP(F156,अंक,23,0),IF($L$4='DATA SHEET'!$BC$7,VLOOKUP(F156,अंक,27,0),IF($L$4='DATA SHEET'!$BC$8,VLOOKUP(F156,अंक,31,0),""))))</f>
        <v/>
      </c>
      <c s="196" t="str">
        <f>IF(AND(B156="",D156="",F156="",G156=""),"",IF($L$4='DATA SHEET'!$BC$6,VLOOKUP(F156,अंक,24,0),IF($L$4='DATA SHEET'!$BC$7,VLOOKUP(F156,अंक,28,0),IF($L$4='DATA SHEET'!$BC$8,VLOOKUP(F156,अंक,32,0),""))))</f>
        <v/>
      </c>
      <c s="196" t="str">
        <f t="shared" si="27"/>
        <v/>
      </c>
      <c s="196" t="str">
        <f t="shared" si="28"/>
        <v/>
      </c>
      <c s="196" t="str">
        <f t="shared" si="26"/>
        <v/>
      </c>
      <c s="197" t="str">
        <f t="shared" si="29"/>
        <v/>
      </c>
      <c s="354"/>
      <c s="354"/>
      <c s="196"/>
    </row>
    <row r="157" spans="1:18" ht="21.75" customHeight="1">
      <c r="A157" s="193" t="str">
        <f>'DATA SHEET'!A158</f>
        <v/>
      </c>
      <c s="167" t="str">
        <f t="shared" si="20"/>
        <v/>
      </c>
      <c s="191" t="str">
        <f t="shared" si="21"/>
        <v/>
      </c>
      <c s="169" t="str">
        <f t="shared" si="22"/>
        <v/>
      </c>
      <c s="169" t="str">
        <f t="shared" si="23"/>
        <v/>
      </c>
      <c s="170" t="str">
        <f t="shared" si="24"/>
        <v/>
      </c>
      <c s="194" t="str">
        <f t="shared" si="25"/>
        <v/>
      </c>
      <c s="196" t="str">
        <f>IF(AND(B157="",D157="",F157="",G157=""),"",IF($L$4='DATA SHEET'!$BC$6,VLOOKUP(F157,अंक,21,0),IF($L$4='DATA SHEET'!$BC$7,VLOOKUP(F157,अंक,25,0),IF($L$4='DATA SHEET'!$BC$8,VLOOKUP(F157,अंक,29,0),""))))</f>
        <v/>
      </c>
      <c s="196" t="str">
        <f>IF(AND(B157="",D157="",F157="",G157=""),"",IF($L$4='DATA SHEET'!$BC$6,VLOOKUP(F157,अंक,22,0),IF($L$4='DATA SHEET'!$BC$7,VLOOKUP(F157,अंक,26,0),IF($L$4='DATA SHEET'!$BC$8,VLOOKUP(F157,अंक,30,0),""))))</f>
        <v/>
      </c>
      <c s="196" t="str">
        <f>IF(AND(B157="",D157="",F157="",G157=""),"",IF($L$4='DATA SHEET'!$BC$6,VLOOKUP(F157,अंक,23,0),IF($L$4='DATA SHEET'!$BC$7,VLOOKUP(F157,अंक,27,0),IF($L$4='DATA SHEET'!$BC$8,VLOOKUP(F157,अंक,31,0),""))))</f>
        <v/>
      </c>
      <c s="196" t="str">
        <f>IF(AND(B157="",D157="",F157="",G157=""),"",IF($L$4='DATA SHEET'!$BC$6,VLOOKUP(F157,अंक,24,0),IF($L$4='DATA SHEET'!$BC$7,VLOOKUP(F157,अंक,28,0),IF($L$4='DATA SHEET'!$BC$8,VLOOKUP(F157,अंक,32,0),""))))</f>
        <v/>
      </c>
      <c s="196" t="str">
        <f t="shared" si="27"/>
        <v/>
      </c>
      <c s="196" t="str">
        <f t="shared" si="28"/>
        <v/>
      </c>
      <c s="196" t="str">
        <f t="shared" si="26"/>
        <v/>
      </c>
      <c s="197" t="str">
        <f t="shared" si="29"/>
        <v/>
      </c>
      <c s="354"/>
      <c s="354"/>
      <c s="196"/>
    </row>
    <row r="158" spans="1:18" ht="21.75" customHeight="1">
      <c r="A158" s="193" t="str">
        <f>'DATA SHEET'!A159</f>
        <v/>
      </c>
      <c s="167" t="str">
        <f t="shared" si="20"/>
        <v/>
      </c>
      <c s="191" t="str">
        <f t="shared" si="21"/>
        <v/>
      </c>
      <c s="169" t="str">
        <f t="shared" si="22"/>
        <v/>
      </c>
      <c s="169" t="str">
        <f t="shared" si="23"/>
        <v/>
      </c>
      <c s="170" t="str">
        <f t="shared" si="24"/>
        <v/>
      </c>
      <c s="194" t="str">
        <f t="shared" si="25"/>
        <v/>
      </c>
      <c s="196" t="str">
        <f>IF(AND(B158="",D158="",F158="",G158=""),"",IF($L$4='DATA SHEET'!$BC$6,VLOOKUP(F158,अंक,21,0),IF($L$4='DATA SHEET'!$BC$7,VLOOKUP(F158,अंक,25,0),IF($L$4='DATA SHEET'!$BC$8,VLOOKUP(F158,अंक,29,0),""))))</f>
        <v/>
      </c>
      <c s="196" t="str">
        <f>IF(AND(B158="",D158="",F158="",G158=""),"",IF($L$4='DATA SHEET'!$BC$6,VLOOKUP(F158,अंक,22,0),IF($L$4='DATA SHEET'!$BC$7,VLOOKUP(F158,अंक,26,0),IF($L$4='DATA SHEET'!$BC$8,VLOOKUP(F158,अंक,30,0),""))))</f>
        <v/>
      </c>
      <c s="196" t="str">
        <f>IF(AND(B158="",D158="",F158="",G158=""),"",IF($L$4='DATA SHEET'!$BC$6,VLOOKUP(F158,अंक,23,0),IF($L$4='DATA SHEET'!$BC$7,VLOOKUP(F158,अंक,27,0),IF($L$4='DATA SHEET'!$BC$8,VLOOKUP(F158,अंक,31,0),""))))</f>
        <v/>
      </c>
      <c s="196" t="str">
        <f>IF(AND(B158="",D158="",F158="",G158=""),"",IF($L$4='DATA SHEET'!$BC$6,VLOOKUP(F158,अंक,24,0),IF($L$4='DATA SHEET'!$BC$7,VLOOKUP(F158,अंक,28,0),IF($L$4='DATA SHEET'!$BC$8,VLOOKUP(F158,अंक,32,0),""))))</f>
        <v/>
      </c>
      <c s="196" t="str">
        <f t="shared" si="27"/>
        <v/>
      </c>
      <c s="196" t="str">
        <f t="shared" si="28"/>
        <v/>
      </c>
      <c s="196" t="str">
        <f t="shared" si="26"/>
        <v/>
      </c>
      <c s="197" t="str">
        <f t="shared" si="29"/>
        <v/>
      </c>
      <c s="354"/>
      <c s="354"/>
      <c s="196"/>
    </row>
    <row r="159" spans="1:18" ht="21.75" customHeight="1">
      <c r="A159" s="193" t="str">
        <f>'DATA SHEET'!A160</f>
        <v/>
      </c>
      <c s="167" t="str">
        <f t="shared" si="20"/>
        <v/>
      </c>
      <c s="191" t="str">
        <f t="shared" si="21"/>
        <v/>
      </c>
      <c s="169" t="str">
        <f t="shared" si="22"/>
        <v/>
      </c>
      <c s="169" t="str">
        <f t="shared" si="23"/>
        <v/>
      </c>
      <c s="170" t="str">
        <f t="shared" si="24"/>
        <v/>
      </c>
      <c s="194" t="str">
        <f t="shared" si="25"/>
        <v/>
      </c>
      <c s="196" t="str">
        <f>IF(AND(B159="",D159="",F159="",G159=""),"",IF($L$4='DATA SHEET'!$BC$6,VLOOKUP(F159,अंक,21,0),IF($L$4='DATA SHEET'!$BC$7,VLOOKUP(F159,अंक,25,0),IF($L$4='DATA SHEET'!$BC$8,VLOOKUP(F159,अंक,29,0),""))))</f>
        <v/>
      </c>
      <c s="196" t="str">
        <f>IF(AND(B159="",D159="",F159="",G159=""),"",IF($L$4='DATA SHEET'!$BC$6,VLOOKUP(F159,अंक,22,0),IF($L$4='DATA SHEET'!$BC$7,VLOOKUP(F159,अंक,26,0),IF($L$4='DATA SHEET'!$BC$8,VLOOKUP(F159,अंक,30,0),""))))</f>
        <v/>
      </c>
      <c s="196" t="str">
        <f>IF(AND(B159="",D159="",F159="",G159=""),"",IF($L$4='DATA SHEET'!$BC$6,VLOOKUP(F159,अंक,23,0),IF($L$4='DATA SHEET'!$BC$7,VLOOKUP(F159,अंक,27,0),IF($L$4='DATA SHEET'!$BC$8,VLOOKUP(F159,अंक,31,0),""))))</f>
        <v/>
      </c>
      <c s="196" t="str">
        <f>IF(AND(B159="",D159="",F159="",G159=""),"",IF($L$4='DATA SHEET'!$BC$6,VLOOKUP(F159,अंक,24,0),IF($L$4='DATA SHEET'!$BC$7,VLOOKUP(F159,अंक,28,0),IF($L$4='DATA SHEET'!$BC$8,VLOOKUP(F159,अंक,32,0),""))))</f>
        <v/>
      </c>
      <c s="196" t="str">
        <f t="shared" si="27"/>
        <v/>
      </c>
      <c s="196" t="str">
        <f t="shared" si="28"/>
        <v/>
      </c>
      <c s="196" t="str">
        <f t="shared" si="26"/>
        <v/>
      </c>
      <c s="197" t="str">
        <f t="shared" si="29"/>
        <v/>
      </c>
      <c s="354"/>
      <c s="354"/>
      <c s="196"/>
    </row>
    <row r="160" spans="1:18" ht="21.75" customHeight="1">
      <c r="A160" s="193" t="str">
        <f>'DATA SHEET'!A161</f>
        <v/>
      </c>
      <c s="167" t="str">
        <f t="shared" si="20"/>
        <v/>
      </c>
      <c s="191" t="str">
        <f t="shared" si="21"/>
        <v/>
      </c>
      <c s="169" t="str">
        <f t="shared" si="22"/>
        <v/>
      </c>
      <c s="169" t="str">
        <f t="shared" si="23"/>
        <v/>
      </c>
      <c s="170" t="str">
        <f t="shared" si="24"/>
        <v/>
      </c>
      <c s="194" t="str">
        <f t="shared" si="25"/>
        <v/>
      </c>
      <c s="196" t="str">
        <f>IF(AND(B160="",D160="",F160="",G160=""),"",IF($L$4='DATA SHEET'!$BC$6,VLOOKUP(F160,अंक,21,0),IF($L$4='DATA SHEET'!$BC$7,VLOOKUP(F160,अंक,25,0),IF($L$4='DATA SHEET'!$BC$8,VLOOKUP(F160,अंक,29,0),""))))</f>
        <v/>
      </c>
      <c s="196" t="str">
        <f>IF(AND(B160="",D160="",F160="",G160=""),"",IF($L$4='DATA SHEET'!$BC$6,VLOOKUP(F160,अंक,22,0),IF($L$4='DATA SHEET'!$BC$7,VLOOKUP(F160,अंक,26,0),IF($L$4='DATA SHEET'!$BC$8,VLOOKUP(F160,अंक,30,0),""))))</f>
        <v/>
      </c>
      <c s="196" t="str">
        <f>IF(AND(B160="",D160="",F160="",G160=""),"",IF($L$4='DATA SHEET'!$BC$6,VLOOKUP(F160,अंक,23,0),IF($L$4='DATA SHEET'!$BC$7,VLOOKUP(F160,अंक,27,0),IF($L$4='DATA SHEET'!$BC$8,VLOOKUP(F160,अंक,31,0),""))))</f>
        <v/>
      </c>
      <c s="196" t="str">
        <f>IF(AND(B160="",D160="",F160="",G160=""),"",IF($L$4='DATA SHEET'!$BC$6,VLOOKUP(F160,अंक,24,0),IF($L$4='DATA SHEET'!$BC$7,VLOOKUP(F160,अंक,28,0),IF($L$4='DATA SHEET'!$BC$8,VLOOKUP(F160,अंक,32,0),""))))</f>
        <v/>
      </c>
      <c s="196" t="str">
        <f t="shared" si="27"/>
        <v/>
      </c>
      <c s="196" t="str">
        <f t="shared" si="28"/>
        <v/>
      </c>
      <c s="196" t="str">
        <f t="shared" si="26"/>
        <v/>
      </c>
      <c s="197" t="str">
        <f t="shared" si="29"/>
        <v/>
      </c>
      <c s="354"/>
      <c s="354"/>
      <c s="196"/>
    </row>
    <row r="161" spans="1:18" ht="21.75" customHeight="1">
      <c r="A161" s="193" t="str">
        <f>'DATA SHEET'!A162</f>
        <v/>
      </c>
      <c s="167" t="str">
        <f t="shared" si="20"/>
        <v/>
      </c>
      <c s="191" t="str">
        <f t="shared" si="21"/>
        <v/>
      </c>
      <c s="169" t="str">
        <f t="shared" si="22"/>
        <v/>
      </c>
      <c s="169" t="str">
        <f t="shared" si="23"/>
        <v/>
      </c>
      <c s="170" t="str">
        <f t="shared" si="24"/>
        <v/>
      </c>
      <c s="194" t="str">
        <f t="shared" si="25"/>
        <v/>
      </c>
      <c s="196" t="str">
        <f>IF(AND(B161="",D161="",F161="",G161=""),"",IF($L$4='DATA SHEET'!$BC$6,VLOOKUP(F161,अंक,21,0),IF($L$4='DATA SHEET'!$BC$7,VLOOKUP(F161,अंक,25,0),IF($L$4='DATA SHEET'!$BC$8,VLOOKUP(F161,अंक,29,0),""))))</f>
        <v/>
      </c>
      <c s="196" t="str">
        <f>IF(AND(B161="",D161="",F161="",G161=""),"",IF($L$4='DATA SHEET'!$BC$6,VLOOKUP(F161,अंक,22,0),IF($L$4='DATA SHEET'!$BC$7,VLOOKUP(F161,अंक,26,0),IF($L$4='DATA SHEET'!$BC$8,VLOOKUP(F161,अंक,30,0),""))))</f>
        <v/>
      </c>
      <c s="196" t="str">
        <f>IF(AND(B161="",D161="",F161="",G161=""),"",IF($L$4='DATA SHEET'!$BC$6,VLOOKUP(F161,अंक,23,0),IF($L$4='DATA SHEET'!$BC$7,VLOOKUP(F161,अंक,27,0),IF($L$4='DATA SHEET'!$BC$8,VLOOKUP(F161,अंक,31,0),""))))</f>
        <v/>
      </c>
      <c s="196" t="str">
        <f>IF(AND(B161="",D161="",F161="",G161=""),"",IF($L$4='DATA SHEET'!$BC$6,VLOOKUP(F161,अंक,24,0),IF($L$4='DATA SHEET'!$BC$7,VLOOKUP(F161,अंक,28,0),IF($L$4='DATA SHEET'!$BC$8,VLOOKUP(F161,अंक,32,0),""))))</f>
        <v/>
      </c>
      <c s="196" t="str">
        <f t="shared" si="27"/>
        <v/>
      </c>
      <c s="196" t="str">
        <f t="shared" si="28"/>
        <v/>
      </c>
      <c s="196" t="str">
        <f t="shared" si="26"/>
        <v/>
      </c>
      <c s="197" t="str">
        <f t="shared" si="29"/>
        <v/>
      </c>
      <c s="354"/>
      <c s="354"/>
      <c s="196"/>
    </row>
    <row r="162" spans="1:18" ht="21.75" customHeight="1">
      <c r="A162" s="193" t="str">
        <f>'DATA SHEET'!A163</f>
        <v/>
      </c>
      <c s="167" t="str">
        <f t="shared" si="20"/>
        <v/>
      </c>
      <c s="191" t="str">
        <f t="shared" si="21"/>
        <v/>
      </c>
      <c s="169" t="str">
        <f t="shared" si="22"/>
        <v/>
      </c>
      <c s="169" t="str">
        <f t="shared" si="23"/>
        <v/>
      </c>
      <c s="170" t="str">
        <f t="shared" si="24"/>
        <v/>
      </c>
      <c s="194" t="str">
        <f t="shared" si="25"/>
        <v/>
      </c>
      <c s="196" t="str">
        <f>IF(AND(B162="",D162="",F162="",G162=""),"",IF($L$4='DATA SHEET'!$BC$6,VLOOKUP(F162,अंक,21,0),IF($L$4='DATA SHEET'!$BC$7,VLOOKUP(F162,अंक,25,0),IF($L$4='DATA SHEET'!$BC$8,VLOOKUP(F162,अंक,29,0),""))))</f>
        <v/>
      </c>
      <c s="196" t="str">
        <f>IF(AND(B162="",D162="",F162="",G162=""),"",IF($L$4='DATA SHEET'!$BC$6,VLOOKUP(F162,अंक,22,0),IF($L$4='DATA SHEET'!$BC$7,VLOOKUP(F162,अंक,26,0),IF($L$4='DATA SHEET'!$BC$8,VLOOKUP(F162,अंक,30,0),""))))</f>
        <v/>
      </c>
      <c s="196" t="str">
        <f>IF(AND(B162="",D162="",F162="",G162=""),"",IF($L$4='DATA SHEET'!$BC$6,VLOOKUP(F162,अंक,23,0),IF($L$4='DATA SHEET'!$BC$7,VLOOKUP(F162,अंक,27,0),IF($L$4='DATA SHEET'!$BC$8,VLOOKUP(F162,अंक,31,0),""))))</f>
        <v/>
      </c>
      <c s="196" t="str">
        <f>IF(AND(B162="",D162="",F162="",G162=""),"",IF($L$4='DATA SHEET'!$BC$6,VLOOKUP(F162,अंक,24,0),IF($L$4='DATA SHEET'!$BC$7,VLOOKUP(F162,अंक,28,0),IF($L$4='DATA SHEET'!$BC$8,VLOOKUP(F162,अंक,32,0),""))))</f>
        <v/>
      </c>
      <c s="196" t="str">
        <f t="shared" si="27"/>
        <v/>
      </c>
      <c s="196" t="str">
        <f t="shared" si="28"/>
        <v/>
      </c>
      <c s="196" t="str">
        <f t="shared" si="26"/>
        <v/>
      </c>
      <c s="197" t="str">
        <f t="shared" si="29"/>
        <v/>
      </c>
      <c s="354"/>
      <c s="354"/>
      <c s="196"/>
    </row>
    <row r="163" spans="1:18" ht="21.75" customHeight="1">
      <c r="A163" s="193" t="str">
        <f>'DATA SHEET'!A164</f>
        <v/>
      </c>
      <c s="167" t="str">
        <f t="shared" si="20"/>
        <v/>
      </c>
      <c s="191" t="str">
        <f t="shared" si="21"/>
        <v/>
      </c>
      <c s="169" t="str">
        <f t="shared" si="22"/>
        <v/>
      </c>
      <c s="169" t="str">
        <f t="shared" si="23"/>
        <v/>
      </c>
      <c s="170" t="str">
        <f t="shared" si="24"/>
        <v/>
      </c>
      <c s="194" t="str">
        <f t="shared" si="25"/>
        <v/>
      </c>
      <c s="196" t="str">
        <f>IF(AND(B163="",D163="",F163="",G163=""),"",IF($L$4='DATA SHEET'!$BC$6,VLOOKUP(F163,अंक,21,0),IF($L$4='DATA SHEET'!$BC$7,VLOOKUP(F163,अंक,25,0),IF($L$4='DATA SHEET'!$BC$8,VLOOKUP(F163,अंक,29,0),""))))</f>
        <v/>
      </c>
      <c s="196" t="str">
        <f>IF(AND(B163="",D163="",F163="",G163=""),"",IF($L$4='DATA SHEET'!$BC$6,VLOOKUP(F163,अंक,22,0),IF($L$4='DATA SHEET'!$BC$7,VLOOKUP(F163,अंक,26,0),IF($L$4='DATA SHEET'!$BC$8,VLOOKUP(F163,अंक,30,0),""))))</f>
        <v/>
      </c>
      <c s="196" t="str">
        <f>IF(AND(B163="",D163="",F163="",G163=""),"",IF($L$4='DATA SHEET'!$BC$6,VLOOKUP(F163,अंक,23,0),IF($L$4='DATA SHEET'!$BC$7,VLOOKUP(F163,अंक,27,0),IF($L$4='DATA SHEET'!$BC$8,VLOOKUP(F163,अंक,31,0),""))))</f>
        <v/>
      </c>
      <c s="196" t="str">
        <f>IF(AND(B163="",D163="",F163="",G163=""),"",IF($L$4='DATA SHEET'!$BC$6,VLOOKUP(F163,अंक,24,0),IF($L$4='DATA SHEET'!$BC$7,VLOOKUP(F163,अंक,28,0),IF($L$4='DATA SHEET'!$BC$8,VLOOKUP(F163,अंक,32,0),""))))</f>
        <v/>
      </c>
      <c s="196" t="str">
        <f t="shared" si="27"/>
        <v/>
      </c>
      <c s="196" t="str">
        <f t="shared" si="28"/>
        <v/>
      </c>
      <c s="196" t="str">
        <f t="shared" si="26"/>
        <v/>
      </c>
      <c s="197" t="str">
        <f t="shared" si="29"/>
        <v/>
      </c>
      <c s="354"/>
      <c s="354"/>
      <c s="196"/>
    </row>
    <row r="164" spans="1:18" ht="21.75" customHeight="1">
      <c r="A164" s="193" t="str">
        <f>'DATA SHEET'!A165</f>
        <v/>
      </c>
      <c s="167" t="str">
        <f t="shared" si="20"/>
        <v/>
      </c>
      <c s="191" t="str">
        <f t="shared" si="21"/>
        <v/>
      </c>
      <c s="169" t="str">
        <f t="shared" si="22"/>
        <v/>
      </c>
      <c s="169" t="str">
        <f t="shared" si="23"/>
        <v/>
      </c>
      <c s="170" t="str">
        <f t="shared" si="24"/>
        <v/>
      </c>
      <c s="194" t="str">
        <f t="shared" si="25"/>
        <v/>
      </c>
      <c s="196" t="str">
        <f>IF(AND(B164="",D164="",F164="",G164=""),"",IF($L$4='DATA SHEET'!$BC$6,VLOOKUP(F164,अंक,21,0),IF($L$4='DATA SHEET'!$BC$7,VLOOKUP(F164,अंक,25,0),IF($L$4='DATA SHEET'!$BC$8,VLOOKUP(F164,अंक,29,0),""))))</f>
        <v/>
      </c>
      <c s="196" t="str">
        <f>IF(AND(B164="",D164="",F164="",G164=""),"",IF($L$4='DATA SHEET'!$BC$6,VLOOKUP(F164,अंक,22,0),IF($L$4='DATA SHEET'!$BC$7,VLOOKUP(F164,अंक,26,0),IF($L$4='DATA SHEET'!$BC$8,VLOOKUP(F164,अंक,30,0),""))))</f>
        <v/>
      </c>
      <c s="196" t="str">
        <f>IF(AND(B164="",D164="",F164="",G164=""),"",IF($L$4='DATA SHEET'!$BC$6,VLOOKUP(F164,अंक,23,0),IF($L$4='DATA SHEET'!$BC$7,VLOOKUP(F164,अंक,27,0),IF($L$4='DATA SHEET'!$BC$8,VLOOKUP(F164,अंक,31,0),""))))</f>
        <v/>
      </c>
      <c s="196" t="str">
        <f>IF(AND(B164="",D164="",F164="",G164=""),"",IF($L$4='DATA SHEET'!$BC$6,VLOOKUP(F164,अंक,24,0),IF($L$4='DATA SHEET'!$BC$7,VLOOKUP(F164,अंक,28,0),IF($L$4='DATA SHEET'!$BC$8,VLOOKUP(F164,अंक,32,0),""))))</f>
        <v/>
      </c>
      <c s="196" t="str">
        <f t="shared" si="27"/>
        <v/>
      </c>
      <c s="196" t="str">
        <f t="shared" si="28"/>
        <v/>
      </c>
      <c s="196" t="str">
        <f t="shared" si="26"/>
        <v/>
      </c>
      <c s="197" t="str">
        <f t="shared" si="29"/>
        <v/>
      </c>
      <c s="354"/>
      <c s="354"/>
      <c s="196"/>
    </row>
    <row r="165" spans="1:18" ht="21.75" customHeight="1">
      <c r="A165" s="193" t="str">
        <f>'DATA SHEET'!A166</f>
        <v/>
      </c>
      <c s="167" t="str">
        <f t="shared" si="20"/>
        <v/>
      </c>
      <c s="191" t="str">
        <f t="shared" si="21"/>
        <v/>
      </c>
      <c s="169" t="str">
        <f t="shared" si="22"/>
        <v/>
      </c>
      <c s="169" t="str">
        <f t="shared" si="23"/>
        <v/>
      </c>
      <c s="170" t="str">
        <f t="shared" si="24"/>
        <v/>
      </c>
      <c s="194" t="str">
        <f t="shared" si="25"/>
        <v/>
      </c>
      <c s="196" t="str">
        <f>IF(AND(B165="",D165="",F165="",G165=""),"",IF($L$4='DATA SHEET'!$BC$6,VLOOKUP(F165,अंक,21,0),IF($L$4='DATA SHEET'!$BC$7,VLOOKUP(F165,अंक,25,0),IF($L$4='DATA SHEET'!$BC$8,VLOOKUP(F165,अंक,29,0),""))))</f>
        <v/>
      </c>
      <c s="196" t="str">
        <f>IF(AND(B165="",D165="",F165="",G165=""),"",IF($L$4='DATA SHEET'!$BC$6,VLOOKUP(F165,अंक,22,0),IF($L$4='DATA SHEET'!$BC$7,VLOOKUP(F165,अंक,26,0),IF($L$4='DATA SHEET'!$BC$8,VLOOKUP(F165,अंक,30,0),""))))</f>
        <v/>
      </c>
      <c s="196" t="str">
        <f>IF(AND(B165="",D165="",F165="",G165=""),"",IF($L$4='DATA SHEET'!$BC$6,VLOOKUP(F165,अंक,23,0),IF($L$4='DATA SHEET'!$BC$7,VLOOKUP(F165,अंक,27,0),IF($L$4='DATA SHEET'!$BC$8,VLOOKUP(F165,अंक,31,0),""))))</f>
        <v/>
      </c>
      <c s="196" t="str">
        <f>IF(AND(B165="",D165="",F165="",G165=""),"",IF($L$4='DATA SHEET'!$BC$6,VLOOKUP(F165,अंक,24,0),IF($L$4='DATA SHEET'!$BC$7,VLOOKUP(F165,अंक,28,0),IF($L$4='DATA SHEET'!$BC$8,VLOOKUP(F165,अंक,32,0),""))))</f>
        <v/>
      </c>
      <c s="196" t="str">
        <f t="shared" si="27"/>
        <v/>
      </c>
      <c s="196" t="str">
        <f t="shared" si="28"/>
        <v/>
      </c>
      <c s="196" t="str">
        <f t="shared" si="26"/>
        <v/>
      </c>
      <c s="197" t="str">
        <f t="shared" si="29"/>
        <v/>
      </c>
      <c s="354"/>
      <c s="354"/>
      <c s="196"/>
    </row>
    <row r="166" spans="1:18" ht="21.75" customHeight="1">
      <c r="A166" s="193" t="str">
        <f>'DATA SHEET'!A167</f>
        <v/>
      </c>
      <c s="167" t="str">
        <f t="shared" si="20"/>
        <v/>
      </c>
      <c s="191" t="str">
        <f t="shared" si="21"/>
        <v/>
      </c>
      <c s="169" t="str">
        <f t="shared" si="22"/>
        <v/>
      </c>
      <c s="169" t="str">
        <f t="shared" si="23"/>
        <v/>
      </c>
      <c s="170" t="str">
        <f t="shared" si="24"/>
        <v/>
      </c>
      <c s="194" t="str">
        <f t="shared" si="25"/>
        <v/>
      </c>
      <c s="196" t="str">
        <f>IF(AND(B166="",D166="",F166="",G166=""),"",IF($L$4='DATA SHEET'!$BC$6,VLOOKUP(F166,अंक,21,0),IF($L$4='DATA SHEET'!$BC$7,VLOOKUP(F166,अंक,25,0),IF($L$4='DATA SHEET'!$BC$8,VLOOKUP(F166,अंक,29,0),""))))</f>
        <v/>
      </c>
      <c s="196" t="str">
        <f>IF(AND(B166="",D166="",F166="",G166=""),"",IF($L$4='DATA SHEET'!$BC$6,VLOOKUP(F166,अंक,22,0),IF($L$4='DATA SHEET'!$BC$7,VLOOKUP(F166,अंक,26,0),IF($L$4='DATA SHEET'!$BC$8,VLOOKUP(F166,अंक,30,0),""))))</f>
        <v/>
      </c>
      <c s="196" t="str">
        <f>IF(AND(B166="",D166="",F166="",G166=""),"",IF($L$4='DATA SHEET'!$BC$6,VLOOKUP(F166,अंक,23,0),IF($L$4='DATA SHEET'!$BC$7,VLOOKUP(F166,अंक,27,0),IF($L$4='DATA SHEET'!$BC$8,VLOOKUP(F166,अंक,31,0),""))))</f>
        <v/>
      </c>
      <c s="196" t="str">
        <f>IF(AND(B166="",D166="",F166="",G166=""),"",IF($L$4='DATA SHEET'!$BC$6,VLOOKUP(F166,अंक,24,0),IF($L$4='DATA SHEET'!$BC$7,VLOOKUP(F166,अंक,28,0),IF($L$4='DATA SHEET'!$BC$8,VLOOKUP(F166,अंक,32,0),""))))</f>
        <v/>
      </c>
      <c s="196" t="str">
        <f t="shared" si="27"/>
        <v/>
      </c>
      <c s="196" t="str">
        <f t="shared" si="28"/>
        <v/>
      </c>
      <c s="196" t="str">
        <f t="shared" si="26"/>
        <v/>
      </c>
      <c s="197" t="str">
        <f t="shared" si="29"/>
        <v/>
      </c>
      <c s="354"/>
      <c s="354"/>
      <c s="196"/>
    </row>
    <row r="167" spans="1:18" ht="21.75" customHeight="1">
      <c r="A167" s="193" t="str">
        <f>'DATA SHEET'!A168</f>
        <v/>
      </c>
      <c s="167" t="str">
        <f t="shared" si="20"/>
        <v/>
      </c>
      <c s="191" t="str">
        <f t="shared" si="21"/>
        <v/>
      </c>
      <c s="169" t="str">
        <f t="shared" si="22"/>
        <v/>
      </c>
      <c s="169" t="str">
        <f t="shared" si="23"/>
        <v/>
      </c>
      <c s="170" t="str">
        <f t="shared" si="24"/>
        <v/>
      </c>
      <c s="194" t="str">
        <f t="shared" si="25"/>
        <v/>
      </c>
      <c s="196" t="str">
        <f>IF(AND(B167="",D167="",F167="",G167=""),"",IF($L$4='DATA SHEET'!$BC$6,VLOOKUP(F167,अंक,21,0),IF($L$4='DATA SHEET'!$BC$7,VLOOKUP(F167,अंक,25,0),IF($L$4='DATA SHEET'!$BC$8,VLOOKUP(F167,अंक,29,0),""))))</f>
        <v/>
      </c>
      <c s="196" t="str">
        <f>IF(AND(B167="",D167="",F167="",G167=""),"",IF($L$4='DATA SHEET'!$BC$6,VLOOKUP(F167,अंक,22,0),IF($L$4='DATA SHEET'!$BC$7,VLOOKUP(F167,अंक,26,0),IF($L$4='DATA SHEET'!$BC$8,VLOOKUP(F167,अंक,30,0),""))))</f>
        <v/>
      </c>
      <c s="196" t="str">
        <f>IF(AND(B167="",D167="",F167="",G167=""),"",IF($L$4='DATA SHEET'!$BC$6,VLOOKUP(F167,अंक,23,0),IF($L$4='DATA SHEET'!$BC$7,VLOOKUP(F167,अंक,27,0),IF($L$4='DATA SHEET'!$BC$8,VLOOKUP(F167,अंक,31,0),""))))</f>
        <v/>
      </c>
      <c s="196" t="str">
        <f>IF(AND(B167="",D167="",F167="",G167=""),"",IF($L$4='DATA SHEET'!$BC$6,VLOOKUP(F167,अंक,24,0),IF($L$4='DATA SHEET'!$BC$7,VLOOKUP(F167,अंक,28,0),IF($L$4='DATA SHEET'!$BC$8,VLOOKUP(F167,अंक,32,0),""))))</f>
        <v/>
      </c>
      <c s="196" t="str">
        <f t="shared" si="27"/>
        <v/>
      </c>
      <c s="196" t="str">
        <f t="shared" si="28"/>
        <v/>
      </c>
      <c s="196" t="str">
        <f t="shared" si="26"/>
        <v/>
      </c>
      <c s="197" t="str">
        <f t="shared" si="29"/>
        <v/>
      </c>
      <c s="354"/>
      <c s="354"/>
      <c s="196"/>
    </row>
    <row r="168" spans="1:18" ht="21.75" customHeight="1">
      <c r="A168" s="193" t="str">
        <f>'DATA SHEET'!A169</f>
        <v/>
      </c>
      <c s="167" t="str">
        <f t="shared" si="20"/>
        <v/>
      </c>
      <c s="191" t="str">
        <f t="shared" si="21"/>
        <v/>
      </c>
      <c s="169" t="str">
        <f t="shared" si="22"/>
        <v/>
      </c>
      <c s="169" t="str">
        <f t="shared" si="23"/>
        <v/>
      </c>
      <c s="170" t="str">
        <f t="shared" si="24"/>
        <v/>
      </c>
      <c s="194" t="str">
        <f t="shared" si="25"/>
        <v/>
      </c>
      <c s="196" t="str">
        <f>IF(AND(B168="",D168="",F168="",G168=""),"",IF($L$4='DATA SHEET'!$BC$6,VLOOKUP(F168,अंक,21,0),IF($L$4='DATA SHEET'!$BC$7,VLOOKUP(F168,अंक,25,0),IF($L$4='DATA SHEET'!$BC$8,VLOOKUP(F168,अंक,29,0),""))))</f>
        <v/>
      </c>
      <c s="196" t="str">
        <f>IF(AND(B168="",D168="",F168="",G168=""),"",IF($L$4='DATA SHEET'!$BC$6,VLOOKUP(F168,अंक,22,0),IF($L$4='DATA SHEET'!$BC$7,VLOOKUP(F168,अंक,26,0),IF($L$4='DATA SHEET'!$BC$8,VLOOKUP(F168,अंक,30,0),""))))</f>
        <v/>
      </c>
      <c s="196" t="str">
        <f>IF(AND(B168="",D168="",F168="",G168=""),"",IF($L$4='DATA SHEET'!$BC$6,VLOOKUP(F168,अंक,23,0),IF($L$4='DATA SHEET'!$BC$7,VLOOKUP(F168,अंक,27,0),IF($L$4='DATA SHEET'!$BC$8,VLOOKUP(F168,अंक,31,0),""))))</f>
        <v/>
      </c>
      <c s="196" t="str">
        <f>IF(AND(B168="",D168="",F168="",G168=""),"",IF($L$4='DATA SHEET'!$BC$6,VLOOKUP(F168,अंक,24,0),IF($L$4='DATA SHEET'!$BC$7,VLOOKUP(F168,अंक,28,0),IF($L$4='DATA SHEET'!$BC$8,VLOOKUP(F168,अंक,32,0),""))))</f>
        <v/>
      </c>
      <c s="196" t="str">
        <f t="shared" si="27"/>
        <v/>
      </c>
      <c s="196" t="str">
        <f t="shared" si="28"/>
        <v/>
      </c>
      <c s="196" t="str">
        <f t="shared" si="26"/>
        <v/>
      </c>
      <c s="197" t="str">
        <f t="shared" si="29"/>
        <v/>
      </c>
      <c s="354"/>
      <c s="354"/>
      <c s="196"/>
    </row>
    <row r="169" spans="1:18" ht="21.75" customHeight="1">
      <c r="A169" s="193" t="str">
        <f>'DATA SHEET'!A170</f>
        <v/>
      </c>
      <c s="167" t="str">
        <f t="shared" si="20"/>
        <v/>
      </c>
      <c s="191" t="str">
        <f t="shared" si="21"/>
        <v/>
      </c>
      <c s="169" t="str">
        <f t="shared" si="22"/>
        <v/>
      </c>
      <c s="169" t="str">
        <f t="shared" si="23"/>
        <v/>
      </c>
      <c s="170" t="str">
        <f t="shared" si="24"/>
        <v/>
      </c>
      <c s="194" t="str">
        <f t="shared" si="25"/>
        <v/>
      </c>
      <c s="196" t="str">
        <f>IF(AND(B169="",D169="",F169="",G169=""),"",IF($L$4='DATA SHEET'!$BC$6,VLOOKUP(F169,अंक,21,0),IF($L$4='DATA SHEET'!$BC$7,VLOOKUP(F169,अंक,25,0),IF($L$4='DATA SHEET'!$BC$8,VLOOKUP(F169,अंक,29,0),""))))</f>
        <v/>
      </c>
      <c s="196" t="str">
        <f>IF(AND(B169="",D169="",F169="",G169=""),"",IF($L$4='DATA SHEET'!$BC$6,VLOOKUP(F169,अंक,22,0),IF($L$4='DATA SHEET'!$BC$7,VLOOKUP(F169,अंक,26,0),IF($L$4='DATA SHEET'!$BC$8,VLOOKUP(F169,अंक,30,0),""))))</f>
        <v/>
      </c>
      <c s="196" t="str">
        <f>IF(AND(B169="",D169="",F169="",G169=""),"",IF($L$4='DATA SHEET'!$BC$6,VLOOKUP(F169,अंक,23,0),IF($L$4='DATA SHEET'!$BC$7,VLOOKUP(F169,अंक,27,0),IF($L$4='DATA SHEET'!$BC$8,VLOOKUP(F169,अंक,31,0),""))))</f>
        <v/>
      </c>
      <c s="196" t="str">
        <f>IF(AND(B169="",D169="",F169="",G169=""),"",IF($L$4='DATA SHEET'!$BC$6,VLOOKUP(F169,अंक,24,0),IF($L$4='DATA SHEET'!$BC$7,VLOOKUP(F169,अंक,28,0),IF($L$4='DATA SHEET'!$BC$8,VLOOKUP(F169,अंक,32,0),""))))</f>
        <v/>
      </c>
      <c s="196" t="str">
        <f t="shared" si="27"/>
        <v/>
      </c>
      <c s="196" t="str">
        <f t="shared" si="28"/>
        <v/>
      </c>
      <c s="196" t="str">
        <f t="shared" si="26"/>
        <v/>
      </c>
      <c s="197" t="str">
        <f t="shared" si="29"/>
        <v/>
      </c>
      <c s="354"/>
      <c s="354"/>
      <c s="196"/>
    </row>
    <row r="170" spans="1:18" ht="21.75" customHeight="1">
      <c r="A170" s="193" t="str">
        <f>'DATA SHEET'!A171</f>
        <v/>
      </c>
      <c s="167" t="str">
        <f t="shared" si="20"/>
        <v/>
      </c>
      <c s="191" t="str">
        <f t="shared" si="21"/>
        <v/>
      </c>
      <c s="169" t="str">
        <f t="shared" si="22"/>
        <v/>
      </c>
      <c s="169" t="str">
        <f t="shared" si="23"/>
        <v/>
      </c>
      <c s="170" t="str">
        <f t="shared" si="24"/>
        <v/>
      </c>
      <c s="194" t="str">
        <f t="shared" si="25"/>
        <v/>
      </c>
      <c s="196" t="str">
        <f>IF(AND(B170="",D170="",F170="",G170=""),"",IF($L$4='DATA SHEET'!$BC$6,VLOOKUP(F170,अंक,21,0),IF($L$4='DATA SHEET'!$BC$7,VLOOKUP(F170,अंक,25,0),IF($L$4='DATA SHEET'!$BC$8,VLOOKUP(F170,अंक,29,0),""))))</f>
        <v/>
      </c>
      <c s="196" t="str">
        <f>IF(AND(B170="",D170="",F170="",G170=""),"",IF($L$4='DATA SHEET'!$BC$6,VLOOKUP(F170,अंक,22,0),IF($L$4='DATA SHEET'!$BC$7,VLOOKUP(F170,अंक,26,0),IF($L$4='DATA SHEET'!$BC$8,VLOOKUP(F170,अंक,30,0),""))))</f>
        <v/>
      </c>
      <c s="196" t="str">
        <f>IF(AND(B170="",D170="",F170="",G170=""),"",IF($L$4='DATA SHEET'!$BC$6,VLOOKUP(F170,अंक,23,0),IF($L$4='DATA SHEET'!$BC$7,VLOOKUP(F170,अंक,27,0),IF($L$4='DATA SHEET'!$BC$8,VLOOKUP(F170,अंक,31,0),""))))</f>
        <v/>
      </c>
      <c s="196" t="str">
        <f>IF(AND(B170="",D170="",F170="",G170=""),"",IF($L$4='DATA SHEET'!$BC$6,VLOOKUP(F170,अंक,24,0),IF($L$4='DATA SHEET'!$BC$7,VLOOKUP(F170,अंक,28,0),IF($L$4='DATA SHEET'!$BC$8,VLOOKUP(F170,अंक,32,0),""))))</f>
        <v/>
      </c>
      <c s="196" t="str">
        <f t="shared" si="27"/>
        <v/>
      </c>
      <c s="196" t="str">
        <f t="shared" si="28"/>
        <v/>
      </c>
      <c s="196" t="str">
        <f t="shared" si="26"/>
        <v/>
      </c>
      <c s="197" t="str">
        <f t="shared" si="29"/>
        <v/>
      </c>
      <c s="354"/>
      <c s="354"/>
      <c s="196"/>
    </row>
    <row r="171" spans="1:18" ht="21.75" customHeight="1">
      <c r="A171" s="193" t="str">
        <f>'DATA SHEET'!A172</f>
        <v/>
      </c>
      <c s="167" t="str">
        <f t="shared" si="20"/>
        <v/>
      </c>
      <c s="191" t="str">
        <f t="shared" si="21"/>
        <v/>
      </c>
      <c s="169" t="str">
        <f t="shared" si="22"/>
        <v/>
      </c>
      <c s="169" t="str">
        <f t="shared" si="23"/>
        <v/>
      </c>
      <c s="170" t="str">
        <f t="shared" si="24"/>
        <v/>
      </c>
      <c s="194" t="str">
        <f t="shared" si="25"/>
        <v/>
      </c>
      <c s="196" t="str">
        <f>IF(AND(B171="",D171="",F171="",G171=""),"",IF($L$4='DATA SHEET'!$BC$6,VLOOKUP(F171,अंक,21,0),IF($L$4='DATA SHEET'!$BC$7,VLOOKUP(F171,अंक,25,0),IF($L$4='DATA SHEET'!$BC$8,VLOOKUP(F171,अंक,29,0),""))))</f>
        <v/>
      </c>
      <c s="196" t="str">
        <f>IF(AND(B171="",D171="",F171="",G171=""),"",IF($L$4='DATA SHEET'!$BC$6,VLOOKUP(F171,अंक,22,0),IF($L$4='DATA SHEET'!$BC$7,VLOOKUP(F171,अंक,26,0),IF($L$4='DATA SHEET'!$BC$8,VLOOKUP(F171,अंक,30,0),""))))</f>
        <v/>
      </c>
      <c s="196" t="str">
        <f>IF(AND(B171="",D171="",F171="",G171=""),"",IF($L$4='DATA SHEET'!$BC$6,VLOOKUP(F171,अंक,23,0),IF($L$4='DATA SHEET'!$BC$7,VLOOKUP(F171,अंक,27,0),IF($L$4='DATA SHEET'!$BC$8,VLOOKUP(F171,अंक,31,0),""))))</f>
        <v/>
      </c>
      <c s="196" t="str">
        <f>IF(AND(B171="",D171="",F171="",G171=""),"",IF($L$4='DATA SHEET'!$BC$6,VLOOKUP(F171,अंक,24,0),IF($L$4='DATA SHEET'!$BC$7,VLOOKUP(F171,अंक,28,0),IF($L$4='DATA SHEET'!$BC$8,VLOOKUP(F171,अंक,32,0),""))))</f>
        <v/>
      </c>
      <c s="196" t="str">
        <f t="shared" si="27"/>
        <v/>
      </c>
      <c s="196" t="str">
        <f t="shared" si="28"/>
        <v/>
      </c>
      <c s="196" t="str">
        <f t="shared" si="26"/>
        <v/>
      </c>
      <c s="197" t="str">
        <f t="shared" si="29"/>
        <v/>
      </c>
      <c s="354"/>
      <c s="354"/>
      <c s="196"/>
    </row>
    <row r="172" spans="1:18" ht="21.75" customHeight="1">
      <c r="A172" s="193" t="str">
        <f>'DATA SHEET'!A173</f>
        <v/>
      </c>
      <c s="167" t="str">
        <f t="shared" si="20"/>
        <v/>
      </c>
      <c s="191" t="str">
        <f t="shared" si="21"/>
        <v/>
      </c>
      <c s="169" t="str">
        <f t="shared" si="22"/>
        <v/>
      </c>
      <c s="169" t="str">
        <f t="shared" si="23"/>
        <v/>
      </c>
      <c s="170" t="str">
        <f t="shared" si="24"/>
        <v/>
      </c>
      <c s="194" t="str">
        <f t="shared" si="25"/>
        <v/>
      </c>
      <c s="196" t="str">
        <f>IF(AND(B172="",D172="",F172="",G172=""),"",IF($L$4='DATA SHEET'!$BC$6,VLOOKUP(F172,अंक,21,0),IF($L$4='DATA SHEET'!$BC$7,VLOOKUP(F172,अंक,25,0),IF($L$4='DATA SHEET'!$BC$8,VLOOKUP(F172,अंक,29,0),""))))</f>
        <v/>
      </c>
      <c s="196" t="str">
        <f>IF(AND(B172="",D172="",F172="",G172=""),"",IF($L$4='DATA SHEET'!$BC$6,VLOOKUP(F172,अंक,22,0),IF($L$4='DATA SHEET'!$BC$7,VLOOKUP(F172,अंक,26,0),IF($L$4='DATA SHEET'!$BC$8,VLOOKUP(F172,अंक,30,0),""))))</f>
        <v/>
      </c>
      <c s="196" t="str">
        <f>IF(AND(B172="",D172="",F172="",G172=""),"",IF($L$4='DATA SHEET'!$BC$6,VLOOKUP(F172,अंक,23,0),IF($L$4='DATA SHEET'!$BC$7,VLOOKUP(F172,अंक,27,0),IF($L$4='DATA SHEET'!$BC$8,VLOOKUP(F172,अंक,31,0),""))))</f>
        <v/>
      </c>
      <c s="196" t="str">
        <f>IF(AND(B172="",D172="",F172="",G172=""),"",IF($L$4='DATA SHEET'!$BC$6,VLOOKUP(F172,अंक,24,0),IF($L$4='DATA SHEET'!$BC$7,VLOOKUP(F172,अंक,28,0),IF($L$4='DATA SHEET'!$BC$8,VLOOKUP(F172,अंक,32,0),""))))</f>
        <v/>
      </c>
      <c s="196" t="str">
        <f t="shared" si="27"/>
        <v/>
      </c>
      <c s="196" t="str">
        <f t="shared" si="28"/>
        <v/>
      </c>
      <c s="196" t="str">
        <f t="shared" si="26"/>
        <v/>
      </c>
      <c s="197" t="str">
        <f t="shared" si="29"/>
        <v/>
      </c>
      <c s="354"/>
      <c s="354"/>
      <c s="196"/>
    </row>
    <row r="173" spans="1:18" ht="21.75" customHeight="1">
      <c r="A173" s="193" t="str">
        <f>'DATA SHEET'!A174</f>
        <v/>
      </c>
      <c s="167" t="str">
        <f t="shared" si="20"/>
        <v/>
      </c>
      <c s="191" t="str">
        <f t="shared" si="21"/>
        <v/>
      </c>
      <c s="169" t="str">
        <f t="shared" si="22"/>
        <v/>
      </c>
      <c s="169" t="str">
        <f t="shared" si="23"/>
        <v/>
      </c>
      <c s="170" t="str">
        <f t="shared" si="24"/>
        <v/>
      </c>
      <c s="194" t="str">
        <f t="shared" si="25"/>
        <v/>
      </c>
      <c s="196" t="str">
        <f>IF(AND(B173="",D173="",F173="",G173=""),"",IF($L$4='DATA SHEET'!$BC$6,VLOOKUP(F173,अंक,21,0),IF($L$4='DATA SHEET'!$BC$7,VLOOKUP(F173,अंक,25,0),IF($L$4='DATA SHEET'!$BC$8,VLOOKUP(F173,अंक,29,0),""))))</f>
        <v/>
      </c>
      <c s="196" t="str">
        <f>IF(AND(B173="",D173="",F173="",G173=""),"",IF($L$4='DATA SHEET'!$BC$6,VLOOKUP(F173,अंक,22,0),IF($L$4='DATA SHEET'!$BC$7,VLOOKUP(F173,अंक,26,0),IF($L$4='DATA SHEET'!$BC$8,VLOOKUP(F173,अंक,30,0),""))))</f>
        <v/>
      </c>
      <c s="196" t="str">
        <f>IF(AND(B173="",D173="",F173="",G173=""),"",IF($L$4='DATA SHEET'!$BC$6,VLOOKUP(F173,अंक,23,0),IF($L$4='DATA SHEET'!$BC$7,VLOOKUP(F173,अंक,27,0),IF($L$4='DATA SHEET'!$BC$8,VLOOKUP(F173,अंक,31,0),""))))</f>
        <v/>
      </c>
      <c s="196" t="str">
        <f>IF(AND(B173="",D173="",F173="",G173=""),"",IF($L$4='DATA SHEET'!$BC$6,VLOOKUP(F173,अंक,24,0),IF($L$4='DATA SHEET'!$BC$7,VLOOKUP(F173,अंक,28,0),IF($L$4='DATA SHEET'!$BC$8,VLOOKUP(F173,अंक,32,0),""))))</f>
        <v/>
      </c>
      <c s="196" t="str">
        <f t="shared" si="27"/>
        <v/>
      </c>
      <c s="196" t="str">
        <f t="shared" si="28"/>
        <v/>
      </c>
      <c s="196" t="str">
        <f t="shared" si="26"/>
        <v/>
      </c>
      <c s="197" t="str">
        <f t="shared" si="29"/>
        <v/>
      </c>
      <c s="354"/>
      <c s="354"/>
      <c s="196"/>
    </row>
    <row r="174" spans="1:18" ht="21.75" customHeight="1">
      <c r="A174" s="193" t="str">
        <f>'DATA SHEET'!A175</f>
        <v/>
      </c>
      <c s="167" t="str">
        <f t="shared" si="20"/>
        <v/>
      </c>
      <c s="191" t="str">
        <f t="shared" si="21"/>
        <v/>
      </c>
      <c s="169" t="str">
        <f t="shared" si="22"/>
        <v/>
      </c>
      <c s="169" t="str">
        <f t="shared" si="23"/>
        <v/>
      </c>
      <c s="170" t="str">
        <f t="shared" si="24"/>
        <v/>
      </c>
      <c s="194" t="str">
        <f t="shared" si="25"/>
        <v/>
      </c>
      <c s="196" t="str">
        <f>IF(AND(B174="",D174="",F174="",G174=""),"",IF($L$4='DATA SHEET'!$BC$6,VLOOKUP(F174,अंक,21,0),IF($L$4='DATA SHEET'!$BC$7,VLOOKUP(F174,अंक,25,0),IF($L$4='DATA SHEET'!$BC$8,VLOOKUP(F174,अंक,29,0),""))))</f>
        <v/>
      </c>
      <c s="196" t="str">
        <f>IF(AND(B174="",D174="",F174="",G174=""),"",IF($L$4='DATA SHEET'!$BC$6,VLOOKUP(F174,अंक,22,0),IF($L$4='DATA SHEET'!$BC$7,VLOOKUP(F174,अंक,26,0),IF($L$4='DATA SHEET'!$BC$8,VLOOKUP(F174,अंक,30,0),""))))</f>
        <v/>
      </c>
      <c s="196" t="str">
        <f>IF(AND(B174="",D174="",F174="",G174=""),"",IF($L$4='DATA SHEET'!$BC$6,VLOOKUP(F174,अंक,23,0),IF($L$4='DATA SHEET'!$BC$7,VLOOKUP(F174,अंक,27,0),IF($L$4='DATA SHEET'!$BC$8,VLOOKUP(F174,अंक,31,0),""))))</f>
        <v/>
      </c>
      <c s="196" t="str">
        <f>IF(AND(B174="",D174="",F174="",G174=""),"",IF($L$4='DATA SHEET'!$BC$6,VLOOKUP(F174,अंक,24,0),IF($L$4='DATA SHEET'!$BC$7,VLOOKUP(F174,अंक,28,0),IF($L$4='DATA SHEET'!$BC$8,VLOOKUP(F174,अंक,32,0),""))))</f>
        <v/>
      </c>
      <c s="196" t="str">
        <f t="shared" si="27"/>
        <v/>
      </c>
      <c s="196" t="str">
        <f t="shared" si="28"/>
        <v/>
      </c>
      <c s="196" t="str">
        <f t="shared" si="26"/>
        <v/>
      </c>
      <c s="197" t="str">
        <f t="shared" si="29"/>
        <v/>
      </c>
      <c s="354"/>
      <c s="354"/>
      <c s="196"/>
    </row>
    <row r="175" spans="1:18" ht="21.75" customHeight="1">
      <c r="A175" s="193" t="str">
        <f>'DATA SHEET'!A176</f>
        <v/>
      </c>
      <c s="167" t="str">
        <f t="shared" si="20"/>
        <v/>
      </c>
      <c s="191" t="str">
        <f t="shared" si="21"/>
        <v/>
      </c>
      <c s="169" t="str">
        <f t="shared" si="22"/>
        <v/>
      </c>
      <c s="169" t="str">
        <f t="shared" si="23"/>
        <v/>
      </c>
      <c s="170" t="str">
        <f t="shared" si="24"/>
        <v/>
      </c>
      <c s="194" t="str">
        <f t="shared" si="25"/>
        <v/>
      </c>
      <c s="196" t="str">
        <f>IF(AND(B175="",D175="",F175="",G175=""),"",IF($L$4='DATA SHEET'!$BC$6,VLOOKUP(F175,अंक,21,0),IF($L$4='DATA SHEET'!$BC$7,VLOOKUP(F175,अंक,25,0),IF($L$4='DATA SHEET'!$BC$8,VLOOKUP(F175,अंक,29,0),""))))</f>
        <v/>
      </c>
      <c s="196" t="str">
        <f>IF(AND(B175="",D175="",F175="",G175=""),"",IF($L$4='DATA SHEET'!$BC$6,VLOOKUP(F175,अंक,22,0),IF($L$4='DATA SHEET'!$BC$7,VLOOKUP(F175,अंक,26,0),IF($L$4='DATA SHEET'!$BC$8,VLOOKUP(F175,अंक,30,0),""))))</f>
        <v/>
      </c>
      <c s="196" t="str">
        <f>IF(AND(B175="",D175="",F175="",G175=""),"",IF($L$4='DATA SHEET'!$BC$6,VLOOKUP(F175,अंक,23,0),IF($L$4='DATA SHEET'!$BC$7,VLOOKUP(F175,अंक,27,0),IF($L$4='DATA SHEET'!$BC$8,VLOOKUP(F175,अंक,31,0),""))))</f>
        <v/>
      </c>
      <c s="196" t="str">
        <f>IF(AND(B175="",D175="",F175="",G175=""),"",IF($L$4='DATA SHEET'!$BC$6,VLOOKUP(F175,अंक,24,0),IF($L$4='DATA SHEET'!$BC$7,VLOOKUP(F175,अंक,28,0),IF($L$4='DATA SHEET'!$BC$8,VLOOKUP(F175,अंक,32,0),""))))</f>
        <v/>
      </c>
      <c s="196" t="str">
        <f t="shared" si="27"/>
        <v/>
      </c>
      <c s="196" t="str">
        <f t="shared" si="28"/>
        <v/>
      </c>
      <c s="196" t="str">
        <f t="shared" si="26"/>
        <v/>
      </c>
      <c s="197" t="str">
        <f t="shared" si="29"/>
        <v/>
      </c>
      <c s="354"/>
      <c s="354"/>
      <c s="196"/>
    </row>
    <row r="176" spans="1:18" ht="21.75" customHeight="1">
      <c r="A176" s="193" t="str">
        <f>'DATA SHEET'!A177</f>
        <v/>
      </c>
      <c s="167" t="str">
        <f t="shared" si="20"/>
        <v/>
      </c>
      <c s="191" t="str">
        <f t="shared" si="21"/>
        <v/>
      </c>
      <c s="169" t="str">
        <f t="shared" si="22"/>
        <v/>
      </c>
      <c s="169" t="str">
        <f t="shared" si="23"/>
        <v/>
      </c>
      <c s="170" t="str">
        <f t="shared" si="24"/>
        <v/>
      </c>
      <c s="194" t="str">
        <f t="shared" si="25"/>
        <v/>
      </c>
      <c s="196" t="str">
        <f>IF(AND(B176="",D176="",F176="",G176=""),"",IF($L$4='DATA SHEET'!$BC$6,VLOOKUP(F176,अंक,21,0),IF($L$4='DATA SHEET'!$BC$7,VLOOKUP(F176,अंक,25,0),IF($L$4='DATA SHEET'!$BC$8,VLOOKUP(F176,अंक,29,0),""))))</f>
        <v/>
      </c>
      <c s="196" t="str">
        <f>IF(AND(B176="",D176="",F176="",G176=""),"",IF($L$4='DATA SHEET'!$BC$6,VLOOKUP(F176,अंक,22,0),IF($L$4='DATA SHEET'!$BC$7,VLOOKUP(F176,अंक,26,0),IF($L$4='DATA SHEET'!$BC$8,VLOOKUP(F176,अंक,30,0),""))))</f>
        <v/>
      </c>
      <c s="196" t="str">
        <f>IF(AND(B176="",D176="",F176="",G176=""),"",IF($L$4='DATA SHEET'!$BC$6,VLOOKUP(F176,अंक,23,0),IF($L$4='DATA SHEET'!$BC$7,VLOOKUP(F176,अंक,27,0),IF($L$4='DATA SHEET'!$BC$8,VLOOKUP(F176,अंक,31,0),""))))</f>
        <v/>
      </c>
      <c s="196" t="str">
        <f>IF(AND(B176="",D176="",F176="",G176=""),"",IF($L$4='DATA SHEET'!$BC$6,VLOOKUP(F176,अंक,24,0),IF($L$4='DATA SHEET'!$BC$7,VLOOKUP(F176,अंक,28,0),IF($L$4='DATA SHEET'!$BC$8,VLOOKUP(F176,अंक,32,0),""))))</f>
        <v/>
      </c>
      <c s="196" t="str">
        <f t="shared" si="27"/>
        <v/>
      </c>
      <c s="196" t="str">
        <f t="shared" si="28"/>
        <v/>
      </c>
      <c s="196" t="str">
        <f t="shared" si="26"/>
        <v/>
      </c>
      <c s="197" t="str">
        <f t="shared" si="29"/>
        <v/>
      </c>
      <c s="354"/>
      <c s="354"/>
      <c s="196"/>
    </row>
    <row r="177" spans="1:18" ht="21.75" customHeight="1">
      <c r="A177" s="193" t="str">
        <f>'DATA SHEET'!A178</f>
        <v/>
      </c>
      <c s="167" t="str">
        <f t="shared" si="20"/>
        <v/>
      </c>
      <c s="191" t="str">
        <f t="shared" si="21"/>
        <v/>
      </c>
      <c s="169" t="str">
        <f t="shared" si="22"/>
        <v/>
      </c>
      <c s="169" t="str">
        <f t="shared" si="23"/>
        <v/>
      </c>
      <c s="170" t="str">
        <f t="shared" si="24"/>
        <v/>
      </c>
      <c s="194" t="str">
        <f t="shared" si="25"/>
        <v/>
      </c>
      <c s="196" t="str">
        <f>IF(AND(B177="",D177="",F177="",G177=""),"",IF($L$4='DATA SHEET'!$BC$6,VLOOKUP(F177,अंक,21,0),IF($L$4='DATA SHEET'!$BC$7,VLOOKUP(F177,अंक,25,0),IF($L$4='DATA SHEET'!$BC$8,VLOOKUP(F177,अंक,29,0),""))))</f>
        <v/>
      </c>
      <c s="196" t="str">
        <f>IF(AND(B177="",D177="",F177="",G177=""),"",IF($L$4='DATA SHEET'!$BC$6,VLOOKUP(F177,अंक,22,0),IF($L$4='DATA SHEET'!$BC$7,VLOOKUP(F177,अंक,26,0),IF($L$4='DATA SHEET'!$BC$8,VLOOKUP(F177,अंक,30,0),""))))</f>
        <v/>
      </c>
      <c s="196" t="str">
        <f>IF(AND(B177="",D177="",F177="",G177=""),"",IF($L$4='DATA SHEET'!$BC$6,VLOOKUP(F177,अंक,23,0),IF($L$4='DATA SHEET'!$BC$7,VLOOKUP(F177,अंक,27,0),IF($L$4='DATA SHEET'!$BC$8,VLOOKUP(F177,अंक,31,0),""))))</f>
        <v/>
      </c>
      <c s="196" t="str">
        <f>IF(AND(B177="",D177="",F177="",G177=""),"",IF($L$4='DATA SHEET'!$BC$6,VLOOKUP(F177,अंक,24,0),IF($L$4='DATA SHEET'!$BC$7,VLOOKUP(F177,अंक,28,0),IF($L$4='DATA SHEET'!$BC$8,VLOOKUP(F177,अंक,32,0),""))))</f>
        <v/>
      </c>
      <c s="196" t="str">
        <f t="shared" si="27"/>
        <v/>
      </c>
      <c s="196" t="str">
        <f t="shared" si="28"/>
        <v/>
      </c>
      <c s="196" t="str">
        <f t="shared" si="26"/>
        <v/>
      </c>
      <c s="197" t="str">
        <f t="shared" si="29"/>
        <v/>
      </c>
      <c s="354"/>
      <c s="354"/>
      <c s="196"/>
    </row>
    <row r="178" spans="1:18" ht="21.75" customHeight="1">
      <c r="A178" s="193" t="str">
        <f>'DATA SHEET'!A179</f>
        <v/>
      </c>
      <c s="167" t="str">
        <f t="shared" si="20"/>
        <v/>
      </c>
      <c s="191" t="str">
        <f t="shared" si="21"/>
        <v/>
      </c>
      <c s="169" t="str">
        <f t="shared" si="22"/>
        <v/>
      </c>
      <c s="169" t="str">
        <f t="shared" si="23"/>
        <v/>
      </c>
      <c s="170" t="str">
        <f t="shared" si="24"/>
        <v/>
      </c>
      <c s="194" t="str">
        <f t="shared" si="25"/>
        <v/>
      </c>
      <c s="196" t="str">
        <f>IF(AND(B178="",D178="",F178="",G178=""),"",IF($L$4='DATA SHEET'!$BC$6,VLOOKUP(F178,अंक,21,0),IF($L$4='DATA SHEET'!$BC$7,VLOOKUP(F178,अंक,25,0),IF($L$4='DATA SHEET'!$BC$8,VLOOKUP(F178,अंक,29,0),""))))</f>
        <v/>
      </c>
      <c s="196" t="str">
        <f>IF(AND(B178="",D178="",F178="",G178=""),"",IF($L$4='DATA SHEET'!$BC$6,VLOOKUP(F178,अंक,22,0),IF($L$4='DATA SHEET'!$BC$7,VLOOKUP(F178,अंक,26,0),IF($L$4='DATA SHEET'!$BC$8,VLOOKUP(F178,अंक,30,0),""))))</f>
        <v/>
      </c>
      <c s="196" t="str">
        <f>IF(AND(B178="",D178="",F178="",G178=""),"",IF($L$4='DATA SHEET'!$BC$6,VLOOKUP(F178,अंक,23,0),IF($L$4='DATA SHEET'!$BC$7,VLOOKUP(F178,अंक,27,0),IF($L$4='DATA SHEET'!$BC$8,VLOOKUP(F178,अंक,31,0),""))))</f>
        <v/>
      </c>
      <c s="196" t="str">
        <f>IF(AND(B178="",D178="",F178="",G178=""),"",IF($L$4='DATA SHEET'!$BC$6,VLOOKUP(F178,अंक,24,0),IF($L$4='DATA SHEET'!$BC$7,VLOOKUP(F178,अंक,28,0),IF($L$4='DATA SHEET'!$BC$8,VLOOKUP(F178,अंक,32,0),""))))</f>
        <v/>
      </c>
      <c s="196" t="str">
        <f t="shared" si="27"/>
        <v/>
      </c>
      <c s="196" t="str">
        <f t="shared" si="28"/>
        <v/>
      </c>
      <c s="196" t="str">
        <f t="shared" si="26"/>
        <v/>
      </c>
      <c s="197" t="str">
        <f t="shared" si="29"/>
        <v/>
      </c>
      <c s="354"/>
      <c s="354"/>
      <c s="196"/>
    </row>
    <row r="179" spans="1:18" ht="21.75" customHeight="1">
      <c r="A179" s="193" t="str">
        <f>'DATA SHEET'!A180</f>
        <v/>
      </c>
      <c s="167" t="str">
        <f t="shared" si="20"/>
        <v/>
      </c>
      <c s="191" t="str">
        <f t="shared" si="21"/>
        <v/>
      </c>
      <c s="169" t="str">
        <f t="shared" si="22"/>
        <v/>
      </c>
      <c s="169" t="str">
        <f t="shared" si="23"/>
        <v/>
      </c>
      <c s="170" t="str">
        <f t="shared" si="24"/>
        <v/>
      </c>
      <c s="194" t="str">
        <f t="shared" si="25"/>
        <v/>
      </c>
      <c s="196" t="str">
        <f>IF(AND(B179="",D179="",F179="",G179=""),"",IF($L$4='DATA SHEET'!$BC$6,VLOOKUP(F179,अंक,21,0),IF($L$4='DATA SHEET'!$BC$7,VLOOKUP(F179,अंक,25,0),IF($L$4='DATA SHEET'!$BC$8,VLOOKUP(F179,अंक,29,0),""))))</f>
        <v/>
      </c>
      <c s="196" t="str">
        <f>IF(AND(B179="",D179="",F179="",G179=""),"",IF($L$4='DATA SHEET'!$BC$6,VLOOKUP(F179,अंक,22,0),IF($L$4='DATA SHEET'!$BC$7,VLOOKUP(F179,अंक,26,0),IF($L$4='DATA SHEET'!$BC$8,VLOOKUP(F179,अंक,30,0),""))))</f>
        <v/>
      </c>
      <c s="196" t="str">
        <f>IF(AND(B179="",D179="",F179="",G179=""),"",IF($L$4='DATA SHEET'!$BC$6,VLOOKUP(F179,अंक,23,0),IF($L$4='DATA SHEET'!$BC$7,VLOOKUP(F179,अंक,27,0),IF($L$4='DATA SHEET'!$BC$8,VLOOKUP(F179,अंक,31,0),""))))</f>
        <v/>
      </c>
      <c s="196" t="str">
        <f>IF(AND(B179="",D179="",F179="",G179=""),"",IF($L$4='DATA SHEET'!$BC$6,VLOOKUP(F179,अंक,24,0),IF($L$4='DATA SHEET'!$BC$7,VLOOKUP(F179,अंक,28,0),IF($L$4='DATA SHEET'!$BC$8,VLOOKUP(F179,अंक,32,0),""))))</f>
        <v/>
      </c>
      <c s="196" t="str">
        <f t="shared" si="27"/>
        <v/>
      </c>
      <c s="196" t="str">
        <f t="shared" si="28"/>
        <v/>
      </c>
      <c s="196" t="str">
        <f t="shared" si="26"/>
        <v/>
      </c>
      <c s="197" t="str">
        <f t="shared" si="29"/>
        <v/>
      </c>
      <c s="354"/>
      <c s="354"/>
      <c s="196"/>
    </row>
    <row r="180" spans="1:18" ht="21.75" customHeight="1">
      <c r="A180" s="193" t="str">
        <f>'DATA SHEET'!A181</f>
        <v/>
      </c>
      <c s="167" t="str">
        <f t="shared" si="20"/>
        <v/>
      </c>
      <c s="191" t="str">
        <f t="shared" si="21"/>
        <v/>
      </c>
      <c s="169" t="str">
        <f t="shared" si="22"/>
        <v/>
      </c>
      <c s="169" t="str">
        <f t="shared" si="23"/>
        <v/>
      </c>
      <c s="170" t="str">
        <f t="shared" si="24"/>
        <v/>
      </c>
      <c s="194" t="str">
        <f t="shared" si="25"/>
        <v/>
      </c>
      <c s="196" t="str">
        <f>IF(AND(B180="",D180="",F180="",G180=""),"",IF($L$4='DATA SHEET'!$BC$6,VLOOKUP(F180,अंक,21,0),IF($L$4='DATA SHEET'!$BC$7,VLOOKUP(F180,अंक,25,0),IF($L$4='DATA SHEET'!$BC$8,VLOOKUP(F180,अंक,29,0),""))))</f>
        <v/>
      </c>
      <c s="196" t="str">
        <f>IF(AND(B180="",D180="",F180="",G180=""),"",IF($L$4='DATA SHEET'!$BC$6,VLOOKUP(F180,अंक,22,0),IF($L$4='DATA SHEET'!$BC$7,VLOOKUP(F180,अंक,26,0),IF($L$4='DATA SHEET'!$BC$8,VLOOKUP(F180,अंक,30,0),""))))</f>
        <v/>
      </c>
      <c s="196" t="str">
        <f>IF(AND(B180="",D180="",F180="",G180=""),"",IF($L$4='DATA SHEET'!$BC$6,VLOOKUP(F180,अंक,23,0),IF($L$4='DATA SHEET'!$BC$7,VLOOKUP(F180,अंक,27,0),IF($L$4='DATA SHEET'!$BC$8,VLOOKUP(F180,अंक,31,0),""))))</f>
        <v/>
      </c>
      <c s="196" t="str">
        <f>IF(AND(B180="",D180="",F180="",G180=""),"",IF($L$4='DATA SHEET'!$BC$6,VLOOKUP(F180,अंक,24,0),IF($L$4='DATA SHEET'!$BC$7,VLOOKUP(F180,अंक,28,0),IF($L$4='DATA SHEET'!$BC$8,VLOOKUP(F180,अंक,32,0),""))))</f>
        <v/>
      </c>
      <c s="196" t="str">
        <f t="shared" si="27"/>
        <v/>
      </c>
      <c s="196" t="str">
        <f t="shared" si="28"/>
        <v/>
      </c>
      <c s="196" t="str">
        <f t="shared" si="26"/>
        <v/>
      </c>
      <c s="197" t="str">
        <f t="shared" si="29"/>
        <v/>
      </c>
      <c s="354"/>
      <c s="354"/>
      <c s="196"/>
    </row>
    <row r="181" spans="1:18" ht="21.75" customHeight="1">
      <c r="A181" s="193" t="str">
        <f>'DATA SHEET'!A182</f>
        <v/>
      </c>
      <c s="167" t="str">
        <f t="shared" si="20"/>
        <v/>
      </c>
      <c s="191" t="str">
        <f t="shared" si="21"/>
        <v/>
      </c>
      <c s="169" t="str">
        <f t="shared" si="22"/>
        <v/>
      </c>
      <c s="169" t="str">
        <f t="shared" si="23"/>
        <v/>
      </c>
      <c s="170" t="str">
        <f t="shared" si="24"/>
        <v/>
      </c>
      <c s="194" t="str">
        <f t="shared" si="25"/>
        <v/>
      </c>
      <c s="196" t="str">
        <f>IF(AND(B181="",D181="",F181="",G181=""),"",IF($L$4='DATA SHEET'!$BC$6,VLOOKUP(F181,अंक,21,0),IF($L$4='DATA SHEET'!$BC$7,VLOOKUP(F181,अंक,25,0),IF($L$4='DATA SHEET'!$BC$8,VLOOKUP(F181,अंक,29,0),""))))</f>
        <v/>
      </c>
      <c s="196" t="str">
        <f>IF(AND(B181="",D181="",F181="",G181=""),"",IF($L$4='DATA SHEET'!$BC$6,VLOOKUP(F181,अंक,22,0),IF($L$4='DATA SHEET'!$BC$7,VLOOKUP(F181,अंक,26,0),IF($L$4='DATA SHEET'!$BC$8,VLOOKUP(F181,अंक,30,0),""))))</f>
        <v/>
      </c>
      <c s="196" t="str">
        <f>IF(AND(B181="",D181="",F181="",G181=""),"",IF($L$4='DATA SHEET'!$BC$6,VLOOKUP(F181,अंक,23,0),IF($L$4='DATA SHEET'!$BC$7,VLOOKUP(F181,अंक,27,0),IF($L$4='DATA SHEET'!$BC$8,VLOOKUP(F181,अंक,31,0),""))))</f>
        <v/>
      </c>
      <c s="196" t="str">
        <f>IF(AND(B181="",D181="",F181="",G181=""),"",IF($L$4='DATA SHEET'!$BC$6,VLOOKUP(F181,अंक,24,0),IF($L$4='DATA SHEET'!$BC$7,VLOOKUP(F181,अंक,28,0),IF($L$4='DATA SHEET'!$BC$8,VLOOKUP(F181,अंक,32,0),""))))</f>
        <v/>
      </c>
      <c s="196" t="str">
        <f t="shared" si="27"/>
        <v/>
      </c>
      <c s="196" t="str">
        <f t="shared" si="28"/>
        <v/>
      </c>
      <c s="196" t="str">
        <f t="shared" si="26"/>
        <v/>
      </c>
      <c s="197" t="str">
        <f t="shared" si="29"/>
        <v/>
      </c>
      <c s="354"/>
      <c s="354"/>
      <c s="196"/>
    </row>
    <row r="182" spans="1:18" ht="21.75" customHeight="1">
      <c r="A182" s="193" t="str">
        <f>'DATA SHEET'!A183</f>
        <v/>
      </c>
      <c s="167" t="str">
        <f t="shared" si="20"/>
        <v/>
      </c>
      <c s="191" t="str">
        <f t="shared" si="21"/>
        <v/>
      </c>
      <c s="169" t="str">
        <f t="shared" si="22"/>
        <v/>
      </c>
      <c s="169" t="str">
        <f t="shared" si="23"/>
        <v/>
      </c>
      <c s="170" t="str">
        <f t="shared" si="24"/>
        <v/>
      </c>
      <c s="194" t="str">
        <f t="shared" si="25"/>
        <v/>
      </c>
      <c s="196" t="str">
        <f>IF(AND(B182="",D182="",F182="",G182=""),"",IF($L$4='DATA SHEET'!$BC$6,VLOOKUP(F182,अंक,21,0),IF($L$4='DATA SHEET'!$BC$7,VLOOKUP(F182,अंक,25,0),IF($L$4='DATA SHEET'!$BC$8,VLOOKUP(F182,अंक,29,0),""))))</f>
        <v/>
      </c>
      <c s="196" t="str">
        <f>IF(AND(B182="",D182="",F182="",G182=""),"",IF($L$4='DATA SHEET'!$BC$6,VLOOKUP(F182,अंक,22,0),IF($L$4='DATA SHEET'!$BC$7,VLOOKUP(F182,अंक,26,0),IF($L$4='DATA SHEET'!$BC$8,VLOOKUP(F182,अंक,30,0),""))))</f>
        <v/>
      </c>
      <c s="196" t="str">
        <f>IF(AND(B182="",D182="",F182="",G182=""),"",IF($L$4='DATA SHEET'!$BC$6,VLOOKUP(F182,अंक,23,0),IF($L$4='DATA SHEET'!$BC$7,VLOOKUP(F182,अंक,27,0),IF($L$4='DATA SHEET'!$BC$8,VLOOKUP(F182,अंक,31,0),""))))</f>
        <v/>
      </c>
      <c s="196" t="str">
        <f>IF(AND(B182="",D182="",F182="",G182=""),"",IF($L$4='DATA SHEET'!$BC$6,VLOOKUP(F182,अंक,24,0),IF($L$4='DATA SHEET'!$BC$7,VLOOKUP(F182,अंक,28,0),IF($L$4='DATA SHEET'!$BC$8,VLOOKUP(F182,अंक,32,0),""))))</f>
        <v/>
      </c>
      <c s="196" t="str">
        <f t="shared" si="27"/>
        <v/>
      </c>
      <c s="196" t="str">
        <f t="shared" si="28"/>
        <v/>
      </c>
      <c s="196" t="str">
        <f t="shared" si="26"/>
        <v/>
      </c>
      <c s="197" t="str">
        <f t="shared" si="29"/>
        <v/>
      </c>
      <c s="354"/>
      <c s="354"/>
      <c s="196"/>
    </row>
    <row r="183" spans="1:18" ht="21.75" customHeight="1">
      <c r="A183" s="193" t="str">
        <f>'DATA SHEET'!A184</f>
        <v/>
      </c>
      <c s="167" t="str">
        <f t="shared" si="20"/>
        <v/>
      </c>
      <c s="191" t="str">
        <f t="shared" si="21"/>
        <v/>
      </c>
      <c s="169" t="str">
        <f t="shared" si="22"/>
        <v/>
      </c>
      <c s="169" t="str">
        <f t="shared" si="23"/>
        <v/>
      </c>
      <c s="170" t="str">
        <f t="shared" si="24"/>
        <v/>
      </c>
      <c s="194" t="str">
        <f t="shared" si="25"/>
        <v/>
      </c>
      <c s="196" t="str">
        <f>IF(AND(B183="",D183="",F183="",G183=""),"",IF($L$4='DATA SHEET'!$BC$6,VLOOKUP(F183,अंक,21,0),IF($L$4='DATA SHEET'!$BC$7,VLOOKUP(F183,अंक,25,0),IF($L$4='DATA SHEET'!$BC$8,VLOOKUP(F183,अंक,29,0),""))))</f>
        <v/>
      </c>
      <c s="196" t="str">
        <f>IF(AND(B183="",D183="",F183="",G183=""),"",IF($L$4='DATA SHEET'!$BC$6,VLOOKUP(F183,अंक,22,0),IF($L$4='DATA SHEET'!$BC$7,VLOOKUP(F183,अंक,26,0),IF($L$4='DATA SHEET'!$BC$8,VLOOKUP(F183,अंक,30,0),""))))</f>
        <v/>
      </c>
      <c s="196" t="str">
        <f>IF(AND(B183="",D183="",F183="",G183=""),"",IF($L$4='DATA SHEET'!$BC$6,VLOOKUP(F183,अंक,23,0),IF($L$4='DATA SHEET'!$BC$7,VLOOKUP(F183,अंक,27,0),IF($L$4='DATA SHEET'!$BC$8,VLOOKUP(F183,अंक,31,0),""))))</f>
        <v/>
      </c>
      <c s="196" t="str">
        <f>IF(AND(B183="",D183="",F183="",G183=""),"",IF($L$4='DATA SHEET'!$BC$6,VLOOKUP(F183,अंक,24,0),IF($L$4='DATA SHEET'!$BC$7,VLOOKUP(F183,अंक,28,0),IF($L$4='DATA SHEET'!$BC$8,VLOOKUP(F183,अंक,32,0),""))))</f>
        <v/>
      </c>
      <c s="196" t="str">
        <f t="shared" si="27"/>
        <v/>
      </c>
      <c s="196" t="str">
        <f t="shared" si="28"/>
        <v/>
      </c>
      <c s="196" t="str">
        <f t="shared" si="26"/>
        <v/>
      </c>
      <c s="197" t="str">
        <f t="shared" si="29"/>
        <v/>
      </c>
      <c s="354"/>
      <c s="354"/>
      <c s="196"/>
    </row>
    <row r="184" spans="1:18" ht="21.75" customHeight="1">
      <c r="A184" s="193" t="str">
        <f>'DATA SHEET'!A185</f>
        <v/>
      </c>
      <c s="167" t="str">
        <f t="shared" si="20"/>
        <v/>
      </c>
      <c s="191" t="str">
        <f t="shared" si="21"/>
        <v/>
      </c>
      <c s="169" t="str">
        <f t="shared" si="22"/>
        <v/>
      </c>
      <c s="169" t="str">
        <f t="shared" si="23"/>
        <v/>
      </c>
      <c s="170" t="str">
        <f t="shared" si="24"/>
        <v/>
      </c>
      <c s="194" t="str">
        <f t="shared" si="25"/>
        <v/>
      </c>
      <c s="196" t="str">
        <f>IF(AND(B184="",D184="",F184="",G184=""),"",IF($L$4='DATA SHEET'!$BC$6,VLOOKUP(F184,अंक,21,0),IF($L$4='DATA SHEET'!$BC$7,VLOOKUP(F184,अंक,25,0),IF($L$4='DATA SHEET'!$BC$8,VLOOKUP(F184,अंक,29,0),""))))</f>
        <v/>
      </c>
      <c s="196" t="str">
        <f>IF(AND(B184="",D184="",F184="",G184=""),"",IF($L$4='DATA SHEET'!$BC$6,VLOOKUP(F184,अंक,22,0),IF($L$4='DATA SHEET'!$BC$7,VLOOKUP(F184,अंक,26,0),IF($L$4='DATA SHEET'!$BC$8,VLOOKUP(F184,अंक,30,0),""))))</f>
        <v/>
      </c>
      <c s="196" t="str">
        <f>IF(AND(B184="",D184="",F184="",G184=""),"",IF($L$4='DATA SHEET'!$BC$6,VLOOKUP(F184,अंक,23,0),IF($L$4='DATA SHEET'!$BC$7,VLOOKUP(F184,अंक,27,0),IF($L$4='DATA SHEET'!$BC$8,VLOOKUP(F184,अंक,31,0),""))))</f>
        <v/>
      </c>
      <c s="196" t="str">
        <f>IF(AND(B184="",D184="",F184="",G184=""),"",IF($L$4='DATA SHEET'!$BC$6,VLOOKUP(F184,अंक,24,0),IF($L$4='DATA SHEET'!$BC$7,VLOOKUP(F184,अंक,28,0),IF($L$4='DATA SHEET'!$BC$8,VLOOKUP(F184,अंक,32,0),""))))</f>
        <v/>
      </c>
      <c s="196" t="str">
        <f t="shared" si="27"/>
        <v/>
      </c>
      <c s="196" t="str">
        <f t="shared" si="28"/>
        <v/>
      </c>
      <c s="196" t="str">
        <f t="shared" si="26"/>
        <v/>
      </c>
      <c s="197" t="str">
        <f t="shared" si="29"/>
        <v/>
      </c>
      <c s="354"/>
      <c s="354"/>
      <c s="196"/>
    </row>
    <row r="185" spans="1:18" ht="21.75" customHeight="1">
      <c r="A185" s="193" t="str">
        <f>'DATA SHEET'!A186</f>
        <v/>
      </c>
      <c s="167" t="str">
        <f t="shared" si="20"/>
        <v/>
      </c>
      <c s="191" t="str">
        <f t="shared" si="21"/>
        <v/>
      </c>
      <c s="169" t="str">
        <f t="shared" si="22"/>
        <v/>
      </c>
      <c s="169" t="str">
        <f t="shared" si="23"/>
        <v/>
      </c>
      <c s="170" t="str">
        <f t="shared" si="24"/>
        <v/>
      </c>
      <c s="194" t="str">
        <f t="shared" si="25"/>
        <v/>
      </c>
      <c s="196" t="str">
        <f>IF(AND(B185="",D185="",F185="",G185=""),"",IF($L$4='DATA SHEET'!$BC$6,VLOOKUP(F185,अंक,21,0),IF($L$4='DATA SHEET'!$BC$7,VLOOKUP(F185,अंक,25,0),IF($L$4='DATA SHEET'!$BC$8,VLOOKUP(F185,अंक,29,0),""))))</f>
        <v/>
      </c>
      <c s="196" t="str">
        <f>IF(AND(B185="",D185="",F185="",G185=""),"",IF($L$4='DATA SHEET'!$BC$6,VLOOKUP(F185,अंक,22,0),IF($L$4='DATA SHEET'!$BC$7,VLOOKUP(F185,अंक,26,0),IF($L$4='DATA SHEET'!$BC$8,VLOOKUP(F185,अंक,30,0),""))))</f>
        <v/>
      </c>
      <c s="196" t="str">
        <f>IF(AND(B185="",D185="",F185="",G185=""),"",IF($L$4='DATA SHEET'!$BC$6,VLOOKUP(F185,अंक,23,0),IF($L$4='DATA SHEET'!$BC$7,VLOOKUP(F185,अंक,27,0),IF($L$4='DATA SHEET'!$BC$8,VLOOKUP(F185,अंक,31,0),""))))</f>
        <v/>
      </c>
      <c s="196" t="str">
        <f>IF(AND(B185="",D185="",F185="",G185=""),"",IF($L$4='DATA SHEET'!$BC$6,VLOOKUP(F185,अंक,24,0),IF($L$4='DATA SHEET'!$BC$7,VLOOKUP(F185,अंक,28,0),IF($L$4='DATA SHEET'!$BC$8,VLOOKUP(F185,अंक,32,0),""))))</f>
        <v/>
      </c>
      <c s="196" t="str">
        <f t="shared" si="27"/>
        <v/>
      </c>
      <c s="196" t="str">
        <f t="shared" si="28"/>
        <v/>
      </c>
      <c s="196" t="str">
        <f t="shared" si="26"/>
        <v/>
      </c>
      <c s="197" t="str">
        <f t="shared" si="29"/>
        <v/>
      </c>
      <c s="354"/>
      <c s="354"/>
      <c s="196"/>
    </row>
    <row r="186" spans="1:18" ht="21.75" customHeight="1">
      <c r="A186" s="193" t="str">
        <f>'DATA SHEET'!A187</f>
        <v/>
      </c>
      <c s="167" t="str">
        <f t="shared" si="20"/>
        <v/>
      </c>
      <c s="191" t="str">
        <f t="shared" si="21"/>
        <v/>
      </c>
      <c s="169" t="str">
        <f t="shared" si="22"/>
        <v/>
      </c>
      <c s="169" t="str">
        <f t="shared" si="23"/>
        <v/>
      </c>
      <c s="170" t="str">
        <f t="shared" si="24"/>
        <v/>
      </c>
      <c s="194" t="str">
        <f t="shared" si="25"/>
        <v/>
      </c>
      <c s="196" t="str">
        <f>IF(AND(B186="",D186="",F186="",G186=""),"",IF($L$4='DATA SHEET'!$BC$6,VLOOKUP(F186,अंक,21,0),IF($L$4='DATA SHEET'!$BC$7,VLOOKUP(F186,अंक,25,0),IF($L$4='DATA SHEET'!$BC$8,VLOOKUP(F186,अंक,29,0),""))))</f>
        <v/>
      </c>
      <c s="196" t="str">
        <f>IF(AND(B186="",D186="",F186="",G186=""),"",IF($L$4='DATA SHEET'!$BC$6,VLOOKUP(F186,अंक,22,0),IF($L$4='DATA SHEET'!$BC$7,VLOOKUP(F186,अंक,26,0),IF($L$4='DATA SHEET'!$BC$8,VLOOKUP(F186,अंक,30,0),""))))</f>
        <v/>
      </c>
      <c s="196" t="str">
        <f>IF(AND(B186="",D186="",F186="",G186=""),"",IF($L$4='DATA SHEET'!$BC$6,VLOOKUP(F186,अंक,23,0),IF($L$4='DATA SHEET'!$BC$7,VLOOKUP(F186,अंक,27,0),IF($L$4='DATA SHEET'!$BC$8,VLOOKUP(F186,अंक,31,0),""))))</f>
        <v/>
      </c>
      <c s="196" t="str">
        <f>IF(AND(B186="",D186="",F186="",G186=""),"",IF($L$4='DATA SHEET'!$BC$6,VLOOKUP(F186,अंक,24,0),IF($L$4='DATA SHEET'!$BC$7,VLOOKUP(F186,अंक,28,0),IF($L$4='DATA SHEET'!$BC$8,VLOOKUP(F186,अंक,32,0),""))))</f>
        <v/>
      </c>
      <c s="196" t="str">
        <f t="shared" si="27"/>
        <v/>
      </c>
      <c s="196" t="str">
        <f t="shared" si="28"/>
        <v/>
      </c>
      <c s="196" t="str">
        <f t="shared" si="26"/>
        <v/>
      </c>
      <c s="197" t="str">
        <f t="shared" si="29"/>
        <v/>
      </c>
      <c s="354"/>
      <c s="354"/>
      <c s="196"/>
    </row>
    <row r="187" spans="1:18" ht="21.75" customHeight="1">
      <c r="A187" s="193" t="str">
        <f>'DATA SHEET'!A188</f>
        <v/>
      </c>
      <c s="167" t="str">
        <f t="shared" si="20"/>
        <v/>
      </c>
      <c s="191" t="str">
        <f t="shared" si="21"/>
        <v/>
      </c>
      <c s="169" t="str">
        <f t="shared" si="22"/>
        <v/>
      </c>
      <c s="169" t="str">
        <f t="shared" si="23"/>
        <v/>
      </c>
      <c s="170" t="str">
        <f t="shared" si="24"/>
        <v/>
      </c>
      <c s="194" t="str">
        <f t="shared" si="25"/>
        <v/>
      </c>
      <c s="196" t="str">
        <f>IF(AND(B187="",D187="",F187="",G187=""),"",IF($L$4='DATA SHEET'!$BC$6,VLOOKUP(F187,अंक,21,0),IF($L$4='DATA SHEET'!$BC$7,VLOOKUP(F187,अंक,25,0),IF($L$4='DATA SHEET'!$BC$8,VLOOKUP(F187,अंक,29,0),""))))</f>
        <v/>
      </c>
      <c s="196" t="str">
        <f>IF(AND(B187="",D187="",F187="",G187=""),"",IF($L$4='DATA SHEET'!$BC$6,VLOOKUP(F187,अंक,22,0),IF($L$4='DATA SHEET'!$BC$7,VLOOKUP(F187,अंक,26,0),IF($L$4='DATA SHEET'!$BC$8,VLOOKUP(F187,अंक,30,0),""))))</f>
        <v/>
      </c>
      <c s="196" t="str">
        <f>IF(AND(B187="",D187="",F187="",G187=""),"",IF($L$4='DATA SHEET'!$BC$6,VLOOKUP(F187,अंक,23,0),IF($L$4='DATA SHEET'!$BC$7,VLOOKUP(F187,अंक,27,0),IF($L$4='DATA SHEET'!$BC$8,VLOOKUP(F187,अंक,31,0),""))))</f>
        <v/>
      </c>
      <c s="196" t="str">
        <f>IF(AND(B187="",D187="",F187="",G187=""),"",IF($L$4='DATA SHEET'!$BC$6,VLOOKUP(F187,अंक,24,0),IF($L$4='DATA SHEET'!$BC$7,VLOOKUP(F187,अंक,28,0),IF($L$4='DATA SHEET'!$BC$8,VLOOKUP(F187,अंक,32,0),""))))</f>
        <v/>
      </c>
      <c s="196" t="str">
        <f t="shared" si="27"/>
        <v/>
      </c>
      <c s="196" t="str">
        <f t="shared" si="28"/>
        <v/>
      </c>
      <c s="196" t="str">
        <f t="shared" si="26"/>
        <v/>
      </c>
      <c s="197" t="str">
        <f t="shared" si="29"/>
        <v/>
      </c>
      <c s="354"/>
      <c s="354"/>
      <c s="196"/>
    </row>
    <row r="188" spans="1:18" ht="21.75" customHeight="1">
      <c r="A188" s="193" t="str">
        <f>'DATA SHEET'!A189</f>
        <v/>
      </c>
      <c s="167" t="str">
        <f t="shared" si="20"/>
        <v/>
      </c>
      <c s="191" t="str">
        <f t="shared" si="21"/>
        <v/>
      </c>
      <c s="169" t="str">
        <f t="shared" si="22"/>
        <v/>
      </c>
      <c s="169" t="str">
        <f t="shared" si="23"/>
        <v/>
      </c>
      <c s="170" t="str">
        <f t="shared" si="24"/>
        <v/>
      </c>
      <c s="194" t="str">
        <f t="shared" si="25"/>
        <v/>
      </c>
      <c s="196" t="str">
        <f>IF(AND(B188="",D188="",F188="",G188=""),"",IF($L$4='DATA SHEET'!$BC$6,VLOOKUP(F188,अंक,21,0),IF($L$4='DATA SHEET'!$BC$7,VLOOKUP(F188,अंक,25,0),IF($L$4='DATA SHEET'!$BC$8,VLOOKUP(F188,अंक,29,0),""))))</f>
        <v/>
      </c>
      <c s="196" t="str">
        <f>IF(AND(B188="",D188="",F188="",G188=""),"",IF($L$4='DATA SHEET'!$BC$6,VLOOKUP(F188,अंक,22,0),IF($L$4='DATA SHEET'!$BC$7,VLOOKUP(F188,अंक,26,0),IF($L$4='DATA SHEET'!$BC$8,VLOOKUP(F188,अंक,30,0),""))))</f>
        <v/>
      </c>
      <c s="196" t="str">
        <f>IF(AND(B188="",D188="",F188="",G188=""),"",IF($L$4='DATA SHEET'!$BC$6,VLOOKUP(F188,अंक,23,0),IF($L$4='DATA SHEET'!$BC$7,VLOOKUP(F188,अंक,27,0),IF($L$4='DATA SHEET'!$BC$8,VLOOKUP(F188,अंक,31,0),""))))</f>
        <v/>
      </c>
      <c s="196" t="str">
        <f>IF(AND(B188="",D188="",F188="",G188=""),"",IF($L$4='DATA SHEET'!$BC$6,VLOOKUP(F188,अंक,24,0),IF($L$4='DATA SHEET'!$BC$7,VLOOKUP(F188,अंक,28,0),IF($L$4='DATA SHEET'!$BC$8,VLOOKUP(F188,अंक,32,0),""))))</f>
        <v/>
      </c>
      <c s="196" t="str">
        <f t="shared" si="27"/>
        <v/>
      </c>
      <c s="196" t="str">
        <f t="shared" si="28"/>
        <v/>
      </c>
      <c s="196" t="str">
        <f t="shared" si="26"/>
        <v/>
      </c>
      <c s="197" t="str">
        <f t="shared" si="29"/>
        <v/>
      </c>
      <c s="354"/>
      <c s="354"/>
      <c s="196"/>
    </row>
    <row r="189" spans="1:18" ht="21.75" customHeight="1">
      <c r="A189" s="193" t="str">
        <f>'DATA SHEET'!A190</f>
        <v/>
      </c>
      <c s="167" t="str">
        <f t="shared" si="20"/>
        <v/>
      </c>
      <c s="191" t="str">
        <f t="shared" si="21"/>
        <v/>
      </c>
      <c s="169" t="str">
        <f t="shared" si="22"/>
        <v/>
      </c>
      <c s="169" t="str">
        <f t="shared" si="23"/>
        <v/>
      </c>
      <c s="170" t="str">
        <f t="shared" si="24"/>
        <v/>
      </c>
      <c s="194" t="str">
        <f t="shared" si="25"/>
        <v/>
      </c>
      <c s="196" t="str">
        <f>IF(AND(B189="",D189="",F189="",G189=""),"",IF($L$4='DATA SHEET'!$BC$6,VLOOKUP(F189,अंक,21,0),IF($L$4='DATA SHEET'!$BC$7,VLOOKUP(F189,अंक,25,0),IF($L$4='DATA SHEET'!$BC$8,VLOOKUP(F189,अंक,29,0),""))))</f>
        <v/>
      </c>
      <c s="196" t="str">
        <f>IF(AND(B189="",D189="",F189="",G189=""),"",IF($L$4='DATA SHEET'!$BC$6,VLOOKUP(F189,अंक,22,0),IF($L$4='DATA SHEET'!$BC$7,VLOOKUP(F189,अंक,26,0),IF($L$4='DATA SHEET'!$BC$8,VLOOKUP(F189,अंक,30,0),""))))</f>
        <v/>
      </c>
      <c s="196" t="str">
        <f>IF(AND(B189="",D189="",F189="",G189=""),"",IF($L$4='DATA SHEET'!$BC$6,VLOOKUP(F189,अंक,23,0),IF($L$4='DATA SHEET'!$BC$7,VLOOKUP(F189,अंक,27,0),IF($L$4='DATA SHEET'!$BC$8,VLOOKUP(F189,अंक,31,0),""))))</f>
        <v/>
      </c>
      <c s="196" t="str">
        <f>IF(AND(B189="",D189="",F189="",G189=""),"",IF($L$4='DATA SHEET'!$BC$6,VLOOKUP(F189,अंक,24,0),IF($L$4='DATA SHEET'!$BC$7,VLOOKUP(F189,अंक,28,0),IF($L$4='DATA SHEET'!$BC$8,VLOOKUP(F189,अंक,32,0),""))))</f>
        <v/>
      </c>
      <c s="196" t="str">
        <f t="shared" si="27"/>
        <v/>
      </c>
      <c s="196" t="str">
        <f t="shared" si="28"/>
        <v/>
      </c>
      <c s="196" t="str">
        <f t="shared" si="26"/>
        <v/>
      </c>
      <c s="197" t="str">
        <f t="shared" si="29"/>
        <v/>
      </c>
      <c s="354"/>
      <c s="354"/>
      <c s="196"/>
    </row>
    <row r="190" spans="1:18" ht="21.75" customHeight="1">
      <c r="A190" s="193" t="str">
        <f>'DATA SHEET'!A191</f>
        <v/>
      </c>
      <c s="167" t="str">
        <f t="shared" si="20"/>
        <v/>
      </c>
      <c s="191" t="str">
        <f t="shared" si="21"/>
        <v/>
      </c>
      <c s="169" t="str">
        <f t="shared" si="22"/>
        <v/>
      </c>
      <c s="169" t="str">
        <f t="shared" si="23"/>
        <v/>
      </c>
      <c s="170" t="str">
        <f t="shared" si="24"/>
        <v/>
      </c>
      <c s="194" t="str">
        <f t="shared" si="25"/>
        <v/>
      </c>
      <c s="196" t="str">
        <f>IF(AND(B190="",D190="",F190="",G190=""),"",IF($L$4='DATA SHEET'!$BC$6,VLOOKUP(F190,अंक,21,0),IF($L$4='DATA SHEET'!$BC$7,VLOOKUP(F190,अंक,25,0),IF($L$4='DATA SHEET'!$BC$8,VLOOKUP(F190,अंक,29,0),""))))</f>
        <v/>
      </c>
      <c s="196" t="str">
        <f>IF(AND(B190="",D190="",F190="",G190=""),"",IF($L$4='DATA SHEET'!$BC$6,VLOOKUP(F190,अंक,22,0),IF($L$4='DATA SHEET'!$BC$7,VLOOKUP(F190,अंक,26,0),IF($L$4='DATA SHEET'!$BC$8,VLOOKUP(F190,अंक,30,0),""))))</f>
        <v/>
      </c>
      <c s="196" t="str">
        <f>IF(AND(B190="",D190="",F190="",G190=""),"",IF($L$4='DATA SHEET'!$BC$6,VLOOKUP(F190,अंक,23,0),IF($L$4='DATA SHEET'!$BC$7,VLOOKUP(F190,अंक,27,0),IF($L$4='DATA SHEET'!$BC$8,VLOOKUP(F190,अंक,31,0),""))))</f>
        <v/>
      </c>
      <c s="196" t="str">
        <f>IF(AND(B190="",D190="",F190="",G190=""),"",IF($L$4='DATA SHEET'!$BC$6,VLOOKUP(F190,अंक,24,0),IF($L$4='DATA SHEET'!$BC$7,VLOOKUP(F190,अंक,28,0),IF($L$4='DATA SHEET'!$BC$8,VLOOKUP(F190,अंक,32,0),""))))</f>
        <v/>
      </c>
      <c s="196" t="str">
        <f t="shared" si="27"/>
        <v/>
      </c>
      <c s="196" t="str">
        <f t="shared" si="28"/>
        <v/>
      </c>
      <c s="196" t="str">
        <f t="shared" si="26"/>
        <v/>
      </c>
      <c s="197" t="str">
        <f t="shared" si="29"/>
        <v/>
      </c>
      <c s="354"/>
      <c s="354"/>
      <c s="196"/>
    </row>
    <row r="191" spans="1:18" ht="21.75" customHeight="1">
      <c r="A191" s="193" t="str">
        <f>'DATA SHEET'!A192</f>
        <v/>
      </c>
      <c s="167" t="str">
        <f t="shared" si="20"/>
        <v/>
      </c>
      <c s="191" t="str">
        <f t="shared" si="21"/>
        <v/>
      </c>
      <c s="169" t="str">
        <f t="shared" si="22"/>
        <v/>
      </c>
      <c s="169" t="str">
        <f t="shared" si="23"/>
        <v/>
      </c>
      <c s="170" t="str">
        <f t="shared" si="24"/>
        <v/>
      </c>
      <c s="194" t="str">
        <f t="shared" si="25"/>
        <v/>
      </c>
      <c s="196" t="str">
        <f>IF(AND(B191="",D191="",F191="",G191=""),"",IF($L$4='DATA SHEET'!$BC$6,VLOOKUP(F191,अंक,21,0),IF($L$4='DATA SHEET'!$BC$7,VLOOKUP(F191,अंक,25,0),IF($L$4='DATA SHEET'!$BC$8,VLOOKUP(F191,अंक,29,0),""))))</f>
        <v/>
      </c>
      <c s="196" t="str">
        <f>IF(AND(B191="",D191="",F191="",G191=""),"",IF($L$4='DATA SHEET'!$BC$6,VLOOKUP(F191,अंक,22,0),IF($L$4='DATA SHEET'!$BC$7,VLOOKUP(F191,अंक,26,0),IF($L$4='DATA SHEET'!$BC$8,VLOOKUP(F191,अंक,30,0),""))))</f>
        <v/>
      </c>
      <c s="196" t="str">
        <f>IF(AND(B191="",D191="",F191="",G191=""),"",IF($L$4='DATA SHEET'!$BC$6,VLOOKUP(F191,अंक,23,0),IF($L$4='DATA SHEET'!$BC$7,VLOOKUP(F191,अंक,27,0),IF($L$4='DATA SHEET'!$BC$8,VLOOKUP(F191,अंक,31,0),""))))</f>
        <v/>
      </c>
      <c s="196" t="str">
        <f>IF(AND(B191="",D191="",F191="",G191=""),"",IF($L$4='DATA SHEET'!$BC$6,VLOOKUP(F191,अंक,24,0),IF($L$4='DATA SHEET'!$BC$7,VLOOKUP(F191,अंक,28,0),IF($L$4='DATA SHEET'!$BC$8,VLOOKUP(F191,अंक,32,0),""))))</f>
        <v/>
      </c>
      <c s="196" t="str">
        <f t="shared" si="27"/>
        <v/>
      </c>
      <c s="196" t="str">
        <f t="shared" si="28"/>
        <v/>
      </c>
      <c s="196" t="str">
        <f t="shared" si="26"/>
        <v/>
      </c>
      <c s="197" t="str">
        <f t="shared" si="29"/>
        <v/>
      </c>
      <c s="354"/>
      <c s="354"/>
      <c s="196"/>
    </row>
    <row r="192" spans="1:18" ht="21.75" customHeight="1">
      <c r="A192" s="193" t="str">
        <f>'DATA SHEET'!A193</f>
        <v/>
      </c>
      <c s="167" t="str">
        <f t="shared" si="20"/>
        <v/>
      </c>
      <c s="191" t="str">
        <f t="shared" si="21"/>
        <v/>
      </c>
      <c s="169" t="str">
        <f t="shared" si="22"/>
        <v/>
      </c>
      <c s="169" t="str">
        <f t="shared" si="23"/>
        <v/>
      </c>
      <c s="170" t="str">
        <f t="shared" si="24"/>
        <v/>
      </c>
      <c s="194" t="str">
        <f t="shared" si="25"/>
        <v/>
      </c>
      <c s="196" t="str">
        <f>IF(AND(B192="",D192="",F192="",G192=""),"",IF($L$4='DATA SHEET'!$BC$6,VLOOKUP(F192,अंक,21,0),IF($L$4='DATA SHEET'!$BC$7,VLOOKUP(F192,अंक,25,0),IF($L$4='DATA SHEET'!$BC$8,VLOOKUP(F192,अंक,29,0),""))))</f>
        <v/>
      </c>
      <c s="196" t="str">
        <f>IF(AND(B192="",D192="",F192="",G192=""),"",IF($L$4='DATA SHEET'!$BC$6,VLOOKUP(F192,अंक,22,0),IF($L$4='DATA SHEET'!$BC$7,VLOOKUP(F192,अंक,26,0),IF($L$4='DATA SHEET'!$BC$8,VLOOKUP(F192,अंक,30,0),""))))</f>
        <v/>
      </c>
      <c s="196" t="str">
        <f>IF(AND(B192="",D192="",F192="",G192=""),"",IF($L$4='DATA SHEET'!$BC$6,VLOOKUP(F192,अंक,23,0),IF($L$4='DATA SHEET'!$BC$7,VLOOKUP(F192,अंक,27,0),IF($L$4='DATA SHEET'!$BC$8,VLOOKUP(F192,अंक,31,0),""))))</f>
        <v/>
      </c>
      <c s="196" t="str">
        <f>IF(AND(B192="",D192="",F192="",G192=""),"",IF($L$4='DATA SHEET'!$BC$6,VLOOKUP(F192,अंक,24,0),IF($L$4='DATA SHEET'!$BC$7,VLOOKUP(F192,अंक,28,0),IF($L$4='DATA SHEET'!$BC$8,VLOOKUP(F192,अंक,32,0),""))))</f>
        <v/>
      </c>
      <c s="196" t="str">
        <f t="shared" si="27"/>
        <v/>
      </c>
      <c s="196" t="str">
        <f t="shared" si="28"/>
        <v/>
      </c>
      <c s="196" t="str">
        <f t="shared" si="26"/>
        <v/>
      </c>
      <c s="197" t="str">
        <f t="shared" si="29"/>
        <v/>
      </c>
      <c s="354"/>
      <c s="354"/>
      <c s="196"/>
    </row>
    <row r="193" spans="1:18" ht="21.75" customHeight="1">
      <c r="A193" s="193" t="str">
        <f>'DATA SHEET'!A194</f>
        <v/>
      </c>
      <c s="167" t="str">
        <f t="shared" si="20"/>
        <v/>
      </c>
      <c s="191" t="str">
        <f t="shared" si="21"/>
        <v/>
      </c>
      <c s="169" t="str">
        <f t="shared" si="22"/>
        <v/>
      </c>
      <c s="169" t="str">
        <f t="shared" si="23"/>
        <v/>
      </c>
      <c s="170" t="str">
        <f t="shared" si="24"/>
        <v/>
      </c>
      <c s="194" t="str">
        <f t="shared" si="25"/>
        <v/>
      </c>
      <c s="196" t="str">
        <f>IF(AND(B193="",D193="",F193="",G193=""),"",IF($L$4='DATA SHEET'!$BC$6,VLOOKUP(F193,अंक,21,0),IF($L$4='DATA SHEET'!$BC$7,VLOOKUP(F193,अंक,25,0),IF($L$4='DATA SHEET'!$BC$8,VLOOKUP(F193,अंक,29,0),""))))</f>
        <v/>
      </c>
      <c s="196" t="str">
        <f>IF(AND(B193="",D193="",F193="",G193=""),"",IF($L$4='DATA SHEET'!$BC$6,VLOOKUP(F193,अंक,22,0),IF($L$4='DATA SHEET'!$BC$7,VLOOKUP(F193,अंक,26,0),IF($L$4='DATA SHEET'!$BC$8,VLOOKUP(F193,अंक,30,0),""))))</f>
        <v/>
      </c>
      <c s="196" t="str">
        <f>IF(AND(B193="",D193="",F193="",G193=""),"",IF($L$4='DATA SHEET'!$BC$6,VLOOKUP(F193,अंक,23,0),IF($L$4='DATA SHEET'!$BC$7,VLOOKUP(F193,अंक,27,0),IF($L$4='DATA SHEET'!$BC$8,VLOOKUP(F193,अंक,31,0),""))))</f>
        <v/>
      </c>
      <c s="196" t="str">
        <f>IF(AND(B193="",D193="",F193="",G193=""),"",IF($L$4='DATA SHEET'!$BC$6,VLOOKUP(F193,अंक,24,0),IF($L$4='DATA SHEET'!$BC$7,VLOOKUP(F193,अंक,28,0),IF($L$4='DATA SHEET'!$BC$8,VLOOKUP(F193,अंक,32,0),""))))</f>
        <v/>
      </c>
      <c s="196" t="str">
        <f t="shared" si="27"/>
        <v/>
      </c>
      <c s="196" t="str">
        <f t="shared" si="28"/>
        <v/>
      </c>
      <c s="196" t="str">
        <f t="shared" si="26"/>
        <v/>
      </c>
      <c s="197" t="str">
        <f t="shared" si="29"/>
        <v/>
      </c>
      <c s="354"/>
      <c s="354"/>
      <c s="196"/>
    </row>
    <row r="194" spans="1:18" ht="21.75" customHeight="1">
      <c r="A194" s="193" t="str">
        <f>'DATA SHEET'!A195</f>
        <v/>
      </c>
      <c s="167" t="str">
        <f t="shared" si="20"/>
        <v/>
      </c>
      <c s="191" t="str">
        <f t="shared" si="21"/>
        <v/>
      </c>
      <c s="169" t="str">
        <f t="shared" si="22"/>
        <v/>
      </c>
      <c s="169" t="str">
        <f t="shared" si="23"/>
        <v/>
      </c>
      <c s="170" t="str">
        <f t="shared" si="24"/>
        <v/>
      </c>
      <c s="194" t="str">
        <f t="shared" si="25"/>
        <v/>
      </c>
      <c s="196" t="str">
        <f>IF(AND(B194="",D194="",F194="",G194=""),"",IF($L$4='DATA SHEET'!$BC$6,VLOOKUP(F194,अंक,21,0),IF($L$4='DATA SHEET'!$BC$7,VLOOKUP(F194,अंक,25,0),IF($L$4='DATA SHEET'!$BC$8,VLOOKUP(F194,अंक,29,0),""))))</f>
        <v/>
      </c>
      <c s="196" t="str">
        <f>IF(AND(B194="",D194="",F194="",G194=""),"",IF($L$4='DATA SHEET'!$BC$6,VLOOKUP(F194,अंक,22,0),IF($L$4='DATA SHEET'!$BC$7,VLOOKUP(F194,अंक,26,0),IF($L$4='DATA SHEET'!$BC$8,VLOOKUP(F194,अंक,30,0),""))))</f>
        <v/>
      </c>
      <c s="196" t="str">
        <f>IF(AND(B194="",D194="",F194="",G194=""),"",IF($L$4='DATA SHEET'!$BC$6,VLOOKUP(F194,अंक,23,0),IF($L$4='DATA SHEET'!$BC$7,VLOOKUP(F194,अंक,27,0),IF($L$4='DATA SHEET'!$BC$8,VLOOKUP(F194,अंक,31,0),""))))</f>
        <v/>
      </c>
      <c s="196" t="str">
        <f>IF(AND(B194="",D194="",F194="",G194=""),"",IF($L$4='DATA SHEET'!$BC$6,VLOOKUP(F194,अंक,24,0),IF($L$4='DATA SHEET'!$BC$7,VLOOKUP(F194,अंक,28,0),IF($L$4='DATA SHEET'!$BC$8,VLOOKUP(F194,अंक,32,0),""))))</f>
        <v/>
      </c>
      <c s="196" t="str">
        <f t="shared" si="27"/>
        <v/>
      </c>
      <c s="196" t="str">
        <f t="shared" si="28"/>
        <v/>
      </c>
      <c s="196" t="str">
        <f t="shared" si="26"/>
        <v/>
      </c>
      <c s="197" t="str">
        <f t="shared" si="29"/>
        <v/>
      </c>
      <c s="354"/>
      <c s="354"/>
      <c s="196"/>
    </row>
    <row r="195" spans="1:18" ht="21.75" customHeight="1">
      <c r="A195" s="193" t="str">
        <f>'DATA SHEET'!A196</f>
        <v/>
      </c>
      <c s="167" t="str">
        <f t="shared" si="20"/>
        <v/>
      </c>
      <c s="191" t="str">
        <f t="shared" si="21"/>
        <v/>
      </c>
      <c s="169" t="str">
        <f t="shared" si="22"/>
        <v/>
      </c>
      <c s="169" t="str">
        <f t="shared" si="23"/>
        <v/>
      </c>
      <c s="170" t="str">
        <f t="shared" si="24"/>
        <v/>
      </c>
      <c s="194" t="str">
        <f t="shared" si="25"/>
        <v/>
      </c>
      <c s="196" t="str">
        <f>IF(AND(B195="",D195="",F195="",G195=""),"",IF($L$4='DATA SHEET'!$BC$6,VLOOKUP(F195,अंक,21,0),IF($L$4='DATA SHEET'!$BC$7,VLOOKUP(F195,अंक,25,0),IF($L$4='DATA SHEET'!$BC$8,VLOOKUP(F195,अंक,29,0),""))))</f>
        <v/>
      </c>
      <c s="196" t="str">
        <f>IF(AND(B195="",D195="",F195="",G195=""),"",IF($L$4='DATA SHEET'!$BC$6,VLOOKUP(F195,अंक,22,0),IF($L$4='DATA SHEET'!$BC$7,VLOOKUP(F195,अंक,26,0),IF($L$4='DATA SHEET'!$BC$8,VLOOKUP(F195,अंक,30,0),""))))</f>
        <v/>
      </c>
      <c s="196" t="str">
        <f>IF(AND(B195="",D195="",F195="",G195=""),"",IF($L$4='DATA SHEET'!$BC$6,VLOOKUP(F195,अंक,23,0),IF($L$4='DATA SHEET'!$BC$7,VLOOKUP(F195,अंक,27,0),IF($L$4='DATA SHEET'!$BC$8,VLOOKUP(F195,अंक,31,0),""))))</f>
        <v/>
      </c>
      <c s="196" t="str">
        <f>IF(AND(B195="",D195="",F195="",G195=""),"",IF($L$4='DATA SHEET'!$BC$6,VLOOKUP(F195,अंक,24,0),IF($L$4='DATA SHEET'!$BC$7,VLOOKUP(F195,अंक,28,0),IF($L$4='DATA SHEET'!$BC$8,VLOOKUP(F195,अंक,32,0),""))))</f>
        <v/>
      </c>
      <c s="196" t="str">
        <f t="shared" si="27"/>
        <v/>
      </c>
      <c s="196" t="str">
        <f t="shared" si="28"/>
        <v/>
      </c>
      <c s="196" t="str">
        <f t="shared" si="26"/>
        <v/>
      </c>
      <c s="197" t="str">
        <f t="shared" si="29"/>
        <v/>
      </c>
      <c s="354"/>
      <c s="354"/>
      <c s="196"/>
    </row>
    <row r="196" spans="1:18" ht="21.75" customHeight="1">
      <c r="A196" s="193" t="str">
        <f>'DATA SHEET'!A197</f>
        <v/>
      </c>
      <c s="167" t="str">
        <f t="shared" si="20"/>
        <v/>
      </c>
      <c s="191" t="str">
        <f t="shared" si="21"/>
        <v/>
      </c>
      <c s="169" t="str">
        <f t="shared" si="22"/>
        <v/>
      </c>
      <c s="169" t="str">
        <f t="shared" si="23"/>
        <v/>
      </c>
      <c s="170" t="str">
        <f t="shared" si="24"/>
        <v/>
      </c>
      <c s="194" t="str">
        <f t="shared" si="25"/>
        <v/>
      </c>
      <c s="196" t="str">
        <f>IF(AND(B196="",D196="",F196="",G196=""),"",IF($L$4='DATA SHEET'!$BC$6,VLOOKUP(F196,अंक,21,0),IF($L$4='DATA SHEET'!$BC$7,VLOOKUP(F196,अंक,25,0),IF($L$4='DATA SHEET'!$BC$8,VLOOKUP(F196,अंक,29,0),""))))</f>
        <v/>
      </c>
      <c s="196" t="str">
        <f>IF(AND(B196="",D196="",F196="",G196=""),"",IF($L$4='DATA SHEET'!$BC$6,VLOOKUP(F196,अंक,22,0),IF($L$4='DATA SHEET'!$BC$7,VLOOKUP(F196,अंक,26,0),IF($L$4='DATA SHEET'!$BC$8,VLOOKUP(F196,अंक,30,0),""))))</f>
        <v/>
      </c>
      <c s="196" t="str">
        <f>IF(AND(B196="",D196="",F196="",G196=""),"",IF($L$4='DATA SHEET'!$BC$6,VLOOKUP(F196,अंक,23,0),IF($L$4='DATA SHEET'!$BC$7,VLOOKUP(F196,अंक,27,0),IF($L$4='DATA SHEET'!$BC$8,VLOOKUP(F196,अंक,31,0),""))))</f>
        <v/>
      </c>
      <c s="196" t="str">
        <f>IF(AND(B196="",D196="",F196="",G196=""),"",IF($L$4='DATA SHEET'!$BC$6,VLOOKUP(F196,अंक,24,0),IF($L$4='DATA SHEET'!$BC$7,VLOOKUP(F196,अंक,28,0),IF($L$4='DATA SHEET'!$BC$8,VLOOKUP(F196,अंक,32,0),""))))</f>
        <v/>
      </c>
      <c s="196" t="str">
        <f t="shared" si="27"/>
        <v/>
      </c>
      <c s="196" t="str">
        <f t="shared" si="28"/>
        <v/>
      </c>
      <c s="196" t="str">
        <f t="shared" si="26"/>
        <v/>
      </c>
      <c s="197" t="str">
        <f t="shared" si="29"/>
        <v/>
      </c>
      <c s="354"/>
      <c s="354"/>
      <c s="196"/>
    </row>
    <row r="197" spans="1:18" ht="21.75" customHeight="1">
      <c r="A197" s="193" t="str">
        <f>'DATA SHEET'!A198</f>
        <v/>
      </c>
      <c s="167" t="str">
        <f t="shared" si="20"/>
        <v/>
      </c>
      <c s="191" t="str">
        <f t="shared" si="21"/>
        <v/>
      </c>
      <c s="169" t="str">
        <f t="shared" si="22"/>
        <v/>
      </c>
      <c s="169" t="str">
        <f t="shared" si="23"/>
        <v/>
      </c>
      <c s="170" t="str">
        <f t="shared" si="24"/>
        <v/>
      </c>
      <c s="194" t="str">
        <f t="shared" si="25"/>
        <v/>
      </c>
      <c s="196" t="str">
        <f>IF(AND(B197="",D197="",F197="",G197=""),"",IF($L$4='DATA SHEET'!$BC$6,VLOOKUP(F197,अंक,21,0),IF($L$4='DATA SHEET'!$BC$7,VLOOKUP(F197,अंक,25,0),IF($L$4='DATA SHEET'!$BC$8,VLOOKUP(F197,अंक,29,0),""))))</f>
        <v/>
      </c>
      <c s="196" t="str">
        <f>IF(AND(B197="",D197="",F197="",G197=""),"",IF($L$4='DATA SHEET'!$BC$6,VLOOKUP(F197,अंक,22,0),IF($L$4='DATA SHEET'!$BC$7,VLOOKUP(F197,अंक,26,0),IF($L$4='DATA SHEET'!$BC$8,VLOOKUP(F197,अंक,30,0),""))))</f>
        <v/>
      </c>
      <c s="196" t="str">
        <f>IF(AND(B197="",D197="",F197="",G197=""),"",IF($L$4='DATA SHEET'!$BC$6,VLOOKUP(F197,अंक,23,0),IF($L$4='DATA SHEET'!$BC$7,VLOOKUP(F197,अंक,27,0),IF($L$4='DATA SHEET'!$BC$8,VLOOKUP(F197,अंक,31,0),""))))</f>
        <v/>
      </c>
      <c s="196" t="str">
        <f>IF(AND(B197="",D197="",F197="",G197=""),"",IF($L$4='DATA SHEET'!$BC$6,VLOOKUP(F197,अंक,24,0),IF($L$4='DATA SHEET'!$BC$7,VLOOKUP(F197,अंक,28,0),IF($L$4='DATA SHEET'!$BC$8,VLOOKUP(F197,अंक,32,0),""))))</f>
        <v/>
      </c>
      <c s="196" t="str">
        <f t="shared" si="27"/>
        <v/>
      </c>
      <c s="196" t="str">
        <f t="shared" si="28"/>
        <v/>
      </c>
      <c s="196" t="str">
        <f t="shared" si="26"/>
        <v/>
      </c>
      <c s="197" t="str">
        <f t="shared" si="29"/>
        <v/>
      </c>
      <c s="354"/>
      <c s="354"/>
      <c s="196"/>
    </row>
    <row r="198" spans="1:18" ht="21.75" customHeight="1">
      <c r="A198" s="193" t="str">
        <f>'DATA SHEET'!A199</f>
        <v/>
      </c>
      <c s="167" t="str">
        <f t="shared" si="20"/>
        <v/>
      </c>
      <c s="191" t="str">
        <f t="shared" si="21"/>
        <v/>
      </c>
      <c s="169" t="str">
        <f t="shared" si="22"/>
        <v/>
      </c>
      <c s="169" t="str">
        <f t="shared" si="23"/>
        <v/>
      </c>
      <c s="170" t="str">
        <f t="shared" si="24"/>
        <v/>
      </c>
      <c s="194" t="str">
        <f t="shared" si="25"/>
        <v/>
      </c>
      <c s="196" t="str">
        <f>IF(AND(B198="",D198="",F198="",G198=""),"",IF($L$4='DATA SHEET'!$BC$6,VLOOKUP(F198,अंक,21,0),IF($L$4='DATA SHEET'!$BC$7,VLOOKUP(F198,अंक,25,0),IF($L$4='DATA SHEET'!$BC$8,VLOOKUP(F198,अंक,29,0),""))))</f>
        <v/>
      </c>
      <c s="196" t="str">
        <f>IF(AND(B198="",D198="",F198="",G198=""),"",IF($L$4='DATA SHEET'!$BC$6,VLOOKUP(F198,अंक,22,0),IF($L$4='DATA SHEET'!$BC$7,VLOOKUP(F198,अंक,26,0),IF($L$4='DATA SHEET'!$BC$8,VLOOKUP(F198,अंक,30,0),""))))</f>
        <v/>
      </c>
      <c s="196" t="str">
        <f>IF(AND(B198="",D198="",F198="",G198=""),"",IF($L$4='DATA SHEET'!$BC$6,VLOOKUP(F198,अंक,23,0),IF($L$4='DATA SHEET'!$BC$7,VLOOKUP(F198,अंक,27,0),IF($L$4='DATA SHEET'!$BC$8,VLOOKUP(F198,अंक,31,0),""))))</f>
        <v/>
      </c>
      <c s="196" t="str">
        <f>IF(AND(B198="",D198="",F198="",G198=""),"",IF($L$4='DATA SHEET'!$BC$6,VLOOKUP(F198,अंक,24,0),IF($L$4='DATA SHEET'!$BC$7,VLOOKUP(F198,अंक,28,0),IF($L$4='DATA SHEET'!$BC$8,VLOOKUP(F198,अंक,32,0),""))))</f>
        <v/>
      </c>
      <c s="196" t="str">
        <f t="shared" si="27"/>
        <v/>
      </c>
      <c s="196" t="str">
        <f t="shared" si="28"/>
        <v/>
      </c>
      <c s="196" t="str">
        <f t="shared" si="26"/>
        <v/>
      </c>
      <c s="197" t="str">
        <f t="shared" si="29"/>
        <v/>
      </c>
      <c s="354"/>
      <c s="354"/>
      <c s="196"/>
    </row>
    <row r="199" spans="1:18" ht="21.75" customHeight="1">
      <c r="A199" s="193" t="str">
        <f>'DATA SHEET'!A200</f>
        <v/>
      </c>
      <c s="167" t="str">
        <f t="shared" si="30" ref="B199:B207">IFERROR(IF($C$4="","",VLOOKUP(A199,नाम,4,0)),"")</f>
        <v/>
      </c>
      <c s="191" t="str">
        <f t="shared" si="31" ref="C199:C207">IFERROR(IF($C$4="","",VLOOKUP(A199,नाम,11,0)),"")</f>
        <v/>
      </c>
      <c s="169" t="str">
        <f t="shared" si="32" ref="D199:D207">IFERROR(IF($C$4="","",VLOOKUP(A199,नाम,6,0)),"")</f>
        <v/>
      </c>
      <c s="169" t="str">
        <f t="shared" si="33" ref="E199:E207">IFERROR(IF($C$4="","",VLOOKUP(A199,नाम,8,0)),"")</f>
        <v/>
      </c>
      <c s="170" t="str">
        <f t="shared" si="34" ref="F199:F207">IFERROR(IF($C$4="","",VLOOKUP(A199,नाम,12,0)),"")</f>
        <v/>
      </c>
      <c s="194" t="str">
        <f t="shared" si="35" ref="G199:G207">IFERROR(IF($C$4="","",VLOOKUP(A199,नाम1,13,0)),"")</f>
        <v/>
      </c>
      <c s="196" t="str">
        <f>IF(AND(B199="",D199="",F199="",G199=""),"",IF($L$4='DATA SHEET'!$BC$6,VLOOKUP(F199,अंक,21,0),IF($L$4='DATA SHEET'!$BC$7,VLOOKUP(F199,अंक,25,0),IF($L$4='DATA SHEET'!$BC$8,VLOOKUP(F199,अंक,29,0),""))))</f>
        <v/>
      </c>
      <c s="196" t="str">
        <f>IF(AND(B199="",D199="",F199="",G199=""),"",IF($L$4='DATA SHEET'!$BC$6,VLOOKUP(F199,अंक,22,0),IF($L$4='DATA SHEET'!$BC$7,VLOOKUP(F199,अंक,26,0),IF($L$4='DATA SHEET'!$BC$8,VLOOKUP(F199,अंक,30,0),""))))</f>
        <v/>
      </c>
      <c s="196" t="str">
        <f>IF(AND(B199="",D199="",F199="",G199=""),"",IF($L$4='DATA SHEET'!$BC$6,VLOOKUP(F199,अंक,23,0),IF($L$4='DATA SHEET'!$BC$7,VLOOKUP(F199,अंक,27,0),IF($L$4='DATA SHEET'!$BC$8,VLOOKUP(F199,अंक,31,0),""))))</f>
        <v/>
      </c>
      <c s="196" t="str">
        <f>IF(AND(B199="",D199="",F199="",G199=""),"",IF($L$4='DATA SHEET'!$BC$6,VLOOKUP(F199,अंक,24,0),IF($L$4='DATA SHEET'!$BC$7,VLOOKUP(F199,अंक,28,0),IF($L$4='DATA SHEET'!$BC$8,VLOOKUP(F199,अंक,32,0),""))))</f>
        <v/>
      </c>
      <c s="196" t="str">
        <f t="shared" si="27"/>
        <v/>
      </c>
      <c s="196" t="str">
        <f t="shared" si="28"/>
        <v/>
      </c>
      <c s="196" t="str">
        <f t="shared" si="36" ref="N199:N207">IFERROR(IF(AND($L$4=""),"",IF(AND(L199=""),"",IF(AND(F199=""),"",IF(AND(VLOOKUP(F199,अंक,5,0)=""),"",IF(AND(VLOOKUP(F199,अंक,5,0)&gt;=86),5,IF(AND(VLOOKUP(F199,अंक,5,0)&gt;=76),4,IF(AND(VLOOKUP(F199,अंक,5,0)&gt;=65),3,0))))))),"")</f>
        <v/>
      </c>
      <c s="197" t="str">
        <f t="shared" si="29"/>
        <v/>
      </c>
      <c s="354"/>
      <c s="354"/>
      <c s="196"/>
    </row>
    <row r="200" spans="1:18" ht="21.75" customHeight="1">
      <c r="A200" s="193" t="str">
        <f>'DATA SHEET'!A201</f>
        <v/>
      </c>
      <c s="167" t="str">
        <f t="shared" si="30"/>
        <v/>
      </c>
      <c s="191" t="str">
        <f t="shared" si="31"/>
        <v/>
      </c>
      <c s="169" t="str">
        <f t="shared" si="32"/>
        <v/>
      </c>
      <c s="169" t="str">
        <f t="shared" si="33"/>
        <v/>
      </c>
      <c s="170" t="str">
        <f t="shared" si="34"/>
        <v/>
      </c>
      <c s="194" t="str">
        <f t="shared" si="35"/>
        <v/>
      </c>
      <c s="196" t="str">
        <f>IF(AND(B200="",D200="",F200="",G200=""),"",IF($L$4='DATA SHEET'!$BC$6,VLOOKUP(F200,अंक,21,0),IF($L$4='DATA SHEET'!$BC$7,VLOOKUP(F200,अंक,25,0),IF($L$4='DATA SHEET'!$BC$8,VLOOKUP(F200,अंक,29,0),""))))</f>
        <v/>
      </c>
      <c s="196" t="str">
        <f>IF(AND(B200="",D200="",F200="",G200=""),"",IF($L$4='DATA SHEET'!$BC$6,VLOOKUP(F200,अंक,22,0),IF($L$4='DATA SHEET'!$BC$7,VLOOKUP(F200,अंक,26,0),IF($L$4='DATA SHEET'!$BC$8,VLOOKUP(F200,अंक,30,0),""))))</f>
        <v/>
      </c>
      <c s="196" t="str">
        <f>IF(AND(B200="",D200="",F200="",G200=""),"",IF($L$4='DATA SHEET'!$BC$6,VLOOKUP(F200,अंक,23,0),IF($L$4='DATA SHEET'!$BC$7,VLOOKUP(F200,अंक,27,0),IF($L$4='DATA SHEET'!$BC$8,VLOOKUP(F200,अंक,31,0),""))))</f>
        <v/>
      </c>
      <c s="196" t="str">
        <f>IF(AND(B200="",D200="",F200="",G200=""),"",IF($L$4='DATA SHEET'!$BC$6,VLOOKUP(F200,अंक,24,0),IF($L$4='DATA SHEET'!$BC$7,VLOOKUP(F200,अंक,28,0),IF($L$4='DATA SHEET'!$BC$8,VLOOKUP(F200,अंक,32,0),""))))</f>
        <v/>
      </c>
      <c s="196" t="str">
        <f t="shared" si="37" ref="L200:L206">IF(AND(H200="",I200="",J200="",K200=""),"",IF($L$4="","",SUM(H200,I200,J200,K200,)))</f>
        <v/>
      </c>
      <c s="196" t="str">
        <f t="shared" si="38" ref="M200:M207">IFERROR(IF(OR($L200="",$L$4="",$B200=""),"",ROUNDUP(L200*$M$6%,0)),"")</f>
        <v/>
      </c>
      <c s="196" t="str">
        <f t="shared" si="36"/>
        <v/>
      </c>
      <c s="197" t="str">
        <f t="shared" si="39" ref="O200:O206">IFERROR(IF(F200="","",IF(M200="","",IF(N200="","",SUM(M200:N200)))),"")</f>
        <v/>
      </c>
      <c s="354"/>
      <c s="354"/>
      <c s="196"/>
    </row>
    <row r="201" spans="1:18" ht="21.75" customHeight="1">
      <c r="A201" s="193" t="str">
        <f>'DATA SHEET'!A202</f>
        <v/>
      </c>
      <c s="167" t="str">
        <f t="shared" si="30"/>
        <v/>
      </c>
      <c s="191" t="str">
        <f t="shared" si="31"/>
        <v/>
      </c>
      <c s="169" t="str">
        <f t="shared" si="32"/>
        <v/>
      </c>
      <c s="169" t="str">
        <f t="shared" si="33"/>
        <v/>
      </c>
      <c s="170" t="str">
        <f t="shared" si="34"/>
        <v/>
      </c>
      <c s="194" t="str">
        <f t="shared" si="35"/>
        <v/>
      </c>
      <c s="196" t="str">
        <f>IF(AND(B201="",D201="",F201="",G201=""),"",IF($L$4='DATA SHEET'!$BC$6,VLOOKUP(F201,अंक,21,0),IF($L$4='DATA SHEET'!$BC$7,VLOOKUP(F201,अंक,25,0),IF($L$4='DATA SHEET'!$BC$8,VLOOKUP(F201,अंक,29,0),""))))</f>
        <v/>
      </c>
      <c s="196" t="str">
        <f>IF(AND(B201="",D201="",F201="",G201=""),"",IF($L$4='DATA SHEET'!$BC$6,VLOOKUP(F201,अंक,22,0),IF($L$4='DATA SHEET'!$BC$7,VLOOKUP(F201,अंक,26,0),IF($L$4='DATA SHEET'!$BC$8,VLOOKUP(F201,अंक,30,0),""))))</f>
        <v/>
      </c>
      <c s="196" t="str">
        <f>IF(AND(B201="",D201="",F201="",G201=""),"",IF($L$4='DATA SHEET'!$BC$6,VLOOKUP(F201,अंक,23,0),IF($L$4='DATA SHEET'!$BC$7,VLOOKUP(F201,अंक,27,0),IF($L$4='DATA SHEET'!$BC$8,VLOOKUP(F201,अंक,31,0),""))))</f>
        <v/>
      </c>
      <c s="196" t="str">
        <f>IF(AND(B201="",D201="",F201="",G201=""),"",IF($L$4='DATA SHEET'!$BC$6,VLOOKUP(F201,अंक,24,0),IF($L$4='DATA SHEET'!$BC$7,VLOOKUP(F201,अंक,28,0),IF($L$4='DATA SHEET'!$BC$8,VLOOKUP(F201,अंक,32,0),""))))</f>
        <v/>
      </c>
      <c s="196" t="str">
        <f t="shared" si="37"/>
        <v/>
      </c>
      <c s="196" t="str">
        <f t="shared" si="38"/>
        <v/>
      </c>
      <c s="196" t="str">
        <f t="shared" si="36"/>
        <v/>
      </c>
      <c s="197" t="str">
        <f t="shared" si="39"/>
        <v/>
      </c>
      <c s="354"/>
      <c s="354"/>
      <c s="196"/>
    </row>
    <row r="202" spans="1:18" ht="21.75" customHeight="1">
      <c r="A202" s="193" t="str">
        <f>'DATA SHEET'!A203</f>
        <v/>
      </c>
      <c s="167" t="str">
        <f t="shared" si="30"/>
        <v/>
      </c>
      <c s="191" t="str">
        <f t="shared" si="31"/>
        <v/>
      </c>
      <c s="169" t="str">
        <f t="shared" si="32"/>
        <v/>
      </c>
      <c s="169" t="str">
        <f t="shared" si="33"/>
        <v/>
      </c>
      <c s="170" t="str">
        <f t="shared" si="34"/>
        <v/>
      </c>
      <c s="194" t="str">
        <f t="shared" si="35"/>
        <v/>
      </c>
      <c s="196" t="str">
        <f>IF(AND(B202="",D202="",F202="",G202=""),"",IF($L$4='DATA SHEET'!$BC$6,VLOOKUP(F202,अंक,21,0),IF($L$4='DATA SHEET'!$BC$7,VLOOKUP(F202,अंक,25,0),IF($L$4='DATA SHEET'!$BC$8,VLOOKUP(F202,अंक,29,0),""))))</f>
        <v/>
      </c>
      <c s="196" t="str">
        <f>IF(AND(B202="",D202="",F202="",G202=""),"",IF($L$4='DATA SHEET'!$BC$6,VLOOKUP(F202,अंक,22,0),IF($L$4='DATA SHEET'!$BC$7,VLOOKUP(F202,अंक,26,0),IF($L$4='DATA SHEET'!$BC$8,VLOOKUP(F202,अंक,30,0),""))))</f>
        <v/>
      </c>
      <c s="196" t="str">
        <f>IF(AND(B202="",D202="",F202="",G202=""),"",IF($L$4='DATA SHEET'!$BC$6,VLOOKUP(F202,अंक,23,0),IF($L$4='DATA SHEET'!$BC$7,VLOOKUP(F202,अंक,27,0),IF($L$4='DATA SHEET'!$BC$8,VLOOKUP(F202,अंक,31,0),""))))</f>
        <v/>
      </c>
      <c s="196" t="str">
        <f>IF(AND(B202="",D202="",F202="",G202=""),"",IF($L$4='DATA SHEET'!$BC$6,VLOOKUP(F202,अंक,24,0),IF($L$4='DATA SHEET'!$BC$7,VLOOKUP(F202,अंक,28,0),IF($L$4='DATA SHEET'!$BC$8,VLOOKUP(F202,अंक,32,0),""))))</f>
        <v/>
      </c>
      <c s="196" t="str">
        <f t="shared" si="37"/>
        <v/>
      </c>
      <c s="196" t="str">
        <f t="shared" si="38"/>
        <v/>
      </c>
      <c s="196" t="str">
        <f t="shared" si="36"/>
        <v/>
      </c>
      <c s="197" t="str">
        <f t="shared" si="39"/>
        <v/>
      </c>
      <c s="354"/>
      <c s="354"/>
      <c s="196"/>
    </row>
    <row r="203" spans="1:18" ht="21.75" customHeight="1">
      <c r="A203" s="193" t="str">
        <f>'DATA SHEET'!A204</f>
        <v/>
      </c>
      <c s="167" t="str">
        <f t="shared" si="30"/>
        <v/>
      </c>
      <c s="191" t="str">
        <f t="shared" si="31"/>
        <v/>
      </c>
      <c s="169" t="str">
        <f t="shared" si="32"/>
        <v/>
      </c>
      <c s="169" t="str">
        <f t="shared" si="33"/>
        <v/>
      </c>
      <c s="170" t="str">
        <f t="shared" si="34"/>
        <v/>
      </c>
      <c s="194" t="str">
        <f t="shared" si="35"/>
        <v/>
      </c>
      <c s="196" t="str">
        <f>IF(AND(B203="",D203="",F203="",G203=""),"",IF($L$4='DATA SHEET'!$BC$6,VLOOKUP(F203,अंक,21,0),IF($L$4='DATA SHEET'!$BC$7,VLOOKUP(F203,अंक,25,0),IF($L$4='DATA SHEET'!$BC$8,VLOOKUP(F203,अंक,29,0),""))))</f>
        <v/>
      </c>
      <c s="196" t="str">
        <f>IF(AND(B203="",D203="",F203="",G203=""),"",IF($L$4='DATA SHEET'!$BC$6,VLOOKUP(F203,अंक,22,0),IF($L$4='DATA SHEET'!$BC$7,VLOOKUP(F203,अंक,26,0),IF($L$4='DATA SHEET'!$BC$8,VLOOKUP(F203,अंक,30,0),""))))</f>
        <v/>
      </c>
      <c s="196" t="str">
        <f>IF(AND(B203="",D203="",F203="",G203=""),"",IF($L$4='DATA SHEET'!$BC$6,VLOOKUP(F203,अंक,23,0),IF($L$4='DATA SHEET'!$BC$7,VLOOKUP(F203,अंक,27,0),IF($L$4='DATA SHEET'!$BC$8,VLOOKUP(F203,अंक,31,0),""))))</f>
        <v/>
      </c>
      <c s="196" t="str">
        <f>IF(AND(B203="",D203="",F203="",G203=""),"",IF($L$4='DATA SHEET'!$BC$6,VLOOKUP(F203,अंक,24,0),IF($L$4='DATA SHEET'!$BC$7,VLOOKUP(F203,अंक,28,0),IF($L$4='DATA SHEET'!$BC$8,VLOOKUP(F203,अंक,32,0),""))))</f>
        <v/>
      </c>
      <c s="196" t="str">
        <f t="shared" si="37"/>
        <v/>
      </c>
      <c s="196" t="str">
        <f t="shared" si="38"/>
        <v/>
      </c>
      <c s="196" t="str">
        <f t="shared" si="36"/>
        <v/>
      </c>
      <c s="197" t="str">
        <f t="shared" si="39"/>
        <v/>
      </c>
      <c s="354"/>
      <c s="354"/>
      <c s="196"/>
    </row>
    <row r="204" spans="1:18" ht="21.75" customHeight="1">
      <c r="A204" s="193" t="str">
        <f>'DATA SHEET'!A205</f>
        <v/>
      </c>
      <c s="167" t="str">
        <f t="shared" si="30"/>
        <v/>
      </c>
      <c s="191" t="str">
        <f t="shared" si="31"/>
        <v/>
      </c>
      <c s="169" t="str">
        <f t="shared" si="32"/>
        <v/>
      </c>
      <c s="169" t="str">
        <f t="shared" si="33"/>
        <v/>
      </c>
      <c s="170" t="str">
        <f t="shared" si="34"/>
        <v/>
      </c>
      <c s="194" t="str">
        <f t="shared" si="35"/>
        <v/>
      </c>
      <c s="196" t="str">
        <f>IF(AND(B204="",D204="",F204="",G204=""),"",IF($L$4='DATA SHEET'!$BC$6,VLOOKUP(F204,अंक,21,0),IF($L$4='DATA SHEET'!$BC$7,VLOOKUP(F204,अंक,25,0),IF($L$4='DATA SHEET'!$BC$8,VLOOKUP(F204,अंक,29,0),""))))</f>
        <v/>
      </c>
      <c s="196" t="str">
        <f>IF(AND(B204="",D204="",F204="",G204=""),"",IF($L$4='DATA SHEET'!$BC$6,VLOOKUP(F204,अंक,22,0),IF($L$4='DATA SHEET'!$BC$7,VLOOKUP(F204,अंक,26,0),IF($L$4='DATA SHEET'!$BC$8,VLOOKUP(F204,अंक,30,0),""))))</f>
        <v/>
      </c>
      <c s="196" t="str">
        <f>IF(AND(B204="",D204="",F204="",G204=""),"",IF($L$4='DATA SHEET'!$BC$6,VLOOKUP(F204,अंक,23,0),IF($L$4='DATA SHEET'!$BC$7,VLOOKUP(F204,अंक,27,0),IF($L$4='DATA SHEET'!$BC$8,VLOOKUP(F204,अंक,31,0),""))))</f>
        <v/>
      </c>
      <c s="196" t="str">
        <f>IF(AND(B204="",D204="",F204="",G204=""),"",IF($L$4='DATA SHEET'!$BC$6,VLOOKUP(F204,अंक,24,0),IF($L$4='DATA SHEET'!$BC$7,VLOOKUP(F204,अंक,28,0),IF($L$4='DATA SHEET'!$BC$8,VLOOKUP(F204,अंक,32,0),""))))</f>
        <v/>
      </c>
      <c s="196" t="str">
        <f t="shared" si="37"/>
        <v/>
      </c>
      <c s="196" t="str">
        <f t="shared" si="38"/>
        <v/>
      </c>
      <c s="196" t="str">
        <f t="shared" si="36"/>
        <v/>
      </c>
      <c s="197" t="str">
        <f t="shared" si="39"/>
        <v/>
      </c>
      <c s="354"/>
      <c s="354"/>
      <c s="196"/>
    </row>
    <row r="205" spans="1:18" ht="21.75" customHeight="1">
      <c r="A205" s="193" t="str">
        <f>'DATA SHEET'!A206</f>
        <v/>
      </c>
      <c s="167" t="str">
        <f t="shared" si="30"/>
        <v/>
      </c>
      <c s="191" t="str">
        <f t="shared" si="31"/>
        <v/>
      </c>
      <c s="169" t="str">
        <f t="shared" si="32"/>
        <v/>
      </c>
      <c s="169" t="str">
        <f t="shared" si="33"/>
        <v/>
      </c>
      <c s="170" t="str">
        <f t="shared" si="34"/>
        <v/>
      </c>
      <c s="194" t="str">
        <f t="shared" si="35"/>
        <v/>
      </c>
      <c s="196" t="str">
        <f>IF(AND(B205="",D205="",F205="",G205=""),"",IF($L$4='DATA SHEET'!$BC$6,VLOOKUP(F205,अंक,21,0),IF($L$4='DATA SHEET'!$BC$7,VLOOKUP(F205,अंक,25,0),IF($L$4='DATA SHEET'!$BC$8,VLOOKUP(F205,अंक,29,0),""))))</f>
        <v/>
      </c>
      <c s="196" t="str">
        <f>IF(AND(B205="",D205="",F205="",G205=""),"",IF($L$4='DATA SHEET'!$BC$6,VLOOKUP(F205,अंक,22,0),IF($L$4='DATA SHEET'!$BC$7,VLOOKUP(F205,अंक,26,0),IF($L$4='DATA SHEET'!$BC$8,VLOOKUP(F205,अंक,30,0),""))))</f>
        <v/>
      </c>
      <c s="196" t="str">
        <f>IF(AND(B205="",D205="",F205="",G205=""),"",IF($L$4='DATA SHEET'!$BC$6,VLOOKUP(F205,अंक,23,0),IF($L$4='DATA SHEET'!$BC$7,VLOOKUP(F205,अंक,27,0),IF($L$4='DATA SHEET'!$BC$8,VLOOKUP(F205,अंक,31,0),""))))</f>
        <v/>
      </c>
      <c s="196" t="str">
        <f>IF(AND(B205="",D205="",F205="",G205=""),"",IF($L$4='DATA SHEET'!$BC$6,VLOOKUP(F205,अंक,24,0),IF($L$4='DATA SHEET'!$BC$7,VLOOKUP(F205,अंक,28,0),IF($L$4='DATA SHEET'!$BC$8,VLOOKUP(F205,अंक,32,0),""))))</f>
        <v/>
      </c>
      <c s="196" t="str">
        <f t="shared" si="37"/>
        <v/>
      </c>
      <c s="196" t="str">
        <f t="shared" si="38"/>
        <v/>
      </c>
      <c s="196" t="str">
        <f t="shared" si="36"/>
        <v/>
      </c>
      <c s="197" t="str">
        <f t="shared" si="39"/>
        <v/>
      </c>
      <c s="354"/>
      <c s="354"/>
      <c s="196"/>
    </row>
    <row r="206" spans="1:18" ht="21.75" customHeight="1">
      <c r="A206" s="193" t="str">
        <f>'DATA SHEET'!A207</f>
        <v/>
      </c>
      <c s="167" t="str">
        <f t="shared" si="30"/>
        <v/>
      </c>
      <c s="191" t="str">
        <f t="shared" si="31"/>
        <v/>
      </c>
      <c s="169" t="str">
        <f t="shared" si="32"/>
        <v/>
      </c>
      <c s="169" t="str">
        <f t="shared" si="33"/>
        <v/>
      </c>
      <c s="170" t="str">
        <f t="shared" si="34"/>
        <v/>
      </c>
      <c s="194" t="str">
        <f t="shared" si="35"/>
        <v/>
      </c>
      <c s="196" t="str">
        <f>IF(AND(B206="",D206="",F206="",G206=""),"",IF($L$4='DATA SHEET'!$BC$6,VLOOKUP(F206,अंक,21,0),IF($L$4='DATA SHEET'!$BC$7,VLOOKUP(F206,अंक,25,0),IF($L$4='DATA SHEET'!$BC$8,VLOOKUP(F206,अंक,29,0),""))))</f>
        <v/>
      </c>
      <c s="196" t="str">
        <f>IF(AND(B206="",D206="",F206="",G206=""),"",IF($L$4='DATA SHEET'!$BC$6,VLOOKUP(F206,अंक,22,0),IF($L$4='DATA SHEET'!$BC$7,VLOOKUP(F206,अंक,26,0),IF($L$4='DATA SHEET'!$BC$8,VLOOKUP(F206,अंक,30,0),""))))</f>
        <v/>
      </c>
      <c s="196" t="str">
        <f>IF(AND(B206="",D206="",F206="",G206=""),"",IF($L$4='DATA SHEET'!$BC$6,VLOOKUP(F206,अंक,23,0),IF($L$4='DATA SHEET'!$BC$7,VLOOKUP(F206,अंक,27,0),IF($L$4='DATA SHEET'!$BC$8,VLOOKUP(F206,अंक,31,0),""))))</f>
        <v/>
      </c>
      <c s="196" t="str">
        <f>IF(AND(B206="",D206="",F206="",G206=""),"",IF($L$4='DATA SHEET'!$BC$6,VLOOKUP(F206,अंक,24,0),IF($L$4='DATA SHEET'!$BC$7,VLOOKUP(F206,अंक,28,0),IF($L$4='DATA SHEET'!$BC$8,VLOOKUP(F206,अंक,32,0),""))))</f>
        <v/>
      </c>
      <c s="196" t="str">
        <f t="shared" si="37"/>
        <v/>
      </c>
      <c s="196" t="str">
        <f t="shared" si="38"/>
        <v/>
      </c>
      <c s="196" t="str">
        <f t="shared" si="36"/>
        <v/>
      </c>
      <c s="197" t="str">
        <f t="shared" si="39"/>
        <v/>
      </c>
      <c s="354"/>
      <c s="354"/>
      <c s="196"/>
    </row>
    <row r="207" spans="1:18" ht="21.75" customHeight="1">
      <c r="A207" s="224" t="str">
        <f>'DATA SHEET'!A208</f>
        <v/>
      </c>
      <c s="225" t="str">
        <f t="shared" si="30"/>
        <v/>
      </c>
      <c s="226" t="str">
        <f t="shared" si="31"/>
        <v/>
      </c>
      <c s="227" t="str">
        <f t="shared" si="32"/>
        <v/>
      </c>
      <c s="227" t="str">
        <f t="shared" si="33"/>
        <v/>
      </c>
      <c s="228" t="str">
        <f t="shared" si="34"/>
        <v/>
      </c>
      <c s="229" t="str">
        <f t="shared" si="35"/>
        <v/>
      </c>
      <c s="230" t="str">
        <f>IF(AND(B207="",D207="",F207="",G207=""),"",IF($L$4='DATA SHEET'!$BC$6,VLOOKUP(F207,अंक,21,0),IF($L$4='DATA SHEET'!$BC$7,VLOOKUP(F207,अंक,25,0),IF($L$4='DATA SHEET'!$BC$8,VLOOKUP(F207,अंक,29,0),""))))</f>
        <v/>
      </c>
      <c s="230" t="str">
        <f>IF(AND(B207="",D207="",F207="",G207=""),"",IF($L$4='DATA SHEET'!$BC$6,VLOOKUP(F207,अंक,22,0),IF($L$4='DATA SHEET'!$BC$7,VLOOKUP(F207,अंक,26,0),IF($L$4='DATA SHEET'!$BC$8,VLOOKUP(F207,अंक,30,0),""))))</f>
        <v/>
      </c>
      <c s="230" t="str">
        <f>IF(AND(B207="",D207="",F207="",G207=""),"",IF($L$4='DATA SHEET'!$BC$6,VLOOKUP(F207,अंक,23,0),IF($L$4='DATA SHEET'!$BC$7,VLOOKUP(F207,अंक,27,0),IF($L$4='DATA SHEET'!$BC$8,VLOOKUP(F207,अंक,31,0),""))))</f>
        <v/>
      </c>
      <c s="230" t="str">
        <f>IF(AND(B207="",D207="",F207="",G207=""),"",IF($L$4='DATA SHEET'!$BC$6,VLOOKUP(F207,अंक,24,0),IF($L$4='DATA SHEET'!$BC$7,VLOOKUP(F207,अंक,28,0),IF($L$4='DATA SHEET'!$BC$8,VLOOKUP(F207,अंक,32,0),""))))</f>
        <v/>
      </c>
      <c s="230" t="str">
        <f>IF(AND(H207="",I207="",J207="",K207=""),"",IF($L$4="","",SUM(H207,I207,J207,K207,)))</f>
        <v/>
      </c>
      <c s="230" t="str">
        <f t="shared" si="38"/>
        <v/>
      </c>
      <c s="230" t="str">
        <f t="shared" si="36"/>
        <v/>
      </c>
      <c s="231" t="str">
        <f t="shared" si="40" ref="O207">IFERROR(IF(F207="","",IF(M207="","",IF(N207="","",SUM(M207:N207)))),"")</f>
        <v/>
      </c>
      <c s="343"/>
      <c s="343"/>
      <c s="230"/>
    </row>
    <row r="208" spans="4:17" ht="77.25" customHeight="1">
      <c r="D208" s="251" t="s">
        <v>927</v>
      </c>
      <c s="198"/>
      <c s="198"/>
      <c r="I208" s="199"/>
      <c r="L208" s="251" t="s">
        <v>941</v>
      </c>
      <c r="P208" s="186"/>
      <c s="186"/>
    </row>
    <row r="209" ht="15"/>
    <row r="210" ht="15" hidden="1"/>
    <row r="211" ht="15" hidden="1"/>
    <row r="212" ht="15" hidden="1"/>
  </sheetData>
  <sheetProtection password="CDA0" sheet="1" objects="1" scenarios="1" formatRows="0"/>
  <mergeCells count="18">
    <mergeCell ref="P7:P207"/>
    <mergeCell ref="Q7:Q207"/>
    <mergeCell ref="A2:P2"/>
    <mergeCell ref="F5:F6"/>
    <mergeCell ref="A1:P1"/>
    <mergeCell ref="H4:K4"/>
    <mergeCell ref="F4:G4"/>
    <mergeCell ref="A4:B4"/>
    <mergeCell ref="G5:G6"/>
    <mergeCell ref="P5:P6"/>
    <mergeCell ref="A5:A6"/>
    <mergeCell ref="B5:B6"/>
    <mergeCell ref="C5:C6"/>
    <mergeCell ref="E5:E6"/>
    <mergeCell ref="D5:D6"/>
    <mergeCell ref="L4:Q4"/>
    <mergeCell ref="A3:Q3"/>
    <mergeCell ref="Q5:Q6"/>
  </mergeCells>
  <conditionalFormatting sqref="G28:O28">
    <cfRule type="expression" priority="8" dxfId="10">
      <formula>$A28=""</formula>
    </cfRule>
  </conditionalFormatting>
  <conditionalFormatting sqref="A7:G7 G29:G207 G8:G27 B8:F207">
    <cfRule type="expression" priority="9" dxfId="10">
      <formula>$A7=""</formula>
    </cfRule>
  </conditionalFormatting>
  <conditionalFormatting sqref="A8:A207">
    <cfRule type="expression" priority="10" dxfId="10">
      <formula>$A8=""</formula>
    </cfRule>
  </conditionalFormatting>
  <conditionalFormatting sqref="H29:O207 R29:R207">
    <cfRule type="expression" priority="5" dxfId="10">
      <formula>$A29=""</formula>
    </cfRule>
  </conditionalFormatting>
  <dataValidations count="2">
    <dataValidation type="list" allowBlank="1" showInputMessage="1" showErrorMessage="1" sqref="R1:S4">
      <formula1>"संस्कृत,विज्ञान, सामाजिक विज्ञान"</formula1>
    </dataValidation>
    <dataValidation type="list" allowBlank="1" showInputMessage="1" showErrorMessage="1" sqref="L4:P4">
      <formula1>$R$1:$R$4</formula1>
    </dataValidation>
  </dataValidations>
  <printOptions horizontalCentered="1"/>
  <pageMargins left="0.196850393700787" right="0.196850393700787" top="0.196850393700787" bottom="0.196850393700787" header="0.118110236220472" footer="0.118110236220472"/>
  <pageSetup orientation="portrait" paperSize="9" scale="83" r:id="rId1"/>
  <headerFooter>
    <oddFooter>&amp;C&amp;"Calibri,Bold"&amp;14MADE BYE:-- BHAGIRATH MAL KOLIYA</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tabColor rgb="FFC8089F"/>
  </sheetPr>
  <dimension ref="A1:O1001"/>
  <sheetViews>
    <sheetView workbookViewId="0" topLeftCell="A1">
      <selection pane="topLeft" activeCell="H4" sqref="H4:N4"/>
    </sheetView>
  </sheetViews>
  <sheetFormatPr defaultColWidth="0" defaultRowHeight="15" zeroHeight="1"/>
  <cols>
    <col min="1" max="1" width="4.57142857142857" style="140" customWidth="1"/>
    <col min="2" max="2" width="7.28571428571429" style="140" customWidth="1"/>
    <col min="3" max="3" width="10.5714285714286" style="140" customWidth="1"/>
    <col min="4" max="4" width="24.7142857142857" style="140" customWidth="1"/>
    <col min="5" max="5" width="21.5714285714286" style="140" hidden="1" customWidth="1"/>
    <col min="6" max="6" width="6.57142857142857" style="140" customWidth="1"/>
    <col min="7" max="7" width="8.57142857142857" style="140" customWidth="1"/>
    <col min="8" max="9" width="4.71428571428571" style="140" customWidth="1"/>
    <col min="10" max="11" width="5.57142857142857" style="140" customWidth="1"/>
    <col min="12" max="12" width="7.57142857142857" style="140" hidden="1" customWidth="1"/>
    <col min="13" max="13" width="4.71428571428571" style="140" customWidth="1"/>
    <col min="14" max="14" width="6.42857142857143" style="140" customWidth="1"/>
    <col min="15" max="15" width="14.4285714285714" style="140" customWidth="1"/>
    <col min="16" max="16384" width="14.4285714285714" style="140" hidden="1"/>
  </cols>
  <sheetData>
    <row r="1" spans="1:14" s="37" customFormat="1" ht="39.75" customHeight="1">
      <c r="A1" s="358" t="str">
        <f>'DATA SHEET'!A1</f>
        <v>निर्माणकर्ता:--भागीरथ मल अध्यापक L-1 G.S.S.SCHOOL  DASANA KHURD (MOULASAR) डीडवाना-कुचामन मोब.न.9828789204</v>
      </c>
      <c s="358"/>
      <c s="358"/>
      <c s="358"/>
      <c s="358"/>
      <c s="358"/>
      <c s="358"/>
      <c s="358"/>
      <c s="358"/>
      <c s="358"/>
      <c s="358"/>
      <c s="358"/>
      <c s="358"/>
      <c s="358"/>
    </row>
    <row r="2" spans="1:14" ht="24.75" customHeight="1">
      <c r="A2" s="355" t="str">
        <f>IF('DATA SHEET'!L4="Hindi",'DATA SHEET'!A2,'DATA SHEET'!A3)</f>
        <v>राजकीय उच्च माध्यमिक विद्यालय डसाणा खुर्द (मौलासर) डीडवाना-कुचामन</v>
      </c>
      <c s="356"/>
      <c s="356"/>
      <c s="356"/>
      <c s="356"/>
      <c s="356"/>
      <c s="356"/>
      <c s="356"/>
      <c s="356"/>
      <c s="356"/>
      <c s="356"/>
      <c s="356"/>
      <c s="356"/>
      <c s="367"/>
    </row>
    <row r="3" spans="1:14" ht="24" customHeight="1">
      <c r="A3" s="368" t="str">
        <f>'DATA SHEET'!A4</f>
        <v>सत्रांक वर्कशीट 2023-2024</v>
      </c>
      <c s="369"/>
      <c s="369"/>
      <c s="369"/>
      <c s="369"/>
      <c s="369"/>
      <c s="369"/>
      <c s="369"/>
      <c s="369"/>
      <c s="369"/>
      <c s="369"/>
      <c s="369"/>
      <c s="369"/>
      <c s="370"/>
    </row>
    <row r="4" spans="1:14" ht="21" customHeight="1">
      <c r="A4" s="359" t="str">
        <f>IF('DATA SHEET'!L4="Hindi",CONCATENATE("कक्षा :- ",'DATA SHEET'!H5," "),CONCATENATE("CLASS :- ",'DATA SHEET'!H5," "))</f>
        <v xml:space="preserve">कक्षा :- 8 </v>
      </c>
      <c s="360"/>
      <c s="221" t="str">
        <f>IF('प्रपत्र B '!C4="","",'प्रपत्र B '!C4)</f>
        <v>A</v>
      </c>
      <c s="312" t="str">
        <f>IF('DATA SHEET'!$L$4="Hindi","विद्यालय अभिलेख संधारण हेतु ","RECORD FOR MAINTENANCE'")</f>
        <v xml:space="preserve">विद्यालय अभिलेख संधारण हेतु </v>
      </c>
      <c s="312"/>
      <c s="312"/>
      <c s="312"/>
      <c s="312" t="str">
        <f>IF('DATA SHEET'!L4="Hindi","प्रपत्र -2 'ब+'स''","FORMATE - 2'B'+'C'")</f>
        <v>प्रपत्र -2 'ब+'स''</v>
      </c>
      <c s="312"/>
      <c s="312"/>
      <c s="312"/>
      <c s="312"/>
      <c s="312"/>
      <c s="312"/>
    </row>
    <row r="5" spans="1:14" ht="116.25" customHeight="1">
      <c r="A5" s="365" t="str">
        <f>IF('DATA SHEET'!$L$4="Hindi","क्र. स .","SR. NO.")</f>
        <v>क्र. स .</v>
      </c>
      <c s="361" t="str">
        <f>IF('DATA SHEET'!$L$4="Hindi","प्रवेशांक","SCHOLAR  NO.")</f>
        <v>प्रवेशांक</v>
      </c>
      <c s="361" t="str">
        <f>IF('DATA SHEET'!$L$4="Hindi","जन्म दिनांक","DATE OF BIRTH")</f>
        <v>जन्म दिनांक</v>
      </c>
      <c s="363" t="str">
        <f>IF('DATA SHEET'!$L$4="Hindi","विद्यार्थी का नाम","STUDENT'S NAME")</f>
        <v>विद्यार्थी का नाम</v>
      </c>
      <c s="363" t="str">
        <f>IF('DATA SHEET'!$L$4="Hindi","पिता का नाम","FATHER'S NAME")</f>
        <v>पिता का नाम</v>
      </c>
      <c s="364" t="str">
        <f>IF('DATA SHEET'!$L$4="Hindi","कक्षा रोल न. ","CLASS ROLL NO.")</f>
        <v xml:space="preserve">कक्षा रोल न. </v>
      </c>
      <c s="364" t="str">
        <f>IF('DATA SHEET'!$L$4="HINDI","बोर्ड रोल न. ","BOARD ROLL NO.")</f>
        <v xml:space="preserve">बोर्ड रोल न. </v>
      </c>
      <c s="220" t="str">
        <f>IF('DATA SHEET'!$L$4="Hindi","हिन्दी ","HINDI")</f>
        <v xml:space="preserve">हिन्दी </v>
      </c>
      <c s="220" t="str">
        <f>IF('DATA SHEET'!$L$4="HINDI","अंग्रेजी ","ENGLISH")</f>
        <v xml:space="preserve">अंग्रेजी </v>
      </c>
      <c s="220" t="str">
        <f>IF('DATA SHEET'!$L$4="HINDI","गणित","MATHS")</f>
        <v>गणित</v>
      </c>
      <c s="200" t="str">
        <f>IF('DATA SHEET'!$L$4="HINDI","तृतीय भाषा ","THIRD LANG.")</f>
        <v xml:space="preserve">तृतीय भाषा </v>
      </c>
      <c s="201" t="e">
        <f>IF(#REF!="Hindi","संस्कृत (केवल संस्कृत विद्यालयों के लिए)","Sanskrit (Only For Sanskrit School)")</f>
        <v>#REF!</v>
      </c>
      <c s="200" t="str">
        <f>IF('DATA SHEET'!$L$4="HINDI","विज्ञान ","SCIENCE")</f>
        <v xml:space="preserve">विज्ञान </v>
      </c>
      <c s="200" t="str">
        <f>IF('DATA SHEET'!$L$4="HINDI","सामाजिक विज्ञान ","SOCIAL SCIENCE")</f>
        <v xml:space="preserve">सामाजिक विज्ञान </v>
      </c>
    </row>
    <row r="6" spans="1:14" ht="21.75" customHeight="1">
      <c r="A6" s="366"/>
      <c s="362"/>
      <c s="362"/>
      <c s="362"/>
      <c s="362"/>
      <c s="362"/>
      <c s="362"/>
      <c s="202">
        <v>20</v>
      </c>
      <c s="202">
        <v>20</v>
      </c>
      <c s="202">
        <v>20</v>
      </c>
      <c s="203">
        <v>20</v>
      </c>
      <c s="202">
        <v>20</v>
      </c>
      <c s="202">
        <v>20</v>
      </c>
      <c s="203">
        <v>20</v>
      </c>
    </row>
    <row r="7" spans="1:14" ht="21.75" customHeight="1">
      <c r="A7" s="166">
        <f>'DATA SHEET'!A8</f>
        <v>1</v>
      </c>
      <c s="167">
        <f t="shared" si="0" ref="B7">IFERROR(IF($C$4="","",VLOOKUP(A7,नाम,4,0)),"")</f>
        <v>550</v>
      </c>
      <c s="219">
        <f t="shared" si="1" ref="C7:C38">IFERROR(IF($C$4="","",VLOOKUP(A7,नाम,11,0)),"")</f>
        <v>40523</v>
      </c>
      <c s="169" t="str">
        <f t="shared" si="2" ref="D7:D70">IFERROR(IF($C$4="","",VLOOKUP(A7,नाम,6,0)),"")</f>
        <v>AJAY</v>
      </c>
      <c s="169" t="str">
        <f t="shared" si="3" ref="E7:E70">IFERROR(IF($C$4="","",VLOOKUP(A7,नाम,8,0)),"")</f>
        <v>GIRDHARI</v>
      </c>
      <c s="170">
        <f t="shared" si="4" ref="F7:F70">IFERROR(IF($C$4="","",VLOOKUP(A7,नाम,12,0)),"")</f>
        <v>8049</v>
      </c>
      <c s="204" t="str">
        <f t="shared" si="5" ref="G7:G70">IFERROR(IF($C$4="","",VLOOKUP(A7,नाम,13,0)),"")</f>
        <v/>
      </c>
      <c s="204">
        <f t="shared" si="6" ref="H7:H38">IF(AND(B7="",D7="",F7="",G7=""),"",VLOOKUP(F7,सत्रांक,2,0))</f>
        <v>19</v>
      </c>
      <c s="204">
        <f t="shared" si="7" ref="I7:I38">IF(AND(B7="",D7="",F7="",G7=""),"",VLOOKUP(F7,सत्रांक,3,0))</f>
        <v>18</v>
      </c>
      <c s="204">
        <f t="shared" si="8" ref="J7:J38">IF(AND(B7="",D7="",F7="",G7=""),"",VLOOKUP(F7,सत्रांक,4,0))</f>
        <v>19</v>
      </c>
      <c s="205">
        <f>IF(AND(B7="",D7="",F7="",G7=""),"",VLOOKUP(F7,सत्रांक,5,0))</f>
        <v>18</v>
      </c>
      <c s="204" t="e">
        <f>IF(AND(#REF!="NO"),"",IF(AND(B7="",D7="",F7="",G7=""),"",VLOOKUP(F7,सत्रांक,6,0)))</f>
        <v>#REF!</v>
      </c>
      <c s="205">
        <f t="shared" si="9" ref="M7:M38">IF(AND(B7="",D7="",F7="",G7=""),"",VLOOKUP(F7,सत्रांक,6,0))</f>
        <v>18</v>
      </c>
      <c s="205">
        <f t="shared" si="10" ref="N7:N38">IF(AND(B7="",D7="",F7="",G7=""),"",VLOOKUP(F7,सत्रांक,7,0))</f>
        <v>18</v>
      </c>
    </row>
    <row r="8" spans="1:14" ht="21.75" customHeight="1">
      <c r="A8" s="166">
        <f>'DATA SHEET'!A9</f>
        <v>2</v>
      </c>
      <c s="206">
        <f t="shared" si="11" ref="B8:B38">IFERROR(IF($C$4="","",VLOOKUP(A8,नाम,4,0)),"")</f>
        <v>604</v>
      </c>
      <c s="219">
        <f t="shared" si="1"/>
        <v>40409</v>
      </c>
      <c s="169" t="str">
        <f t="shared" si="2"/>
        <v>BHAWNA KANWAR</v>
      </c>
      <c s="169" t="str">
        <f t="shared" si="3"/>
        <v>ANAND SINGH</v>
      </c>
      <c s="170">
        <f t="shared" si="4"/>
        <v>8050</v>
      </c>
      <c s="204" t="str">
        <f t="shared" si="5"/>
        <v/>
      </c>
      <c s="204">
        <f t="shared" si="6"/>
        <v>18</v>
      </c>
      <c s="204">
        <f t="shared" si="7"/>
        <v>18</v>
      </c>
      <c s="204">
        <f t="shared" si="8"/>
        <v>18</v>
      </c>
      <c s="205">
        <f t="shared" si="12" ref="K8:K38">IF(AND(B8="",D8="",F8="",G8=""),"",VLOOKUP(F8,सत्रांक,5,0))</f>
        <v>18</v>
      </c>
      <c s="204" t="e">
        <f>IF(AND(#REF!="NO"),"",IF(AND(B8="",D8="",F8="",G8=""),"",VLOOKUP(F8,सत्रांक,6,0)))</f>
        <v>#REF!</v>
      </c>
      <c s="205">
        <f t="shared" si="9"/>
        <v>18</v>
      </c>
      <c s="205">
        <f t="shared" si="10"/>
        <v>18</v>
      </c>
    </row>
    <row r="9" spans="1:14" ht="21.75" customHeight="1">
      <c r="A9" s="166">
        <f>'DATA SHEET'!A10</f>
        <v>3</v>
      </c>
      <c s="206">
        <f t="shared" si="11"/>
        <v>495</v>
      </c>
      <c s="219">
        <f t="shared" si="1"/>
        <v>40882</v>
      </c>
      <c s="169" t="str">
        <f t="shared" si="2"/>
        <v>CHHATRAPAL</v>
      </c>
      <c s="169" t="str">
        <f t="shared" si="3"/>
        <v>BABLU RAM GURJAR</v>
      </c>
      <c s="170">
        <f t="shared" si="4"/>
        <v>8051</v>
      </c>
      <c s="204" t="str">
        <f t="shared" si="5"/>
        <v/>
      </c>
      <c s="204">
        <f t="shared" si="6"/>
        <v>18</v>
      </c>
      <c s="204">
        <f t="shared" si="7"/>
        <v>18</v>
      </c>
      <c s="204">
        <f t="shared" si="8"/>
        <v>17</v>
      </c>
      <c s="205">
        <f t="shared" si="12"/>
        <v>18</v>
      </c>
      <c s="204" t="e">
        <f>IF(AND(#REF!="NO"),"",IF(AND(B9="",D9="",F9="",G9=""),"",VLOOKUP(F9,सत्रांक,6,0)))</f>
        <v>#REF!</v>
      </c>
      <c s="205">
        <f t="shared" si="9"/>
        <v>19</v>
      </c>
      <c s="205">
        <f t="shared" si="10"/>
        <v>18</v>
      </c>
    </row>
    <row r="10" spans="1:14" ht="21.75" customHeight="1">
      <c r="A10" s="166">
        <f>'DATA SHEET'!A11</f>
        <v>4</v>
      </c>
      <c s="206">
        <f t="shared" si="11"/>
        <v>392</v>
      </c>
      <c s="219">
        <f t="shared" si="1"/>
        <v>40825</v>
      </c>
      <c s="169" t="str">
        <f t="shared" si="2"/>
        <v>DEVRAJ SINGH</v>
      </c>
      <c s="169" t="str">
        <f t="shared" si="3"/>
        <v>MAHAVEER SINGH</v>
      </c>
      <c s="170">
        <f t="shared" si="4"/>
        <v>8052</v>
      </c>
      <c s="204" t="str">
        <f t="shared" si="5"/>
        <v/>
      </c>
      <c s="204">
        <f t="shared" si="6"/>
        <v>18</v>
      </c>
      <c s="204">
        <f t="shared" si="7"/>
        <v>18</v>
      </c>
      <c s="204">
        <f t="shared" si="8"/>
        <v>18</v>
      </c>
      <c s="205">
        <f t="shared" si="12"/>
        <v>17</v>
      </c>
      <c s="204" t="e">
        <f>IF(AND(#REF!="NO"),"",IF(AND(B10="",D10="",F10="",G10=""),"",VLOOKUP(F10,सत्रांक,6,0)))</f>
        <v>#REF!</v>
      </c>
      <c s="205">
        <f t="shared" si="9"/>
        <v>17</v>
      </c>
      <c s="205">
        <f t="shared" si="10"/>
        <v>18</v>
      </c>
    </row>
    <row r="11" spans="1:14" ht="21.75" customHeight="1">
      <c r="A11" s="166">
        <f>'DATA SHEET'!A12</f>
        <v>5</v>
      </c>
      <c s="206">
        <f t="shared" si="11"/>
        <v>443</v>
      </c>
      <c s="219">
        <f t="shared" si="1"/>
        <v>40308</v>
      </c>
      <c s="169" t="str">
        <f t="shared" si="2"/>
        <v>DILIP</v>
      </c>
      <c s="169" t="str">
        <f t="shared" si="3"/>
        <v>BANSI RAM</v>
      </c>
      <c s="170">
        <f t="shared" si="4"/>
        <v>8053</v>
      </c>
      <c s="204" t="str">
        <f t="shared" si="5"/>
        <v/>
      </c>
      <c s="204">
        <f t="shared" si="6"/>
        <v>20</v>
      </c>
      <c s="204">
        <f t="shared" si="7"/>
        <v>20</v>
      </c>
      <c s="204">
        <f t="shared" si="8"/>
        <v>19</v>
      </c>
      <c s="205">
        <f t="shared" si="12"/>
        <v>18</v>
      </c>
      <c s="204" t="e">
        <f>IF(AND(#REF!="NO"),"",IF(AND(B11="",D11="",F11="",G11=""),"",VLOOKUP(F11,सत्रांक,6,0)))</f>
        <v>#REF!</v>
      </c>
      <c s="205">
        <f t="shared" si="9"/>
        <v>19</v>
      </c>
      <c s="205">
        <f t="shared" si="10"/>
        <v>19</v>
      </c>
    </row>
    <row r="12" spans="1:14" ht="21.75" customHeight="1">
      <c r="A12" s="166">
        <f>'DATA SHEET'!A13</f>
        <v>6</v>
      </c>
      <c s="206">
        <f t="shared" si="11"/>
        <v>535</v>
      </c>
      <c s="219">
        <f t="shared" si="1"/>
        <v>39918</v>
      </c>
      <c s="169" t="str">
        <f t="shared" si="2"/>
        <v>HARENDRA GURJAR</v>
      </c>
      <c s="169" t="str">
        <f t="shared" si="3"/>
        <v>BUDHA RAM</v>
      </c>
      <c s="170">
        <f t="shared" si="4"/>
        <v>8054</v>
      </c>
      <c s="204" t="str">
        <f t="shared" si="5"/>
        <v/>
      </c>
      <c s="204">
        <f t="shared" si="6"/>
        <v>19</v>
      </c>
      <c s="204">
        <f t="shared" si="7"/>
        <v>19</v>
      </c>
      <c s="204">
        <f t="shared" si="8"/>
        <v>19</v>
      </c>
      <c s="205">
        <f t="shared" si="12"/>
        <v>19</v>
      </c>
      <c s="204" t="e">
        <f>IF(AND(#REF!="NO"),"",IF(AND(B12="",D12="",F12="",G12=""),"",VLOOKUP(F12,सत्रांक,6,0)))</f>
        <v>#REF!</v>
      </c>
      <c s="205">
        <f t="shared" si="9"/>
        <v>19</v>
      </c>
      <c s="205">
        <f t="shared" si="10"/>
        <v>19</v>
      </c>
    </row>
    <row r="13" spans="1:14" ht="21.75" customHeight="1">
      <c r="A13" s="166">
        <f>'DATA SHEET'!A14</f>
        <v>7</v>
      </c>
      <c s="206">
        <f t="shared" si="11"/>
        <v>629</v>
      </c>
      <c s="219">
        <f t="shared" si="1"/>
        <v>41104</v>
      </c>
      <c s="169" t="str">
        <f t="shared" si="2"/>
        <v>KHUSHI</v>
      </c>
      <c s="169" t="str">
        <f t="shared" si="3"/>
        <v>RAJU RAM</v>
      </c>
      <c s="170">
        <f t="shared" si="4"/>
        <v>8055</v>
      </c>
      <c s="204" t="str">
        <f t="shared" si="5"/>
        <v/>
      </c>
      <c s="204">
        <f t="shared" si="6"/>
        <v>17</v>
      </c>
      <c s="204">
        <f t="shared" si="7"/>
        <v>17</v>
      </c>
      <c s="204">
        <f t="shared" si="8"/>
        <v>20</v>
      </c>
      <c s="205">
        <f t="shared" si="12"/>
        <v>19</v>
      </c>
      <c s="204" t="e">
        <f>IF(AND(#REF!="NO"),"",IF(AND(B13="",D13="",F13="",G13=""),"",VLOOKUP(F13,सत्रांक,6,0)))</f>
        <v>#REF!</v>
      </c>
      <c s="205">
        <f t="shared" si="9"/>
        <v>18</v>
      </c>
      <c s="205">
        <f t="shared" si="10"/>
        <v>19</v>
      </c>
    </row>
    <row r="14" spans="1:14" ht="21.75" customHeight="1">
      <c r="A14" s="166">
        <f>'DATA SHEET'!A15</f>
        <v>8</v>
      </c>
      <c s="206">
        <f t="shared" si="11"/>
        <v>602</v>
      </c>
      <c s="219">
        <f t="shared" si="1"/>
        <v>40637</v>
      </c>
      <c s="169" t="str">
        <f t="shared" si="2"/>
        <v>KISAN BHAKAR</v>
      </c>
      <c s="169" t="str">
        <f t="shared" si="3"/>
        <v>SATYNARAYAN</v>
      </c>
      <c s="170">
        <f t="shared" si="4"/>
        <v>8056</v>
      </c>
      <c s="204" t="str">
        <f t="shared" si="5"/>
        <v/>
      </c>
      <c s="204">
        <f t="shared" si="6"/>
        <v>17</v>
      </c>
      <c s="204">
        <f t="shared" si="7"/>
        <v>17</v>
      </c>
      <c s="204">
        <f t="shared" si="8"/>
        <v>18</v>
      </c>
      <c s="205">
        <f t="shared" si="12"/>
        <v>18</v>
      </c>
      <c s="204" t="e">
        <f>IF(AND(#REF!="NO"),"",IF(AND(B14="",D14="",F14="",G14=""),"",VLOOKUP(F14,सत्रांक,6,0)))</f>
        <v>#REF!</v>
      </c>
      <c s="205">
        <f t="shared" si="9"/>
        <v>18</v>
      </c>
      <c s="205">
        <f t="shared" si="10"/>
        <v>19</v>
      </c>
    </row>
    <row r="15" spans="1:14" ht="21.75" customHeight="1">
      <c r="A15" s="166">
        <f>'DATA SHEET'!A16</f>
        <v>9</v>
      </c>
      <c s="206">
        <f t="shared" si="11"/>
        <v>581</v>
      </c>
      <c s="219">
        <f t="shared" si="1"/>
        <v>40544</v>
      </c>
      <c s="169" t="str">
        <f t="shared" si="2"/>
        <v>KULDEEP SINGH</v>
      </c>
      <c s="169" t="str">
        <f t="shared" si="3"/>
        <v>GOPAL SINGH</v>
      </c>
      <c s="170">
        <f t="shared" si="4"/>
        <v>8057</v>
      </c>
      <c s="204" t="str">
        <f t="shared" si="5"/>
        <v/>
      </c>
      <c s="204">
        <f t="shared" si="6"/>
        <v>19</v>
      </c>
      <c s="204">
        <f t="shared" si="7"/>
        <v>19</v>
      </c>
      <c s="204">
        <f t="shared" si="8"/>
        <v>18</v>
      </c>
      <c s="205">
        <f t="shared" si="12"/>
        <v>20</v>
      </c>
      <c s="204" t="e">
        <f>IF(AND(#REF!="NO"),"",IF(AND(B15="",D15="",F15="",G15=""),"",VLOOKUP(F15,सत्रांक,6,0)))</f>
        <v>#REF!</v>
      </c>
      <c s="205">
        <f t="shared" si="9"/>
        <v>19</v>
      </c>
      <c s="205">
        <f t="shared" si="10"/>
        <v>19</v>
      </c>
    </row>
    <row r="16" spans="1:14" ht="18.75" customHeight="1">
      <c r="A16" s="166">
        <f>'DATA SHEET'!A17</f>
        <v>10</v>
      </c>
      <c s="206">
        <f t="shared" si="11"/>
        <v>444</v>
      </c>
      <c s="219">
        <f t="shared" si="1"/>
        <v>40040</v>
      </c>
      <c s="169" t="str">
        <f t="shared" si="2"/>
        <v>MANISH NATH</v>
      </c>
      <c s="169" t="str">
        <f t="shared" si="3"/>
        <v>RAJU RAM</v>
      </c>
      <c s="170">
        <f t="shared" si="4"/>
        <v>8058</v>
      </c>
      <c s="204" t="str">
        <f t="shared" si="5"/>
        <v/>
      </c>
      <c s="204">
        <f t="shared" si="6"/>
        <v>19</v>
      </c>
      <c s="204">
        <f t="shared" si="7"/>
        <v>19</v>
      </c>
      <c s="204">
        <f t="shared" si="8"/>
        <v>19</v>
      </c>
      <c s="205">
        <f t="shared" si="12"/>
        <v>20</v>
      </c>
      <c s="204" t="e">
        <f>IF(AND(#REF!="NO"),"",IF(AND(B16="",D16="",F16="",G16=""),"",VLOOKUP(F16,सत्रांक,6,0)))</f>
        <v>#REF!</v>
      </c>
      <c s="205">
        <f t="shared" si="9"/>
        <v>20</v>
      </c>
      <c s="205">
        <f t="shared" si="10"/>
        <v>20</v>
      </c>
    </row>
    <row r="17" spans="1:14" ht="18.75" customHeight="1">
      <c r="A17" s="166">
        <f>'DATA SHEET'!A18</f>
        <v>11</v>
      </c>
      <c s="206">
        <f t="shared" si="11"/>
        <v>387</v>
      </c>
      <c s="219">
        <f t="shared" si="1"/>
        <v>40502</v>
      </c>
      <c s="169" t="str">
        <f t="shared" si="2"/>
        <v>MANOJ SAIN</v>
      </c>
      <c s="169" t="str">
        <f t="shared" si="3"/>
        <v>MOHANA RAM</v>
      </c>
      <c s="170">
        <f t="shared" si="4"/>
        <v>8059</v>
      </c>
      <c s="204" t="str">
        <f t="shared" si="5"/>
        <v/>
      </c>
      <c s="204">
        <f t="shared" si="6"/>
        <v>18</v>
      </c>
      <c s="204">
        <f t="shared" si="7"/>
        <v>18</v>
      </c>
      <c s="204">
        <f t="shared" si="8"/>
        <v>19</v>
      </c>
      <c s="205">
        <f t="shared" si="12"/>
        <v>19</v>
      </c>
      <c s="204" t="e">
        <f>IF(AND(#REF!="NO"),"",IF(AND(B17="",D17="",F17="",G17=""),"",VLOOKUP(F17,सत्रांक,6,0)))</f>
        <v>#REF!</v>
      </c>
      <c s="205">
        <f t="shared" si="9"/>
        <v>19</v>
      </c>
      <c s="205">
        <f t="shared" si="10"/>
        <v>19</v>
      </c>
    </row>
    <row r="18" spans="1:14" ht="18.75" customHeight="1">
      <c r="A18" s="166">
        <f>'DATA SHEET'!A19</f>
        <v>12</v>
      </c>
      <c s="206">
        <f t="shared" si="11"/>
        <v>353</v>
      </c>
      <c s="219">
        <f t="shared" si="1"/>
        <v>40795</v>
      </c>
      <c s="169" t="str">
        <f t="shared" si="2"/>
        <v>MOHIT SAIN</v>
      </c>
      <c s="169" t="str">
        <f t="shared" si="3"/>
        <v>RAMNIWAS</v>
      </c>
      <c s="170">
        <f t="shared" si="4"/>
        <v>8060</v>
      </c>
      <c s="204" t="str">
        <f t="shared" si="5"/>
        <v/>
      </c>
      <c s="204">
        <f t="shared" si="6"/>
        <v>19</v>
      </c>
      <c s="204">
        <f t="shared" si="7"/>
        <v>19</v>
      </c>
      <c s="204">
        <f t="shared" si="8"/>
        <v>19</v>
      </c>
      <c s="205">
        <f t="shared" si="12"/>
        <v>19</v>
      </c>
      <c s="204" t="e">
        <f>IF(AND(#REF!="NO"),"",IF(AND(B18="",D18="",F18="",G18=""),"",VLOOKUP(F18,सत्रांक,6,0)))</f>
        <v>#REF!</v>
      </c>
      <c s="205">
        <f t="shared" si="9"/>
        <v>19</v>
      </c>
      <c s="205">
        <f t="shared" si="10"/>
        <v>19</v>
      </c>
    </row>
    <row r="19" spans="1:14" ht="18.75" customHeight="1">
      <c r="A19" s="166">
        <f>'DATA SHEET'!A20</f>
        <v>13</v>
      </c>
      <c s="206">
        <f t="shared" si="11"/>
        <v>504</v>
      </c>
      <c s="219">
        <f t="shared" si="1"/>
        <v>40571</v>
      </c>
      <c s="169" t="str">
        <f t="shared" si="2"/>
        <v>NEHA KANWAR</v>
      </c>
      <c s="169" t="str">
        <f t="shared" si="3"/>
        <v>DHANNA RAM</v>
      </c>
      <c s="170">
        <f t="shared" si="4"/>
        <v>8061</v>
      </c>
      <c s="204" t="str">
        <f t="shared" si="5"/>
        <v/>
      </c>
      <c s="204">
        <f t="shared" si="6"/>
        <v>19</v>
      </c>
      <c s="204">
        <f t="shared" si="7"/>
        <v>19</v>
      </c>
      <c s="204">
        <f t="shared" si="8"/>
        <v>18</v>
      </c>
      <c s="205">
        <f t="shared" si="12"/>
        <v>19</v>
      </c>
      <c s="204" t="e">
        <f>IF(AND(#REF!="NO"),"",IF(AND(B19="",D19="",F19="",G19=""),"",VLOOKUP(F19,सत्रांक,6,0)))</f>
        <v>#REF!</v>
      </c>
      <c s="205">
        <f t="shared" si="9"/>
        <v>19</v>
      </c>
      <c s="205">
        <f t="shared" si="10"/>
        <v>19</v>
      </c>
    </row>
    <row r="20" spans="1:14" ht="18.75" customHeight="1">
      <c r="A20" s="166">
        <f>'DATA SHEET'!A21</f>
        <v>14</v>
      </c>
      <c s="206">
        <f t="shared" si="11"/>
        <v>613</v>
      </c>
      <c s="219">
        <f t="shared" si="1"/>
        <v>40190</v>
      </c>
      <c s="169" t="str">
        <f t="shared" si="2"/>
        <v>NIKITA</v>
      </c>
      <c s="169" t="str">
        <f t="shared" si="3"/>
        <v>RAJU RAM</v>
      </c>
      <c s="170">
        <f t="shared" si="4"/>
        <v>8062</v>
      </c>
      <c s="204" t="str">
        <f t="shared" si="5"/>
        <v/>
      </c>
      <c s="204">
        <f t="shared" si="6"/>
        <v>19</v>
      </c>
      <c s="204">
        <f t="shared" si="7"/>
        <v>19</v>
      </c>
      <c s="204">
        <f t="shared" si="8"/>
        <v>18</v>
      </c>
      <c s="205">
        <f t="shared" si="12"/>
        <v>19</v>
      </c>
      <c s="204" t="e">
        <f>IF(AND(#REF!="NO"),"",IF(AND(B20="",D20="",F20="",G20=""),"",VLOOKUP(F20,सत्रांक,6,0)))</f>
        <v>#REF!</v>
      </c>
      <c s="205">
        <f t="shared" si="9"/>
        <v>19</v>
      </c>
      <c s="205">
        <f t="shared" si="10"/>
        <v>19</v>
      </c>
    </row>
    <row r="21" spans="1:14" ht="18.75" customHeight="1">
      <c r="A21" s="166">
        <f>'DATA SHEET'!A22</f>
        <v>15</v>
      </c>
      <c s="206">
        <f t="shared" si="11"/>
        <v>389</v>
      </c>
      <c s="219">
        <f t="shared" si="1"/>
        <v>40544</v>
      </c>
      <c s="169" t="str">
        <f t="shared" si="2"/>
        <v>NISHA KANWAR</v>
      </c>
      <c s="169" t="str">
        <f t="shared" si="3"/>
        <v>BALVEER SINGH</v>
      </c>
      <c s="170">
        <f t="shared" si="4"/>
        <v>8063</v>
      </c>
      <c s="204" t="str">
        <f t="shared" si="5"/>
        <v/>
      </c>
      <c s="204">
        <f t="shared" si="6"/>
        <v>20</v>
      </c>
      <c s="204">
        <f t="shared" si="7"/>
        <v>20</v>
      </c>
      <c s="204">
        <f t="shared" si="8"/>
        <v>20</v>
      </c>
      <c s="205">
        <f t="shared" si="12"/>
        <v>19</v>
      </c>
      <c s="204" t="e">
        <f>IF(AND(#REF!="NO"),"",IF(AND(B21="",D21="",F21="",G21=""),"",VLOOKUP(F21,सत्रांक,6,0)))</f>
        <v>#REF!</v>
      </c>
      <c s="205">
        <f t="shared" si="9"/>
        <v>19</v>
      </c>
      <c s="205">
        <f t="shared" si="10"/>
        <v>19</v>
      </c>
    </row>
    <row r="22" spans="1:14" ht="18.75" customHeight="1">
      <c r="A22" s="166">
        <f>'DATA SHEET'!A23</f>
        <v>16</v>
      </c>
      <c s="206">
        <f t="shared" si="11"/>
        <v>368</v>
      </c>
      <c s="219">
        <f t="shared" si="1"/>
        <v>40878</v>
      </c>
      <c s="169" t="str">
        <f t="shared" si="2"/>
        <v>NISHA THORY</v>
      </c>
      <c s="169" t="str">
        <f t="shared" si="3"/>
        <v>RAMSWAROOP THORY</v>
      </c>
      <c s="170">
        <f t="shared" si="4"/>
        <v>8064</v>
      </c>
      <c s="204" t="str">
        <f t="shared" si="5"/>
        <v/>
      </c>
      <c s="204">
        <f t="shared" si="6"/>
        <v>19</v>
      </c>
      <c s="204">
        <f t="shared" si="7"/>
        <v>19</v>
      </c>
      <c s="204">
        <f t="shared" si="8"/>
        <v>19</v>
      </c>
      <c s="205">
        <f t="shared" si="12"/>
        <v>19</v>
      </c>
      <c s="204" t="e">
        <f>IF(AND(#REF!="NO"),"",IF(AND(B22="",D22="",F22="",G22=""),"",VLOOKUP(F22,सत्रांक,6,0)))</f>
        <v>#REF!</v>
      </c>
      <c s="205">
        <f t="shared" si="9"/>
        <v>19</v>
      </c>
      <c s="205">
        <f t="shared" si="10"/>
        <v>19</v>
      </c>
    </row>
    <row r="23" spans="1:14" ht="18.75" customHeight="1">
      <c r="A23" s="166">
        <f>'DATA SHEET'!A24</f>
        <v>17</v>
      </c>
      <c s="206">
        <f t="shared" si="11"/>
        <v>541</v>
      </c>
      <c s="219">
        <f t="shared" si="1"/>
        <v>41061</v>
      </c>
      <c s="169" t="str">
        <f t="shared" si="2"/>
        <v>OMPRAKASH LORA</v>
      </c>
      <c s="169" t="str">
        <f t="shared" si="3"/>
        <v>PURNA RAM</v>
      </c>
      <c s="170">
        <f t="shared" si="4"/>
        <v>8065</v>
      </c>
      <c s="204" t="str">
        <f t="shared" si="5"/>
        <v/>
      </c>
      <c s="204">
        <f t="shared" si="6"/>
        <v>17</v>
      </c>
      <c s="204">
        <f t="shared" si="7"/>
        <v>17</v>
      </c>
      <c s="204">
        <f t="shared" si="8"/>
        <v>18</v>
      </c>
      <c s="205">
        <f t="shared" si="12"/>
        <v>20</v>
      </c>
      <c s="204" t="e">
        <f>IF(AND(#REF!="NO"),"",IF(AND(B23="",D23="",F23="",G23=""),"",VLOOKUP(F23,सत्रांक,6,0)))</f>
        <v>#REF!</v>
      </c>
      <c s="205">
        <f t="shared" si="9"/>
        <v>19</v>
      </c>
      <c s="205">
        <f t="shared" si="10"/>
        <v>20</v>
      </c>
    </row>
    <row r="24" spans="1:14" ht="18.75" customHeight="1">
      <c r="A24" s="166">
        <f>'DATA SHEET'!A25</f>
        <v>18</v>
      </c>
      <c s="206">
        <f t="shared" si="11"/>
        <v>548</v>
      </c>
      <c s="219">
        <f t="shared" si="1"/>
        <v>40739</v>
      </c>
      <c s="169" t="str">
        <f t="shared" si="2"/>
        <v>PUNAM KANWAR</v>
      </c>
      <c s="169" t="str">
        <f t="shared" si="3"/>
        <v>VIKRAM SINGH</v>
      </c>
      <c s="170">
        <f t="shared" si="4"/>
        <v>8066</v>
      </c>
      <c s="204" t="str">
        <f t="shared" si="5"/>
        <v/>
      </c>
      <c s="204">
        <f t="shared" si="6"/>
        <v>18</v>
      </c>
      <c s="204">
        <f t="shared" si="7"/>
        <v>18</v>
      </c>
      <c s="204">
        <f t="shared" si="8"/>
        <v>19</v>
      </c>
      <c s="205">
        <f t="shared" si="12"/>
        <v>20</v>
      </c>
      <c s="204" t="e">
        <f>IF(AND(#REF!="NO"),"",IF(AND(B24="",D24="",F24="",G24=""),"",VLOOKUP(F24,सत्रांक,6,0)))</f>
        <v>#REF!</v>
      </c>
      <c s="205">
        <f t="shared" si="9"/>
        <v>19</v>
      </c>
      <c s="205">
        <f t="shared" si="10"/>
        <v>20</v>
      </c>
    </row>
    <row r="25" spans="1:14" ht="18.75" customHeight="1">
      <c r="A25" s="166">
        <f>'DATA SHEET'!A26</f>
        <v>19</v>
      </c>
      <c s="206">
        <f t="shared" si="11"/>
        <v>592</v>
      </c>
      <c s="219">
        <f t="shared" si="1"/>
        <v>41130</v>
      </c>
      <c s="169" t="str">
        <f t="shared" si="2"/>
        <v>RINU THALORE</v>
      </c>
      <c s="169" t="str">
        <f t="shared" si="3"/>
        <v>SOHANA RAM</v>
      </c>
      <c s="170">
        <f t="shared" si="4"/>
        <v>8067</v>
      </c>
      <c s="204" t="str">
        <f t="shared" si="5"/>
        <v/>
      </c>
      <c s="204">
        <f t="shared" si="6"/>
        <v>19</v>
      </c>
      <c s="204">
        <f t="shared" si="7"/>
        <v>19</v>
      </c>
      <c s="204">
        <f t="shared" si="8"/>
        <v>19</v>
      </c>
      <c s="205">
        <f t="shared" si="12"/>
        <v>19</v>
      </c>
      <c s="204" t="e">
        <f>IF(AND(#REF!="NO"),"",IF(AND(B25="",D25="",F25="",G25=""),"",VLOOKUP(F25,सत्रांक,6,0)))</f>
        <v>#REF!</v>
      </c>
      <c s="205">
        <f t="shared" si="9"/>
        <v>19</v>
      </c>
      <c s="205">
        <f t="shared" si="10"/>
        <v>20</v>
      </c>
    </row>
    <row r="26" spans="1:14" ht="18.75" customHeight="1">
      <c r="A26" s="166">
        <f>'DATA SHEET'!A27</f>
        <v>20</v>
      </c>
      <c s="206">
        <f t="shared" si="11"/>
        <v>446</v>
      </c>
      <c s="219">
        <f t="shared" si="1"/>
        <v>40205</v>
      </c>
      <c s="169" t="str">
        <f t="shared" si="2"/>
        <v>VIKKI PAL</v>
      </c>
      <c s="169" t="str">
        <f t="shared" si="3"/>
        <v>BODU RAM</v>
      </c>
      <c s="170">
        <f t="shared" si="4"/>
        <v>8068</v>
      </c>
      <c s="204" t="str">
        <f t="shared" si="5"/>
        <v/>
      </c>
      <c s="204">
        <f t="shared" si="6"/>
        <v>19</v>
      </c>
      <c s="204">
        <f t="shared" si="7"/>
        <v>19</v>
      </c>
      <c s="204">
        <f t="shared" si="8"/>
        <v>19</v>
      </c>
      <c s="205">
        <f t="shared" si="12"/>
        <v>19</v>
      </c>
      <c s="204" t="e">
        <f>IF(AND(#REF!="NO"),"",IF(AND(B26="",D26="",F26="",G26=""),"",VLOOKUP(F26,सत्रांक,6,0)))</f>
        <v>#REF!</v>
      </c>
      <c s="205">
        <f t="shared" si="9"/>
        <v>19</v>
      </c>
      <c s="205">
        <f t="shared" si="10"/>
        <v>20</v>
      </c>
    </row>
    <row r="27" spans="1:14" ht="18.75" customHeight="1">
      <c r="A27" s="166">
        <f>'DATA SHEET'!A28</f>
        <v>21</v>
      </c>
      <c s="206">
        <f t="shared" si="11"/>
        <v>650</v>
      </c>
      <c s="219">
        <f t="shared" si="1"/>
        <v>40371</v>
      </c>
      <c s="169" t="str">
        <f t="shared" si="2"/>
        <v>VISHAL</v>
      </c>
      <c s="169" t="str">
        <f t="shared" si="3"/>
        <v>BALKISHAN</v>
      </c>
      <c s="170">
        <f t="shared" si="4"/>
        <v>8069</v>
      </c>
      <c s="204" t="str">
        <f t="shared" si="5"/>
        <v/>
      </c>
      <c s="204">
        <f t="shared" si="6"/>
        <v>18</v>
      </c>
      <c s="204">
        <f t="shared" si="7"/>
        <v>19</v>
      </c>
      <c s="204">
        <f t="shared" si="8"/>
        <v>18</v>
      </c>
      <c s="205">
        <f t="shared" si="12"/>
        <v>19</v>
      </c>
      <c s="204" t="e">
        <f>IF(AND(#REF!="NO"),"",IF(AND(B27="",D27="",F27="",G27=""),"",VLOOKUP(F27,सत्रांक,6,0)))</f>
        <v>#REF!</v>
      </c>
      <c s="205">
        <f t="shared" si="9"/>
        <v>19</v>
      </c>
      <c s="207">
        <f t="shared" si="10"/>
        <v>19</v>
      </c>
    </row>
    <row r="28" spans="1:14" ht="18.75" customHeight="1">
      <c r="A28" s="166">
        <f>'DATA SHEET'!A29</f>
        <v>22</v>
      </c>
      <c s="206" t="str">
        <f t="shared" si="11"/>
        <v/>
      </c>
      <c s="219" t="str">
        <f t="shared" si="1"/>
        <v/>
      </c>
      <c s="169" t="str">
        <f t="shared" si="2"/>
        <v/>
      </c>
      <c s="169" t="str">
        <f t="shared" si="3"/>
        <v/>
      </c>
      <c s="208" t="str">
        <f t="shared" si="4"/>
        <v/>
      </c>
      <c s="209" t="str">
        <f t="shared" si="5"/>
        <v/>
      </c>
      <c s="204" t="str">
        <f t="shared" si="6"/>
        <v/>
      </c>
      <c s="204" t="str">
        <f t="shared" si="7"/>
        <v/>
      </c>
      <c s="204" t="str">
        <f t="shared" si="8"/>
        <v/>
      </c>
      <c s="205" t="str">
        <f t="shared" si="12"/>
        <v/>
      </c>
      <c s="210" t="e">
        <f>IF(AND(#REF!="NO"),"",IF(AND(B28="",D28="",F28="",G28=""),"",VLOOKUP(F28,सत्रांक,6,0)))</f>
        <v>#REF!</v>
      </c>
      <c s="211" t="str">
        <f t="shared" si="9"/>
        <v/>
      </c>
      <c s="211" t="str">
        <f t="shared" si="10"/>
        <v/>
      </c>
    </row>
    <row r="29" spans="1:15" ht="18.75" customHeight="1">
      <c r="A29" s="166" t="str">
        <f>'DATA SHEET'!A30</f>
        <v/>
      </c>
      <c s="206" t="str">
        <f t="shared" si="11"/>
        <v/>
      </c>
      <c s="219" t="str">
        <f t="shared" si="1"/>
        <v/>
      </c>
      <c s="169" t="str">
        <f t="shared" si="2"/>
        <v/>
      </c>
      <c s="169" t="str">
        <f t="shared" si="3"/>
        <v/>
      </c>
      <c s="170" t="str">
        <f t="shared" si="4"/>
        <v/>
      </c>
      <c s="171" t="str">
        <f t="shared" si="5"/>
        <v/>
      </c>
      <c s="204" t="str">
        <f t="shared" si="6"/>
        <v/>
      </c>
      <c s="204" t="str">
        <f t="shared" si="7"/>
        <v/>
      </c>
      <c s="204" t="str">
        <f t="shared" si="8"/>
        <v/>
      </c>
      <c s="205" t="str">
        <f t="shared" si="12"/>
        <v/>
      </c>
      <c s="210" t="e">
        <f>IF(AND(#REF!="NO"),"",IF(AND(B29="",D29="",F29="",G29=""),"",VLOOKUP(F29,सत्रांक,6,0)))</f>
        <v>#REF!</v>
      </c>
      <c s="211" t="str">
        <f t="shared" si="9"/>
        <v/>
      </c>
      <c s="211" t="str">
        <f t="shared" si="10"/>
        <v/>
      </c>
      <c s="252"/>
    </row>
    <row r="30" spans="1:15" ht="18.75" customHeight="1">
      <c r="A30" s="166" t="str">
        <f>'DATA SHEET'!A31</f>
        <v/>
      </c>
      <c s="206" t="str">
        <f t="shared" si="11"/>
        <v/>
      </c>
      <c s="219" t="str">
        <f t="shared" si="1"/>
        <v/>
      </c>
      <c s="169" t="str">
        <f t="shared" si="2"/>
        <v/>
      </c>
      <c s="169" t="str">
        <f t="shared" si="3"/>
        <v/>
      </c>
      <c s="170" t="str">
        <f t="shared" si="4"/>
        <v/>
      </c>
      <c s="171" t="str">
        <f t="shared" si="5"/>
        <v/>
      </c>
      <c s="204" t="str">
        <f t="shared" si="6"/>
        <v/>
      </c>
      <c s="204" t="str">
        <f t="shared" si="7"/>
        <v/>
      </c>
      <c s="204" t="str">
        <f t="shared" si="8"/>
        <v/>
      </c>
      <c s="205" t="str">
        <f t="shared" si="12"/>
        <v/>
      </c>
      <c s="210" t="e">
        <f>IF(AND(#REF!="NO"),"",IF(AND(B30="",D30="",F30="",G30=""),"",VLOOKUP(F30,सत्रांक,6,0)))</f>
        <v>#REF!</v>
      </c>
      <c s="211" t="str">
        <f t="shared" si="9"/>
        <v/>
      </c>
      <c s="211" t="str">
        <f t="shared" si="10"/>
        <v/>
      </c>
      <c s="252"/>
    </row>
    <row r="31" spans="1:15" ht="18.75" customHeight="1">
      <c r="A31" s="166" t="str">
        <f>'DATA SHEET'!A32</f>
        <v/>
      </c>
      <c s="206" t="str">
        <f t="shared" si="11"/>
        <v/>
      </c>
      <c s="219" t="str">
        <f t="shared" si="1"/>
        <v/>
      </c>
      <c s="169" t="str">
        <f t="shared" si="2"/>
        <v/>
      </c>
      <c s="169" t="str">
        <f t="shared" si="3"/>
        <v/>
      </c>
      <c s="170" t="str">
        <f t="shared" si="4"/>
        <v/>
      </c>
      <c s="171" t="str">
        <f t="shared" si="5"/>
        <v/>
      </c>
      <c s="204" t="str">
        <f t="shared" si="6"/>
        <v/>
      </c>
      <c s="204" t="str">
        <f t="shared" si="7"/>
        <v/>
      </c>
      <c s="204" t="str">
        <f t="shared" si="8"/>
        <v/>
      </c>
      <c s="205" t="str">
        <f t="shared" si="12"/>
        <v/>
      </c>
      <c s="210" t="e">
        <f>IF(AND(#REF!="NO"),"",IF(AND(B31="",D31="",F31="",G31=""),"",VLOOKUP(F31,सत्रांक,6,0)))</f>
        <v>#REF!</v>
      </c>
      <c s="211" t="str">
        <f t="shared" si="9"/>
        <v/>
      </c>
      <c s="211" t="str">
        <f t="shared" si="10"/>
        <v/>
      </c>
      <c s="252"/>
    </row>
    <row r="32" spans="1:15" ht="18.75" customHeight="1">
      <c r="A32" s="166" t="str">
        <f>'DATA SHEET'!A33</f>
        <v/>
      </c>
      <c s="206" t="str">
        <f t="shared" si="11"/>
        <v/>
      </c>
      <c s="219" t="str">
        <f t="shared" si="1"/>
        <v/>
      </c>
      <c s="169" t="str">
        <f t="shared" si="2"/>
        <v/>
      </c>
      <c s="169" t="str">
        <f t="shared" si="3"/>
        <v/>
      </c>
      <c s="170" t="str">
        <f t="shared" si="4"/>
        <v/>
      </c>
      <c s="171" t="str">
        <f t="shared" si="5"/>
        <v/>
      </c>
      <c s="204" t="str">
        <f t="shared" si="6"/>
        <v/>
      </c>
      <c s="204" t="str">
        <f t="shared" si="7"/>
        <v/>
      </c>
      <c s="204" t="str">
        <f t="shared" si="8"/>
        <v/>
      </c>
      <c s="205" t="str">
        <f t="shared" si="12"/>
        <v/>
      </c>
      <c s="210" t="e">
        <f>IF(AND(#REF!="NO"),"",IF(AND(B32="",D32="",F32="",G32=""),"",VLOOKUP(F32,सत्रांक,6,0)))</f>
        <v>#REF!</v>
      </c>
      <c s="211" t="str">
        <f t="shared" si="9"/>
        <v/>
      </c>
      <c s="211" t="str">
        <f t="shared" si="10"/>
        <v/>
      </c>
      <c s="252"/>
    </row>
    <row r="33" spans="1:15" ht="18.75" customHeight="1">
      <c r="A33" s="166" t="str">
        <f>'DATA SHEET'!A34</f>
        <v/>
      </c>
      <c s="206" t="str">
        <f t="shared" si="11"/>
        <v/>
      </c>
      <c s="219" t="str">
        <f t="shared" si="1"/>
        <v/>
      </c>
      <c s="169" t="str">
        <f t="shared" si="2"/>
        <v/>
      </c>
      <c s="169" t="str">
        <f t="shared" si="3"/>
        <v/>
      </c>
      <c s="170" t="str">
        <f t="shared" si="4"/>
        <v/>
      </c>
      <c s="171" t="str">
        <f t="shared" si="5"/>
        <v/>
      </c>
      <c s="204" t="str">
        <f t="shared" si="6"/>
        <v/>
      </c>
      <c s="204" t="str">
        <f t="shared" si="7"/>
        <v/>
      </c>
      <c s="204" t="str">
        <f t="shared" si="8"/>
        <v/>
      </c>
      <c s="205" t="str">
        <f t="shared" si="12"/>
        <v/>
      </c>
      <c s="210" t="e">
        <f>IF(AND(#REF!="NO"),"",IF(AND(B33="",D33="",F33="",G33=""),"",VLOOKUP(F33,सत्रांक,6,0)))</f>
        <v>#REF!</v>
      </c>
      <c s="211" t="str">
        <f t="shared" si="9"/>
        <v/>
      </c>
      <c s="211" t="str">
        <f t="shared" si="10"/>
        <v/>
      </c>
      <c s="252"/>
    </row>
    <row r="34" spans="1:14" ht="18.75" customHeight="1">
      <c r="A34" s="166" t="str">
        <f>'DATA SHEET'!A35</f>
        <v/>
      </c>
      <c s="206" t="str">
        <f t="shared" si="11"/>
        <v/>
      </c>
      <c s="219" t="str">
        <f t="shared" si="1"/>
        <v/>
      </c>
      <c s="169" t="str">
        <f t="shared" si="2"/>
        <v/>
      </c>
      <c s="169" t="str">
        <f t="shared" si="3"/>
        <v/>
      </c>
      <c s="170" t="str">
        <f t="shared" si="4"/>
        <v/>
      </c>
      <c s="171" t="str">
        <f t="shared" si="5"/>
        <v/>
      </c>
      <c s="204" t="str">
        <f t="shared" si="6"/>
        <v/>
      </c>
      <c s="204" t="str">
        <f t="shared" si="7"/>
        <v/>
      </c>
      <c s="204" t="str">
        <f t="shared" si="8"/>
        <v/>
      </c>
      <c s="205" t="str">
        <f t="shared" si="12"/>
        <v/>
      </c>
      <c s="210" t="e">
        <f>IF(AND(#REF!="NO"),"",IF(AND(B34="",D34="",F34="",G34=""),"",VLOOKUP(F34,सत्रांक,6,0)))</f>
        <v>#REF!</v>
      </c>
      <c s="211" t="str">
        <f t="shared" si="9"/>
        <v/>
      </c>
      <c s="211" t="str">
        <f t="shared" si="10"/>
        <v/>
      </c>
    </row>
    <row r="35" spans="1:14" ht="18.75" customHeight="1">
      <c r="A35" s="166" t="str">
        <f>'DATA SHEET'!A36</f>
        <v/>
      </c>
      <c s="206" t="str">
        <f t="shared" si="11"/>
        <v/>
      </c>
      <c s="219" t="str">
        <f t="shared" si="1"/>
        <v/>
      </c>
      <c s="169" t="str">
        <f t="shared" si="2"/>
        <v/>
      </c>
      <c s="169" t="str">
        <f t="shared" si="3"/>
        <v/>
      </c>
      <c s="170" t="str">
        <f t="shared" si="4"/>
        <v/>
      </c>
      <c s="171" t="str">
        <f t="shared" si="5"/>
        <v/>
      </c>
      <c s="204" t="str">
        <f t="shared" si="6"/>
        <v/>
      </c>
      <c s="204" t="str">
        <f t="shared" si="7"/>
        <v/>
      </c>
      <c s="204" t="str">
        <f t="shared" si="8"/>
        <v/>
      </c>
      <c s="205" t="str">
        <f t="shared" si="12"/>
        <v/>
      </c>
      <c s="210" t="e">
        <f>IF(AND(#REF!="NO"),"",IF(AND(B35="",D35="",F35="",G35=""),"",VLOOKUP(F35,सत्रांक,6,0)))</f>
        <v>#REF!</v>
      </c>
      <c s="211" t="str">
        <f t="shared" si="9"/>
        <v/>
      </c>
      <c s="211" t="str">
        <f t="shared" si="10"/>
        <v/>
      </c>
    </row>
    <row r="36" spans="1:14" ht="18.75" customHeight="1">
      <c r="A36" s="166" t="str">
        <f>'DATA SHEET'!A37</f>
        <v/>
      </c>
      <c s="206" t="str">
        <f t="shared" si="11"/>
        <v/>
      </c>
      <c s="219" t="str">
        <f t="shared" si="1"/>
        <v/>
      </c>
      <c s="169" t="str">
        <f t="shared" si="2"/>
        <v/>
      </c>
      <c s="169" t="str">
        <f t="shared" si="3"/>
        <v/>
      </c>
      <c s="170" t="str">
        <f t="shared" si="4"/>
        <v/>
      </c>
      <c s="171" t="str">
        <f t="shared" si="5"/>
        <v/>
      </c>
      <c s="204" t="str">
        <f t="shared" si="6"/>
        <v/>
      </c>
      <c s="204" t="str">
        <f t="shared" si="7"/>
        <v/>
      </c>
      <c s="204" t="str">
        <f t="shared" si="8"/>
        <v/>
      </c>
      <c s="205" t="str">
        <f t="shared" si="12"/>
        <v/>
      </c>
      <c s="210" t="e">
        <f>IF(AND(#REF!="NO"),"",IF(AND(B36="",D36="",F36="",G36=""),"",VLOOKUP(F36,सत्रांक,6,0)))</f>
        <v>#REF!</v>
      </c>
      <c s="211" t="str">
        <f t="shared" si="9"/>
        <v/>
      </c>
      <c s="211" t="str">
        <f t="shared" si="10"/>
        <v/>
      </c>
    </row>
    <row r="37" spans="1:14" ht="18.75" customHeight="1">
      <c r="A37" s="166" t="str">
        <f>'DATA SHEET'!A38</f>
        <v/>
      </c>
      <c s="206" t="str">
        <f t="shared" si="11"/>
        <v/>
      </c>
      <c s="219" t="str">
        <f t="shared" si="1"/>
        <v/>
      </c>
      <c s="169" t="str">
        <f t="shared" si="2"/>
        <v/>
      </c>
      <c s="169" t="str">
        <f t="shared" si="3"/>
        <v/>
      </c>
      <c s="170" t="str">
        <f t="shared" si="4"/>
        <v/>
      </c>
      <c s="171" t="str">
        <f t="shared" si="5"/>
        <v/>
      </c>
      <c s="204" t="str">
        <f t="shared" si="6"/>
        <v/>
      </c>
      <c s="204" t="str">
        <f t="shared" si="7"/>
        <v/>
      </c>
      <c s="204" t="str">
        <f t="shared" si="8"/>
        <v/>
      </c>
      <c s="205" t="str">
        <f t="shared" si="12"/>
        <v/>
      </c>
      <c s="210" t="e">
        <f>IF(AND(#REF!="NO"),"",IF(AND(B37="",D37="",F37="",G37=""),"",VLOOKUP(F37,सत्रांक,6,0)))</f>
        <v>#REF!</v>
      </c>
      <c s="211" t="str">
        <f t="shared" si="9"/>
        <v/>
      </c>
      <c s="211" t="str">
        <f t="shared" si="10"/>
        <v/>
      </c>
    </row>
    <row r="38" spans="1:14" ht="18.75" customHeight="1">
      <c r="A38" s="166" t="str">
        <f>'DATA SHEET'!A39</f>
        <v/>
      </c>
      <c s="206" t="str">
        <f t="shared" si="11"/>
        <v/>
      </c>
      <c s="219" t="str">
        <f t="shared" si="1"/>
        <v/>
      </c>
      <c s="169" t="str">
        <f t="shared" si="2"/>
        <v/>
      </c>
      <c s="169" t="str">
        <f t="shared" si="3"/>
        <v/>
      </c>
      <c s="170" t="str">
        <f t="shared" si="4"/>
        <v/>
      </c>
      <c s="171" t="str">
        <f t="shared" si="5"/>
        <v/>
      </c>
      <c s="204" t="str">
        <f t="shared" si="6"/>
        <v/>
      </c>
      <c s="204" t="str">
        <f t="shared" si="7"/>
        <v/>
      </c>
      <c s="204" t="str">
        <f t="shared" si="8"/>
        <v/>
      </c>
      <c s="205" t="str">
        <f t="shared" si="12"/>
        <v/>
      </c>
      <c s="210" t="e">
        <f>IF(AND(#REF!="NO"),"",IF(AND(B38="",D38="",F38="",G38=""),"",VLOOKUP(F38,सत्रांक,6,0)))</f>
        <v>#REF!</v>
      </c>
      <c s="211" t="str">
        <f t="shared" si="9"/>
        <v/>
      </c>
      <c s="211" t="str">
        <f t="shared" si="10"/>
        <v/>
      </c>
    </row>
    <row r="39" spans="1:14" ht="18.75" customHeight="1">
      <c r="A39" s="166" t="str">
        <f>'DATA SHEET'!A40</f>
        <v/>
      </c>
      <c s="206" t="str">
        <f t="shared" si="13" ref="B39:B70">IFERROR(IF($C$4="","",VLOOKUP(A39,नाम,4,0)),"")</f>
        <v/>
      </c>
      <c s="219" t="str">
        <f t="shared" si="14" ref="C39:C70">IFERROR(IF($C$4="","",VLOOKUP(A39,नाम,11,0)),"")</f>
        <v/>
      </c>
      <c s="169" t="str">
        <f t="shared" si="2"/>
        <v/>
      </c>
      <c s="169" t="str">
        <f t="shared" si="3"/>
        <v/>
      </c>
      <c s="170" t="str">
        <f t="shared" si="4"/>
        <v/>
      </c>
      <c s="171" t="str">
        <f t="shared" si="5"/>
        <v/>
      </c>
      <c s="204" t="str">
        <f t="shared" si="15" ref="H39:H70">IF(AND(B39="",D39="",F39="",G39=""),"",VLOOKUP(F39,सत्रांक,2,0))</f>
        <v/>
      </c>
      <c s="204" t="str">
        <f t="shared" si="16" ref="I39:I70">IF(AND(B39="",D39="",F39="",G39=""),"",VLOOKUP(F39,सत्रांक,3,0))</f>
        <v/>
      </c>
      <c s="204" t="str">
        <f t="shared" si="17" ref="J39:J70">IF(AND(B39="",D39="",F39="",G39=""),"",VLOOKUP(F39,सत्रांक,4,0))</f>
        <v/>
      </c>
      <c s="205" t="str">
        <f t="shared" si="18" ref="K39:K70">IF(AND(B39="",D39="",F39="",G39=""),"",VLOOKUP(F39,सत्रांक,5,0))</f>
        <v/>
      </c>
      <c s="210" t="e">
        <f>IF(AND(#REF!="NO"),"",IF(AND(B39="",D39="",F39="",G39=""),"",VLOOKUP(F39,सत्रांक,6,0)))</f>
        <v>#REF!</v>
      </c>
      <c s="211" t="str">
        <f t="shared" si="19" ref="M39:M70">IF(AND(B39="",D39="",F39="",G39=""),"",VLOOKUP(F39,सत्रांक,6,0))</f>
        <v/>
      </c>
      <c s="211" t="str">
        <f t="shared" si="20" ref="N39:N70">IF(AND(B39="",D39="",F39="",G39=""),"",VLOOKUP(F39,सत्रांक,7,0))</f>
        <v/>
      </c>
    </row>
    <row r="40" spans="1:14" ht="18.75" customHeight="1">
      <c r="A40" s="166" t="str">
        <f>'DATA SHEET'!A41</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IF(AND(#REF!="NO"),"",IF(AND(B40="",D40="",F40="",G40=""),"",VLOOKUP(F40,सत्रांक,6,0)))</f>
        <v>#REF!</v>
      </c>
      <c s="211" t="str">
        <f t="shared" si="19"/>
        <v/>
      </c>
      <c s="211" t="str">
        <f t="shared" si="20"/>
        <v/>
      </c>
    </row>
    <row r="41" spans="1:14" ht="18.75" customHeight="1">
      <c r="A41" s="166" t="str">
        <f>'DATA SHEET'!A42</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IF(AND(#REF!="NO"),"",IF(AND(B41="",D41="",F41="",G41=""),"",VLOOKUP(F41,सत्रांक,6,0)))</f>
        <v>#REF!</v>
      </c>
      <c s="211" t="str">
        <f t="shared" si="19"/>
        <v/>
      </c>
      <c s="211" t="str">
        <f t="shared" si="20"/>
        <v/>
      </c>
    </row>
    <row r="42" spans="1:14" ht="18.75" customHeight="1">
      <c r="A42" s="166" t="str">
        <f>'DATA SHEET'!A43</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IF(AND(#REF!="NO"),"",IF(AND(B42="",D42="",F42="",G42=""),"",VLOOKUP(F42,सत्रांक,6,0)))</f>
        <v>#REF!</v>
      </c>
      <c s="211" t="str">
        <f t="shared" si="19"/>
        <v/>
      </c>
      <c s="211" t="str">
        <f t="shared" si="20"/>
        <v/>
      </c>
    </row>
    <row r="43" spans="1:14" ht="18.75" customHeight="1">
      <c r="A43" s="166" t="str">
        <f>'DATA SHEET'!A44</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IF(AND(#REF!="NO"),"",IF(AND(B43="",D43="",F43="",G43=""),"",VLOOKUP(F43,सत्रांक,6,0)))</f>
        <v>#REF!</v>
      </c>
      <c s="211" t="str">
        <f t="shared" si="19"/>
        <v/>
      </c>
      <c s="211" t="str">
        <f t="shared" si="20"/>
        <v/>
      </c>
    </row>
    <row r="44" spans="1:14" ht="18.75" customHeight="1">
      <c r="A44" s="166" t="str">
        <f>'DATA SHEET'!A45</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IF(AND(#REF!="NO"),"",IF(AND(B44="",D44="",F44="",G44=""),"",VLOOKUP(F44,सत्रांक,6,0)))</f>
        <v>#REF!</v>
      </c>
      <c s="211" t="str">
        <f t="shared" si="19"/>
        <v/>
      </c>
      <c s="211" t="str">
        <f t="shared" si="20"/>
        <v/>
      </c>
    </row>
    <row r="45" spans="1:14" ht="18.75" customHeight="1">
      <c r="A45" s="166" t="str">
        <f>'DATA SHEET'!A46</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IF(AND(#REF!="NO"),"",IF(AND(B45="",D45="",F45="",G45=""),"",VLOOKUP(F45,सत्रांक,6,0)))</f>
        <v>#REF!</v>
      </c>
      <c s="211" t="str">
        <f t="shared" si="19"/>
        <v/>
      </c>
      <c s="211" t="str">
        <f t="shared" si="20"/>
        <v/>
      </c>
    </row>
    <row r="46" spans="1:14" ht="18.75" customHeight="1">
      <c r="A46" s="166" t="str">
        <f>'DATA SHEET'!A47</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IF(AND(#REF!="NO"),"",IF(AND(B46="",D46="",F46="",G46=""),"",VLOOKUP(F46,सत्रांक,6,0)))</f>
        <v>#REF!</v>
      </c>
      <c s="211" t="str">
        <f t="shared" si="19"/>
        <v/>
      </c>
      <c s="211" t="str">
        <f t="shared" si="20"/>
        <v/>
      </c>
    </row>
    <row r="47" spans="1:14" ht="18.75" customHeight="1">
      <c r="A47" s="166" t="str">
        <f>'DATA SHEET'!A48</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IF(AND(#REF!="NO"),"",IF(AND(B47="",D47="",F47="",G47=""),"",VLOOKUP(F47,सत्रांक,6,0)))</f>
        <v>#REF!</v>
      </c>
      <c s="211" t="str">
        <f t="shared" si="19"/>
        <v/>
      </c>
      <c s="211" t="str">
        <f t="shared" si="20"/>
        <v/>
      </c>
    </row>
    <row r="48" spans="1:14" ht="18.75" customHeight="1">
      <c r="A48" s="166" t="str">
        <f>'DATA SHEET'!A49</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IF(AND(#REF!="NO"),"",IF(AND(B48="",D48="",F48="",G48=""),"",VLOOKUP(F48,सत्रांक,6,0)))</f>
        <v>#REF!</v>
      </c>
      <c s="211" t="str">
        <f t="shared" si="19"/>
        <v/>
      </c>
      <c s="211" t="str">
        <f t="shared" si="20"/>
        <v/>
      </c>
    </row>
    <row r="49" spans="1:14" ht="18.75" customHeight="1">
      <c r="A49" s="166" t="str">
        <f>'DATA SHEET'!A50</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IF(AND(#REF!="NO"),"",IF(AND(B49="",D49="",F49="",G49=""),"",VLOOKUP(F49,सत्रांक,6,0)))</f>
        <v>#REF!</v>
      </c>
      <c s="211" t="str">
        <f t="shared" si="19"/>
        <v/>
      </c>
      <c s="211" t="str">
        <f t="shared" si="20"/>
        <v/>
      </c>
    </row>
    <row r="50" spans="1:14" ht="18.75" customHeight="1">
      <c r="A50" s="166" t="str">
        <f>'DATA SHEET'!A51</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IF(AND(#REF!="NO"),"",IF(AND(B50="",D50="",F50="",G50=""),"",VLOOKUP(F50,सत्रांक,6,0)))</f>
        <v>#REF!</v>
      </c>
      <c s="211" t="str">
        <f t="shared" si="19"/>
        <v/>
      </c>
      <c s="211" t="str">
        <f t="shared" si="20"/>
        <v/>
      </c>
    </row>
    <row r="51" spans="1:14" ht="18.75" customHeight="1">
      <c r="A51" s="166" t="str">
        <f>'DATA SHEET'!A52</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IF(AND(#REF!="NO"),"",IF(AND(B51="",D51="",F51="",G51=""),"",VLOOKUP(F51,सत्रांक,6,0)))</f>
        <v>#REF!</v>
      </c>
      <c s="211" t="str">
        <f t="shared" si="19"/>
        <v/>
      </c>
      <c s="211" t="str">
        <f t="shared" si="20"/>
        <v/>
      </c>
    </row>
    <row r="52" spans="1:14" ht="18.75" customHeight="1">
      <c r="A52" s="166" t="str">
        <f>'DATA SHEET'!A53</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IF(AND(#REF!="NO"),"",IF(AND(B52="",D52="",F52="",G52=""),"",VLOOKUP(F52,सत्रांक,6,0)))</f>
        <v>#REF!</v>
      </c>
      <c s="211" t="str">
        <f t="shared" si="19"/>
        <v/>
      </c>
      <c s="211" t="str">
        <f t="shared" si="20"/>
        <v/>
      </c>
    </row>
    <row r="53" spans="1:14" ht="18.75" customHeight="1">
      <c r="A53" s="166" t="str">
        <f>'DATA SHEET'!A54</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IF(AND(#REF!="NO"),"",IF(AND(B53="",D53="",F53="",G53=""),"",VLOOKUP(F53,सत्रांक,6,0)))</f>
        <v>#REF!</v>
      </c>
      <c s="211" t="str">
        <f t="shared" si="19"/>
        <v/>
      </c>
      <c s="211" t="str">
        <f t="shared" si="20"/>
        <v/>
      </c>
    </row>
    <row r="54" spans="1:14" ht="18.75" customHeight="1">
      <c r="A54" s="166" t="str">
        <f>'DATA SHEET'!A55</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IF(AND(#REF!="NO"),"",IF(AND(B54="",D54="",F54="",G54=""),"",VLOOKUP(F54,सत्रांक,6,0)))</f>
        <v>#REF!</v>
      </c>
      <c s="211" t="str">
        <f t="shared" si="19"/>
        <v/>
      </c>
      <c s="211" t="str">
        <f t="shared" si="20"/>
        <v/>
      </c>
    </row>
    <row r="55" spans="1:14" ht="18.75" customHeight="1">
      <c r="A55" s="166" t="str">
        <f>'DATA SHEET'!A56</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IF(AND(#REF!="NO"),"",IF(AND(B55="",D55="",F55="",G55=""),"",VLOOKUP(F55,सत्रांक,6,0)))</f>
        <v>#REF!</v>
      </c>
      <c s="211" t="str">
        <f t="shared" si="19"/>
        <v/>
      </c>
      <c s="211" t="str">
        <f t="shared" si="20"/>
        <v/>
      </c>
    </row>
    <row r="56" spans="1:14" ht="18.75" customHeight="1">
      <c r="A56" s="166" t="str">
        <f>'DATA SHEET'!A57</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IF(AND(#REF!="NO"),"",IF(AND(B56="",D56="",F56="",G56=""),"",VLOOKUP(F56,सत्रांक,6,0)))</f>
        <v>#REF!</v>
      </c>
      <c s="211" t="str">
        <f t="shared" si="19"/>
        <v/>
      </c>
      <c s="211" t="str">
        <f t="shared" si="20"/>
        <v/>
      </c>
    </row>
    <row r="57" spans="1:14" ht="18.75" customHeight="1">
      <c r="A57" s="166" t="str">
        <f>'DATA SHEET'!A58</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IF(AND(#REF!="NO"),"",IF(AND(B57="",D57="",F57="",G57=""),"",VLOOKUP(F57,सत्रांक,6,0)))</f>
        <v>#REF!</v>
      </c>
      <c s="211" t="str">
        <f t="shared" si="19"/>
        <v/>
      </c>
      <c s="211" t="str">
        <f t="shared" si="20"/>
        <v/>
      </c>
    </row>
    <row r="58" spans="1:14" ht="18.75" customHeight="1">
      <c r="A58" s="166" t="str">
        <f>'DATA SHEET'!A59</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IF(AND(#REF!="NO"),"",IF(AND(B58="",D58="",F58="",G58=""),"",VLOOKUP(F58,सत्रांक,6,0)))</f>
        <v>#REF!</v>
      </c>
      <c s="211" t="str">
        <f t="shared" si="19"/>
        <v/>
      </c>
      <c s="211" t="str">
        <f t="shared" si="20"/>
        <v/>
      </c>
    </row>
    <row r="59" spans="1:14" ht="18.75" customHeight="1">
      <c r="A59" s="166" t="str">
        <f>'DATA SHEET'!A60</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IF(AND(#REF!="NO"),"",IF(AND(B59="",D59="",F59="",G59=""),"",VLOOKUP(F59,सत्रांक,6,0)))</f>
        <v>#REF!</v>
      </c>
      <c s="211" t="str">
        <f t="shared" si="19"/>
        <v/>
      </c>
      <c s="211" t="str">
        <f t="shared" si="20"/>
        <v/>
      </c>
    </row>
    <row r="60" spans="1:14" ht="18.75" customHeight="1">
      <c r="A60" s="166" t="str">
        <f>'DATA SHEET'!A61</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IF(AND(#REF!="NO"),"",IF(AND(B60="",D60="",F60="",G60=""),"",VLOOKUP(F60,सत्रांक,6,0)))</f>
        <v>#REF!</v>
      </c>
      <c s="211" t="str">
        <f t="shared" si="19"/>
        <v/>
      </c>
      <c s="211" t="str">
        <f t="shared" si="20"/>
        <v/>
      </c>
    </row>
    <row r="61" spans="1:14" ht="18.75" customHeight="1">
      <c r="A61" s="166" t="str">
        <f>'DATA SHEET'!A62</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IF(AND(#REF!="NO"),"",IF(AND(B61="",D61="",F61="",G61=""),"",VLOOKUP(F61,सत्रांक,6,0)))</f>
        <v>#REF!</v>
      </c>
      <c s="211" t="str">
        <f t="shared" si="19"/>
        <v/>
      </c>
      <c s="211" t="str">
        <f t="shared" si="20"/>
        <v/>
      </c>
    </row>
    <row r="62" spans="1:14" ht="18.75" customHeight="1">
      <c r="A62" s="166" t="str">
        <f>'DATA SHEET'!A63</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IF(AND(#REF!="NO"),"",IF(AND(B62="",D62="",F62="",G62=""),"",VLOOKUP(F62,सत्रांक,6,0)))</f>
        <v>#REF!</v>
      </c>
      <c s="211" t="str">
        <f t="shared" si="19"/>
        <v/>
      </c>
      <c s="211" t="str">
        <f t="shared" si="20"/>
        <v/>
      </c>
    </row>
    <row r="63" spans="1:14" ht="18.75" customHeight="1">
      <c r="A63" s="166" t="str">
        <f>'DATA SHEET'!A64</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IF(AND(#REF!="NO"),"",IF(AND(B63="",D63="",F63="",G63=""),"",VLOOKUP(F63,सत्रांक,6,0)))</f>
        <v>#REF!</v>
      </c>
      <c s="211" t="str">
        <f t="shared" si="19"/>
        <v/>
      </c>
      <c s="211" t="str">
        <f t="shared" si="20"/>
        <v/>
      </c>
    </row>
    <row r="64" spans="1:14" ht="18.75" customHeight="1">
      <c r="A64" s="166" t="str">
        <f>'DATA SHEET'!A65</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IF(AND(#REF!="NO"),"",IF(AND(B64="",D64="",F64="",G64=""),"",VLOOKUP(F64,सत्रांक,6,0)))</f>
        <v>#REF!</v>
      </c>
      <c s="211" t="str">
        <f t="shared" si="19"/>
        <v/>
      </c>
      <c s="211" t="str">
        <f t="shared" si="20"/>
        <v/>
      </c>
    </row>
    <row r="65" spans="1:14" ht="18.75" customHeight="1">
      <c r="A65" s="166" t="str">
        <f>'DATA SHEET'!A66</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IF(AND(#REF!="NO"),"",IF(AND(B65="",D65="",F65="",G65=""),"",VLOOKUP(F65,सत्रांक,6,0)))</f>
        <v>#REF!</v>
      </c>
      <c s="211" t="str">
        <f t="shared" si="19"/>
        <v/>
      </c>
      <c s="211" t="str">
        <f t="shared" si="20"/>
        <v/>
      </c>
    </row>
    <row r="66" spans="1:14" ht="18.75" customHeight="1">
      <c r="A66" s="166" t="str">
        <f>'DATA SHEET'!A67</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IF(AND(#REF!="NO"),"",IF(AND(B66="",D66="",F66="",G66=""),"",VLOOKUP(F66,सत्रांक,6,0)))</f>
        <v>#REF!</v>
      </c>
      <c s="211" t="str">
        <f t="shared" si="19"/>
        <v/>
      </c>
      <c s="211" t="str">
        <f t="shared" si="20"/>
        <v/>
      </c>
    </row>
    <row r="67" spans="1:14" ht="18.75" customHeight="1">
      <c r="A67" s="166" t="str">
        <f>'DATA SHEET'!A68</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IF(AND(#REF!="NO"),"",IF(AND(B67="",D67="",F67="",G67=""),"",VLOOKUP(F67,सत्रांक,6,0)))</f>
        <v>#REF!</v>
      </c>
      <c s="211" t="str">
        <f t="shared" si="19"/>
        <v/>
      </c>
      <c s="211" t="str">
        <f t="shared" si="20"/>
        <v/>
      </c>
    </row>
    <row r="68" spans="1:14" ht="18.75" customHeight="1">
      <c r="A68" s="166" t="str">
        <f>'DATA SHEET'!A69</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IF(AND(#REF!="NO"),"",IF(AND(B68="",D68="",F68="",G68=""),"",VLOOKUP(F68,सत्रांक,6,0)))</f>
        <v>#REF!</v>
      </c>
      <c s="211" t="str">
        <f t="shared" si="19"/>
        <v/>
      </c>
      <c s="211" t="str">
        <f t="shared" si="20"/>
        <v/>
      </c>
    </row>
    <row r="69" spans="1:14" ht="18.75" customHeight="1">
      <c r="A69" s="166" t="str">
        <f>'DATA SHEET'!A70</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IF(AND(#REF!="NO"),"",IF(AND(B69="",D69="",F69="",G69=""),"",VLOOKUP(F69,सत्रांक,6,0)))</f>
        <v>#REF!</v>
      </c>
      <c s="211" t="str">
        <f t="shared" si="19"/>
        <v/>
      </c>
      <c s="211" t="str">
        <f t="shared" si="20"/>
        <v/>
      </c>
    </row>
    <row r="70" spans="1:14" ht="18.75" customHeight="1">
      <c r="A70" s="166" t="str">
        <f>'DATA SHEET'!A71</f>
        <v/>
      </c>
      <c s="206" t="str">
        <f t="shared" si="13"/>
        <v/>
      </c>
      <c s="219" t="str">
        <f t="shared" si="14"/>
        <v/>
      </c>
      <c s="169" t="str">
        <f t="shared" si="2"/>
        <v/>
      </c>
      <c s="169" t="str">
        <f t="shared" si="3"/>
        <v/>
      </c>
      <c s="170" t="str">
        <f t="shared" si="4"/>
        <v/>
      </c>
      <c s="171" t="str">
        <f t="shared" si="5"/>
        <v/>
      </c>
      <c s="204" t="str">
        <f t="shared" si="15"/>
        <v/>
      </c>
      <c s="204" t="str">
        <f t="shared" si="16"/>
        <v/>
      </c>
      <c s="204" t="str">
        <f t="shared" si="17"/>
        <v/>
      </c>
      <c s="205" t="str">
        <f t="shared" si="18"/>
        <v/>
      </c>
      <c s="210" t="e">
        <f>IF(AND(#REF!="NO"),"",IF(AND(B70="",D70="",F70="",G70=""),"",VLOOKUP(F70,सत्रांक,6,0)))</f>
        <v>#REF!</v>
      </c>
      <c s="211" t="str">
        <f t="shared" si="19"/>
        <v/>
      </c>
      <c s="211" t="str">
        <f t="shared" si="20"/>
        <v/>
      </c>
    </row>
    <row r="71" spans="1:14" ht="18.75" customHeight="1">
      <c r="A71" s="166" t="str">
        <f>'DATA SHEET'!A72</f>
        <v/>
      </c>
      <c s="206" t="str">
        <f t="shared" si="21" ref="B71:B102">IFERROR(IF($C$4="","",VLOOKUP(A71,नाम,4,0)),"")</f>
        <v/>
      </c>
      <c s="219" t="str">
        <f t="shared" si="22" ref="C71:C102">IFERROR(IF($C$4="","",VLOOKUP(A71,नाम,11,0)),"")</f>
        <v/>
      </c>
      <c s="169" t="str">
        <f t="shared" si="23" ref="D71:D134">IFERROR(IF($C$4="","",VLOOKUP(A71,नाम,6,0)),"")</f>
        <v/>
      </c>
      <c s="169" t="str">
        <f t="shared" si="24" ref="E71:E134">IFERROR(IF($C$4="","",VLOOKUP(A71,नाम,8,0)),"")</f>
        <v/>
      </c>
      <c s="170" t="str">
        <f t="shared" si="25" ref="F71:F134">IFERROR(IF($C$4="","",VLOOKUP(A71,नाम,12,0)),"")</f>
        <v/>
      </c>
      <c s="171" t="str">
        <f t="shared" si="26" ref="G71:G134">IFERROR(IF($C$4="","",VLOOKUP(A71,नाम,13,0)),"")</f>
        <v/>
      </c>
      <c s="204" t="str">
        <f t="shared" si="27" ref="H71:H102">IF(AND(B71="",D71="",F71="",G71=""),"",VLOOKUP(F71,सत्रांक,2,0))</f>
        <v/>
      </c>
      <c s="204" t="str">
        <f t="shared" si="28" ref="I71:I102">IF(AND(B71="",D71="",F71="",G71=""),"",VLOOKUP(F71,सत्रांक,3,0))</f>
        <v/>
      </c>
      <c s="204" t="str">
        <f t="shared" si="29" ref="J71:J102">IF(AND(B71="",D71="",F71="",G71=""),"",VLOOKUP(F71,सत्रांक,4,0))</f>
        <v/>
      </c>
      <c s="205" t="str">
        <f t="shared" si="30" ref="K71:K102">IF(AND(B71="",D71="",F71="",G71=""),"",VLOOKUP(F71,सत्रांक,5,0))</f>
        <v/>
      </c>
      <c s="210" t="e">
        <f>IF(AND(#REF!="NO"),"",IF(AND(B71="",D71="",F71="",G71=""),"",VLOOKUP(F71,सत्रांक,6,0)))</f>
        <v>#REF!</v>
      </c>
      <c s="211" t="str">
        <f t="shared" si="31" ref="M71:M102">IF(AND(B71="",D71="",F71="",G71=""),"",VLOOKUP(F71,सत्रांक,6,0))</f>
        <v/>
      </c>
      <c s="211" t="str">
        <f t="shared" si="32" ref="N71:N102">IF(AND(B71="",D71="",F71="",G71=""),"",VLOOKUP(F71,सत्रांक,7,0))</f>
        <v/>
      </c>
    </row>
    <row r="72" spans="1:14" ht="18.75" customHeight="1">
      <c r="A72" s="166" t="str">
        <f>'DATA SHEET'!A73</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IF(AND(#REF!="NO"),"",IF(AND(B72="",D72="",F72="",G72=""),"",VLOOKUP(F72,सत्रांक,6,0)))</f>
        <v>#REF!</v>
      </c>
      <c s="211" t="str">
        <f t="shared" si="31"/>
        <v/>
      </c>
      <c s="211" t="str">
        <f t="shared" si="32"/>
        <v/>
      </c>
    </row>
    <row r="73" spans="1:14" ht="18.75" customHeight="1">
      <c r="A73" s="166" t="str">
        <f>'DATA SHEET'!A74</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IF(AND(#REF!="NO"),"",IF(AND(B73="",D73="",F73="",G73=""),"",VLOOKUP(F73,सत्रांक,6,0)))</f>
        <v>#REF!</v>
      </c>
      <c s="211" t="str">
        <f t="shared" si="31"/>
        <v/>
      </c>
      <c s="211" t="str">
        <f t="shared" si="32"/>
        <v/>
      </c>
    </row>
    <row r="74" spans="1:14" ht="18.75" customHeight="1">
      <c r="A74" s="166" t="str">
        <f>'DATA SHEET'!A75</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IF(AND(#REF!="NO"),"",IF(AND(B74="",D74="",F74="",G74=""),"",VLOOKUP(F74,सत्रांक,6,0)))</f>
        <v>#REF!</v>
      </c>
      <c s="211" t="str">
        <f t="shared" si="31"/>
        <v/>
      </c>
      <c s="211" t="str">
        <f t="shared" si="32"/>
        <v/>
      </c>
    </row>
    <row r="75" spans="1:14" ht="18.75" customHeight="1">
      <c r="A75" s="166" t="str">
        <f>'DATA SHEET'!A76</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IF(AND(#REF!="NO"),"",IF(AND(B75="",D75="",F75="",G75=""),"",VLOOKUP(F75,सत्रांक,6,0)))</f>
        <v>#REF!</v>
      </c>
      <c s="211" t="str">
        <f t="shared" si="31"/>
        <v/>
      </c>
      <c s="211" t="str">
        <f t="shared" si="32"/>
        <v/>
      </c>
    </row>
    <row r="76" spans="1:14" ht="18.75" customHeight="1">
      <c r="A76" s="166" t="str">
        <f>'DATA SHEET'!A77</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IF(AND(#REF!="NO"),"",IF(AND(B76="",D76="",F76="",G76=""),"",VLOOKUP(F76,सत्रांक,6,0)))</f>
        <v>#REF!</v>
      </c>
      <c s="211" t="str">
        <f t="shared" si="31"/>
        <v/>
      </c>
      <c s="211" t="str">
        <f t="shared" si="32"/>
        <v/>
      </c>
    </row>
    <row r="77" spans="1:14" ht="18.75" customHeight="1">
      <c r="A77" s="166" t="str">
        <f>'DATA SHEET'!A78</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IF(AND(#REF!="NO"),"",IF(AND(B77="",D77="",F77="",G77=""),"",VLOOKUP(F77,सत्रांक,6,0)))</f>
        <v>#REF!</v>
      </c>
      <c s="211" t="str">
        <f t="shared" si="31"/>
        <v/>
      </c>
      <c s="211" t="str">
        <f t="shared" si="32"/>
        <v/>
      </c>
    </row>
    <row r="78" spans="1:14" ht="18.75" customHeight="1">
      <c r="A78" s="166" t="str">
        <f>'DATA SHEET'!A79</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IF(AND(#REF!="NO"),"",IF(AND(B78="",D78="",F78="",G78=""),"",VLOOKUP(F78,सत्रांक,6,0)))</f>
        <v>#REF!</v>
      </c>
      <c s="211" t="str">
        <f t="shared" si="31"/>
        <v/>
      </c>
      <c s="211" t="str">
        <f t="shared" si="32"/>
        <v/>
      </c>
    </row>
    <row r="79" spans="1:14" ht="18.75" customHeight="1">
      <c r="A79" s="166" t="str">
        <f>'DATA SHEET'!A80</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IF(AND(#REF!="NO"),"",IF(AND(B79="",D79="",F79="",G79=""),"",VLOOKUP(F79,सत्रांक,6,0)))</f>
        <v>#REF!</v>
      </c>
      <c s="211" t="str">
        <f t="shared" si="31"/>
        <v/>
      </c>
      <c s="211" t="str">
        <f t="shared" si="32"/>
        <v/>
      </c>
    </row>
    <row r="80" spans="1:14" ht="18.75" customHeight="1">
      <c r="A80" s="166" t="str">
        <f>'DATA SHEET'!A81</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IF(AND(#REF!="NO"),"",IF(AND(B80="",D80="",F80="",G80=""),"",VLOOKUP(F80,सत्रांक,6,0)))</f>
        <v>#REF!</v>
      </c>
      <c s="211" t="str">
        <f t="shared" si="31"/>
        <v/>
      </c>
      <c s="211" t="str">
        <f t="shared" si="32"/>
        <v/>
      </c>
    </row>
    <row r="81" spans="1:14" ht="18.75" customHeight="1">
      <c r="A81" s="166" t="str">
        <f>'DATA SHEET'!A82</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IF(AND(#REF!="NO"),"",IF(AND(B81="",D81="",F81="",G81=""),"",VLOOKUP(F81,सत्रांक,6,0)))</f>
        <v>#REF!</v>
      </c>
      <c s="211" t="str">
        <f t="shared" si="31"/>
        <v/>
      </c>
      <c s="211" t="str">
        <f t="shared" si="32"/>
        <v/>
      </c>
    </row>
    <row r="82" spans="1:14" ht="18.75" customHeight="1">
      <c r="A82" s="166" t="str">
        <f>'DATA SHEET'!A83</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IF(AND(#REF!="NO"),"",IF(AND(B82="",D82="",F82="",G82=""),"",VLOOKUP(F82,सत्रांक,6,0)))</f>
        <v>#REF!</v>
      </c>
      <c s="211" t="str">
        <f t="shared" si="31"/>
        <v/>
      </c>
      <c s="211" t="str">
        <f t="shared" si="32"/>
        <v/>
      </c>
    </row>
    <row r="83" spans="1:14" ht="18.75" customHeight="1">
      <c r="A83" s="166" t="str">
        <f>'DATA SHEET'!A84</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IF(AND(#REF!="NO"),"",IF(AND(B83="",D83="",F83="",G83=""),"",VLOOKUP(F83,सत्रांक,6,0)))</f>
        <v>#REF!</v>
      </c>
      <c s="211" t="str">
        <f t="shared" si="31"/>
        <v/>
      </c>
      <c s="211" t="str">
        <f t="shared" si="32"/>
        <v/>
      </c>
    </row>
    <row r="84" spans="1:14" ht="18.75" customHeight="1">
      <c r="A84" s="166" t="str">
        <f>'DATA SHEET'!A85</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IF(AND(#REF!="NO"),"",IF(AND(B84="",D84="",F84="",G84=""),"",VLOOKUP(F84,सत्रांक,6,0)))</f>
        <v>#REF!</v>
      </c>
      <c s="211" t="str">
        <f t="shared" si="31"/>
        <v/>
      </c>
      <c s="211" t="str">
        <f t="shared" si="32"/>
        <v/>
      </c>
    </row>
    <row r="85" spans="1:14" ht="18.75" customHeight="1">
      <c r="A85" s="166" t="str">
        <f>'DATA SHEET'!A86</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IF(AND(#REF!="NO"),"",IF(AND(B85="",D85="",F85="",G85=""),"",VLOOKUP(F85,सत्रांक,6,0)))</f>
        <v>#REF!</v>
      </c>
      <c s="211" t="str">
        <f t="shared" si="31"/>
        <v/>
      </c>
      <c s="211" t="str">
        <f t="shared" si="32"/>
        <v/>
      </c>
    </row>
    <row r="86" spans="1:14" ht="18.75" customHeight="1">
      <c r="A86" s="166" t="str">
        <f>'DATA SHEET'!A87</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IF(AND(#REF!="NO"),"",IF(AND(B86="",D86="",F86="",G86=""),"",VLOOKUP(F86,सत्रांक,6,0)))</f>
        <v>#REF!</v>
      </c>
      <c s="211" t="str">
        <f t="shared" si="31"/>
        <v/>
      </c>
      <c s="211" t="str">
        <f t="shared" si="32"/>
        <v/>
      </c>
    </row>
    <row r="87" spans="1:14" ht="18.75" customHeight="1">
      <c r="A87" s="166" t="str">
        <f>'DATA SHEET'!A88</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IF(AND(#REF!="NO"),"",IF(AND(B87="",D87="",F87="",G87=""),"",VLOOKUP(F87,सत्रांक,6,0)))</f>
        <v>#REF!</v>
      </c>
      <c s="211" t="str">
        <f t="shared" si="31"/>
        <v/>
      </c>
      <c s="211" t="str">
        <f t="shared" si="32"/>
        <v/>
      </c>
    </row>
    <row r="88" spans="1:14" ht="18.75" customHeight="1">
      <c r="A88" s="166" t="str">
        <f>'DATA SHEET'!A89</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IF(AND(#REF!="NO"),"",IF(AND(B88="",D88="",F88="",G88=""),"",VLOOKUP(F88,सत्रांक,6,0)))</f>
        <v>#REF!</v>
      </c>
      <c s="211" t="str">
        <f t="shared" si="31"/>
        <v/>
      </c>
      <c s="211" t="str">
        <f t="shared" si="32"/>
        <v/>
      </c>
    </row>
    <row r="89" spans="1:14" ht="18.75" customHeight="1">
      <c r="A89" s="166" t="str">
        <f>'DATA SHEET'!A90</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IF(AND(#REF!="NO"),"",IF(AND(B89="",D89="",F89="",G89=""),"",VLOOKUP(F89,सत्रांक,6,0)))</f>
        <v>#REF!</v>
      </c>
      <c s="211" t="str">
        <f t="shared" si="31"/>
        <v/>
      </c>
      <c s="211" t="str">
        <f t="shared" si="32"/>
        <v/>
      </c>
    </row>
    <row r="90" spans="1:14" ht="18.75" customHeight="1">
      <c r="A90" s="166" t="str">
        <f>'DATA SHEET'!A91</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IF(AND(#REF!="NO"),"",IF(AND(B90="",D90="",F90="",G90=""),"",VLOOKUP(F90,सत्रांक,6,0)))</f>
        <v>#REF!</v>
      </c>
      <c s="211" t="str">
        <f t="shared" si="31"/>
        <v/>
      </c>
      <c s="211" t="str">
        <f t="shared" si="32"/>
        <v/>
      </c>
    </row>
    <row r="91" spans="1:14" ht="18.75" customHeight="1">
      <c r="A91" s="166" t="str">
        <f>'DATA SHEET'!A92</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IF(AND(#REF!="NO"),"",IF(AND(B91="",D91="",F91="",G91=""),"",VLOOKUP(F91,सत्रांक,6,0)))</f>
        <v>#REF!</v>
      </c>
      <c s="211" t="str">
        <f t="shared" si="31"/>
        <v/>
      </c>
      <c s="211" t="str">
        <f t="shared" si="32"/>
        <v/>
      </c>
    </row>
    <row r="92" spans="1:14" ht="18.75" customHeight="1">
      <c r="A92" s="166" t="str">
        <f>'DATA SHEET'!A93</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IF(AND(#REF!="NO"),"",IF(AND(B92="",D92="",F92="",G92=""),"",VLOOKUP(F92,सत्रांक,6,0)))</f>
        <v>#REF!</v>
      </c>
      <c s="211" t="str">
        <f t="shared" si="31"/>
        <v/>
      </c>
      <c s="211" t="str">
        <f t="shared" si="32"/>
        <v/>
      </c>
    </row>
    <row r="93" spans="1:14" ht="18.75" customHeight="1">
      <c r="A93" s="166" t="str">
        <f>'DATA SHEET'!A94</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IF(AND(#REF!="NO"),"",IF(AND(B93="",D93="",F93="",G93=""),"",VLOOKUP(F93,सत्रांक,6,0)))</f>
        <v>#REF!</v>
      </c>
      <c s="211" t="str">
        <f t="shared" si="31"/>
        <v/>
      </c>
      <c s="211" t="str">
        <f t="shared" si="32"/>
        <v/>
      </c>
    </row>
    <row r="94" spans="1:14" ht="18.75" customHeight="1">
      <c r="A94" s="166" t="str">
        <f>'DATA SHEET'!A95</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IF(AND(#REF!="NO"),"",IF(AND(B94="",D94="",F94="",G94=""),"",VLOOKUP(F94,सत्रांक,6,0)))</f>
        <v>#REF!</v>
      </c>
      <c s="211" t="str">
        <f t="shared" si="31"/>
        <v/>
      </c>
      <c s="211" t="str">
        <f t="shared" si="32"/>
        <v/>
      </c>
    </row>
    <row r="95" spans="1:14" ht="18.75" customHeight="1">
      <c r="A95" s="166" t="str">
        <f>'DATA SHEET'!A96</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IF(AND(#REF!="NO"),"",IF(AND(B95="",D95="",F95="",G95=""),"",VLOOKUP(F95,सत्रांक,6,0)))</f>
        <v>#REF!</v>
      </c>
      <c s="211" t="str">
        <f t="shared" si="31"/>
        <v/>
      </c>
      <c s="211" t="str">
        <f t="shared" si="32"/>
        <v/>
      </c>
    </row>
    <row r="96" spans="1:14" ht="18.75" customHeight="1">
      <c r="A96" s="166" t="str">
        <f>'DATA SHEET'!A97</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IF(AND(#REF!="NO"),"",IF(AND(B96="",D96="",F96="",G96=""),"",VLOOKUP(F96,सत्रांक,6,0)))</f>
        <v>#REF!</v>
      </c>
      <c s="211" t="str">
        <f t="shared" si="31"/>
        <v/>
      </c>
      <c s="211" t="str">
        <f t="shared" si="32"/>
        <v/>
      </c>
    </row>
    <row r="97" spans="1:14" ht="18.75" customHeight="1">
      <c r="A97" s="166" t="str">
        <f>'DATA SHEET'!A98</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IF(AND(#REF!="NO"),"",IF(AND(B97="",D97="",F97="",G97=""),"",VLOOKUP(F97,सत्रांक,6,0)))</f>
        <v>#REF!</v>
      </c>
      <c s="211" t="str">
        <f t="shared" si="31"/>
        <v/>
      </c>
      <c s="211" t="str">
        <f t="shared" si="32"/>
        <v/>
      </c>
    </row>
    <row r="98" spans="1:14" ht="18.75" customHeight="1">
      <c r="A98" s="166" t="str">
        <f>'DATA SHEET'!A99</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IF(AND(#REF!="NO"),"",IF(AND(B98="",D98="",F98="",G98=""),"",VLOOKUP(F98,सत्रांक,6,0)))</f>
        <v>#REF!</v>
      </c>
      <c s="211" t="str">
        <f t="shared" si="31"/>
        <v/>
      </c>
      <c s="211" t="str">
        <f t="shared" si="32"/>
        <v/>
      </c>
    </row>
    <row r="99" spans="1:14" ht="18.75" customHeight="1">
      <c r="A99" s="166" t="str">
        <f>'DATA SHEET'!A100</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IF(AND(#REF!="NO"),"",IF(AND(B99="",D99="",F99="",G99=""),"",VLOOKUP(F99,सत्रांक,6,0)))</f>
        <v>#REF!</v>
      </c>
      <c s="211" t="str">
        <f t="shared" si="31"/>
        <v/>
      </c>
      <c s="211" t="str">
        <f t="shared" si="32"/>
        <v/>
      </c>
    </row>
    <row r="100" spans="1:14" ht="18.75" customHeight="1">
      <c r="A100" s="166" t="str">
        <f>'DATA SHEET'!A101</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IF(AND(#REF!="NO"),"",IF(AND(B100="",D100="",F100="",G100=""),"",VLOOKUP(F100,सत्रांक,6,0)))</f>
        <v>#REF!</v>
      </c>
      <c s="211" t="str">
        <f t="shared" si="31"/>
        <v/>
      </c>
      <c s="211" t="str">
        <f t="shared" si="32"/>
        <v/>
      </c>
    </row>
    <row r="101" spans="1:14" ht="18.75" customHeight="1">
      <c r="A101" s="166" t="str">
        <f>'DATA SHEET'!A102</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IF(AND(#REF!="NO"),"",IF(AND(B101="",D101="",F101="",G101=""),"",VLOOKUP(F101,सत्रांक,6,0)))</f>
        <v>#REF!</v>
      </c>
      <c s="211" t="str">
        <f t="shared" si="31"/>
        <v/>
      </c>
      <c s="211" t="str">
        <f t="shared" si="32"/>
        <v/>
      </c>
    </row>
    <row r="102" spans="1:14" ht="18.75" customHeight="1">
      <c r="A102" s="166" t="str">
        <f>'DATA SHEET'!A103</f>
        <v/>
      </c>
      <c s="206" t="str">
        <f t="shared" si="21"/>
        <v/>
      </c>
      <c s="219" t="str">
        <f t="shared" si="22"/>
        <v/>
      </c>
      <c s="169" t="str">
        <f t="shared" si="23"/>
        <v/>
      </c>
      <c s="169" t="str">
        <f t="shared" si="24"/>
        <v/>
      </c>
      <c s="170" t="str">
        <f t="shared" si="25"/>
        <v/>
      </c>
      <c s="171" t="str">
        <f t="shared" si="26"/>
        <v/>
      </c>
      <c s="204" t="str">
        <f t="shared" si="27"/>
        <v/>
      </c>
      <c s="204" t="str">
        <f t="shared" si="28"/>
        <v/>
      </c>
      <c s="204" t="str">
        <f t="shared" si="29"/>
        <v/>
      </c>
      <c s="205" t="str">
        <f t="shared" si="30"/>
        <v/>
      </c>
      <c s="210" t="e">
        <f>IF(AND(#REF!="NO"),"",IF(AND(B102="",D102="",F102="",G102=""),"",VLOOKUP(F102,सत्रांक,6,0)))</f>
        <v>#REF!</v>
      </c>
      <c s="211" t="str">
        <f t="shared" si="31"/>
        <v/>
      </c>
      <c s="211" t="str">
        <f t="shared" si="32"/>
        <v/>
      </c>
    </row>
    <row r="103" spans="1:14" ht="18.75" customHeight="1">
      <c r="A103" s="166" t="str">
        <f>'DATA SHEET'!A104</f>
        <v/>
      </c>
      <c s="206" t="str">
        <f t="shared" si="33" ref="B103:B134">IFERROR(IF($C$4="","",VLOOKUP(A103,नाम,4,0)),"")</f>
        <v/>
      </c>
      <c s="219" t="str">
        <f t="shared" si="34" ref="C103:C134">IFERROR(IF($C$4="","",VLOOKUP(A103,नाम,11,0)),"")</f>
        <v/>
      </c>
      <c s="169" t="str">
        <f t="shared" si="23"/>
        <v/>
      </c>
      <c s="169" t="str">
        <f t="shared" si="24"/>
        <v/>
      </c>
      <c s="170" t="str">
        <f t="shared" si="25"/>
        <v/>
      </c>
      <c s="171" t="str">
        <f t="shared" si="26"/>
        <v/>
      </c>
      <c s="204" t="str">
        <f t="shared" si="35" ref="H103:H134">IF(AND(B103="",D103="",F103="",G103=""),"",VLOOKUP(F103,सत्रांक,2,0))</f>
        <v/>
      </c>
      <c s="204" t="str">
        <f t="shared" si="36" ref="I103:I134">IF(AND(B103="",D103="",F103="",G103=""),"",VLOOKUP(F103,सत्रांक,3,0))</f>
        <v/>
      </c>
      <c s="204" t="str">
        <f t="shared" si="37" ref="J103:J134">IF(AND(B103="",D103="",F103="",G103=""),"",VLOOKUP(F103,सत्रांक,4,0))</f>
        <v/>
      </c>
      <c s="205" t="str">
        <f t="shared" si="38" ref="K103:K134">IF(AND(B103="",D103="",F103="",G103=""),"",VLOOKUP(F103,सत्रांक,5,0))</f>
        <v/>
      </c>
      <c s="210" t="e">
        <f>IF(AND(#REF!="NO"),"",IF(AND(B103="",D103="",F103="",G103=""),"",VLOOKUP(F103,सत्रांक,6,0)))</f>
        <v>#REF!</v>
      </c>
      <c s="211" t="str">
        <f t="shared" si="39" ref="M103:M134">IF(AND(B103="",D103="",F103="",G103=""),"",VLOOKUP(F103,सत्रांक,6,0))</f>
        <v/>
      </c>
      <c s="211" t="str">
        <f t="shared" si="40" ref="N103:N134">IF(AND(B103="",D103="",F103="",G103=""),"",VLOOKUP(F103,सत्रांक,7,0))</f>
        <v/>
      </c>
    </row>
    <row r="104" spans="1:14" ht="18.75" customHeight="1">
      <c r="A104" s="166" t="str">
        <f>'DATA SHEET'!A105</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IF(AND(#REF!="NO"),"",IF(AND(B104="",D104="",F104="",G104=""),"",VLOOKUP(F104,सत्रांक,6,0)))</f>
        <v>#REF!</v>
      </c>
      <c s="211" t="str">
        <f t="shared" si="39"/>
        <v/>
      </c>
      <c s="211" t="str">
        <f t="shared" si="40"/>
        <v/>
      </c>
    </row>
    <row r="105" spans="1:14" ht="18.75" customHeight="1">
      <c r="A105" s="166" t="str">
        <f>'DATA SHEET'!A106</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IF(AND(#REF!="NO"),"",IF(AND(B105="",D105="",F105="",G105=""),"",VLOOKUP(F105,सत्रांक,6,0)))</f>
        <v>#REF!</v>
      </c>
      <c s="211" t="str">
        <f t="shared" si="39"/>
        <v/>
      </c>
      <c s="211" t="str">
        <f t="shared" si="40"/>
        <v/>
      </c>
    </row>
    <row r="106" spans="1:14" ht="18.75" customHeight="1">
      <c r="A106" s="166" t="str">
        <f>'DATA SHEET'!A107</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IF(AND(#REF!="NO"),"",IF(AND(B106="",D106="",F106="",G106=""),"",VLOOKUP(F106,सत्रांक,6,0)))</f>
        <v>#REF!</v>
      </c>
      <c s="211" t="str">
        <f t="shared" si="39"/>
        <v/>
      </c>
      <c s="211" t="str">
        <f t="shared" si="40"/>
        <v/>
      </c>
    </row>
    <row r="107" spans="1:14" ht="18.75" customHeight="1">
      <c r="A107" s="166" t="str">
        <f>'DATA SHEET'!A108</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IF(AND(#REF!="NO"),"",IF(AND(B107="",D107="",F107="",G107=""),"",VLOOKUP(F107,सत्रांक,6,0)))</f>
        <v>#REF!</v>
      </c>
      <c s="211" t="str">
        <f t="shared" si="39"/>
        <v/>
      </c>
      <c s="211" t="str">
        <f t="shared" si="40"/>
        <v/>
      </c>
    </row>
    <row r="108" spans="1:14" ht="18.75" customHeight="1">
      <c r="A108" s="166" t="str">
        <f>'DATA SHEET'!A109</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IF(AND(#REF!="NO"),"",IF(AND(B108="",D108="",F108="",G108=""),"",VLOOKUP(F108,सत्रांक,6,0)))</f>
        <v>#REF!</v>
      </c>
      <c s="211" t="str">
        <f t="shared" si="39"/>
        <v/>
      </c>
      <c s="211" t="str">
        <f t="shared" si="40"/>
        <v/>
      </c>
    </row>
    <row r="109" spans="1:14" ht="18.75" customHeight="1">
      <c r="A109" s="166" t="str">
        <f>'DATA SHEET'!A110</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IF(AND(#REF!="NO"),"",IF(AND(B109="",D109="",F109="",G109=""),"",VLOOKUP(F109,सत्रांक,6,0)))</f>
        <v>#REF!</v>
      </c>
      <c s="211" t="str">
        <f t="shared" si="39"/>
        <v/>
      </c>
      <c s="211" t="str">
        <f t="shared" si="40"/>
        <v/>
      </c>
    </row>
    <row r="110" spans="1:14" ht="18.75" customHeight="1">
      <c r="A110" s="166" t="str">
        <f>'DATA SHEET'!A111</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IF(AND(#REF!="NO"),"",IF(AND(B110="",D110="",F110="",G110=""),"",VLOOKUP(F110,सत्रांक,6,0)))</f>
        <v>#REF!</v>
      </c>
      <c s="211" t="str">
        <f t="shared" si="39"/>
        <v/>
      </c>
      <c s="211" t="str">
        <f t="shared" si="40"/>
        <v/>
      </c>
    </row>
    <row r="111" spans="1:14" ht="18.75" customHeight="1">
      <c r="A111" s="166" t="str">
        <f>'DATA SHEET'!A112</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IF(AND(#REF!="NO"),"",IF(AND(B111="",D111="",F111="",G111=""),"",VLOOKUP(F111,सत्रांक,6,0)))</f>
        <v>#REF!</v>
      </c>
      <c s="211" t="str">
        <f t="shared" si="39"/>
        <v/>
      </c>
      <c s="211" t="str">
        <f t="shared" si="40"/>
        <v/>
      </c>
    </row>
    <row r="112" spans="1:14" ht="18.75" customHeight="1">
      <c r="A112" s="166" t="str">
        <f>'DATA SHEET'!A113</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IF(AND(#REF!="NO"),"",IF(AND(B112="",D112="",F112="",G112=""),"",VLOOKUP(F112,सत्रांक,6,0)))</f>
        <v>#REF!</v>
      </c>
      <c s="211" t="str">
        <f t="shared" si="39"/>
        <v/>
      </c>
      <c s="211" t="str">
        <f t="shared" si="40"/>
        <v/>
      </c>
    </row>
    <row r="113" spans="1:14" ht="18.75" customHeight="1">
      <c r="A113" s="166" t="str">
        <f>'DATA SHEET'!A114</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IF(AND(#REF!="NO"),"",IF(AND(B113="",D113="",F113="",G113=""),"",VLOOKUP(F113,सत्रांक,6,0)))</f>
        <v>#REF!</v>
      </c>
      <c s="211" t="str">
        <f t="shared" si="39"/>
        <v/>
      </c>
      <c s="211" t="str">
        <f t="shared" si="40"/>
        <v/>
      </c>
    </row>
    <row r="114" spans="1:14" ht="18.75" customHeight="1">
      <c r="A114" s="166" t="str">
        <f>'DATA SHEET'!A115</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IF(AND(#REF!="NO"),"",IF(AND(B114="",D114="",F114="",G114=""),"",VLOOKUP(F114,सत्रांक,6,0)))</f>
        <v>#REF!</v>
      </c>
      <c s="211" t="str">
        <f t="shared" si="39"/>
        <v/>
      </c>
      <c s="211" t="str">
        <f t="shared" si="40"/>
        <v/>
      </c>
    </row>
    <row r="115" spans="1:14" ht="18.75" customHeight="1">
      <c r="A115" s="166" t="str">
        <f>'DATA SHEET'!A116</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IF(AND(#REF!="NO"),"",IF(AND(B115="",D115="",F115="",G115=""),"",VLOOKUP(F115,सत्रांक,6,0)))</f>
        <v>#REF!</v>
      </c>
      <c s="211" t="str">
        <f t="shared" si="39"/>
        <v/>
      </c>
      <c s="211" t="str">
        <f t="shared" si="40"/>
        <v/>
      </c>
    </row>
    <row r="116" spans="1:14" ht="18.75" customHeight="1">
      <c r="A116" s="166" t="str">
        <f>'DATA SHEET'!A117</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IF(AND(#REF!="NO"),"",IF(AND(B116="",D116="",F116="",G116=""),"",VLOOKUP(F116,सत्रांक,6,0)))</f>
        <v>#REF!</v>
      </c>
      <c s="211" t="str">
        <f t="shared" si="39"/>
        <v/>
      </c>
      <c s="211" t="str">
        <f t="shared" si="40"/>
        <v/>
      </c>
    </row>
    <row r="117" spans="1:14" ht="18.75" customHeight="1">
      <c r="A117" s="166" t="str">
        <f>'DATA SHEET'!A118</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IF(AND(#REF!="NO"),"",IF(AND(B117="",D117="",F117="",G117=""),"",VLOOKUP(F117,सत्रांक,6,0)))</f>
        <v>#REF!</v>
      </c>
      <c s="211" t="str">
        <f t="shared" si="39"/>
        <v/>
      </c>
      <c s="211" t="str">
        <f t="shared" si="40"/>
        <v/>
      </c>
    </row>
    <row r="118" spans="1:14" ht="18.75" customHeight="1">
      <c r="A118" s="166" t="str">
        <f>'DATA SHEET'!A119</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IF(AND(#REF!="NO"),"",IF(AND(B118="",D118="",F118="",G118=""),"",VLOOKUP(F118,सत्रांक,6,0)))</f>
        <v>#REF!</v>
      </c>
      <c s="211" t="str">
        <f t="shared" si="39"/>
        <v/>
      </c>
      <c s="211" t="str">
        <f t="shared" si="40"/>
        <v/>
      </c>
    </row>
    <row r="119" spans="1:14" ht="18.75" customHeight="1">
      <c r="A119" s="166" t="str">
        <f>'DATA SHEET'!A120</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IF(AND(#REF!="NO"),"",IF(AND(B119="",D119="",F119="",G119=""),"",VLOOKUP(F119,सत्रांक,6,0)))</f>
        <v>#REF!</v>
      </c>
      <c s="211" t="str">
        <f t="shared" si="39"/>
        <v/>
      </c>
      <c s="211" t="str">
        <f t="shared" si="40"/>
        <v/>
      </c>
    </row>
    <row r="120" spans="1:14" ht="18.75" customHeight="1">
      <c r="A120" s="166" t="str">
        <f>'DATA SHEET'!A121</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IF(AND(#REF!="NO"),"",IF(AND(B120="",D120="",F120="",G120=""),"",VLOOKUP(F120,सत्रांक,6,0)))</f>
        <v>#REF!</v>
      </c>
      <c s="211" t="str">
        <f t="shared" si="39"/>
        <v/>
      </c>
      <c s="211" t="str">
        <f t="shared" si="40"/>
        <v/>
      </c>
    </row>
    <row r="121" spans="1:14" ht="18.75" customHeight="1">
      <c r="A121" s="166" t="str">
        <f>'DATA SHEET'!A122</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IF(AND(#REF!="NO"),"",IF(AND(B121="",D121="",F121="",G121=""),"",VLOOKUP(F121,सत्रांक,6,0)))</f>
        <v>#REF!</v>
      </c>
      <c s="211" t="str">
        <f t="shared" si="39"/>
        <v/>
      </c>
      <c s="211" t="str">
        <f t="shared" si="40"/>
        <v/>
      </c>
    </row>
    <row r="122" spans="1:14" ht="18.75" customHeight="1">
      <c r="A122" s="166" t="str">
        <f>'DATA SHEET'!A123</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IF(AND(#REF!="NO"),"",IF(AND(B122="",D122="",F122="",G122=""),"",VLOOKUP(F122,सत्रांक,6,0)))</f>
        <v>#REF!</v>
      </c>
      <c s="211" t="str">
        <f t="shared" si="39"/>
        <v/>
      </c>
      <c s="211" t="str">
        <f t="shared" si="40"/>
        <v/>
      </c>
    </row>
    <row r="123" spans="1:14" ht="18.75" customHeight="1">
      <c r="A123" s="166" t="str">
        <f>'DATA SHEET'!A124</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IF(AND(#REF!="NO"),"",IF(AND(B123="",D123="",F123="",G123=""),"",VLOOKUP(F123,सत्रांक,6,0)))</f>
        <v>#REF!</v>
      </c>
      <c s="211" t="str">
        <f t="shared" si="39"/>
        <v/>
      </c>
      <c s="211" t="str">
        <f t="shared" si="40"/>
        <v/>
      </c>
    </row>
    <row r="124" spans="1:14" ht="18.75" customHeight="1">
      <c r="A124" s="166" t="str">
        <f>'DATA SHEET'!A125</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IF(AND(#REF!="NO"),"",IF(AND(B124="",D124="",F124="",G124=""),"",VLOOKUP(F124,सत्रांक,6,0)))</f>
        <v>#REF!</v>
      </c>
      <c s="211" t="str">
        <f t="shared" si="39"/>
        <v/>
      </c>
      <c s="211" t="str">
        <f t="shared" si="40"/>
        <v/>
      </c>
    </row>
    <row r="125" spans="1:14" ht="18.75" customHeight="1">
      <c r="A125" s="166" t="str">
        <f>'DATA SHEET'!A126</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IF(AND(#REF!="NO"),"",IF(AND(B125="",D125="",F125="",G125=""),"",VLOOKUP(F125,सत्रांक,6,0)))</f>
        <v>#REF!</v>
      </c>
      <c s="211" t="str">
        <f t="shared" si="39"/>
        <v/>
      </c>
      <c s="211" t="str">
        <f t="shared" si="40"/>
        <v/>
      </c>
    </row>
    <row r="126" spans="1:14" ht="18.75" customHeight="1">
      <c r="A126" s="166" t="str">
        <f>'DATA SHEET'!A127</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IF(AND(#REF!="NO"),"",IF(AND(B126="",D126="",F126="",G126=""),"",VLOOKUP(F126,सत्रांक,6,0)))</f>
        <v>#REF!</v>
      </c>
      <c s="211" t="str">
        <f t="shared" si="39"/>
        <v/>
      </c>
      <c s="211" t="str">
        <f t="shared" si="40"/>
        <v/>
      </c>
    </row>
    <row r="127" spans="1:14" ht="18.75" customHeight="1">
      <c r="A127" s="166" t="str">
        <f>'DATA SHEET'!A128</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IF(AND(#REF!="NO"),"",IF(AND(B127="",D127="",F127="",G127=""),"",VLOOKUP(F127,सत्रांक,6,0)))</f>
        <v>#REF!</v>
      </c>
      <c s="211" t="str">
        <f t="shared" si="39"/>
        <v/>
      </c>
      <c s="211" t="str">
        <f t="shared" si="40"/>
        <v/>
      </c>
    </row>
    <row r="128" spans="1:14" ht="18.75" customHeight="1">
      <c r="A128" s="166" t="str">
        <f>'DATA SHEET'!A129</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IF(AND(#REF!="NO"),"",IF(AND(B128="",D128="",F128="",G128=""),"",VLOOKUP(F128,सत्रांक,6,0)))</f>
        <v>#REF!</v>
      </c>
      <c s="211" t="str">
        <f t="shared" si="39"/>
        <v/>
      </c>
      <c s="211" t="str">
        <f t="shared" si="40"/>
        <v/>
      </c>
    </row>
    <row r="129" spans="1:14" ht="18.75" customHeight="1">
      <c r="A129" s="166" t="str">
        <f>'DATA SHEET'!A130</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IF(AND(#REF!="NO"),"",IF(AND(B129="",D129="",F129="",G129=""),"",VLOOKUP(F129,सत्रांक,6,0)))</f>
        <v>#REF!</v>
      </c>
      <c s="211" t="str">
        <f t="shared" si="39"/>
        <v/>
      </c>
      <c s="211" t="str">
        <f t="shared" si="40"/>
        <v/>
      </c>
    </row>
    <row r="130" spans="1:14" ht="18.75" customHeight="1">
      <c r="A130" s="166" t="str">
        <f>'DATA SHEET'!A131</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IF(AND(#REF!="NO"),"",IF(AND(B130="",D130="",F130="",G130=""),"",VLOOKUP(F130,सत्रांक,6,0)))</f>
        <v>#REF!</v>
      </c>
      <c s="211" t="str">
        <f t="shared" si="39"/>
        <v/>
      </c>
      <c s="211" t="str">
        <f t="shared" si="40"/>
        <v/>
      </c>
    </row>
    <row r="131" spans="1:14" ht="18.75" customHeight="1">
      <c r="A131" s="166" t="str">
        <f>'DATA SHEET'!A132</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IF(AND(#REF!="NO"),"",IF(AND(B131="",D131="",F131="",G131=""),"",VLOOKUP(F131,सत्रांक,6,0)))</f>
        <v>#REF!</v>
      </c>
      <c s="211" t="str">
        <f t="shared" si="39"/>
        <v/>
      </c>
      <c s="211" t="str">
        <f t="shared" si="40"/>
        <v/>
      </c>
    </row>
    <row r="132" spans="1:14" ht="18.75" customHeight="1">
      <c r="A132" s="166" t="str">
        <f>'DATA SHEET'!A133</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IF(AND(#REF!="NO"),"",IF(AND(B132="",D132="",F132="",G132=""),"",VLOOKUP(F132,सत्रांक,6,0)))</f>
        <v>#REF!</v>
      </c>
      <c s="211" t="str">
        <f t="shared" si="39"/>
        <v/>
      </c>
      <c s="211" t="str">
        <f t="shared" si="40"/>
        <v/>
      </c>
    </row>
    <row r="133" spans="1:14" ht="18.75" customHeight="1">
      <c r="A133" s="166" t="str">
        <f>'DATA SHEET'!A134</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IF(AND(#REF!="NO"),"",IF(AND(B133="",D133="",F133="",G133=""),"",VLOOKUP(F133,सत्रांक,6,0)))</f>
        <v>#REF!</v>
      </c>
      <c s="211" t="str">
        <f t="shared" si="39"/>
        <v/>
      </c>
      <c s="211" t="str">
        <f t="shared" si="40"/>
        <v/>
      </c>
    </row>
    <row r="134" spans="1:14" ht="18.75" customHeight="1">
      <c r="A134" s="166" t="str">
        <f>'DATA SHEET'!A135</f>
        <v/>
      </c>
      <c s="206" t="str">
        <f t="shared" si="33"/>
        <v/>
      </c>
      <c s="219" t="str">
        <f t="shared" si="34"/>
        <v/>
      </c>
      <c s="169" t="str">
        <f t="shared" si="23"/>
        <v/>
      </c>
      <c s="169" t="str">
        <f t="shared" si="24"/>
        <v/>
      </c>
      <c s="170" t="str">
        <f t="shared" si="25"/>
        <v/>
      </c>
      <c s="171" t="str">
        <f t="shared" si="26"/>
        <v/>
      </c>
      <c s="204" t="str">
        <f t="shared" si="35"/>
        <v/>
      </c>
      <c s="204" t="str">
        <f t="shared" si="36"/>
        <v/>
      </c>
      <c s="204" t="str">
        <f t="shared" si="37"/>
        <v/>
      </c>
      <c s="205" t="str">
        <f t="shared" si="38"/>
        <v/>
      </c>
      <c s="210" t="e">
        <f>IF(AND(#REF!="NO"),"",IF(AND(B134="",D134="",F134="",G134=""),"",VLOOKUP(F134,सत्रांक,6,0)))</f>
        <v>#REF!</v>
      </c>
      <c s="211" t="str">
        <f t="shared" si="39"/>
        <v/>
      </c>
      <c s="211" t="str">
        <f t="shared" si="40"/>
        <v/>
      </c>
    </row>
    <row r="135" spans="1:14" ht="18.75" customHeight="1">
      <c r="A135" s="166" t="str">
        <f>'DATA SHEET'!A136</f>
        <v/>
      </c>
      <c s="206" t="str">
        <f t="shared" si="41" ref="B135:B161">IFERROR(IF($C$4="","",VLOOKUP(A135,नाम,4,0)),"")</f>
        <v/>
      </c>
      <c s="219" t="str">
        <f t="shared" si="42" ref="C135:C166">IFERROR(IF($C$4="","",VLOOKUP(A135,नाम,11,0)),"")</f>
        <v/>
      </c>
      <c s="169" t="str">
        <f t="shared" si="43" ref="D135:D198">IFERROR(IF($C$4="","",VLOOKUP(A135,नाम,6,0)),"")</f>
        <v/>
      </c>
      <c s="169" t="str">
        <f t="shared" si="44" ref="E135:E198">IFERROR(IF($C$4="","",VLOOKUP(A135,नाम,8,0)),"")</f>
        <v/>
      </c>
      <c s="170" t="str">
        <f t="shared" si="45" ref="F135:F198">IFERROR(IF($C$4="","",VLOOKUP(A135,नाम,12,0)),"")</f>
        <v/>
      </c>
      <c s="171" t="str">
        <f t="shared" si="46" ref="G135:G198">IFERROR(IF($C$4="","",VLOOKUP(A135,नाम,13,0)),"")</f>
        <v/>
      </c>
      <c s="204" t="str">
        <f t="shared" si="47" ref="H135:H161">IF(AND(B135="",D135="",F135="",G135=""),"",VLOOKUP(F135,सत्रांक,2,0))</f>
        <v/>
      </c>
      <c s="204" t="str">
        <f t="shared" si="48" ref="I135:I161">IF(AND(B135="",D135="",F135="",G135=""),"",VLOOKUP(F135,सत्रांक,3,0))</f>
        <v/>
      </c>
      <c s="204" t="str">
        <f t="shared" si="49" ref="J135:J161">IF(AND(B135="",D135="",F135="",G135=""),"",VLOOKUP(F135,सत्रांक,4,0))</f>
        <v/>
      </c>
      <c s="205" t="str">
        <f t="shared" si="50" ref="K135:K161">IF(AND(B135="",D135="",F135="",G135=""),"",VLOOKUP(F135,सत्रांक,5,0))</f>
        <v/>
      </c>
      <c s="210" t="e">
        <f>IF(AND(#REF!="NO"),"",IF(AND(B135="",D135="",F135="",G135=""),"",VLOOKUP(F135,सत्रांक,6,0)))</f>
        <v>#REF!</v>
      </c>
      <c s="211" t="str">
        <f t="shared" si="51" ref="M135:M166">IF(AND(B135="",D135="",F135="",G135=""),"",VLOOKUP(F135,सत्रांक,6,0))</f>
        <v/>
      </c>
      <c s="211" t="str">
        <f t="shared" si="52" ref="N135:N166">IF(AND(B135="",D135="",F135="",G135=""),"",VLOOKUP(F135,सत्रांक,7,0))</f>
        <v/>
      </c>
    </row>
    <row r="136" spans="1:14" ht="18.75" customHeight="1">
      <c r="A136" s="166" t="str">
        <f>'DATA SHEET'!A137</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IF(AND(#REF!="NO"),"",IF(AND(B136="",D136="",F136="",G136=""),"",VLOOKUP(F136,सत्रांक,6,0)))</f>
        <v>#REF!</v>
      </c>
      <c s="211" t="str">
        <f t="shared" si="51"/>
        <v/>
      </c>
      <c s="211" t="str">
        <f t="shared" si="52"/>
        <v/>
      </c>
    </row>
    <row r="137" spans="1:14" ht="18.75" customHeight="1">
      <c r="A137" s="166" t="str">
        <f>'DATA SHEET'!A138</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IF(AND(#REF!="NO"),"",IF(AND(B137="",D137="",F137="",G137=""),"",VLOOKUP(F137,सत्रांक,6,0)))</f>
        <v>#REF!</v>
      </c>
      <c s="211" t="str">
        <f t="shared" si="51"/>
        <v/>
      </c>
      <c s="211" t="str">
        <f t="shared" si="52"/>
        <v/>
      </c>
    </row>
    <row r="138" spans="1:14" ht="18.75" customHeight="1">
      <c r="A138" s="166" t="str">
        <f>'DATA SHEET'!A139</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IF(AND(#REF!="NO"),"",IF(AND(B138="",D138="",F138="",G138=""),"",VLOOKUP(F138,सत्रांक,6,0)))</f>
        <v>#REF!</v>
      </c>
      <c s="211" t="str">
        <f t="shared" si="51"/>
        <v/>
      </c>
      <c s="211" t="str">
        <f t="shared" si="52"/>
        <v/>
      </c>
    </row>
    <row r="139" spans="1:14" ht="18.75" customHeight="1">
      <c r="A139" s="166" t="str">
        <f>'DATA SHEET'!A140</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IF(AND(#REF!="NO"),"",IF(AND(B139="",D139="",F139="",G139=""),"",VLOOKUP(F139,सत्रांक,6,0)))</f>
        <v>#REF!</v>
      </c>
      <c s="211" t="str">
        <f t="shared" si="51"/>
        <v/>
      </c>
      <c s="211" t="str">
        <f t="shared" si="52"/>
        <v/>
      </c>
    </row>
    <row r="140" spans="1:14" ht="18.75" customHeight="1">
      <c r="A140" s="166" t="str">
        <f>'DATA SHEET'!A141</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IF(AND(#REF!="NO"),"",IF(AND(B140="",D140="",F140="",G140=""),"",VLOOKUP(F140,सत्रांक,6,0)))</f>
        <v>#REF!</v>
      </c>
      <c s="211" t="str">
        <f t="shared" si="51"/>
        <v/>
      </c>
      <c s="211" t="str">
        <f t="shared" si="52"/>
        <v/>
      </c>
    </row>
    <row r="141" spans="1:14" ht="18.75" customHeight="1">
      <c r="A141" s="166" t="str">
        <f>'DATA SHEET'!A142</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IF(AND(#REF!="NO"),"",IF(AND(B141="",D141="",F141="",G141=""),"",VLOOKUP(F141,सत्रांक,6,0)))</f>
        <v>#REF!</v>
      </c>
      <c s="211" t="str">
        <f t="shared" si="51"/>
        <v/>
      </c>
      <c s="211" t="str">
        <f t="shared" si="52"/>
        <v/>
      </c>
    </row>
    <row r="142" spans="1:14" ht="18.75" customHeight="1">
      <c r="A142" s="166" t="str">
        <f>'DATA SHEET'!A143</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IF(AND(#REF!="NO"),"",IF(AND(B142="",D142="",F142="",G142=""),"",VLOOKUP(F142,सत्रांक,6,0)))</f>
        <v>#REF!</v>
      </c>
      <c s="211" t="str">
        <f t="shared" si="51"/>
        <v/>
      </c>
      <c s="211" t="str">
        <f t="shared" si="52"/>
        <v/>
      </c>
    </row>
    <row r="143" spans="1:14" ht="18.75" customHeight="1">
      <c r="A143" s="166" t="str">
        <f>'DATA SHEET'!A144</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IF(AND(#REF!="NO"),"",IF(AND(B143="",D143="",F143="",G143=""),"",VLOOKUP(F143,सत्रांक,6,0)))</f>
        <v>#REF!</v>
      </c>
      <c s="211" t="str">
        <f t="shared" si="51"/>
        <v/>
      </c>
      <c s="211" t="str">
        <f t="shared" si="52"/>
        <v/>
      </c>
    </row>
    <row r="144" spans="1:14" ht="18.75" customHeight="1">
      <c r="A144" s="166" t="str">
        <f>'DATA SHEET'!A145</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IF(AND(#REF!="NO"),"",IF(AND(B144="",D144="",F144="",G144=""),"",VLOOKUP(F144,सत्रांक,6,0)))</f>
        <v>#REF!</v>
      </c>
      <c s="211" t="str">
        <f t="shared" si="51"/>
        <v/>
      </c>
      <c s="211" t="str">
        <f t="shared" si="52"/>
        <v/>
      </c>
    </row>
    <row r="145" spans="1:14" ht="18.75" customHeight="1">
      <c r="A145" s="166" t="str">
        <f>'DATA SHEET'!A146</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IF(AND(#REF!="NO"),"",IF(AND(B145="",D145="",F145="",G145=""),"",VLOOKUP(F145,सत्रांक,6,0)))</f>
        <v>#REF!</v>
      </c>
      <c s="211" t="str">
        <f t="shared" si="51"/>
        <v/>
      </c>
      <c s="211" t="str">
        <f t="shared" si="52"/>
        <v/>
      </c>
    </row>
    <row r="146" spans="1:14" ht="18.75" customHeight="1">
      <c r="A146" s="166" t="str">
        <f>'DATA SHEET'!A147</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IF(AND(#REF!="NO"),"",IF(AND(B146="",D146="",F146="",G146=""),"",VLOOKUP(F146,सत्रांक,6,0)))</f>
        <v>#REF!</v>
      </c>
      <c s="211" t="str">
        <f t="shared" si="51"/>
        <v/>
      </c>
      <c s="211" t="str">
        <f t="shared" si="52"/>
        <v/>
      </c>
    </row>
    <row r="147" spans="1:14" ht="18.75" customHeight="1">
      <c r="A147" s="166" t="str">
        <f>'DATA SHEET'!A148</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IF(AND(#REF!="NO"),"",IF(AND(B147="",D147="",F147="",G147=""),"",VLOOKUP(F147,सत्रांक,6,0)))</f>
        <v>#REF!</v>
      </c>
      <c s="211" t="str">
        <f t="shared" si="51"/>
        <v/>
      </c>
      <c s="211" t="str">
        <f t="shared" si="52"/>
        <v/>
      </c>
    </row>
    <row r="148" spans="1:14" ht="18.75" customHeight="1">
      <c r="A148" s="166" t="str">
        <f>'DATA SHEET'!A149</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IF(AND(#REF!="NO"),"",IF(AND(B148="",D148="",F148="",G148=""),"",VLOOKUP(F148,सत्रांक,6,0)))</f>
        <v>#REF!</v>
      </c>
      <c s="211" t="str">
        <f t="shared" si="51"/>
        <v/>
      </c>
      <c s="211" t="str">
        <f t="shared" si="52"/>
        <v/>
      </c>
    </row>
    <row r="149" spans="1:14" ht="18.75" customHeight="1">
      <c r="A149" s="166" t="str">
        <f>'DATA SHEET'!A150</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IF(AND(#REF!="NO"),"",IF(AND(B149="",D149="",F149="",G149=""),"",VLOOKUP(F149,सत्रांक,6,0)))</f>
        <v>#REF!</v>
      </c>
      <c s="211" t="str">
        <f t="shared" si="51"/>
        <v/>
      </c>
      <c s="211" t="str">
        <f t="shared" si="52"/>
        <v/>
      </c>
    </row>
    <row r="150" spans="1:14" ht="18.75" customHeight="1">
      <c r="A150" s="166" t="str">
        <f>'DATA SHEET'!A151</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IF(AND(#REF!="NO"),"",IF(AND(B150="",D150="",F150="",G150=""),"",VLOOKUP(F150,सत्रांक,6,0)))</f>
        <v>#REF!</v>
      </c>
      <c s="211" t="str">
        <f t="shared" si="51"/>
        <v/>
      </c>
      <c s="211" t="str">
        <f t="shared" si="52"/>
        <v/>
      </c>
    </row>
    <row r="151" spans="1:14" ht="18.75" customHeight="1">
      <c r="A151" s="166" t="str">
        <f>'DATA SHEET'!A152</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IF(AND(#REF!="NO"),"",IF(AND(B151="",D151="",F151="",G151=""),"",VLOOKUP(F151,सत्रांक,6,0)))</f>
        <v>#REF!</v>
      </c>
      <c s="211" t="str">
        <f t="shared" si="51"/>
        <v/>
      </c>
      <c s="211" t="str">
        <f t="shared" si="52"/>
        <v/>
      </c>
    </row>
    <row r="152" spans="1:14" ht="18.75" customHeight="1">
      <c r="A152" s="166" t="str">
        <f>'DATA SHEET'!A153</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IF(AND(#REF!="NO"),"",IF(AND(B152="",D152="",F152="",G152=""),"",VLOOKUP(F152,सत्रांक,6,0)))</f>
        <v>#REF!</v>
      </c>
      <c s="211" t="str">
        <f t="shared" si="51"/>
        <v/>
      </c>
      <c s="211" t="str">
        <f t="shared" si="52"/>
        <v/>
      </c>
    </row>
    <row r="153" spans="1:14" ht="18.75" customHeight="1">
      <c r="A153" s="166" t="str">
        <f>'DATA SHEET'!A154</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IF(AND(#REF!="NO"),"",IF(AND(B153="",D153="",F153="",G153=""),"",VLOOKUP(F153,सत्रांक,6,0)))</f>
        <v>#REF!</v>
      </c>
      <c s="211" t="str">
        <f t="shared" si="51"/>
        <v/>
      </c>
      <c s="211" t="str">
        <f t="shared" si="52"/>
        <v/>
      </c>
    </row>
    <row r="154" spans="1:14" ht="18.75" customHeight="1">
      <c r="A154" s="166" t="str">
        <f>'DATA SHEET'!A155</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IF(AND(#REF!="NO"),"",IF(AND(B154="",D154="",F154="",G154=""),"",VLOOKUP(F154,सत्रांक,6,0)))</f>
        <v>#REF!</v>
      </c>
      <c s="211" t="str">
        <f t="shared" si="51"/>
        <v/>
      </c>
      <c s="211" t="str">
        <f t="shared" si="52"/>
        <v/>
      </c>
    </row>
    <row r="155" spans="1:14" ht="18.75" customHeight="1">
      <c r="A155" s="166" t="str">
        <f>'DATA SHEET'!A156</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IF(AND(#REF!="NO"),"",IF(AND(B155="",D155="",F155="",G155=""),"",VLOOKUP(F155,सत्रांक,6,0)))</f>
        <v>#REF!</v>
      </c>
      <c s="211" t="str">
        <f t="shared" si="51"/>
        <v/>
      </c>
      <c s="211" t="str">
        <f t="shared" si="52"/>
        <v/>
      </c>
    </row>
    <row r="156" spans="1:14" ht="18.75" customHeight="1">
      <c r="A156" s="166" t="str">
        <f>'DATA SHEET'!A157</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IF(AND(#REF!="NO"),"",IF(AND(B156="",D156="",F156="",G156=""),"",VLOOKUP(F156,सत्रांक,6,0)))</f>
        <v>#REF!</v>
      </c>
      <c s="211" t="str">
        <f t="shared" si="51"/>
        <v/>
      </c>
      <c s="211" t="str">
        <f t="shared" si="52"/>
        <v/>
      </c>
    </row>
    <row r="157" spans="1:14" ht="18.75" customHeight="1">
      <c r="A157" s="166" t="str">
        <f>'DATA SHEET'!A158</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IF(AND(#REF!="NO"),"",IF(AND(B157="",D157="",F157="",G157=""),"",VLOOKUP(F157,सत्रांक,6,0)))</f>
        <v>#REF!</v>
      </c>
      <c s="211" t="str">
        <f t="shared" si="51"/>
        <v/>
      </c>
      <c s="211" t="str">
        <f t="shared" si="52"/>
        <v/>
      </c>
    </row>
    <row r="158" spans="1:14" ht="18.75" customHeight="1">
      <c r="A158" s="166" t="str">
        <f>'DATA SHEET'!A159</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IF(AND(#REF!="NO"),"",IF(AND(B158="",D158="",F158="",G158=""),"",VLOOKUP(F158,सत्रांक,6,0)))</f>
        <v>#REF!</v>
      </c>
      <c s="211" t="str">
        <f t="shared" si="51"/>
        <v/>
      </c>
      <c s="211" t="str">
        <f t="shared" si="52"/>
        <v/>
      </c>
    </row>
    <row r="159" spans="1:14" ht="18.75" customHeight="1">
      <c r="A159" s="166" t="str">
        <f>'DATA SHEET'!A160</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IF(AND(#REF!="NO"),"",IF(AND(B159="",D159="",F159="",G159=""),"",VLOOKUP(F159,सत्रांक,6,0)))</f>
        <v>#REF!</v>
      </c>
      <c s="211" t="str">
        <f t="shared" si="51"/>
        <v/>
      </c>
      <c s="211" t="str">
        <f t="shared" si="52"/>
        <v/>
      </c>
    </row>
    <row r="160" spans="1:14" ht="18.75" customHeight="1">
      <c r="A160" s="166" t="str">
        <f>'DATA SHEET'!A161</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IF(AND(#REF!="NO"),"",IF(AND(B160="",D160="",F160="",G160=""),"",VLOOKUP(F160,सत्रांक,6,0)))</f>
        <v>#REF!</v>
      </c>
      <c s="211" t="str">
        <f t="shared" si="51"/>
        <v/>
      </c>
      <c s="211" t="str">
        <f t="shared" si="52"/>
        <v/>
      </c>
    </row>
    <row r="161" spans="1:14" ht="18.75" customHeight="1">
      <c r="A161" s="166" t="str">
        <f>'DATA SHEET'!A162</f>
        <v/>
      </c>
      <c s="206" t="str">
        <f t="shared" si="41"/>
        <v/>
      </c>
      <c s="219" t="str">
        <f t="shared" si="42"/>
        <v/>
      </c>
      <c s="169" t="str">
        <f t="shared" si="43"/>
        <v/>
      </c>
      <c s="169" t="str">
        <f t="shared" si="44"/>
        <v/>
      </c>
      <c s="170" t="str">
        <f t="shared" si="45"/>
        <v/>
      </c>
      <c s="171" t="str">
        <f t="shared" si="46"/>
        <v/>
      </c>
      <c s="204" t="str">
        <f t="shared" si="47"/>
        <v/>
      </c>
      <c s="204" t="str">
        <f t="shared" si="48"/>
        <v/>
      </c>
      <c s="204" t="str">
        <f t="shared" si="49"/>
        <v/>
      </c>
      <c s="205" t="str">
        <f t="shared" si="50"/>
        <v/>
      </c>
      <c s="210" t="e">
        <f>IF(AND(#REF!="NO"),"",IF(AND(B161="",D161="",F161="",G161=""),"",VLOOKUP(F161,सत्रांक,6,0)))</f>
        <v>#REF!</v>
      </c>
      <c s="211" t="str">
        <f t="shared" si="51"/>
        <v/>
      </c>
      <c s="211" t="str">
        <f t="shared" si="52"/>
        <v/>
      </c>
    </row>
    <row r="162" spans="1:14" ht="18.75" customHeight="1">
      <c r="A162" s="166" t="str">
        <f>'DATA SHEET'!A163</f>
        <v/>
      </c>
      <c s="206" t="str">
        <f t="shared" si="53" ref="B162:B206">IFERROR(IF($C$4="","",VLOOKUP(A162,नाम,4,0)),"")</f>
        <v/>
      </c>
      <c s="219" t="str">
        <f t="shared" si="42"/>
        <v/>
      </c>
      <c s="169" t="str">
        <f t="shared" si="43"/>
        <v/>
      </c>
      <c s="169" t="str">
        <f t="shared" si="44"/>
        <v/>
      </c>
      <c s="170" t="str">
        <f t="shared" si="45"/>
        <v/>
      </c>
      <c s="171" t="str">
        <f t="shared" si="46"/>
        <v/>
      </c>
      <c s="204" t="str">
        <f t="shared" si="54" ref="H162:H206">IF(AND(B162="",D162="",F162="",G162=""),"",VLOOKUP(F162,सत्रांक,2,0))</f>
        <v/>
      </c>
      <c s="204" t="str">
        <f t="shared" si="55" ref="I162:I206">IF(AND(B162="",D162="",F162="",G162=""),"",VLOOKUP(F162,सत्रांक,3,0))</f>
        <v/>
      </c>
      <c s="204" t="str">
        <f t="shared" si="56" ref="J162:J206">IF(AND(B162="",D162="",F162="",G162=""),"",VLOOKUP(F162,सत्रांक,4,0))</f>
        <v/>
      </c>
      <c s="205" t="str">
        <f t="shared" si="57" ref="K162:K206">IF(AND(B162="",D162="",F162="",G162=""),"",VLOOKUP(F162,सत्रांक,5,0))</f>
        <v/>
      </c>
      <c s="210" t="e">
        <f>IF(AND(#REF!="NO"),"",IF(AND(B162="",D162="",F162="",G162=""),"",VLOOKUP(F162,सत्रांक,6,0)))</f>
        <v>#REF!</v>
      </c>
      <c s="211" t="str">
        <f t="shared" si="51"/>
        <v/>
      </c>
      <c s="211" t="str">
        <f t="shared" si="52"/>
        <v/>
      </c>
    </row>
    <row r="163" spans="1:14" ht="18.75" customHeight="1">
      <c r="A163" s="166" t="str">
        <f>'DATA SHEET'!A164</f>
        <v/>
      </c>
      <c s="206" t="str">
        <f t="shared" si="53"/>
        <v/>
      </c>
      <c s="219" t="str">
        <f t="shared" si="42"/>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IF(AND(#REF!="NO"),"",IF(AND(B163="",D163="",F163="",G163=""),"",VLOOKUP(F163,सत्रांक,6,0)))</f>
        <v>#REF!</v>
      </c>
      <c s="211" t="str">
        <f t="shared" si="51"/>
        <v/>
      </c>
      <c s="211" t="str">
        <f t="shared" si="52"/>
        <v/>
      </c>
    </row>
    <row r="164" spans="1:14" ht="18.75" customHeight="1">
      <c r="A164" s="166" t="str">
        <f>'DATA SHEET'!A165</f>
        <v/>
      </c>
      <c s="206" t="str">
        <f t="shared" si="53"/>
        <v/>
      </c>
      <c s="219" t="str">
        <f t="shared" si="42"/>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IF(AND(#REF!="NO"),"",IF(AND(B164="",D164="",F164="",G164=""),"",VLOOKUP(F164,सत्रांक,6,0)))</f>
        <v>#REF!</v>
      </c>
      <c s="211" t="str">
        <f t="shared" si="51"/>
        <v/>
      </c>
      <c s="211" t="str">
        <f t="shared" si="52"/>
        <v/>
      </c>
    </row>
    <row r="165" spans="1:14" ht="18.75" customHeight="1">
      <c r="A165" s="166" t="str">
        <f>'DATA SHEET'!A166</f>
        <v/>
      </c>
      <c s="206" t="str">
        <f t="shared" si="53"/>
        <v/>
      </c>
      <c s="219" t="str">
        <f t="shared" si="42"/>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IF(AND(#REF!="NO"),"",IF(AND(B165="",D165="",F165="",G165=""),"",VLOOKUP(F165,सत्रांक,6,0)))</f>
        <v>#REF!</v>
      </c>
      <c s="211" t="str">
        <f t="shared" si="51"/>
        <v/>
      </c>
      <c s="211" t="str">
        <f t="shared" si="52"/>
        <v/>
      </c>
    </row>
    <row r="166" spans="1:14" ht="18.75" customHeight="1">
      <c r="A166" s="166" t="str">
        <f>'DATA SHEET'!A167</f>
        <v/>
      </c>
      <c s="206" t="str">
        <f t="shared" si="53"/>
        <v/>
      </c>
      <c s="219" t="str">
        <f t="shared" si="42"/>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IF(AND(#REF!="NO"),"",IF(AND(B166="",D166="",F166="",G166=""),"",VLOOKUP(F166,सत्रांक,6,0)))</f>
        <v>#REF!</v>
      </c>
      <c s="211" t="str">
        <f t="shared" si="51"/>
        <v/>
      </c>
      <c s="211" t="str">
        <f t="shared" si="52"/>
        <v/>
      </c>
    </row>
    <row r="167" spans="1:14" ht="18.75" customHeight="1">
      <c r="A167" s="166" t="str">
        <f>'DATA SHEET'!A168</f>
        <v/>
      </c>
      <c s="206" t="str">
        <f t="shared" si="53"/>
        <v/>
      </c>
      <c s="219" t="str">
        <f t="shared" si="58" ref="C167:C198">IFERROR(IF($C$4="","",VLOOKUP(A167,नाम,11,0)),"")</f>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IF(AND(#REF!="NO"),"",IF(AND(B167="",D167="",F167="",G167=""),"",VLOOKUP(F167,सत्रांक,6,0)))</f>
        <v>#REF!</v>
      </c>
      <c s="211" t="str">
        <f t="shared" si="59" ref="M167:M198">IF(AND(B167="",D167="",F167="",G167=""),"",VLOOKUP(F167,सत्रांक,6,0))</f>
        <v/>
      </c>
      <c s="211" t="str">
        <f t="shared" si="60" ref="N167:N198">IF(AND(B167="",D167="",F167="",G167=""),"",VLOOKUP(F167,सत्रांक,7,0))</f>
        <v/>
      </c>
    </row>
    <row r="168" spans="1:14" ht="18.75" customHeight="1">
      <c r="A168" s="166" t="str">
        <f>'DATA SHEET'!A169</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IF(AND(#REF!="NO"),"",IF(AND(B168="",D168="",F168="",G168=""),"",VLOOKUP(F168,सत्रांक,6,0)))</f>
        <v>#REF!</v>
      </c>
      <c s="211" t="str">
        <f t="shared" si="59"/>
        <v/>
      </c>
      <c s="211" t="str">
        <f t="shared" si="60"/>
        <v/>
      </c>
    </row>
    <row r="169" spans="1:14" ht="18.75" customHeight="1">
      <c r="A169" s="166" t="str">
        <f>'DATA SHEET'!A170</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IF(AND(#REF!="NO"),"",IF(AND(B169="",D169="",F169="",G169=""),"",VLOOKUP(F169,सत्रांक,6,0)))</f>
        <v>#REF!</v>
      </c>
      <c s="211" t="str">
        <f t="shared" si="59"/>
        <v/>
      </c>
      <c s="211" t="str">
        <f t="shared" si="60"/>
        <v/>
      </c>
    </row>
    <row r="170" spans="1:14" ht="18.75" customHeight="1">
      <c r="A170" s="166" t="str">
        <f>'DATA SHEET'!A171</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IF(AND(#REF!="NO"),"",IF(AND(B170="",D170="",F170="",G170=""),"",VLOOKUP(F170,सत्रांक,6,0)))</f>
        <v>#REF!</v>
      </c>
      <c s="211" t="str">
        <f t="shared" si="59"/>
        <v/>
      </c>
      <c s="211" t="str">
        <f t="shared" si="60"/>
        <v/>
      </c>
    </row>
    <row r="171" spans="1:14" ht="18.75" customHeight="1">
      <c r="A171" s="166" t="str">
        <f>'DATA SHEET'!A172</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IF(AND(#REF!="NO"),"",IF(AND(B171="",D171="",F171="",G171=""),"",VLOOKUP(F171,सत्रांक,6,0)))</f>
        <v>#REF!</v>
      </c>
      <c s="211" t="str">
        <f t="shared" si="59"/>
        <v/>
      </c>
      <c s="211" t="str">
        <f t="shared" si="60"/>
        <v/>
      </c>
    </row>
    <row r="172" spans="1:14" ht="18.75" customHeight="1">
      <c r="A172" s="166" t="str">
        <f>'DATA SHEET'!A173</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IF(AND(#REF!="NO"),"",IF(AND(B172="",D172="",F172="",G172=""),"",VLOOKUP(F172,सत्रांक,6,0)))</f>
        <v>#REF!</v>
      </c>
      <c s="211" t="str">
        <f t="shared" si="59"/>
        <v/>
      </c>
      <c s="211" t="str">
        <f t="shared" si="60"/>
        <v/>
      </c>
    </row>
    <row r="173" spans="1:14" ht="18.75" customHeight="1">
      <c r="A173" s="166" t="str">
        <f>'DATA SHEET'!A174</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IF(AND(#REF!="NO"),"",IF(AND(B173="",D173="",F173="",G173=""),"",VLOOKUP(F173,सत्रांक,6,0)))</f>
        <v>#REF!</v>
      </c>
      <c s="211" t="str">
        <f t="shared" si="59"/>
        <v/>
      </c>
      <c s="211" t="str">
        <f t="shared" si="60"/>
        <v/>
      </c>
    </row>
    <row r="174" spans="1:14" ht="18.75" customHeight="1">
      <c r="A174" s="166" t="str">
        <f>'DATA SHEET'!A175</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IF(AND(#REF!="NO"),"",IF(AND(B174="",D174="",F174="",G174=""),"",VLOOKUP(F174,सत्रांक,6,0)))</f>
        <v>#REF!</v>
      </c>
      <c s="211" t="str">
        <f t="shared" si="59"/>
        <v/>
      </c>
      <c s="211" t="str">
        <f t="shared" si="60"/>
        <v/>
      </c>
    </row>
    <row r="175" spans="1:14" ht="18.75" customHeight="1">
      <c r="A175" s="166" t="str">
        <f>'DATA SHEET'!A176</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IF(AND(#REF!="NO"),"",IF(AND(B175="",D175="",F175="",G175=""),"",VLOOKUP(F175,सत्रांक,6,0)))</f>
        <v>#REF!</v>
      </c>
      <c s="211" t="str">
        <f t="shared" si="59"/>
        <v/>
      </c>
      <c s="211" t="str">
        <f t="shared" si="60"/>
        <v/>
      </c>
    </row>
    <row r="176" spans="1:14" ht="18.75" customHeight="1">
      <c r="A176" s="166" t="str">
        <f>'DATA SHEET'!A177</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IF(AND(#REF!="NO"),"",IF(AND(B176="",D176="",F176="",G176=""),"",VLOOKUP(F176,सत्रांक,6,0)))</f>
        <v>#REF!</v>
      </c>
      <c s="211" t="str">
        <f t="shared" si="59"/>
        <v/>
      </c>
      <c s="211" t="str">
        <f t="shared" si="60"/>
        <v/>
      </c>
    </row>
    <row r="177" spans="1:14" ht="18.75" customHeight="1">
      <c r="A177" s="166" t="str">
        <f>'DATA SHEET'!A178</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IF(AND(#REF!="NO"),"",IF(AND(B177="",D177="",F177="",G177=""),"",VLOOKUP(F177,सत्रांक,6,0)))</f>
        <v>#REF!</v>
      </c>
      <c s="211" t="str">
        <f t="shared" si="59"/>
        <v/>
      </c>
      <c s="211" t="str">
        <f t="shared" si="60"/>
        <v/>
      </c>
    </row>
    <row r="178" spans="1:14" ht="18.75" customHeight="1">
      <c r="A178" s="166" t="str">
        <f>'DATA SHEET'!A179</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IF(AND(#REF!="NO"),"",IF(AND(B178="",D178="",F178="",G178=""),"",VLOOKUP(F178,सत्रांक,6,0)))</f>
        <v>#REF!</v>
      </c>
      <c s="211" t="str">
        <f t="shared" si="59"/>
        <v/>
      </c>
      <c s="211" t="str">
        <f t="shared" si="60"/>
        <v/>
      </c>
    </row>
    <row r="179" spans="1:14" ht="18.75" customHeight="1">
      <c r="A179" s="166" t="str">
        <f>'DATA SHEET'!A180</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IF(AND(#REF!="NO"),"",IF(AND(B179="",D179="",F179="",G179=""),"",VLOOKUP(F179,सत्रांक,6,0)))</f>
        <v>#REF!</v>
      </c>
      <c s="211" t="str">
        <f t="shared" si="59"/>
        <v/>
      </c>
      <c s="211" t="str">
        <f t="shared" si="60"/>
        <v/>
      </c>
    </row>
    <row r="180" spans="1:14" ht="18.75" customHeight="1">
      <c r="A180" s="166" t="str">
        <f>'DATA SHEET'!A181</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IF(AND(#REF!="NO"),"",IF(AND(B180="",D180="",F180="",G180=""),"",VLOOKUP(F180,सत्रांक,6,0)))</f>
        <v>#REF!</v>
      </c>
      <c s="211" t="str">
        <f t="shared" si="59"/>
        <v/>
      </c>
      <c s="211" t="str">
        <f t="shared" si="60"/>
        <v/>
      </c>
    </row>
    <row r="181" spans="1:14" ht="18.75" customHeight="1">
      <c r="A181" s="166" t="str">
        <f>'DATA SHEET'!A182</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IF(AND(#REF!="NO"),"",IF(AND(B181="",D181="",F181="",G181=""),"",VLOOKUP(F181,सत्रांक,6,0)))</f>
        <v>#REF!</v>
      </c>
      <c s="211" t="str">
        <f t="shared" si="59"/>
        <v/>
      </c>
      <c s="211" t="str">
        <f t="shared" si="60"/>
        <v/>
      </c>
    </row>
    <row r="182" spans="1:14" ht="18.75" customHeight="1">
      <c r="A182" s="166" t="str">
        <f>'DATA SHEET'!A183</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IF(AND(#REF!="NO"),"",IF(AND(B182="",D182="",F182="",G182=""),"",VLOOKUP(F182,सत्रांक,6,0)))</f>
        <v>#REF!</v>
      </c>
      <c s="211" t="str">
        <f t="shared" si="59"/>
        <v/>
      </c>
      <c s="211" t="str">
        <f t="shared" si="60"/>
        <v/>
      </c>
    </row>
    <row r="183" spans="1:14" ht="18.75" customHeight="1">
      <c r="A183" s="166" t="str">
        <f>'DATA SHEET'!A184</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IF(AND(#REF!="NO"),"",IF(AND(B183="",D183="",F183="",G183=""),"",VLOOKUP(F183,सत्रांक,6,0)))</f>
        <v>#REF!</v>
      </c>
      <c s="211" t="str">
        <f t="shared" si="59"/>
        <v/>
      </c>
      <c s="211" t="str">
        <f t="shared" si="60"/>
        <v/>
      </c>
    </row>
    <row r="184" spans="1:14" ht="18.75" customHeight="1">
      <c r="A184" s="166" t="str">
        <f>'DATA SHEET'!A185</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IF(AND(#REF!="NO"),"",IF(AND(B184="",D184="",F184="",G184=""),"",VLOOKUP(F184,सत्रांक,6,0)))</f>
        <v>#REF!</v>
      </c>
      <c s="211" t="str">
        <f t="shared" si="59"/>
        <v/>
      </c>
      <c s="211" t="str">
        <f t="shared" si="60"/>
        <v/>
      </c>
    </row>
    <row r="185" spans="1:14" ht="18.75" customHeight="1">
      <c r="A185" s="166" t="str">
        <f>'DATA SHEET'!A186</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IF(AND(#REF!="NO"),"",IF(AND(B185="",D185="",F185="",G185=""),"",VLOOKUP(F185,सत्रांक,6,0)))</f>
        <v>#REF!</v>
      </c>
      <c s="211" t="str">
        <f t="shared" si="59"/>
        <v/>
      </c>
      <c s="211" t="str">
        <f t="shared" si="60"/>
        <v/>
      </c>
    </row>
    <row r="186" spans="1:14" ht="18.75" customHeight="1">
      <c r="A186" s="166" t="str">
        <f>'DATA SHEET'!A187</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IF(AND(#REF!="NO"),"",IF(AND(B186="",D186="",F186="",G186=""),"",VLOOKUP(F186,सत्रांक,6,0)))</f>
        <v>#REF!</v>
      </c>
      <c s="211" t="str">
        <f t="shared" si="59"/>
        <v/>
      </c>
      <c s="211" t="str">
        <f t="shared" si="60"/>
        <v/>
      </c>
    </row>
    <row r="187" spans="1:14" ht="18.75" customHeight="1">
      <c r="A187" s="166" t="str">
        <f>'DATA SHEET'!A188</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IF(AND(#REF!="NO"),"",IF(AND(B187="",D187="",F187="",G187=""),"",VLOOKUP(F187,सत्रांक,6,0)))</f>
        <v>#REF!</v>
      </c>
      <c s="211" t="str">
        <f t="shared" si="59"/>
        <v/>
      </c>
      <c s="211" t="str">
        <f t="shared" si="60"/>
        <v/>
      </c>
    </row>
    <row r="188" spans="1:14" ht="18.75" customHeight="1">
      <c r="A188" s="166" t="str">
        <f>'DATA SHEET'!A189</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IF(AND(#REF!="NO"),"",IF(AND(B188="",D188="",F188="",G188=""),"",VLOOKUP(F188,सत्रांक,6,0)))</f>
        <v>#REF!</v>
      </c>
      <c s="211" t="str">
        <f t="shared" si="59"/>
        <v/>
      </c>
      <c s="211" t="str">
        <f t="shared" si="60"/>
        <v/>
      </c>
    </row>
    <row r="189" spans="1:14" ht="18.75" customHeight="1">
      <c r="A189" s="166" t="str">
        <f>'DATA SHEET'!A190</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IF(AND(#REF!="NO"),"",IF(AND(B189="",D189="",F189="",G189=""),"",VLOOKUP(F189,सत्रांक,6,0)))</f>
        <v>#REF!</v>
      </c>
      <c s="211" t="str">
        <f t="shared" si="59"/>
        <v/>
      </c>
      <c s="211" t="str">
        <f t="shared" si="60"/>
        <v/>
      </c>
    </row>
    <row r="190" spans="1:14" ht="18.75" customHeight="1">
      <c r="A190" s="166" t="str">
        <f>'DATA SHEET'!A191</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IF(AND(#REF!="NO"),"",IF(AND(B190="",D190="",F190="",G190=""),"",VLOOKUP(F190,सत्रांक,6,0)))</f>
        <v>#REF!</v>
      </c>
      <c s="211" t="str">
        <f t="shared" si="59"/>
        <v/>
      </c>
      <c s="211" t="str">
        <f t="shared" si="60"/>
        <v/>
      </c>
    </row>
    <row r="191" spans="1:14" ht="18.75" customHeight="1">
      <c r="A191" s="166" t="str">
        <f>'DATA SHEET'!A192</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IF(AND(#REF!="NO"),"",IF(AND(B191="",D191="",F191="",G191=""),"",VLOOKUP(F191,सत्रांक,6,0)))</f>
        <v>#REF!</v>
      </c>
      <c s="211" t="str">
        <f t="shared" si="59"/>
        <v/>
      </c>
      <c s="211" t="str">
        <f t="shared" si="60"/>
        <v/>
      </c>
    </row>
    <row r="192" spans="1:14" ht="18.75" customHeight="1">
      <c r="A192" s="166" t="str">
        <f>'DATA SHEET'!A193</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IF(AND(#REF!="NO"),"",IF(AND(B192="",D192="",F192="",G192=""),"",VLOOKUP(F192,सत्रांक,6,0)))</f>
        <v>#REF!</v>
      </c>
      <c s="211" t="str">
        <f t="shared" si="59"/>
        <v/>
      </c>
      <c s="211" t="str">
        <f t="shared" si="60"/>
        <v/>
      </c>
    </row>
    <row r="193" spans="1:14" ht="18.75" customHeight="1">
      <c r="A193" s="166" t="str">
        <f>'DATA SHEET'!A194</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IF(AND(#REF!="NO"),"",IF(AND(B193="",D193="",F193="",G193=""),"",VLOOKUP(F193,सत्रांक,6,0)))</f>
        <v>#REF!</v>
      </c>
      <c s="211" t="str">
        <f t="shared" si="59"/>
        <v/>
      </c>
      <c s="211" t="str">
        <f t="shared" si="60"/>
        <v/>
      </c>
    </row>
    <row r="194" spans="1:14" ht="18.75" customHeight="1">
      <c r="A194" s="166" t="str">
        <f>'DATA SHEET'!A195</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IF(AND(#REF!="NO"),"",IF(AND(B194="",D194="",F194="",G194=""),"",VLOOKUP(F194,सत्रांक,6,0)))</f>
        <v>#REF!</v>
      </c>
      <c s="211" t="str">
        <f t="shared" si="59"/>
        <v/>
      </c>
      <c s="211" t="str">
        <f t="shared" si="60"/>
        <v/>
      </c>
    </row>
    <row r="195" spans="1:14" ht="18.75" customHeight="1">
      <c r="A195" s="166" t="str">
        <f>'DATA SHEET'!A196</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IF(AND(#REF!="NO"),"",IF(AND(B195="",D195="",F195="",G195=""),"",VLOOKUP(F195,सत्रांक,6,0)))</f>
        <v>#REF!</v>
      </c>
      <c s="211" t="str">
        <f t="shared" si="59"/>
        <v/>
      </c>
      <c s="211" t="str">
        <f t="shared" si="60"/>
        <v/>
      </c>
    </row>
    <row r="196" spans="1:14" ht="18.75" customHeight="1">
      <c r="A196" s="166" t="str">
        <f>'DATA SHEET'!A197</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IF(AND(#REF!="NO"),"",IF(AND(B196="",D196="",F196="",G196=""),"",VLOOKUP(F196,सत्रांक,6,0)))</f>
        <v>#REF!</v>
      </c>
      <c s="211" t="str">
        <f t="shared" si="59"/>
        <v/>
      </c>
      <c s="211" t="str">
        <f t="shared" si="60"/>
        <v/>
      </c>
    </row>
    <row r="197" spans="1:14" ht="18.75" customHeight="1">
      <c r="A197" s="166" t="str">
        <f>'DATA SHEET'!A198</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IF(AND(#REF!="NO"),"",IF(AND(B197="",D197="",F197="",G197=""),"",VLOOKUP(F197,सत्रांक,6,0)))</f>
        <v>#REF!</v>
      </c>
      <c s="211" t="str">
        <f t="shared" si="59"/>
        <v/>
      </c>
      <c s="211" t="str">
        <f t="shared" si="60"/>
        <v/>
      </c>
    </row>
    <row r="198" spans="1:14" ht="18.75" customHeight="1">
      <c r="A198" s="166" t="str">
        <f>'DATA SHEET'!A199</f>
        <v/>
      </c>
      <c s="206" t="str">
        <f t="shared" si="53"/>
        <v/>
      </c>
      <c s="219" t="str">
        <f t="shared" si="58"/>
        <v/>
      </c>
      <c s="169" t="str">
        <f t="shared" si="43"/>
        <v/>
      </c>
      <c s="169" t="str">
        <f t="shared" si="44"/>
        <v/>
      </c>
      <c s="170" t="str">
        <f t="shared" si="45"/>
        <v/>
      </c>
      <c s="171" t="str">
        <f t="shared" si="46"/>
        <v/>
      </c>
      <c s="204" t="str">
        <f t="shared" si="54"/>
        <v/>
      </c>
      <c s="204" t="str">
        <f t="shared" si="55"/>
        <v/>
      </c>
      <c s="204" t="str">
        <f t="shared" si="56"/>
        <v/>
      </c>
      <c s="205" t="str">
        <f t="shared" si="57"/>
        <v/>
      </c>
      <c s="210" t="e">
        <f>IF(AND(#REF!="NO"),"",IF(AND(B198="",D198="",F198="",G198=""),"",VLOOKUP(F198,सत्रांक,6,0)))</f>
        <v>#REF!</v>
      </c>
      <c s="211" t="str">
        <f t="shared" si="59"/>
        <v/>
      </c>
      <c s="211" t="str">
        <f t="shared" si="60"/>
        <v/>
      </c>
    </row>
    <row r="199" spans="1:14" ht="18.75" customHeight="1">
      <c r="A199" s="166" t="str">
        <f>'DATA SHEET'!A200</f>
        <v/>
      </c>
      <c s="206" t="str">
        <f t="shared" si="53"/>
        <v/>
      </c>
      <c s="219" t="str">
        <f t="shared" si="61" ref="C199:C206">IFERROR(IF($C$4="","",VLOOKUP(A199,नाम,11,0)),"")</f>
        <v/>
      </c>
      <c s="169" t="str">
        <f t="shared" si="62" ref="D199:D206">IFERROR(IF($C$4="","",VLOOKUP(A199,नाम,6,0)),"")</f>
        <v/>
      </c>
      <c s="169" t="str">
        <f t="shared" si="63" ref="E199:E206">IFERROR(IF($C$4="","",VLOOKUP(A199,नाम,8,0)),"")</f>
        <v/>
      </c>
      <c s="170" t="str">
        <f t="shared" si="64" ref="F199:F206">IFERROR(IF($C$4="","",VLOOKUP(A199,नाम,12,0)),"")</f>
        <v/>
      </c>
      <c s="171" t="str">
        <f t="shared" si="65" ref="G199:G206">IFERROR(IF($C$4="","",VLOOKUP(A199,नाम,13,0)),"")</f>
        <v/>
      </c>
      <c s="204" t="str">
        <f t="shared" si="54"/>
        <v/>
      </c>
      <c s="204" t="str">
        <f t="shared" si="55"/>
        <v/>
      </c>
      <c s="204" t="str">
        <f t="shared" si="56"/>
        <v/>
      </c>
      <c s="205" t="str">
        <f t="shared" si="57"/>
        <v/>
      </c>
      <c s="210" t="e">
        <f>IF(AND(#REF!="NO"),"",IF(AND(B199="",D199="",F199="",G199=""),"",VLOOKUP(F199,सत्रांक,6,0)))</f>
        <v>#REF!</v>
      </c>
      <c s="211" t="str">
        <f t="shared" si="66" ref="M199:M206">IF(AND(B199="",D199="",F199="",G199=""),"",VLOOKUP(F199,सत्रांक,6,0))</f>
        <v/>
      </c>
      <c s="211" t="str">
        <f t="shared" si="67" ref="N199:N206">IF(AND(B199="",D199="",F199="",G199=""),"",VLOOKUP(F199,सत्रांक,7,0))</f>
        <v/>
      </c>
    </row>
    <row r="200" spans="1:14" ht="18.75" customHeight="1">
      <c r="A200" s="166" t="str">
        <f>'DATA SHEET'!A201</f>
        <v/>
      </c>
      <c s="206" t="str">
        <f t="shared" si="53"/>
        <v/>
      </c>
      <c s="219" t="str">
        <f t="shared" si="61"/>
        <v/>
      </c>
      <c s="169" t="str">
        <f t="shared" si="62"/>
        <v/>
      </c>
      <c s="169" t="str">
        <f t="shared" si="63"/>
        <v/>
      </c>
      <c s="170" t="str">
        <f t="shared" si="64"/>
        <v/>
      </c>
      <c s="171" t="str">
        <f t="shared" si="65"/>
        <v/>
      </c>
      <c s="204" t="str">
        <f t="shared" si="54"/>
        <v/>
      </c>
      <c s="204" t="str">
        <f t="shared" si="55"/>
        <v/>
      </c>
      <c s="204" t="str">
        <f t="shared" si="56"/>
        <v/>
      </c>
      <c s="205" t="str">
        <f t="shared" si="57"/>
        <v/>
      </c>
      <c s="210" t="e">
        <f>IF(AND(#REF!="NO"),"",IF(AND(B200="",D200="",F200="",G200=""),"",VLOOKUP(F200,सत्रांक,6,0)))</f>
        <v>#REF!</v>
      </c>
      <c s="211" t="str">
        <f t="shared" si="66"/>
        <v/>
      </c>
      <c s="211" t="str">
        <f t="shared" si="67"/>
        <v/>
      </c>
    </row>
    <row r="201" spans="1:14" ht="18.75" customHeight="1">
      <c r="A201" s="166" t="str">
        <f>'DATA SHEET'!A202</f>
        <v/>
      </c>
      <c s="206" t="str">
        <f t="shared" si="53"/>
        <v/>
      </c>
      <c s="219" t="str">
        <f t="shared" si="61"/>
        <v/>
      </c>
      <c s="169" t="str">
        <f t="shared" si="62"/>
        <v/>
      </c>
      <c s="169" t="str">
        <f t="shared" si="63"/>
        <v/>
      </c>
      <c s="170" t="str">
        <f t="shared" si="64"/>
        <v/>
      </c>
      <c s="171" t="str">
        <f t="shared" si="65"/>
        <v/>
      </c>
      <c s="204" t="str">
        <f t="shared" si="54"/>
        <v/>
      </c>
      <c s="204" t="str">
        <f t="shared" si="55"/>
        <v/>
      </c>
      <c s="204" t="str">
        <f t="shared" si="56"/>
        <v/>
      </c>
      <c s="205" t="str">
        <f t="shared" si="57"/>
        <v/>
      </c>
      <c s="210" t="e">
        <f>IF(AND(#REF!="NO"),"",IF(AND(B201="",D201="",F201="",G201=""),"",VLOOKUP(F201,सत्रांक,6,0)))</f>
        <v>#REF!</v>
      </c>
      <c s="211" t="str">
        <f t="shared" si="66"/>
        <v/>
      </c>
      <c s="211" t="str">
        <f t="shared" si="67"/>
        <v/>
      </c>
    </row>
    <row r="202" spans="1:14" ht="18.75" customHeight="1">
      <c r="A202" s="166" t="str">
        <f>'DATA SHEET'!A203</f>
        <v/>
      </c>
      <c s="206" t="str">
        <f t="shared" si="53"/>
        <v/>
      </c>
      <c s="219" t="str">
        <f t="shared" si="61"/>
        <v/>
      </c>
      <c s="169" t="str">
        <f t="shared" si="62"/>
        <v/>
      </c>
      <c s="169" t="str">
        <f t="shared" si="63"/>
        <v/>
      </c>
      <c s="170" t="str">
        <f t="shared" si="64"/>
        <v/>
      </c>
      <c s="171" t="str">
        <f t="shared" si="65"/>
        <v/>
      </c>
      <c s="204" t="str">
        <f t="shared" si="54"/>
        <v/>
      </c>
      <c s="204" t="str">
        <f t="shared" si="55"/>
        <v/>
      </c>
      <c s="204" t="str">
        <f t="shared" si="56"/>
        <v/>
      </c>
      <c s="205" t="str">
        <f t="shared" si="57"/>
        <v/>
      </c>
      <c s="210" t="e">
        <f>IF(AND(#REF!="NO"),"",IF(AND(B202="",D202="",F202="",G202=""),"",VLOOKUP(F202,सत्रांक,6,0)))</f>
        <v>#REF!</v>
      </c>
      <c s="211" t="str">
        <f t="shared" si="66"/>
        <v/>
      </c>
      <c s="211" t="str">
        <f t="shared" si="67"/>
        <v/>
      </c>
    </row>
    <row r="203" spans="1:14" ht="18.75" customHeight="1">
      <c r="A203" s="166" t="str">
        <f>'DATA SHEET'!A204</f>
        <v/>
      </c>
      <c s="206" t="str">
        <f t="shared" si="53"/>
        <v/>
      </c>
      <c s="219" t="str">
        <f t="shared" si="61"/>
        <v/>
      </c>
      <c s="169" t="str">
        <f t="shared" si="62"/>
        <v/>
      </c>
      <c s="169" t="str">
        <f t="shared" si="63"/>
        <v/>
      </c>
      <c s="170" t="str">
        <f t="shared" si="64"/>
        <v/>
      </c>
      <c s="171" t="str">
        <f t="shared" si="65"/>
        <v/>
      </c>
      <c s="204" t="str">
        <f t="shared" si="54"/>
        <v/>
      </c>
      <c s="204" t="str">
        <f t="shared" si="55"/>
        <v/>
      </c>
      <c s="204" t="str">
        <f t="shared" si="56"/>
        <v/>
      </c>
      <c s="205" t="str">
        <f t="shared" si="57"/>
        <v/>
      </c>
      <c s="210" t="e">
        <f>IF(AND(#REF!="NO"),"",IF(AND(B203="",D203="",F203="",G203=""),"",VLOOKUP(F203,सत्रांक,6,0)))</f>
        <v>#REF!</v>
      </c>
      <c s="211" t="str">
        <f t="shared" si="66"/>
        <v/>
      </c>
      <c s="211" t="str">
        <f t="shared" si="67"/>
        <v/>
      </c>
    </row>
    <row r="204" spans="1:14" ht="18.75" customHeight="1">
      <c r="A204" s="166" t="str">
        <f>'DATA SHEET'!A205</f>
        <v/>
      </c>
      <c s="206" t="str">
        <f t="shared" si="53"/>
        <v/>
      </c>
      <c s="219" t="str">
        <f t="shared" si="61"/>
        <v/>
      </c>
      <c s="169" t="str">
        <f t="shared" si="62"/>
        <v/>
      </c>
      <c s="169" t="str">
        <f t="shared" si="63"/>
        <v/>
      </c>
      <c s="170" t="str">
        <f t="shared" si="64"/>
        <v/>
      </c>
      <c s="171" t="str">
        <f t="shared" si="65"/>
        <v/>
      </c>
      <c s="204" t="str">
        <f t="shared" si="54"/>
        <v/>
      </c>
      <c s="204" t="str">
        <f t="shared" si="55"/>
        <v/>
      </c>
      <c s="204" t="str">
        <f t="shared" si="56"/>
        <v/>
      </c>
      <c s="205" t="str">
        <f t="shared" si="57"/>
        <v/>
      </c>
      <c s="210" t="e">
        <f>IF(AND(#REF!="NO"),"",IF(AND(B204="",D204="",F204="",G204=""),"",VLOOKUP(F204,सत्रांक,6,0)))</f>
        <v>#REF!</v>
      </c>
      <c s="211" t="str">
        <f t="shared" si="66"/>
        <v/>
      </c>
      <c s="211" t="str">
        <f t="shared" si="67"/>
        <v/>
      </c>
    </row>
    <row r="205" spans="1:14" ht="18.75" customHeight="1">
      <c r="A205" s="166" t="str">
        <f>'DATA SHEET'!A206</f>
        <v/>
      </c>
      <c s="206" t="str">
        <f t="shared" si="53"/>
        <v/>
      </c>
      <c s="219" t="str">
        <f t="shared" si="61"/>
        <v/>
      </c>
      <c s="169" t="str">
        <f t="shared" si="62"/>
        <v/>
      </c>
      <c s="169" t="str">
        <f t="shared" si="63"/>
        <v/>
      </c>
      <c s="170" t="str">
        <f t="shared" si="64"/>
        <v/>
      </c>
      <c s="171" t="str">
        <f t="shared" si="65"/>
        <v/>
      </c>
      <c s="204" t="str">
        <f t="shared" si="54"/>
        <v/>
      </c>
      <c s="204" t="str">
        <f t="shared" si="55"/>
        <v/>
      </c>
      <c s="204" t="str">
        <f t="shared" si="56"/>
        <v/>
      </c>
      <c s="205" t="str">
        <f t="shared" si="57"/>
        <v/>
      </c>
      <c s="210" t="e">
        <f>IF(AND(#REF!="NO"),"",IF(AND(B205="",D205="",F205="",G205=""),"",VLOOKUP(F205,सत्रांक,6,0)))</f>
        <v>#REF!</v>
      </c>
      <c s="211" t="str">
        <f t="shared" si="66"/>
        <v/>
      </c>
      <c s="211" t="str">
        <f t="shared" si="67"/>
        <v/>
      </c>
    </row>
    <row r="206" spans="1:14" ht="18.75" customHeight="1">
      <c r="A206" s="166" t="str">
        <f>'DATA SHEET'!A207</f>
        <v/>
      </c>
      <c s="206" t="str">
        <f t="shared" si="53"/>
        <v/>
      </c>
      <c s="219" t="str">
        <f t="shared" si="61"/>
        <v/>
      </c>
      <c s="169" t="str">
        <f t="shared" si="62"/>
        <v/>
      </c>
      <c s="169" t="str">
        <f t="shared" si="63"/>
        <v/>
      </c>
      <c s="170" t="str">
        <f t="shared" si="64"/>
        <v/>
      </c>
      <c s="171" t="str">
        <f t="shared" si="65"/>
        <v/>
      </c>
      <c s="204" t="str">
        <f t="shared" si="54"/>
        <v/>
      </c>
      <c s="204" t="str">
        <f t="shared" si="55"/>
        <v/>
      </c>
      <c s="204" t="str">
        <f t="shared" si="56"/>
        <v/>
      </c>
      <c s="205" t="str">
        <f t="shared" si="57"/>
        <v/>
      </c>
      <c s="210" t="e">
        <f>IF(AND(#REF!="NO"),"",IF(AND(B206="",D206="",F206="",G206=""),"",VLOOKUP(F206,सत्रांक,6,0)))</f>
        <v>#REF!</v>
      </c>
      <c s="211" t="str">
        <f t="shared" si="66"/>
        <v/>
      </c>
      <c s="211" t="str">
        <f t="shared" si="67"/>
        <v/>
      </c>
    </row>
    <row r="207" spans="1:14" ht="18.75" customHeight="1">
      <c r="A207" s="212"/>
      <c s="213"/>
      <c s="214"/>
      <c s="215"/>
      <c s="215"/>
      <c s="215"/>
      <c s="215"/>
      <c s="215"/>
      <c s="215"/>
      <c s="215"/>
      <c s="215"/>
      <c s="215"/>
      <c s="215"/>
      <c s="253"/>
    </row>
    <row r="208" spans="1:14" ht="18.75" customHeight="1">
      <c r="A208" s="254"/>
      <c s="216"/>
      <c s="216"/>
      <c s="255"/>
      <c s="255"/>
      <c s="255"/>
      <c s="255"/>
      <c s="255"/>
      <c s="255"/>
      <c s="255"/>
      <c s="255"/>
      <c s="255"/>
      <c s="255"/>
      <c s="256"/>
    </row>
    <row r="209" spans="1:14" ht="33.75" customHeight="1">
      <c r="A209" s="254"/>
      <c s="216"/>
      <c s="251" t="s">
        <v>927</v>
      </c>
      <c s="257"/>
      <c s="198"/>
      <c s="198"/>
      <c s="217"/>
      <c s="257"/>
      <c s="257"/>
      <c s="251" t="s">
        <v>941</v>
      </c>
      <c s="257"/>
      <c s="257"/>
      <c s="257"/>
      <c s="258"/>
    </row>
    <row r="210" spans="1:14" ht="17.25" customHeight="1" hidden="1">
      <c r="A210" s="259"/>
      <c s="257"/>
      <c s="257"/>
      <c s="257"/>
      <c s="257"/>
      <c s="257"/>
      <c s="257"/>
      <c s="257"/>
      <c s="257"/>
      <c s="257"/>
      <c s="257"/>
      <c s="257"/>
      <c s="257"/>
      <c s="256"/>
    </row>
    <row r="211" spans="1:14" ht="58.5" customHeight="1" hidden="1">
      <c r="A211" s="259"/>
      <c s="257"/>
      <c s="257"/>
      <c s="257"/>
      <c s="257"/>
      <c s="257"/>
      <c s="257"/>
      <c s="257"/>
      <c s="257"/>
      <c s="257"/>
      <c s="257"/>
      <c s="257"/>
      <c s="257"/>
      <c s="256"/>
    </row>
    <row r="212" spans="1:14" ht="15" customHeight="1" hidden="1">
      <c r="A212" s="259"/>
      <c s="257"/>
      <c s="257"/>
      <c s="257"/>
      <c s="257"/>
      <c s="257"/>
      <c s="257"/>
      <c s="257"/>
      <c s="257"/>
      <c s="257"/>
      <c s="257"/>
      <c s="257"/>
      <c s="257"/>
      <c s="256"/>
    </row>
    <row r="213" spans="1:14" ht="15.75" customHeight="1" hidden="1">
      <c r="A213" s="259"/>
      <c s="257"/>
      <c s="257"/>
      <c s="257"/>
      <c s="257"/>
      <c s="257"/>
      <c s="257"/>
      <c s="257"/>
      <c s="257"/>
      <c s="257"/>
      <c s="257"/>
      <c s="257"/>
      <c s="257"/>
      <c s="256"/>
    </row>
    <row r="214" spans="1:14" ht="15.75" customHeight="1" hidden="1">
      <c r="A214" s="259"/>
      <c s="257"/>
      <c s="257"/>
      <c s="257"/>
      <c s="257"/>
      <c s="257"/>
      <c s="257"/>
      <c s="257"/>
      <c s="257"/>
      <c s="257"/>
      <c s="257"/>
      <c s="257"/>
      <c s="257"/>
      <c s="256"/>
    </row>
    <row r="215" spans="1:14" ht="15.75" customHeight="1" hidden="1">
      <c r="A215" s="259"/>
      <c s="257"/>
      <c s="257"/>
      <c s="257"/>
      <c s="257"/>
      <c s="257"/>
      <c s="257"/>
      <c s="257"/>
      <c s="257"/>
      <c s="257"/>
      <c s="257"/>
      <c s="257"/>
      <c s="257"/>
      <c s="256"/>
    </row>
    <row r="216" spans="1:14" ht="15.75" customHeight="1" hidden="1">
      <c r="A216" s="259"/>
      <c s="257"/>
      <c s="257"/>
      <c s="257"/>
      <c s="257"/>
      <c s="257"/>
      <c s="257"/>
      <c s="257"/>
      <c s="257"/>
      <c s="257"/>
      <c s="257"/>
      <c s="257"/>
      <c s="257"/>
      <c s="256"/>
    </row>
    <row r="217" spans="1:14" ht="15.75" customHeight="1" hidden="1">
      <c r="A217" s="259"/>
      <c s="257"/>
      <c s="257"/>
      <c s="257"/>
      <c s="257"/>
      <c s="257"/>
      <c s="257"/>
      <c s="257"/>
      <c s="257"/>
      <c s="257"/>
      <c s="257"/>
      <c s="257"/>
      <c s="257"/>
      <c s="256"/>
    </row>
    <row r="218" spans="1:14" ht="15.75" customHeight="1" hidden="1">
      <c r="A218" s="259"/>
      <c s="257"/>
      <c s="257"/>
      <c s="257"/>
      <c s="257"/>
      <c s="257"/>
      <c s="257"/>
      <c s="257"/>
      <c s="257"/>
      <c s="257"/>
      <c s="257"/>
      <c s="257"/>
      <c s="257"/>
      <c s="256"/>
    </row>
    <row r="219" spans="1:14" ht="15.75" customHeight="1" hidden="1">
      <c r="A219" s="259"/>
      <c s="257"/>
      <c s="257"/>
      <c s="257"/>
      <c s="257"/>
      <c s="257"/>
      <c s="257"/>
      <c s="257"/>
      <c s="257"/>
      <c s="257"/>
      <c s="257"/>
      <c s="257"/>
      <c s="257"/>
      <c s="256"/>
    </row>
    <row r="220" spans="1:14" ht="15.75" customHeight="1" hidden="1">
      <c r="A220" s="259"/>
      <c s="257"/>
      <c s="257"/>
      <c s="257"/>
      <c s="257"/>
      <c s="257"/>
      <c s="257"/>
      <c s="257"/>
      <c s="257"/>
      <c s="257"/>
      <c s="257"/>
      <c s="257"/>
      <c s="257"/>
      <c s="256"/>
    </row>
    <row r="221" spans="1:14" ht="15.75" customHeight="1" hidden="1">
      <c r="A221" s="259"/>
      <c s="257"/>
      <c s="257"/>
      <c s="257"/>
      <c s="257"/>
      <c s="257"/>
      <c s="257"/>
      <c s="257"/>
      <c s="257"/>
      <c s="257"/>
      <c s="257"/>
      <c s="257"/>
      <c s="257"/>
      <c s="256"/>
    </row>
    <row r="222" spans="1:14" ht="15.75" customHeight="1" hidden="1">
      <c r="A222" s="259"/>
      <c s="257"/>
      <c s="257"/>
      <c s="257"/>
      <c s="257"/>
      <c s="257"/>
      <c s="257"/>
      <c s="257"/>
      <c s="257"/>
      <c s="257"/>
      <c s="257"/>
      <c s="257"/>
      <c s="257"/>
      <c s="256"/>
    </row>
    <row r="223" spans="1:14" ht="15.75" customHeight="1" hidden="1">
      <c r="A223" s="259"/>
      <c s="257"/>
      <c s="257"/>
      <c s="257"/>
      <c s="257"/>
      <c s="257"/>
      <c s="257"/>
      <c s="257"/>
      <c s="257"/>
      <c s="257"/>
      <c s="257"/>
      <c s="257"/>
      <c s="257"/>
      <c s="256"/>
    </row>
    <row r="224" spans="1:14" ht="15.75" customHeight="1" hidden="1">
      <c r="A224" s="259"/>
      <c s="257"/>
      <c s="257"/>
      <c s="257"/>
      <c s="257"/>
      <c s="257"/>
      <c s="257"/>
      <c s="257"/>
      <c s="257"/>
      <c s="257"/>
      <c s="257"/>
      <c s="257"/>
      <c s="257"/>
      <c s="256"/>
    </row>
    <row r="225" spans="1:14" ht="15.75" customHeight="1" hidden="1">
      <c r="A225" s="259"/>
      <c s="257"/>
      <c s="257"/>
      <c s="257"/>
      <c s="257"/>
      <c s="257"/>
      <c s="257"/>
      <c s="257"/>
      <c s="257"/>
      <c s="257"/>
      <c s="257"/>
      <c s="257"/>
      <c s="257"/>
      <c s="256"/>
    </row>
    <row r="226" spans="1:14" ht="15.75" customHeight="1" hidden="1">
      <c r="A226" s="259"/>
      <c s="257"/>
      <c s="257"/>
      <c s="257"/>
      <c s="257"/>
      <c s="257"/>
      <c s="257"/>
      <c s="257"/>
      <c s="257"/>
      <c s="257"/>
      <c s="257"/>
      <c s="257"/>
      <c s="257"/>
      <c s="256"/>
    </row>
    <row r="227" spans="1:14" ht="15.75" customHeight="1" hidden="1">
      <c r="A227" s="259"/>
      <c s="257"/>
      <c s="257"/>
      <c s="257"/>
      <c s="257"/>
      <c s="257"/>
      <c s="257"/>
      <c s="257"/>
      <c s="257"/>
      <c s="257"/>
      <c s="257"/>
      <c s="257"/>
      <c s="257"/>
      <c s="256"/>
    </row>
    <row r="228" spans="1:14" ht="15.75" customHeight="1" hidden="1">
      <c r="A228" s="259"/>
      <c s="257"/>
      <c s="257"/>
      <c s="257"/>
      <c s="257"/>
      <c s="257"/>
      <c s="257"/>
      <c s="257"/>
      <c s="257"/>
      <c s="257"/>
      <c s="257"/>
      <c s="257"/>
      <c s="257"/>
      <c s="256"/>
    </row>
    <row r="229" spans="1:14" ht="15.75" customHeight="1" hidden="1">
      <c r="A229" s="259"/>
      <c s="257"/>
      <c s="257"/>
      <c s="257"/>
      <c s="257"/>
      <c s="257"/>
      <c s="257"/>
      <c s="257"/>
      <c s="257"/>
      <c s="257"/>
      <c s="257"/>
      <c s="257"/>
      <c s="257"/>
      <c s="256"/>
    </row>
    <row r="230" spans="1:14" ht="15.75" customHeight="1" hidden="1">
      <c r="A230" s="259"/>
      <c s="257"/>
      <c s="257"/>
      <c s="257"/>
      <c s="257"/>
      <c s="257"/>
      <c s="257"/>
      <c s="257"/>
      <c s="257"/>
      <c s="257"/>
      <c s="257"/>
      <c s="257"/>
      <c s="257"/>
      <c s="256"/>
    </row>
    <row r="231" spans="1:14" ht="15.75" customHeight="1" hidden="1">
      <c r="A231" s="259"/>
      <c s="257"/>
      <c s="257"/>
      <c s="257"/>
      <c s="257"/>
      <c s="257"/>
      <c s="257"/>
      <c s="257"/>
      <c s="257"/>
      <c s="257"/>
      <c s="257"/>
      <c s="257"/>
      <c s="257"/>
      <c s="256"/>
    </row>
    <row r="232" spans="1:14" ht="15.75" customHeight="1" hidden="1">
      <c r="A232" s="259"/>
      <c s="257"/>
      <c s="257"/>
      <c s="257"/>
      <c s="257"/>
      <c s="257"/>
      <c s="257"/>
      <c s="257"/>
      <c s="257"/>
      <c s="257"/>
      <c s="257"/>
      <c s="257"/>
      <c s="257"/>
      <c s="256"/>
    </row>
    <row r="233" spans="1:14" ht="15.75" customHeight="1" hidden="1">
      <c r="A233" s="259"/>
      <c s="257"/>
      <c s="257"/>
      <c s="257"/>
      <c s="257"/>
      <c s="257"/>
      <c s="257"/>
      <c s="257"/>
      <c s="257"/>
      <c s="257"/>
      <c s="257"/>
      <c s="257"/>
      <c s="257"/>
      <c s="256"/>
    </row>
    <row r="234" spans="1:14" ht="15.75" customHeight="1" hidden="1">
      <c r="A234" s="259"/>
      <c s="257"/>
      <c s="257"/>
      <c s="257"/>
      <c s="257"/>
      <c s="257"/>
      <c s="257"/>
      <c s="257"/>
      <c s="257"/>
      <c s="257"/>
      <c s="257"/>
      <c s="257"/>
      <c s="257"/>
      <c s="256"/>
    </row>
    <row r="235" spans="1:14" ht="15.75" customHeight="1" hidden="1">
      <c r="A235" s="259"/>
      <c s="257"/>
      <c s="257"/>
      <c s="257"/>
      <c s="257"/>
      <c s="257"/>
      <c s="257"/>
      <c s="257"/>
      <c s="257"/>
      <c s="257"/>
      <c s="257"/>
      <c s="257"/>
      <c s="257"/>
      <c s="256"/>
    </row>
    <row r="236" spans="1:14" ht="15.75" customHeight="1" hidden="1">
      <c r="A236" s="259"/>
      <c s="257"/>
      <c s="257"/>
      <c s="257"/>
      <c s="257"/>
      <c s="257"/>
      <c s="257"/>
      <c s="257"/>
      <c s="257"/>
      <c s="257"/>
      <c s="257"/>
      <c s="257"/>
      <c s="257"/>
      <c s="256"/>
    </row>
    <row r="237" spans="1:14" ht="15.75" customHeight="1" hidden="1">
      <c r="A237" s="259"/>
      <c s="257"/>
      <c s="257"/>
      <c s="257"/>
      <c s="257"/>
      <c s="257"/>
      <c s="257"/>
      <c s="257"/>
      <c s="257"/>
      <c s="257"/>
      <c s="257"/>
      <c s="257"/>
      <c s="257"/>
      <c s="256"/>
    </row>
    <row r="238" spans="1:14" ht="15.75" customHeight="1" hidden="1">
      <c r="A238" s="259"/>
      <c s="257"/>
      <c s="257"/>
      <c s="257"/>
      <c s="257"/>
      <c s="257"/>
      <c s="257"/>
      <c s="257"/>
      <c s="257"/>
      <c s="257"/>
      <c s="257"/>
      <c s="257"/>
      <c s="257"/>
      <c s="256"/>
    </row>
    <row r="239" spans="1:14" ht="15.75" customHeight="1" hidden="1">
      <c r="A239" s="259"/>
      <c s="257"/>
      <c s="257"/>
      <c s="257"/>
      <c s="257"/>
      <c s="257"/>
      <c s="257"/>
      <c s="257"/>
      <c s="257"/>
      <c s="257"/>
      <c s="257"/>
      <c s="257"/>
      <c s="257"/>
      <c s="256"/>
    </row>
    <row r="240" spans="1:14" ht="15.75" customHeight="1" hidden="1">
      <c r="A240" s="259"/>
      <c s="257"/>
      <c s="257"/>
      <c s="257"/>
      <c s="257"/>
      <c s="257"/>
      <c s="257"/>
      <c s="257"/>
      <c s="257"/>
      <c s="257"/>
      <c s="257"/>
      <c s="257"/>
      <c s="257"/>
      <c s="256"/>
    </row>
    <row r="241" spans="1:14" ht="15.75" customHeight="1" hidden="1">
      <c r="A241" s="259"/>
      <c s="257"/>
      <c s="257"/>
      <c s="257"/>
      <c s="257"/>
      <c s="257"/>
      <c s="257"/>
      <c s="257"/>
      <c s="257"/>
      <c s="257"/>
      <c s="257"/>
      <c s="257"/>
      <c s="257"/>
      <c s="256"/>
    </row>
    <row r="242" spans="1:14" ht="15.75" customHeight="1" hidden="1">
      <c r="A242" s="259"/>
      <c s="257"/>
      <c s="257"/>
      <c s="257"/>
      <c s="257"/>
      <c s="257"/>
      <c s="257"/>
      <c s="257"/>
      <c s="257"/>
      <c s="257"/>
      <c s="257"/>
      <c s="257"/>
      <c s="257"/>
      <c s="256"/>
    </row>
    <row r="243" spans="1:14" ht="15.75" customHeight="1" hidden="1">
      <c r="A243" s="259"/>
      <c s="257"/>
      <c s="257"/>
      <c s="257"/>
      <c s="257"/>
      <c s="257"/>
      <c s="257"/>
      <c s="257"/>
      <c s="257"/>
      <c s="257"/>
      <c s="257"/>
      <c s="257"/>
      <c s="257"/>
      <c s="256"/>
    </row>
    <row r="244" spans="1:14" ht="15.75" customHeight="1" hidden="1">
      <c r="A244" s="259"/>
      <c s="257"/>
      <c s="257"/>
      <c s="257"/>
      <c s="257"/>
      <c s="257"/>
      <c s="257"/>
      <c s="257"/>
      <c s="257"/>
      <c s="257"/>
      <c s="257"/>
      <c s="257"/>
      <c s="257"/>
      <c s="256"/>
    </row>
    <row r="245" spans="1:14" ht="15.75" customHeight="1" hidden="1">
      <c r="A245" s="259"/>
      <c s="257"/>
      <c s="257"/>
      <c s="257"/>
      <c s="257"/>
      <c s="257"/>
      <c s="257"/>
      <c s="257"/>
      <c s="257"/>
      <c s="257"/>
      <c s="257"/>
      <c s="257"/>
      <c s="257"/>
      <c s="256"/>
    </row>
    <row r="246" spans="1:14" ht="15.75" customHeight="1" hidden="1">
      <c r="A246" s="259"/>
      <c s="257"/>
      <c s="257"/>
      <c s="257"/>
      <c s="257"/>
      <c s="257"/>
      <c s="257"/>
      <c s="257"/>
      <c s="257"/>
      <c s="257"/>
      <c s="257"/>
      <c s="257"/>
      <c s="257"/>
      <c s="256"/>
    </row>
    <row r="247" spans="1:14" ht="15.75" customHeight="1" hidden="1">
      <c r="A247" s="259"/>
      <c s="257"/>
      <c s="257"/>
      <c s="257"/>
      <c s="257"/>
      <c s="257"/>
      <c s="257"/>
      <c s="257"/>
      <c s="257"/>
      <c s="257"/>
      <c s="257"/>
      <c s="257"/>
      <c s="257"/>
      <c s="256"/>
    </row>
    <row r="248" spans="1:14" ht="15.75" customHeight="1" hidden="1">
      <c r="A248" s="259"/>
      <c s="257"/>
      <c s="257"/>
      <c s="257"/>
      <c s="257"/>
      <c s="257"/>
      <c s="257"/>
      <c s="257"/>
      <c s="257"/>
      <c s="257"/>
      <c s="257"/>
      <c s="257"/>
      <c s="257"/>
      <c s="256"/>
    </row>
    <row r="249" spans="1:14" ht="15.75" customHeight="1" hidden="1">
      <c r="A249" s="259"/>
      <c s="257"/>
      <c s="257"/>
      <c s="257"/>
      <c s="257"/>
      <c s="257"/>
      <c s="257"/>
      <c s="257"/>
      <c s="257"/>
      <c s="257"/>
      <c s="257"/>
      <c s="257"/>
      <c s="257"/>
      <c s="256"/>
    </row>
    <row r="250" spans="1:14" ht="15.75" customHeight="1" hidden="1">
      <c r="A250" s="259"/>
      <c s="257"/>
      <c s="257"/>
      <c s="257"/>
      <c s="257"/>
      <c s="257"/>
      <c s="257"/>
      <c s="257"/>
      <c s="257"/>
      <c s="257"/>
      <c s="257"/>
      <c s="257"/>
      <c s="257"/>
      <c s="256"/>
    </row>
    <row r="251" spans="1:14" ht="15.75" customHeight="1" hidden="1">
      <c r="A251" s="259"/>
      <c s="257"/>
      <c s="257"/>
      <c s="257"/>
      <c s="257"/>
      <c s="257"/>
      <c s="257"/>
      <c s="257"/>
      <c s="257"/>
      <c s="257"/>
      <c s="257"/>
      <c s="257"/>
      <c s="257"/>
      <c s="256"/>
    </row>
    <row r="252" spans="1:14" ht="15.75" customHeight="1" hidden="1">
      <c r="A252" s="259"/>
      <c s="257"/>
      <c s="257"/>
      <c s="257"/>
      <c s="257"/>
      <c s="257"/>
      <c s="257"/>
      <c s="257"/>
      <c s="257"/>
      <c s="257"/>
      <c s="257"/>
      <c s="257"/>
      <c s="257"/>
      <c s="256"/>
    </row>
    <row r="253" spans="1:14" ht="15.75" customHeight="1" hidden="1">
      <c r="A253" s="259"/>
      <c s="257"/>
      <c s="257"/>
      <c s="257"/>
      <c s="257"/>
      <c s="257"/>
      <c s="257"/>
      <c s="257"/>
      <c s="257"/>
      <c s="257"/>
      <c s="257"/>
      <c s="257"/>
      <c s="257"/>
      <c s="256"/>
    </row>
    <row r="254" spans="1:14" ht="15.75" customHeight="1" hidden="1">
      <c r="A254" s="259"/>
      <c s="257"/>
      <c s="257"/>
      <c s="257"/>
      <c s="257"/>
      <c s="257"/>
      <c s="257"/>
      <c s="257"/>
      <c s="257"/>
      <c s="257"/>
      <c s="257"/>
      <c s="257"/>
      <c s="257"/>
      <c s="256"/>
    </row>
    <row r="255" spans="1:14" ht="15.75" customHeight="1" hidden="1">
      <c r="A255" s="259"/>
      <c s="257"/>
      <c s="257"/>
      <c s="257"/>
      <c s="257"/>
      <c s="257"/>
      <c s="257"/>
      <c s="257"/>
      <c s="257"/>
      <c s="257"/>
      <c s="257"/>
      <c s="257"/>
      <c s="257"/>
      <c s="256"/>
    </row>
    <row r="256" spans="1:14" ht="15.75" customHeight="1" hidden="1">
      <c r="A256" s="259"/>
      <c s="257"/>
      <c s="257"/>
      <c s="257"/>
      <c s="257"/>
      <c s="257"/>
      <c s="257"/>
      <c s="257"/>
      <c s="257"/>
      <c s="257"/>
      <c s="257"/>
      <c s="257"/>
      <c s="257"/>
      <c s="256"/>
    </row>
    <row r="257" spans="1:14" ht="15.75" customHeight="1" hidden="1">
      <c r="A257" s="259"/>
      <c s="257"/>
      <c s="257"/>
      <c s="257"/>
      <c s="257"/>
      <c s="257"/>
      <c s="257"/>
      <c s="257"/>
      <c s="257"/>
      <c s="257"/>
      <c s="257"/>
      <c s="257"/>
      <c s="257"/>
      <c s="256"/>
    </row>
    <row r="258" spans="1:14" ht="15.75" customHeight="1" hidden="1">
      <c r="A258" s="259"/>
      <c s="257"/>
      <c s="257"/>
      <c s="257"/>
      <c s="257"/>
      <c s="257"/>
      <c s="257"/>
      <c s="257"/>
      <c s="257"/>
      <c s="257"/>
      <c s="257"/>
      <c s="257"/>
      <c s="257"/>
      <c s="256"/>
    </row>
    <row r="259" spans="1:14" ht="15.75" customHeight="1" hidden="1">
      <c r="A259" s="259"/>
      <c s="257"/>
      <c s="257"/>
      <c s="257"/>
      <c s="257"/>
      <c s="257"/>
      <c s="257"/>
      <c s="257"/>
      <c s="257"/>
      <c s="257"/>
      <c s="257"/>
      <c s="257"/>
      <c s="257"/>
      <c s="256"/>
    </row>
    <row r="260" spans="1:14" ht="15.75" customHeight="1" hidden="1">
      <c r="A260" s="259"/>
      <c s="257"/>
      <c s="257"/>
      <c s="257"/>
      <c s="257"/>
      <c s="257"/>
      <c s="257"/>
      <c s="257"/>
      <c s="257"/>
      <c s="257"/>
      <c s="257"/>
      <c s="257"/>
      <c s="257"/>
      <c s="256"/>
    </row>
    <row r="261" spans="1:14" ht="15.75" customHeight="1" hidden="1">
      <c r="A261" s="259"/>
      <c s="257"/>
      <c s="257"/>
      <c s="257"/>
      <c s="257"/>
      <c s="257"/>
      <c s="257"/>
      <c s="257"/>
      <c s="257"/>
      <c s="257"/>
      <c s="257"/>
      <c s="257"/>
      <c s="257"/>
      <c s="256"/>
    </row>
    <row r="262" spans="1:14" ht="15.75" customHeight="1" hidden="1">
      <c r="A262" s="259"/>
      <c s="257"/>
      <c s="257"/>
      <c s="257"/>
      <c s="257"/>
      <c s="257"/>
      <c s="257"/>
      <c s="257"/>
      <c s="257"/>
      <c s="257"/>
      <c s="257"/>
      <c s="257"/>
      <c s="257"/>
      <c s="256"/>
    </row>
    <row r="263" spans="1:14" ht="15.75" customHeight="1" hidden="1">
      <c r="A263" s="259"/>
      <c s="257"/>
      <c s="257"/>
      <c s="257"/>
      <c s="257"/>
      <c s="257"/>
      <c s="257"/>
      <c s="257"/>
      <c s="257"/>
      <c s="257"/>
      <c s="257"/>
      <c s="257"/>
      <c s="257"/>
      <c s="256"/>
    </row>
    <row r="264" spans="1:14" ht="15.75" customHeight="1" hidden="1">
      <c r="A264" s="259"/>
      <c s="257"/>
      <c s="257"/>
      <c s="257"/>
      <c s="257"/>
      <c s="257"/>
      <c s="257"/>
      <c s="257"/>
      <c s="257"/>
      <c s="257"/>
      <c s="257"/>
      <c s="257"/>
      <c s="257"/>
      <c s="256"/>
    </row>
    <row r="265" spans="1:14" ht="15.75" customHeight="1" hidden="1">
      <c r="A265" s="259"/>
      <c s="257"/>
      <c s="257"/>
      <c s="257"/>
      <c s="257"/>
      <c s="257"/>
      <c s="257"/>
      <c s="257"/>
      <c s="257"/>
      <c s="257"/>
      <c s="257"/>
      <c s="257"/>
      <c s="257"/>
      <c s="256"/>
    </row>
    <row r="266" spans="1:14" ht="15.75" customHeight="1" hidden="1">
      <c r="A266" s="259"/>
      <c s="257"/>
      <c s="257"/>
      <c s="257"/>
      <c s="257"/>
      <c s="257"/>
      <c s="257"/>
      <c s="257"/>
      <c s="257"/>
      <c s="257"/>
      <c s="257"/>
      <c s="257"/>
      <c s="257"/>
      <c s="256"/>
    </row>
    <row r="267" spans="1:14" ht="15.75" customHeight="1" hidden="1">
      <c r="A267" s="259"/>
      <c s="257"/>
      <c s="257"/>
      <c s="257"/>
      <c s="257"/>
      <c s="257"/>
      <c s="257"/>
      <c s="257"/>
      <c s="257"/>
      <c s="257"/>
      <c s="257"/>
      <c s="257"/>
      <c s="257"/>
      <c s="256"/>
    </row>
    <row r="268" spans="1:14" ht="15.75" customHeight="1" hidden="1">
      <c r="A268" s="259"/>
      <c s="257"/>
      <c s="257"/>
      <c s="257"/>
      <c s="257"/>
      <c s="257"/>
      <c s="257"/>
      <c s="257"/>
      <c s="257"/>
      <c s="257"/>
      <c s="257"/>
      <c s="257"/>
      <c s="257"/>
      <c s="256"/>
    </row>
    <row r="269" spans="1:14" ht="15.75" customHeight="1" hidden="1">
      <c r="A269" s="259"/>
      <c s="257"/>
      <c s="257"/>
      <c s="257"/>
      <c s="257"/>
      <c s="257"/>
      <c s="257"/>
      <c s="257"/>
      <c s="257"/>
      <c s="257"/>
      <c s="257"/>
      <c s="257"/>
      <c s="257"/>
      <c s="256"/>
    </row>
    <row r="270" spans="1:14" ht="15.75" customHeight="1" hidden="1">
      <c r="A270" s="259"/>
      <c s="257"/>
      <c s="257"/>
      <c s="257"/>
      <c s="257"/>
      <c s="257"/>
      <c s="257"/>
      <c s="257"/>
      <c s="257"/>
      <c s="257"/>
      <c s="257"/>
      <c s="257"/>
      <c s="257"/>
      <c s="256"/>
    </row>
    <row r="271" spans="1:14" ht="15.75" customHeight="1" hidden="1">
      <c r="A271" s="259"/>
      <c s="257"/>
      <c s="257"/>
      <c s="257"/>
      <c s="257"/>
      <c s="257"/>
      <c s="257"/>
      <c s="257"/>
      <c s="257"/>
      <c s="257"/>
      <c s="257"/>
      <c s="257"/>
      <c s="257"/>
      <c s="256"/>
    </row>
    <row r="272" spans="1:14" ht="15.75" customHeight="1" hidden="1">
      <c r="A272" s="259"/>
      <c s="257"/>
      <c s="257"/>
      <c s="257"/>
      <c s="257"/>
      <c s="257"/>
      <c s="257"/>
      <c s="257"/>
      <c s="257"/>
      <c s="257"/>
      <c s="257"/>
      <c s="257"/>
      <c s="257"/>
      <c s="256"/>
    </row>
    <row r="273" spans="1:14" ht="15.75" customHeight="1" hidden="1">
      <c r="A273" s="259"/>
      <c s="257"/>
      <c s="257"/>
      <c s="257"/>
      <c s="257"/>
      <c s="257"/>
      <c s="257"/>
      <c s="257"/>
      <c s="257"/>
      <c s="257"/>
      <c s="257"/>
      <c s="257"/>
      <c s="257"/>
      <c s="256"/>
    </row>
    <row r="274" spans="1:14" ht="15.75" customHeight="1" hidden="1">
      <c r="A274" s="259"/>
      <c s="257"/>
      <c s="257"/>
      <c s="257"/>
      <c s="257"/>
      <c s="257"/>
      <c s="257"/>
      <c s="257"/>
      <c s="257"/>
      <c s="257"/>
      <c s="257"/>
      <c s="257"/>
      <c s="257"/>
      <c s="256"/>
    </row>
    <row r="275" spans="1:14" ht="15.75" customHeight="1" hidden="1">
      <c r="A275" s="259"/>
      <c s="257"/>
      <c s="257"/>
      <c s="257"/>
      <c s="257"/>
      <c s="257"/>
      <c s="257"/>
      <c s="257"/>
      <c s="257"/>
      <c s="257"/>
      <c s="257"/>
      <c s="257"/>
      <c s="257"/>
      <c s="256"/>
    </row>
    <row r="276" spans="1:14" ht="15.75" customHeight="1" hidden="1">
      <c r="A276" s="259"/>
      <c s="257"/>
      <c s="257"/>
      <c s="257"/>
      <c s="257"/>
      <c s="257"/>
      <c s="257"/>
      <c s="257"/>
      <c s="257"/>
      <c s="257"/>
      <c s="257"/>
      <c s="257"/>
      <c s="257"/>
      <c s="256"/>
    </row>
    <row r="277" spans="1:14" ht="15.75" customHeight="1" hidden="1">
      <c r="A277" s="259"/>
      <c s="257"/>
      <c s="257"/>
      <c s="257"/>
      <c s="257"/>
      <c s="257"/>
      <c s="257"/>
      <c s="257"/>
      <c s="257"/>
      <c s="257"/>
      <c s="257"/>
      <c s="257"/>
      <c s="257"/>
      <c s="256"/>
    </row>
    <row r="278" spans="1:14" ht="15.75" customHeight="1" hidden="1">
      <c r="A278" s="259"/>
      <c s="257"/>
      <c s="257"/>
      <c s="257"/>
      <c s="257"/>
      <c s="257"/>
      <c s="257"/>
      <c s="257"/>
      <c s="257"/>
      <c s="257"/>
      <c s="257"/>
      <c s="257"/>
      <c s="257"/>
      <c s="256"/>
    </row>
    <row r="279" spans="1:14" ht="15.75" customHeight="1" hidden="1">
      <c r="A279" s="259"/>
      <c s="257"/>
      <c s="257"/>
      <c s="257"/>
      <c s="257"/>
      <c s="257"/>
      <c s="257"/>
      <c s="257"/>
      <c s="257"/>
      <c s="257"/>
      <c s="257"/>
      <c s="257"/>
      <c s="257"/>
      <c s="256"/>
    </row>
    <row r="280" spans="1:14" ht="15.75" customHeight="1" hidden="1">
      <c r="A280" s="259"/>
      <c s="257"/>
      <c s="257"/>
      <c s="257"/>
      <c s="257"/>
      <c s="257"/>
      <c s="257"/>
      <c s="257"/>
      <c s="257"/>
      <c s="257"/>
      <c s="257"/>
      <c s="257"/>
      <c s="257"/>
      <c s="256"/>
    </row>
    <row r="281" spans="1:14" ht="15.75" customHeight="1" hidden="1">
      <c r="A281" s="259"/>
      <c s="257"/>
      <c s="257"/>
      <c s="257"/>
      <c s="257"/>
      <c s="257"/>
      <c s="257"/>
      <c s="257"/>
      <c s="257"/>
      <c s="257"/>
      <c s="257"/>
      <c s="257"/>
      <c s="257"/>
      <c s="256"/>
    </row>
    <row r="282" spans="1:14" ht="15.75" customHeight="1" hidden="1">
      <c r="A282" s="259"/>
      <c s="257"/>
      <c s="257"/>
      <c s="257"/>
      <c s="257"/>
      <c s="257"/>
      <c s="257"/>
      <c s="257"/>
      <c s="257"/>
      <c s="257"/>
      <c s="257"/>
      <c s="257"/>
      <c s="257"/>
      <c s="256"/>
    </row>
    <row r="283" spans="1:14" ht="15.75" customHeight="1" hidden="1">
      <c r="A283" s="259"/>
      <c s="257"/>
      <c s="257"/>
      <c s="257"/>
      <c s="257"/>
      <c s="257"/>
      <c s="257"/>
      <c s="257"/>
      <c s="257"/>
      <c s="257"/>
      <c s="257"/>
      <c s="257"/>
      <c s="257"/>
      <c s="256"/>
    </row>
    <row r="284" spans="1:14" ht="15.75" customHeight="1" hidden="1">
      <c r="A284" s="259"/>
      <c s="257"/>
      <c s="257"/>
      <c s="257"/>
      <c s="257"/>
      <c s="257"/>
      <c s="257"/>
      <c s="257"/>
      <c s="257"/>
      <c s="257"/>
      <c s="257"/>
      <c s="257"/>
      <c s="257"/>
      <c s="256"/>
    </row>
    <row r="285" spans="1:14" ht="15.75" customHeight="1" hidden="1">
      <c r="A285" s="259"/>
      <c s="257"/>
      <c s="257"/>
      <c s="257"/>
      <c s="257"/>
      <c s="257"/>
      <c s="257"/>
      <c s="257"/>
      <c s="257"/>
      <c s="257"/>
      <c s="257"/>
      <c s="257"/>
      <c s="257"/>
      <c s="256"/>
    </row>
    <row r="286" spans="1:14" ht="15.75" customHeight="1" hidden="1">
      <c r="A286" s="259"/>
      <c s="257"/>
      <c s="257"/>
      <c s="257"/>
      <c s="257"/>
      <c s="257"/>
      <c s="257"/>
      <c s="257"/>
      <c s="257"/>
      <c s="257"/>
      <c s="257"/>
      <c s="257"/>
      <c s="257"/>
      <c s="256"/>
    </row>
    <row r="287" spans="1:14" ht="15.75" customHeight="1" hidden="1">
      <c r="A287" s="259"/>
      <c s="257"/>
      <c s="257"/>
      <c s="257"/>
      <c s="257"/>
      <c s="257"/>
      <c s="257"/>
      <c s="257"/>
      <c s="257"/>
      <c s="257"/>
      <c s="257"/>
      <c s="257"/>
      <c s="257"/>
      <c s="256"/>
    </row>
    <row r="288" spans="1:14" ht="15.75" customHeight="1" hidden="1">
      <c r="A288" s="259"/>
      <c s="257"/>
      <c s="257"/>
      <c s="257"/>
      <c s="257"/>
      <c s="257"/>
      <c s="257"/>
      <c s="257"/>
      <c s="257"/>
      <c s="257"/>
      <c s="257"/>
      <c s="257"/>
      <c s="257"/>
      <c s="256"/>
    </row>
    <row r="289" spans="1:14" ht="15.75" customHeight="1" hidden="1">
      <c r="A289" s="259"/>
      <c s="257"/>
      <c s="257"/>
      <c s="257"/>
      <c s="257"/>
      <c s="257"/>
      <c s="257"/>
      <c s="257"/>
      <c s="257"/>
      <c s="257"/>
      <c s="257"/>
      <c s="257"/>
      <c s="257"/>
      <c s="256"/>
    </row>
    <row r="290" spans="1:14" ht="15.75" customHeight="1" hidden="1">
      <c r="A290" s="259"/>
      <c s="257"/>
      <c s="257"/>
      <c s="257"/>
      <c s="257"/>
      <c s="257"/>
      <c s="257"/>
      <c s="257"/>
      <c s="257"/>
      <c s="257"/>
      <c s="257"/>
      <c s="257"/>
      <c s="257"/>
      <c s="256"/>
    </row>
    <row r="291" spans="1:14" ht="15.75" customHeight="1" hidden="1">
      <c r="A291" s="259"/>
      <c s="257"/>
      <c s="257"/>
      <c s="257"/>
      <c s="257"/>
      <c s="257"/>
      <c s="257"/>
      <c s="257"/>
      <c s="257"/>
      <c s="257"/>
      <c s="257"/>
      <c s="257"/>
      <c s="257"/>
      <c s="256"/>
    </row>
    <row r="292" spans="1:14" ht="15.75" customHeight="1" hidden="1">
      <c r="A292" s="259"/>
      <c s="257"/>
      <c s="257"/>
      <c s="257"/>
      <c s="257"/>
      <c s="257"/>
      <c s="257"/>
      <c s="257"/>
      <c s="257"/>
      <c s="257"/>
      <c s="257"/>
      <c s="257"/>
      <c s="257"/>
      <c s="256"/>
    </row>
    <row r="293" spans="1:14" ht="15.75" customHeight="1" hidden="1">
      <c r="A293" s="259"/>
      <c s="257"/>
      <c s="257"/>
      <c s="257"/>
      <c s="257"/>
      <c s="257"/>
      <c s="257"/>
      <c s="257"/>
      <c s="257"/>
      <c s="257"/>
      <c s="257"/>
      <c s="257"/>
      <c s="257"/>
      <c s="256"/>
    </row>
    <row r="294" spans="1:14" ht="15.75" customHeight="1" hidden="1">
      <c r="A294" s="259"/>
      <c s="257"/>
      <c s="257"/>
      <c s="257"/>
      <c s="257"/>
      <c s="257"/>
      <c s="257"/>
      <c s="257"/>
      <c s="257"/>
      <c s="257"/>
      <c s="257"/>
      <c s="257"/>
      <c s="257"/>
      <c s="256"/>
    </row>
    <row r="295" spans="1:14" ht="15.75" customHeight="1" hidden="1">
      <c r="A295" s="259"/>
      <c s="257"/>
      <c s="257"/>
      <c s="257"/>
      <c s="257"/>
      <c s="257"/>
      <c s="257"/>
      <c s="257"/>
      <c s="257"/>
      <c s="257"/>
      <c s="257"/>
      <c s="257"/>
      <c s="257"/>
      <c s="256"/>
    </row>
    <row r="296" spans="1:14" ht="15.75" customHeight="1" hidden="1">
      <c r="A296" s="259"/>
      <c s="257"/>
      <c s="257"/>
      <c s="257"/>
      <c s="257"/>
      <c s="257"/>
      <c s="257"/>
      <c s="257"/>
      <c s="257"/>
      <c s="257"/>
      <c s="257"/>
      <c s="257"/>
      <c s="257"/>
      <c s="256"/>
    </row>
    <row r="297" spans="1:14" ht="15.75" customHeight="1" hidden="1">
      <c r="A297" s="259"/>
      <c s="257"/>
      <c s="257"/>
      <c s="257"/>
      <c s="257"/>
      <c s="257"/>
      <c s="257"/>
      <c s="257"/>
      <c s="257"/>
      <c s="257"/>
      <c s="257"/>
      <c s="257"/>
      <c s="257"/>
      <c s="256"/>
    </row>
    <row r="298" spans="1:14" ht="15.75" customHeight="1" hidden="1">
      <c r="A298" s="259"/>
      <c s="257"/>
      <c s="257"/>
      <c s="257"/>
      <c s="257"/>
      <c s="257"/>
      <c s="257"/>
      <c s="257"/>
      <c s="257"/>
      <c s="257"/>
      <c s="257"/>
      <c s="257"/>
      <c s="257"/>
      <c s="256"/>
    </row>
    <row r="299" spans="1:14" ht="15.75" customHeight="1" hidden="1">
      <c r="A299" s="259"/>
      <c s="257"/>
      <c s="257"/>
      <c s="257"/>
      <c s="257"/>
      <c s="257"/>
      <c s="257"/>
      <c s="257"/>
      <c s="257"/>
      <c s="257"/>
      <c s="257"/>
      <c s="257"/>
      <c s="257"/>
      <c s="256"/>
    </row>
    <row r="300" spans="1:14" ht="15.75" customHeight="1" hidden="1">
      <c r="A300" s="259"/>
      <c s="257"/>
      <c s="257"/>
      <c s="257"/>
      <c s="257"/>
      <c s="257"/>
      <c s="257"/>
      <c s="257"/>
      <c s="257"/>
      <c s="257"/>
      <c s="257"/>
      <c s="257"/>
      <c s="257"/>
      <c s="256"/>
    </row>
    <row r="301" spans="1:14" ht="15.75" customHeight="1" hidden="1">
      <c r="A301" s="259"/>
      <c s="257"/>
      <c s="257"/>
      <c s="257"/>
      <c s="257"/>
      <c s="257"/>
      <c s="257"/>
      <c s="257"/>
      <c s="257"/>
      <c s="257"/>
      <c s="257"/>
      <c s="257"/>
      <c s="257"/>
      <c s="256"/>
    </row>
    <row r="302" spans="1:14" ht="15.75" customHeight="1" hidden="1">
      <c r="A302" s="259"/>
      <c s="257"/>
      <c s="257"/>
      <c s="257"/>
      <c s="257"/>
      <c s="257"/>
      <c s="257"/>
      <c s="257"/>
      <c s="257"/>
      <c s="257"/>
      <c s="257"/>
      <c s="257"/>
      <c s="257"/>
      <c s="256"/>
    </row>
    <row r="303" spans="1:14" ht="15.75" customHeight="1" hidden="1">
      <c r="A303" s="259"/>
      <c s="257"/>
      <c s="257"/>
      <c s="257"/>
      <c s="257"/>
      <c s="257"/>
      <c s="257"/>
      <c s="257"/>
      <c s="257"/>
      <c s="257"/>
      <c s="257"/>
      <c s="257"/>
      <c s="257"/>
      <c s="256"/>
    </row>
    <row r="304" spans="1:14" ht="15.75" customHeight="1" hidden="1">
      <c r="A304" s="259"/>
      <c s="257"/>
      <c s="257"/>
      <c s="257"/>
      <c s="257"/>
      <c s="257"/>
      <c s="257"/>
      <c s="257"/>
      <c s="257"/>
      <c s="257"/>
      <c s="257"/>
      <c s="257"/>
      <c s="257"/>
      <c s="256"/>
    </row>
    <row r="305" spans="1:14" ht="15.75" customHeight="1" hidden="1">
      <c r="A305" s="259"/>
      <c s="257"/>
      <c s="257"/>
      <c s="257"/>
      <c s="257"/>
      <c s="257"/>
      <c s="257"/>
      <c s="257"/>
      <c s="257"/>
      <c s="257"/>
      <c s="257"/>
      <c s="257"/>
      <c s="257"/>
      <c s="256"/>
    </row>
    <row r="306" spans="1:14" ht="15.75" customHeight="1" hidden="1">
      <c r="A306" s="259"/>
      <c s="257"/>
      <c s="257"/>
      <c s="257"/>
      <c s="257"/>
      <c s="257"/>
      <c s="257"/>
      <c s="257"/>
      <c s="257"/>
      <c s="257"/>
      <c s="257"/>
      <c s="257"/>
      <c s="257"/>
      <c s="256"/>
    </row>
    <row r="307" spans="1:14" ht="15.75" customHeight="1" hidden="1">
      <c r="A307" s="259"/>
      <c s="257"/>
      <c s="257"/>
      <c s="257"/>
      <c s="257"/>
      <c s="257"/>
      <c s="257"/>
      <c s="257"/>
      <c s="257"/>
      <c s="257"/>
      <c s="257"/>
      <c s="257"/>
      <c s="257"/>
      <c s="256"/>
    </row>
    <row r="308" spans="1:14" ht="15.75" customHeight="1" hidden="1">
      <c r="A308" s="259"/>
      <c s="257"/>
      <c s="257"/>
      <c s="257"/>
      <c s="257"/>
      <c s="257"/>
      <c s="257"/>
      <c s="257"/>
      <c s="257"/>
      <c s="257"/>
      <c s="257"/>
      <c s="257"/>
      <c s="257"/>
      <c s="256"/>
    </row>
    <row r="309" spans="1:14" ht="15.75" customHeight="1" hidden="1">
      <c r="A309" s="259"/>
      <c s="257"/>
      <c s="257"/>
      <c s="257"/>
      <c s="257"/>
      <c s="257"/>
      <c s="257"/>
      <c s="257"/>
      <c s="257"/>
      <c s="257"/>
      <c s="257"/>
      <c s="257"/>
      <c s="257"/>
      <c s="256"/>
    </row>
    <row r="310" spans="1:14" ht="15.75" customHeight="1" hidden="1">
      <c r="A310" s="259"/>
      <c s="257"/>
      <c s="257"/>
      <c s="257"/>
      <c s="257"/>
      <c s="257"/>
      <c s="257"/>
      <c s="257"/>
      <c s="257"/>
      <c s="257"/>
      <c s="257"/>
      <c s="257"/>
      <c s="257"/>
      <c s="256"/>
    </row>
    <row r="311" spans="1:14" ht="15.75" customHeight="1" hidden="1">
      <c r="A311" s="259"/>
      <c s="257"/>
      <c s="257"/>
      <c s="257"/>
      <c s="257"/>
      <c s="257"/>
      <c s="257"/>
      <c s="257"/>
      <c s="257"/>
      <c s="257"/>
      <c s="257"/>
      <c s="257"/>
      <c s="257"/>
      <c s="256"/>
    </row>
    <row r="312" spans="1:14" ht="15.75" customHeight="1" hidden="1">
      <c r="A312" s="259"/>
      <c s="257"/>
      <c s="257"/>
      <c s="257"/>
      <c s="257"/>
      <c s="257"/>
      <c s="257"/>
      <c s="257"/>
      <c s="257"/>
      <c s="257"/>
      <c s="257"/>
      <c s="257"/>
      <c s="257"/>
      <c s="256"/>
    </row>
    <row r="313" spans="1:14" ht="15.75" customHeight="1" hidden="1">
      <c r="A313" s="259"/>
      <c s="257"/>
      <c s="257"/>
      <c s="257"/>
      <c s="257"/>
      <c s="257"/>
      <c s="257"/>
      <c s="257"/>
      <c s="257"/>
      <c s="257"/>
      <c s="257"/>
      <c s="257"/>
      <c s="257"/>
      <c s="256"/>
    </row>
    <row r="314" spans="1:14" ht="15.75" customHeight="1" hidden="1">
      <c r="A314" s="259"/>
      <c s="257"/>
      <c s="257"/>
      <c s="257"/>
      <c s="257"/>
      <c s="257"/>
      <c s="257"/>
      <c s="257"/>
      <c s="257"/>
      <c s="257"/>
      <c s="257"/>
      <c s="257"/>
      <c s="257"/>
      <c s="256"/>
    </row>
    <row r="315" spans="1:14" ht="15.75" customHeight="1" hidden="1">
      <c r="A315" s="259"/>
      <c s="257"/>
      <c s="257"/>
      <c s="257"/>
      <c s="257"/>
      <c s="257"/>
      <c s="257"/>
      <c s="257"/>
      <c s="257"/>
      <c s="257"/>
      <c s="257"/>
      <c s="257"/>
      <c s="257"/>
      <c s="256"/>
    </row>
    <row r="316" spans="1:14" ht="15.75" customHeight="1" hidden="1">
      <c r="A316" s="259"/>
      <c s="257"/>
      <c s="257"/>
      <c s="257"/>
      <c s="257"/>
      <c s="257"/>
      <c s="257"/>
      <c s="257"/>
      <c s="257"/>
      <c s="257"/>
      <c s="257"/>
      <c s="257"/>
      <c s="257"/>
      <c s="256"/>
    </row>
    <row r="317" spans="1:14" ht="15.75" customHeight="1" hidden="1">
      <c r="A317" s="259"/>
      <c s="257"/>
      <c s="257"/>
      <c s="257"/>
      <c s="257"/>
      <c s="257"/>
      <c s="257"/>
      <c s="257"/>
      <c s="257"/>
      <c s="257"/>
      <c s="257"/>
      <c s="257"/>
      <c s="257"/>
      <c s="256"/>
    </row>
    <row r="318" spans="1:14" ht="15.75" customHeight="1" hidden="1">
      <c r="A318" s="259"/>
      <c s="257"/>
      <c s="257"/>
      <c s="257"/>
      <c s="257"/>
      <c s="257"/>
      <c s="257"/>
      <c s="257"/>
      <c s="257"/>
      <c s="257"/>
      <c s="257"/>
      <c s="257"/>
      <c s="257"/>
      <c s="256"/>
    </row>
    <row r="319" spans="1:14" ht="15.75" customHeight="1" hidden="1">
      <c r="A319" s="259"/>
      <c s="257"/>
      <c s="257"/>
      <c s="257"/>
      <c s="257"/>
      <c s="257"/>
      <c s="257"/>
      <c s="257"/>
      <c s="257"/>
      <c s="257"/>
      <c s="257"/>
      <c s="257"/>
      <c s="257"/>
      <c s="256"/>
    </row>
    <row r="320" spans="1:14" ht="15.75" customHeight="1" hidden="1">
      <c r="A320" s="259"/>
      <c s="257"/>
      <c s="257"/>
      <c s="257"/>
      <c s="257"/>
      <c s="257"/>
      <c s="257"/>
      <c s="257"/>
      <c s="257"/>
      <c s="257"/>
      <c s="257"/>
      <c s="257"/>
      <c s="257"/>
      <c s="256"/>
    </row>
    <row r="321" spans="1:14" ht="15.75" customHeight="1" hidden="1">
      <c r="A321" s="259"/>
      <c s="257"/>
      <c s="257"/>
      <c s="257"/>
      <c s="257"/>
      <c s="257"/>
      <c s="257"/>
      <c s="257"/>
      <c s="257"/>
      <c s="257"/>
      <c s="257"/>
      <c s="257"/>
      <c s="257"/>
      <c s="256"/>
    </row>
    <row r="322" spans="1:14" ht="15.75" customHeight="1" hidden="1">
      <c r="A322" s="259"/>
      <c s="257"/>
      <c s="257"/>
      <c s="257"/>
      <c s="257"/>
      <c s="257"/>
      <c s="257"/>
      <c s="257"/>
      <c s="257"/>
      <c s="257"/>
      <c s="257"/>
      <c s="257"/>
      <c s="257"/>
      <c s="256"/>
    </row>
    <row r="323" spans="1:14" ht="15.75" customHeight="1" hidden="1">
      <c r="A323" s="259"/>
      <c s="257"/>
      <c s="257"/>
      <c s="257"/>
      <c s="257"/>
      <c s="257"/>
      <c s="257"/>
      <c s="257"/>
      <c s="257"/>
      <c s="257"/>
      <c s="257"/>
      <c s="257"/>
      <c s="257"/>
      <c s="256"/>
    </row>
    <row r="324" spans="1:14" ht="15.75" customHeight="1" hidden="1">
      <c r="A324" s="259"/>
      <c s="257"/>
      <c s="257"/>
      <c s="257"/>
      <c s="257"/>
      <c s="257"/>
      <c s="257"/>
      <c s="257"/>
      <c s="257"/>
      <c s="257"/>
      <c s="257"/>
      <c s="257"/>
      <c s="257"/>
      <c s="256"/>
    </row>
    <row r="325" spans="1:14" ht="15.75" customHeight="1" hidden="1">
      <c r="A325" s="259"/>
      <c s="257"/>
      <c s="257"/>
      <c s="257"/>
      <c s="257"/>
      <c s="257"/>
      <c s="257"/>
      <c s="257"/>
      <c s="257"/>
      <c s="257"/>
      <c s="257"/>
      <c s="257"/>
      <c s="257"/>
      <c s="256"/>
    </row>
    <row r="326" spans="1:14" ht="15.75" customHeight="1" hidden="1">
      <c r="A326" s="259"/>
      <c s="257"/>
      <c s="257"/>
      <c s="257"/>
      <c s="257"/>
      <c s="257"/>
      <c s="257"/>
      <c s="257"/>
      <c s="257"/>
      <c s="257"/>
      <c s="257"/>
      <c s="257"/>
      <c s="257"/>
      <c s="256"/>
    </row>
    <row r="327" spans="1:14" ht="15.75" customHeight="1" hidden="1">
      <c r="A327" s="259"/>
      <c s="257"/>
      <c s="257"/>
      <c s="257"/>
      <c s="257"/>
      <c s="257"/>
      <c s="257"/>
      <c s="257"/>
      <c s="257"/>
      <c s="257"/>
      <c s="257"/>
      <c s="257"/>
      <c s="257"/>
      <c s="256"/>
    </row>
    <row r="328" spans="1:14" ht="15.75" customHeight="1" hidden="1">
      <c r="A328" s="259"/>
      <c s="257"/>
      <c s="257"/>
      <c s="257"/>
      <c s="257"/>
      <c s="257"/>
      <c s="257"/>
      <c s="257"/>
      <c s="257"/>
      <c s="257"/>
      <c s="257"/>
      <c s="257"/>
      <c s="257"/>
      <c s="256"/>
    </row>
    <row r="329" spans="1:14" ht="15.75" customHeight="1" hidden="1">
      <c r="A329" s="259"/>
      <c s="257"/>
      <c s="257"/>
      <c s="257"/>
      <c s="257"/>
      <c s="257"/>
      <c s="257"/>
      <c s="257"/>
      <c s="257"/>
      <c s="257"/>
      <c s="257"/>
      <c s="257"/>
      <c s="257"/>
      <c s="256"/>
    </row>
    <row r="330" spans="1:14" ht="15.75" customHeight="1" hidden="1">
      <c r="A330" s="259"/>
      <c s="257"/>
      <c s="257"/>
      <c s="257"/>
      <c s="257"/>
      <c s="257"/>
      <c s="257"/>
      <c s="257"/>
      <c s="257"/>
      <c s="257"/>
      <c s="257"/>
      <c s="257"/>
      <c s="257"/>
      <c s="256"/>
    </row>
    <row r="331" spans="1:14" ht="15.75" customHeight="1" hidden="1">
      <c r="A331" s="259"/>
      <c s="257"/>
      <c s="257"/>
      <c s="257"/>
      <c s="257"/>
      <c s="257"/>
      <c s="257"/>
      <c s="257"/>
      <c s="257"/>
      <c s="257"/>
      <c s="257"/>
      <c s="257"/>
      <c s="257"/>
      <c s="256"/>
    </row>
    <row r="332" spans="1:14" ht="15.75" customHeight="1" hidden="1">
      <c r="A332" s="259"/>
      <c s="257"/>
      <c s="257"/>
      <c s="257"/>
      <c s="257"/>
      <c s="257"/>
      <c s="257"/>
      <c s="257"/>
      <c s="257"/>
      <c s="257"/>
      <c s="257"/>
      <c s="257"/>
      <c s="257"/>
      <c s="256"/>
    </row>
    <row r="333" spans="1:14" ht="15.75" customHeight="1" hidden="1">
      <c r="A333" s="259"/>
      <c s="257"/>
      <c s="257"/>
      <c s="257"/>
      <c s="257"/>
      <c s="257"/>
      <c s="257"/>
      <c s="257"/>
      <c s="257"/>
      <c s="257"/>
      <c s="257"/>
      <c s="257"/>
      <c s="257"/>
      <c s="256"/>
    </row>
    <row r="334" spans="1:14" ht="15.75" customHeight="1" hidden="1">
      <c r="A334" s="259"/>
      <c s="257"/>
      <c s="257"/>
      <c s="257"/>
      <c s="257"/>
      <c s="257"/>
      <c s="257"/>
      <c s="257"/>
      <c s="257"/>
      <c s="257"/>
      <c s="257"/>
      <c s="257"/>
      <c s="257"/>
      <c s="256"/>
    </row>
    <row r="335" spans="1:14" ht="15.75" customHeight="1" hidden="1">
      <c r="A335" s="259"/>
      <c s="257"/>
      <c s="257"/>
      <c s="257"/>
      <c s="257"/>
      <c s="257"/>
      <c s="257"/>
      <c s="257"/>
      <c s="257"/>
      <c s="257"/>
      <c s="257"/>
      <c s="257"/>
      <c s="257"/>
      <c s="256"/>
    </row>
    <row r="336" spans="1:14" ht="15.75" customHeight="1" hidden="1">
      <c r="A336" s="259"/>
      <c s="257"/>
      <c s="257"/>
      <c s="257"/>
      <c s="257"/>
      <c s="257"/>
      <c s="257"/>
      <c s="257"/>
      <c s="257"/>
      <c s="257"/>
      <c s="257"/>
      <c s="257"/>
      <c s="257"/>
      <c s="256"/>
    </row>
    <row r="337" spans="1:14" ht="15.75" customHeight="1" hidden="1">
      <c r="A337" s="259"/>
      <c s="257"/>
      <c s="257"/>
      <c s="257"/>
      <c s="257"/>
      <c s="257"/>
      <c s="257"/>
      <c s="257"/>
      <c s="257"/>
      <c s="257"/>
      <c s="257"/>
      <c s="257"/>
      <c s="257"/>
      <c s="256"/>
    </row>
    <row r="338" spans="1:14" ht="15.75" customHeight="1" hidden="1">
      <c r="A338" s="259"/>
      <c s="257"/>
      <c s="257"/>
      <c s="257"/>
      <c s="257"/>
      <c s="257"/>
      <c s="257"/>
      <c s="257"/>
      <c s="257"/>
      <c s="257"/>
      <c s="257"/>
      <c s="257"/>
      <c s="257"/>
      <c s="256"/>
    </row>
    <row r="339" spans="1:14" ht="15.75" customHeight="1" hidden="1">
      <c r="A339" s="259"/>
      <c s="257"/>
      <c s="257"/>
      <c s="257"/>
      <c s="257"/>
      <c s="257"/>
      <c s="257"/>
      <c s="257"/>
      <c s="257"/>
      <c s="257"/>
      <c s="257"/>
      <c s="257"/>
      <c s="257"/>
      <c s="256"/>
    </row>
    <row r="340" spans="1:14" ht="15.75" customHeight="1" hidden="1">
      <c r="A340" s="259"/>
      <c s="257"/>
      <c s="257"/>
      <c s="257"/>
      <c s="257"/>
      <c s="257"/>
      <c s="257"/>
      <c s="257"/>
      <c s="257"/>
      <c s="257"/>
      <c s="257"/>
      <c s="257"/>
      <c s="257"/>
      <c s="256"/>
    </row>
    <row r="341" spans="1:14" ht="15.75" customHeight="1" hidden="1">
      <c r="A341" s="259"/>
      <c s="257"/>
      <c s="257"/>
      <c s="257"/>
      <c s="257"/>
      <c s="257"/>
      <c s="257"/>
      <c s="257"/>
      <c s="257"/>
      <c s="257"/>
      <c s="257"/>
      <c s="257"/>
      <c s="257"/>
      <c s="256"/>
    </row>
    <row r="342" spans="1:14" ht="15.75" customHeight="1" hidden="1">
      <c r="A342" s="259"/>
      <c s="257"/>
      <c s="257"/>
      <c s="257"/>
      <c s="257"/>
      <c s="257"/>
      <c s="257"/>
      <c s="257"/>
      <c s="257"/>
      <c s="257"/>
      <c s="257"/>
      <c s="257"/>
      <c s="257"/>
      <c s="256"/>
    </row>
    <row r="343" spans="1:14" ht="15.75" customHeight="1" hidden="1">
      <c r="A343" s="259"/>
      <c s="257"/>
      <c s="257"/>
      <c s="257"/>
      <c s="257"/>
      <c s="257"/>
      <c s="257"/>
      <c s="257"/>
      <c s="257"/>
      <c s="257"/>
      <c s="257"/>
      <c s="257"/>
      <c s="257"/>
      <c s="256"/>
    </row>
    <row r="344" spans="1:14" ht="15.75" customHeight="1" hidden="1">
      <c r="A344" s="259"/>
      <c s="257"/>
      <c s="257"/>
      <c s="257"/>
      <c s="257"/>
      <c s="257"/>
      <c s="257"/>
      <c s="257"/>
      <c s="257"/>
      <c s="257"/>
      <c s="257"/>
      <c s="257"/>
      <c s="257"/>
      <c s="256"/>
    </row>
    <row r="345" spans="1:14" ht="15.75" customHeight="1" hidden="1">
      <c r="A345" s="259"/>
      <c s="257"/>
      <c s="257"/>
      <c s="257"/>
      <c s="257"/>
      <c s="257"/>
      <c s="257"/>
      <c s="257"/>
      <c s="257"/>
      <c s="257"/>
      <c s="257"/>
      <c s="257"/>
      <c s="257"/>
      <c s="256"/>
    </row>
    <row r="346" spans="1:14" ht="15.75" customHeight="1" hidden="1">
      <c r="A346" s="259"/>
      <c s="257"/>
      <c s="257"/>
      <c s="257"/>
      <c s="257"/>
      <c s="257"/>
      <c s="257"/>
      <c s="257"/>
      <c s="257"/>
      <c s="257"/>
      <c s="257"/>
      <c s="257"/>
      <c s="257"/>
      <c s="256"/>
    </row>
    <row r="347" spans="1:14" ht="15.75" customHeight="1" hidden="1">
      <c r="A347" s="259"/>
      <c s="257"/>
      <c s="257"/>
      <c s="257"/>
      <c s="257"/>
      <c s="257"/>
      <c s="257"/>
      <c s="257"/>
      <c s="257"/>
      <c s="257"/>
      <c s="257"/>
      <c s="257"/>
      <c s="257"/>
      <c s="256"/>
    </row>
    <row r="348" spans="1:14" ht="15.75" customHeight="1" hidden="1">
      <c r="A348" s="259"/>
      <c s="257"/>
      <c s="257"/>
      <c s="257"/>
      <c s="257"/>
      <c s="257"/>
      <c s="257"/>
      <c s="257"/>
      <c s="257"/>
      <c s="257"/>
      <c s="257"/>
      <c s="257"/>
      <c s="257"/>
      <c s="256"/>
    </row>
    <row r="349" spans="1:14" ht="15.75" customHeight="1" hidden="1">
      <c r="A349" s="259"/>
      <c s="257"/>
      <c s="257"/>
      <c s="257"/>
      <c s="257"/>
      <c s="257"/>
      <c s="257"/>
      <c s="257"/>
      <c s="257"/>
      <c s="257"/>
      <c s="257"/>
      <c s="257"/>
      <c s="257"/>
      <c s="256"/>
    </row>
    <row r="350" spans="1:14" ht="15.75" customHeight="1" hidden="1">
      <c r="A350" s="259"/>
      <c s="257"/>
      <c s="257"/>
      <c s="257"/>
      <c s="257"/>
      <c s="257"/>
      <c s="257"/>
      <c s="257"/>
      <c s="257"/>
      <c s="257"/>
      <c s="257"/>
      <c s="257"/>
      <c s="257"/>
      <c s="256"/>
    </row>
    <row r="351" spans="1:14" ht="15.75" customHeight="1" hidden="1">
      <c r="A351" s="259"/>
      <c s="257"/>
      <c s="257"/>
      <c s="257"/>
      <c s="257"/>
      <c s="257"/>
      <c s="257"/>
      <c s="257"/>
      <c s="257"/>
      <c s="257"/>
      <c s="257"/>
      <c s="257"/>
      <c s="257"/>
      <c s="256"/>
    </row>
    <row r="352" spans="1:14" ht="15.75" customHeight="1" hidden="1">
      <c r="A352" s="259"/>
      <c s="257"/>
      <c s="257"/>
      <c s="257"/>
      <c s="257"/>
      <c s="257"/>
      <c s="257"/>
      <c s="257"/>
      <c s="257"/>
      <c s="257"/>
      <c s="257"/>
      <c s="257"/>
      <c s="257"/>
      <c s="256"/>
    </row>
    <row r="353" spans="1:14" ht="15.75" customHeight="1" hidden="1">
      <c r="A353" s="259"/>
      <c s="257"/>
      <c s="257"/>
      <c s="257"/>
      <c s="257"/>
      <c s="257"/>
      <c s="257"/>
      <c s="257"/>
      <c s="257"/>
      <c s="257"/>
      <c s="257"/>
      <c s="257"/>
      <c s="257"/>
      <c s="256"/>
    </row>
    <row r="354" spans="1:14" ht="15.75" customHeight="1" hidden="1">
      <c r="A354" s="259"/>
      <c s="257"/>
      <c s="257"/>
      <c s="257"/>
      <c s="257"/>
      <c s="257"/>
      <c s="257"/>
      <c s="257"/>
      <c s="257"/>
      <c s="257"/>
      <c s="257"/>
      <c s="257"/>
      <c s="257"/>
      <c s="256"/>
    </row>
    <row r="355" spans="1:14" ht="15.75" customHeight="1" hidden="1">
      <c r="A355" s="259"/>
      <c s="257"/>
      <c s="257"/>
      <c s="257"/>
      <c s="257"/>
      <c s="257"/>
      <c s="257"/>
      <c s="257"/>
      <c s="257"/>
      <c s="257"/>
      <c s="257"/>
      <c s="257"/>
      <c s="257"/>
      <c s="256"/>
    </row>
    <row r="356" spans="1:14" ht="15.75" customHeight="1" hidden="1">
      <c r="A356" s="259"/>
      <c s="257"/>
      <c s="257"/>
      <c s="257"/>
      <c s="257"/>
      <c s="257"/>
      <c s="257"/>
      <c s="257"/>
      <c s="257"/>
      <c s="257"/>
      <c s="257"/>
      <c s="257"/>
      <c s="257"/>
      <c s="256"/>
    </row>
    <row r="357" spans="1:14" ht="15.75" customHeight="1" hidden="1">
      <c r="A357" s="259"/>
      <c s="257"/>
      <c s="257"/>
      <c s="257"/>
      <c s="257"/>
      <c s="257"/>
      <c s="257"/>
      <c s="257"/>
      <c s="257"/>
      <c s="257"/>
      <c s="257"/>
      <c s="257"/>
      <c s="257"/>
      <c s="256"/>
    </row>
    <row r="358" spans="1:14" ht="15.75" customHeight="1" hidden="1">
      <c r="A358" s="259"/>
      <c s="257"/>
      <c s="257"/>
      <c s="257"/>
      <c s="257"/>
      <c s="257"/>
      <c s="257"/>
      <c s="257"/>
      <c s="257"/>
      <c s="257"/>
      <c s="257"/>
      <c s="257"/>
      <c s="257"/>
      <c s="256"/>
    </row>
    <row r="359" spans="1:14" ht="15.75" customHeight="1" hidden="1">
      <c r="A359" s="259"/>
      <c s="257"/>
      <c s="257"/>
      <c s="257"/>
      <c s="257"/>
      <c s="257"/>
      <c s="257"/>
      <c s="257"/>
      <c s="257"/>
      <c s="257"/>
      <c s="257"/>
      <c s="257"/>
      <c s="257"/>
      <c s="256"/>
    </row>
    <row r="360" spans="1:14" ht="15.75" customHeight="1" hidden="1">
      <c r="A360" s="259"/>
      <c s="257"/>
      <c s="257"/>
      <c s="257"/>
      <c s="257"/>
      <c s="257"/>
      <c s="257"/>
      <c s="257"/>
      <c s="257"/>
      <c s="257"/>
      <c s="257"/>
      <c s="257"/>
      <c s="257"/>
      <c s="256"/>
    </row>
    <row r="361" spans="1:14" ht="15.75" customHeight="1" hidden="1">
      <c r="A361" s="259"/>
      <c s="257"/>
      <c s="257"/>
      <c s="257"/>
      <c s="257"/>
      <c s="257"/>
      <c s="257"/>
      <c s="257"/>
      <c s="257"/>
      <c s="257"/>
      <c s="257"/>
      <c s="257"/>
      <c s="257"/>
      <c s="256"/>
    </row>
    <row r="362" spans="1:14" ht="15.75" customHeight="1" hidden="1">
      <c r="A362" s="259"/>
      <c s="257"/>
      <c s="257"/>
      <c s="257"/>
      <c s="257"/>
      <c s="257"/>
      <c s="257"/>
      <c s="257"/>
      <c s="257"/>
      <c s="257"/>
      <c s="257"/>
      <c s="257"/>
      <c s="257"/>
      <c s="256"/>
    </row>
    <row r="363" spans="1:14" ht="15.75" customHeight="1" hidden="1">
      <c r="A363" s="259"/>
      <c s="257"/>
      <c s="257"/>
      <c s="257"/>
      <c s="257"/>
      <c s="257"/>
      <c s="257"/>
      <c s="257"/>
      <c s="257"/>
      <c s="257"/>
      <c s="257"/>
      <c s="257"/>
      <c s="257"/>
      <c s="256"/>
    </row>
    <row r="364" spans="1:14" ht="15.75" customHeight="1" hidden="1">
      <c r="A364" s="259"/>
      <c s="257"/>
      <c s="257"/>
      <c s="257"/>
      <c s="257"/>
      <c s="257"/>
      <c s="257"/>
      <c s="257"/>
      <c s="257"/>
      <c s="257"/>
      <c s="257"/>
      <c s="257"/>
      <c s="257"/>
      <c s="256"/>
    </row>
    <row r="365" spans="1:14" ht="15.75" customHeight="1" hidden="1">
      <c r="A365" s="259"/>
      <c s="257"/>
      <c s="257"/>
      <c s="257"/>
      <c s="257"/>
      <c s="257"/>
      <c s="257"/>
      <c s="257"/>
      <c s="257"/>
      <c s="257"/>
      <c s="257"/>
      <c s="257"/>
      <c s="257"/>
      <c s="256"/>
    </row>
    <row r="366" spans="1:14" ht="15.75" customHeight="1" hidden="1">
      <c r="A366" s="259"/>
      <c s="257"/>
      <c s="257"/>
      <c s="257"/>
      <c s="257"/>
      <c s="257"/>
      <c s="257"/>
      <c s="257"/>
      <c s="257"/>
      <c s="257"/>
      <c s="257"/>
      <c s="257"/>
      <c s="257"/>
      <c s="256"/>
    </row>
    <row r="367" spans="1:14" ht="15.75" customHeight="1" hidden="1">
      <c r="A367" s="259"/>
      <c s="257"/>
      <c s="257"/>
      <c s="257"/>
      <c s="257"/>
      <c s="257"/>
      <c s="257"/>
      <c s="257"/>
      <c s="257"/>
      <c s="257"/>
      <c s="257"/>
      <c s="257"/>
      <c s="257"/>
      <c s="256"/>
    </row>
    <row r="368" spans="1:14" ht="15.75" customHeight="1" hidden="1">
      <c r="A368" s="259"/>
      <c s="257"/>
      <c s="257"/>
      <c s="257"/>
      <c s="257"/>
      <c s="257"/>
      <c s="257"/>
      <c s="257"/>
      <c s="257"/>
      <c s="257"/>
      <c s="257"/>
      <c s="257"/>
      <c s="257"/>
      <c s="256"/>
    </row>
    <row r="369" spans="1:14" ht="15.75" customHeight="1" hidden="1">
      <c r="A369" s="259"/>
      <c s="257"/>
      <c s="257"/>
      <c s="257"/>
      <c s="257"/>
      <c s="257"/>
      <c s="257"/>
      <c s="257"/>
      <c s="257"/>
      <c s="257"/>
      <c s="257"/>
      <c s="257"/>
      <c s="257"/>
      <c s="256"/>
    </row>
    <row r="370" spans="1:14" ht="15.75" customHeight="1" hidden="1">
      <c r="A370" s="259"/>
      <c s="257"/>
      <c s="257"/>
      <c s="257"/>
      <c s="257"/>
      <c s="257"/>
      <c s="257"/>
      <c s="257"/>
      <c s="257"/>
      <c s="257"/>
      <c s="257"/>
      <c s="257"/>
      <c s="257"/>
      <c s="256"/>
    </row>
    <row r="371" spans="1:14" ht="15.75" customHeight="1" hidden="1">
      <c r="A371" s="259"/>
      <c s="257"/>
      <c s="257"/>
      <c s="257"/>
      <c s="257"/>
      <c s="257"/>
      <c s="257"/>
      <c s="257"/>
      <c s="257"/>
      <c s="257"/>
      <c s="257"/>
      <c s="257"/>
      <c s="257"/>
      <c s="256"/>
    </row>
    <row r="372" spans="1:14" ht="15.75" customHeight="1" hidden="1">
      <c r="A372" s="259"/>
      <c s="257"/>
      <c s="257"/>
      <c s="257"/>
      <c s="257"/>
      <c s="257"/>
      <c s="257"/>
      <c s="257"/>
      <c s="257"/>
      <c s="257"/>
      <c s="257"/>
      <c s="257"/>
      <c s="257"/>
      <c s="256"/>
    </row>
    <row r="373" spans="1:14" ht="15.75" customHeight="1" hidden="1">
      <c r="A373" s="259"/>
      <c s="257"/>
      <c s="257"/>
      <c s="257"/>
      <c s="257"/>
      <c s="257"/>
      <c s="257"/>
      <c s="257"/>
      <c s="257"/>
      <c s="257"/>
      <c s="257"/>
      <c s="257"/>
      <c s="257"/>
      <c s="256"/>
    </row>
    <row r="374" spans="1:14" ht="15.75" customHeight="1" hidden="1">
      <c r="A374" s="259"/>
      <c s="257"/>
      <c s="257"/>
      <c s="257"/>
      <c s="257"/>
      <c s="257"/>
      <c s="257"/>
      <c s="257"/>
      <c s="257"/>
      <c s="257"/>
      <c s="257"/>
      <c s="257"/>
      <c s="257"/>
      <c s="256"/>
    </row>
    <row r="375" spans="1:14" ht="15.75" customHeight="1" hidden="1">
      <c r="A375" s="259"/>
      <c s="257"/>
      <c s="257"/>
      <c s="257"/>
      <c s="257"/>
      <c s="257"/>
      <c s="257"/>
      <c s="257"/>
      <c s="257"/>
      <c s="257"/>
      <c s="257"/>
      <c s="257"/>
      <c s="257"/>
      <c s="256"/>
    </row>
    <row r="376" spans="1:14" ht="15.75" customHeight="1" hidden="1">
      <c r="A376" s="259"/>
      <c s="257"/>
      <c s="257"/>
      <c s="257"/>
      <c s="257"/>
      <c s="257"/>
      <c s="257"/>
      <c s="257"/>
      <c s="257"/>
      <c s="257"/>
      <c s="257"/>
      <c s="257"/>
      <c s="257"/>
      <c s="256"/>
    </row>
    <row r="377" spans="1:14" ht="15.75" customHeight="1" hidden="1">
      <c r="A377" s="259"/>
      <c s="257"/>
      <c s="257"/>
      <c s="257"/>
      <c s="257"/>
      <c s="257"/>
      <c s="257"/>
      <c s="257"/>
      <c s="257"/>
      <c s="257"/>
      <c s="257"/>
      <c s="257"/>
      <c s="257"/>
      <c s="256"/>
    </row>
    <row r="378" spans="1:14" ht="15.75" customHeight="1" hidden="1">
      <c r="A378" s="259"/>
      <c s="257"/>
      <c s="257"/>
      <c s="257"/>
      <c s="257"/>
      <c s="257"/>
      <c s="257"/>
      <c s="257"/>
      <c s="257"/>
      <c s="257"/>
      <c s="257"/>
      <c s="257"/>
      <c s="257"/>
      <c s="256"/>
    </row>
    <row r="379" spans="1:14" ht="15.75" customHeight="1" hidden="1">
      <c r="A379" s="259"/>
      <c s="257"/>
      <c s="257"/>
      <c s="257"/>
      <c s="257"/>
      <c s="257"/>
      <c s="257"/>
      <c s="257"/>
      <c s="257"/>
      <c s="257"/>
      <c s="257"/>
      <c s="257"/>
      <c s="257"/>
      <c s="256"/>
    </row>
    <row r="380" spans="1:14" ht="15.75" customHeight="1" hidden="1">
      <c r="A380" s="259"/>
      <c s="257"/>
      <c s="257"/>
      <c s="257"/>
      <c s="257"/>
      <c s="257"/>
      <c s="257"/>
      <c s="257"/>
      <c s="257"/>
      <c s="257"/>
      <c s="257"/>
      <c s="257"/>
      <c s="257"/>
      <c s="256"/>
    </row>
    <row r="381" spans="1:14" ht="15.75" customHeight="1" hidden="1">
      <c r="A381" s="259"/>
      <c s="257"/>
      <c s="257"/>
      <c s="257"/>
      <c s="257"/>
      <c s="257"/>
      <c s="257"/>
      <c s="257"/>
      <c s="257"/>
      <c s="257"/>
      <c s="257"/>
      <c s="257"/>
      <c s="257"/>
      <c s="256"/>
    </row>
    <row r="382" spans="1:14" ht="15.75" customHeight="1" hidden="1">
      <c r="A382" s="259"/>
      <c s="257"/>
      <c s="257"/>
      <c s="257"/>
      <c s="257"/>
      <c s="257"/>
      <c s="257"/>
      <c s="257"/>
      <c s="257"/>
      <c s="257"/>
      <c s="257"/>
      <c s="257"/>
      <c s="257"/>
      <c s="256"/>
    </row>
    <row r="383" spans="1:14" ht="15.75" customHeight="1" hidden="1">
      <c r="A383" s="259"/>
      <c s="257"/>
      <c s="257"/>
      <c s="257"/>
      <c s="257"/>
      <c s="257"/>
      <c s="257"/>
      <c s="257"/>
      <c s="257"/>
      <c s="257"/>
      <c s="257"/>
      <c s="257"/>
      <c s="257"/>
      <c s="256"/>
    </row>
    <row r="384" spans="1:14" ht="15.75" customHeight="1" hidden="1">
      <c r="A384" s="259"/>
      <c s="257"/>
      <c s="257"/>
      <c s="257"/>
      <c s="257"/>
      <c s="257"/>
      <c s="257"/>
      <c s="257"/>
      <c s="257"/>
      <c s="257"/>
      <c s="257"/>
      <c s="257"/>
      <c s="257"/>
      <c s="256"/>
    </row>
    <row r="385" spans="1:14" ht="15.75" customHeight="1" hidden="1">
      <c r="A385" s="259"/>
      <c s="257"/>
      <c s="257"/>
      <c s="257"/>
      <c s="257"/>
      <c s="257"/>
      <c s="257"/>
      <c s="257"/>
      <c s="257"/>
      <c s="257"/>
      <c s="257"/>
      <c s="257"/>
      <c s="257"/>
      <c s="256"/>
    </row>
    <row r="386" spans="1:14" ht="15.75" customHeight="1" hidden="1">
      <c r="A386" s="259"/>
      <c s="257"/>
      <c s="257"/>
      <c s="257"/>
      <c s="257"/>
      <c s="257"/>
      <c s="257"/>
      <c s="257"/>
      <c s="257"/>
      <c s="257"/>
      <c s="257"/>
      <c s="257"/>
      <c s="257"/>
      <c s="256"/>
    </row>
    <row r="387" spans="1:14" ht="15.75" customHeight="1" hidden="1">
      <c r="A387" s="259"/>
      <c s="257"/>
      <c s="257"/>
      <c s="257"/>
      <c s="257"/>
      <c s="257"/>
      <c s="257"/>
      <c s="257"/>
      <c s="257"/>
      <c s="257"/>
      <c s="257"/>
      <c s="257"/>
      <c s="257"/>
      <c s="256"/>
    </row>
    <row r="388" spans="1:14" ht="15.75" customHeight="1" hidden="1">
      <c r="A388" s="259"/>
      <c s="257"/>
      <c s="257"/>
      <c s="257"/>
      <c s="257"/>
      <c s="257"/>
      <c s="257"/>
      <c s="257"/>
      <c s="257"/>
      <c s="257"/>
      <c s="257"/>
      <c s="257"/>
      <c s="257"/>
      <c s="256"/>
    </row>
    <row r="389" spans="1:14" ht="15.75" customHeight="1" hidden="1">
      <c r="A389" s="259"/>
      <c s="257"/>
      <c s="257"/>
      <c s="257"/>
      <c s="257"/>
      <c s="257"/>
      <c s="257"/>
      <c s="257"/>
      <c s="257"/>
      <c s="257"/>
      <c s="257"/>
      <c s="257"/>
      <c s="257"/>
      <c s="256"/>
    </row>
    <row r="390" spans="1:14" ht="15.75" customHeight="1" hidden="1">
      <c r="A390" s="259"/>
      <c s="257"/>
      <c s="257"/>
      <c s="257"/>
      <c s="257"/>
      <c s="257"/>
      <c s="257"/>
      <c s="257"/>
      <c s="257"/>
      <c s="257"/>
      <c s="257"/>
      <c s="257"/>
      <c s="257"/>
      <c s="256"/>
    </row>
    <row r="391" spans="1:14" ht="15.75" customHeight="1" hidden="1">
      <c r="A391" s="259"/>
      <c s="257"/>
      <c s="257"/>
      <c s="257"/>
      <c s="257"/>
      <c s="257"/>
      <c s="257"/>
      <c s="257"/>
      <c s="257"/>
      <c s="257"/>
      <c s="257"/>
      <c s="257"/>
      <c s="257"/>
      <c s="256"/>
    </row>
    <row r="392" spans="1:14" ht="15.75" customHeight="1" hidden="1">
      <c r="A392" s="259"/>
      <c s="257"/>
      <c s="257"/>
      <c s="257"/>
      <c s="257"/>
      <c s="257"/>
      <c s="257"/>
      <c s="257"/>
      <c s="257"/>
      <c s="257"/>
      <c s="257"/>
      <c s="257"/>
      <c s="257"/>
      <c s="256"/>
    </row>
    <row r="393" spans="1:14" ht="15.75" customHeight="1" hidden="1">
      <c r="A393" s="259"/>
      <c s="257"/>
      <c s="257"/>
      <c s="257"/>
      <c s="257"/>
      <c s="257"/>
      <c s="257"/>
      <c s="257"/>
      <c s="257"/>
      <c s="257"/>
      <c s="257"/>
      <c s="257"/>
      <c s="257"/>
      <c s="256"/>
    </row>
    <row r="394" spans="1:14" ht="15.75" customHeight="1" hidden="1">
      <c r="A394" s="259"/>
      <c s="257"/>
      <c s="257"/>
      <c s="257"/>
      <c s="257"/>
      <c s="257"/>
      <c s="257"/>
      <c s="257"/>
      <c s="257"/>
      <c s="257"/>
      <c s="257"/>
      <c s="257"/>
      <c s="257"/>
      <c s="256"/>
    </row>
    <row r="395" spans="1:14" ht="15.75" customHeight="1" hidden="1">
      <c r="A395" s="259"/>
      <c s="257"/>
      <c s="257"/>
      <c s="257"/>
      <c s="257"/>
      <c s="257"/>
      <c s="257"/>
      <c s="257"/>
      <c s="257"/>
      <c s="257"/>
      <c s="257"/>
      <c s="257"/>
      <c s="257"/>
      <c s="256"/>
    </row>
    <row r="396" spans="1:14" ht="15.75" customHeight="1" hidden="1">
      <c r="A396" s="259"/>
      <c s="257"/>
      <c s="257"/>
      <c s="257"/>
      <c s="257"/>
      <c s="257"/>
      <c s="257"/>
      <c s="257"/>
      <c s="257"/>
      <c s="257"/>
      <c s="257"/>
      <c s="257"/>
      <c s="257"/>
      <c s="256"/>
    </row>
    <row r="397" spans="1:14" ht="15.75" customHeight="1" hidden="1">
      <c r="A397" s="259"/>
      <c s="257"/>
      <c s="257"/>
      <c s="257"/>
      <c s="257"/>
      <c s="257"/>
      <c s="257"/>
      <c s="257"/>
      <c s="257"/>
      <c s="257"/>
      <c s="257"/>
      <c s="257"/>
      <c s="257"/>
      <c s="256"/>
    </row>
    <row r="398" spans="1:14" ht="15.75" customHeight="1" hidden="1">
      <c r="A398" s="259"/>
      <c s="257"/>
      <c s="257"/>
      <c s="257"/>
      <c s="257"/>
      <c s="257"/>
      <c s="257"/>
      <c s="257"/>
      <c s="257"/>
      <c s="257"/>
      <c s="257"/>
      <c s="257"/>
      <c s="257"/>
      <c s="256"/>
    </row>
    <row r="399" spans="1:14" ht="15.75" customHeight="1" hidden="1">
      <c r="A399" s="259"/>
      <c s="257"/>
      <c s="257"/>
      <c s="257"/>
      <c s="257"/>
      <c s="257"/>
      <c s="257"/>
      <c s="257"/>
      <c s="257"/>
      <c s="257"/>
      <c s="257"/>
      <c s="257"/>
      <c s="257"/>
      <c s="256"/>
    </row>
    <row r="400" spans="1:14" ht="15.75" customHeight="1" hidden="1">
      <c r="A400" s="259"/>
      <c s="257"/>
      <c s="257"/>
      <c s="257"/>
      <c s="257"/>
      <c s="257"/>
      <c s="257"/>
      <c s="257"/>
      <c s="257"/>
      <c s="257"/>
      <c s="257"/>
      <c s="257"/>
      <c s="257"/>
      <c s="256"/>
    </row>
    <row r="401" spans="1:14" ht="15.75" customHeight="1" hidden="1">
      <c r="A401" s="259"/>
      <c s="257"/>
      <c s="257"/>
      <c s="257"/>
      <c s="257"/>
      <c s="257"/>
      <c s="257"/>
      <c s="257"/>
      <c s="257"/>
      <c s="257"/>
      <c s="257"/>
      <c s="257"/>
      <c s="257"/>
      <c s="256"/>
    </row>
    <row r="402" spans="1:14" ht="15.75" customHeight="1" hidden="1">
      <c r="A402" s="259"/>
      <c s="257"/>
      <c s="257"/>
      <c s="257"/>
      <c s="257"/>
      <c s="257"/>
      <c s="257"/>
      <c s="257"/>
      <c s="257"/>
      <c s="257"/>
      <c s="257"/>
      <c s="257"/>
      <c s="257"/>
      <c s="256"/>
    </row>
    <row r="403" spans="1:14" ht="15.75" customHeight="1" hidden="1">
      <c r="A403" s="259"/>
      <c s="257"/>
      <c s="257"/>
      <c s="257"/>
      <c s="257"/>
      <c s="257"/>
      <c s="257"/>
      <c s="257"/>
      <c s="257"/>
      <c s="257"/>
      <c s="257"/>
      <c s="257"/>
      <c s="257"/>
      <c s="256"/>
    </row>
    <row r="404" spans="1:14" ht="15.75" customHeight="1" hidden="1">
      <c r="A404" s="259"/>
      <c s="257"/>
      <c s="257"/>
      <c s="257"/>
      <c s="257"/>
      <c s="257"/>
      <c s="257"/>
      <c s="257"/>
      <c s="257"/>
      <c s="257"/>
      <c s="257"/>
      <c s="257"/>
      <c s="257"/>
      <c s="256"/>
    </row>
    <row r="405" spans="1:14" ht="15.75" customHeight="1" hidden="1">
      <c r="A405" s="259"/>
      <c s="257"/>
      <c s="257"/>
      <c s="257"/>
      <c s="257"/>
      <c s="257"/>
      <c s="257"/>
      <c s="257"/>
      <c s="257"/>
      <c s="257"/>
      <c s="257"/>
      <c s="257"/>
      <c s="257"/>
      <c s="256"/>
    </row>
    <row r="406" spans="1:14" ht="15.75" customHeight="1" hidden="1">
      <c r="A406" s="259"/>
      <c s="257"/>
      <c s="257"/>
      <c s="257"/>
      <c s="257"/>
      <c s="257"/>
      <c s="257"/>
      <c s="257"/>
      <c s="257"/>
      <c s="257"/>
      <c s="257"/>
      <c s="257"/>
      <c s="257"/>
      <c s="256"/>
    </row>
    <row r="407" spans="1:14" ht="15.75" customHeight="1" hidden="1">
      <c r="A407" s="259"/>
      <c s="257"/>
      <c s="257"/>
      <c s="257"/>
      <c s="257"/>
      <c s="257"/>
      <c s="257"/>
      <c s="257"/>
      <c s="257"/>
      <c s="257"/>
      <c s="257"/>
      <c s="257"/>
      <c s="257"/>
      <c s="256"/>
    </row>
    <row r="408" spans="1:14" ht="15.75" customHeight="1" hidden="1">
      <c r="A408" s="259"/>
      <c s="257"/>
      <c s="257"/>
      <c s="257"/>
      <c s="257"/>
      <c s="257"/>
      <c s="257"/>
      <c s="257"/>
      <c s="257"/>
      <c s="257"/>
      <c s="257"/>
      <c s="257"/>
      <c s="257"/>
      <c s="256"/>
    </row>
    <row r="409" spans="1:14" ht="15.75" customHeight="1" hidden="1">
      <c r="A409" s="259"/>
      <c s="257"/>
      <c s="257"/>
      <c s="257"/>
      <c s="257"/>
      <c s="257"/>
      <c s="257"/>
      <c s="257"/>
      <c s="257"/>
      <c s="257"/>
      <c s="257"/>
      <c s="257"/>
      <c s="257"/>
      <c s="256"/>
    </row>
    <row r="410" spans="1:14" ht="15.75" customHeight="1" hidden="1">
      <c r="A410" s="259"/>
      <c s="257"/>
      <c s="257"/>
      <c s="257"/>
      <c s="257"/>
      <c s="257"/>
      <c s="257"/>
      <c s="257"/>
      <c s="257"/>
      <c s="257"/>
      <c s="257"/>
      <c s="257"/>
      <c s="257"/>
      <c s="256"/>
    </row>
    <row r="411" spans="1:14" ht="15.75" customHeight="1" hidden="1">
      <c r="A411" s="259"/>
      <c s="257"/>
      <c s="257"/>
      <c s="257"/>
      <c s="257"/>
      <c s="257"/>
      <c s="257"/>
      <c s="257"/>
      <c s="257"/>
      <c s="257"/>
      <c s="257"/>
      <c s="257"/>
      <c s="257"/>
      <c s="256"/>
    </row>
    <row r="412" spans="1:14" ht="15.75" customHeight="1" hidden="1">
      <c r="A412" s="259"/>
      <c s="257"/>
      <c s="257"/>
      <c s="257"/>
      <c s="257"/>
      <c s="257"/>
      <c s="257"/>
      <c s="257"/>
      <c s="257"/>
      <c s="257"/>
      <c s="257"/>
      <c s="257"/>
      <c s="257"/>
      <c s="256"/>
    </row>
    <row r="413" spans="1:14" ht="18" customHeight="1" hidden="1">
      <c r="A413" s="259"/>
      <c s="257"/>
      <c s="257"/>
      <c s="257"/>
      <c s="257"/>
      <c s="257"/>
      <c s="257"/>
      <c s="257"/>
      <c s="257"/>
      <c s="257"/>
      <c s="257"/>
      <c s="257"/>
      <c s="257"/>
      <c s="256"/>
    </row>
    <row r="414" spans="1:14" ht="18" customHeight="1" hidden="1">
      <c r="A414" s="259"/>
      <c s="257"/>
      <c s="257"/>
      <c s="257"/>
      <c s="257"/>
      <c s="257"/>
      <c s="257"/>
      <c s="257"/>
      <c s="257"/>
      <c s="257"/>
      <c s="257"/>
      <c s="257"/>
      <c s="257"/>
      <c s="256"/>
    </row>
    <row r="415" spans="1:14" ht="15" hidden="1">
      <c r="A415" s="259"/>
      <c s="257"/>
      <c s="257"/>
      <c s="257"/>
      <c s="257"/>
      <c s="257"/>
      <c s="257"/>
      <c s="257"/>
      <c s="257"/>
      <c s="257"/>
      <c s="257"/>
      <c s="257"/>
      <c s="257"/>
      <c s="256"/>
    </row>
    <row r="416" spans="1:14" ht="15" hidden="1">
      <c r="A416" s="259"/>
      <c s="257"/>
      <c s="257"/>
      <c s="257"/>
      <c s="257"/>
      <c s="257"/>
      <c s="257"/>
      <c s="257"/>
      <c s="257"/>
      <c s="257"/>
      <c s="257"/>
      <c s="257"/>
      <c s="257"/>
      <c s="256"/>
    </row>
    <row r="417" spans="1:14" ht="15" hidden="1">
      <c r="A417" s="259"/>
      <c s="257"/>
      <c s="257"/>
      <c s="257"/>
      <c s="257"/>
      <c s="257"/>
      <c s="257"/>
      <c s="257"/>
      <c s="257"/>
      <c s="257"/>
      <c s="257"/>
      <c s="257"/>
      <c s="257"/>
      <c s="256"/>
    </row>
    <row r="418" spans="1:14" ht="15" hidden="1">
      <c r="A418" s="259"/>
      <c s="257"/>
      <c s="257"/>
      <c s="257"/>
      <c s="257"/>
      <c s="257"/>
      <c s="257"/>
      <c s="257"/>
      <c s="257"/>
      <c s="257"/>
      <c s="257"/>
      <c s="257"/>
      <c s="257"/>
      <c s="256"/>
    </row>
    <row r="419" spans="1:14" ht="15" hidden="1">
      <c r="A419" s="259"/>
      <c s="257"/>
      <c s="257"/>
      <c s="257"/>
      <c s="257"/>
      <c s="257"/>
      <c s="257"/>
      <c s="257"/>
      <c s="257"/>
      <c s="257"/>
      <c s="257"/>
      <c s="257"/>
      <c s="257"/>
      <c s="256"/>
    </row>
    <row r="420" spans="1:14" ht="15" hidden="1">
      <c r="A420" s="259"/>
      <c s="257"/>
      <c s="257"/>
      <c s="257"/>
      <c s="257"/>
      <c s="257"/>
      <c s="257"/>
      <c s="257"/>
      <c s="257"/>
      <c s="257"/>
      <c s="257"/>
      <c s="257"/>
      <c s="257"/>
      <c s="256"/>
    </row>
    <row r="421" spans="1:14" ht="15" hidden="1">
      <c r="A421" s="259"/>
      <c s="257"/>
      <c s="257"/>
      <c s="257"/>
      <c s="257"/>
      <c s="257"/>
      <c s="257"/>
      <c s="257"/>
      <c s="257"/>
      <c s="257"/>
      <c s="257"/>
      <c s="257"/>
      <c s="257"/>
      <c s="256"/>
    </row>
    <row r="422" spans="1:14" ht="15" hidden="1">
      <c r="A422" s="259"/>
      <c s="257"/>
      <c s="257"/>
      <c s="257"/>
      <c s="257"/>
      <c s="257"/>
      <c s="257"/>
      <c s="257"/>
      <c s="257"/>
      <c s="257"/>
      <c s="257"/>
      <c s="257"/>
      <c s="257"/>
      <c s="256"/>
    </row>
    <row r="423" spans="1:14" ht="15" hidden="1">
      <c r="A423" s="259"/>
      <c s="257"/>
      <c s="257"/>
      <c s="257"/>
      <c s="257"/>
      <c s="257"/>
      <c s="257"/>
      <c s="257"/>
      <c s="257"/>
      <c s="257"/>
      <c s="257"/>
      <c s="257"/>
      <c s="257"/>
      <c s="256"/>
    </row>
    <row r="424" spans="1:14" ht="15" hidden="1">
      <c r="A424" s="259"/>
      <c s="257"/>
      <c s="257"/>
      <c s="257"/>
      <c s="257"/>
      <c s="257"/>
      <c s="257"/>
      <c s="257"/>
      <c s="257"/>
      <c s="257"/>
      <c s="257"/>
      <c s="257"/>
      <c s="257"/>
      <c s="256"/>
    </row>
    <row r="425" spans="1:14" ht="15" hidden="1">
      <c r="A425" s="259"/>
      <c s="257"/>
      <c s="257"/>
      <c s="257"/>
      <c s="257"/>
      <c s="257"/>
      <c s="257"/>
      <c s="257"/>
      <c s="257"/>
      <c s="257"/>
      <c s="257"/>
      <c s="257"/>
      <c s="257"/>
      <c s="256"/>
    </row>
    <row r="426" spans="1:14" ht="15" hidden="1">
      <c r="A426" s="259"/>
      <c s="257"/>
      <c s="257"/>
      <c s="257"/>
      <c s="257"/>
      <c s="257"/>
      <c s="257"/>
      <c s="257"/>
      <c s="257"/>
      <c s="257"/>
      <c s="257"/>
      <c s="257"/>
      <c s="257"/>
      <c s="256"/>
    </row>
    <row r="427" spans="1:14" ht="15" hidden="1">
      <c r="A427" s="259"/>
      <c s="257"/>
      <c s="257"/>
      <c s="257"/>
      <c s="257"/>
      <c s="257"/>
      <c s="257"/>
      <c s="257"/>
      <c s="257"/>
      <c s="257"/>
      <c s="257"/>
      <c s="257"/>
      <c s="257"/>
      <c s="256"/>
    </row>
    <row r="428" spans="1:14" ht="15" hidden="1">
      <c r="A428" s="259"/>
      <c s="257"/>
      <c s="257"/>
      <c s="257"/>
      <c s="257"/>
      <c s="257"/>
      <c s="257"/>
      <c s="257"/>
      <c s="257"/>
      <c s="257"/>
      <c s="257"/>
      <c s="257"/>
      <c s="257"/>
      <c s="256"/>
    </row>
    <row r="429" spans="1:14" ht="15" hidden="1">
      <c r="A429" s="259"/>
      <c s="257"/>
      <c s="257"/>
      <c s="257"/>
      <c s="257"/>
      <c s="257"/>
      <c s="257"/>
      <c s="257"/>
      <c s="257"/>
      <c s="257"/>
      <c s="257"/>
      <c s="257"/>
      <c s="257"/>
      <c s="256"/>
    </row>
    <row r="430" spans="1:14" ht="15" hidden="1">
      <c r="A430" s="259"/>
      <c s="257"/>
      <c s="257"/>
      <c s="257"/>
      <c s="257"/>
      <c s="257"/>
      <c s="257"/>
      <c s="257"/>
      <c s="257"/>
      <c s="257"/>
      <c s="257"/>
      <c s="257"/>
      <c s="257"/>
      <c s="256"/>
    </row>
    <row r="431" spans="1:14" ht="15" hidden="1">
      <c r="A431" s="259"/>
      <c s="257"/>
      <c s="257"/>
      <c s="257"/>
      <c s="257"/>
      <c s="257"/>
      <c s="257"/>
      <c s="257"/>
      <c s="257"/>
      <c s="257"/>
      <c s="257"/>
      <c s="257"/>
      <c s="257"/>
      <c s="256"/>
    </row>
    <row r="432" spans="1:14" ht="15" hidden="1">
      <c r="A432" s="259"/>
      <c s="257"/>
      <c s="257"/>
      <c s="257"/>
      <c s="257"/>
      <c s="257"/>
      <c s="257"/>
      <c s="257"/>
      <c s="257"/>
      <c s="257"/>
      <c s="257"/>
      <c s="257"/>
      <c s="257"/>
      <c s="256"/>
    </row>
    <row r="433" spans="1:14" ht="15" hidden="1">
      <c r="A433" s="259"/>
      <c s="257"/>
      <c s="257"/>
      <c s="257"/>
      <c s="257"/>
      <c s="257"/>
      <c s="257"/>
      <c s="257"/>
      <c s="257"/>
      <c s="257"/>
      <c s="257"/>
      <c s="257"/>
      <c s="257"/>
      <c s="256"/>
    </row>
    <row r="434" spans="1:14" ht="15" hidden="1">
      <c r="A434" s="259"/>
      <c s="257"/>
      <c s="257"/>
      <c s="257"/>
      <c s="257"/>
      <c s="257"/>
      <c s="257"/>
      <c s="257"/>
      <c s="257"/>
      <c s="257"/>
      <c s="257"/>
      <c s="257"/>
      <c s="257"/>
      <c s="256"/>
    </row>
    <row r="435" spans="1:14" ht="15" hidden="1">
      <c r="A435" s="259"/>
      <c s="257"/>
      <c s="257"/>
      <c s="257"/>
      <c s="257"/>
      <c s="257"/>
      <c s="257"/>
      <c s="257"/>
      <c s="257"/>
      <c s="257"/>
      <c s="257"/>
      <c s="257"/>
      <c s="257"/>
      <c s="256"/>
    </row>
    <row r="436" spans="1:14" ht="15" hidden="1">
      <c r="A436" s="259"/>
      <c s="257"/>
      <c s="257"/>
      <c s="257"/>
      <c s="257"/>
      <c s="257"/>
      <c s="257"/>
      <c s="257"/>
      <c s="257"/>
      <c s="257"/>
      <c s="257"/>
      <c s="257"/>
      <c s="257"/>
      <c s="256"/>
    </row>
    <row r="437" spans="1:14" ht="15" hidden="1">
      <c r="A437" s="259"/>
      <c s="257"/>
      <c s="257"/>
      <c s="257"/>
      <c s="257"/>
      <c s="257"/>
      <c s="257"/>
      <c s="257"/>
      <c s="257"/>
      <c s="257"/>
      <c s="257"/>
      <c s="257"/>
      <c s="257"/>
      <c s="256"/>
    </row>
    <row r="438" spans="1:14" ht="15" hidden="1">
      <c r="A438" s="259"/>
      <c s="257"/>
      <c s="257"/>
      <c s="257"/>
      <c s="257"/>
      <c s="257"/>
      <c s="257"/>
      <c s="257"/>
      <c s="257"/>
      <c s="257"/>
      <c s="257"/>
      <c s="257"/>
      <c s="257"/>
      <c s="256"/>
    </row>
    <row r="439" spans="1:14" ht="15" hidden="1">
      <c r="A439" s="259"/>
      <c s="257"/>
      <c s="257"/>
      <c s="257"/>
      <c s="257"/>
      <c s="257"/>
      <c s="257"/>
      <c s="257"/>
      <c s="257"/>
      <c s="257"/>
      <c s="257"/>
      <c s="257"/>
      <c s="257"/>
      <c s="256"/>
    </row>
    <row r="440" spans="1:14" ht="15" hidden="1">
      <c r="A440" s="259"/>
      <c s="257"/>
      <c s="257"/>
      <c s="257"/>
      <c s="257"/>
      <c s="257"/>
      <c s="257"/>
      <c s="257"/>
      <c s="257"/>
      <c s="257"/>
      <c s="257"/>
      <c s="257"/>
      <c s="257"/>
      <c s="256"/>
    </row>
    <row r="441" spans="1:14" ht="15" hidden="1">
      <c r="A441" s="259"/>
      <c s="257"/>
      <c s="257"/>
      <c s="257"/>
      <c s="257"/>
      <c s="257"/>
      <c s="257"/>
      <c s="257"/>
      <c s="257"/>
      <c s="257"/>
      <c s="257"/>
      <c s="257"/>
      <c s="257"/>
      <c s="256"/>
    </row>
    <row r="442" spans="1:14" ht="15" hidden="1">
      <c r="A442" s="259"/>
      <c s="257"/>
      <c s="257"/>
      <c s="257"/>
      <c s="257"/>
      <c s="257"/>
      <c s="257"/>
      <c s="257"/>
      <c s="257"/>
      <c s="257"/>
      <c s="257"/>
      <c s="257"/>
      <c s="257"/>
      <c s="256"/>
    </row>
    <row r="443" spans="1:14" ht="15" hidden="1">
      <c r="A443" s="259"/>
      <c s="257"/>
      <c s="257"/>
      <c s="257"/>
      <c s="257"/>
      <c s="257"/>
      <c s="257"/>
      <c s="257"/>
      <c s="257"/>
      <c s="257"/>
      <c s="257"/>
      <c s="257"/>
      <c s="257"/>
      <c s="256"/>
    </row>
    <row r="444" spans="1:14" ht="15" hidden="1">
      <c r="A444" s="259"/>
      <c s="257"/>
      <c s="257"/>
      <c s="257"/>
      <c s="257"/>
      <c s="257"/>
      <c s="257"/>
      <c s="257"/>
      <c s="257"/>
      <c s="257"/>
      <c s="257"/>
      <c s="257"/>
      <c s="257"/>
      <c s="256"/>
    </row>
    <row r="445" spans="1:14" ht="15" hidden="1">
      <c r="A445" s="259"/>
      <c s="257"/>
      <c s="257"/>
      <c s="257"/>
      <c s="257"/>
      <c s="257"/>
      <c s="257"/>
      <c s="257"/>
      <c s="257"/>
      <c s="257"/>
      <c s="257"/>
      <c s="257"/>
      <c s="257"/>
      <c s="256"/>
    </row>
    <row r="446" spans="1:14" ht="15" hidden="1">
      <c r="A446" s="259"/>
      <c s="257"/>
      <c s="257"/>
      <c s="257"/>
      <c s="257"/>
      <c s="257"/>
      <c s="257"/>
      <c s="257"/>
      <c s="257"/>
      <c s="257"/>
      <c s="257"/>
      <c s="257"/>
      <c s="257"/>
      <c s="256"/>
    </row>
    <row r="447" spans="1:14" ht="15" hidden="1">
      <c r="A447" s="259"/>
      <c s="257"/>
      <c s="257"/>
      <c s="257"/>
      <c s="257"/>
      <c s="257"/>
      <c s="257"/>
      <c s="257"/>
      <c s="257"/>
      <c s="257"/>
      <c s="257"/>
      <c s="257"/>
      <c s="257"/>
      <c s="256"/>
    </row>
    <row r="448" spans="1:14" ht="15" hidden="1">
      <c r="A448" s="259"/>
      <c s="257"/>
      <c s="257"/>
      <c s="257"/>
      <c s="257"/>
      <c s="257"/>
      <c s="257"/>
      <c s="257"/>
      <c s="257"/>
      <c s="257"/>
      <c s="257"/>
      <c s="257"/>
      <c s="257"/>
      <c s="256"/>
    </row>
    <row r="449" spans="1:14" ht="15" hidden="1">
      <c r="A449" s="259"/>
      <c s="257"/>
      <c s="257"/>
      <c s="257"/>
      <c s="257"/>
      <c s="257"/>
      <c s="257"/>
      <c s="257"/>
      <c s="257"/>
      <c s="257"/>
      <c s="257"/>
      <c s="257"/>
      <c s="257"/>
      <c s="256"/>
    </row>
    <row r="450" spans="1:14" ht="15" hidden="1">
      <c r="A450" s="259"/>
      <c s="257"/>
      <c s="257"/>
      <c s="257"/>
      <c s="257"/>
      <c s="257"/>
      <c s="257"/>
      <c s="257"/>
      <c s="257"/>
      <c s="257"/>
      <c s="257"/>
      <c s="257"/>
      <c s="257"/>
      <c s="256"/>
    </row>
    <row r="451" spans="1:14" ht="15" hidden="1">
      <c r="A451" s="259"/>
      <c s="257"/>
      <c s="257"/>
      <c s="257"/>
      <c s="257"/>
      <c s="257"/>
      <c s="257"/>
      <c s="257"/>
      <c s="257"/>
      <c s="257"/>
      <c s="257"/>
      <c s="257"/>
      <c s="257"/>
      <c s="256"/>
    </row>
    <row r="452" spans="1:14" ht="15" hidden="1">
      <c r="A452" s="259"/>
      <c s="257"/>
      <c s="257"/>
      <c s="257"/>
      <c s="257"/>
      <c s="257"/>
      <c s="257"/>
      <c s="257"/>
      <c s="257"/>
      <c s="257"/>
      <c s="257"/>
      <c s="257"/>
      <c s="257"/>
      <c s="256"/>
    </row>
    <row r="453" spans="1:14" ht="15" hidden="1">
      <c r="A453" s="259"/>
      <c s="257"/>
      <c s="257"/>
      <c s="257"/>
      <c s="257"/>
      <c s="257"/>
      <c s="257"/>
      <c s="257"/>
      <c s="257"/>
      <c s="257"/>
      <c s="257"/>
      <c s="257"/>
      <c s="257"/>
      <c s="256"/>
    </row>
    <row r="454" spans="1:14" ht="15" hidden="1">
      <c r="A454" s="259"/>
      <c s="257"/>
      <c s="257"/>
      <c s="257"/>
      <c s="257"/>
      <c s="257"/>
      <c s="257"/>
      <c s="257"/>
      <c s="257"/>
      <c s="257"/>
      <c s="257"/>
      <c s="257"/>
      <c s="257"/>
      <c s="256"/>
    </row>
    <row r="455" spans="1:14" ht="15" hidden="1">
      <c r="A455" s="259"/>
      <c s="257"/>
      <c s="257"/>
      <c s="257"/>
      <c s="257"/>
      <c s="257"/>
      <c s="257"/>
      <c s="257"/>
      <c s="257"/>
      <c s="257"/>
      <c s="257"/>
      <c s="257"/>
      <c s="257"/>
      <c s="256"/>
    </row>
    <row r="456" spans="1:14" ht="15" hidden="1">
      <c r="A456" s="259"/>
      <c s="257"/>
      <c s="257"/>
      <c s="257"/>
      <c s="257"/>
      <c s="257"/>
      <c s="257"/>
      <c s="257"/>
      <c s="257"/>
      <c s="257"/>
      <c s="257"/>
      <c s="257"/>
      <c s="257"/>
      <c s="256"/>
    </row>
    <row r="457" spans="1:14" ht="15" hidden="1">
      <c r="A457" s="259"/>
      <c s="257"/>
      <c s="257"/>
      <c s="257"/>
      <c s="257"/>
      <c s="257"/>
      <c s="257"/>
      <c s="257"/>
      <c s="257"/>
      <c s="257"/>
      <c s="257"/>
      <c s="257"/>
      <c s="257"/>
      <c s="256"/>
    </row>
    <row r="458" spans="1:14" ht="15" hidden="1">
      <c r="A458" s="259"/>
      <c s="257"/>
      <c s="257"/>
      <c s="257"/>
      <c s="257"/>
      <c s="257"/>
      <c s="257"/>
      <c s="257"/>
      <c s="257"/>
      <c s="257"/>
      <c s="257"/>
      <c s="257"/>
      <c s="257"/>
      <c s="256"/>
    </row>
    <row r="459" spans="1:14" ht="15" hidden="1">
      <c r="A459" s="259"/>
      <c s="257"/>
      <c s="257"/>
      <c s="257"/>
      <c s="257"/>
      <c s="257"/>
      <c s="257"/>
      <c s="257"/>
      <c s="257"/>
      <c s="257"/>
      <c s="257"/>
      <c s="257"/>
      <c s="257"/>
      <c s="256"/>
    </row>
    <row r="460" spans="1:14" ht="15" hidden="1">
      <c r="A460" s="259"/>
      <c s="257"/>
      <c s="257"/>
      <c s="257"/>
      <c s="257"/>
      <c s="257"/>
      <c s="257"/>
      <c s="257"/>
      <c s="257"/>
      <c s="257"/>
      <c s="257"/>
      <c s="257"/>
      <c s="257"/>
      <c s="256"/>
    </row>
    <row r="461" spans="1:14" ht="15" hidden="1">
      <c r="A461" s="259"/>
      <c s="257"/>
      <c s="257"/>
      <c s="257"/>
      <c s="257"/>
      <c s="257"/>
      <c s="257"/>
      <c s="257"/>
      <c s="257"/>
      <c s="257"/>
      <c s="257"/>
      <c s="257"/>
      <c s="257"/>
      <c s="256"/>
    </row>
    <row r="462" spans="1:14" ht="15" hidden="1">
      <c r="A462" s="259"/>
      <c s="257"/>
      <c s="257"/>
      <c s="257"/>
      <c s="257"/>
      <c s="257"/>
      <c s="257"/>
      <c s="257"/>
      <c s="257"/>
      <c s="257"/>
      <c s="257"/>
      <c s="257"/>
      <c s="257"/>
      <c s="256"/>
    </row>
    <row r="463" spans="1:14" ht="15" hidden="1">
      <c r="A463" s="259"/>
      <c s="257"/>
      <c s="257"/>
      <c s="257"/>
      <c s="257"/>
      <c s="257"/>
      <c s="257"/>
      <c s="257"/>
      <c s="257"/>
      <c s="257"/>
      <c s="257"/>
      <c s="257"/>
      <c s="257"/>
      <c s="256"/>
    </row>
    <row r="464" spans="1:14" ht="15" hidden="1">
      <c r="A464" s="259"/>
      <c s="257"/>
      <c s="257"/>
      <c s="257"/>
      <c s="257"/>
      <c s="257"/>
      <c s="257"/>
      <c s="257"/>
      <c s="257"/>
      <c s="257"/>
      <c s="257"/>
      <c s="257"/>
      <c s="257"/>
      <c s="256"/>
    </row>
    <row r="465" spans="1:14" ht="15" hidden="1">
      <c r="A465" s="259"/>
      <c s="257"/>
      <c s="257"/>
      <c s="257"/>
      <c s="257"/>
      <c s="257"/>
      <c s="257"/>
      <c s="257"/>
      <c s="257"/>
      <c s="257"/>
      <c s="257"/>
      <c s="257"/>
      <c s="257"/>
      <c s="256"/>
    </row>
    <row r="466" spans="1:14" ht="15" hidden="1">
      <c r="A466" s="259"/>
      <c s="257"/>
      <c s="257"/>
      <c s="257"/>
      <c s="257"/>
      <c s="257"/>
      <c s="257"/>
      <c s="257"/>
      <c s="257"/>
      <c s="257"/>
      <c s="257"/>
      <c s="257"/>
      <c s="257"/>
      <c s="256"/>
    </row>
    <row r="467" spans="1:14" ht="15" hidden="1">
      <c r="A467" s="259"/>
      <c s="257"/>
      <c s="257"/>
      <c s="257"/>
      <c s="257"/>
      <c s="257"/>
      <c s="257"/>
      <c s="257"/>
      <c s="257"/>
      <c s="257"/>
      <c s="257"/>
      <c s="257"/>
      <c s="257"/>
      <c s="256"/>
    </row>
    <row r="468" spans="1:14" ht="15" hidden="1">
      <c r="A468" s="259"/>
      <c s="257"/>
      <c s="257"/>
      <c s="257"/>
      <c s="257"/>
      <c s="257"/>
      <c s="257"/>
      <c s="257"/>
      <c s="257"/>
      <c s="257"/>
      <c s="257"/>
      <c s="257"/>
      <c s="257"/>
      <c s="256"/>
    </row>
    <row r="469" spans="1:14" ht="15" hidden="1">
      <c r="A469" s="259"/>
      <c s="257"/>
      <c s="257"/>
      <c s="257"/>
      <c s="257"/>
      <c s="257"/>
      <c s="257"/>
      <c s="257"/>
      <c s="257"/>
      <c s="257"/>
      <c s="257"/>
      <c s="257"/>
      <c s="257"/>
      <c s="256"/>
    </row>
    <row r="470" spans="1:14" ht="15" hidden="1">
      <c r="A470" s="259"/>
      <c s="257"/>
      <c s="257"/>
      <c s="257"/>
      <c s="257"/>
      <c s="257"/>
      <c s="257"/>
      <c s="257"/>
      <c s="257"/>
      <c s="257"/>
      <c s="257"/>
      <c s="257"/>
      <c s="257"/>
      <c s="256"/>
    </row>
    <row r="471" spans="1:14" ht="15" hidden="1">
      <c r="A471" s="259"/>
      <c s="257"/>
      <c s="257"/>
      <c s="257"/>
      <c s="257"/>
      <c s="257"/>
      <c s="257"/>
      <c s="257"/>
      <c s="257"/>
      <c s="257"/>
      <c s="257"/>
      <c s="257"/>
      <c s="257"/>
      <c s="256"/>
    </row>
    <row r="472" spans="1:14" ht="15" hidden="1">
      <c r="A472" s="259"/>
      <c s="257"/>
      <c s="257"/>
      <c s="257"/>
      <c s="257"/>
      <c s="257"/>
      <c s="257"/>
      <c s="257"/>
      <c s="257"/>
      <c s="257"/>
      <c s="257"/>
      <c s="257"/>
      <c s="257"/>
      <c s="256"/>
    </row>
    <row r="473" spans="1:14" ht="15" hidden="1">
      <c r="A473" s="259"/>
      <c s="257"/>
      <c s="257"/>
      <c s="257"/>
      <c s="257"/>
      <c s="257"/>
      <c s="257"/>
      <c s="257"/>
      <c s="257"/>
      <c s="257"/>
      <c s="257"/>
      <c s="257"/>
      <c s="257"/>
      <c s="256"/>
    </row>
    <row r="474" spans="1:14" ht="15" hidden="1">
      <c r="A474" s="259"/>
      <c s="257"/>
      <c s="257"/>
      <c s="257"/>
      <c s="257"/>
      <c s="257"/>
      <c s="257"/>
      <c s="257"/>
      <c s="257"/>
      <c s="257"/>
      <c s="257"/>
      <c s="257"/>
      <c s="257"/>
      <c s="256"/>
    </row>
    <row r="475" spans="1:14" ht="15" hidden="1">
      <c r="A475" s="259"/>
      <c s="257"/>
      <c s="257"/>
      <c s="257"/>
      <c s="257"/>
      <c s="257"/>
      <c s="257"/>
      <c s="257"/>
      <c s="257"/>
      <c s="257"/>
      <c s="257"/>
      <c s="257"/>
      <c s="257"/>
      <c s="256"/>
    </row>
    <row r="476" spans="1:14" ht="15" hidden="1">
      <c r="A476" s="259"/>
      <c s="257"/>
      <c s="257"/>
      <c s="257"/>
      <c s="257"/>
      <c s="257"/>
      <c s="257"/>
      <c s="257"/>
      <c s="257"/>
      <c s="257"/>
      <c s="257"/>
      <c s="257"/>
      <c s="257"/>
      <c s="256"/>
    </row>
    <row r="477" spans="1:14" ht="15" hidden="1">
      <c r="A477" s="259"/>
      <c s="257"/>
      <c s="257"/>
      <c s="257"/>
      <c s="257"/>
      <c s="257"/>
      <c s="257"/>
      <c s="257"/>
      <c s="257"/>
      <c s="257"/>
      <c s="257"/>
      <c s="257"/>
      <c s="257"/>
      <c s="256"/>
    </row>
    <row r="478" spans="1:14" ht="15" hidden="1">
      <c r="A478" s="259"/>
      <c s="257"/>
      <c s="257"/>
      <c s="257"/>
      <c s="257"/>
      <c s="257"/>
      <c s="257"/>
      <c s="257"/>
      <c s="257"/>
      <c s="257"/>
      <c s="257"/>
      <c s="257"/>
      <c s="257"/>
      <c s="256"/>
    </row>
    <row r="479" spans="1:14" ht="15" hidden="1">
      <c r="A479" s="259"/>
      <c s="257"/>
      <c s="257"/>
      <c s="257"/>
      <c s="257"/>
      <c s="257"/>
      <c s="257"/>
      <c s="257"/>
      <c s="257"/>
      <c s="257"/>
      <c s="257"/>
      <c s="257"/>
      <c s="257"/>
      <c s="256"/>
    </row>
    <row r="480" spans="1:14" ht="15" hidden="1">
      <c r="A480" s="259"/>
      <c s="257"/>
      <c s="257"/>
      <c s="257"/>
      <c s="257"/>
      <c s="257"/>
      <c s="257"/>
      <c s="257"/>
      <c s="257"/>
      <c s="257"/>
      <c s="257"/>
      <c s="257"/>
      <c s="257"/>
      <c s="256"/>
    </row>
    <row r="481" spans="1:14" ht="15" hidden="1">
      <c r="A481" s="259"/>
      <c s="257"/>
      <c s="257"/>
      <c s="257"/>
      <c s="257"/>
      <c s="257"/>
      <c s="257"/>
      <c s="257"/>
      <c s="257"/>
      <c s="257"/>
      <c s="257"/>
      <c s="257"/>
      <c s="257"/>
      <c s="256"/>
    </row>
    <row r="482" spans="1:14" ht="15" hidden="1">
      <c r="A482" s="259"/>
      <c s="257"/>
      <c s="257"/>
      <c s="257"/>
      <c s="257"/>
      <c s="257"/>
      <c s="257"/>
      <c s="257"/>
      <c s="257"/>
      <c s="257"/>
      <c s="257"/>
      <c s="257"/>
      <c s="257"/>
      <c s="256"/>
    </row>
    <row r="483" spans="1:14" ht="15" hidden="1">
      <c r="A483" s="259"/>
      <c s="257"/>
      <c s="257"/>
      <c s="257"/>
      <c s="257"/>
      <c s="257"/>
      <c s="257"/>
      <c s="257"/>
      <c s="257"/>
      <c s="257"/>
      <c s="257"/>
      <c s="257"/>
      <c s="257"/>
      <c s="256"/>
    </row>
    <row r="484" spans="1:14" ht="15" hidden="1">
      <c r="A484" s="259"/>
      <c s="257"/>
      <c s="257"/>
      <c s="257"/>
      <c s="257"/>
      <c s="257"/>
      <c s="257"/>
      <c s="257"/>
      <c s="257"/>
      <c s="257"/>
      <c s="257"/>
      <c s="257"/>
      <c s="257"/>
      <c s="256"/>
    </row>
    <row r="485" spans="1:14" ht="15" hidden="1">
      <c r="A485" s="259"/>
      <c s="257"/>
      <c s="257"/>
      <c s="257"/>
      <c s="257"/>
      <c s="257"/>
      <c s="257"/>
      <c s="257"/>
      <c s="257"/>
      <c s="257"/>
      <c s="257"/>
      <c s="257"/>
      <c s="257"/>
      <c s="256"/>
    </row>
    <row r="486" spans="1:14" ht="15" hidden="1">
      <c r="A486" s="259"/>
      <c s="257"/>
      <c s="257"/>
      <c s="257"/>
      <c s="257"/>
      <c s="257"/>
      <c s="257"/>
      <c s="257"/>
      <c s="257"/>
      <c s="257"/>
      <c s="257"/>
      <c s="257"/>
      <c s="257"/>
      <c s="256"/>
    </row>
    <row r="487" spans="1:14" ht="15" hidden="1">
      <c r="A487" s="259"/>
      <c s="257"/>
      <c s="257"/>
      <c s="257"/>
      <c s="257"/>
      <c s="257"/>
      <c s="257"/>
      <c s="257"/>
      <c s="257"/>
      <c s="257"/>
      <c s="257"/>
      <c s="257"/>
      <c s="257"/>
      <c s="256"/>
    </row>
    <row r="488" spans="1:14" ht="15" hidden="1">
      <c r="A488" s="259"/>
      <c s="257"/>
      <c s="257"/>
      <c s="257"/>
      <c s="257"/>
      <c s="257"/>
      <c s="257"/>
      <c s="257"/>
      <c s="257"/>
      <c s="257"/>
      <c s="257"/>
      <c s="257"/>
      <c s="257"/>
      <c s="256"/>
    </row>
    <row r="489" spans="1:14" ht="15" hidden="1">
      <c r="A489" s="259"/>
      <c s="257"/>
      <c s="257"/>
      <c s="257"/>
      <c s="257"/>
      <c s="257"/>
      <c s="257"/>
      <c s="257"/>
      <c s="257"/>
      <c s="257"/>
      <c s="257"/>
      <c s="257"/>
      <c s="257"/>
      <c s="256"/>
    </row>
    <row r="490" spans="1:14" ht="15" hidden="1">
      <c r="A490" s="259"/>
      <c s="257"/>
      <c s="257"/>
      <c s="257"/>
      <c s="257"/>
      <c s="257"/>
      <c s="257"/>
      <c s="257"/>
      <c s="257"/>
      <c s="257"/>
      <c s="257"/>
      <c s="257"/>
      <c s="257"/>
      <c s="256"/>
    </row>
    <row r="491" spans="1:14" ht="15" hidden="1">
      <c r="A491" s="259"/>
      <c s="257"/>
      <c s="257"/>
      <c s="257"/>
      <c s="257"/>
      <c s="257"/>
      <c s="257"/>
      <c s="257"/>
      <c s="257"/>
      <c s="257"/>
      <c s="257"/>
      <c s="257"/>
      <c s="257"/>
      <c s="256"/>
    </row>
    <row r="492" spans="1:14" ht="15" hidden="1">
      <c r="A492" s="259"/>
      <c s="257"/>
      <c s="257"/>
      <c s="257"/>
      <c s="257"/>
      <c s="257"/>
      <c s="257"/>
      <c s="257"/>
      <c s="257"/>
      <c s="257"/>
      <c s="257"/>
      <c s="257"/>
      <c s="257"/>
      <c s="256"/>
    </row>
    <row r="493" spans="1:14" ht="15" hidden="1">
      <c r="A493" s="259"/>
      <c s="257"/>
      <c s="257"/>
      <c s="257"/>
      <c s="257"/>
      <c s="257"/>
      <c s="257"/>
      <c s="257"/>
      <c s="257"/>
      <c s="257"/>
      <c s="257"/>
      <c s="257"/>
      <c s="257"/>
      <c s="256"/>
    </row>
    <row r="494" spans="1:14" ht="15" hidden="1">
      <c r="A494" s="259"/>
      <c s="257"/>
      <c s="257"/>
      <c s="257"/>
      <c s="257"/>
      <c s="257"/>
      <c s="257"/>
      <c s="257"/>
      <c s="257"/>
      <c s="257"/>
      <c s="257"/>
      <c s="257"/>
      <c s="257"/>
      <c s="256"/>
    </row>
    <row r="495" spans="1:14" ht="15" hidden="1">
      <c r="A495" s="259"/>
      <c s="257"/>
      <c s="257"/>
      <c s="257"/>
      <c s="257"/>
      <c s="257"/>
      <c s="257"/>
      <c s="257"/>
      <c s="257"/>
      <c s="257"/>
      <c s="257"/>
      <c s="257"/>
      <c s="257"/>
      <c s="256"/>
    </row>
    <row r="496" spans="1:14" ht="15" hidden="1">
      <c r="A496" s="259"/>
      <c s="257"/>
      <c s="257"/>
      <c s="257"/>
      <c s="257"/>
      <c s="257"/>
      <c s="257"/>
      <c s="257"/>
      <c s="257"/>
      <c s="257"/>
      <c s="257"/>
      <c s="257"/>
      <c s="257"/>
      <c s="256"/>
    </row>
    <row r="497" spans="1:14" ht="15" hidden="1">
      <c r="A497" s="259"/>
      <c s="257"/>
      <c s="257"/>
      <c s="257"/>
      <c s="257"/>
      <c s="257"/>
      <c s="257"/>
      <c s="257"/>
      <c s="257"/>
      <c s="257"/>
      <c s="257"/>
      <c s="257"/>
      <c s="257"/>
      <c s="256"/>
    </row>
    <row r="498" spans="1:14" ht="15" hidden="1">
      <c r="A498" s="259"/>
      <c s="257"/>
      <c s="257"/>
      <c s="257"/>
      <c s="257"/>
      <c s="257"/>
      <c s="257"/>
      <c s="257"/>
      <c s="257"/>
      <c s="257"/>
      <c s="257"/>
      <c s="257"/>
      <c s="257"/>
      <c s="256"/>
    </row>
    <row r="499" spans="1:14" ht="15" hidden="1">
      <c r="A499" s="259"/>
      <c s="257"/>
      <c s="257"/>
      <c s="257"/>
      <c s="257"/>
      <c s="257"/>
      <c s="257"/>
      <c s="257"/>
      <c s="257"/>
      <c s="257"/>
      <c s="257"/>
      <c s="257"/>
      <c s="257"/>
      <c s="256"/>
    </row>
    <row r="500" spans="1:14" ht="15" hidden="1">
      <c r="A500" s="259"/>
      <c s="257"/>
      <c s="257"/>
      <c s="257"/>
      <c s="257"/>
      <c s="257"/>
      <c s="257"/>
      <c s="257"/>
      <c s="257"/>
      <c s="257"/>
      <c s="257"/>
      <c s="257"/>
      <c s="257"/>
      <c s="256"/>
    </row>
    <row r="501" spans="1:14" ht="15" hidden="1">
      <c r="A501" s="259"/>
      <c s="257"/>
      <c s="257"/>
      <c s="257"/>
      <c s="257"/>
      <c s="257"/>
      <c s="257"/>
      <c s="257"/>
      <c s="257"/>
      <c s="257"/>
      <c s="257"/>
      <c s="257"/>
      <c s="257"/>
      <c s="256"/>
    </row>
    <row r="502" spans="1:14" ht="15" hidden="1">
      <c r="A502" s="259"/>
      <c s="257"/>
      <c s="257"/>
      <c s="257"/>
      <c s="257"/>
      <c s="257"/>
      <c s="257"/>
      <c s="257"/>
      <c s="257"/>
      <c s="257"/>
      <c s="257"/>
      <c s="257"/>
      <c s="257"/>
      <c s="256"/>
    </row>
    <row r="503" spans="1:14" ht="15" hidden="1">
      <c r="A503" s="259"/>
      <c s="257"/>
      <c s="257"/>
      <c s="257"/>
      <c s="257"/>
      <c s="257"/>
      <c s="257"/>
      <c s="257"/>
      <c s="257"/>
      <c s="257"/>
      <c s="257"/>
      <c s="257"/>
      <c s="257"/>
      <c s="256"/>
    </row>
    <row r="504" spans="1:14" ht="15" hidden="1">
      <c r="A504" s="259"/>
      <c s="257"/>
      <c s="257"/>
      <c s="257"/>
      <c s="257"/>
      <c s="257"/>
      <c s="257"/>
      <c s="257"/>
      <c s="257"/>
      <c s="257"/>
      <c s="257"/>
      <c s="257"/>
      <c s="257"/>
      <c s="256"/>
    </row>
    <row r="505" spans="1:14" ht="15" hidden="1">
      <c r="A505" s="259"/>
      <c s="257"/>
      <c s="257"/>
      <c s="257"/>
      <c s="257"/>
      <c s="257"/>
      <c s="257"/>
      <c s="257"/>
      <c s="257"/>
      <c s="257"/>
      <c s="257"/>
      <c s="257"/>
      <c s="257"/>
      <c s="256"/>
    </row>
    <row r="506" spans="1:14" ht="15" hidden="1">
      <c r="A506" s="259"/>
      <c s="257"/>
      <c s="257"/>
      <c s="257"/>
      <c s="257"/>
      <c s="257"/>
      <c s="257"/>
      <c s="257"/>
      <c s="257"/>
      <c s="257"/>
      <c s="257"/>
      <c s="257"/>
      <c s="257"/>
      <c s="256"/>
    </row>
    <row r="507" spans="1:14" ht="15" hidden="1">
      <c r="A507" s="259"/>
      <c s="257"/>
      <c s="257"/>
      <c s="257"/>
      <c s="257"/>
      <c s="257"/>
      <c s="257"/>
      <c s="257"/>
      <c s="257"/>
      <c s="257"/>
      <c s="257"/>
      <c s="257"/>
      <c s="257"/>
      <c s="256"/>
    </row>
    <row r="508" spans="1:14" ht="15" hidden="1">
      <c r="A508" s="259"/>
      <c s="257"/>
      <c s="257"/>
      <c s="257"/>
      <c s="257"/>
      <c s="257"/>
      <c s="257"/>
      <c s="257"/>
      <c s="257"/>
      <c s="257"/>
      <c s="257"/>
      <c s="257"/>
      <c s="257"/>
      <c s="256"/>
    </row>
    <row r="509" spans="1:14" ht="15" hidden="1">
      <c r="A509" s="259"/>
      <c s="257"/>
      <c s="257"/>
      <c s="257"/>
      <c s="257"/>
      <c s="257"/>
      <c s="257"/>
      <c s="257"/>
      <c s="257"/>
      <c s="257"/>
      <c s="257"/>
      <c s="257"/>
      <c s="257"/>
      <c s="256"/>
    </row>
    <row r="510" spans="1:14" ht="15" hidden="1">
      <c r="A510" s="259"/>
      <c s="257"/>
      <c s="257"/>
      <c s="257"/>
      <c s="257"/>
      <c s="257"/>
      <c s="257"/>
      <c s="257"/>
      <c s="257"/>
      <c s="257"/>
      <c s="257"/>
      <c s="257"/>
      <c s="257"/>
      <c s="256"/>
    </row>
    <row r="511" spans="1:14" ht="15" hidden="1">
      <c r="A511" s="259"/>
      <c s="257"/>
      <c s="257"/>
      <c s="257"/>
      <c s="257"/>
      <c s="257"/>
      <c s="257"/>
      <c s="257"/>
      <c s="257"/>
      <c s="257"/>
      <c s="257"/>
      <c s="257"/>
      <c s="257"/>
      <c s="256"/>
    </row>
    <row r="512" spans="1:14" ht="15" hidden="1">
      <c r="A512" s="259"/>
      <c s="257"/>
      <c s="257"/>
      <c s="257"/>
      <c s="257"/>
      <c s="257"/>
      <c s="257"/>
      <c s="257"/>
      <c s="257"/>
      <c s="257"/>
      <c s="257"/>
      <c s="257"/>
      <c s="257"/>
      <c s="256"/>
    </row>
    <row r="513" spans="1:14" ht="15" hidden="1">
      <c r="A513" s="259"/>
      <c s="257"/>
      <c s="257"/>
      <c s="257"/>
      <c s="257"/>
      <c s="257"/>
      <c s="257"/>
      <c s="257"/>
      <c s="257"/>
      <c s="257"/>
      <c s="257"/>
      <c s="257"/>
      <c s="257"/>
      <c s="256"/>
    </row>
    <row r="514" spans="1:14" ht="15" hidden="1">
      <c r="A514" s="259"/>
      <c s="257"/>
      <c s="257"/>
      <c s="257"/>
      <c s="257"/>
      <c s="257"/>
      <c s="257"/>
      <c s="257"/>
      <c s="257"/>
      <c s="257"/>
      <c s="257"/>
      <c s="257"/>
      <c s="257"/>
      <c s="256"/>
    </row>
    <row r="515" spans="1:14" ht="15" hidden="1">
      <c r="A515" s="259"/>
      <c s="257"/>
      <c s="257"/>
      <c s="257"/>
      <c s="257"/>
      <c s="257"/>
      <c s="257"/>
      <c s="257"/>
      <c s="257"/>
      <c s="257"/>
      <c s="257"/>
      <c s="257"/>
      <c s="257"/>
      <c s="256"/>
    </row>
    <row r="516" spans="1:14" ht="15" hidden="1">
      <c r="A516" s="259"/>
      <c s="257"/>
      <c s="257"/>
      <c s="257"/>
      <c s="257"/>
      <c s="257"/>
      <c s="257"/>
      <c s="257"/>
      <c s="257"/>
      <c s="257"/>
      <c s="257"/>
      <c s="257"/>
      <c s="257"/>
      <c s="256"/>
    </row>
    <row r="517" spans="1:14" ht="15" hidden="1">
      <c r="A517" s="259"/>
      <c s="257"/>
      <c s="257"/>
      <c s="257"/>
      <c s="257"/>
      <c s="257"/>
      <c s="257"/>
      <c s="257"/>
      <c s="257"/>
      <c s="257"/>
      <c s="257"/>
      <c s="257"/>
      <c s="257"/>
      <c s="256"/>
    </row>
    <row r="518" spans="1:14" ht="15" hidden="1">
      <c r="A518" s="259"/>
      <c s="257"/>
      <c s="257"/>
      <c s="257"/>
      <c s="257"/>
      <c s="257"/>
      <c s="257"/>
      <c s="257"/>
      <c s="257"/>
      <c s="257"/>
      <c s="257"/>
      <c s="257"/>
      <c s="257"/>
      <c s="256"/>
    </row>
    <row r="519" spans="1:14" ht="15" hidden="1">
      <c r="A519" s="259"/>
      <c s="257"/>
      <c s="257"/>
      <c s="257"/>
      <c s="257"/>
      <c s="257"/>
      <c s="257"/>
      <c s="257"/>
      <c s="257"/>
      <c s="257"/>
      <c s="257"/>
      <c s="257"/>
      <c s="257"/>
      <c s="256"/>
    </row>
    <row r="520" spans="1:14" ht="15" hidden="1">
      <c r="A520" s="259"/>
      <c s="257"/>
      <c s="257"/>
      <c s="257"/>
      <c s="257"/>
      <c s="257"/>
      <c s="257"/>
      <c s="257"/>
      <c s="257"/>
      <c s="257"/>
      <c s="257"/>
      <c s="257"/>
      <c s="257"/>
      <c s="256"/>
    </row>
    <row r="521" spans="1:14" ht="15" hidden="1">
      <c r="A521" s="259"/>
      <c s="257"/>
      <c s="257"/>
      <c s="257"/>
      <c s="257"/>
      <c s="257"/>
      <c s="257"/>
      <c s="257"/>
      <c s="257"/>
      <c s="257"/>
      <c s="257"/>
      <c s="257"/>
      <c s="257"/>
      <c s="256"/>
    </row>
    <row r="522" spans="1:14" ht="15" hidden="1">
      <c r="A522" s="259"/>
      <c s="257"/>
      <c s="257"/>
      <c s="257"/>
      <c s="257"/>
      <c s="257"/>
      <c s="257"/>
      <c s="257"/>
      <c s="257"/>
      <c s="257"/>
      <c s="257"/>
      <c s="257"/>
      <c s="257"/>
      <c s="256"/>
    </row>
    <row r="523" spans="1:14" ht="15" hidden="1">
      <c r="A523" s="259"/>
      <c s="257"/>
      <c s="257"/>
      <c s="257"/>
      <c s="257"/>
      <c s="257"/>
      <c s="257"/>
      <c s="257"/>
      <c s="257"/>
      <c s="257"/>
      <c s="257"/>
      <c s="257"/>
      <c s="257"/>
      <c s="256"/>
    </row>
    <row r="524" spans="1:14" ht="15" hidden="1">
      <c r="A524" s="259"/>
      <c s="257"/>
      <c s="257"/>
      <c s="257"/>
      <c s="257"/>
      <c s="257"/>
      <c s="257"/>
      <c s="257"/>
      <c s="257"/>
      <c s="257"/>
      <c s="257"/>
      <c s="257"/>
      <c s="257"/>
      <c s="256"/>
    </row>
    <row r="525" spans="1:14" ht="15" hidden="1">
      <c r="A525" s="259"/>
      <c s="257"/>
      <c s="257"/>
      <c s="257"/>
      <c s="257"/>
      <c s="257"/>
      <c s="257"/>
      <c s="257"/>
      <c s="257"/>
      <c s="257"/>
      <c s="257"/>
      <c s="257"/>
      <c s="257"/>
      <c s="256"/>
    </row>
    <row r="526" spans="1:14" ht="15" hidden="1">
      <c r="A526" s="259"/>
      <c s="257"/>
      <c s="257"/>
      <c s="257"/>
      <c s="257"/>
      <c s="257"/>
      <c s="257"/>
      <c s="257"/>
      <c s="257"/>
      <c s="257"/>
      <c s="257"/>
      <c s="257"/>
      <c s="257"/>
      <c s="256"/>
    </row>
    <row r="527" spans="1:14" ht="15" hidden="1">
      <c r="A527" s="259"/>
      <c s="257"/>
      <c s="257"/>
      <c s="257"/>
      <c s="257"/>
      <c s="257"/>
      <c s="257"/>
      <c s="257"/>
      <c s="257"/>
      <c s="257"/>
      <c s="257"/>
      <c s="257"/>
      <c s="257"/>
      <c s="256"/>
    </row>
    <row r="528" spans="1:14" ht="15" hidden="1">
      <c r="A528" s="259"/>
      <c s="257"/>
      <c s="257"/>
      <c s="257"/>
      <c s="257"/>
      <c s="257"/>
      <c s="257"/>
      <c s="257"/>
      <c s="257"/>
      <c s="257"/>
      <c s="257"/>
      <c s="257"/>
      <c s="257"/>
      <c s="256"/>
    </row>
    <row r="529" spans="1:14" ht="15" hidden="1">
      <c r="A529" s="259"/>
      <c s="257"/>
      <c s="257"/>
      <c s="257"/>
      <c s="257"/>
      <c s="257"/>
      <c s="257"/>
      <c s="257"/>
      <c s="257"/>
      <c s="257"/>
      <c s="257"/>
      <c s="257"/>
      <c s="257"/>
      <c s="256"/>
    </row>
    <row r="530" spans="1:14" ht="15" hidden="1">
      <c r="A530" s="259"/>
      <c s="257"/>
      <c s="257"/>
      <c s="257"/>
      <c s="257"/>
      <c s="257"/>
      <c s="257"/>
      <c s="257"/>
      <c s="257"/>
      <c s="257"/>
      <c s="257"/>
      <c s="257"/>
      <c s="257"/>
      <c s="256"/>
    </row>
    <row r="531" spans="1:14" ht="15" hidden="1">
      <c r="A531" s="259"/>
      <c s="257"/>
      <c s="257"/>
      <c s="257"/>
      <c s="257"/>
      <c s="257"/>
      <c s="257"/>
      <c s="257"/>
      <c s="257"/>
      <c s="257"/>
      <c s="257"/>
      <c s="257"/>
      <c s="257"/>
      <c s="256"/>
    </row>
    <row r="532" spans="1:14" ht="15" hidden="1">
      <c r="A532" s="259"/>
      <c s="257"/>
      <c s="257"/>
      <c s="257"/>
      <c s="257"/>
      <c s="257"/>
      <c s="257"/>
      <c s="257"/>
      <c s="257"/>
      <c s="257"/>
      <c s="257"/>
      <c s="257"/>
      <c s="257"/>
      <c s="256"/>
    </row>
    <row r="533" spans="1:14" ht="15" hidden="1">
      <c r="A533" s="259"/>
      <c s="257"/>
      <c s="257"/>
      <c s="257"/>
      <c s="257"/>
      <c s="257"/>
      <c s="257"/>
      <c s="257"/>
      <c s="257"/>
      <c s="257"/>
      <c s="257"/>
      <c s="257"/>
      <c s="257"/>
      <c s="256"/>
    </row>
    <row r="534" spans="1:14" ht="15" hidden="1">
      <c r="A534" s="259"/>
      <c s="257"/>
      <c s="257"/>
      <c s="257"/>
      <c s="257"/>
      <c s="257"/>
      <c s="257"/>
      <c s="257"/>
      <c s="257"/>
      <c s="257"/>
      <c s="257"/>
      <c s="257"/>
      <c s="257"/>
      <c s="256"/>
    </row>
    <row r="535" spans="1:14" ht="15" hidden="1">
      <c r="A535" s="259"/>
      <c s="257"/>
      <c s="257"/>
      <c s="257"/>
      <c s="257"/>
      <c s="257"/>
      <c s="257"/>
      <c s="257"/>
      <c s="257"/>
      <c s="257"/>
      <c s="257"/>
      <c s="257"/>
      <c s="257"/>
      <c s="256"/>
    </row>
    <row r="536" spans="1:14" ht="15" hidden="1">
      <c r="A536" s="259"/>
      <c s="257"/>
      <c s="257"/>
      <c s="257"/>
      <c s="257"/>
      <c s="257"/>
      <c s="257"/>
      <c s="257"/>
      <c s="257"/>
      <c s="257"/>
      <c s="257"/>
      <c s="257"/>
      <c s="257"/>
      <c s="256"/>
    </row>
    <row r="537" spans="1:14" ht="15" hidden="1">
      <c r="A537" s="259"/>
      <c s="257"/>
      <c s="257"/>
      <c s="257"/>
      <c s="257"/>
      <c s="257"/>
      <c s="257"/>
      <c s="257"/>
      <c s="257"/>
      <c s="257"/>
      <c s="257"/>
      <c s="257"/>
      <c s="257"/>
      <c s="256"/>
    </row>
    <row r="538" spans="1:14" ht="15" hidden="1">
      <c r="A538" s="259"/>
      <c s="257"/>
      <c s="257"/>
      <c s="257"/>
      <c s="257"/>
      <c s="257"/>
      <c s="257"/>
      <c s="257"/>
      <c s="257"/>
      <c s="257"/>
      <c s="257"/>
      <c s="257"/>
      <c s="257"/>
      <c s="256"/>
    </row>
    <row r="539" spans="1:14" ht="15" hidden="1">
      <c r="A539" s="259"/>
      <c s="257"/>
      <c s="257"/>
      <c s="257"/>
      <c s="257"/>
      <c s="257"/>
      <c s="257"/>
      <c s="257"/>
      <c s="257"/>
      <c s="257"/>
      <c s="257"/>
      <c s="257"/>
      <c s="257"/>
      <c s="256"/>
    </row>
    <row r="540" spans="1:14" ht="15" hidden="1">
      <c r="A540" s="259"/>
      <c s="257"/>
      <c s="257"/>
      <c s="257"/>
      <c s="257"/>
      <c s="257"/>
      <c s="257"/>
      <c s="257"/>
      <c s="257"/>
      <c s="257"/>
      <c s="257"/>
      <c s="257"/>
      <c s="257"/>
      <c s="256"/>
    </row>
    <row r="541" spans="1:14" ht="15" hidden="1">
      <c r="A541" s="259"/>
      <c s="257"/>
      <c s="257"/>
      <c s="257"/>
      <c s="257"/>
      <c s="257"/>
      <c s="257"/>
      <c s="257"/>
      <c s="257"/>
      <c s="257"/>
      <c s="257"/>
      <c s="257"/>
      <c s="257"/>
      <c s="256"/>
    </row>
    <row r="542" spans="1:14" ht="15" hidden="1">
      <c r="A542" s="259"/>
      <c s="257"/>
      <c s="257"/>
      <c s="257"/>
      <c s="257"/>
      <c s="257"/>
      <c s="257"/>
      <c s="257"/>
      <c s="257"/>
      <c s="257"/>
      <c s="257"/>
      <c s="257"/>
      <c s="257"/>
      <c s="256"/>
    </row>
    <row r="543" spans="1:14" ht="15" hidden="1">
      <c r="A543" s="259"/>
      <c s="257"/>
      <c s="257"/>
      <c s="257"/>
      <c s="257"/>
      <c s="257"/>
      <c s="257"/>
      <c s="257"/>
      <c s="257"/>
      <c s="257"/>
      <c s="257"/>
      <c s="257"/>
      <c s="257"/>
      <c s="256"/>
    </row>
    <row r="544" spans="1:14" ht="15" hidden="1">
      <c r="A544" s="259"/>
      <c s="257"/>
      <c s="257"/>
      <c s="257"/>
      <c s="257"/>
      <c s="257"/>
      <c s="257"/>
      <c s="257"/>
      <c s="257"/>
      <c s="257"/>
      <c s="257"/>
      <c s="257"/>
      <c s="257"/>
      <c s="256"/>
    </row>
    <row r="545" spans="1:14" ht="15" hidden="1">
      <c r="A545" s="259"/>
      <c s="257"/>
      <c s="257"/>
      <c s="257"/>
      <c s="257"/>
      <c s="257"/>
      <c s="257"/>
      <c s="257"/>
      <c s="257"/>
      <c s="257"/>
      <c s="257"/>
      <c s="257"/>
      <c s="257"/>
      <c s="256"/>
    </row>
    <row r="546" spans="1:14" ht="15" hidden="1">
      <c r="A546" s="259"/>
      <c s="257"/>
      <c s="257"/>
      <c s="257"/>
      <c s="257"/>
      <c s="257"/>
      <c s="257"/>
      <c s="257"/>
      <c s="257"/>
      <c s="257"/>
      <c s="257"/>
      <c s="257"/>
      <c s="257"/>
      <c s="256"/>
    </row>
    <row r="547" spans="1:14" ht="15" hidden="1">
      <c r="A547" s="259"/>
      <c s="257"/>
      <c s="257"/>
      <c s="257"/>
      <c s="257"/>
      <c s="257"/>
      <c s="257"/>
      <c s="257"/>
      <c s="257"/>
      <c s="257"/>
      <c s="257"/>
      <c s="257"/>
      <c s="257"/>
      <c s="256"/>
    </row>
    <row r="548" spans="1:14" ht="15" hidden="1">
      <c r="A548" s="259"/>
      <c s="257"/>
      <c s="257"/>
      <c s="257"/>
      <c s="257"/>
      <c s="257"/>
      <c s="257"/>
      <c s="257"/>
      <c s="257"/>
      <c s="257"/>
      <c s="257"/>
      <c s="257"/>
      <c s="257"/>
      <c s="256"/>
    </row>
    <row r="549" spans="1:14" ht="15" hidden="1">
      <c r="A549" s="259"/>
      <c s="257"/>
      <c s="257"/>
      <c s="257"/>
      <c s="257"/>
      <c s="257"/>
      <c s="257"/>
      <c s="257"/>
      <c s="257"/>
      <c s="257"/>
      <c s="257"/>
      <c s="257"/>
      <c s="257"/>
      <c s="256"/>
    </row>
    <row r="550" spans="1:14" ht="15" hidden="1">
      <c r="A550" s="259"/>
      <c s="257"/>
      <c s="257"/>
      <c s="257"/>
      <c s="257"/>
      <c s="257"/>
      <c s="257"/>
      <c s="257"/>
      <c s="257"/>
      <c s="257"/>
      <c s="257"/>
      <c s="257"/>
      <c s="257"/>
      <c s="256"/>
    </row>
    <row r="551" spans="1:14" ht="15" hidden="1">
      <c r="A551" s="259"/>
      <c s="257"/>
      <c s="257"/>
      <c s="257"/>
      <c s="257"/>
      <c s="257"/>
      <c s="257"/>
      <c s="257"/>
      <c s="257"/>
      <c s="257"/>
      <c s="257"/>
      <c s="257"/>
      <c s="257"/>
      <c s="256"/>
    </row>
    <row r="552" spans="1:14" ht="15" hidden="1">
      <c r="A552" s="259"/>
      <c s="257"/>
      <c s="257"/>
      <c s="257"/>
      <c s="257"/>
      <c s="257"/>
      <c s="257"/>
      <c s="257"/>
      <c s="257"/>
      <c s="257"/>
      <c s="257"/>
      <c s="257"/>
      <c s="257"/>
      <c s="256"/>
    </row>
    <row r="553" spans="1:14" ht="15" hidden="1">
      <c r="A553" s="259"/>
      <c s="257"/>
      <c s="257"/>
      <c s="257"/>
      <c s="257"/>
      <c s="257"/>
      <c s="257"/>
      <c s="257"/>
      <c s="257"/>
      <c s="257"/>
      <c s="257"/>
      <c s="257"/>
      <c s="257"/>
      <c s="256"/>
    </row>
    <row r="554" spans="1:14" ht="15" hidden="1">
      <c r="A554" s="259"/>
      <c s="257"/>
      <c s="257"/>
      <c s="257"/>
      <c s="257"/>
      <c s="257"/>
      <c s="257"/>
      <c s="257"/>
      <c s="257"/>
      <c s="257"/>
      <c s="257"/>
      <c s="257"/>
      <c s="257"/>
      <c s="256"/>
    </row>
    <row r="555" spans="1:14" ht="15" hidden="1">
      <c r="A555" s="259"/>
      <c s="257"/>
      <c s="257"/>
      <c s="257"/>
      <c s="257"/>
      <c s="257"/>
      <c s="257"/>
      <c s="257"/>
      <c s="257"/>
      <c s="257"/>
      <c s="257"/>
      <c s="257"/>
      <c s="257"/>
      <c s="256"/>
    </row>
    <row r="556" spans="1:14" ht="15" hidden="1">
      <c r="A556" s="259"/>
      <c s="257"/>
      <c s="257"/>
      <c s="257"/>
      <c s="257"/>
      <c s="257"/>
      <c s="257"/>
      <c s="257"/>
      <c s="257"/>
      <c s="257"/>
      <c s="257"/>
      <c s="257"/>
      <c s="257"/>
      <c s="256"/>
    </row>
    <row r="557" spans="1:14" ht="15" hidden="1">
      <c r="A557" s="259"/>
      <c s="257"/>
      <c s="257"/>
      <c s="257"/>
      <c s="257"/>
      <c s="257"/>
      <c s="257"/>
      <c s="257"/>
      <c s="257"/>
      <c s="257"/>
      <c s="257"/>
      <c s="257"/>
      <c s="257"/>
      <c s="256"/>
    </row>
    <row r="558" spans="1:14" ht="15" hidden="1">
      <c r="A558" s="259"/>
      <c s="257"/>
      <c s="257"/>
      <c s="257"/>
      <c s="257"/>
      <c s="257"/>
      <c s="257"/>
      <c s="257"/>
      <c s="257"/>
      <c s="257"/>
      <c s="257"/>
      <c s="257"/>
      <c s="257"/>
      <c s="256"/>
    </row>
    <row r="559" spans="1:14" ht="15" hidden="1">
      <c r="A559" s="259"/>
      <c s="257"/>
      <c s="257"/>
      <c s="257"/>
      <c s="257"/>
      <c s="257"/>
      <c s="257"/>
      <c s="257"/>
      <c s="257"/>
      <c s="257"/>
      <c s="257"/>
      <c s="257"/>
      <c s="257"/>
      <c s="256"/>
    </row>
    <row r="560" spans="1:14" ht="15" hidden="1">
      <c r="A560" s="259"/>
      <c s="257"/>
      <c s="257"/>
      <c s="257"/>
      <c s="257"/>
      <c s="257"/>
      <c s="257"/>
      <c s="257"/>
      <c s="257"/>
      <c s="257"/>
      <c s="257"/>
      <c s="257"/>
      <c s="257"/>
      <c s="256"/>
    </row>
    <row r="561" spans="1:14" ht="15" hidden="1">
      <c r="A561" s="259"/>
      <c s="257"/>
      <c s="257"/>
      <c s="257"/>
      <c s="257"/>
      <c s="257"/>
      <c s="257"/>
      <c s="257"/>
      <c s="257"/>
      <c s="257"/>
      <c s="257"/>
      <c s="257"/>
      <c s="257"/>
      <c s="256"/>
    </row>
    <row r="562" spans="1:14" ht="15" hidden="1">
      <c r="A562" s="259"/>
      <c s="257"/>
      <c s="257"/>
      <c s="257"/>
      <c s="257"/>
      <c s="257"/>
      <c s="257"/>
      <c s="257"/>
      <c s="257"/>
      <c s="257"/>
      <c s="257"/>
      <c s="257"/>
      <c s="257"/>
      <c s="256"/>
    </row>
    <row r="563" spans="1:14" ht="15" hidden="1">
      <c r="A563" s="259"/>
      <c s="257"/>
      <c s="257"/>
      <c s="257"/>
      <c s="257"/>
      <c s="257"/>
      <c s="257"/>
      <c s="257"/>
      <c s="257"/>
      <c s="257"/>
      <c s="257"/>
      <c s="257"/>
      <c s="257"/>
      <c s="256"/>
    </row>
    <row r="564" spans="1:14" ht="15" hidden="1">
      <c r="A564" s="259"/>
      <c s="257"/>
      <c s="257"/>
      <c s="257"/>
      <c s="257"/>
      <c s="257"/>
      <c s="257"/>
      <c s="257"/>
      <c s="257"/>
      <c s="257"/>
      <c s="257"/>
      <c s="257"/>
      <c s="257"/>
      <c s="256"/>
    </row>
    <row r="565" spans="1:14" ht="15" hidden="1">
      <c r="A565" s="259"/>
      <c s="257"/>
      <c s="257"/>
      <c s="257"/>
      <c s="257"/>
      <c s="257"/>
      <c s="257"/>
      <c s="257"/>
      <c s="257"/>
      <c s="257"/>
      <c s="257"/>
      <c s="257"/>
      <c s="257"/>
      <c s="256"/>
    </row>
    <row r="566" spans="1:14" ht="15" hidden="1">
      <c r="A566" s="259"/>
      <c s="257"/>
      <c s="257"/>
      <c s="257"/>
      <c s="257"/>
      <c s="257"/>
      <c s="257"/>
      <c s="257"/>
      <c s="257"/>
      <c s="257"/>
      <c s="257"/>
      <c s="257"/>
      <c s="257"/>
      <c s="256"/>
    </row>
    <row r="567" spans="1:14" ht="15" hidden="1">
      <c r="A567" s="259"/>
      <c s="257"/>
      <c s="257"/>
      <c s="257"/>
      <c s="257"/>
      <c s="257"/>
      <c s="257"/>
      <c s="257"/>
      <c s="257"/>
      <c s="257"/>
      <c s="257"/>
      <c s="257"/>
      <c s="257"/>
      <c s="256"/>
    </row>
    <row r="568" spans="1:14" ht="15" hidden="1">
      <c r="A568" s="259"/>
      <c s="257"/>
      <c s="257"/>
      <c s="257"/>
      <c s="257"/>
      <c s="257"/>
      <c s="257"/>
      <c s="257"/>
      <c s="257"/>
      <c s="257"/>
      <c s="257"/>
      <c s="257"/>
      <c s="257"/>
      <c s="256"/>
    </row>
    <row r="569" spans="1:14" ht="15" hidden="1">
      <c r="A569" s="259"/>
      <c s="257"/>
      <c s="257"/>
      <c s="257"/>
      <c s="257"/>
      <c s="257"/>
      <c s="257"/>
      <c s="257"/>
      <c s="257"/>
      <c s="257"/>
      <c s="257"/>
      <c s="257"/>
      <c s="257"/>
      <c s="256"/>
    </row>
    <row r="570" spans="1:14" ht="15" hidden="1">
      <c r="A570" s="259"/>
      <c s="257"/>
      <c s="257"/>
      <c s="257"/>
      <c s="257"/>
      <c s="257"/>
      <c s="257"/>
      <c s="257"/>
      <c s="257"/>
      <c s="257"/>
      <c s="257"/>
      <c s="257"/>
      <c s="257"/>
      <c s="256"/>
    </row>
    <row r="571" spans="1:14" ht="15" hidden="1">
      <c r="A571" s="259"/>
      <c s="257"/>
      <c s="257"/>
      <c s="257"/>
      <c s="257"/>
      <c s="257"/>
      <c s="257"/>
      <c s="257"/>
      <c s="257"/>
      <c s="257"/>
      <c s="257"/>
      <c s="257"/>
      <c s="257"/>
      <c s="256"/>
    </row>
    <row r="572" spans="1:14" ht="15" hidden="1">
      <c r="A572" s="259"/>
      <c s="257"/>
      <c s="257"/>
      <c s="257"/>
      <c s="257"/>
      <c s="257"/>
      <c s="257"/>
      <c s="257"/>
      <c s="257"/>
      <c s="257"/>
      <c s="257"/>
      <c s="257"/>
      <c s="257"/>
      <c s="256"/>
    </row>
    <row r="573" spans="1:14" ht="15" hidden="1">
      <c r="A573" s="259"/>
      <c s="257"/>
      <c s="257"/>
      <c s="257"/>
      <c s="257"/>
      <c s="257"/>
      <c s="257"/>
      <c s="257"/>
      <c s="257"/>
      <c s="257"/>
      <c s="257"/>
      <c s="257"/>
      <c s="257"/>
      <c s="256"/>
    </row>
    <row r="574" spans="1:14" ht="15" hidden="1">
      <c r="A574" s="259"/>
      <c s="257"/>
      <c s="257"/>
      <c s="257"/>
      <c s="257"/>
      <c s="257"/>
      <c s="257"/>
      <c s="257"/>
      <c s="257"/>
      <c s="257"/>
      <c s="257"/>
      <c s="257"/>
      <c s="257"/>
      <c s="256"/>
    </row>
    <row r="575" spans="1:14" ht="15" hidden="1">
      <c r="A575" s="259"/>
      <c s="257"/>
      <c s="257"/>
      <c s="257"/>
      <c s="257"/>
      <c s="257"/>
      <c s="257"/>
      <c s="257"/>
      <c s="257"/>
      <c s="257"/>
      <c s="257"/>
      <c s="257"/>
      <c s="257"/>
      <c s="256"/>
    </row>
    <row r="576" spans="1:14" ht="15" hidden="1">
      <c r="A576" s="259"/>
      <c s="257"/>
      <c s="257"/>
      <c s="257"/>
      <c s="257"/>
      <c s="257"/>
      <c s="257"/>
      <c s="257"/>
      <c s="257"/>
      <c s="257"/>
      <c s="257"/>
      <c s="257"/>
      <c s="257"/>
      <c s="256"/>
    </row>
    <row r="577" spans="1:14" ht="15" hidden="1">
      <c r="A577" s="259"/>
      <c s="257"/>
      <c s="257"/>
      <c s="257"/>
      <c s="257"/>
      <c s="257"/>
      <c s="257"/>
      <c s="257"/>
      <c s="257"/>
      <c s="257"/>
      <c s="257"/>
      <c s="257"/>
      <c s="257"/>
      <c s="256"/>
    </row>
    <row r="578" spans="1:14" ht="15" hidden="1">
      <c r="A578" s="259"/>
      <c s="257"/>
      <c s="257"/>
      <c s="257"/>
      <c s="257"/>
      <c s="257"/>
      <c s="257"/>
      <c s="257"/>
      <c s="257"/>
      <c s="257"/>
      <c s="257"/>
      <c s="257"/>
      <c s="257"/>
      <c s="256"/>
    </row>
    <row r="579" spans="1:14" ht="15" hidden="1">
      <c r="A579" s="259"/>
      <c s="257"/>
      <c s="257"/>
      <c s="257"/>
      <c s="257"/>
      <c s="257"/>
      <c s="257"/>
      <c s="257"/>
      <c s="257"/>
      <c s="257"/>
      <c s="257"/>
      <c s="257"/>
      <c s="257"/>
      <c s="256"/>
    </row>
    <row r="580" spans="1:14" ht="15" hidden="1">
      <c r="A580" s="259"/>
      <c s="257"/>
      <c s="257"/>
      <c s="257"/>
      <c s="257"/>
      <c s="257"/>
      <c s="257"/>
      <c s="257"/>
      <c s="257"/>
      <c s="257"/>
      <c s="257"/>
      <c s="257"/>
      <c s="257"/>
      <c s="256"/>
    </row>
    <row r="581" spans="1:14" ht="15" hidden="1">
      <c r="A581" s="259"/>
      <c s="257"/>
      <c s="257"/>
      <c s="257"/>
      <c s="257"/>
      <c s="257"/>
      <c s="257"/>
      <c s="257"/>
      <c s="257"/>
      <c s="257"/>
      <c s="257"/>
      <c s="257"/>
      <c s="257"/>
      <c s="256"/>
    </row>
    <row r="582" spans="1:14" ht="15" hidden="1">
      <c r="A582" s="259"/>
      <c s="257"/>
      <c s="257"/>
      <c s="257"/>
      <c s="257"/>
      <c s="257"/>
      <c s="257"/>
      <c s="257"/>
      <c s="257"/>
      <c s="257"/>
      <c s="257"/>
      <c s="257"/>
      <c s="257"/>
      <c s="256"/>
    </row>
    <row r="583" spans="1:14" ht="15" hidden="1">
      <c r="A583" s="259"/>
      <c s="257"/>
      <c s="257"/>
      <c s="257"/>
      <c s="257"/>
      <c s="257"/>
      <c s="257"/>
      <c s="257"/>
      <c s="257"/>
      <c s="257"/>
      <c s="257"/>
      <c s="257"/>
      <c s="257"/>
      <c s="256"/>
    </row>
    <row r="584" spans="1:14" ht="15" hidden="1">
      <c r="A584" s="259"/>
      <c s="257"/>
      <c s="257"/>
      <c s="257"/>
      <c s="257"/>
      <c s="257"/>
      <c s="257"/>
      <c s="257"/>
      <c s="257"/>
      <c s="257"/>
      <c s="257"/>
      <c s="257"/>
      <c s="257"/>
      <c s="256"/>
    </row>
    <row r="585" spans="1:14" ht="15" hidden="1">
      <c r="A585" s="259"/>
      <c s="257"/>
      <c s="257"/>
      <c s="257"/>
      <c s="257"/>
      <c s="257"/>
      <c s="257"/>
      <c s="257"/>
      <c s="257"/>
      <c s="257"/>
      <c s="257"/>
      <c s="257"/>
      <c s="257"/>
      <c s="256"/>
    </row>
    <row r="586" spans="1:14" ht="15" hidden="1">
      <c r="A586" s="259"/>
      <c s="257"/>
      <c s="257"/>
      <c s="257"/>
      <c s="257"/>
      <c s="257"/>
      <c s="257"/>
      <c s="257"/>
      <c s="257"/>
      <c s="257"/>
      <c s="257"/>
      <c s="257"/>
      <c s="257"/>
      <c s="256"/>
    </row>
    <row r="587" spans="1:14" ht="15" hidden="1">
      <c r="A587" s="259"/>
      <c s="257"/>
      <c s="257"/>
      <c s="257"/>
      <c s="257"/>
      <c s="257"/>
      <c s="257"/>
      <c s="257"/>
      <c s="257"/>
      <c s="257"/>
      <c s="257"/>
      <c s="257"/>
      <c s="257"/>
      <c s="256"/>
    </row>
    <row r="588" spans="1:14" ht="15" hidden="1">
      <c r="A588" s="259"/>
      <c s="257"/>
      <c s="257"/>
      <c s="257"/>
      <c s="257"/>
      <c s="257"/>
      <c s="257"/>
      <c s="257"/>
      <c s="257"/>
      <c s="257"/>
      <c s="257"/>
      <c s="257"/>
      <c s="257"/>
      <c s="256"/>
    </row>
    <row r="589" spans="1:14" ht="15" hidden="1">
      <c r="A589" s="259"/>
      <c s="257"/>
      <c s="257"/>
      <c s="257"/>
      <c s="257"/>
      <c s="257"/>
      <c s="257"/>
      <c s="257"/>
      <c s="257"/>
      <c s="257"/>
      <c s="257"/>
      <c s="257"/>
      <c s="257"/>
      <c s="256"/>
    </row>
    <row r="590" spans="1:14" ht="15" hidden="1">
      <c r="A590" s="259"/>
      <c s="257"/>
      <c s="257"/>
      <c s="257"/>
      <c s="257"/>
      <c s="257"/>
      <c s="257"/>
      <c s="257"/>
      <c s="257"/>
      <c s="257"/>
      <c s="257"/>
      <c s="257"/>
      <c s="257"/>
      <c s="256"/>
    </row>
    <row r="591" spans="1:14" ht="15" hidden="1">
      <c r="A591" s="259"/>
      <c s="257"/>
      <c s="257"/>
      <c s="257"/>
      <c s="257"/>
      <c s="257"/>
      <c s="257"/>
      <c s="257"/>
      <c s="257"/>
      <c s="257"/>
      <c s="257"/>
      <c s="257"/>
      <c s="257"/>
      <c s="256"/>
    </row>
    <row r="592" spans="1:14" ht="15" hidden="1">
      <c r="A592" s="259"/>
      <c s="257"/>
      <c s="257"/>
      <c s="257"/>
      <c s="257"/>
      <c s="257"/>
      <c s="257"/>
      <c s="257"/>
      <c s="257"/>
      <c s="257"/>
      <c s="257"/>
      <c s="257"/>
      <c s="257"/>
      <c s="256"/>
    </row>
    <row r="593" spans="1:14" ht="15" hidden="1">
      <c r="A593" s="259"/>
      <c s="257"/>
      <c s="257"/>
      <c s="257"/>
      <c s="257"/>
      <c s="257"/>
      <c s="257"/>
      <c s="257"/>
      <c s="257"/>
      <c s="257"/>
      <c s="257"/>
      <c s="257"/>
      <c s="257"/>
      <c s="256"/>
    </row>
    <row r="594" spans="1:14" ht="15" hidden="1">
      <c r="A594" s="259"/>
      <c s="257"/>
      <c s="257"/>
      <c s="257"/>
      <c s="257"/>
      <c s="257"/>
      <c s="257"/>
      <c s="257"/>
      <c s="257"/>
      <c s="257"/>
      <c s="257"/>
      <c s="257"/>
      <c s="257"/>
      <c s="256"/>
    </row>
    <row r="595" spans="1:14" ht="15" hidden="1">
      <c r="A595" s="259"/>
      <c s="257"/>
      <c s="257"/>
      <c s="257"/>
      <c s="257"/>
      <c s="257"/>
      <c s="257"/>
      <c s="257"/>
      <c s="257"/>
      <c s="257"/>
      <c s="257"/>
      <c s="257"/>
      <c s="257"/>
      <c s="256"/>
    </row>
    <row r="596" spans="1:14" ht="15" hidden="1">
      <c r="A596" s="259"/>
      <c s="257"/>
      <c s="257"/>
      <c s="257"/>
      <c s="257"/>
      <c s="257"/>
      <c s="257"/>
      <c s="257"/>
      <c s="257"/>
      <c s="257"/>
      <c s="257"/>
      <c s="257"/>
      <c s="257"/>
      <c s="256"/>
    </row>
    <row r="597" spans="1:14" ht="15" hidden="1">
      <c r="A597" s="259"/>
      <c s="257"/>
      <c s="257"/>
      <c s="257"/>
      <c s="257"/>
      <c s="257"/>
      <c s="257"/>
      <c s="257"/>
      <c s="257"/>
      <c s="257"/>
      <c s="257"/>
      <c s="257"/>
      <c s="257"/>
      <c s="256"/>
    </row>
    <row r="598" spans="1:14" ht="15" hidden="1">
      <c r="A598" s="259"/>
      <c s="257"/>
      <c s="257"/>
      <c s="257"/>
      <c s="257"/>
      <c s="257"/>
      <c s="257"/>
      <c s="257"/>
      <c s="257"/>
      <c s="257"/>
      <c s="257"/>
      <c s="257"/>
      <c s="257"/>
      <c s="256"/>
    </row>
    <row r="599" spans="1:14" ht="15" hidden="1">
      <c r="A599" s="259"/>
      <c s="257"/>
      <c s="257"/>
      <c s="257"/>
      <c s="257"/>
      <c s="257"/>
      <c s="257"/>
      <c s="257"/>
      <c s="257"/>
      <c s="257"/>
      <c s="257"/>
      <c s="257"/>
      <c s="257"/>
      <c s="256"/>
    </row>
    <row r="600" spans="1:14" ht="15" hidden="1">
      <c r="A600" s="259"/>
      <c s="257"/>
      <c s="257"/>
      <c s="257"/>
      <c s="257"/>
      <c s="257"/>
      <c s="257"/>
      <c s="257"/>
      <c s="257"/>
      <c s="257"/>
      <c s="257"/>
      <c s="257"/>
      <c s="257"/>
      <c s="256"/>
    </row>
    <row r="601" spans="1:14" ht="15" hidden="1">
      <c r="A601" s="259"/>
      <c s="257"/>
      <c s="257"/>
      <c s="257"/>
      <c s="257"/>
      <c s="257"/>
      <c s="257"/>
      <c s="257"/>
      <c s="257"/>
      <c s="257"/>
      <c s="257"/>
      <c s="257"/>
      <c s="257"/>
      <c s="256"/>
    </row>
    <row r="602" spans="1:14" ht="15" hidden="1">
      <c r="A602" s="259"/>
      <c s="257"/>
      <c s="257"/>
      <c s="257"/>
      <c s="257"/>
      <c s="257"/>
      <c s="257"/>
      <c s="257"/>
      <c s="257"/>
      <c s="257"/>
      <c s="257"/>
      <c s="257"/>
      <c s="257"/>
      <c s="256"/>
    </row>
    <row r="603" spans="1:14" ht="15" hidden="1">
      <c r="A603" s="259"/>
      <c s="257"/>
      <c s="257"/>
      <c s="257"/>
      <c s="257"/>
      <c s="257"/>
      <c s="257"/>
      <c s="257"/>
      <c s="257"/>
      <c s="257"/>
      <c s="257"/>
      <c s="257"/>
      <c s="257"/>
      <c s="256"/>
    </row>
    <row r="604" spans="1:14" ht="15" hidden="1">
      <c r="A604" s="259"/>
      <c s="257"/>
      <c s="257"/>
      <c s="257"/>
      <c s="257"/>
      <c s="257"/>
      <c s="257"/>
      <c s="257"/>
      <c s="257"/>
      <c s="257"/>
      <c s="257"/>
      <c s="257"/>
      <c s="257"/>
      <c s="256"/>
    </row>
    <row r="605" spans="1:14" ht="15" hidden="1">
      <c r="A605" s="259"/>
      <c s="257"/>
      <c s="257"/>
      <c s="257"/>
      <c s="257"/>
      <c s="257"/>
      <c s="257"/>
      <c s="257"/>
      <c s="257"/>
      <c s="257"/>
      <c s="257"/>
      <c s="257"/>
      <c s="257"/>
      <c s="256"/>
    </row>
    <row r="606" spans="1:14" ht="15" hidden="1">
      <c r="A606" s="259"/>
      <c s="257"/>
      <c s="257"/>
      <c s="257"/>
      <c s="257"/>
      <c s="257"/>
      <c s="257"/>
      <c s="257"/>
      <c s="257"/>
      <c s="257"/>
      <c s="257"/>
      <c s="257"/>
      <c s="257"/>
      <c s="256"/>
    </row>
    <row r="607" spans="1:14" ht="15" hidden="1">
      <c r="A607" s="259"/>
      <c s="257"/>
      <c s="257"/>
      <c s="257"/>
      <c s="257"/>
      <c s="257"/>
      <c s="257"/>
      <c s="257"/>
      <c s="257"/>
      <c s="257"/>
      <c s="257"/>
      <c s="257"/>
      <c s="257"/>
      <c s="256"/>
    </row>
    <row r="608" spans="1:14" ht="15" hidden="1">
      <c r="A608" s="259"/>
      <c s="257"/>
      <c s="257"/>
      <c s="257"/>
      <c s="257"/>
      <c s="257"/>
      <c s="257"/>
      <c s="257"/>
      <c s="257"/>
      <c s="257"/>
      <c s="257"/>
      <c s="257"/>
      <c s="257"/>
      <c s="256"/>
    </row>
    <row r="609" spans="1:14" ht="15" hidden="1">
      <c r="A609" s="259"/>
      <c s="257"/>
      <c s="257"/>
      <c s="257"/>
      <c s="257"/>
      <c s="257"/>
      <c s="257"/>
      <c s="257"/>
      <c s="257"/>
      <c s="257"/>
      <c s="257"/>
      <c s="257"/>
      <c s="257"/>
      <c s="256"/>
    </row>
    <row r="610" spans="1:14" ht="15" hidden="1">
      <c r="A610" s="259"/>
      <c s="257"/>
      <c s="257"/>
      <c s="257"/>
      <c s="257"/>
      <c s="257"/>
      <c s="257"/>
      <c s="257"/>
      <c s="257"/>
      <c s="257"/>
      <c s="257"/>
      <c s="257"/>
      <c s="257"/>
      <c s="256"/>
    </row>
    <row r="611" spans="1:14" ht="15" hidden="1">
      <c r="A611" s="259"/>
      <c s="257"/>
      <c s="257"/>
      <c s="257"/>
      <c s="257"/>
      <c s="257"/>
      <c s="257"/>
      <c s="257"/>
      <c s="257"/>
      <c s="257"/>
      <c s="257"/>
      <c s="257"/>
      <c s="257"/>
      <c s="256"/>
    </row>
    <row r="612" spans="1:14" ht="15" hidden="1">
      <c r="A612" s="259"/>
      <c s="257"/>
      <c s="257"/>
      <c s="257"/>
      <c s="257"/>
      <c s="257"/>
      <c s="257"/>
      <c s="257"/>
      <c s="257"/>
      <c s="257"/>
      <c s="257"/>
      <c s="257"/>
      <c s="257"/>
      <c s="256"/>
    </row>
    <row r="613" spans="1:14" ht="15" hidden="1">
      <c r="A613" s="259"/>
      <c s="257"/>
      <c s="257"/>
      <c s="257"/>
      <c s="257"/>
      <c s="257"/>
      <c s="257"/>
      <c s="257"/>
      <c s="257"/>
      <c s="257"/>
      <c s="257"/>
      <c s="257"/>
      <c s="257"/>
      <c s="256"/>
    </row>
    <row r="614" spans="1:14" ht="15" hidden="1">
      <c r="A614" s="259"/>
      <c s="257"/>
      <c s="257"/>
      <c s="257"/>
      <c s="257"/>
      <c s="257"/>
      <c s="257"/>
      <c s="257"/>
      <c s="257"/>
      <c s="257"/>
      <c s="257"/>
      <c s="257"/>
      <c s="257"/>
      <c s="256"/>
    </row>
    <row r="615" spans="1:14" ht="15" hidden="1">
      <c r="A615" s="259"/>
      <c s="257"/>
      <c s="257"/>
      <c s="257"/>
      <c s="257"/>
      <c s="257"/>
      <c s="257"/>
      <c s="257"/>
      <c s="257"/>
      <c s="257"/>
      <c s="257"/>
      <c s="257"/>
      <c s="257"/>
      <c s="256"/>
    </row>
    <row r="616" spans="1:14" ht="15" hidden="1">
      <c r="A616" s="259"/>
      <c s="257"/>
      <c s="257"/>
      <c s="257"/>
      <c s="257"/>
      <c s="257"/>
      <c s="257"/>
      <c s="257"/>
      <c s="257"/>
      <c s="257"/>
      <c s="257"/>
      <c s="257"/>
      <c s="257"/>
      <c s="256"/>
    </row>
    <row r="617" spans="1:14" ht="15" hidden="1">
      <c r="A617" s="259"/>
      <c s="257"/>
      <c s="257"/>
      <c s="257"/>
      <c s="257"/>
      <c s="257"/>
      <c s="257"/>
      <c s="257"/>
      <c s="257"/>
      <c s="257"/>
      <c s="257"/>
      <c s="257"/>
      <c s="257"/>
      <c s="256"/>
    </row>
    <row r="618" spans="1:14" ht="15" hidden="1">
      <c r="A618" s="259"/>
      <c s="257"/>
      <c s="257"/>
      <c s="257"/>
      <c s="257"/>
      <c s="257"/>
      <c s="257"/>
      <c s="257"/>
      <c s="257"/>
      <c s="257"/>
      <c s="257"/>
      <c s="257"/>
      <c s="257"/>
      <c s="256"/>
    </row>
    <row r="619" spans="1:14" ht="15" hidden="1">
      <c r="A619" s="259"/>
      <c s="257"/>
      <c s="257"/>
      <c s="257"/>
      <c s="257"/>
      <c s="257"/>
      <c s="257"/>
      <c s="257"/>
      <c s="257"/>
      <c s="257"/>
      <c s="257"/>
      <c s="257"/>
      <c s="257"/>
      <c s="256"/>
    </row>
    <row r="620" spans="1:14" ht="15" hidden="1">
      <c r="A620" s="259"/>
      <c s="257"/>
      <c s="257"/>
      <c s="257"/>
      <c s="257"/>
      <c s="257"/>
      <c s="257"/>
      <c s="257"/>
      <c s="257"/>
      <c s="257"/>
      <c s="257"/>
      <c s="257"/>
      <c s="257"/>
      <c s="256"/>
    </row>
    <row r="621" spans="1:14" ht="15" hidden="1">
      <c r="A621" s="259"/>
      <c s="257"/>
      <c s="257"/>
      <c s="257"/>
      <c s="257"/>
      <c s="257"/>
      <c s="257"/>
      <c s="257"/>
      <c s="257"/>
      <c s="257"/>
      <c s="257"/>
      <c s="257"/>
      <c s="257"/>
      <c s="256"/>
    </row>
    <row r="622" spans="1:14" ht="15" hidden="1">
      <c r="A622" s="259"/>
      <c s="257"/>
      <c s="257"/>
      <c s="257"/>
      <c s="257"/>
      <c s="257"/>
      <c s="257"/>
      <c s="257"/>
      <c s="257"/>
      <c s="257"/>
      <c s="257"/>
      <c s="257"/>
      <c s="257"/>
      <c s="256"/>
    </row>
    <row r="623" spans="1:14" ht="15" hidden="1">
      <c r="A623" s="259"/>
      <c s="257"/>
      <c s="257"/>
      <c s="257"/>
      <c s="257"/>
      <c s="257"/>
      <c s="257"/>
      <c s="257"/>
      <c s="257"/>
      <c s="257"/>
      <c s="257"/>
      <c s="257"/>
      <c s="257"/>
      <c s="256"/>
    </row>
    <row r="624" spans="1:14" ht="15" hidden="1">
      <c r="A624" s="259"/>
      <c s="257"/>
      <c s="257"/>
      <c s="257"/>
      <c s="257"/>
      <c s="257"/>
      <c s="257"/>
      <c s="257"/>
      <c s="257"/>
      <c s="257"/>
      <c s="257"/>
      <c s="257"/>
      <c s="257"/>
      <c s="256"/>
    </row>
    <row r="625" spans="1:14" ht="15" hidden="1">
      <c r="A625" s="259"/>
      <c s="257"/>
      <c s="257"/>
      <c s="257"/>
      <c s="257"/>
      <c s="257"/>
      <c s="257"/>
      <c s="257"/>
      <c s="257"/>
      <c s="257"/>
      <c s="257"/>
      <c s="257"/>
      <c s="257"/>
      <c s="256"/>
    </row>
    <row r="626" spans="1:14" ht="15" hidden="1">
      <c r="A626" s="259"/>
      <c s="257"/>
      <c s="257"/>
      <c s="257"/>
      <c s="257"/>
      <c s="257"/>
      <c s="257"/>
      <c s="257"/>
      <c s="257"/>
      <c s="257"/>
      <c s="257"/>
      <c s="257"/>
      <c s="257"/>
      <c s="256"/>
    </row>
    <row r="627" spans="1:14" ht="15" hidden="1">
      <c r="A627" s="259"/>
      <c s="257"/>
      <c s="257"/>
      <c s="257"/>
      <c s="257"/>
      <c s="257"/>
      <c s="257"/>
      <c s="257"/>
      <c s="257"/>
      <c s="257"/>
      <c s="257"/>
      <c s="257"/>
      <c s="257"/>
      <c s="256"/>
    </row>
    <row r="628" spans="1:14" ht="15" hidden="1">
      <c r="A628" s="259"/>
      <c s="257"/>
      <c s="257"/>
      <c s="257"/>
      <c s="257"/>
      <c s="257"/>
      <c s="257"/>
      <c s="257"/>
      <c s="257"/>
      <c s="257"/>
      <c s="257"/>
      <c s="257"/>
      <c s="257"/>
      <c s="256"/>
    </row>
    <row r="629" spans="1:14" ht="15" hidden="1">
      <c r="A629" s="259"/>
      <c s="257"/>
      <c s="257"/>
      <c s="257"/>
      <c s="257"/>
      <c s="257"/>
      <c s="257"/>
      <c s="257"/>
      <c s="257"/>
      <c s="257"/>
      <c s="257"/>
      <c s="257"/>
      <c s="257"/>
      <c s="256"/>
    </row>
    <row r="630" spans="1:14" ht="15" hidden="1">
      <c r="A630" s="259"/>
      <c s="257"/>
      <c s="257"/>
      <c s="257"/>
      <c s="257"/>
      <c s="257"/>
      <c s="257"/>
      <c s="257"/>
      <c s="257"/>
      <c s="257"/>
      <c s="257"/>
      <c s="257"/>
      <c s="257"/>
      <c s="256"/>
    </row>
    <row r="631" spans="1:14" ht="15" hidden="1">
      <c r="A631" s="259"/>
      <c s="257"/>
      <c s="257"/>
      <c s="257"/>
      <c s="257"/>
      <c s="257"/>
      <c s="257"/>
      <c s="257"/>
      <c s="257"/>
      <c s="257"/>
      <c s="257"/>
      <c s="257"/>
      <c s="257"/>
      <c s="256"/>
    </row>
    <row r="632" spans="1:14" ht="15" hidden="1">
      <c r="A632" s="259"/>
      <c s="257"/>
      <c s="257"/>
      <c s="257"/>
      <c s="257"/>
      <c s="257"/>
      <c s="257"/>
      <c s="257"/>
      <c s="257"/>
      <c s="257"/>
      <c s="257"/>
      <c s="257"/>
      <c s="257"/>
      <c s="256"/>
    </row>
    <row r="633" spans="1:14" ht="15" hidden="1">
      <c r="A633" s="259"/>
      <c s="257"/>
      <c s="257"/>
      <c s="257"/>
      <c s="257"/>
      <c s="257"/>
      <c s="257"/>
      <c s="257"/>
      <c s="257"/>
      <c s="257"/>
      <c s="257"/>
      <c s="257"/>
      <c s="257"/>
      <c s="256"/>
    </row>
    <row r="634" spans="1:14" ht="15" hidden="1">
      <c r="A634" s="259"/>
      <c s="257"/>
      <c s="257"/>
      <c s="257"/>
      <c s="257"/>
      <c s="257"/>
      <c s="257"/>
      <c s="257"/>
      <c s="257"/>
      <c s="257"/>
      <c s="257"/>
      <c s="257"/>
      <c s="257"/>
      <c s="256"/>
    </row>
    <row r="635" spans="1:14" ht="15" hidden="1">
      <c r="A635" s="259"/>
      <c s="257"/>
      <c s="257"/>
      <c s="257"/>
      <c s="257"/>
      <c s="257"/>
      <c s="257"/>
      <c s="257"/>
      <c s="257"/>
      <c s="257"/>
      <c s="257"/>
      <c s="257"/>
      <c s="257"/>
      <c s="256"/>
    </row>
    <row r="636" spans="1:14" ht="15" hidden="1">
      <c r="A636" s="259"/>
      <c s="257"/>
      <c s="257"/>
      <c s="257"/>
      <c s="257"/>
      <c s="257"/>
      <c s="257"/>
      <c s="257"/>
      <c s="257"/>
      <c s="257"/>
      <c s="257"/>
      <c s="257"/>
      <c s="257"/>
      <c s="256"/>
    </row>
    <row r="637" spans="1:14" ht="15" hidden="1">
      <c r="A637" s="259"/>
      <c s="257"/>
      <c s="257"/>
      <c s="257"/>
      <c s="257"/>
      <c s="257"/>
      <c s="257"/>
      <c s="257"/>
      <c s="257"/>
      <c s="257"/>
      <c s="257"/>
      <c s="257"/>
      <c s="257"/>
      <c s="256"/>
    </row>
    <row r="638" spans="1:14" ht="15" hidden="1">
      <c r="A638" s="259"/>
      <c s="257"/>
      <c s="257"/>
      <c s="257"/>
      <c s="257"/>
      <c s="257"/>
      <c s="257"/>
      <c s="257"/>
      <c s="257"/>
      <c s="257"/>
      <c s="257"/>
      <c s="257"/>
      <c s="257"/>
      <c s="256"/>
    </row>
    <row r="639" spans="1:14" ht="15" hidden="1">
      <c r="A639" s="259"/>
      <c s="257"/>
      <c s="257"/>
      <c s="257"/>
      <c s="257"/>
      <c s="257"/>
      <c s="257"/>
      <c s="257"/>
      <c s="257"/>
      <c s="257"/>
      <c s="257"/>
      <c s="257"/>
      <c s="257"/>
      <c s="256"/>
    </row>
    <row r="640" spans="1:14" ht="15" hidden="1">
      <c r="A640" s="259"/>
      <c s="257"/>
      <c s="257"/>
      <c s="257"/>
      <c s="257"/>
      <c s="257"/>
      <c s="257"/>
      <c s="257"/>
      <c s="257"/>
      <c s="257"/>
      <c s="257"/>
      <c s="257"/>
      <c s="257"/>
      <c s="256"/>
    </row>
    <row r="641" spans="1:14" ht="15" hidden="1">
      <c r="A641" s="259"/>
      <c s="257"/>
      <c s="257"/>
      <c s="257"/>
      <c s="257"/>
      <c s="257"/>
      <c s="257"/>
      <c s="257"/>
      <c s="257"/>
      <c s="257"/>
      <c s="257"/>
      <c s="257"/>
      <c s="257"/>
      <c s="256"/>
    </row>
    <row r="642" spans="1:14" ht="15" hidden="1">
      <c r="A642" s="259"/>
      <c s="257"/>
      <c s="257"/>
      <c s="257"/>
      <c s="257"/>
      <c s="257"/>
      <c s="257"/>
      <c s="257"/>
      <c s="257"/>
      <c s="257"/>
      <c s="257"/>
      <c s="257"/>
      <c s="257"/>
      <c s="256"/>
    </row>
    <row r="643" spans="1:14" ht="15" hidden="1">
      <c r="A643" s="259"/>
      <c s="257"/>
      <c s="257"/>
      <c s="257"/>
      <c s="257"/>
      <c s="257"/>
      <c s="257"/>
      <c s="257"/>
      <c s="257"/>
      <c s="257"/>
      <c s="257"/>
      <c s="257"/>
      <c s="257"/>
      <c s="256"/>
    </row>
    <row r="644" spans="1:14" ht="15" hidden="1">
      <c r="A644" s="259"/>
      <c s="257"/>
      <c s="257"/>
      <c s="257"/>
      <c s="257"/>
      <c s="257"/>
      <c s="257"/>
      <c s="257"/>
      <c s="257"/>
      <c s="257"/>
      <c s="257"/>
      <c s="257"/>
      <c s="257"/>
      <c s="256"/>
    </row>
    <row r="645" spans="1:14" ht="15" hidden="1">
      <c r="A645" s="259"/>
      <c s="257"/>
      <c s="257"/>
      <c s="257"/>
      <c s="257"/>
      <c s="257"/>
      <c s="257"/>
      <c s="257"/>
      <c s="257"/>
      <c s="257"/>
      <c s="257"/>
      <c s="257"/>
      <c s="257"/>
      <c s="256"/>
    </row>
    <row r="646" spans="1:14" ht="15" hidden="1">
      <c r="A646" s="259"/>
      <c s="257"/>
      <c s="257"/>
      <c s="257"/>
      <c s="257"/>
      <c s="257"/>
      <c s="257"/>
      <c s="257"/>
      <c s="257"/>
      <c s="257"/>
      <c s="257"/>
      <c s="257"/>
      <c s="257"/>
      <c s="256"/>
    </row>
    <row r="647" spans="1:14" ht="15" hidden="1">
      <c r="A647" s="259"/>
      <c s="257"/>
      <c s="257"/>
      <c s="257"/>
      <c s="257"/>
      <c s="257"/>
      <c s="257"/>
      <c s="257"/>
      <c s="257"/>
      <c s="257"/>
      <c s="257"/>
      <c s="257"/>
      <c s="257"/>
      <c s="256"/>
    </row>
    <row r="648" spans="1:14" ht="15" hidden="1">
      <c r="A648" s="259"/>
      <c s="257"/>
      <c s="257"/>
      <c s="257"/>
      <c s="257"/>
      <c s="257"/>
      <c s="257"/>
      <c s="257"/>
      <c s="257"/>
      <c s="257"/>
      <c s="257"/>
      <c s="257"/>
      <c s="257"/>
      <c s="256"/>
    </row>
    <row r="649" spans="1:14" ht="15" hidden="1">
      <c r="A649" s="259"/>
      <c s="257"/>
      <c s="257"/>
      <c s="257"/>
      <c s="257"/>
      <c s="257"/>
      <c s="257"/>
      <c s="257"/>
      <c s="257"/>
      <c s="257"/>
      <c s="257"/>
      <c s="257"/>
      <c s="257"/>
      <c s="256"/>
    </row>
    <row r="650" spans="1:14" ht="15" hidden="1">
      <c r="A650" s="259"/>
      <c s="257"/>
      <c s="257"/>
      <c s="257"/>
      <c s="257"/>
      <c s="257"/>
      <c s="257"/>
      <c s="257"/>
      <c s="257"/>
      <c s="257"/>
      <c s="257"/>
      <c s="257"/>
      <c s="257"/>
      <c s="256"/>
    </row>
    <row r="651" spans="1:14" ht="15" hidden="1">
      <c r="A651" s="259"/>
      <c s="257"/>
      <c s="257"/>
      <c s="257"/>
      <c s="257"/>
      <c s="257"/>
      <c s="257"/>
      <c s="257"/>
      <c s="257"/>
      <c s="257"/>
      <c s="257"/>
      <c s="257"/>
      <c s="257"/>
      <c s="256"/>
    </row>
    <row r="652" spans="1:14" ht="15" hidden="1">
      <c r="A652" s="259"/>
      <c s="257"/>
      <c s="257"/>
      <c s="257"/>
      <c s="257"/>
      <c s="257"/>
      <c s="257"/>
      <c s="257"/>
      <c s="257"/>
      <c s="257"/>
      <c s="257"/>
      <c s="257"/>
      <c s="257"/>
      <c s="256"/>
    </row>
    <row r="653" spans="1:14" ht="15" hidden="1">
      <c r="A653" s="259"/>
      <c s="257"/>
      <c s="257"/>
      <c s="257"/>
      <c s="257"/>
      <c s="257"/>
      <c s="257"/>
      <c s="257"/>
      <c s="257"/>
      <c s="257"/>
      <c s="257"/>
      <c s="257"/>
      <c s="257"/>
      <c s="256"/>
    </row>
    <row r="654" spans="1:14" ht="15" hidden="1">
      <c r="A654" s="259"/>
      <c s="257"/>
      <c s="257"/>
      <c s="257"/>
      <c s="257"/>
      <c s="257"/>
      <c s="257"/>
      <c s="257"/>
      <c s="257"/>
      <c s="257"/>
      <c s="257"/>
      <c s="257"/>
      <c s="257"/>
      <c s="256"/>
    </row>
    <row r="655" spans="1:14" ht="15" hidden="1">
      <c r="A655" s="259"/>
      <c s="257"/>
      <c s="257"/>
      <c s="257"/>
      <c s="257"/>
      <c s="257"/>
      <c s="257"/>
      <c s="257"/>
      <c s="257"/>
      <c s="257"/>
      <c s="257"/>
      <c s="257"/>
      <c s="257"/>
      <c s="256"/>
    </row>
    <row r="656" spans="1:14" ht="15" hidden="1">
      <c r="A656" s="259"/>
      <c s="257"/>
      <c s="257"/>
      <c s="257"/>
      <c s="257"/>
      <c s="257"/>
      <c s="257"/>
      <c s="257"/>
      <c s="257"/>
      <c s="257"/>
      <c s="257"/>
      <c s="257"/>
      <c s="257"/>
      <c s="256"/>
    </row>
    <row r="657" spans="1:14" ht="15" hidden="1">
      <c r="A657" s="259"/>
      <c s="257"/>
      <c s="257"/>
      <c s="257"/>
      <c s="257"/>
      <c s="257"/>
      <c s="257"/>
      <c s="257"/>
      <c s="257"/>
      <c s="257"/>
      <c s="257"/>
      <c s="257"/>
      <c s="257"/>
      <c s="256"/>
    </row>
    <row r="658" spans="1:14" ht="15" hidden="1">
      <c r="A658" s="259"/>
      <c s="257"/>
      <c s="257"/>
      <c s="257"/>
      <c s="257"/>
      <c s="257"/>
      <c s="257"/>
      <c s="257"/>
      <c s="257"/>
      <c s="257"/>
      <c s="257"/>
      <c s="257"/>
      <c s="257"/>
      <c s="256"/>
    </row>
    <row r="659" spans="1:14" ht="15" hidden="1">
      <c r="A659" s="259"/>
      <c s="257"/>
      <c s="257"/>
      <c s="257"/>
      <c s="257"/>
      <c s="257"/>
      <c s="257"/>
      <c s="257"/>
      <c s="257"/>
      <c s="257"/>
      <c s="257"/>
      <c s="257"/>
      <c s="257"/>
      <c s="256"/>
    </row>
    <row r="660" spans="1:14" ht="15" hidden="1">
      <c r="A660" s="259"/>
      <c s="257"/>
      <c s="257"/>
      <c s="257"/>
      <c s="257"/>
      <c s="257"/>
      <c s="257"/>
      <c s="257"/>
      <c s="257"/>
      <c s="257"/>
      <c s="257"/>
      <c s="257"/>
      <c s="257"/>
      <c s="256"/>
    </row>
    <row r="661" spans="1:14" ht="15" hidden="1">
      <c r="A661" s="259"/>
      <c s="257"/>
      <c s="257"/>
      <c s="257"/>
      <c s="257"/>
      <c s="257"/>
      <c s="257"/>
      <c s="257"/>
      <c s="257"/>
      <c s="257"/>
      <c s="257"/>
      <c s="257"/>
      <c s="257"/>
      <c s="256"/>
    </row>
    <row r="662" spans="1:14" ht="15" hidden="1">
      <c r="A662" s="259"/>
      <c s="257"/>
      <c s="257"/>
      <c s="257"/>
      <c s="257"/>
      <c s="257"/>
      <c s="257"/>
      <c s="257"/>
      <c s="257"/>
      <c s="257"/>
      <c s="257"/>
      <c s="257"/>
      <c s="257"/>
      <c s="256"/>
    </row>
    <row r="663" spans="1:14" ht="15" hidden="1">
      <c r="A663" s="259"/>
      <c s="257"/>
      <c s="257"/>
      <c s="257"/>
      <c s="257"/>
      <c s="257"/>
      <c s="257"/>
      <c s="257"/>
      <c s="257"/>
      <c s="257"/>
      <c s="257"/>
      <c s="257"/>
      <c s="257"/>
      <c s="256"/>
    </row>
    <row r="664" spans="1:14" ht="15" hidden="1">
      <c r="A664" s="259"/>
      <c s="257"/>
      <c s="257"/>
      <c s="257"/>
      <c s="257"/>
      <c s="257"/>
      <c s="257"/>
      <c s="257"/>
      <c s="257"/>
      <c s="257"/>
      <c s="257"/>
      <c s="257"/>
      <c s="257"/>
      <c s="256"/>
    </row>
    <row r="665" spans="1:14" ht="15" hidden="1">
      <c r="A665" s="259"/>
      <c s="257"/>
      <c s="257"/>
      <c s="257"/>
      <c s="257"/>
      <c s="257"/>
      <c s="257"/>
      <c s="257"/>
      <c s="257"/>
      <c s="257"/>
      <c s="257"/>
      <c s="257"/>
      <c s="257"/>
      <c s="256"/>
    </row>
    <row r="666" spans="1:14" ht="15" hidden="1">
      <c r="A666" s="259"/>
      <c s="257"/>
      <c s="257"/>
      <c s="257"/>
      <c s="257"/>
      <c s="257"/>
      <c s="257"/>
      <c s="257"/>
      <c s="257"/>
      <c s="257"/>
      <c s="257"/>
      <c s="257"/>
      <c s="257"/>
      <c s="256"/>
    </row>
    <row r="667" spans="1:14" ht="15" hidden="1">
      <c r="A667" s="259"/>
      <c s="257"/>
      <c s="257"/>
      <c s="257"/>
      <c s="257"/>
      <c s="257"/>
      <c s="257"/>
      <c s="257"/>
      <c s="257"/>
      <c s="257"/>
      <c s="257"/>
      <c s="257"/>
      <c s="257"/>
      <c s="256"/>
    </row>
    <row r="668" spans="1:14" ht="15" hidden="1">
      <c r="A668" s="259"/>
      <c s="257"/>
      <c s="257"/>
      <c s="257"/>
      <c s="257"/>
      <c s="257"/>
      <c s="257"/>
      <c s="257"/>
      <c s="257"/>
      <c s="257"/>
      <c s="257"/>
      <c s="257"/>
      <c s="257"/>
      <c s="256"/>
    </row>
    <row r="669" spans="1:14" ht="15" hidden="1">
      <c r="A669" s="259"/>
      <c s="257"/>
      <c s="257"/>
      <c s="257"/>
      <c s="257"/>
      <c s="257"/>
      <c s="257"/>
      <c s="257"/>
      <c s="257"/>
      <c s="257"/>
      <c s="257"/>
      <c s="257"/>
      <c s="257"/>
      <c s="256"/>
    </row>
    <row r="670" spans="1:14" ht="15" hidden="1">
      <c r="A670" s="259"/>
      <c s="257"/>
      <c s="257"/>
      <c s="257"/>
      <c s="257"/>
      <c s="257"/>
      <c s="257"/>
      <c s="257"/>
      <c s="257"/>
      <c s="257"/>
      <c s="257"/>
      <c s="257"/>
      <c s="257"/>
      <c s="256"/>
    </row>
    <row r="671" spans="1:14" ht="15" hidden="1">
      <c r="A671" s="259"/>
      <c s="257"/>
      <c s="257"/>
      <c s="257"/>
      <c s="257"/>
      <c s="257"/>
      <c s="257"/>
      <c s="257"/>
      <c s="257"/>
      <c s="257"/>
      <c s="257"/>
      <c s="257"/>
      <c s="257"/>
      <c s="256"/>
    </row>
    <row r="672" spans="1:14" ht="15" hidden="1">
      <c r="A672" s="259"/>
      <c s="257"/>
      <c s="257"/>
      <c s="257"/>
      <c s="257"/>
      <c s="257"/>
      <c s="257"/>
      <c s="257"/>
      <c s="257"/>
      <c s="257"/>
      <c s="257"/>
      <c s="257"/>
      <c s="257"/>
      <c s="256"/>
    </row>
    <row r="673" spans="1:14" ht="15" hidden="1">
      <c r="A673" s="259"/>
      <c s="257"/>
      <c s="257"/>
      <c s="257"/>
      <c s="257"/>
      <c s="257"/>
      <c s="257"/>
      <c s="257"/>
      <c s="257"/>
      <c s="257"/>
      <c s="257"/>
      <c s="257"/>
      <c s="257"/>
      <c s="256"/>
    </row>
    <row r="674" spans="1:14" ht="15" hidden="1">
      <c r="A674" s="259"/>
      <c s="257"/>
      <c s="257"/>
      <c s="257"/>
      <c s="257"/>
      <c s="257"/>
      <c s="257"/>
      <c s="257"/>
      <c s="257"/>
      <c s="257"/>
      <c s="257"/>
      <c s="257"/>
      <c s="257"/>
      <c s="256"/>
    </row>
    <row r="675" spans="1:14" ht="15" hidden="1">
      <c r="A675" s="259"/>
      <c s="257"/>
      <c s="257"/>
      <c s="257"/>
      <c s="257"/>
      <c s="257"/>
      <c s="257"/>
      <c s="257"/>
      <c s="257"/>
      <c s="257"/>
      <c s="257"/>
      <c s="257"/>
      <c s="257"/>
      <c s="256"/>
    </row>
    <row r="676" spans="1:14" ht="15" hidden="1">
      <c r="A676" s="259"/>
      <c s="257"/>
      <c s="257"/>
      <c s="257"/>
      <c s="257"/>
      <c s="257"/>
      <c s="257"/>
      <c s="257"/>
      <c s="257"/>
      <c s="257"/>
      <c s="257"/>
      <c s="257"/>
      <c s="257"/>
      <c s="256"/>
    </row>
    <row r="677" spans="1:14" ht="15" hidden="1">
      <c r="A677" s="259"/>
      <c s="257"/>
      <c s="257"/>
      <c s="257"/>
      <c s="257"/>
      <c s="257"/>
      <c s="257"/>
      <c s="257"/>
      <c s="257"/>
      <c s="257"/>
      <c s="257"/>
      <c s="257"/>
      <c s="257"/>
      <c s="256"/>
    </row>
    <row r="678" spans="1:14" ht="15" hidden="1">
      <c r="A678" s="259"/>
      <c s="257"/>
      <c s="257"/>
      <c s="257"/>
      <c s="257"/>
      <c s="257"/>
      <c s="257"/>
      <c s="257"/>
      <c s="257"/>
      <c s="257"/>
      <c s="257"/>
      <c s="257"/>
      <c s="257"/>
      <c s="256"/>
    </row>
    <row r="679" spans="1:14" ht="15" hidden="1">
      <c r="A679" s="259"/>
      <c s="257"/>
      <c s="257"/>
      <c s="257"/>
      <c s="257"/>
      <c s="257"/>
      <c s="257"/>
      <c s="257"/>
      <c s="257"/>
      <c s="257"/>
      <c s="257"/>
      <c s="257"/>
      <c s="257"/>
      <c s="256"/>
    </row>
    <row r="680" spans="1:14" ht="15" hidden="1">
      <c r="A680" s="259"/>
      <c s="257"/>
      <c s="257"/>
      <c s="257"/>
      <c s="257"/>
      <c s="257"/>
      <c s="257"/>
      <c s="257"/>
      <c s="257"/>
      <c s="257"/>
      <c s="257"/>
      <c s="257"/>
      <c s="257"/>
      <c s="256"/>
    </row>
    <row r="681" spans="1:14" ht="15" hidden="1">
      <c r="A681" s="259"/>
      <c s="257"/>
      <c s="257"/>
      <c s="257"/>
      <c s="257"/>
      <c s="257"/>
      <c s="257"/>
      <c s="257"/>
      <c s="257"/>
      <c s="257"/>
      <c s="257"/>
      <c s="257"/>
      <c s="257"/>
      <c s="256"/>
    </row>
    <row r="682" spans="1:14" ht="15" hidden="1">
      <c r="A682" s="259"/>
      <c s="257"/>
      <c s="257"/>
      <c s="257"/>
      <c s="257"/>
      <c s="257"/>
      <c s="257"/>
      <c s="257"/>
      <c s="257"/>
      <c s="257"/>
      <c s="257"/>
      <c s="257"/>
      <c s="257"/>
      <c s="256"/>
    </row>
    <row r="683" spans="1:14" ht="15" hidden="1">
      <c r="A683" s="259"/>
      <c s="257"/>
      <c s="257"/>
      <c s="257"/>
      <c s="257"/>
      <c s="257"/>
      <c s="257"/>
      <c s="257"/>
      <c s="257"/>
      <c s="257"/>
      <c s="257"/>
      <c s="257"/>
      <c s="257"/>
      <c s="256"/>
    </row>
    <row r="684" spans="1:14" ht="15" hidden="1">
      <c r="A684" s="259"/>
      <c s="257"/>
      <c s="257"/>
      <c s="257"/>
      <c s="257"/>
      <c s="257"/>
      <c s="257"/>
      <c s="257"/>
      <c s="257"/>
      <c s="257"/>
      <c s="257"/>
      <c s="257"/>
      <c s="257"/>
      <c s="256"/>
    </row>
    <row r="685" spans="1:14" ht="15" hidden="1">
      <c r="A685" s="259"/>
      <c s="257"/>
      <c s="257"/>
      <c s="257"/>
      <c s="257"/>
      <c s="257"/>
      <c s="257"/>
      <c s="257"/>
      <c s="257"/>
      <c s="257"/>
      <c s="257"/>
      <c s="257"/>
      <c s="257"/>
      <c s="256"/>
    </row>
    <row r="686" spans="1:14" ht="15" hidden="1">
      <c r="A686" s="259"/>
      <c s="257"/>
      <c s="257"/>
      <c s="257"/>
      <c s="257"/>
      <c s="257"/>
      <c s="257"/>
      <c s="257"/>
      <c s="257"/>
      <c s="257"/>
      <c s="257"/>
      <c s="257"/>
      <c s="257"/>
      <c s="256"/>
    </row>
    <row r="687" spans="1:14" ht="15" hidden="1">
      <c r="A687" s="259"/>
      <c s="257"/>
      <c s="257"/>
      <c s="257"/>
      <c s="257"/>
      <c s="257"/>
      <c s="257"/>
      <c s="257"/>
      <c s="257"/>
      <c s="257"/>
      <c s="257"/>
      <c s="257"/>
      <c s="257"/>
      <c s="256"/>
    </row>
    <row r="688" spans="1:14" ht="15" hidden="1">
      <c r="A688" s="259"/>
      <c s="257"/>
      <c s="257"/>
      <c s="257"/>
      <c s="257"/>
      <c s="257"/>
      <c s="257"/>
      <c s="257"/>
      <c s="257"/>
      <c s="257"/>
      <c s="257"/>
      <c s="257"/>
      <c s="257"/>
      <c s="256"/>
    </row>
    <row r="689" spans="1:14" ht="15" hidden="1">
      <c r="A689" s="259"/>
      <c s="257"/>
      <c s="257"/>
      <c s="257"/>
      <c s="257"/>
      <c s="257"/>
      <c s="257"/>
      <c s="257"/>
      <c s="257"/>
      <c s="257"/>
      <c s="257"/>
      <c s="257"/>
      <c s="257"/>
      <c s="256"/>
    </row>
    <row r="690" spans="1:14" ht="15" hidden="1">
      <c r="A690" s="259"/>
      <c s="257"/>
      <c s="257"/>
      <c s="257"/>
      <c s="257"/>
      <c s="257"/>
      <c s="257"/>
      <c s="257"/>
      <c s="257"/>
      <c s="257"/>
      <c s="257"/>
      <c s="257"/>
      <c s="257"/>
      <c s="256"/>
    </row>
    <row r="691" spans="1:14" ht="15" hidden="1">
      <c r="A691" s="259"/>
      <c s="257"/>
      <c s="257"/>
      <c s="257"/>
      <c s="257"/>
      <c s="257"/>
      <c s="257"/>
      <c s="257"/>
      <c s="257"/>
      <c s="257"/>
      <c s="257"/>
      <c s="257"/>
      <c s="257"/>
      <c s="256"/>
    </row>
    <row r="692" spans="1:14" ht="15" hidden="1">
      <c r="A692" s="259"/>
      <c s="257"/>
      <c s="257"/>
      <c s="257"/>
      <c s="257"/>
      <c s="257"/>
      <c s="257"/>
      <c s="257"/>
      <c s="257"/>
      <c s="257"/>
      <c s="257"/>
      <c s="257"/>
      <c s="257"/>
      <c s="256"/>
    </row>
    <row r="693" spans="1:14" ht="15" hidden="1">
      <c r="A693" s="259"/>
      <c s="257"/>
      <c s="257"/>
      <c s="257"/>
      <c s="257"/>
      <c s="257"/>
      <c s="257"/>
      <c s="257"/>
      <c s="257"/>
      <c s="257"/>
      <c s="257"/>
      <c s="257"/>
      <c s="257"/>
      <c s="256"/>
    </row>
    <row r="694" spans="1:14" ht="15" hidden="1">
      <c r="A694" s="259"/>
      <c s="257"/>
      <c s="257"/>
      <c s="257"/>
      <c s="257"/>
      <c s="257"/>
      <c s="257"/>
      <c s="257"/>
      <c s="257"/>
      <c s="257"/>
      <c s="257"/>
      <c s="257"/>
      <c s="257"/>
      <c s="256"/>
    </row>
    <row r="695" spans="1:14" ht="15" hidden="1">
      <c r="A695" s="259"/>
      <c s="257"/>
      <c s="257"/>
      <c s="257"/>
      <c s="257"/>
      <c s="257"/>
      <c s="257"/>
      <c s="257"/>
      <c s="257"/>
      <c s="257"/>
      <c s="257"/>
      <c s="257"/>
      <c s="257"/>
      <c s="256"/>
    </row>
    <row r="696" spans="1:14" ht="15" hidden="1">
      <c r="A696" s="259"/>
      <c s="257"/>
      <c s="257"/>
      <c s="257"/>
      <c s="257"/>
      <c s="257"/>
      <c s="257"/>
      <c s="257"/>
      <c s="257"/>
      <c s="257"/>
      <c s="257"/>
      <c s="257"/>
      <c s="257"/>
      <c s="256"/>
    </row>
    <row r="697" spans="1:14" ht="15" hidden="1">
      <c r="A697" s="259"/>
      <c s="257"/>
      <c s="257"/>
      <c s="257"/>
      <c s="257"/>
      <c s="257"/>
      <c s="257"/>
      <c s="257"/>
      <c s="257"/>
      <c s="257"/>
      <c s="257"/>
      <c s="257"/>
      <c s="257"/>
      <c s="256"/>
    </row>
    <row r="698" spans="1:14" ht="15" hidden="1">
      <c r="A698" s="259"/>
      <c s="257"/>
      <c s="257"/>
      <c s="257"/>
      <c s="257"/>
      <c s="257"/>
      <c s="257"/>
      <c s="257"/>
      <c s="257"/>
      <c s="257"/>
      <c s="257"/>
      <c s="257"/>
      <c s="257"/>
      <c s="256"/>
    </row>
    <row r="699" spans="1:14" ht="15" hidden="1">
      <c r="A699" s="259"/>
      <c s="257"/>
      <c s="257"/>
      <c s="257"/>
      <c s="257"/>
      <c s="257"/>
      <c s="257"/>
      <c s="257"/>
      <c s="257"/>
      <c s="257"/>
      <c s="257"/>
      <c s="257"/>
      <c s="257"/>
      <c s="256"/>
    </row>
    <row r="700" spans="1:14" ht="15" hidden="1">
      <c r="A700" s="259"/>
      <c s="257"/>
      <c s="257"/>
      <c s="257"/>
      <c s="257"/>
      <c s="257"/>
      <c s="257"/>
      <c s="257"/>
      <c s="257"/>
      <c s="257"/>
      <c s="257"/>
      <c s="257"/>
      <c s="257"/>
      <c s="256"/>
    </row>
    <row r="701" spans="1:14" ht="15" hidden="1">
      <c r="A701" s="259"/>
      <c s="257"/>
      <c s="257"/>
      <c s="257"/>
      <c s="257"/>
      <c s="257"/>
      <c s="257"/>
      <c s="257"/>
      <c s="257"/>
      <c s="257"/>
      <c s="257"/>
      <c s="257"/>
      <c s="257"/>
      <c s="256"/>
    </row>
    <row r="702" spans="1:14" ht="15" hidden="1">
      <c r="A702" s="259"/>
      <c s="257"/>
      <c s="257"/>
      <c s="257"/>
      <c s="257"/>
      <c s="257"/>
      <c s="257"/>
      <c s="257"/>
      <c s="257"/>
      <c s="257"/>
      <c s="257"/>
      <c s="257"/>
      <c s="257"/>
      <c s="256"/>
    </row>
    <row r="703" spans="1:14" ht="15" hidden="1">
      <c r="A703" s="259"/>
      <c s="257"/>
      <c s="257"/>
      <c s="257"/>
      <c s="257"/>
      <c s="257"/>
      <c s="257"/>
      <c s="257"/>
      <c s="257"/>
      <c s="257"/>
      <c s="257"/>
      <c s="257"/>
      <c s="257"/>
      <c s="256"/>
    </row>
    <row r="704" spans="1:14" ht="15" hidden="1">
      <c r="A704" s="259"/>
      <c s="257"/>
      <c s="257"/>
      <c s="257"/>
      <c s="257"/>
      <c s="257"/>
      <c s="257"/>
      <c s="257"/>
      <c s="257"/>
      <c s="257"/>
      <c s="257"/>
      <c s="257"/>
      <c s="257"/>
      <c s="256"/>
    </row>
    <row r="705" spans="1:14" ht="15" hidden="1">
      <c r="A705" s="259"/>
      <c s="257"/>
      <c s="257"/>
      <c s="257"/>
      <c s="257"/>
      <c s="257"/>
      <c s="257"/>
      <c s="257"/>
      <c s="257"/>
      <c s="257"/>
      <c s="257"/>
      <c s="257"/>
      <c s="257"/>
      <c s="256"/>
    </row>
    <row r="706" spans="1:14" ht="15" hidden="1">
      <c r="A706" s="259"/>
      <c s="257"/>
      <c s="257"/>
      <c s="257"/>
      <c s="257"/>
      <c s="257"/>
      <c s="257"/>
      <c s="257"/>
      <c s="257"/>
      <c s="257"/>
      <c s="257"/>
      <c s="257"/>
      <c s="257"/>
      <c s="256"/>
    </row>
    <row r="707" spans="1:14" ht="15" hidden="1">
      <c r="A707" s="259"/>
      <c s="257"/>
      <c s="257"/>
      <c s="257"/>
      <c s="257"/>
      <c s="257"/>
      <c s="257"/>
      <c s="257"/>
      <c s="257"/>
      <c s="257"/>
      <c s="257"/>
      <c s="257"/>
      <c s="257"/>
      <c s="256"/>
    </row>
    <row r="708" spans="1:14" ht="15" hidden="1">
      <c r="A708" s="259"/>
      <c s="257"/>
      <c s="257"/>
      <c s="257"/>
      <c s="257"/>
      <c s="257"/>
      <c s="257"/>
      <c s="257"/>
      <c s="257"/>
      <c s="257"/>
      <c s="257"/>
      <c s="257"/>
      <c s="257"/>
      <c s="256"/>
    </row>
    <row r="709" spans="1:14" ht="15" hidden="1">
      <c r="A709" s="259"/>
      <c s="257"/>
      <c s="257"/>
      <c s="257"/>
      <c s="257"/>
      <c s="257"/>
      <c s="257"/>
      <c s="257"/>
      <c s="257"/>
      <c s="257"/>
      <c s="257"/>
      <c s="257"/>
      <c s="257"/>
      <c s="256"/>
    </row>
    <row r="710" spans="1:14" ht="15" hidden="1">
      <c r="A710" s="259"/>
      <c s="257"/>
      <c s="257"/>
      <c s="257"/>
      <c s="257"/>
      <c s="257"/>
      <c s="257"/>
      <c s="257"/>
      <c s="257"/>
      <c s="257"/>
      <c s="257"/>
      <c s="257"/>
      <c s="257"/>
      <c s="256"/>
    </row>
    <row r="711" spans="1:14" ht="15" hidden="1">
      <c r="A711" s="259"/>
      <c s="257"/>
      <c s="257"/>
      <c s="257"/>
      <c s="257"/>
      <c s="257"/>
      <c s="257"/>
      <c s="257"/>
      <c s="257"/>
      <c s="257"/>
      <c s="257"/>
      <c s="257"/>
      <c s="257"/>
      <c s="256"/>
    </row>
    <row r="712" spans="1:14" ht="15" hidden="1">
      <c r="A712" s="259"/>
      <c s="257"/>
      <c s="257"/>
      <c s="257"/>
      <c s="257"/>
      <c s="257"/>
      <c s="257"/>
      <c s="257"/>
      <c s="257"/>
      <c s="257"/>
      <c s="257"/>
      <c s="257"/>
      <c s="257"/>
      <c s="256"/>
    </row>
    <row r="713" spans="1:14" ht="15" hidden="1">
      <c r="A713" s="259"/>
      <c s="257"/>
      <c s="257"/>
      <c s="257"/>
      <c s="257"/>
      <c s="257"/>
      <c s="257"/>
      <c s="257"/>
      <c s="257"/>
      <c s="257"/>
      <c s="257"/>
      <c s="257"/>
      <c s="257"/>
      <c s="256"/>
    </row>
    <row r="714" spans="1:14" ht="15" hidden="1">
      <c r="A714" s="259"/>
      <c s="257"/>
      <c s="257"/>
      <c s="257"/>
      <c s="257"/>
      <c s="257"/>
      <c s="257"/>
      <c s="257"/>
      <c s="257"/>
      <c s="257"/>
      <c s="257"/>
      <c s="257"/>
      <c s="257"/>
      <c s="256"/>
    </row>
    <row r="715" spans="1:14" ht="15" hidden="1">
      <c r="A715" s="259"/>
      <c s="257"/>
      <c s="257"/>
      <c s="257"/>
      <c s="257"/>
      <c s="257"/>
      <c s="257"/>
      <c s="257"/>
      <c s="257"/>
      <c s="257"/>
      <c s="257"/>
      <c s="257"/>
      <c s="257"/>
      <c s="256"/>
    </row>
    <row r="716" spans="1:14" ht="15" hidden="1">
      <c r="A716" s="259"/>
      <c s="257"/>
      <c s="257"/>
      <c s="257"/>
      <c s="257"/>
      <c s="257"/>
      <c s="257"/>
      <c s="257"/>
      <c s="257"/>
      <c s="257"/>
      <c s="257"/>
      <c s="257"/>
      <c s="257"/>
      <c s="256"/>
    </row>
    <row r="717" spans="1:14" ht="15" hidden="1">
      <c r="A717" s="259"/>
      <c s="257"/>
      <c s="257"/>
      <c s="257"/>
      <c s="257"/>
      <c s="257"/>
      <c s="257"/>
      <c s="257"/>
      <c s="257"/>
      <c s="257"/>
      <c s="257"/>
      <c s="257"/>
      <c s="257"/>
      <c s="256"/>
    </row>
    <row r="718" spans="1:14" ht="15" hidden="1">
      <c r="A718" s="259"/>
      <c s="257"/>
      <c s="257"/>
      <c s="257"/>
      <c s="257"/>
      <c s="257"/>
      <c s="257"/>
      <c s="257"/>
      <c s="257"/>
      <c s="257"/>
      <c s="257"/>
      <c s="257"/>
      <c s="257"/>
      <c s="256"/>
    </row>
    <row r="719" spans="1:14" ht="15" hidden="1">
      <c r="A719" s="259"/>
      <c s="257"/>
      <c s="257"/>
      <c s="257"/>
      <c s="257"/>
      <c s="257"/>
      <c s="257"/>
      <c s="257"/>
      <c s="257"/>
      <c s="257"/>
      <c s="257"/>
      <c s="257"/>
      <c s="257"/>
      <c s="256"/>
    </row>
    <row r="720" spans="1:14" ht="15" hidden="1">
      <c r="A720" s="259"/>
      <c s="257"/>
      <c s="257"/>
      <c s="257"/>
      <c s="257"/>
      <c s="257"/>
      <c s="257"/>
      <c s="257"/>
      <c s="257"/>
      <c s="257"/>
      <c s="257"/>
      <c s="257"/>
      <c s="257"/>
      <c s="256"/>
    </row>
    <row r="721" spans="1:14" ht="15" hidden="1">
      <c r="A721" s="259"/>
      <c s="257"/>
      <c s="257"/>
      <c s="257"/>
      <c s="257"/>
      <c s="257"/>
      <c s="257"/>
      <c s="257"/>
      <c s="257"/>
      <c s="257"/>
      <c s="257"/>
      <c s="257"/>
      <c s="257"/>
      <c s="256"/>
    </row>
    <row r="722" spans="1:14" ht="15" hidden="1">
      <c r="A722" s="259"/>
      <c s="257"/>
      <c s="257"/>
      <c s="257"/>
      <c s="257"/>
      <c s="257"/>
      <c s="257"/>
      <c s="257"/>
      <c s="257"/>
      <c s="257"/>
      <c s="257"/>
      <c s="257"/>
      <c s="257"/>
      <c s="256"/>
    </row>
    <row r="723" spans="1:14" ht="15" hidden="1">
      <c r="A723" s="259"/>
      <c s="257"/>
      <c s="257"/>
      <c s="257"/>
      <c s="257"/>
      <c s="257"/>
      <c s="257"/>
      <c s="257"/>
      <c s="257"/>
      <c s="257"/>
      <c s="257"/>
      <c s="257"/>
      <c s="257"/>
      <c s="256"/>
    </row>
    <row r="724" spans="1:14" ht="15" hidden="1">
      <c r="A724" s="259"/>
      <c s="257"/>
      <c s="257"/>
      <c s="257"/>
      <c s="257"/>
      <c s="257"/>
      <c s="257"/>
      <c s="257"/>
      <c s="257"/>
      <c s="257"/>
      <c s="257"/>
      <c s="257"/>
      <c s="257"/>
      <c s="256"/>
    </row>
    <row r="725" spans="1:14" ht="15" hidden="1">
      <c r="A725" s="259"/>
      <c s="257"/>
      <c s="257"/>
      <c s="257"/>
      <c s="257"/>
      <c s="257"/>
      <c s="257"/>
      <c s="257"/>
      <c s="257"/>
      <c s="257"/>
      <c s="257"/>
      <c s="257"/>
      <c s="257"/>
      <c s="256"/>
    </row>
    <row r="726" spans="1:14" ht="15" hidden="1">
      <c r="A726" s="259"/>
      <c s="257"/>
      <c s="257"/>
      <c s="257"/>
      <c s="257"/>
      <c s="257"/>
      <c s="257"/>
      <c s="257"/>
      <c s="257"/>
      <c s="257"/>
      <c s="257"/>
      <c s="257"/>
      <c s="257"/>
      <c s="256"/>
    </row>
    <row r="727" spans="1:14" ht="15" hidden="1">
      <c r="A727" s="259"/>
      <c s="257"/>
      <c s="257"/>
      <c s="257"/>
      <c s="257"/>
      <c s="257"/>
      <c s="257"/>
      <c s="257"/>
      <c s="257"/>
      <c s="257"/>
      <c s="257"/>
      <c s="257"/>
      <c s="257"/>
      <c s="256"/>
    </row>
    <row r="728" spans="1:14" ht="15" hidden="1">
      <c r="A728" s="259"/>
      <c s="257"/>
      <c s="257"/>
      <c s="257"/>
      <c s="257"/>
      <c s="257"/>
      <c s="257"/>
      <c s="257"/>
      <c s="257"/>
      <c s="257"/>
      <c s="257"/>
      <c s="257"/>
      <c s="257"/>
      <c s="256"/>
    </row>
    <row r="729" spans="1:14" ht="15" hidden="1">
      <c r="A729" s="259"/>
      <c s="257"/>
      <c s="257"/>
      <c s="257"/>
      <c s="257"/>
      <c s="257"/>
      <c s="257"/>
      <c s="257"/>
      <c s="257"/>
      <c s="257"/>
      <c s="257"/>
      <c s="257"/>
      <c s="257"/>
      <c s="256"/>
    </row>
    <row r="730" spans="1:14" ht="15" hidden="1">
      <c r="A730" s="259"/>
      <c s="257"/>
      <c s="257"/>
      <c s="257"/>
      <c s="257"/>
      <c s="257"/>
      <c s="257"/>
      <c s="257"/>
      <c s="257"/>
      <c s="257"/>
      <c s="257"/>
      <c s="257"/>
      <c s="257"/>
      <c s="256"/>
    </row>
    <row r="731" spans="1:14" ht="15" hidden="1">
      <c r="A731" s="259"/>
      <c s="257"/>
      <c s="257"/>
      <c s="257"/>
      <c s="257"/>
      <c s="257"/>
      <c s="257"/>
      <c s="257"/>
      <c s="257"/>
      <c s="257"/>
      <c s="257"/>
      <c s="257"/>
      <c s="257"/>
      <c s="256"/>
    </row>
    <row r="732" spans="1:14" ht="15" hidden="1">
      <c r="A732" s="259"/>
      <c s="257"/>
      <c s="257"/>
      <c s="257"/>
      <c s="257"/>
      <c s="257"/>
      <c s="257"/>
      <c s="257"/>
      <c s="257"/>
      <c s="257"/>
      <c s="257"/>
      <c s="257"/>
      <c s="257"/>
      <c s="256"/>
    </row>
    <row r="733" spans="1:14" ht="15" hidden="1">
      <c r="A733" s="259"/>
      <c s="257"/>
      <c s="257"/>
      <c s="257"/>
      <c s="257"/>
      <c s="257"/>
      <c s="257"/>
      <c s="257"/>
      <c s="257"/>
      <c s="257"/>
      <c s="257"/>
      <c s="257"/>
      <c s="257"/>
      <c s="256"/>
    </row>
    <row r="734" spans="1:14" ht="15" hidden="1">
      <c r="A734" s="259"/>
      <c s="257"/>
      <c s="257"/>
      <c s="257"/>
      <c s="257"/>
      <c s="257"/>
      <c s="257"/>
      <c s="257"/>
      <c s="257"/>
      <c s="257"/>
      <c s="257"/>
      <c s="257"/>
      <c s="257"/>
      <c s="256"/>
    </row>
    <row r="735" spans="1:14" ht="15" hidden="1">
      <c r="A735" s="259"/>
      <c s="257"/>
      <c s="257"/>
      <c s="257"/>
      <c s="257"/>
      <c s="257"/>
      <c s="257"/>
      <c s="257"/>
      <c s="257"/>
      <c s="257"/>
      <c s="257"/>
      <c s="257"/>
      <c s="257"/>
      <c s="256"/>
    </row>
    <row r="736" spans="1:14" ht="15" hidden="1">
      <c r="A736" s="259"/>
      <c s="257"/>
      <c s="257"/>
      <c s="257"/>
      <c s="257"/>
      <c s="257"/>
      <c s="257"/>
      <c s="257"/>
      <c s="257"/>
      <c s="257"/>
      <c s="257"/>
      <c s="257"/>
      <c s="257"/>
      <c s="256"/>
    </row>
    <row r="737" spans="1:14" ht="15" hidden="1">
      <c r="A737" s="259"/>
      <c s="257"/>
      <c s="257"/>
      <c s="257"/>
      <c s="257"/>
      <c s="257"/>
      <c s="257"/>
      <c s="257"/>
      <c s="257"/>
      <c s="257"/>
      <c s="257"/>
      <c s="257"/>
      <c s="257"/>
      <c s="256"/>
    </row>
    <row r="738" spans="1:14" ht="15" hidden="1">
      <c r="A738" s="259"/>
      <c s="257"/>
      <c s="257"/>
      <c s="257"/>
      <c s="257"/>
      <c s="257"/>
      <c s="257"/>
      <c s="257"/>
      <c s="257"/>
      <c s="257"/>
      <c s="257"/>
      <c s="257"/>
      <c s="257"/>
      <c s="256"/>
    </row>
    <row r="739" spans="1:14" ht="15" hidden="1">
      <c r="A739" s="259"/>
      <c s="257"/>
      <c s="257"/>
      <c s="257"/>
      <c s="257"/>
      <c s="257"/>
      <c s="257"/>
      <c s="257"/>
      <c s="257"/>
      <c s="257"/>
      <c s="257"/>
      <c s="257"/>
      <c s="257"/>
      <c s="256"/>
    </row>
    <row r="740" spans="1:14" ht="15" hidden="1">
      <c r="A740" s="259"/>
      <c s="257"/>
      <c s="257"/>
      <c s="257"/>
      <c s="257"/>
      <c s="257"/>
      <c s="257"/>
      <c s="257"/>
      <c s="257"/>
      <c s="257"/>
      <c s="257"/>
      <c s="257"/>
      <c s="257"/>
      <c s="256"/>
    </row>
    <row r="741" spans="1:14" ht="15" hidden="1">
      <c r="A741" s="259"/>
      <c s="257"/>
      <c s="257"/>
      <c s="257"/>
      <c s="257"/>
      <c s="257"/>
      <c s="257"/>
      <c s="257"/>
      <c s="257"/>
      <c s="257"/>
      <c s="257"/>
      <c s="257"/>
      <c s="257"/>
      <c s="256"/>
    </row>
    <row r="742" spans="1:14" ht="15" hidden="1">
      <c r="A742" s="259"/>
      <c s="257"/>
      <c s="257"/>
      <c s="257"/>
      <c s="257"/>
      <c s="257"/>
      <c s="257"/>
      <c s="257"/>
      <c s="257"/>
      <c s="257"/>
      <c s="257"/>
      <c s="257"/>
      <c s="257"/>
      <c s="256"/>
    </row>
    <row r="743" spans="1:14" ht="15" hidden="1">
      <c r="A743" s="259"/>
      <c s="257"/>
      <c s="257"/>
      <c s="257"/>
      <c s="257"/>
      <c s="257"/>
      <c s="257"/>
      <c s="257"/>
      <c s="257"/>
      <c s="257"/>
      <c s="257"/>
      <c s="257"/>
      <c s="257"/>
      <c s="256"/>
    </row>
    <row r="744" spans="1:14" ht="15" hidden="1">
      <c r="A744" s="259"/>
      <c s="257"/>
      <c s="257"/>
      <c s="257"/>
      <c s="257"/>
      <c s="257"/>
      <c s="257"/>
      <c s="257"/>
      <c s="257"/>
      <c s="257"/>
      <c s="257"/>
      <c s="257"/>
      <c s="257"/>
      <c s="256"/>
    </row>
    <row r="745" spans="1:14" ht="15" hidden="1">
      <c r="A745" s="259"/>
      <c s="257"/>
      <c s="257"/>
      <c s="257"/>
      <c s="257"/>
      <c s="257"/>
      <c s="257"/>
      <c s="257"/>
      <c s="257"/>
      <c s="257"/>
      <c s="257"/>
      <c s="257"/>
      <c s="257"/>
      <c s="256"/>
    </row>
    <row r="746" spans="1:14" ht="15" hidden="1">
      <c r="A746" s="259"/>
      <c s="257"/>
      <c s="257"/>
      <c s="257"/>
      <c s="257"/>
      <c s="257"/>
      <c s="257"/>
      <c s="257"/>
      <c s="257"/>
      <c s="257"/>
      <c s="257"/>
      <c s="257"/>
      <c s="257"/>
      <c s="256"/>
    </row>
    <row r="747" spans="1:14" ht="15" hidden="1">
      <c r="A747" s="259"/>
      <c s="257"/>
      <c s="257"/>
      <c s="257"/>
      <c s="257"/>
      <c s="257"/>
      <c s="257"/>
      <c s="257"/>
      <c s="257"/>
      <c s="257"/>
      <c s="257"/>
      <c s="257"/>
      <c s="257"/>
      <c s="256"/>
    </row>
    <row r="748" spans="1:14" ht="15" hidden="1">
      <c r="A748" s="259"/>
      <c s="257"/>
      <c s="257"/>
      <c s="257"/>
      <c s="257"/>
      <c s="257"/>
      <c s="257"/>
      <c s="257"/>
      <c s="257"/>
      <c s="257"/>
      <c s="257"/>
      <c s="257"/>
      <c s="257"/>
      <c s="256"/>
    </row>
    <row r="749" spans="1:14" ht="15" hidden="1">
      <c r="A749" s="259"/>
      <c s="257"/>
      <c s="257"/>
      <c s="257"/>
      <c s="257"/>
      <c s="257"/>
      <c s="257"/>
      <c s="257"/>
      <c s="257"/>
      <c s="257"/>
      <c s="257"/>
      <c s="257"/>
      <c s="257"/>
      <c s="256"/>
    </row>
    <row r="750" spans="1:14" ht="15" hidden="1">
      <c r="A750" s="259"/>
      <c s="257"/>
      <c s="257"/>
      <c s="257"/>
      <c s="257"/>
      <c s="257"/>
      <c s="257"/>
      <c s="257"/>
      <c s="257"/>
      <c s="257"/>
      <c s="257"/>
      <c s="257"/>
      <c s="257"/>
      <c s="256"/>
    </row>
    <row r="751" spans="1:14" ht="15" hidden="1">
      <c r="A751" s="259"/>
      <c s="257"/>
      <c s="257"/>
      <c s="257"/>
      <c s="257"/>
      <c s="257"/>
      <c s="257"/>
      <c s="257"/>
      <c s="257"/>
      <c s="257"/>
      <c s="257"/>
      <c s="257"/>
      <c s="257"/>
      <c s="256"/>
    </row>
    <row r="752" spans="1:14" ht="15" hidden="1">
      <c r="A752" s="259"/>
      <c s="257"/>
      <c s="257"/>
      <c s="257"/>
      <c s="257"/>
      <c s="257"/>
      <c s="257"/>
      <c s="257"/>
      <c s="257"/>
      <c s="257"/>
      <c s="257"/>
      <c s="257"/>
      <c s="257"/>
      <c s="256"/>
    </row>
    <row r="753" spans="1:14" ht="15" hidden="1">
      <c r="A753" s="259"/>
      <c s="257"/>
      <c s="257"/>
      <c s="257"/>
      <c s="257"/>
      <c s="257"/>
      <c s="257"/>
      <c s="257"/>
      <c s="257"/>
      <c s="257"/>
      <c s="257"/>
      <c s="257"/>
      <c s="257"/>
      <c s="256"/>
    </row>
    <row r="754" spans="1:14" ht="15" hidden="1">
      <c r="A754" s="259"/>
      <c s="257"/>
      <c s="257"/>
      <c s="257"/>
      <c s="257"/>
      <c s="257"/>
      <c s="257"/>
      <c s="257"/>
      <c s="257"/>
      <c s="257"/>
      <c s="257"/>
      <c s="257"/>
      <c s="257"/>
      <c s="256"/>
    </row>
    <row r="755" spans="1:14" ht="15" hidden="1">
      <c r="A755" s="259"/>
      <c s="257"/>
      <c s="257"/>
      <c s="257"/>
      <c s="257"/>
      <c s="257"/>
      <c s="257"/>
      <c s="257"/>
      <c s="257"/>
      <c s="257"/>
      <c s="257"/>
      <c s="257"/>
      <c s="257"/>
      <c s="256"/>
    </row>
    <row r="756" spans="1:14" ht="15" hidden="1">
      <c r="A756" s="259"/>
      <c s="257"/>
      <c s="257"/>
      <c s="257"/>
      <c s="257"/>
      <c s="257"/>
      <c s="257"/>
      <c s="257"/>
      <c s="257"/>
      <c s="257"/>
      <c s="257"/>
      <c s="257"/>
      <c s="257"/>
      <c s="256"/>
    </row>
    <row r="757" spans="1:14" ht="15" hidden="1">
      <c r="A757" s="259"/>
      <c s="257"/>
      <c s="257"/>
      <c s="257"/>
      <c s="257"/>
      <c s="257"/>
      <c s="257"/>
      <c s="257"/>
      <c s="257"/>
      <c s="257"/>
      <c s="257"/>
      <c s="257"/>
      <c s="257"/>
      <c s="256"/>
    </row>
    <row r="758" spans="1:14" ht="15" hidden="1">
      <c r="A758" s="259"/>
      <c s="257"/>
      <c s="257"/>
      <c s="257"/>
      <c s="257"/>
      <c s="257"/>
      <c s="257"/>
      <c s="257"/>
      <c s="257"/>
      <c s="257"/>
      <c s="257"/>
      <c s="257"/>
      <c s="257"/>
      <c s="256"/>
    </row>
    <row r="759" spans="1:14" ht="15" hidden="1">
      <c r="A759" s="259"/>
      <c s="257"/>
      <c s="257"/>
      <c s="257"/>
      <c s="257"/>
      <c s="257"/>
      <c s="257"/>
      <c s="257"/>
      <c s="257"/>
      <c s="257"/>
      <c s="257"/>
      <c s="257"/>
      <c s="257"/>
      <c s="256"/>
    </row>
    <row r="760" spans="1:14" ht="15" hidden="1">
      <c r="A760" s="259"/>
      <c s="257"/>
      <c s="257"/>
      <c s="257"/>
      <c s="257"/>
      <c s="257"/>
      <c s="257"/>
      <c s="257"/>
      <c s="257"/>
      <c s="257"/>
      <c s="257"/>
      <c s="257"/>
      <c s="257"/>
      <c s="256"/>
    </row>
    <row r="761" spans="1:14" ht="15" hidden="1">
      <c r="A761" s="259"/>
      <c s="257"/>
      <c s="257"/>
      <c s="257"/>
      <c s="257"/>
      <c s="257"/>
      <c s="257"/>
      <c s="257"/>
      <c s="257"/>
      <c s="257"/>
      <c s="257"/>
      <c s="257"/>
      <c s="257"/>
      <c s="256"/>
    </row>
    <row r="762" spans="1:14" ht="15" hidden="1">
      <c r="A762" s="259"/>
      <c s="257"/>
      <c s="257"/>
      <c s="257"/>
      <c s="257"/>
      <c s="257"/>
      <c s="257"/>
      <c s="257"/>
      <c s="257"/>
      <c s="257"/>
      <c s="257"/>
      <c s="257"/>
      <c s="257"/>
      <c s="256"/>
    </row>
    <row r="763" spans="1:14" ht="15" hidden="1">
      <c r="A763" s="259"/>
      <c s="257"/>
      <c s="257"/>
      <c s="257"/>
      <c s="257"/>
      <c s="257"/>
      <c s="257"/>
      <c s="257"/>
      <c s="257"/>
      <c s="257"/>
      <c s="257"/>
      <c s="257"/>
      <c s="257"/>
      <c s="256"/>
    </row>
    <row r="764" spans="1:14" ht="15" hidden="1">
      <c r="A764" s="259"/>
      <c s="257"/>
      <c s="257"/>
      <c s="257"/>
      <c s="257"/>
      <c s="257"/>
      <c s="257"/>
      <c s="257"/>
      <c s="257"/>
      <c s="257"/>
      <c s="257"/>
      <c s="257"/>
      <c s="257"/>
      <c s="256"/>
    </row>
    <row r="765" spans="1:14" ht="15" hidden="1">
      <c r="A765" s="259"/>
      <c s="257"/>
      <c s="257"/>
      <c s="257"/>
      <c s="257"/>
      <c s="257"/>
      <c s="257"/>
      <c s="257"/>
      <c s="257"/>
      <c s="257"/>
      <c s="257"/>
      <c s="257"/>
      <c s="257"/>
      <c s="256"/>
    </row>
    <row r="766" spans="1:14" ht="15" hidden="1">
      <c r="A766" s="259"/>
      <c s="257"/>
      <c s="257"/>
      <c s="257"/>
      <c s="257"/>
      <c s="257"/>
      <c s="257"/>
      <c s="257"/>
      <c s="257"/>
      <c s="257"/>
      <c s="257"/>
      <c s="257"/>
      <c s="257"/>
      <c s="256"/>
    </row>
    <row r="767" spans="1:14" ht="15" hidden="1">
      <c r="A767" s="259"/>
      <c s="257"/>
      <c s="257"/>
      <c s="257"/>
      <c s="257"/>
      <c s="257"/>
      <c s="257"/>
      <c s="257"/>
      <c s="257"/>
      <c s="257"/>
      <c s="257"/>
      <c s="257"/>
      <c s="257"/>
      <c s="256"/>
    </row>
    <row r="768" spans="1:14" ht="15" hidden="1">
      <c r="A768" s="259"/>
      <c s="257"/>
      <c s="257"/>
      <c s="257"/>
      <c s="257"/>
      <c s="257"/>
      <c s="257"/>
      <c s="257"/>
      <c s="257"/>
      <c s="257"/>
      <c s="257"/>
      <c s="257"/>
      <c s="257"/>
      <c s="256"/>
    </row>
    <row r="769" spans="1:14" ht="15" hidden="1">
      <c r="A769" s="259"/>
      <c s="257"/>
      <c s="257"/>
      <c s="257"/>
      <c s="257"/>
      <c s="257"/>
      <c s="257"/>
      <c s="257"/>
      <c s="257"/>
      <c s="257"/>
      <c s="257"/>
      <c s="257"/>
      <c s="257"/>
      <c s="256"/>
    </row>
    <row r="770" spans="1:14" ht="15" hidden="1">
      <c r="A770" s="259"/>
      <c s="257"/>
      <c s="257"/>
      <c s="257"/>
      <c s="257"/>
      <c s="257"/>
      <c s="257"/>
      <c s="257"/>
      <c s="257"/>
      <c s="257"/>
      <c s="257"/>
      <c s="257"/>
      <c s="257"/>
      <c s="256"/>
    </row>
    <row r="771" spans="1:14" ht="15" hidden="1">
      <c r="A771" s="259"/>
      <c s="257"/>
      <c s="257"/>
      <c s="257"/>
      <c s="257"/>
      <c s="257"/>
      <c s="257"/>
      <c s="257"/>
      <c s="257"/>
      <c s="257"/>
      <c s="257"/>
      <c s="257"/>
      <c s="257"/>
      <c s="256"/>
    </row>
    <row r="772" spans="1:14" ht="15" hidden="1">
      <c r="A772" s="259"/>
      <c s="257"/>
      <c s="257"/>
      <c s="257"/>
      <c s="257"/>
      <c s="257"/>
      <c s="257"/>
      <c s="257"/>
      <c s="257"/>
      <c s="257"/>
      <c s="257"/>
      <c s="257"/>
      <c s="257"/>
      <c s="256"/>
    </row>
    <row r="773" spans="1:14" ht="15" hidden="1">
      <c r="A773" s="259"/>
      <c s="257"/>
      <c s="257"/>
      <c s="257"/>
      <c s="257"/>
      <c s="257"/>
      <c s="257"/>
      <c s="257"/>
      <c s="257"/>
      <c s="257"/>
      <c s="257"/>
      <c s="257"/>
      <c s="257"/>
      <c s="256"/>
    </row>
    <row r="774" spans="1:14" ht="15" hidden="1">
      <c r="A774" s="259"/>
      <c s="257"/>
      <c s="257"/>
      <c s="257"/>
      <c s="257"/>
      <c s="257"/>
      <c s="257"/>
      <c s="257"/>
      <c s="257"/>
      <c s="257"/>
      <c s="257"/>
      <c s="257"/>
      <c s="257"/>
      <c s="256"/>
    </row>
    <row r="775" spans="1:14" ht="15" hidden="1">
      <c r="A775" s="259"/>
      <c s="257"/>
      <c s="257"/>
      <c s="257"/>
      <c s="257"/>
      <c s="257"/>
      <c s="257"/>
      <c s="257"/>
      <c s="257"/>
      <c s="257"/>
      <c s="257"/>
      <c s="257"/>
      <c s="257"/>
      <c s="256"/>
    </row>
    <row r="776" spans="1:14" ht="15" hidden="1">
      <c r="A776" s="259"/>
      <c s="257"/>
      <c s="257"/>
      <c s="257"/>
      <c s="257"/>
      <c s="257"/>
      <c s="257"/>
      <c s="257"/>
      <c s="257"/>
      <c s="257"/>
      <c s="257"/>
      <c s="257"/>
      <c s="257"/>
      <c s="256"/>
    </row>
    <row r="777" spans="1:14" ht="15" hidden="1">
      <c r="A777" s="259"/>
      <c s="257"/>
      <c s="257"/>
      <c s="257"/>
      <c s="257"/>
      <c s="257"/>
      <c s="257"/>
      <c s="257"/>
      <c s="257"/>
      <c s="257"/>
      <c s="257"/>
      <c s="257"/>
      <c s="257"/>
      <c s="256"/>
    </row>
    <row r="778" spans="1:14" ht="15" hidden="1">
      <c r="A778" s="259"/>
      <c s="257"/>
      <c s="257"/>
      <c s="257"/>
      <c s="257"/>
      <c s="257"/>
      <c s="257"/>
      <c s="257"/>
      <c s="257"/>
      <c s="257"/>
      <c s="257"/>
      <c s="257"/>
      <c s="257"/>
      <c s="256"/>
    </row>
    <row r="779" spans="1:14" ht="15" hidden="1">
      <c r="A779" s="259"/>
      <c s="257"/>
      <c s="257"/>
      <c s="257"/>
      <c s="257"/>
      <c s="257"/>
      <c s="257"/>
      <c s="257"/>
      <c s="257"/>
      <c s="257"/>
      <c s="257"/>
      <c s="257"/>
      <c s="257"/>
      <c s="256"/>
    </row>
    <row r="780" spans="1:14" ht="15" hidden="1">
      <c r="A780" s="259"/>
      <c s="257"/>
      <c s="257"/>
      <c s="257"/>
      <c s="257"/>
      <c s="257"/>
      <c s="257"/>
      <c s="257"/>
      <c s="257"/>
      <c s="257"/>
      <c s="257"/>
      <c s="257"/>
      <c s="257"/>
      <c s="256"/>
    </row>
    <row r="781" spans="1:14" ht="15" hidden="1">
      <c r="A781" s="259"/>
      <c s="257"/>
      <c s="257"/>
      <c s="257"/>
      <c s="257"/>
      <c s="257"/>
      <c s="257"/>
      <c s="257"/>
      <c s="257"/>
      <c s="257"/>
      <c s="257"/>
      <c s="257"/>
      <c s="257"/>
      <c s="256"/>
    </row>
    <row r="782" spans="1:14" ht="15" hidden="1">
      <c r="A782" s="259"/>
      <c s="257"/>
      <c s="257"/>
      <c s="257"/>
      <c s="257"/>
      <c s="257"/>
      <c s="257"/>
      <c s="257"/>
      <c s="257"/>
      <c s="257"/>
      <c s="257"/>
      <c s="257"/>
      <c s="257"/>
      <c s="256"/>
    </row>
    <row r="783" spans="1:14" ht="15" hidden="1">
      <c r="A783" s="259"/>
      <c s="257"/>
      <c s="257"/>
      <c s="257"/>
      <c s="257"/>
      <c s="257"/>
      <c s="257"/>
      <c s="257"/>
      <c s="257"/>
      <c s="257"/>
      <c s="257"/>
      <c s="257"/>
      <c s="257"/>
      <c s="256"/>
    </row>
    <row r="784" spans="1:14" ht="15" hidden="1">
      <c r="A784" s="259"/>
      <c s="257"/>
      <c s="257"/>
      <c s="257"/>
      <c s="257"/>
      <c s="257"/>
      <c s="257"/>
      <c s="257"/>
      <c s="257"/>
      <c s="257"/>
      <c s="257"/>
      <c s="257"/>
      <c s="257"/>
      <c s="256"/>
    </row>
    <row r="785" spans="1:14" ht="15" hidden="1">
      <c r="A785" s="259"/>
      <c s="257"/>
      <c s="257"/>
      <c s="257"/>
      <c s="257"/>
      <c s="257"/>
      <c s="257"/>
      <c s="257"/>
      <c s="257"/>
      <c s="257"/>
      <c s="257"/>
      <c s="257"/>
      <c s="257"/>
      <c s="256"/>
    </row>
    <row r="786" spans="1:14" ht="15" hidden="1">
      <c r="A786" s="259"/>
      <c s="257"/>
      <c s="257"/>
      <c s="257"/>
      <c s="257"/>
      <c s="257"/>
      <c s="257"/>
      <c s="257"/>
      <c s="257"/>
      <c s="257"/>
      <c s="257"/>
      <c s="257"/>
      <c s="257"/>
      <c s="256"/>
    </row>
    <row r="787" spans="1:14" ht="15" hidden="1">
      <c r="A787" s="259"/>
      <c s="257"/>
      <c s="257"/>
      <c s="257"/>
      <c s="257"/>
      <c s="257"/>
      <c s="257"/>
      <c s="257"/>
      <c s="257"/>
      <c s="257"/>
      <c s="257"/>
      <c s="257"/>
      <c s="257"/>
      <c s="256"/>
    </row>
    <row r="788" spans="1:14" ht="15" hidden="1">
      <c r="A788" s="259"/>
      <c s="257"/>
      <c s="257"/>
      <c s="257"/>
      <c s="257"/>
      <c s="257"/>
      <c s="257"/>
      <c s="257"/>
      <c s="257"/>
      <c s="257"/>
      <c s="257"/>
      <c s="257"/>
      <c s="257"/>
      <c s="256"/>
    </row>
    <row r="789" spans="1:14" ht="15" hidden="1">
      <c r="A789" s="259"/>
      <c s="257"/>
      <c s="257"/>
      <c s="257"/>
      <c s="257"/>
      <c s="257"/>
      <c s="257"/>
      <c s="257"/>
      <c s="257"/>
      <c s="257"/>
      <c s="257"/>
      <c s="257"/>
      <c s="257"/>
      <c s="256"/>
    </row>
    <row r="790" spans="1:14" ht="15" hidden="1">
      <c r="A790" s="259"/>
      <c s="257"/>
      <c s="257"/>
      <c s="257"/>
      <c s="257"/>
      <c s="257"/>
      <c s="257"/>
      <c s="257"/>
      <c s="257"/>
      <c s="257"/>
      <c s="257"/>
      <c s="257"/>
      <c s="257"/>
      <c s="256"/>
    </row>
    <row r="791" spans="1:14" ht="15" hidden="1">
      <c r="A791" s="259"/>
      <c s="257"/>
      <c s="257"/>
      <c s="257"/>
      <c s="257"/>
      <c s="257"/>
      <c s="257"/>
      <c s="257"/>
      <c s="257"/>
      <c s="257"/>
      <c s="257"/>
      <c s="257"/>
      <c s="257"/>
      <c s="256"/>
    </row>
    <row r="792" spans="1:14" ht="15" hidden="1">
      <c r="A792" s="259"/>
      <c s="257"/>
      <c s="257"/>
      <c s="257"/>
      <c s="257"/>
      <c s="257"/>
      <c s="257"/>
      <c s="257"/>
      <c s="257"/>
      <c s="257"/>
      <c s="257"/>
      <c s="257"/>
      <c s="257"/>
      <c s="256"/>
    </row>
    <row r="793" spans="1:14" ht="15" hidden="1">
      <c r="A793" s="259"/>
      <c s="257"/>
      <c s="257"/>
      <c s="257"/>
      <c s="257"/>
      <c s="257"/>
      <c s="257"/>
      <c s="257"/>
      <c s="257"/>
      <c s="257"/>
      <c s="257"/>
      <c s="257"/>
      <c s="257"/>
      <c s="256"/>
    </row>
    <row r="794" spans="1:14" ht="15" hidden="1">
      <c r="A794" s="259"/>
      <c s="257"/>
      <c s="257"/>
      <c s="257"/>
      <c s="257"/>
      <c s="257"/>
      <c s="257"/>
      <c s="257"/>
      <c s="257"/>
      <c s="257"/>
      <c s="257"/>
      <c s="257"/>
      <c s="257"/>
      <c s="256"/>
    </row>
    <row r="795" spans="1:14" ht="15" hidden="1">
      <c r="A795" s="259"/>
      <c s="257"/>
      <c s="257"/>
      <c s="257"/>
      <c s="257"/>
      <c s="257"/>
      <c s="257"/>
      <c s="257"/>
      <c s="257"/>
      <c s="257"/>
      <c s="257"/>
      <c s="257"/>
      <c s="257"/>
      <c s="256"/>
    </row>
    <row r="796" spans="1:14" ht="15" hidden="1">
      <c r="A796" s="259"/>
      <c s="257"/>
      <c s="257"/>
      <c s="257"/>
      <c s="257"/>
      <c s="257"/>
      <c s="257"/>
      <c s="257"/>
      <c s="257"/>
      <c s="257"/>
      <c s="257"/>
      <c s="257"/>
      <c s="257"/>
      <c s="256"/>
    </row>
    <row r="797" spans="1:14" ht="15" hidden="1">
      <c r="A797" s="259"/>
      <c s="257"/>
      <c s="257"/>
      <c s="257"/>
      <c s="257"/>
      <c s="257"/>
      <c s="257"/>
      <c s="257"/>
      <c s="257"/>
      <c s="257"/>
      <c s="257"/>
      <c s="257"/>
      <c s="257"/>
      <c s="256"/>
    </row>
    <row r="798" spans="1:14" ht="15" hidden="1">
      <c r="A798" s="259"/>
      <c s="257"/>
      <c s="257"/>
      <c s="257"/>
      <c s="257"/>
      <c s="257"/>
      <c s="257"/>
      <c s="257"/>
      <c s="257"/>
      <c s="257"/>
      <c s="257"/>
      <c s="257"/>
      <c s="257"/>
      <c s="256"/>
    </row>
    <row r="799" spans="1:14" ht="15" hidden="1">
      <c r="A799" s="259"/>
      <c s="257"/>
      <c s="257"/>
      <c s="257"/>
      <c s="257"/>
      <c s="257"/>
      <c s="257"/>
      <c s="257"/>
      <c s="257"/>
      <c s="257"/>
      <c s="257"/>
      <c s="257"/>
      <c s="257"/>
      <c s="256"/>
    </row>
    <row r="800" spans="1:14" ht="15" hidden="1">
      <c r="A800" s="259"/>
      <c s="257"/>
      <c s="257"/>
      <c s="257"/>
      <c s="257"/>
      <c s="257"/>
      <c s="257"/>
      <c s="257"/>
      <c s="257"/>
      <c s="257"/>
      <c s="257"/>
      <c s="257"/>
      <c s="257"/>
      <c s="256"/>
    </row>
    <row r="801" spans="1:14" ht="15" hidden="1">
      <c r="A801" s="259"/>
      <c s="257"/>
      <c s="257"/>
      <c s="257"/>
      <c s="257"/>
      <c s="257"/>
      <c s="257"/>
      <c s="257"/>
      <c s="257"/>
      <c s="257"/>
      <c s="257"/>
      <c s="257"/>
      <c s="257"/>
      <c s="256"/>
    </row>
    <row r="802" spans="1:14" ht="15" hidden="1">
      <c r="A802" s="259"/>
      <c s="257"/>
      <c s="257"/>
      <c s="257"/>
      <c s="257"/>
      <c s="257"/>
      <c s="257"/>
      <c s="257"/>
      <c s="257"/>
      <c s="257"/>
      <c s="257"/>
      <c s="257"/>
      <c s="257"/>
      <c s="256"/>
    </row>
    <row r="803" spans="1:14" ht="15" hidden="1">
      <c r="A803" s="259"/>
      <c s="257"/>
      <c s="257"/>
      <c s="257"/>
      <c s="257"/>
      <c s="257"/>
      <c s="257"/>
      <c s="257"/>
      <c s="257"/>
      <c s="257"/>
      <c s="257"/>
      <c s="257"/>
      <c s="257"/>
      <c s="256"/>
    </row>
    <row r="804" spans="1:14" ht="15" hidden="1">
      <c r="A804" s="259"/>
      <c s="257"/>
      <c s="257"/>
      <c s="257"/>
      <c s="257"/>
      <c s="257"/>
      <c s="257"/>
      <c s="257"/>
      <c s="257"/>
      <c s="257"/>
      <c s="257"/>
      <c s="257"/>
      <c s="257"/>
      <c s="256"/>
    </row>
    <row r="805" spans="1:14" ht="15" hidden="1">
      <c r="A805" s="259"/>
      <c s="257"/>
      <c s="257"/>
      <c s="257"/>
      <c s="257"/>
      <c s="257"/>
      <c s="257"/>
      <c s="257"/>
      <c s="257"/>
      <c s="257"/>
      <c s="257"/>
      <c s="257"/>
      <c s="257"/>
      <c s="256"/>
    </row>
    <row r="806" spans="1:14" ht="15" hidden="1">
      <c r="A806" s="259"/>
      <c s="257"/>
      <c s="257"/>
      <c s="257"/>
      <c s="257"/>
      <c s="257"/>
      <c s="257"/>
      <c s="257"/>
      <c s="257"/>
      <c s="257"/>
      <c s="257"/>
      <c s="257"/>
      <c s="257"/>
      <c s="256"/>
    </row>
    <row r="807" spans="1:14" ht="15" hidden="1">
      <c r="A807" s="259"/>
      <c s="257"/>
      <c s="257"/>
      <c s="257"/>
      <c s="257"/>
      <c s="257"/>
      <c s="257"/>
      <c s="257"/>
      <c s="257"/>
      <c s="257"/>
      <c s="257"/>
      <c s="257"/>
      <c s="257"/>
      <c s="256"/>
    </row>
    <row r="808" spans="1:14" ht="15" hidden="1">
      <c r="A808" s="259"/>
      <c s="257"/>
      <c s="257"/>
      <c s="257"/>
      <c s="257"/>
      <c s="257"/>
      <c s="257"/>
      <c s="257"/>
      <c s="257"/>
      <c s="257"/>
      <c s="257"/>
      <c s="257"/>
      <c s="257"/>
      <c s="256"/>
    </row>
    <row r="809" spans="1:14" ht="15" hidden="1">
      <c r="A809" s="259"/>
      <c s="257"/>
      <c s="257"/>
      <c s="257"/>
      <c s="257"/>
      <c s="257"/>
      <c s="257"/>
      <c s="257"/>
      <c s="257"/>
      <c s="257"/>
      <c s="257"/>
      <c s="257"/>
      <c s="257"/>
      <c s="256"/>
    </row>
    <row r="810" spans="1:14" ht="15" hidden="1">
      <c r="A810" s="259"/>
      <c s="257"/>
      <c s="257"/>
      <c s="257"/>
      <c s="257"/>
      <c s="257"/>
      <c s="257"/>
      <c s="257"/>
      <c s="257"/>
      <c s="257"/>
      <c s="257"/>
      <c s="257"/>
      <c s="257"/>
      <c s="256"/>
    </row>
    <row r="811" spans="1:14" ht="15" hidden="1">
      <c r="A811" s="259"/>
      <c s="257"/>
      <c s="257"/>
      <c s="257"/>
      <c s="257"/>
      <c s="257"/>
      <c s="257"/>
      <c s="257"/>
      <c s="257"/>
      <c s="257"/>
      <c s="257"/>
      <c s="257"/>
      <c s="257"/>
      <c s="256"/>
    </row>
    <row r="812" spans="1:14" ht="15" hidden="1">
      <c r="A812" s="259"/>
      <c s="257"/>
      <c s="257"/>
      <c s="257"/>
      <c s="257"/>
      <c s="257"/>
      <c s="257"/>
      <c s="257"/>
      <c s="257"/>
      <c s="257"/>
      <c s="257"/>
      <c s="257"/>
      <c s="257"/>
      <c s="256"/>
    </row>
    <row r="813" spans="1:14" ht="15" hidden="1">
      <c r="A813" s="259"/>
      <c s="257"/>
      <c s="257"/>
      <c s="257"/>
      <c s="257"/>
      <c s="257"/>
      <c s="257"/>
      <c s="257"/>
      <c s="257"/>
      <c s="257"/>
      <c s="257"/>
      <c s="257"/>
      <c s="257"/>
      <c s="256"/>
    </row>
    <row r="814" spans="1:14" ht="15" hidden="1">
      <c r="A814" s="259"/>
      <c s="257"/>
      <c s="257"/>
      <c s="257"/>
      <c s="257"/>
      <c s="257"/>
      <c s="257"/>
      <c s="257"/>
      <c s="257"/>
      <c s="257"/>
      <c s="257"/>
      <c s="257"/>
      <c s="257"/>
      <c s="256"/>
    </row>
    <row r="815" spans="1:14" ht="15" hidden="1">
      <c r="A815" s="259"/>
      <c s="257"/>
      <c s="257"/>
      <c s="257"/>
      <c s="257"/>
      <c s="257"/>
      <c s="257"/>
      <c s="257"/>
      <c s="257"/>
      <c s="257"/>
      <c s="257"/>
      <c s="257"/>
      <c s="257"/>
      <c s="256"/>
    </row>
    <row r="816" spans="1:14" ht="15" hidden="1">
      <c r="A816" s="259"/>
      <c s="257"/>
      <c s="257"/>
      <c s="257"/>
      <c s="257"/>
      <c s="257"/>
      <c s="257"/>
      <c s="257"/>
      <c s="257"/>
      <c s="257"/>
      <c s="257"/>
      <c s="257"/>
      <c s="257"/>
      <c s="256"/>
    </row>
    <row r="817" spans="1:14" ht="15" hidden="1">
      <c r="A817" s="259"/>
      <c s="257"/>
      <c s="257"/>
      <c s="257"/>
      <c s="257"/>
      <c s="257"/>
      <c s="257"/>
      <c s="257"/>
      <c s="257"/>
      <c s="257"/>
      <c s="257"/>
      <c s="257"/>
      <c s="257"/>
      <c s="256"/>
    </row>
    <row r="818" spans="1:14" ht="15" hidden="1">
      <c r="A818" s="259"/>
      <c s="257"/>
      <c s="257"/>
      <c s="257"/>
      <c s="257"/>
      <c s="257"/>
      <c s="257"/>
      <c s="257"/>
      <c s="257"/>
      <c s="257"/>
      <c s="257"/>
      <c s="257"/>
      <c s="257"/>
      <c s="256"/>
    </row>
    <row r="819" spans="1:14" ht="15" hidden="1">
      <c r="A819" s="259"/>
      <c s="257"/>
      <c s="257"/>
      <c s="257"/>
      <c s="257"/>
      <c s="257"/>
      <c s="257"/>
      <c s="257"/>
      <c s="257"/>
      <c s="257"/>
      <c s="257"/>
      <c s="257"/>
      <c s="257"/>
      <c s="256"/>
    </row>
    <row r="820" spans="1:14" ht="15" hidden="1">
      <c r="A820" s="259"/>
      <c s="257"/>
      <c s="257"/>
      <c s="257"/>
      <c s="257"/>
      <c s="257"/>
      <c s="257"/>
      <c s="257"/>
      <c s="257"/>
      <c s="257"/>
      <c s="257"/>
      <c s="257"/>
      <c s="257"/>
      <c s="256"/>
    </row>
    <row r="821" spans="1:14" ht="15" hidden="1">
      <c r="A821" s="259"/>
      <c s="257"/>
      <c s="257"/>
      <c s="257"/>
      <c s="257"/>
      <c s="257"/>
      <c s="257"/>
      <c s="257"/>
      <c s="257"/>
      <c s="257"/>
      <c s="257"/>
      <c s="257"/>
      <c s="257"/>
      <c s="256"/>
    </row>
    <row r="822" spans="1:14" ht="15" hidden="1">
      <c r="A822" s="259"/>
      <c s="257"/>
      <c s="257"/>
      <c s="257"/>
      <c s="257"/>
      <c s="257"/>
      <c s="257"/>
      <c s="257"/>
      <c s="257"/>
      <c s="257"/>
      <c s="257"/>
      <c s="257"/>
      <c s="257"/>
      <c s="256"/>
    </row>
    <row r="823" spans="1:14" ht="15" hidden="1">
      <c r="A823" s="259"/>
      <c s="257"/>
      <c s="257"/>
      <c s="257"/>
      <c s="257"/>
      <c s="257"/>
      <c s="257"/>
      <c s="257"/>
      <c s="257"/>
      <c s="257"/>
      <c s="257"/>
      <c s="257"/>
      <c s="257"/>
      <c s="256"/>
    </row>
    <row r="824" spans="1:14" ht="15" hidden="1">
      <c r="A824" s="259"/>
      <c s="257"/>
      <c s="257"/>
      <c s="257"/>
      <c s="257"/>
      <c s="257"/>
      <c s="257"/>
      <c s="257"/>
      <c s="257"/>
      <c s="257"/>
      <c s="257"/>
      <c s="257"/>
      <c s="257"/>
      <c s="256"/>
    </row>
    <row r="825" spans="1:14" ht="15" hidden="1">
      <c r="A825" s="259"/>
      <c s="257"/>
      <c s="257"/>
      <c s="257"/>
      <c s="257"/>
      <c s="257"/>
      <c s="257"/>
      <c s="257"/>
      <c s="257"/>
      <c s="257"/>
      <c s="257"/>
      <c s="257"/>
      <c s="257"/>
      <c s="256"/>
    </row>
    <row r="826" spans="1:14" ht="15" hidden="1">
      <c r="A826" s="259"/>
      <c s="257"/>
      <c s="257"/>
      <c s="257"/>
      <c s="257"/>
      <c s="257"/>
      <c s="257"/>
      <c s="257"/>
      <c s="257"/>
      <c s="257"/>
      <c s="257"/>
      <c s="257"/>
      <c s="257"/>
      <c s="256"/>
    </row>
    <row r="827" spans="1:14" ht="15" hidden="1">
      <c r="A827" s="259"/>
      <c s="257"/>
      <c s="257"/>
      <c s="257"/>
      <c s="257"/>
      <c s="257"/>
      <c s="257"/>
      <c s="257"/>
      <c s="257"/>
      <c s="257"/>
      <c s="257"/>
      <c s="257"/>
      <c s="257"/>
      <c s="256"/>
    </row>
    <row r="828" spans="1:14" ht="15" hidden="1">
      <c r="A828" s="259"/>
      <c s="257"/>
      <c s="257"/>
      <c s="257"/>
      <c s="257"/>
      <c s="257"/>
      <c s="257"/>
      <c s="257"/>
      <c s="257"/>
      <c s="257"/>
      <c s="257"/>
      <c s="257"/>
      <c s="257"/>
      <c s="256"/>
    </row>
    <row r="829" spans="1:14" ht="15" hidden="1">
      <c r="A829" s="259"/>
      <c s="257"/>
      <c s="257"/>
      <c s="257"/>
      <c s="257"/>
      <c s="257"/>
      <c s="257"/>
      <c s="257"/>
      <c s="257"/>
      <c s="257"/>
      <c s="257"/>
      <c s="257"/>
      <c s="257"/>
      <c s="256"/>
    </row>
    <row r="830" spans="1:14" ht="15" hidden="1">
      <c r="A830" s="259"/>
      <c s="257"/>
      <c s="257"/>
      <c s="257"/>
      <c s="257"/>
      <c s="257"/>
      <c s="257"/>
      <c s="257"/>
      <c s="257"/>
      <c s="257"/>
      <c s="257"/>
      <c s="257"/>
      <c s="257"/>
      <c s="256"/>
    </row>
    <row r="831" spans="1:14" ht="15" hidden="1">
      <c r="A831" s="259"/>
      <c s="257"/>
      <c s="257"/>
      <c s="257"/>
      <c s="257"/>
      <c s="257"/>
      <c s="257"/>
      <c s="257"/>
      <c s="257"/>
      <c s="257"/>
      <c s="257"/>
      <c s="257"/>
      <c s="257"/>
      <c s="256"/>
    </row>
    <row r="832" spans="1:14" ht="15" hidden="1">
      <c r="A832" s="259"/>
      <c s="257"/>
      <c s="257"/>
      <c s="257"/>
      <c s="257"/>
      <c s="257"/>
      <c s="257"/>
      <c s="257"/>
      <c s="257"/>
      <c s="257"/>
      <c s="257"/>
      <c s="257"/>
      <c s="257"/>
      <c s="256"/>
    </row>
    <row r="833" spans="1:14" ht="15" hidden="1">
      <c r="A833" s="259"/>
      <c s="257"/>
      <c s="257"/>
      <c s="257"/>
      <c s="257"/>
      <c s="257"/>
      <c s="257"/>
      <c s="257"/>
      <c s="257"/>
      <c s="257"/>
      <c s="257"/>
      <c s="257"/>
      <c s="257"/>
      <c s="256"/>
    </row>
    <row r="834" spans="1:14" ht="15" hidden="1">
      <c r="A834" s="259"/>
      <c s="257"/>
      <c s="257"/>
      <c s="257"/>
      <c s="257"/>
      <c s="257"/>
      <c s="257"/>
      <c s="257"/>
      <c s="257"/>
      <c s="257"/>
      <c s="257"/>
      <c s="257"/>
      <c s="257"/>
      <c s="256"/>
    </row>
    <row r="835" spans="1:14" ht="15" hidden="1">
      <c r="A835" s="259"/>
      <c s="257"/>
      <c s="257"/>
      <c s="257"/>
      <c s="257"/>
      <c s="257"/>
      <c s="257"/>
      <c s="257"/>
      <c s="257"/>
      <c s="257"/>
      <c s="257"/>
      <c s="257"/>
      <c s="257"/>
      <c s="256"/>
    </row>
    <row r="836" spans="1:14" ht="15" hidden="1">
      <c r="A836" s="259"/>
      <c s="257"/>
      <c s="257"/>
      <c s="257"/>
      <c s="257"/>
      <c s="257"/>
      <c s="257"/>
      <c s="257"/>
      <c s="257"/>
      <c s="257"/>
      <c s="257"/>
      <c s="257"/>
      <c s="257"/>
      <c s="256"/>
    </row>
    <row r="837" spans="1:14" ht="15" hidden="1">
      <c r="A837" s="259"/>
      <c s="257"/>
      <c s="257"/>
      <c s="257"/>
      <c s="257"/>
      <c s="257"/>
      <c s="257"/>
      <c s="257"/>
      <c s="257"/>
      <c s="257"/>
      <c s="257"/>
      <c s="257"/>
      <c s="257"/>
      <c s="256"/>
    </row>
    <row r="838" spans="1:14" ht="15" hidden="1">
      <c r="A838" s="259"/>
      <c s="257"/>
      <c s="257"/>
      <c s="257"/>
      <c s="257"/>
      <c s="257"/>
      <c s="257"/>
      <c s="257"/>
      <c s="257"/>
      <c s="257"/>
      <c s="257"/>
      <c s="257"/>
      <c s="257"/>
      <c s="256"/>
    </row>
    <row r="839" spans="1:14" ht="15" hidden="1">
      <c r="A839" s="259"/>
      <c s="257"/>
      <c s="257"/>
      <c s="257"/>
      <c s="257"/>
      <c s="257"/>
      <c s="257"/>
      <c s="257"/>
      <c s="257"/>
      <c s="257"/>
      <c s="257"/>
      <c s="257"/>
      <c s="257"/>
      <c s="256"/>
    </row>
    <row r="840" spans="1:14" ht="15" hidden="1">
      <c r="A840" s="259"/>
      <c s="257"/>
      <c s="257"/>
      <c s="257"/>
      <c s="257"/>
      <c s="257"/>
      <c s="257"/>
      <c s="257"/>
      <c s="257"/>
      <c s="257"/>
      <c s="257"/>
      <c s="257"/>
      <c s="257"/>
      <c s="256"/>
    </row>
    <row r="841" spans="1:14" ht="15" hidden="1">
      <c r="A841" s="259"/>
      <c s="257"/>
      <c s="257"/>
      <c s="257"/>
      <c s="257"/>
      <c s="257"/>
      <c s="257"/>
      <c s="257"/>
      <c s="257"/>
      <c s="257"/>
      <c s="257"/>
      <c s="257"/>
      <c s="257"/>
      <c s="256"/>
    </row>
    <row r="842" spans="1:14" ht="15" hidden="1">
      <c r="A842" s="259"/>
      <c s="257"/>
      <c s="257"/>
      <c s="257"/>
      <c s="257"/>
      <c s="257"/>
      <c s="257"/>
      <c s="257"/>
      <c s="257"/>
      <c s="257"/>
      <c s="257"/>
      <c s="257"/>
      <c s="257"/>
      <c s="256"/>
    </row>
    <row r="843" spans="1:14" ht="15" hidden="1">
      <c r="A843" s="259"/>
      <c s="257"/>
      <c s="257"/>
      <c s="257"/>
      <c s="257"/>
      <c s="257"/>
      <c s="257"/>
      <c s="257"/>
      <c s="257"/>
      <c s="257"/>
      <c s="257"/>
      <c s="257"/>
      <c s="257"/>
      <c s="256"/>
    </row>
    <row r="844" spans="1:14" ht="15" hidden="1">
      <c r="A844" s="259"/>
      <c s="257"/>
      <c s="257"/>
      <c s="257"/>
      <c s="257"/>
      <c s="257"/>
      <c s="257"/>
      <c s="257"/>
      <c s="257"/>
      <c s="257"/>
      <c s="257"/>
      <c s="257"/>
      <c s="257"/>
      <c s="256"/>
    </row>
    <row r="845" spans="1:14" ht="15" hidden="1">
      <c r="A845" s="259"/>
      <c s="257"/>
      <c s="257"/>
      <c s="257"/>
      <c s="257"/>
      <c s="257"/>
      <c s="257"/>
      <c s="257"/>
      <c s="257"/>
      <c s="257"/>
      <c s="257"/>
      <c s="257"/>
      <c s="257"/>
      <c s="256"/>
    </row>
    <row r="846" spans="1:14" ht="15" hidden="1">
      <c r="A846" s="259"/>
      <c s="257"/>
      <c s="257"/>
      <c s="257"/>
      <c s="257"/>
      <c s="257"/>
      <c s="257"/>
      <c s="257"/>
      <c s="257"/>
      <c s="257"/>
      <c s="257"/>
      <c s="257"/>
      <c s="257"/>
      <c s="256"/>
    </row>
    <row r="847" spans="1:14" ht="15" hidden="1">
      <c r="A847" s="259"/>
      <c s="257"/>
      <c s="257"/>
      <c s="257"/>
      <c s="257"/>
      <c s="257"/>
      <c s="257"/>
      <c s="257"/>
      <c s="257"/>
      <c s="257"/>
      <c s="257"/>
      <c s="257"/>
      <c s="257"/>
      <c s="256"/>
    </row>
    <row r="848" spans="1:14" ht="15" hidden="1">
      <c r="A848" s="259"/>
      <c s="257"/>
      <c s="257"/>
      <c s="257"/>
      <c s="257"/>
      <c s="257"/>
      <c s="257"/>
      <c s="257"/>
      <c s="257"/>
      <c s="257"/>
      <c s="257"/>
      <c s="257"/>
      <c s="257"/>
      <c s="256"/>
    </row>
    <row r="849" spans="1:14" ht="15" hidden="1">
      <c r="A849" s="259"/>
      <c s="257"/>
      <c s="257"/>
      <c s="257"/>
      <c s="257"/>
      <c s="257"/>
      <c s="257"/>
      <c s="257"/>
      <c s="257"/>
      <c s="257"/>
      <c s="257"/>
      <c s="257"/>
      <c s="257"/>
      <c s="256"/>
    </row>
    <row r="850" spans="1:14" ht="15" hidden="1">
      <c r="A850" s="259"/>
      <c s="257"/>
      <c s="257"/>
      <c s="257"/>
      <c s="257"/>
      <c s="257"/>
      <c s="257"/>
      <c s="257"/>
      <c s="257"/>
      <c s="257"/>
      <c s="257"/>
      <c s="257"/>
      <c s="257"/>
      <c s="256"/>
    </row>
    <row r="851" spans="1:14" ht="15" hidden="1">
      <c r="A851" s="259"/>
      <c s="257"/>
      <c s="257"/>
      <c s="257"/>
      <c s="257"/>
      <c s="257"/>
      <c s="257"/>
      <c s="257"/>
      <c s="257"/>
      <c s="257"/>
      <c s="257"/>
      <c s="257"/>
      <c s="257"/>
      <c s="256"/>
    </row>
    <row r="852" spans="1:14" ht="15" hidden="1">
      <c r="A852" s="259"/>
      <c s="257"/>
      <c s="257"/>
      <c s="257"/>
      <c s="257"/>
      <c s="257"/>
      <c s="257"/>
      <c s="257"/>
      <c s="257"/>
      <c s="257"/>
      <c s="257"/>
      <c s="257"/>
      <c s="257"/>
      <c s="256"/>
    </row>
    <row r="853" spans="1:14" ht="15" hidden="1">
      <c r="A853" s="259"/>
      <c s="257"/>
      <c s="257"/>
      <c s="257"/>
      <c s="257"/>
      <c s="257"/>
      <c s="257"/>
      <c s="257"/>
      <c s="257"/>
      <c s="257"/>
      <c s="257"/>
      <c s="257"/>
      <c s="257"/>
      <c s="256"/>
    </row>
    <row r="854" spans="1:14" ht="15" hidden="1">
      <c r="A854" s="259"/>
      <c s="257"/>
      <c s="257"/>
      <c s="257"/>
      <c s="257"/>
      <c s="257"/>
      <c s="257"/>
      <c s="257"/>
      <c s="257"/>
      <c s="257"/>
      <c s="257"/>
      <c s="257"/>
      <c s="257"/>
      <c s="256"/>
    </row>
    <row r="855" spans="1:14" ht="15" hidden="1">
      <c r="A855" s="259"/>
      <c s="257"/>
      <c s="257"/>
      <c s="257"/>
      <c s="257"/>
      <c s="257"/>
      <c s="257"/>
      <c s="257"/>
      <c s="257"/>
      <c s="257"/>
      <c s="257"/>
      <c s="257"/>
      <c s="257"/>
      <c s="256"/>
    </row>
    <row r="856" spans="1:14" ht="15" hidden="1">
      <c r="A856" s="259"/>
      <c s="257"/>
      <c s="257"/>
      <c s="257"/>
      <c s="257"/>
      <c s="257"/>
      <c s="257"/>
      <c s="257"/>
      <c s="257"/>
      <c s="257"/>
      <c s="257"/>
      <c s="257"/>
      <c s="257"/>
      <c s="256"/>
    </row>
    <row r="857" spans="1:14" ht="15" hidden="1">
      <c r="A857" s="259"/>
      <c s="257"/>
      <c s="257"/>
      <c s="257"/>
      <c s="257"/>
      <c s="257"/>
      <c s="257"/>
      <c s="257"/>
      <c s="257"/>
      <c s="257"/>
      <c s="257"/>
      <c s="257"/>
      <c s="257"/>
      <c s="256"/>
    </row>
    <row r="858" spans="1:14" ht="15" hidden="1">
      <c r="A858" s="259"/>
      <c s="257"/>
      <c s="257"/>
      <c s="257"/>
      <c s="257"/>
      <c s="257"/>
      <c s="257"/>
      <c s="257"/>
      <c s="257"/>
      <c s="257"/>
      <c s="257"/>
      <c s="257"/>
      <c s="257"/>
      <c s="256"/>
    </row>
    <row r="859" spans="1:14" ht="15" hidden="1">
      <c r="A859" s="259"/>
      <c s="257"/>
      <c s="257"/>
      <c s="257"/>
      <c s="257"/>
      <c s="257"/>
      <c s="257"/>
      <c s="257"/>
      <c s="257"/>
      <c s="257"/>
      <c s="257"/>
      <c s="257"/>
      <c s="257"/>
      <c s="256"/>
    </row>
    <row r="860" spans="1:14" ht="15" hidden="1">
      <c r="A860" s="259"/>
      <c s="257"/>
      <c s="257"/>
      <c s="257"/>
      <c s="257"/>
      <c s="257"/>
      <c s="257"/>
      <c s="257"/>
      <c s="257"/>
      <c s="257"/>
      <c s="257"/>
      <c s="257"/>
      <c s="257"/>
      <c s="256"/>
    </row>
    <row r="861" spans="1:14" ht="15" hidden="1">
      <c r="A861" s="259"/>
      <c s="257"/>
      <c s="257"/>
      <c s="257"/>
      <c s="257"/>
      <c s="257"/>
      <c s="257"/>
      <c s="257"/>
      <c s="257"/>
      <c s="257"/>
      <c s="257"/>
      <c s="257"/>
      <c s="257"/>
      <c s="256"/>
    </row>
    <row r="862" spans="1:14" ht="15" hidden="1">
      <c r="A862" s="259"/>
      <c s="257"/>
      <c s="257"/>
      <c s="257"/>
      <c s="257"/>
      <c s="257"/>
      <c s="257"/>
      <c s="257"/>
      <c s="257"/>
      <c s="257"/>
      <c s="257"/>
      <c s="257"/>
      <c s="257"/>
      <c s="256"/>
    </row>
    <row r="863" spans="1:14" ht="15" hidden="1">
      <c r="A863" s="259"/>
      <c s="257"/>
      <c s="257"/>
      <c s="257"/>
      <c s="257"/>
      <c s="257"/>
      <c s="257"/>
      <c s="257"/>
      <c s="257"/>
      <c s="257"/>
      <c s="257"/>
      <c s="257"/>
      <c s="257"/>
      <c s="256"/>
    </row>
    <row r="864" spans="1:14" ht="15" hidden="1">
      <c r="A864" s="259"/>
      <c s="257"/>
      <c s="257"/>
      <c s="257"/>
      <c s="257"/>
      <c s="257"/>
      <c s="257"/>
      <c s="257"/>
      <c s="257"/>
      <c s="257"/>
      <c s="257"/>
      <c s="257"/>
      <c s="257"/>
      <c s="256"/>
    </row>
    <row r="865" spans="1:14" ht="15" hidden="1">
      <c r="A865" s="259"/>
      <c s="257"/>
      <c s="257"/>
      <c s="257"/>
      <c s="257"/>
      <c s="257"/>
      <c s="257"/>
      <c s="257"/>
      <c s="257"/>
      <c s="257"/>
      <c s="257"/>
      <c s="257"/>
      <c s="257"/>
      <c s="256"/>
    </row>
    <row r="866" spans="1:14" ht="15" hidden="1">
      <c r="A866" s="259"/>
      <c s="257"/>
      <c s="257"/>
      <c s="257"/>
      <c s="257"/>
      <c s="257"/>
      <c s="257"/>
      <c s="257"/>
      <c s="257"/>
      <c s="257"/>
      <c s="257"/>
      <c s="257"/>
      <c s="257"/>
      <c s="256"/>
    </row>
    <row r="867" spans="1:14" ht="15" hidden="1">
      <c r="A867" s="259"/>
      <c s="257"/>
      <c s="257"/>
      <c s="257"/>
      <c s="257"/>
      <c s="257"/>
      <c s="257"/>
      <c s="257"/>
      <c s="257"/>
      <c s="257"/>
      <c s="257"/>
      <c s="257"/>
      <c s="257"/>
      <c s="256"/>
    </row>
    <row r="868" spans="1:14" ht="15" hidden="1">
      <c r="A868" s="259"/>
      <c s="257"/>
      <c s="257"/>
      <c s="257"/>
      <c s="257"/>
      <c s="257"/>
      <c s="257"/>
      <c s="257"/>
      <c s="257"/>
      <c s="257"/>
      <c s="257"/>
      <c s="257"/>
      <c s="257"/>
      <c s="256"/>
    </row>
    <row r="869" spans="1:14" ht="15" hidden="1">
      <c r="A869" s="259"/>
      <c s="257"/>
      <c s="257"/>
      <c s="257"/>
      <c s="257"/>
      <c s="257"/>
      <c s="257"/>
      <c s="257"/>
      <c s="257"/>
      <c s="257"/>
      <c s="257"/>
      <c s="257"/>
      <c s="257"/>
      <c s="256"/>
    </row>
    <row r="870" spans="1:14" ht="15" hidden="1">
      <c r="A870" s="259"/>
      <c s="257"/>
      <c s="257"/>
      <c s="257"/>
      <c s="257"/>
      <c s="257"/>
      <c s="257"/>
      <c s="257"/>
      <c s="257"/>
      <c s="257"/>
      <c s="257"/>
      <c s="257"/>
      <c s="257"/>
      <c s="256"/>
    </row>
    <row r="871" spans="1:14" ht="15" hidden="1">
      <c r="A871" s="259"/>
      <c s="257"/>
      <c s="257"/>
      <c s="257"/>
      <c s="257"/>
      <c s="257"/>
      <c s="257"/>
      <c s="257"/>
      <c s="257"/>
      <c s="257"/>
      <c s="257"/>
      <c s="257"/>
      <c s="257"/>
      <c s="256"/>
    </row>
    <row r="872" spans="1:14" ht="15" hidden="1">
      <c r="A872" s="259"/>
      <c s="257"/>
      <c s="257"/>
      <c s="257"/>
      <c s="257"/>
      <c s="257"/>
      <c s="257"/>
      <c s="257"/>
      <c s="257"/>
      <c s="257"/>
      <c s="257"/>
      <c s="257"/>
      <c s="257"/>
      <c s="256"/>
    </row>
    <row r="873" spans="1:14" ht="15" hidden="1">
      <c r="A873" s="259"/>
      <c s="257"/>
      <c s="257"/>
      <c s="257"/>
      <c s="257"/>
      <c s="257"/>
      <c s="257"/>
      <c s="257"/>
      <c s="257"/>
      <c s="257"/>
      <c s="257"/>
      <c s="257"/>
      <c s="257"/>
      <c s="256"/>
    </row>
    <row r="874" spans="1:14" ht="15" hidden="1">
      <c r="A874" s="259"/>
      <c s="257"/>
      <c s="257"/>
      <c s="257"/>
      <c s="257"/>
      <c s="257"/>
      <c s="257"/>
      <c s="257"/>
      <c s="257"/>
      <c s="257"/>
      <c s="257"/>
      <c s="257"/>
      <c s="257"/>
      <c s="256"/>
    </row>
    <row r="875" spans="1:14" ht="15" hidden="1">
      <c r="A875" s="259"/>
      <c s="257"/>
      <c s="257"/>
      <c s="257"/>
      <c s="257"/>
      <c s="257"/>
      <c s="257"/>
      <c s="257"/>
      <c s="257"/>
      <c s="257"/>
      <c s="257"/>
      <c s="257"/>
      <c s="257"/>
      <c s="256"/>
    </row>
    <row r="876" spans="1:14" ht="15" hidden="1">
      <c r="A876" s="259"/>
      <c s="257"/>
      <c s="257"/>
      <c s="257"/>
      <c s="257"/>
      <c s="257"/>
      <c s="257"/>
      <c s="257"/>
      <c s="257"/>
      <c s="257"/>
      <c s="257"/>
      <c s="257"/>
      <c s="257"/>
      <c s="256"/>
    </row>
    <row r="877" spans="1:14" ht="15" hidden="1">
      <c r="A877" s="259"/>
      <c s="257"/>
      <c s="257"/>
      <c s="257"/>
      <c s="257"/>
      <c s="257"/>
      <c s="257"/>
      <c s="257"/>
      <c s="257"/>
      <c s="257"/>
      <c s="257"/>
      <c s="257"/>
      <c s="257"/>
      <c s="256"/>
    </row>
    <row r="878" spans="1:14" ht="15" hidden="1">
      <c r="A878" s="259"/>
      <c s="257"/>
      <c s="257"/>
      <c s="257"/>
      <c s="257"/>
      <c s="257"/>
      <c s="257"/>
      <c s="257"/>
      <c s="257"/>
      <c s="257"/>
      <c s="257"/>
      <c s="257"/>
      <c s="257"/>
      <c s="256"/>
    </row>
    <row r="879" spans="1:14" ht="15" hidden="1">
      <c r="A879" s="259"/>
      <c s="257"/>
      <c s="257"/>
      <c s="257"/>
      <c s="257"/>
      <c s="257"/>
      <c s="257"/>
      <c s="257"/>
      <c s="257"/>
      <c s="257"/>
      <c s="257"/>
      <c s="257"/>
      <c s="257"/>
      <c s="256"/>
    </row>
    <row r="880" spans="1:14" ht="15" hidden="1">
      <c r="A880" s="259"/>
      <c s="257"/>
      <c s="257"/>
      <c s="257"/>
      <c s="257"/>
      <c s="257"/>
      <c s="257"/>
      <c s="257"/>
      <c s="257"/>
      <c s="257"/>
      <c s="257"/>
      <c s="257"/>
      <c s="257"/>
      <c s="256"/>
    </row>
    <row r="881" spans="1:14" ht="15" hidden="1">
      <c r="A881" s="259"/>
      <c s="257"/>
      <c s="257"/>
      <c s="257"/>
      <c s="257"/>
      <c s="257"/>
      <c s="257"/>
      <c s="257"/>
      <c s="257"/>
      <c s="257"/>
      <c s="257"/>
      <c s="257"/>
      <c s="257"/>
      <c s="256"/>
    </row>
    <row r="882" spans="1:14" ht="15" hidden="1">
      <c r="A882" s="259"/>
      <c s="257"/>
      <c s="257"/>
      <c s="257"/>
      <c s="257"/>
      <c s="257"/>
      <c s="257"/>
      <c s="257"/>
      <c s="257"/>
      <c s="257"/>
      <c s="257"/>
      <c s="257"/>
      <c s="257"/>
      <c s="256"/>
    </row>
    <row r="883" spans="1:14" ht="15" hidden="1">
      <c r="A883" s="259"/>
      <c s="257"/>
      <c s="257"/>
      <c s="257"/>
      <c s="257"/>
      <c s="257"/>
      <c s="257"/>
      <c s="257"/>
      <c s="257"/>
      <c s="257"/>
      <c s="257"/>
      <c s="257"/>
      <c s="257"/>
      <c s="256"/>
    </row>
    <row r="884" spans="1:14" ht="15" hidden="1">
      <c r="A884" s="259"/>
      <c s="257"/>
      <c s="257"/>
      <c s="257"/>
      <c s="257"/>
      <c s="257"/>
      <c s="257"/>
      <c s="257"/>
      <c s="257"/>
      <c s="257"/>
      <c s="257"/>
      <c s="257"/>
      <c s="257"/>
      <c s="256"/>
    </row>
    <row r="885" spans="1:14" ht="15" hidden="1">
      <c r="A885" s="259"/>
      <c s="257"/>
      <c s="257"/>
      <c s="257"/>
      <c s="257"/>
      <c s="257"/>
      <c s="257"/>
      <c s="257"/>
      <c s="257"/>
      <c s="257"/>
      <c s="257"/>
      <c s="257"/>
      <c s="257"/>
      <c s="256"/>
    </row>
    <row r="886" spans="1:14" ht="15" hidden="1">
      <c r="A886" s="259"/>
      <c s="257"/>
      <c s="257"/>
      <c s="257"/>
      <c s="257"/>
      <c s="257"/>
      <c s="257"/>
      <c s="257"/>
      <c s="257"/>
      <c s="257"/>
      <c s="257"/>
      <c s="257"/>
      <c s="257"/>
      <c s="256"/>
    </row>
    <row r="887" spans="1:14" ht="15" hidden="1">
      <c r="A887" s="259"/>
      <c s="257"/>
      <c s="257"/>
      <c s="257"/>
      <c s="257"/>
      <c s="257"/>
      <c s="257"/>
      <c s="257"/>
      <c s="257"/>
      <c s="257"/>
      <c s="257"/>
      <c s="257"/>
      <c s="257"/>
      <c s="256"/>
    </row>
    <row r="888" spans="1:14" ht="15" hidden="1">
      <c r="A888" s="259"/>
      <c s="257"/>
      <c s="257"/>
      <c s="257"/>
      <c s="257"/>
      <c s="257"/>
      <c s="257"/>
      <c s="257"/>
      <c s="257"/>
      <c s="257"/>
      <c s="257"/>
      <c s="257"/>
      <c s="257"/>
      <c s="256"/>
    </row>
    <row r="889" spans="1:14" ht="15" hidden="1">
      <c r="A889" s="259"/>
      <c s="257"/>
      <c s="257"/>
      <c s="257"/>
      <c s="257"/>
      <c s="257"/>
      <c s="257"/>
      <c s="257"/>
      <c s="257"/>
      <c s="257"/>
      <c s="257"/>
      <c s="257"/>
      <c s="257"/>
      <c s="256"/>
    </row>
    <row r="890" spans="1:14" ht="15" hidden="1">
      <c r="A890" s="259"/>
      <c s="257"/>
      <c s="257"/>
      <c s="257"/>
      <c s="257"/>
      <c s="257"/>
      <c s="257"/>
      <c s="257"/>
      <c s="257"/>
      <c s="257"/>
      <c s="257"/>
      <c s="257"/>
      <c s="257"/>
      <c s="256"/>
    </row>
    <row r="891" spans="1:14" ht="15" hidden="1">
      <c r="A891" s="259"/>
      <c s="257"/>
      <c s="257"/>
      <c s="257"/>
      <c s="257"/>
      <c s="257"/>
      <c s="257"/>
      <c s="257"/>
      <c s="257"/>
      <c s="257"/>
      <c s="257"/>
      <c s="257"/>
      <c s="257"/>
      <c s="256"/>
    </row>
    <row r="892" spans="1:14" ht="15" hidden="1">
      <c r="A892" s="259"/>
      <c s="257"/>
      <c s="257"/>
      <c s="257"/>
      <c s="257"/>
      <c s="257"/>
      <c s="257"/>
      <c s="257"/>
      <c s="257"/>
      <c s="257"/>
      <c s="257"/>
      <c s="257"/>
      <c s="257"/>
      <c s="256"/>
    </row>
    <row r="893" spans="1:14" ht="15" hidden="1">
      <c r="A893" s="259"/>
      <c s="257"/>
      <c s="257"/>
      <c s="257"/>
      <c s="257"/>
      <c s="257"/>
      <c s="257"/>
      <c s="257"/>
      <c s="257"/>
      <c s="257"/>
      <c s="257"/>
      <c s="257"/>
      <c s="257"/>
      <c s="256"/>
    </row>
    <row r="894" spans="1:14" ht="15" hidden="1">
      <c r="A894" s="259"/>
      <c s="257"/>
      <c s="257"/>
      <c s="257"/>
      <c s="257"/>
      <c s="257"/>
      <c s="257"/>
      <c s="257"/>
      <c s="257"/>
      <c s="257"/>
      <c s="257"/>
      <c s="257"/>
      <c s="257"/>
      <c s="256"/>
    </row>
    <row r="895" spans="1:14" ht="15" hidden="1">
      <c r="A895" s="259"/>
      <c s="257"/>
      <c s="257"/>
      <c s="257"/>
      <c s="257"/>
      <c s="257"/>
      <c s="257"/>
      <c s="257"/>
      <c s="257"/>
      <c s="257"/>
      <c s="257"/>
      <c s="257"/>
      <c s="257"/>
      <c s="256"/>
    </row>
    <row r="896" spans="1:14" ht="15" hidden="1">
      <c r="A896" s="259"/>
      <c s="257"/>
      <c s="257"/>
      <c s="257"/>
      <c s="257"/>
      <c s="257"/>
      <c s="257"/>
      <c s="257"/>
      <c s="257"/>
      <c s="257"/>
      <c s="257"/>
      <c s="257"/>
      <c s="257"/>
      <c s="256"/>
    </row>
    <row r="897" spans="1:14" ht="15" hidden="1">
      <c r="A897" s="259"/>
      <c s="257"/>
      <c s="257"/>
      <c s="257"/>
      <c s="257"/>
      <c s="257"/>
      <c s="257"/>
      <c s="257"/>
      <c s="257"/>
      <c s="257"/>
      <c s="257"/>
      <c s="257"/>
      <c s="257"/>
      <c s="256"/>
    </row>
    <row r="898" spans="1:14" ht="15" hidden="1">
      <c r="A898" s="259"/>
      <c s="257"/>
      <c s="257"/>
      <c s="257"/>
      <c s="257"/>
      <c s="257"/>
      <c s="257"/>
      <c s="257"/>
      <c s="257"/>
      <c s="257"/>
      <c s="257"/>
      <c s="257"/>
      <c s="257"/>
      <c s="256"/>
    </row>
    <row r="899" spans="1:14" ht="15" hidden="1">
      <c r="A899" s="259"/>
      <c s="257"/>
      <c s="257"/>
      <c s="257"/>
      <c s="257"/>
      <c s="257"/>
      <c s="257"/>
      <c s="257"/>
      <c s="257"/>
      <c s="257"/>
      <c s="257"/>
      <c s="257"/>
      <c s="257"/>
      <c s="256"/>
    </row>
    <row r="900" spans="1:14" ht="15" hidden="1">
      <c r="A900" s="259"/>
      <c s="257"/>
      <c s="257"/>
      <c s="257"/>
      <c s="257"/>
      <c s="257"/>
      <c s="257"/>
      <c s="257"/>
      <c s="257"/>
      <c s="257"/>
      <c s="257"/>
      <c s="257"/>
      <c s="257"/>
      <c s="256"/>
    </row>
    <row r="901" spans="1:14" ht="15" hidden="1">
      <c r="A901" s="259"/>
      <c s="257"/>
      <c s="257"/>
      <c s="257"/>
      <c s="257"/>
      <c s="257"/>
      <c s="257"/>
      <c s="257"/>
      <c s="257"/>
      <c s="257"/>
      <c s="257"/>
      <c s="257"/>
      <c s="257"/>
      <c s="256"/>
    </row>
    <row r="902" spans="1:14" ht="15" hidden="1">
      <c r="A902" s="259"/>
      <c s="257"/>
      <c s="257"/>
      <c s="257"/>
      <c s="257"/>
      <c s="257"/>
      <c s="257"/>
      <c s="257"/>
      <c s="257"/>
      <c s="257"/>
      <c s="257"/>
      <c s="257"/>
      <c s="257"/>
      <c s="256"/>
    </row>
    <row r="903" spans="1:14" ht="15" hidden="1">
      <c r="A903" s="259"/>
      <c s="257"/>
      <c s="257"/>
      <c s="257"/>
      <c s="257"/>
      <c s="257"/>
      <c s="257"/>
      <c s="257"/>
      <c s="257"/>
      <c s="257"/>
      <c s="257"/>
      <c s="257"/>
      <c s="257"/>
      <c s="256"/>
    </row>
    <row r="904" spans="1:14" ht="15" hidden="1">
      <c r="A904" s="259"/>
      <c s="257"/>
      <c s="257"/>
      <c s="257"/>
      <c s="257"/>
      <c s="257"/>
      <c s="257"/>
      <c s="257"/>
      <c s="257"/>
      <c s="257"/>
      <c s="257"/>
      <c s="257"/>
      <c s="257"/>
      <c s="256"/>
    </row>
    <row r="905" spans="1:14" ht="15" hidden="1">
      <c r="A905" s="259"/>
      <c s="257"/>
      <c s="257"/>
      <c s="257"/>
      <c s="257"/>
      <c s="257"/>
      <c s="257"/>
      <c s="257"/>
      <c s="257"/>
      <c s="257"/>
      <c s="257"/>
      <c s="257"/>
      <c s="257"/>
      <c s="256"/>
    </row>
    <row r="906" spans="1:14" ht="15" hidden="1">
      <c r="A906" s="259"/>
      <c s="257"/>
      <c s="257"/>
      <c s="257"/>
      <c s="257"/>
      <c s="257"/>
      <c s="257"/>
      <c s="257"/>
      <c s="257"/>
      <c s="257"/>
      <c s="257"/>
      <c s="257"/>
      <c s="257"/>
      <c s="256"/>
    </row>
    <row r="907" spans="1:14" ht="15" hidden="1">
      <c r="A907" s="259"/>
      <c s="257"/>
      <c s="257"/>
      <c s="257"/>
      <c s="257"/>
      <c s="257"/>
      <c s="257"/>
      <c s="257"/>
      <c s="257"/>
      <c s="257"/>
      <c s="257"/>
      <c s="257"/>
      <c s="257"/>
      <c s="256"/>
    </row>
    <row r="908" spans="1:14" ht="15" hidden="1">
      <c r="A908" s="259"/>
      <c s="257"/>
      <c s="257"/>
      <c s="257"/>
      <c s="257"/>
      <c s="257"/>
      <c s="257"/>
      <c s="257"/>
      <c s="257"/>
      <c s="257"/>
      <c s="257"/>
      <c s="257"/>
      <c s="257"/>
      <c s="256"/>
    </row>
    <row r="909" spans="1:14" ht="15" hidden="1">
      <c r="A909" s="259"/>
      <c s="257"/>
      <c s="257"/>
      <c s="257"/>
      <c s="257"/>
      <c s="257"/>
      <c s="257"/>
      <c s="257"/>
      <c s="257"/>
      <c s="257"/>
      <c s="257"/>
      <c s="257"/>
      <c s="257"/>
      <c s="256"/>
    </row>
    <row r="910" spans="1:14" ht="15" hidden="1">
      <c r="A910" s="259"/>
      <c s="257"/>
      <c s="257"/>
      <c s="257"/>
      <c s="257"/>
      <c s="257"/>
      <c s="257"/>
      <c s="257"/>
      <c s="257"/>
      <c s="257"/>
      <c s="257"/>
      <c s="257"/>
      <c s="257"/>
      <c s="256"/>
    </row>
    <row r="911" spans="1:14" ht="15" hidden="1">
      <c r="A911" s="259"/>
      <c s="257"/>
      <c s="257"/>
      <c s="257"/>
      <c s="257"/>
      <c s="257"/>
      <c s="257"/>
      <c s="257"/>
      <c s="257"/>
      <c s="257"/>
      <c s="257"/>
      <c s="257"/>
      <c s="257"/>
      <c s="256"/>
    </row>
    <row r="912" spans="1:14" ht="15" hidden="1">
      <c r="A912" s="259"/>
      <c s="257"/>
      <c s="257"/>
      <c s="257"/>
      <c s="257"/>
      <c s="257"/>
      <c s="257"/>
      <c s="257"/>
      <c s="257"/>
      <c s="257"/>
      <c s="257"/>
      <c s="257"/>
      <c s="257"/>
      <c s="256"/>
    </row>
    <row r="913" spans="1:14" ht="15" hidden="1">
      <c r="A913" s="259"/>
      <c s="257"/>
      <c s="257"/>
      <c s="257"/>
      <c s="257"/>
      <c s="257"/>
      <c s="257"/>
      <c s="257"/>
      <c s="257"/>
      <c s="257"/>
      <c s="257"/>
      <c s="257"/>
      <c s="257"/>
      <c s="256"/>
    </row>
    <row r="914" spans="1:14" ht="15" hidden="1">
      <c r="A914" s="259"/>
      <c s="257"/>
      <c s="257"/>
      <c s="257"/>
      <c s="257"/>
      <c s="257"/>
      <c s="257"/>
      <c s="257"/>
      <c s="257"/>
      <c s="257"/>
      <c s="257"/>
      <c s="257"/>
      <c s="257"/>
      <c s="256"/>
    </row>
    <row r="915" spans="1:14" ht="15" hidden="1">
      <c r="A915" s="259"/>
      <c s="257"/>
      <c s="257"/>
      <c s="257"/>
      <c s="257"/>
      <c s="257"/>
      <c s="257"/>
      <c s="257"/>
      <c s="257"/>
      <c s="257"/>
      <c s="257"/>
      <c s="257"/>
      <c s="257"/>
      <c s="256"/>
    </row>
    <row r="916" spans="1:14" ht="15" hidden="1">
      <c r="A916" s="259"/>
      <c s="257"/>
      <c s="257"/>
      <c s="257"/>
      <c s="257"/>
      <c s="257"/>
      <c s="257"/>
      <c s="257"/>
      <c s="257"/>
      <c s="257"/>
      <c s="257"/>
      <c s="257"/>
      <c s="257"/>
      <c s="256"/>
    </row>
    <row r="917" spans="1:14" ht="15" hidden="1">
      <c r="A917" s="259"/>
      <c s="257"/>
      <c s="257"/>
      <c s="257"/>
      <c s="257"/>
      <c s="257"/>
      <c s="257"/>
      <c s="257"/>
      <c s="257"/>
      <c s="257"/>
      <c s="257"/>
      <c s="257"/>
      <c s="257"/>
      <c s="256"/>
    </row>
    <row r="918" spans="1:14" ht="15" hidden="1">
      <c r="A918" s="259"/>
      <c s="257"/>
      <c s="257"/>
      <c s="257"/>
      <c s="257"/>
      <c s="257"/>
      <c s="257"/>
      <c s="257"/>
      <c s="257"/>
      <c s="257"/>
      <c s="257"/>
      <c s="257"/>
      <c s="257"/>
      <c s="256"/>
    </row>
    <row r="919" spans="1:14" ht="15" hidden="1">
      <c r="A919" s="259"/>
      <c s="257"/>
      <c s="257"/>
      <c s="257"/>
      <c s="257"/>
      <c s="257"/>
      <c s="257"/>
      <c s="257"/>
      <c s="257"/>
      <c s="257"/>
      <c s="257"/>
      <c s="257"/>
      <c s="257"/>
      <c s="256"/>
    </row>
    <row r="920" spans="1:14" ht="15" hidden="1">
      <c r="A920" s="259"/>
      <c s="257"/>
      <c s="257"/>
      <c s="257"/>
      <c s="257"/>
      <c s="257"/>
      <c s="257"/>
      <c s="257"/>
      <c s="257"/>
      <c s="257"/>
      <c s="257"/>
      <c s="257"/>
      <c s="257"/>
      <c s="256"/>
    </row>
    <row r="921" spans="1:14" ht="15" hidden="1">
      <c r="A921" s="259"/>
      <c s="257"/>
      <c s="257"/>
      <c s="257"/>
      <c s="257"/>
      <c s="257"/>
      <c s="257"/>
      <c s="257"/>
      <c s="257"/>
      <c s="257"/>
      <c s="257"/>
      <c s="257"/>
      <c s="257"/>
      <c s="256"/>
    </row>
    <row r="922" spans="1:14" ht="15" hidden="1">
      <c r="A922" s="259"/>
      <c s="257"/>
      <c s="257"/>
      <c s="257"/>
      <c s="257"/>
      <c s="257"/>
      <c s="257"/>
      <c s="257"/>
      <c s="257"/>
      <c s="257"/>
      <c s="257"/>
      <c s="257"/>
      <c s="257"/>
      <c s="256"/>
    </row>
    <row r="923" spans="1:14" ht="15" hidden="1">
      <c r="A923" s="259"/>
      <c s="257"/>
      <c s="257"/>
      <c s="257"/>
      <c s="257"/>
      <c s="257"/>
      <c s="257"/>
      <c s="257"/>
      <c s="257"/>
      <c s="257"/>
      <c s="257"/>
      <c s="257"/>
      <c s="257"/>
      <c s="256"/>
    </row>
    <row r="924" spans="1:14" ht="15" hidden="1">
      <c r="A924" s="259"/>
      <c s="257"/>
      <c s="257"/>
      <c s="257"/>
      <c s="257"/>
      <c s="257"/>
      <c s="257"/>
      <c s="257"/>
      <c s="257"/>
      <c s="257"/>
      <c s="257"/>
      <c s="257"/>
      <c s="257"/>
      <c s="256"/>
    </row>
    <row r="925" spans="1:14" ht="15" hidden="1">
      <c r="A925" s="259"/>
      <c s="257"/>
      <c s="257"/>
      <c s="257"/>
      <c s="257"/>
      <c s="257"/>
      <c s="257"/>
      <c s="257"/>
      <c s="257"/>
      <c s="257"/>
      <c s="257"/>
      <c s="257"/>
      <c s="257"/>
      <c s="256"/>
    </row>
    <row r="926" spans="1:14" ht="15" hidden="1">
      <c r="A926" s="259"/>
      <c s="257"/>
      <c s="257"/>
      <c s="257"/>
      <c s="257"/>
      <c s="257"/>
      <c s="257"/>
      <c s="257"/>
      <c s="257"/>
      <c s="257"/>
      <c s="257"/>
      <c s="257"/>
      <c s="257"/>
      <c s="256"/>
    </row>
    <row r="927" spans="1:14" ht="15" hidden="1">
      <c r="A927" s="259"/>
      <c s="257"/>
      <c s="257"/>
      <c s="257"/>
      <c s="257"/>
      <c s="257"/>
      <c s="257"/>
      <c s="257"/>
      <c s="257"/>
      <c s="257"/>
      <c s="257"/>
      <c s="257"/>
      <c s="257"/>
      <c s="256"/>
    </row>
    <row r="928" spans="1:14" ht="15" hidden="1">
      <c r="A928" s="259"/>
      <c s="257"/>
      <c s="257"/>
      <c s="257"/>
      <c s="257"/>
      <c s="257"/>
      <c s="257"/>
      <c s="257"/>
      <c s="257"/>
      <c s="257"/>
      <c s="257"/>
      <c s="257"/>
      <c s="257"/>
      <c s="256"/>
    </row>
    <row r="929" spans="1:14" ht="15" hidden="1">
      <c r="A929" s="259"/>
      <c s="257"/>
      <c s="257"/>
      <c s="257"/>
      <c s="257"/>
      <c s="257"/>
      <c s="257"/>
      <c s="257"/>
      <c s="257"/>
      <c s="257"/>
      <c s="257"/>
      <c s="257"/>
      <c s="257"/>
      <c s="256"/>
    </row>
    <row r="930" spans="1:14" ht="15" hidden="1">
      <c r="A930" s="259"/>
      <c s="257"/>
      <c s="257"/>
      <c s="257"/>
      <c s="257"/>
      <c s="257"/>
      <c s="257"/>
      <c s="257"/>
      <c s="257"/>
      <c s="257"/>
      <c s="257"/>
      <c s="257"/>
      <c s="257"/>
      <c s="256"/>
    </row>
    <row r="931" spans="1:14" ht="15" hidden="1">
      <c r="A931" s="259"/>
      <c s="257"/>
      <c s="257"/>
      <c s="257"/>
      <c s="257"/>
      <c s="257"/>
      <c s="257"/>
      <c s="257"/>
      <c s="257"/>
      <c s="257"/>
      <c s="257"/>
      <c s="257"/>
      <c s="257"/>
      <c s="256"/>
    </row>
    <row r="932" spans="1:14" ht="15" hidden="1">
      <c r="A932" s="259"/>
      <c s="257"/>
      <c s="257"/>
      <c s="257"/>
      <c s="257"/>
      <c s="257"/>
      <c s="257"/>
      <c s="257"/>
      <c s="257"/>
      <c s="257"/>
      <c s="257"/>
      <c s="257"/>
      <c s="257"/>
      <c s="256"/>
    </row>
    <row r="933" spans="1:14" ht="15" hidden="1">
      <c r="A933" s="259"/>
      <c s="257"/>
      <c s="257"/>
      <c s="257"/>
      <c s="257"/>
      <c s="257"/>
      <c s="257"/>
      <c s="257"/>
      <c s="257"/>
      <c s="257"/>
      <c s="257"/>
      <c s="257"/>
      <c s="257"/>
      <c s="256"/>
    </row>
    <row r="934" spans="1:14" ht="15" hidden="1">
      <c r="A934" s="259"/>
      <c s="257"/>
      <c s="257"/>
      <c s="257"/>
      <c s="257"/>
      <c s="257"/>
      <c s="257"/>
      <c s="257"/>
      <c s="257"/>
      <c s="257"/>
      <c s="257"/>
      <c s="257"/>
      <c s="257"/>
      <c s="256"/>
    </row>
    <row r="935" spans="1:14" ht="15" hidden="1">
      <c r="A935" s="259"/>
      <c s="257"/>
      <c s="257"/>
      <c s="257"/>
      <c s="257"/>
      <c s="257"/>
      <c s="257"/>
      <c s="257"/>
      <c s="257"/>
      <c s="257"/>
      <c s="257"/>
      <c s="257"/>
      <c s="257"/>
      <c s="256"/>
    </row>
    <row r="936" spans="1:14" ht="15" hidden="1">
      <c r="A936" s="259"/>
      <c s="257"/>
      <c s="257"/>
      <c s="257"/>
      <c s="257"/>
      <c s="257"/>
      <c s="257"/>
      <c s="257"/>
      <c s="257"/>
      <c s="257"/>
      <c s="257"/>
      <c s="257"/>
      <c s="257"/>
      <c s="256"/>
    </row>
    <row r="937" spans="1:14" ht="15" hidden="1">
      <c r="A937" s="259"/>
      <c s="257"/>
      <c s="257"/>
      <c s="257"/>
      <c s="257"/>
      <c s="257"/>
      <c s="257"/>
      <c s="257"/>
      <c s="257"/>
      <c s="257"/>
      <c s="257"/>
      <c s="257"/>
      <c s="257"/>
      <c s="256"/>
    </row>
    <row r="938" spans="1:14" ht="15" hidden="1">
      <c r="A938" s="259"/>
      <c s="257"/>
      <c s="257"/>
      <c s="257"/>
      <c s="257"/>
      <c s="257"/>
      <c s="257"/>
      <c s="257"/>
      <c s="257"/>
      <c s="257"/>
      <c s="257"/>
      <c s="257"/>
      <c s="257"/>
      <c s="256"/>
    </row>
    <row r="939" spans="1:14" ht="15" hidden="1">
      <c r="A939" s="259"/>
      <c s="257"/>
      <c s="257"/>
      <c s="257"/>
      <c s="257"/>
      <c s="257"/>
      <c s="257"/>
      <c s="257"/>
      <c s="257"/>
      <c s="257"/>
      <c s="257"/>
      <c s="257"/>
      <c s="257"/>
      <c s="256"/>
    </row>
    <row r="940" spans="1:14" ht="15" hidden="1">
      <c r="A940" s="259"/>
      <c s="257"/>
      <c s="257"/>
      <c s="257"/>
      <c s="257"/>
      <c s="257"/>
      <c s="257"/>
      <c s="257"/>
      <c s="257"/>
      <c s="257"/>
      <c s="257"/>
      <c s="257"/>
      <c s="257"/>
      <c s="256"/>
    </row>
    <row r="941" spans="1:14" ht="15" hidden="1">
      <c r="A941" s="259"/>
      <c s="257"/>
      <c s="257"/>
      <c s="257"/>
      <c s="257"/>
      <c s="257"/>
      <c s="257"/>
      <c s="257"/>
      <c s="257"/>
      <c s="257"/>
      <c s="257"/>
      <c s="257"/>
      <c s="257"/>
      <c s="256"/>
    </row>
    <row r="942" spans="1:14" ht="15" hidden="1">
      <c r="A942" s="259"/>
      <c s="257"/>
      <c s="257"/>
      <c s="257"/>
      <c s="257"/>
      <c s="257"/>
      <c s="257"/>
      <c s="257"/>
      <c s="257"/>
      <c s="257"/>
      <c s="257"/>
      <c s="257"/>
      <c s="257"/>
      <c s="256"/>
    </row>
    <row r="943" spans="1:14" ht="15" hidden="1">
      <c r="A943" s="259"/>
      <c s="257"/>
      <c s="257"/>
      <c s="257"/>
      <c s="257"/>
      <c s="257"/>
      <c s="257"/>
      <c s="257"/>
      <c s="257"/>
      <c s="257"/>
      <c s="257"/>
      <c s="257"/>
      <c s="257"/>
      <c s="256"/>
    </row>
    <row r="944" spans="1:14" ht="15" hidden="1">
      <c r="A944" s="259"/>
      <c s="257"/>
      <c s="257"/>
      <c s="257"/>
      <c s="257"/>
      <c s="257"/>
      <c s="257"/>
      <c s="257"/>
      <c s="257"/>
      <c s="257"/>
      <c s="257"/>
      <c s="257"/>
      <c s="257"/>
      <c s="256"/>
    </row>
    <row r="945" spans="1:14" ht="15" hidden="1">
      <c r="A945" s="259"/>
      <c s="257"/>
      <c s="257"/>
      <c s="257"/>
      <c s="257"/>
      <c s="257"/>
      <c s="257"/>
      <c s="257"/>
      <c s="257"/>
      <c s="257"/>
      <c s="257"/>
      <c s="257"/>
      <c s="257"/>
      <c s="256"/>
    </row>
    <row r="946" spans="1:14" ht="15" hidden="1">
      <c r="A946" s="259"/>
      <c s="257"/>
      <c s="257"/>
      <c s="257"/>
      <c s="257"/>
      <c s="257"/>
      <c s="257"/>
      <c s="257"/>
      <c s="257"/>
      <c s="257"/>
      <c s="257"/>
      <c s="257"/>
      <c s="257"/>
      <c s="256"/>
    </row>
    <row r="947" spans="1:14" ht="15" hidden="1">
      <c r="A947" s="259"/>
      <c s="257"/>
      <c s="257"/>
      <c s="257"/>
      <c s="257"/>
      <c s="257"/>
      <c s="257"/>
      <c s="257"/>
      <c s="257"/>
      <c s="257"/>
      <c s="257"/>
      <c s="257"/>
      <c s="257"/>
      <c s="256"/>
    </row>
    <row r="948" spans="1:14" ht="15" hidden="1">
      <c r="A948" s="259"/>
      <c s="257"/>
      <c s="257"/>
      <c s="257"/>
      <c s="257"/>
      <c s="257"/>
      <c s="257"/>
      <c s="257"/>
      <c s="257"/>
      <c s="257"/>
      <c s="257"/>
      <c s="257"/>
      <c s="257"/>
      <c s="256"/>
    </row>
    <row r="949" spans="1:14" ht="15" hidden="1">
      <c r="A949" s="259"/>
      <c s="257"/>
      <c s="257"/>
      <c s="257"/>
      <c s="257"/>
      <c s="257"/>
      <c s="257"/>
      <c s="257"/>
      <c s="257"/>
      <c s="257"/>
      <c s="257"/>
      <c s="257"/>
      <c s="257"/>
      <c s="256"/>
    </row>
    <row r="950" spans="1:14" ht="15" hidden="1">
      <c r="A950" s="259"/>
      <c s="257"/>
      <c s="257"/>
      <c s="257"/>
      <c s="257"/>
      <c s="257"/>
      <c s="257"/>
      <c s="257"/>
      <c s="257"/>
      <c s="257"/>
      <c s="257"/>
      <c s="257"/>
      <c s="257"/>
      <c s="256"/>
    </row>
    <row r="951" spans="1:14" ht="15" hidden="1">
      <c r="A951" s="259"/>
      <c s="257"/>
      <c s="257"/>
      <c s="257"/>
      <c s="257"/>
      <c s="257"/>
      <c s="257"/>
      <c s="257"/>
      <c s="257"/>
      <c s="257"/>
      <c s="257"/>
      <c s="257"/>
      <c s="257"/>
      <c s="256"/>
    </row>
    <row r="952" spans="1:14" ht="15" hidden="1">
      <c r="A952" s="259"/>
      <c s="257"/>
      <c s="257"/>
      <c s="257"/>
      <c s="257"/>
      <c s="257"/>
      <c s="257"/>
      <c s="257"/>
      <c s="257"/>
      <c s="257"/>
      <c s="257"/>
      <c s="257"/>
      <c s="257"/>
      <c s="256"/>
    </row>
    <row r="953" spans="1:14" ht="15" hidden="1">
      <c r="A953" s="259"/>
      <c s="257"/>
      <c s="257"/>
      <c s="257"/>
      <c s="257"/>
      <c s="257"/>
      <c s="257"/>
      <c s="257"/>
      <c s="257"/>
      <c s="257"/>
      <c s="257"/>
      <c s="257"/>
      <c s="257"/>
      <c s="256"/>
    </row>
    <row r="954" spans="1:14" ht="15" hidden="1">
      <c r="A954" s="259"/>
      <c s="257"/>
      <c s="257"/>
      <c s="257"/>
      <c s="257"/>
      <c s="257"/>
      <c s="257"/>
      <c s="257"/>
      <c s="257"/>
      <c s="257"/>
      <c s="257"/>
      <c s="257"/>
      <c s="257"/>
      <c s="256"/>
    </row>
    <row r="955" spans="1:14" ht="15" hidden="1">
      <c r="A955" s="259"/>
      <c s="257"/>
      <c s="257"/>
      <c s="257"/>
      <c s="257"/>
      <c s="257"/>
      <c s="257"/>
      <c s="257"/>
      <c s="257"/>
      <c s="257"/>
      <c s="257"/>
      <c s="257"/>
      <c s="257"/>
      <c s="256"/>
    </row>
    <row r="956" spans="1:14" ht="15" hidden="1">
      <c r="A956" s="259"/>
      <c s="257"/>
      <c s="257"/>
      <c s="257"/>
      <c s="257"/>
      <c s="257"/>
      <c s="257"/>
      <c s="257"/>
      <c s="257"/>
      <c s="257"/>
      <c s="257"/>
      <c s="257"/>
      <c s="257"/>
      <c s="256"/>
    </row>
    <row r="957" spans="1:14" ht="15" hidden="1">
      <c r="A957" s="259"/>
      <c s="257"/>
      <c s="257"/>
      <c s="257"/>
      <c s="257"/>
      <c s="257"/>
      <c s="257"/>
      <c s="257"/>
      <c s="257"/>
      <c s="257"/>
      <c s="257"/>
      <c s="257"/>
      <c s="257"/>
      <c s="256"/>
    </row>
    <row r="958" spans="1:14" ht="15" hidden="1">
      <c r="A958" s="259"/>
      <c s="257"/>
      <c s="257"/>
      <c s="257"/>
      <c s="257"/>
      <c s="257"/>
      <c s="257"/>
      <c s="257"/>
      <c s="257"/>
      <c s="257"/>
      <c s="257"/>
      <c s="257"/>
      <c s="257"/>
      <c s="256"/>
    </row>
    <row r="959" spans="1:14" ht="15" hidden="1">
      <c r="A959" s="259"/>
      <c s="257"/>
      <c s="257"/>
      <c s="257"/>
      <c s="257"/>
      <c s="257"/>
      <c s="257"/>
      <c s="257"/>
      <c s="257"/>
      <c s="257"/>
      <c s="257"/>
      <c s="257"/>
      <c s="257"/>
      <c s="256"/>
    </row>
    <row r="960" spans="1:14" ht="15" hidden="1">
      <c r="A960" s="259"/>
      <c s="257"/>
      <c s="257"/>
      <c s="257"/>
      <c s="257"/>
      <c s="257"/>
      <c s="257"/>
      <c s="257"/>
      <c s="257"/>
      <c s="257"/>
      <c s="257"/>
      <c s="257"/>
      <c s="257"/>
      <c s="256"/>
    </row>
    <row r="961" spans="1:14" ht="15" hidden="1">
      <c r="A961" s="259"/>
      <c s="257"/>
      <c s="257"/>
      <c s="257"/>
      <c s="257"/>
      <c s="257"/>
      <c s="257"/>
      <c s="257"/>
      <c s="257"/>
      <c s="257"/>
      <c s="257"/>
      <c s="257"/>
      <c s="257"/>
      <c s="256"/>
    </row>
    <row r="962" spans="1:14" ht="15" hidden="1">
      <c r="A962" s="259"/>
      <c s="257"/>
      <c s="257"/>
      <c s="257"/>
      <c s="257"/>
      <c s="257"/>
      <c s="257"/>
      <c s="257"/>
      <c s="257"/>
      <c s="257"/>
      <c s="257"/>
      <c s="257"/>
      <c s="257"/>
      <c s="256"/>
    </row>
    <row r="963" spans="1:14" ht="15" hidden="1">
      <c r="A963" s="259"/>
      <c s="257"/>
      <c s="257"/>
      <c s="257"/>
      <c s="257"/>
      <c s="257"/>
      <c s="257"/>
      <c s="257"/>
      <c s="257"/>
      <c s="257"/>
      <c s="257"/>
      <c s="257"/>
      <c s="257"/>
      <c s="256"/>
    </row>
    <row r="964" spans="1:14" ht="15" hidden="1">
      <c r="A964" s="259"/>
      <c s="257"/>
      <c s="257"/>
      <c s="257"/>
      <c s="257"/>
      <c s="257"/>
      <c s="257"/>
      <c s="257"/>
      <c s="257"/>
      <c s="257"/>
      <c s="257"/>
      <c s="257"/>
      <c s="257"/>
      <c s="256"/>
    </row>
    <row r="965" spans="1:14" ht="15" hidden="1">
      <c r="A965" s="259"/>
      <c s="257"/>
      <c s="257"/>
      <c s="257"/>
      <c s="257"/>
      <c s="257"/>
      <c s="257"/>
      <c s="257"/>
      <c s="257"/>
      <c s="257"/>
      <c s="257"/>
      <c s="257"/>
      <c s="257"/>
      <c s="256"/>
    </row>
    <row r="966" spans="1:14" ht="15" hidden="1">
      <c r="A966" s="259"/>
      <c s="257"/>
      <c s="257"/>
      <c s="257"/>
      <c s="257"/>
      <c s="257"/>
      <c s="257"/>
      <c s="257"/>
      <c s="257"/>
      <c s="257"/>
      <c s="257"/>
      <c s="257"/>
      <c s="257"/>
      <c s="256"/>
    </row>
    <row r="967" spans="1:14" ht="15" hidden="1">
      <c r="A967" s="259"/>
      <c s="257"/>
      <c s="257"/>
      <c s="257"/>
      <c s="257"/>
      <c s="257"/>
      <c s="257"/>
      <c s="257"/>
      <c s="257"/>
      <c s="257"/>
      <c s="257"/>
      <c s="257"/>
      <c s="257"/>
      <c s="256"/>
    </row>
    <row r="968" spans="1:14" ht="15" hidden="1">
      <c r="A968" s="259"/>
      <c s="257"/>
      <c s="257"/>
      <c s="257"/>
      <c s="257"/>
      <c s="257"/>
      <c s="257"/>
      <c s="257"/>
      <c s="257"/>
      <c s="257"/>
      <c s="257"/>
      <c s="257"/>
      <c s="257"/>
      <c s="256"/>
    </row>
    <row r="969" spans="1:14" ht="15" hidden="1">
      <c r="A969" s="259"/>
      <c s="257"/>
      <c s="257"/>
      <c s="257"/>
      <c s="257"/>
      <c s="257"/>
      <c s="257"/>
      <c s="257"/>
      <c s="257"/>
      <c s="257"/>
      <c s="257"/>
      <c s="257"/>
      <c s="257"/>
      <c s="256"/>
    </row>
    <row r="970" spans="1:14" ht="15" hidden="1">
      <c r="A970" s="259"/>
      <c s="257"/>
      <c s="257"/>
      <c s="257"/>
      <c s="257"/>
      <c s="257"/>
      <c s="257"/>
      <c s="257"/>
      <c s="257"/>
      <c s="257"/>
      <c s="257"/>
      <c s="257"/>
      <c s="257"/>
      <c s="256"/>
    </row>
    <row r="971" spans="1:14" ht="15" hidden="1">
      <c r="A971" s="259"/>
      <c s="257"/>
      <c s="257"/>
      <c s="257"/>
      <c s="257"/>
      <c s="257"/>
      <c s="257"/>
      <c s="257"/>
      <c s="257"/>
      <c s="257"/>
      <c s="257"/>
      <c s="257"/>
      <c s="257"/>
      <c s="256"/>
    </row>
    <row r="972" spans="1:14" ht="15" hidden="1">
      <c r="A972" s="259"/>
      <c s="257"/>
      <c s="257"/>
      <c s="257"/>
      <c s="257"/>
      <c s="257"/>
      <c s="257"/>
      <c s="257"/>
      <c s="257"/>
      <c s="257"/>
      <c s="257"/>
      <c s="257"/>
      <c s="257"/>
      <c s="256"/>
    </row>
    <row r="973" spans="1:14" ht="15" hidden="1">
      <c r="A973" s="259"/>
      <c s="257"/>
      <c s="257"/>
      <c s="257"/>
      <c s="257"/>
      <c s="257"/>
      <c s="257"/>
      <c s="257"/>
      <c s="257"/>
      <c s="257"/>
      <c s="257"/>
      <c s="257"/>
      <c s="257"/>
      <c s="256"/>
    </row>
    <row r="974" spans="1:14" ht="15" hidden="1">
      <c r="A974" s="259"/>
      <c s="257"/>
      <c s="257"/>
      <c s="257"/>
      <c s="257"/>
      <c s="257"/>
      <c s="257"/>
      <c s="257"/>
      <c s="257"/>
      <c s="257"/>
      <c s="257"/>
      <c s="257"/>
      <c s="257"/>
      <c s="256"/>
    </row>
    <row r="975" spans="1:14" ht="15" hidden="1">
      <c r="A975" s="259"/>
      <c s="257"/>
      <c s="257"/>
      <c s="257"/>
      <c s="257"/>
      <c s="257"/>
      <c s="257"/>
      <c s="257"/>
      <c s="257"/>
      <c s="257"/>
      <c s="257"/>
      <c s="257"/>
      <c s="257"/>
      <c s="256"/>
    </row>
    <row r="976" spans="1:14" ht="15" hidden="1">
      <c r="A976" s="259"/>
      <c s="257"/>
      <c s="257"/>
      <c s="257"/>
      <c s="257"/>
      <c s="257"/>
      <c s="257"/>
      <c s="257"/>
      <c s="257"/>
      <c s="257"/>
      <c s="257"/>
      <c s="257"/>
      <c s="257"/>
      <c s="256"/>
    </row>
    <row r="977" spans="1:14" ht="15" hidden="1">
      <c r="A977" s="259"/>
      <c s="257"/>
      <c s="257"/>
      <c s="257"/>
      <c s="257"/>
      <c s="257"/>
      <c s="257"/>
      <c s="257"/>
      <c s="257"/>
      <c s="257"/>
      <c s="257"/>
      <c s="257"/>
      <c s="257"/>
      <c s="256"/>
    </row>
    <row r="978" spans="1:14" ht="15" hidden="1">
      <c r="A978" s="259"/>
      <c s="257"/>
      <c s="257"/>
      <c s="257"/>
      <c s="257"/>
      <c s="257"/>
      <c s="257"/>
      <c s="257"/>
      <c s="257"/>
      <c s="257"/>
      <c s="257"/>
      <c s="257"/>
      <c s="257"/>
      <c s="256"/>
    </row>
    <row r="979" spans="1:14" ht="15" hidden="1">
      <c r="A979" s="259"/>
      <c s="257"/>
      <c s="257"/>
      <c s="257"/>
      <c s="257"/>
      <c s="257"/>
      <c s="257"/>
      <c s="257"/>
      <c s="257"/>
      <c s="257"/>
      <c s="257"/>
      <c s="257"/>
      <c s="257"/>
      <c s="256"/>
    </row>
    <row r="980" spans="1:14" ht="15" hidden="1">
      <c r="A980" s="259"/>
      <c s="257"/>
      <c s="257"/>
      <c s="257"/>
      <c s="257"/>
      <c s="257"/>
      <c s="257"/>
      <c s="257"/>
      <c s="257"/>
      <c s="257"/>
      <c s="257"/>
      <c s="257"/>
      <c s="257"/>
      <c s="256"/>
    </row>
    <row r="981" spans="1:14" ht="15" hidden="1">
      <c r="A981" s="259"/>
      <c s="257"/>
      <c s="257"/>
      <c s="257"/>
      <c s="257"/>
      <c s="257"/>
      <c s="257"/>
      <c s="257"/>
      <c s="257"/>
      <c s="257"/>
      <c s="257"/>
      <c s="257"/>
      <c s="257"/>
      <c s="256"/>
    </row>
    <row r="982" spans="1:14" ht="15" hidden="1">
      <c r="A982" s="259"/>
      <c s="257"/>
      <c s="257"/>
      <c s="257"/>
      <c s="257"/>
      <c s="257"/>
      <c s="257"/>
      <c s="257"/>
      <c s="257"/>
      <c s="257"/>
      <c s="257"/>
      <c s="257"/>
      <c s="257"/>
      <c s="256"/>
    </row>
    <row r="983" spans="1:14" ht="15" hidden="1">
      <c r="A983" s="259"/>
      <c s="257"/>
      <c s="257"/>
      <c s="257"/>
      <c s="257"/>
      <c s="257"/>
      <c s="257"/>
      <c s="257"/>
      <c s="257"/>
      <c s="257"/>
      <c s="257"/>
      <c s="257"/>
      <c s="257"/>
      <c s="256"/>
    </row>
    <row r="984" spans="1:14" ht="15" hidden="1">
      <c r="A984" s="259"/>
      <c s="257"/>
      <c s="257"/>
      <c s="257"/>
      <c s="257"/>
      <c s="257"/>
      <c s="257"/>
      <c s="257"/>
      <c s="257"/>
      <c s="257"/>
      <c s="257"/>
      <c s="257"/>
      <c s="257"/>
      <c s="256"/>
    </row>
    <row r="985" spans="1:14" ht="15" hidden="1">
      <c r="A985" s="259"/>
      <c s="257"/>
      <c s="257"/>
      <c s="257"/>
      <c s="257"/>
      <c s="257"/>
      <c s="257"/>
      <c s="257"/>
      <c s="257"/>
      <c s="257"/>
      <c s="257"/>
      <c s="257"/>
      <c s="257"/>
      <c s="256"/>
    </row>
    <row r="986" spans="1:14" ht="15" hidden="1">
      <c r="A986" s="259"/>
      <c s="257"/>
      <c s="257"/>
      <c s="257"/>
      <c s="257"/>
      <c s="257"/>
      <c s="257"/>
      <c s="257"/>
      <c s="257"/>
      <c s="257"/>
      <c s="257"/>
      <c s="257"/>
      <c s="257"/>
      <c s="256"/>
    </row>
    <row r="987" spans="1:14" ht="15" hidden="1">
      <c r="A987" s="259"/>
      <c s="257"/>
      <c s="257"/>
      <c s="257"/>
      <c s="257"/>
      <c s="257"/>
      <c s="257"/>
      <c s="257"/>
      <c s="257"/>
      <c s="257"/>
      <c s="257"/>
      <c s="257"/>
      <c s="257"/>
      <c s="256"/>
    </row>
    <row r="988" spans="1:14" ht="15" hidden="1">
      <c r="A988" s="259"/>
      <c s="257"/>
      <c s="257"/>
      <c s="257"/>
      <c s="257"/>
      <c s="257"/>
      <c s="257"/>
      <c s="257"/>
      <c s="257"/>
      <c s="257"/>
      <c s="257"/>
      <c s="257"/>
      <c s="257"/>
      <c s="256"/>
    </row>
    <row r="989" spans="1:14" ht="15" hidden="1">
      <c r="A989" s="259"/>
      <c s="257"/>
      <c s="257"/>
      <c s="257"/>
      <c s="257"/>
      <c s="257"/>
      <c s="257"/>
      <c s="257"/>
      <c s="257"/>
      <c s="257"/>
      <c s="257"/>
      <c s="257"/>
      <c s="257"/>
      <c s="256"/>
    </row>
    <row r="990" spans="1:14" ht="15" hidden="1">
      <c r="A990" s="259"/>
      <c s="257"/>
      <c s="257"/>
      <c s="257"/>
      <c s="257"/>
      <c s="257"/>
      <c s="257"/>
      <c s="257"/>
      <c s="257"/>
      <c s="257"/>
      <c s="257"/>
      <c s="257"/>
      <c s="257"/>
      <c s="256"/>
    </row>
    <row r="991" spans="1:14" ht="15" hidden="1">
      <c r="A991" s="259"/>
      <c s="257"/>
      <c s="257"/>
      <c s="257"/>
      <c s="257"/>
      <c s="257"/>
      <c s="257"/>
      <c s="257"/>
      <c s="257"/>
      <c s="257"/>
      <c s="257"/>
      <c s="257"/>
      <c s="257"/>
      <c s="256"/>
    </row>
    <row r="992" spans="1:14" ht="15" hidden="1">
      <c r="A992" s="259"/>
      <c s="257"/>
      <c s="257"/>
      <c s="257"/>
      <c s="257"/>
      <c s="257"/>
      <c s="257"/>
      <c s="257"/>
      <c s="257"/>
      <c s="257"/>
      <c s="257"/>
      <c s="257"/>
      <c s="257"/>
      <c s="256"/>
    </row>
    <row r="993" spans="1:14" ht="15" hidden="1">
      <c r="A993" s="259"/>
      <c s="257"/>
      <c s="257"/>
      <c s="257"/>
      <c s="257"/>
      <c s="257"/>
      <c s="257"/>
      <c s="257"/>
      <c s="257"/>
      <c s="257"/>
      <c s="257"/>
      <c s="257"/>
      <c s="257"/>
      <c s="256"/>
    </row>
    <row r="994" spans="1:14" ht="15" hidden="1">
      <c r="A994" s="259"/>
      <c s="257"/>
      <c s="257"/>
      <c s="257"/>
      <c s="257"/>
      <c s="257"/>
      <c s="257"/>
      <c s="257"/>
      <c s="257"/>
      <c s="257"/>
      <c s="257"/>
      <c s="257"/>
      <c s="257"/>
      <c s="256"/>
    </row>
    <row r="995" spans="1:14" ht="15" hidden="1">
      <c r="A995" s="259"/>
      <c s="257"/>
      <c s="257"/>
      <c s="257"/>
      <c s="257"/>
      <c s="257"/>
      <c s="257"/>
      <c s="257"/>
      <c s="257"/>
      <c s="257"/>
      <c s="257"/>
      <c s="257"/>
      <c s="257"/>
      <c s="256"/>
    </row>
    <row r="996" spans="1:14" ht="15" hidden="1">
      <c r="A996" s="259"/>
      <c s="257"/>
      <c s="257"/>
      <c s="257"/>
      <c s="257"/>
      <c s="257"/>
      <c s="257"/>
      <c s="257"/>
      <c s="257"/>
      <c s="257"/>
      <c s="257"/>
      <c s="257"/>
      <c s="257"/>
      <c s="256"/>
    </row>
    <row r="997" spans="1:14" ht="15" hidden="1">
      <c r="A997" s="259"/>
      <c s="257"/>
      <c s="257"/>
      <c s="257"/>
      <c s="257"/>
      <c s="257"/>
      <c s="257"/>
      <c s="257"/>
      <c s="257"/>
      <c s="257"/>
      <c s="257"/>
      <c s="257"/>
      <c s="257"/>
      <c s="256"/>
    </row>
    <row r="998" spans="1:14" ht="15" hidden="1">
      <c r="A998" s="259"/>
      <c s="257"/>
      <c s="257"/>
      <c s="257"/>
      <c s="257"/>
      <c s="257"/>
      <c s="257"/>
      <c s="257"/>
      <c s="257"/>
      <c s="257"/>
      <c s="257"/>
      <c s="257"/>
      <c s="257"/>
      <c s="256"/>
    </row>
    <row r="999" spans="1:14" ht="15" hidden="1">
      <c r="A999" s="259"/>
      <c s="257"/>
      <c s="257"/>
      <c s="257"/>
      <c s="257"/>
      <c s="257"/>
      <c s="257"/>
      <c s="257"/>
      <c s="257"/>
      <c s="257"/>
      <c s="257"/>
      <c s="257"/>
      <c s="257"/>
      <c s="256"/>
    </row>
    <row r="1000" spans="1:14" ht="15" hidden="1">
      <c r="A1000" s="259"/>
      <c s="257"/>
      <c s="257"/>
      <c s="257"/>
      <c s="257"/>
      <c s="257"/>
      <c s="257"/>
      <c s="257"/>
      <c s="257"/>
      <c s="257"/>
      <c s="257"/>
      <c s="257"/>
      <c s="257"/>
      <c s="256"/>
    </row>
    <row r="1001" spans="1:14" ht="15">
      <c r="A1001" s="260"/>
      <c s="261"/>
      <c s="261"/>
      <c s="261"/>
      <c s="261"/>
      <c s="261"/>
      <c s="261"/>
      <c s="261"/>
      <c s="261"/>
      <c s="261"/>
      <c s="261"/>
      <c s="261"/>
      <c s="261"/>
      <c s="262"/>
    </row>
  </sheetData>
  <sheetProtection password="CDA0" sheet="1" objects="1" scenarios="1" formatRows="0"/>
  <mergeCells count="13">
    <mergeCell ref="A1:N1"/>
    <mergeCell ref="A4:B4"/>
    <mergeCell ref="D4:G4"/>
    <mergeCell ref="C5:C6"/>
    <mergeCell ref="H4:N4"/>
    <mergeCell ref="B5:B6"/>
    <mergeCell ref="D5:D6"/>
    <mergeCell ref="E5:E6"/>
    <mergeCell ref="F5:F6"/>
    <mergeCell ref="A5:A6"/>
    <mergeCell ref="G5:G6"/>
    <mergeCell ref="A2:N2"/>
    <mergeCell ref="A3:N3"/>
  </mergeCells>
  <conditionalFormatting sqref="A7:F7 A8:A206 D28:G206 D8:F27 C8:C206">
    <cfRule type="expression" priority="11" dxfId="10">
      <formula>$A7=""</formula>
    </cfRule>
  </conditionalFormatting>
  <conditionalFormatting sqref="M28 M234">
    <cfRule type="expression" priority="6" dxfId="0">
      <formula>$A28=""</formula>
    </cfRule>
  </conditionalFormatting>
  <conditionalFormatting sqref="B8:B206 H7:L28 B214:B412 H213:L234">
    <cfRule type="expression" priority="12" dxfId="0">
      <formula>$A7=""</formula>
    </cfRule>
  </conditionalFormatting>
  <conditionalFormatting sqref="M27 M233">
    <cfRule type="expression" priority="8" dxfId="0">
      <formula>$A27=""</formula>
    </cfRule>
  </conditionalFormatting>
  <conditionalFormatting sqref="G7:G27 G213:G233">
    <cfRule type="expression" priority="5" dxfId="0">
      <formula>$A7=""</formula>
    </cfRule>
  </conditionalFormatting>
  <conditionalFormatting sqref="M7:N26 M213:N232">
    <cfRule type="expression" priority="10" dxfId="0">
      <formula>$A7=""</formula>
    </cfRule>
  </conditionalFormatting>
  <conditionalFormatting sqref="N27:N28 N233:N234">
    <cfRule type="expression" priority="7" dxfId="0">
      <formula>$A27=""</formula>
    </cfRule>
  </conditionalFormatting>
  <conditionalFormatting sqref="O29:O33">
    <cfRule type="expression" priority="4" dxfId="0">
      <formula>$A29=""</formula>
    </cfRule>
  </conditionalFormatting>
  <conditionalFormatting sqref="M29:M206 M235:M412">
    <cfRule type="expression" priority="1" dxfId="0">
      <formula>$A29=""</formula>
    </cfRule>
  </conditionalFormatting>
  <conditionalFormatting sqref="H29:L206 H235:L412">
    <cfRule type="expression" priority="3" dxfId="0">
      <formula>$A29=""</formula>
    </cfRule>
  </conditionalFormatting>
  <conditionalFormatting sqref="N29:N206 N235:N412">
    <cfRule type="expression" priority="2" dxfId="0">
      <formula>$A29=""</formula>
    </cfRule>
  </conditionalFormatting>
  <printOptions horizontalCentered="1"/>
  <pageMargins left="0.196850393700787" right="0.196850393700787" top="0.196850393700787" bottom="0.196850393700787" header="0.118110236220472" footer="0.118110236220472"/>
  <pageSetup orientation="portrait" paperSize="9" r:id="rId1"/>
  <headerFooter>
    <oddFooter>&amp;C&amp;"Calibri,Bold"&amp;14MADE BYE:-- BHAGIRATH MAL KOLIYA</oddFooter>
  </headerFooter>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ScaleCrop>false</ScaleCrop>
  <HeadingPairs>
    <vt:vector size="2" baseType="variant">
      <vt:variant>
        <vt:lpstr>Worksheets</vt:lpstr>
      </vt:variant>
      <vt:variant>
        <vt:i4>7</vt:i4>
      </vt:variant>
    </vt:vector>
  </HeadingPairs>
  <TitlesOfParts>
    <vt:vector size="7" baseType="lpstr">
      <vt:lpstr>HOW TO USE</vt:lpstr>
      <vt:lpstr>S.D.PASTE SHEET</vt:lpstr>
      <vt:lpstr>DATA SHEET</vt:lpstr>
      <vt:lpstr>SHEET1</vt:lpstr>
      <vt:lpstr>प्रपत्र B </vt:lpstr>
      <vt:lpstr>प्रपत्र C</vt:lpstr>
      <vt:lpstr>सभी विषय सत्रांक रिपोर्ट</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lastPrinted>2024-02-11T08:07:45Z</cp:lastPrinted>
  <dcterms:created xsi:type="dcterms:W3CDTF">2024-01-30T06:47:20Z</dcterms:created>
  <dcterms:modified xsi:type="dcterms:W3CDTF">2024-02-11T08:09:10Z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2f88316505a1447d87c80bf5b516e694</vt:lpwstr>
  </property>
</Properties>
</file>